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#6_Fall\MGT_8803_Analytics_Practicum\DataSets\2017_Raw\GAME_RAW\2017_GAME_JUMPS_REPORT\"/>
    </mc:Choice>
  </mc:AlternateContent>
  <xr:revisionPtr revIDLastSave="0" documentId="13_ncr:1_{69669A61-E7E7-4B98-BAF0-8E07B6E4FBB5}" xr6:coauthVersionLast="37" xr6:coauthVersionMax="37" xr10:uidLastSave="{00000000-0000-0000-0000-000000000000}"/>
  <bookViews>
    <workbookView xWindow="0" yWindow="0" windowWidth="19200" windowHeight="6618" xr2:uid="{325D4750-9C6B-4C9A-A6E2-04F06939D50F}"/>
  </bookViews>
  <sheets>
    <sheet name="GAME_JUMP_REPORT_CONSOLIDATED" sheetId="1" r:id="rId1"/>
    <sheet name="2017_GT Roster" sheetId="2" r:id="rId2"/>
    <sheet name="GAME_INDEX" sheetId="3" r:id="rId3"/>
  </sheets>
  <definedNames>
    <definedName name="_xlnm._FilterDatabase" localSheetId="0" hidden="1">GAME_JUMP_REPORT_CONSOLIDATED!$B$1:$M$10569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569" i="1" l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566" i="1"/>
  <c r="D10562" i="1"/>
  <c r="D10558" i="1"/>
  <c r="D10554" i="1"/>
  <c r="D10550" i="1"/>
  <c r="D10546" i="1"/>
  <c r="D10542" i="1"/>
  <c r="D10538" i="1"/>
  <c r="D10534" i="1"/>
  <c r="D10530" i="1"/>
  <c r="D10526" i="1"/>
  <c r="D10522" i="1"/>
  <c r="D10518" i="1"/>
  <c r="D10514" i="1"/>
  <c r="D10510" i="1"/>
  <c r="D10506" i="1"/>
  <c r="D10502" i="1"/>
  <c r="D10498" i="1"/>
  <c r="D10494" i="1"/>
  <c r="D10490" i="1"/>
  <c r="D10486" i="1"/>
  <c r="D10482" i="1"/>
  <c r="D10478" i="1"/>
  <c r="D10474" i="1"/>
  <c r="D10470" i="1"/>
  <c r="D10466" i="1"/>
  <c r="D10462" i="1"/>
  <c r="D10458" i="1"/>
  <c r="D10454" i="1"/>
  <c r="D10450" i="1"/>
  <c r="D10446" i="1"/>
  <c r="D10442" i="1"/>
  <c r="D10438" i="1"/>
  <c r="D10434" i="1"/>
  <c r="D10430" i="1"/>
  <c r="D10426" i="1"/>
  <c r="D10422" i="1"/>
  <c r="D10418" i="1"/>
  <c r="D10414" i="1"/>
  <c r="D10410" i="1"/>
  <c r="D10406" i="1"/>
  <c r="D10402" i="1"/>
  <c r="D10398" i="1"/>
  <c r="D10394" i="1"/>
  <c r="D10390" i="1"/>
  <c r="D10386" i="1"/>
  <c r="D10382" i="1"/>
  <c r="D10378" i="1"/>
  <c r="D10372" i="1"/>
  <c r="D10368" i="1"/>
  <c r="D10364" i="1"/>
  <c r="D10360" i="1"/>
  <c r="D10356" i="1"/>
  <c r="D10352" i="1"/>
  <c r="D10348" i="1"/>
  <c r="D10344" i="1"/>
  <c r="D10340" i="1"/>
  <c r="D10336" i="1"/>
  <c r="D10332" i="1"/>
  <c r="D10328" i="1"/>
  <c r="D10324" i="1"/>
  <c r="D10320" i="1"/>
  <c r="D10316" i="1"/>
  <c r="D10312" i="1"/>
  <c r="D10308" i="1"/>
  <c r="D10304" i="1"/>
  <c r="D10300" i="1"/>
  <c r="D10296" i="1"/>
  <c r="D10292" i="1"/>
  <c r="D10288" i="1"/>
  <c r="D10284" i="1"/>
  <c r="D10280" i="1"/>
  <c r="D10276" i="1"/>
  <c r="D10272" i="1"/>
  <c r="D10268" i="1"/>
  <c r="D10264" i="1"/>
  <c r="D10260" i="1"/>
  <c r="D10256" i="1"/>
  <c r="D10252" i="1"/>
  <c r="D10248" i="1"/>
  <c r="D10244" i="1"/>
  <c r="D10240" i="1"/>
  <c r="D10236" i="1"/>
  <c r="D10232" i="1"/>
  <c r="D10228" i="1"/>
  <c r="D10224" i="1"/>
  <c r="D10220" i="1"/>
  <c r="D10216" i="1"/>
  <c r="D10212" i="1"/>
  <c r="D10208" i="1"/>
  <c r="D10204" i="1"/>
  <c r="D10200" i="1"/>
  <c r="D10196" i="1"/>
  <c r="D10192" i="1"/>
  <c r="D10188" i="1"/>
  <c r="D10184" i="1"/>
  <c r="D10180" i="1"/>
  <c r="D10176" i="1"/>
  <c r="D10172" i="1"/>
  <c r="D10168" i="1"/>
  <c r="D10164" i="1"/>
  <c r="D10160" i="1"/>
  <c r="D10156" i="1"/>
  <c r="D10152" i="1"/>
  <c r="D10148" i="1"/>
  <c r="D10144" i="1"/>
  <c r="D10140" i="1"/>
  <c r="D10136" i="1"/>
  <c r="D10132" i="1"/>
  <c r="D10128" i="1"/>
  <c r="D10124" i="1"/>
  <c r="D10120" i="1"/>
  <c r="D10116" i="1"/>
  <c r="D10112" i="1"/>
  <c r="D10108" i="1"/>
  <c r="D10104" i="1"/>
  <c r="D10100" i="1"/>
  <c r="D10096" i="1"/>
  <c r="D10092" i="1"/>
  <c r="D10088" i="1"/>
  <c r="D10084" i="1"/>
  <c r="D10080" i="1"/>
  <c r="D10076" i="1"/>
  <c r="D10072" i="1"/>
  <c r="D10068" i="1"/>
  <c r="D10064" i="1"/>
  <c r="D10060" i="1"/>
  <c r="D10056" i="1"/>
  <c r="D10052" i="1"/>
  <c r="D10048" i="1"/>
  <c r="D10044" i="1"/>
  <c r="D10040" i="1"/>
  <c r="D10036" i="1"/>
  <c r="D10032" i="1"/>
  <c r="D10028" i="1"/>
  <c r="D10024" i="1"/>
  <c r="D10020" i="1"/>
  <c r="D10016" i="1"/>
  <c r="D10012" i="1"/>
  <c r="D10008" i="1"/>
  <c r="D10004" i="1"/>
  <c r="D10000" i="1"/>
  <c r="D9996" i="1"/>
  <c r="D9992" i="1"/>
  <c r="D9988" i="1"/>
  <c r="D9984" i="1"/>
  <c r="D9980" i="1"/>
  <c r="D9976" i="1"/>
  <c r="D9972" i="1"/>
  <c r="D9968" i="1"/>
  <c r="D9964" i="1"/>
  <c r="D9960" i="1"/>
  <c r="D9956" i="1"/>
  <c r="D9952" i="1"/>
  <c r="D9948" i="1"/>
  <c r="D9944" i="1"/>
  <c r="D9940" i="1"/>
  <c r="D9936" i="1"/>
  <c r="D9932" i="1"/>
  <c r="D9928" i="1"/>
  <c r="D9924" i="1"/>
  <c r="D9920" i="1"/>
  <c r="D9916" i="1"/>
  <c r="D9912" i="1"/>
  <c r="D9908" i="1"/>
  <c r="D9904" i="1"/>
  <c r="D9900" i="1"/>
  <c r="D9896" i="1"/>
  <c r="D9892" i="1"/>
  <c r="D10569" i="1"/>
  <c r="D10568" i="1"/>
  <c r="D10567" i="1"/>
  <c r="D10565" i="1"/>
  <c r="D10564" i="1"/>
  <c r="D10563" i="1"/>
  <c r="D10561" i="1"/>
  <c r="D10560" i="1"/>
  <c r="D10559" i="1"/>
  <c r="D10557" i="1"/>
  <c r="D10556" i="1"/>
  <c r="D10555" i="1"/>
  <c r="D10553" i="1"/>
  <c r="D10552" i="1"/>
  <c r="D10551" i="1"/>
  <c r="D10549" i="1"/>
  <c r="D10548" i="1"/>
  <c r="D10547" i="1"/>
  <c r="D10545" i="1"/>
  <c r="D10544" i="1"/>
  <c r="D10543" i="1"/>
  <c r="D10541" i="1"/>
  <c r="D10540" i="1"/>
  <c r="D10539" i="1"/>
  <c r="D10537" i="1"/>
  <c r="D10536" i="1"/>
  <c r="D10535" i="1"/>
  <c r="D10533" i="1"/>
  <c r="D10532" i="1"/>
  <c r="D10531" i="1"/>
  <c r="D10529" i="1"/>
  <c r="D10528" i="1"/>
  <c r="D10527" i="1"/>
  <c r="D10525" i="1"/>
  <c r="D10524" i="1"/>
  <c r="D10523" i="1"/>
  <c r="D10521" i="1"/>
  <c r="D10520" i="1"/>
  <c r="D10519" i="1"/>
  <c r="D10517" i="1"/>
  <c r="D10516" i="1"/>
  <c r="D10515" i="1"/>
  <c r="D10513" i="1"/>
  <c r="D10512" i="1"/>
  <c r="D10511" i="1"/>
  <c r="D10509" i="1"/>
  <c r="D10508" i="1"/>
  <c r="D10507" i="1"/>
  <c r="D10505" i="1"/>
  <c r="D10504" i="1"/>
  <c r="D10503" i="1"/>
  <c r="D10501" i="1"/>
  <c r="D10500" i="1"/>
  <c r="D10499" i="1"/>
  <c r="D10497" i="1"/>
  <c r="D10496" i="1"/>
  <c r="D10495" i="1"/>
  <c r="D10493" i="1"/>
  <c r="D10492" i="1"/>
  <c r="D10491" i="1"/>
  <c r="D10489" i="1"/>
  <c r="D10488" i="1"/>
  <c r="D10487" i="1"/>
  <c r="D10485" i="1"/>
  <c r="D10484" i="1"/>
  <c r="D10483" i="1"/>
  <c r="D10481" i="1"/>
  <c r="D10480" i="1"/>
  <c r="D10479" i="1"/>
  <c r="D10477" i="1"/>
  <c r="D10476" i="1"/>
  <c r="D10475" i="1"/>
  <c r="D10473" i="1"/>
  <c r="D10472" i="1"/>
  <c r="D10471" i="1"/>
  <c r="D10469" i="1"/>
  <c r="D10468" i="1"/>
  <c r="D10467" i="1"/>
  <c r="D10465" i="1"/>
  <c r="D10464" i="1"/>
  <c r="D10463" i="1"/>
  <c r="D10461" i="1"/>
  <c r="D10460" i="1"/>
  <c r="D10459" i="1"/>
  <c r="D10457" i="1"/>
  <c r="D10456" i="1"/>
  <c r="D10455" i="1"/>
  <c r="D10453" i="1"/>
  <c r="D10452" i="1"/>
  <c r="D10451" i="1"/>
  <c r="D10449" i="1"/>
  <c r="D10448" i="1"/>
  <c r="D10447" i="1"/>
  <c r="D10445" i="1"/>
  <c r="D10444" i="1"/>
  <c r="D10443" i="1"/>
  <c r="D10441" i="1"/>
  <c r="D10440" i="1"/>
  <c r="D10439" i="1"/>
  <c r="D10437" i="1"/>
  <c r="D10436" i="1"/>
  <c r="D10435" i="1"/>
  <c r="D10433" i="1"/>
  <c r="D10432" i="1"/>
  <c r="D10431" i="1"/>
  <c r="D10429" i="1"/>
  <c r="D10428" i="1"/>
  <c r="D10427" i="1"/>
  <c r="D10425" i="1"/>
  <c r="D10424" i="1"/>
  <c r="D10423" i="1"/>
  <c r="D10421" i="1"/>
  <c r="D10420" i="1"/>
  <c r="D10419" i="1"/>
  <c r="D10417" i="1"/>
  <c r="D10416" i="1"/>
  <c r="D10415" i="1"/>
  <c r="D10413" i="1"/>
  <c r="D10412" i="1"/>
  <c r="D10411" i="1"/>
  <c r="D10409" i="1"/>
  <c r="D10408" i="1"/>
  <c r="D10407" i="1"/>
  <c r="D10405" i="1"/>
  <c r="D10404" i="1"/>
  <c r="D10403" i="1"/>
  <c r="D10401" i="1"/>
  <c r="D10400" i="1"/>
  <c r="D10399" i="1"/>
  <c r="D10397" i="1"/>
  <c r="D10396" i="1"/>
  <c r="D10395" i="1"/>
  <c r="D10393" i="1"/>
  <c r="D10392" i="1"/>
  <c r="D10391" i="1"/>
  <c r="D10389" i="1"/>
  <c r="D10388" i="1"/>
  <c r="D10387" i="1"/>
  <c r="D10385" i="1"/>
  <c r="D10384" i="1"/>
  <c r="D10383" i="1"/>
  <c r="D10381" i="1"/>
  <c r="D10380" i="1"/>
  <c r="D10379" i="1"/>
  <c r="D10377" i="1"/>
  <c r="D10376" i="1"/>
  <c r="D10375" i="1"/>
  <c r="D10374" i="1"/>
  <c r="D10373" i="1"/>
  <c r="D10371" i="1"/>
  <c r="D10370" i="1"/>
  <c r="D10369" i="1"/>
  <c r="D10367" i="1"/>
  <c r="D10366" i="1"/>
  <c r="D10365" i="1"/>
  <c r="D10363" i="1"/>
  <c r="D10362" i="1"/>
  <c r="D10361" i="1"/>
  <c r="D10359" i="1"/>
  <c r="D10358" i="1"/>
  <c r="D10357" i="1"/>
  <c r="D10355" i="1"/>
  <c r="D10354" i="1"/>
  <c r="D10353" i="1"/>
  <c r="D10351" i="1"/>
  <c r="D10350" i="1"/>
  <c r="D10349" i="1"/>
  <c r="D10347" i="1"/>
  <c r="D10346" i="1"/>
  <c r="D10345" i="1"/>
  <c r="D10343" i="1"/>
  <c r="D10342" i="1"/>
  <c r="D10341" i="1"/>
  <c r="D10339" i="1"/>
  <c r="D10338" i="1"/>
  <c r="D10337" i="1"/>
  <c r="D10335" i="1"/>
  <c r="D10334" i="1"/>
  <c r="D10333" i="1"/>
  <c r="D10331" i="1"/>
  <c r="D10330" i="1"/>
  <c r="D10329" i="1"/>
  <c r="D10327" i="1"/>
  <c r="D10326" i="1"/>
  <c r="D10325" i="1"/>
  <c r="D10323" i="1"/>
  <c r="D10322" i="1"/>
  <c r="D10321" i="1"/>
  <c r="D10319" i="1"/>
  <c r="D10318" i="1"/>
  <c r="D10317" i="1"/>
  <c r="D10315" i="1"/>
  <c r="D10314" i="1"/>
  <c r="D10313" i="1"/>
  <c r="D10311" i="1"/>
  <c r="D10310" i="1"/>
  <c r="D10309" i="1"/>
  <c r="D10307" i="1"/>
  <c r="D10306" i="1"/>
  <c r="D10305" i="1"/>
  <c r="D10303" i="1"/>
  <c r="D10302" i="1"/>
  <c r="D10301" i="1"/>
  <c r="D10299" i="1"/>
  <c r="D10298" i="1"/>
  <c r="D10297" i="1"/>
  <c r="D10295" i="1"/>
  <c r="D10294" i="1"/>
  <c r="D10293" i="1"/>
  <c r="D10291" i="1"/>
  <c r="D10290" i="1"/>
  <c r="D10289" i="1"/>
  <c r="D10287" i="1"/>
  <c r="D10286" i="1"/>
  <c r="D10285" i="1"/>
  <c r="D10283" i="1"/>
  <c r="D10282" i="1"/>
  <c r="D10281" i="1"/>
  <c r="D10279" i="1"/>
  <c r="D10278" i="1"/>
  <c r="D10277" i="1"/>
  <c r="D10275" i="1"/>
  <c r="D10274" i="1"/>
  <c r="D10273" i="1"/>
  <c r="D10271" i="1"/>
  <c r="D10270" i="1"/>
  <c r="D10269" i="1"/>
  <c r="D10267" i="1"/>
  <c r="D10266" i="1"/>
  <c r="D10265" i="1"/>
  <c r="D10263" i="1"/>
  <c r="D10262" i="1"/>
  <c r="D10261" i="1"/>
  <c r="D10259" i="1"/>
  <c r="D10258" i="1"/>
  <c r="D10257" i="1"/>
  <c r="D10255" i="1"/>
  <c r="D10254" i="1"/>
  <c r="D10253" i="1"/>
  <c r="D10251" i="1"/>
  <c r="D10250" i="1"/>
  <c r="D10249" i="1"/>
  <c r="D10247" i="1"/>
  <c r="D10246" i="1"/>
  <c r="D10245" i="1"/>
  <c r="D10243" i="1"/>
  <c r="D10242" i="1"/>
  <c r="D10241" i="1"/>
  <c r="D10239" i="1"/>
  <c r="D10238" i="1"/>
  <c r="D10237" i="1"/>
  <c r="D10235" i="1"/>
  <c r="D10234" i="1"/>
  <c r="D10233" i="1"/>
  <c r="D10231" i="1"/>
  <c r="D10230" i="1"/>
  <c r="D10229" i="1"/>
  <c r="D10227" i="1"/>
  <c r="D10226" i="1"/>
  <c r="D10225" i="1"/>
  <c r="D10223" i="1"/>
  <c r="D10222" i="1"/>
  <c r="D10221" i="1"/>
  <c r="D10219" i="1"/>
  <c r="D10218" i="1"/>
  <c r="D10217" i="1"/>
  <c r="D10215" i="1"/>
  <c r="D10214" i="1"/>
  <c r="D10213" i="1"/>
  <c r="D10211" i="1"/>
  <c r="D10210" i="1"/>
  <c r="D10209" i="1"/>
  <c r="D10207" i="1"/>
  <c r="D10206" i="1"/>
  <c r="D10205" i="1"/>
  <c r="D10203" i="1"/>
  <c r="D10202" i="1"/>
  <c r="D10201" i="1"/>
  <c r="D10199" i="1"/>
  <c r="D10198" i="1"/>
  <c r="D10197" i="1"/>
  <c r="D10195" i="1"/>
  <c r="D10194" i="1"/>
  <c r="D10193" i="1"/>
  <c r="D10191" i="1"/>
  <c r="D10190" i="1"/>
  <c r="D10189" i="1"/>
  <c r="D10187" i="1"/>
  <c r="D10186" i="1"/>
  <c r="D10185" i="1"/>
  <c r="D10183" i="1"/>
  <c r="D10182" i="1"/>
  <c r="D10181" i="1"/>
  <c r="D10179" i="1"/>
  <c r="D10178" i="1"/>
  <c r="D10177" i="1"/>
  <c r="D10175" i="1"/>
  <c r="D10174" i="1"/>
  <c r="D10173" i="1"/>
  <c r="D10171" i="1"/>
  <c r="D10170" i="1"/>
  <c r="D10169" i="1"/>
  <c r="D10167" i="1"/>
  <c r="D10166" i="1"/>
  <c r="D10165" i="1"/>
  <c r="D10163" i="1"/>
  <c r="D10162" i="1"/>
  <c r="D10161" i="1"/>
  <c r="D10159" i="1"/>
  <c r="D10158" i="1"/>
  <c r="D10157" i="1"/>
  <c r="D10155" i="1"/>
  <c r="D10154" i="1"/>
  <c r="D10153" i="1"/>
  <c r="D10151" i="1"/>
  <c r="D10150" i="1"/>
  <c r="D10149" i="1"/>
  <c r="D10147" i="1"/>
  <c r="D10146" i="1"/>
  <c r="D10145" i="1"/>
  <c r="D10143" i="1"/>
  <c r="D10142" i="1"/>
  <c r="D10141" i="1"/>
  <c r="D10139" i="1"/>
  <c r="D10138" i="1"/>
  <c r="D10137" i="1"/>
  <c r="D10135" i="1"/>
  <c r="D10134" i="1"/>
  <c r="D10133" i="1"/>
  <c r="D10131" i="1"/>
  <c r="D10130" i="1"/>
  <c r="D10129" i="1"/>
  <c r="D10127" i="1"/>
  <c r="D10126" i="1"/>
  <c r="D10125" i="1"/>
  <c r="D10123" i="1"/>
  <c r="D10122" i="1"/>
  <c r="D10121" i="1"/>
  <c r="D10119" i="1"/>
  <c r="D10118" i="1"/>
  <c r="D10117" i="1"/>
  <c r="D10115" i="1"/>
  <c r="D10114" i="1"/>
  <c r="D10113" i="1"/>
  <c r="D10111" i="1"/>
  <c r="D10110" i="1"/>
  <c r="D10109" i="1"/>
  <c r="D10107" i="1"/>
  <c r="D10106" i="1"/>
  <c r="D10105" i="1"/>
  <c r="D10103" i="1"/>
  <c r="D10102" i="1"/>
  <c r="D10101" i="1"/>
  <c r="D10099" i="1"/>
  <c r="D10098" i="1"/>
  <c r="D10097" i="1"/>
  <c r="D10095" i="1"/>
  <c r="D10094" i="1"/>
  <c r="D10093" i="1"/>
  <c r="D10091" i="1"/>
  <c r="D10090" i="1"/>
  <c r="D10089" i="1"/>
  <c r="D10087" i="1"/>
  <c r="D10086" i="1"/>
  <c r="D10085" i="1"/>
  <c r="D10083" i="1"/>
  <c r="D10082" i="1"/>
  <c r="D10081" i="1"/>
  <c r="D10079" i="1"/>
  <c r="D10078" i="1"/>
  <c r="D10077" i="1"/>
  <c r="D10075" i="1"/>
  <c r="D10074" i="1"/>
  <c r="D10073" i="1"/>
  <c r="D10071" i="1"/>
  <c r="D10070" i="1"/>
  <c r="D10069" i="1"/>
  <c r="D10067" i="1"/>
  <c r="D10066" i="1"/>
  <c r="D10065" i="1"/>
  <c r="D10063" i="1"/>
  <c r="D10062" i="1"/>
  <c r="D10061" i="1"/>
  <c r="D10059" i="1"/>
  <c r="D10058" i="1"/>
  <c r="D10057" i="1"/>
  <c r="D10055" i="1"/>
  <c r="D10054" i="1"/>
  <c r="D10053" i="1"/>
  <c r="D10051" i="1"/>
  <c r="D10050" i="1"/>
  <c r="D10049" i="1"/>
  <c r="D10047" i="1"/>
  <c r="D10046" i="1"/>
  <c r="D10045" i="1"/>
  <c r="D10043" i="1"/>
  <c r="D10042" i="1"/>
  <c r="D10041" i="1"/>
  <c r="D10039" i="1"/>
  <c r="D10038" i="1"/>
  <c r="D10037" i="1"/>
  <c r="D10035" i="1"/>
  <c r="D10034" i="1"/>
  <c r="D10033" i="1"/>
  <c r="D10031" i="1"/>
  <c r="D10030" i="1"/>
  <c r="D10029" i="1"/>
  <c r="D10027" i="1"/>
  <c r="D10026" i="1"/>
  <c r="D10025" i="1"/>
  <c r="D10023" i="1"/>
  <c r="D10022" i="1"/>
  <c r="D10021" i="1"/>
  <c r="D10019" i="1"/>
  <c r="D10018" i="1"/>
  <c r="D10017" i="1"/>
  <c r="D10015" i="1"/>
  <c r="D10014" i="1"/>
  <c r="D10013" i="1"/>
  <c r="D10011" i="1"/>
  <c r="D10010" i="1"/>
  <c r="D10009" i="1"/>
  <c r="D10007" i="1"/>
  <c r="D10006" i="1"/>
  <c r="D10005" i="1"/>
  <c r="D10003" i="1"/>
  <c r="D10002" i="1"/>
  <c r="D10001" i="1"/>
  <c r="D9999" i="1"/>
  <c r="D9998" i="1"/>
  <c r="D9997" i="1"/>
  <c r="D9995" i="1"/>
  <c r="D9994" i="1"/>
  <c r="D9993" i="1"/>
  <c r="D9991" i="1"/>
  <c r="D9990" i="1"/>
  <c r="D9989" i="1"/>
  <c r="D9987" i="1"/>
  <c r="D9986" i="1"/>
  <c r="D9985" i="1"/>
  <c r="D9983" i="1"/>
  <c r="D9982" i="1"/>
  <c r="D9981" i="1"/>
  <c r="D9979" i="1"/>
  <c r="D9978" i="1"/>
  <c r="D9977" i="1"/>
  <c r="D9975" i="1"/>
  <c r="D9974" i="1"/>
  <c r="D9973" i="1"/>
  <c r="D9971" i="1"/>
  <c r="D9970" i="1"/>
  <c r="D9969" i="1"/>
  <c r="D9967" i="1"/>
  <c r="D9966" i="1"/>
  <c r="D9965" i="1"/>
  <c r="D9963" i="1"/>
  <c r="D9962" i="1"/>
  <c r="D9961" i="1"/>
  <c r="D9959" i="1"/>
  <c r="D9958" i="1"/>
  <c r="D9957" i="1"/>
  <c r="D9955" i="1"/>
  <c r="D9954" i="1"/>
  <c r="D9953" i="1"/>
  <c r="D9951" i="1"/>
  <c r="D9950" i="1"/>
  <c r="D9949" i="1"/>
  <c r="D9947" i="1"/>
  <c r="D9946" i="1"/>
  <c r="D9945" i="1"/>
  <c r="D9943" i="1"/>
  <c r="D9942" i="1"/>
  <c r="D9941" i="1"/>
  <c r="D9939" i="1"/>
  <c r="D9938" i="1"/>
  <c r="D9937" i="1"/>
  <c r="D9935" i="1"/>
  <c r="D9934" i="1"/>
  <c r="D9933" i="1"/>
  <c r="D9931" i="1"/>
  <c r="D9930" i="1"/>
  <c r="D9929" i="1"/>
  <c r="D9927" i="1"/>
  <c r="D9926" i="1"/>
  <c r="D9925" i="1"/>
  <c r="D9923" i="1"/>
  <c r="D9922" i="1"/>
  <c r="D9921" i="1"/>
  <c r="D9919" i="1"/>
  <c r="D9918" i="1"/>
  <c r="D9917" i="1"/>
  <c r="D9915" i="1"/>
  <c r="D9914" i="1"/>
  <c r="D9913" i="1"/>
  <c r="D9911" i="1"/>
  <c r="D9910" i="1"/>
  <c r="D9909" i="1"/>
  <c r="D9907" i="1"/>
  <c r="D9906" i="1"/>
  <c r="D9905" i="1"/>
  <c r="D9903" i="1"/>
  <c r="D9902" i="1"/>
  <c r="D9901" i="1"/>
  <c r="D9899" i="1"/>
  <c r="D9898" i="1"/>
  <c r="D9897" i="1"/>
  <c r="D9895" i="1"/>
  <c r="D9894" i="1"/>
  <c r="D9893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A5" i="1" l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1005" i="1"/>
  <c r="A1009" i="1"/>
  <c r="A1013" i="1"/>
  <c r="A1017" i="1"/>
  <c r="A1021" i="1"/>
  <c r="A1025" i="1"/>
  <c r="A1029" i="1"/>
  <c r="A1033" i="1"/>
  <c r="A1037" i="1"/>
  <c r="A1041" i="1"/>
  <c r="A1045" i="1"/>
  <c r="A1049" i="1"/>
  <c r="A1053" i="1"/>
  <c r="A1057" i="1"/>
  <c r="A1061" i="1"/>
  <c r="A1065" i="1"/>
  <c r="A1069" i="1"/>
  <c r="A1073" i="1"/>
  <c r="A1077" i="1"/>
  <c r="A1081" i="1"/>
  <c r="A1085" i="1"/>
  <c r="A1089" i="1"/>
  <c r="A1093" i="1"/>
  <c r="A1097" i="1"/>
  <c r="A1101" i="1"/>
  <c r="A1105" i="1"/>
  <c r="A1109" i="1"/>
  <c r="A1113" i="1"/>
  <c r="A1117" i="1"/>
  <c r="A1121" i="1"/>
  <c r="A1125" i="1"/>
  <c r="A1129" i="1"/>
  <c r="A1133" i="1"/>
  <c r="A1137" i="1"/>
  <c r="A1141" i="1"/>
  <c r="A1145" i="1"/>
  <c r="A1149" i="1"/>
  <c r="A1153" i="1"/>
  <c r="A1157" i="1"/>
  <c r="A1161" i="1"/>
  <c r="A1165" i="1"/>
  <c r="A1169" i="1"/>
  <c r="A1173" i="1"/>
  <c r="A1177" i="1"/>
  <c r="A1181" i="1"/>
  <c r="A1185" i="1"/>
  <c r="A1189" i="1"/>
  <c r="A1193" i="1"/>
  <c r="A1197" i="1"/>
  <c r="A1201" i="1"/>
  <c r="A1205" i="1"/>
  <c r="A1209" i="1"/>
  <c r="A1213" i="1"/>
  <c r="A1217" i="1"/>
  <c r="A1221" i="1"/>
  <c r="A1225" i="1"/>
  <c r="A1229" i="1"/>
  <c r="A1233" i="1"/>
  <c r="A1237" i="1"/>
  <c r="A1241" i="1"/>
  <c r="A1245" i="1"/>
  <c r="A1249" i="1"/>
  <c r="A1253" i="1"/>
  <c r="A1257" i="1"/>
  <c r="A1261" i="1"/>
  <c r="A1265" i="1"/>
  <c r="A1269" i="1"/>
  <c r="A1273" i="1"/>
  <c r="A1277" i="1"/>
  <c r="A1281" i="1"/>
  <c r="A1285" i="1"/>
  <c r="A1289" i="1"/>
  <c r="A1293" i="1"/>
  <c r="A1297" i="1"/>
  <c r="A1301" i="1"/>
  <c r="A1305" i="1"/>
  <c r="A1309" i="1"/>
  <c r="A1313" i="1"/>
  <c r="A1317" i="1"/>
  <c r="A1321" i="1"/>
  <c r="A1325" i="1"/>
  <c r="A1329" i="1"/>
  <c r="A1333" i="1"/>
  <c r="A1337" i="1"/>
  <c r="A1341" i="1"/>
  <c r="A1345" i="1"/>
  <c r="A1349" i="1"/>
  <c r="A1353" i="1"/>
  <c r="A1357" i="1"/>
  <c r="A1361" i="1"/>
  <c r="A1365" i="1"/>
  <c r="A1369" i="1"/>
  <c r="A1373" i="1"/>
  <c r="A1377" i="1"/>
  <c r="A1381" i="1"/>
  <c r="A1385" i="1"/>
  <c r="A1389" i="1"/>
  <c r="A1393" i="1"/>
  <c r="A1397" i="1"/>
  <c r="A1401" i="1"/>
  <c r="A1405" i="1"/>
  <c r="A1409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A1667" i="1"/>
  <c r="A1671" i="1"/>
  <c r="A1675" i="1"/>
  <c r="A1679" i="1"/>
  <c r="A1683" i="1"/>
  <c r="A1687" i="1"/>
  <c r="A1691" i="1"/>
  <c r="A1695" i="1"/>
  <c r="A1699" i="1"/>
  <c r="A1703" i="1"/>
  <c r="A1707" i="1"/>
  <c r="A1711" i="1"/>
  <c r="A1715" i="1"/>
  <c r="A1719" i="1"/>
  <c r="A1723" i="1"/>
  <c r="A1727" i="1"/>
  <c r="A1731" i="1"/>
  <c r="A1735" i="1"/>
  <c r="A1739" i="1"/>
  <c r="A1743" i="1"/>
  <c r="A1747" i="1"/>
  <c r="A1751" i="1"/>
  <c r="A1755" i="1"/>
  <c r="A1759" i="1"/>
  <c r="A1763" i="1"/>
  <c r="A1767" i="1"/>
  <c r="A1771" i="1"/>
  <c r="A1775" i="1"/>
  <c r="A1779" i="1"/>
  <c r="A1783" i="1"/>
  <c r="A1787" i="1"/>
  <c r="A1791" i="1"/>
  <c r="A1795" i="1"/>
  <c r="A1799" i="1"/>
  <c r="A1803" i="1"/>
  <c r="A1807" i="1"/>
  <c r="A1811" i="1"/>
  <c r="A1815" i="1"/>
  <c r="A1819" i="1"/>
  <c r="A1823" i="1"/>
  <c r="A1827" i="1"/>
  <c r="A1831" i="1"/>
  <c r="A1835" i="1"/>
  <c r="A1839" i="1"/>
  <c r="A1843" i="1"/>
  <c r="A1847" i="1"/>
  <c r="A1851" i="1"/>
  <c r="A1855" i="1"/>
  <c r="A1859" i="1"/>
  <c r="A1863" i="1"/>
  <c r="A1867" i="1"/>
  <c r="A2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0" i="1"/>
  <c r="A674" i="1"/>
  <c r="A678" i="1"/>
  <c r="A682" i="1"/>
  <c r="A686" i="1"/>
  <c r="A690" i="1"/>
  <c r="A694" i="1"/>
  <c r="A698" i="1"/>
  <c r="A702" i="1"/>
  <c r="A706" i="1"/>
  <c r="A710" i="1"/>
  <c r="A714" i="1"/>
  <c r="A718" i="1"/>
  <c r="A722" i="1"/>
  <c r="A726" i="1"/>
  <c r="A730" i="1"/>
  <c r="A734" i="1"/>
  <c r="A738" i="1"/>
  <c r="A742" i="1"/>
  <c r="A746" i="1"/>
  <c r="A750" i="1"/>
  <c r="A754" i="1"/>
  <c r="A758" i="1"/>
  <c r="A762" i="1"/>
  <c r="A766" i="1"/>
  <c r="A770" i="1"/>
  <c r="A774" i="1"/>
  <c r="A778" i="1"/>
  <c r="A782" i="1"/>
  <c r="A786" i="1"/>
  <c r="A790" i="1"/>
  <c r="A794" i="1"/>
  <c r="A798" i="1"/>
  <c r="A802" i="1"/>
  <c r="A806" i="1"/>
  <c r="A810" i="1"/>
  <c r="A814" i="1"/>
  <c r="A818" i="1"/>
  <c r="A822" i="1"/>
  <c r="A826" i="1"/>
  <c r="A830" i="1"/>
  <c r="A834" i="1"/>
  <c r="A838" i="1"/>
  <c r="A842" i="1"/>
  <c r="A846" i="1"/>
  <c r="A850" i="1"/>
  <c r="A854" i="1"/>
  <c r="A858" i="1"/>
  <c r="A862" i="1"/>
  <c r="A866" i="1"/>
  <c r="A870" i="1"/>
  <c r="A874" i="1"/>
  <c r="A878" i="1"/>
  <c r="A882" i="1"/>
  <c r="A886" i="1"/>
  <c r="A890" i="1"/>
  <c r="A894" i="1"/>
  <c r="A898" i="1"/>
  <c r="A902" i="1"/>
  <c r="A906" i="1"/>
  <c r="A910" i="1"/>
  <c r="A914" i="1"/>
  <c r="A918" i="1"/>
  <c r="A922" i="1"/>
  <c r="A926" i="1"/>
  <c r="A930" i="1"/>
  <c r="A934" i="1"/>
  <c r="A938" i="1"/>
  <c r="A942" i="1"/>
  <c r="A946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2" i="1"/>
  <c r="A1416" i="1"/>
  <c r="A1420" i="1"/>
  <c r="A1424" i="1"/>
  <c r="A1428" i="1"/>
  <c r="A1432" i="1"/>
  <c r="A1436" i="1"/>
  <c r="A1440" i="1"/>
  <c r="A1444" i="1"/>
  <c r="A1448" i="1"/>
  <c r="A1452" i="1"/>
  <c r="A1456" i="1"/>
  <c r="A1460" i="1"/>
  <c r="A1464" i="1"/>
  <c r="A1468" i="1"/>
  <c r="A1472" i="1"/>
  <c r="A1476" i="1"/>
  <c r="A1480" i="1"/>
  <c r="A1484" i="1"/>
  <c r="A1488" i="1"/>
  <c r="A1492" i="1"/>
  <c r="A1496" i="1"/>
  <c r="A1500" i="1"/>
  <c r="A1504" i="1"/>
  <c r="A1508" i="1"/>
  <c r="A1512" i="1"/>
  <c r="A1516" i="1"/>
  <c r="A1520" i="1"/>
  <c r="A1524" i="1"/>
  <c r="A1528" i="1"/>
  <c r="A1532" i="1"/>
  <c r="A1536" i="1"/>
  <c r="A1540" i="1"/>
  <c r="A1544" i="1"/>
  <c r="A1548" i="1"/>
  <c r="A1552" i="1"/>
  <c r="A1556" i="1"/>
  <c r="A1560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1904" i="1"/>
  <c r="A1908" i="1"/>
  <c r="A1912" i="1"/>
  <c r="A1916" i="1"/>
  <c r="A1920" i="1"/>
  <c r="A1924" i="1"/>
  <c r="A1928" i="1"/>
  <c r="A1932" i="1"/>
  <c r="A1936" i="1"/>
  <c r="A1940" i="1"/>
  <c r="A1944" i="1"/>
  <c r="A1948" i="1"/>
  <c r="A1952" i="1"/>
  <c r="A1956" i="1"/>
  <c r="A1960" i="1"/>
  <c r="A1964" i="1"/>
  <c r="A1968" i="1"/>
  <c r="A1972" i="1"/>
  <c r="A1976" i="1"/>
  <c r="A1980" i="1"/>
  <c r="A1984" i="1"/>
  <c r="A1988" i="1"/>
  <c r="A1992" i="1"/>
  <c r="A1996" i="1"/>
  <c r="A2000" i="1"/>
  <c r="A2004" i="1"/>
  <c r="A2008" i="1"/>
  <c r="A2012" i="1"/>
  <c r="A2016" i="1"/>
  <c r="A2020" i="1"/>
  <c r="A2024" i="1"/>
  <c r="A2026" i="1"/>
  <c r="A2030" i="1"/>
  <c r="A2034" i="1"/>
  <c r="A2038" i="1"/>
  <c r="A2042" i="1"/>
  <c r="A2046" i="1"/>
  <c r="A2050" i="1"/>
  <c r="A2054" i="1"/>
  <c r="A2058" i="1"/>
  <c r="A2062" i="1"/>
  <c r="A2066" i="1"/>
  <c r="A2070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3" i="1"/>
  <c r="A1417" i="1"/>
  <c r="A1421" i="1"/>
  <c r="A1425" i="1"/>
  <c r="A1429" i="1"/>
  <c r="A1433" i="1"/>
  <c r="A1437" i="1"/>
  <c r="A1441" i="1"/>
  <c r="A1445" i="1"/>
  <c r="A1449" i="1"/>
  <c r="A1453" i="1"/>
  <c r="A1457" i="1"/>
  <c r="A1461" i="1"/>
  <c r="A1465" i="1"/>
  <c r="A1469" i="1"/>
  <c r="A1473" i="1"/>
  <c r="A1477" i="1"/>
  <c r="A1481" i="1"/>
  <c r="A1485" i="1"/>
  <c r="A1489" i="1"/>
  <c r="A1493" i="1"/>
  <c r="A1497" i="1"/>
  <c r="A1501" i="1"/>
  <c r="A1505" i="1"/>
  <c r="A1509" i="1"/>
  <c r="A1513" i="1"/>
  <c r="A1517" i="1"/>
  <c r="A1521" i="1"/>
  <c r="A1525" i="1"/>
  <c r="A1529" i="1"/>
  <c r="A1533" i="1"/>
  <c r="A1537" i="1"/>
  <c r="A1541" i="1"/>
  <c r="A1545" i="1"/>
  <c r="A1549" i="1"/>
  <c r="A1553" i="1"/>
  <c r="A1557" i="1"/>
  <c r="A1561" i="1"/>
  <c r="A1565" i="1"/>
  <c r="A1569" i="1"/>
  <c r="A1573" i="1"/>
  <c r="A1577" i="1"/>
  <c r="A1581" i="1"/>
  <c r="A1585" i="1"/>
  <c r="A1589" i="1"/>
  <c r="A1593" i="1"/>
  <c r="A1597" i="1"/>
  <c r="A1601" i="1"/>
  <c r="A1605" i="1"/>
  <c r="A1609" i="1"/>
  <c r="A1613" i="1"/>
  <c r="A1617" i="1"/>
  <c r="A1621" i="1"/>
  <c r="A1625" i="1"/>
  <c r="A1629" i="1"/>
  <c r="A1633" i="1"/>
  <c r="A1637" i="1"/>
  <c r="A1641" i="1"/>
  <c r="A1645" i="1"/>
  <c r="A1649" i="1"/>
  <c r="A1653" i="1"/>
  <c r="A1657" i="1"/>
  <c r="A1661" i="1"/>
  <c r="A1665" i="1"/>
  <c r="A1669" i="1"/>
  <c r="A1673" i="1"/>
  <c r="A1677" i="1"/>
  <c r="A1681" i="1"/>
  <c r="A1685" i="1"/>
  <c r="A1689" i="1"/>
  <c r="A1693" i="1"/>
  <c r="A1697" i="1"/>
  <c r="A1701" i="1"/>
  <c r="A1705" i="1"/>
  <c r="A1709" i="1"/>
  <c r="A1713" i="1"/>
  <c r="A1717" i="1"/>
  <c r="A1721" i="1"/>
  <c r="A1725" i="1"/>
  <c r="A1729" i="1"/>
  <c r="A1733" i="1"/>
  <c r="A1737" i="1"/>
  <c r="A1741" i="1"/>
  <c r="A1745" i="1"/>
  <c r="A1749" i="1"/>
  <c r="A1753" i="1"/>
  <c r="A1757" i="1"/>
  <c r="A1761" i="1"/>
  <c r="A1765" i="1"/>
  <c r="A1769" i="1"/>
  <c r="A1773" i="1"/>
  <c r="A1777" i="1"/>
  <c r="A1781" i="1"/>
  <c r="A1785" i="1"/>
  <c r="A1789" i="1"/>
  <c r="A1793" i="1"/>
  <c r="A1797" i="1"/>
  <c r="A1801" i="1"/>
  <c r="A1805" i="1"/>
  <c r="A1809" i="1"/>
  <c r="A1813" i="1"/>
  <c r="A1817" i="1"/>
  <c r="A1821" i="1"/>
  <c r="A1825" i="1"/>
  <c r="A1829" i="1"/>
  <c r="A1833" i="1"/>
  <c r="A1837" i="1"/>
  <c r="A1841" i="1"/>
  <c r="A1845" i="1"/>
  <c r="A1849" i="1"/>
  <c r="A1853" i="1"/>
  <c r="A1857" i="1"/>
  <c r="A1861" i="1"/>
  <c r="A1865" i="1"/>
  <c r="A1869" i="1"/>
  <c r="A1873" i="1"/>
  <c r="A1877" i="1"/>
  <c r="A1881" i="1"/>
  <c r="A1885" i="1"/>
  <c r="A1889" i="1"/>
  <c r="A1893" i="1"/>
  <c r="A1897" i="1"/>
  <c r="A1901" i="1"/>
  <c r="A1905" i="1"/>
  <c r="A1909" i="1"/>
  <c r="A1913" i="1"/>
  <c r="A1917" i="1"/>
  <c r="A1921" i="1"/>
  <c r="A1925" i="1"/>
  <c r="A1929" i="1"/>
  <c r="A1933" i="1"/>
  <c r="A1937" i="1"/>
  <c r="A1941" i="1"/>
  <c r="A1945" i="1"/>
  <c r="A1949" i="1"/>
  <c r="A1953" i="1"/>
  <c r="A1957" i="1"/>
  <c r="A1961" i="1"/>
  <c r="A1965" i="1"/>
  <c r="A1969" i="1"/>
  <c r="A1973" i="1"/>
  <c r="A1977" i="1"/>
  <c r="A1981" i="1"/>
  <c r="A1985" i="1"/>
  <c r="A1989" i="1"/>
  <c r="A1993" i="1"/>
  <c r="A1997" i="1"/>
  <c r="A2001" i="1"/>
  <c r="A2005" i="1"/>
  <c r="A2009" i="1"/>
  <c r="A2013" i="1"/>
  <c r="A2017" i="1"/>
  <c r="A2021" i="1"/>
  <c r="A2025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A2075" i="1"/>
  <c r="A2079" i="1"/>
  <c r="A2083" i="1"/>
  <c r="A2087" i="1"/>
  <c r="A2091" i="1"/>
  <c r="A2095" i="1"/>
  <c r="A2099" i="1"/>
  <c r="A2103" i="1"/>
  <c r="A2107" i="1"/>
  <c r="A2111" i="1"/>
  <c r="A2115" i="1"/>
  <c r="A2119" i="1"/>
  <c r="A2123" i="1"/>
  <c r="A2127" i="1"/>
  <c r="A2131" i="1"/>
  <c r="A2135" i="1"/>
  <c r="A2139" i="1"/>
  <c r="A2143" i="1"/>
  <c r="A2147" i="1"/>
  <c r="A2151" i="1"/>
  <c r="A2155" i="1"/>
  <c r="A2159" i="1"/>
  <c r="A2163" i="1"/>
  <c r="A2167" i="1"/>
  <c r="A2171" i="1"/>
  <c r="A2175" i="1"/>
  <c r="A2179" i="1"/>
  <c r="A2183" i="1"/>
  <c r="A2187" i="1"/>
  <c r="A2191" i="1"/>
  <c r="A2195" i="1"/>
  <c r="A2199" i="1"/>
  <c r="A2203" i="1"/>
  <c r="A2207" i="1"/>
  <c r="A2211" i="1"/>
  <c r="A2215" i="1"/>
  <c r="A2219" i="1"/>
  <c r="A2223" i="1"/>
  <c r="A2227" i="1"/>
  <c r="A2231" i="1"/>
  <c r="A2235" i="1"/>
  <c r="A2239" i="1"/>
  <c r="A2243" i="1"/>
  <c r="A2247" i="1"/>
  <c r="A2251" i="1"/>
  <c r="A2255" i="1"/>
  <c r="A2259" i="1"/>
  <c r="A2263" i="1"/>
  <c r="A2267" i="1"/>
  <c r="A2271" i="1"/>
  <c r="A2275" i="1"/>
  <c r="A2279" i="1"/>
  <c r="A2283" i="1"/>
  <c r="A2287" i="1"/>
  <c r="A2291" i="1"/>
  <c r="A2295" i="1"/>
  <c r="A2299" i="1"/>
  <c r="A2303" i="1"/>
  <c r="A2307" i="1"/>
  <c r="A2311" i="1"/>
  <c r="A2315" i="1"/>
  <c r="A2319" i="1"/>
  <c r="A2323" i="1"/>
  <c r="A2327" i="1"/>
  <c r="A2331" i="1"/>
  <c r="A2335" i="1"/>
  <c r="A2339" i="1"/>
  <c r="A2343" i="1"/>
  <c r="A2347" i="1"/>
  <c r="A2351" i="1"/>
  <c r="A2355" i="1"/>
  <c r="A2359" i="1"/>
  <c r="A2363" i="1"/>
  <c r="A2367" i="1"/>
  <c r="A2371" i="1"/>
  <c r="A2375" i="1"/>
  <c r="A2379" i="1"/>
  <c r="A2383" i="1"/>
  <c r="A2387" i="1"/>
  <c r="A2391" i="1"/>
  <c r="A2395" i="1"/>
  <c r="A2399" i="1"/>
  <c r="A2403" i="1"/>
  <c r="A2407" i="1"/>
  <c r="A2411" i="1"/>
  <c r="A2415" i="1"/>
  <c r="A2419" i="1"/>
  <c r="A2423" i="1"/>
  <c r="A2427" i="1"/>
  <c r="A2431" i="1"/>
  <c r="A2435" i="1"/>
  <c r="A2439" i="1"/>
  <c r="A2443" i="1"/>
  <c r="A2447" i="1"/>
  <c r="A2451" i="1"/>
  <c r="A2455" i="1"/>
  <c r="A2459" i="1"/>
  <c r="A2463" i="1"/>
  <c r="A2467" i="1"/>
  <c r="A2471" i="1"/>
  <c r="A2475" i="1"/>
  <c r="A2479" i="1"/>
  <c r="A2483" i="1"/>
  <c r="A2487" i="1"/>
  <c r="A2491" i="1"/>
  <c r="A2495" i="1"/>
  <c r="A2499" i="1"/>
  <c r="A2503" i="1"/>
  <c r="A2507" i="1"/>
  <c r="A2511" i="1"/>
  <c r="A2515" i="1"/>
  <c r="A2519" i="1"/>
  <c r="A2523" i="1"/>
  <c r="A2527" i="1"/>
  <c r="A2531" i="1"/>
  <c r="A2535" i="1"/>
  <c r="A2539" i="1"/>
  <c r="A2543" i="1"/>
  <c r="A2547" i="1"/>
  <c r="A2551" i="1"/>
  <c r="A2555" i="1"/>
  <c r="A2559" i="1"/>
  <c r="A2563" i="1"/>
  <c r="A2567" i="1"/>
  <c r="A2571" i="1"/>
  <c r="A2575" i="1"/>
  <c r="A2579" i="1"/>
  <c r="A2583" i="1"/>
  <c r="A2587" i="1"/>
  <c r="A2591" i="1"/>
  <c r="A2595" i="1"/>
  <c r="A2599" i="1"/>
  <c r="A2603" i="1"/>
  <c r="A2607" i="1"/>
  <c r="A2611" i="1"/>
  <c r="A2615" i="1"/>
  <c r="A2619" i="1"/>
  <c r="A2623" i="1"/>
  <c r="A2627" i="1"/>
  <c r="A2631" i="1"/>
  <c r="A2635" i="1"/>
  <c r="A2639" i="1"/>
  <c r="A2643" i="1"/>
  <c r="A2647" i="1"/>
  <c r="A2651" i="1"/>
  <c r="A2655" i="1"/>
  <c r="A2659" i="1"/>
  <c r="A2663" i="1"/>
  <c r="A2667" i="1"/>
  <c r="A2671" i="1"/>
  <c r="A2675" i="1"/>
  <c r="A2679" i="1"/>
  <c r="A2683" i="1"/>
  <c r="A2687" i="1"/>
  <c r="A2691" i="1"/>
  <c r="A2695" i="1"/>
  <c r="A2699" i="1"/>
  <c r="A2703" i="1"/>
  <c r="A2707" i="1"/>
  <c r="A2711" i="1"/>
  <c r="A2715" i="1"/>
  <c r="A2719" i="1"/>
  <c r="A2723" i="1"/>
  <c r="A2727" i="1"/>
  <c r="A2731" i="1"/>
  <c r="A2735" i="1"/>
  <c r="A2739" i="1"/>
  <c r="A2743" i="1"/>
  <c r="A2747" i="1"/>
  <c r="A2751" i="1"/>
  <c r="A2755" i="1"/>
  <c r="A2759" i="1"/>
  <c r="A2763" i="1"/>
  <c r="A2767" i="1"/>
  <c r="A2771" i="1"/>
  <c r="A2775" i="1"/>
  <c r="A2779" i="1"/>
  <c r="A2783" i="1"/>
  <c r="A2787" i="1"/>
  <c r="A2791" i="1"/>
  <c r="A2795" i="1"/>
  <c r="A2799" i="1"/>
  <c r="A2801" i="1"/>
  <c r="A2805" i="1"/>
  <c r="A2809" i="1"/>
  <c r="A2813" i="1"/>
  <c r="A2817" i="1"/>
  <c r="A2821" i="1"/>
  <c r="A2825" i="1"/>
  <c r="A2829" i="1"/>
  <c r="A2833" i="1"/>
  <c r="A2837" i="1"/>
  <c r="A2841" i="1"/>
  <c r="A2845" i="1"/>
  <c r="A2849" i="1"/>
  <c r="A2853" i="1"/>
  <c r="A2857" i="1"/>
  <c r="A2861" i="1"/>
  <c r="A2865" i="1"/>
  <c r="A2869" i="1"/>
  <c r="A2873" i="1"/>
  <c r="A2877" i="1"/>
  <c r="A2881" i="1"/>
  <c r="A2885" i="1"/>
  <c r="A2889" i="1"/>
  <c r="A2893" i="1"/>
  <c r="A2897" i="1"/>
  <c r="A2901" i="1"/>
  <c r="A2905" i="1"/>
  <c r="A2909" i="1"/>
  <c r="A2913" i="1"/>
  <c r="A2917" i="1"/>
  <c r="A2921" i="1"/>
  <c r="A2925" i="1"/>
  <c r="A2929" i="1"/>
  <c r="A2933" i="1"/>
  <c r="A2937" i="1"/>
  <c r="A2941" i="1"/>
  <c r="A2945" i="1"/>
  <c r="A2949" i="1"/>
  <c r="A2953" i="1"/>
  <c r="A2957" i="1"/>
  <c r="A2961" i="1"/>
  <c r="A2965" i="1"/>
  <c r="A2969" i="1"/>
  <c r="A2973" i="1"/>
  <c r="A2977" i="1"/>
  <c r="A2981" i="1"/>
  <c r="A2985" i="1"/>
  <c r="A2989" i="1"/>
  <c r="A2993" i="1"/>
  <c r="A2997" i="1"/>
  <c r="A3001" i="1"/>
  <c r="A3005" i="1"/>
  <c r="A3009" i="1"/>
  <c r="A3013" i="1"/>
  <c r="A3017" i="1"/>
  <c r="A3021" i="1"/>
  <c r="A3025" i="1"/>
  <c r="A3029" i="1"/>
  <c r="A3033" i="1"/>
  <c r="A3037" i="1"/>
  <c r="A3041" i="1"/>
  <c r="A3045" i="1"/>
  <c r="A3049" i="1"/>
  <c r="A3053" i="1"/>
  <c r="A3057" i="1"/>
  <c r="A3061" i="1"/>
  <c r="A3065" i="1"/>
  <c r="A3069" i="1"/>
  <c r="A3073" i="1"/>
  <c r="A3077" i="1"/>
  <c r="A3081" i="1"/>
  <c r="A3085" i="1"/>
  <c r="A3089" i="1"/>
  <c r="A3093" i="1"/>
  <c r="A3097" i="1"/>
  <c r="A3101" i="1"/>
  <c r="A3105" i="1"/>
  <c r="A3109" i="1"/>
  <c r="A3113" i="1"/>
  <c r="A3117" i="1"/>
  <c r="A3121" i="1"/>
  <c r="A3125" i="1"/>
  <c r="A3129" i="1"/>
  <c r="A3133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884" i="1"/>
  <c r="A888" i="1"/>
  <c r="A892" i="1"/>
  <c r="A896" i="1"/>
  <c r="A900" i="1"/>
  <c r="A904" i="1"/>
  <c r="A908" i="1"/>
  <c r="A912" i="1"/>
  <c r="A916" i="1"/>
  <c r="A920" i="1"/>
  <c r="A924" i="1"/>
  <c r="A928" i="1"/>
  <c r="A932" i="1"/>
  <c r="A936" i="1"/>
  <c r="A940" i="1"/>
  <c r="A944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4" i="1"/>
  <c r="A1028" i="1"/>
  <c r="A1032" i="1"/>
  <c r="A1036" i="1"/>
  <c r="A1040" i="1"/>
  <c r="A1044" i="1"/>
  <c r="A1048" i="1"/>
  <c r="A1052" i="1"/>
  <c r="A1056" i="1"/>
  <c r="A1060" i="1"/>
  <c r="A1064" i="1"/>
  <c r="A1068" i="1"/>
  <c r="A1072" i="1"/>
  <c r="A1076" i="1"/>
  <c r="A1080" i="1"/>
  <c r="A1084" i="1"/>
  <c r="A1088" i="1"/>
  <c r="A1092" i="1"/>
  <c r="A1096" i="1"/>
  <c r="A1100" i="1"/>
  <c r="A1104" i="1"/>
  <c r="A1108" i="1"/>
  <c r="A1112" i="1"/>
  <c r="A1116" i="1"/>
  <c r="A1120" i="1"/>
  <c r="A1124" i="1"/>
  <c r="A1128" i="1"/>
  <c r="A1132" i="1"/>
  <c r="A1136" i="1"/>
  <c r="A1140" i="1"/>
  <c r="A1144" i="1"/>
  <c r="A1148" i="1"/>
  <c r="A1152" i="1"/>
  <c r="A1156" i="1"/>
  <c r="A1160" i="1"/>
  <c r="A1164" i="1"/>
  <c r="A1168" i="1"/>
  <c r="A1172" i="1"/>
  <c r="A1176" i="1"/>
  <c r="A1180" i="1"/>
  <c r="A1184" i="1"/>
  <c r="A1188" i="1"/>
  <c r="A1192" i="1"/>
  <c r="A1196" i="1"/>
  <c r="A1200" i="1"/>
  <c r="A1204" i="1"/>
  <c r="A1208" i="1"/>
  <c r="A1212" i="1"/>
  <c r="A1216" i="1"/>
  <c r="A1220" i="1"/>
  <c r="A1224" i="1"/>
  <c r="A1228" i="1"/>
  <c r="A1232" i="1"/>
  <c r="A1236" i="1"/>
  <c r="A1240" i="1"/>
  <c r="A1244" i="1"/>
  <c r="A1248" i="1"/>
  <c r="A1252" i="1"/>
  <c r="A1256" i="1"/>
  <c r="A1260" i="1"/>
  <c r="A1264" i="1"/>
  <c r="A1268" i="1"/>
  <c r="A1272" i="1"/>
  <c r="A1276" i="1"/>
  <c r="A1280" i="1"/>
  <c r="A1284" i="1"/>
  <c r="A1288" i="1"/>
  <c r="A1292" i="1"/>
  <c r="A1296" i="1"/>
  <c r="A1300" i="1"/>
  <c r="A1304" i="1"/>
  <c r="A1308" i="1"/>
  <c r="A1312" i="1"/>
  <c r="A1316" i="1"/>
  <c r="A1320" i="1"/>
  <c r="A1324" i="1"/>
  <c r="A1328" i="1"/>
  <c r="A1332" i="1"/>
  <c r="A1336" i="1"/>
  <c r="A1340" i="1"/>
  <c r="A1344" i="1"/>
  <c r="A1348" i="1"/>
  <c r="A1352" i="1"/>
  <c r="A1356" i="1"/>
  <c r="A1360" i="1"/>
  <c r="A1364" i="1"/>
  <c r="A1368" i="1"/>
  <c r="A1372" i="1"/>
  <c r="A1376" i="1"/>
  <c r="A1380" i="1"/>
  <c r="A1384" i="1"/>
  <c r="A1388" i="1"/>
  <c r="A1392" i="1"/>
  <c r="A1396" i="1"/>
  <c r="A1400" i="1"/>
  <c r="A1404" i="1"/>
  <c r="A1408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A1714" i="1"/>
  <c r="A1718" i="1"/>
  <c r="A1722" i="1"/>
  <c r="A1726" i="1"/>
  <c r="A1730" i="1"/>
  <c r="A1734" i="1"/>
  <c r="A1738" i="1"/>
  <c r="A1742" i="1"/>
  <c r="A1746" i="1"/>
  <c r="A1750" i="1"/>
  <c r="A1754" i="1"/>
  <c r="A1758" i="1"/>
  <c r="A1762" i="1"/>
  <c r="A1766" i="1"/>
  <c r="A1770" i="1"/>
  <c r="A1774" i="1"/>
  <c r="A1778" i="1"/>
  <c r="A1782" i="1"/>
  <c r="A1786" i="1"/>
  <c r="A1790" i="1"/>
  <c r="A1794" i="1"/>
  <c r="A1798" i="1"/>
  <c r="A1802" i="1"/>
  <c r="A1806" i="1"/>
  <c r="A1810" i="1"/>
  <c r="A1814" i="1"/>
  <c r="A1818" i="1"/>
  <c r="A1822" i="1"/>
  <c r="A1826" i="1"/>
  <c r="A1830" i="1"/>
  <c r="A1834" i="1"/>
  <c r="A1838" i="1"/>
  <c r="A1842" i="1"/>
  <c r="A1846" i="1"/>
  <c r="A1850" i="1"/>
  <c r="A1854" i="1"/>
  <c r="A1858" i="1"/>
  <c r="A1862" i="1"/>
  <c r="A1866" i="1"/>
  <c r="A1870" i="1"/>
  <c r="A1874" i="1"/>
  <c r="A1878" i="1"/>
  <c r="A1882" i="1"/>
  <c r="A1886" i="1"/>
  <c r="A1890" i="1"/>
  <c r="A1894" i="1"/>
  <c r="A1898" i="1"/>
  <c r="A1902" i="1"/>
  <c r="A1906" i="1"/>
  <c r="A1910" i="1"/>
  <c r="A1914" i="1"/>
  <c r="A1918" i="1"/>
  <c r="A1922" i="1"/>
  <c r="A1926" i="1"/>
  <c r="A1930" i="1"/>
  <c r="A1934" i="1"/>
  <c r="A1938" i="1"/>
  <c r="A1942" i="1"/>
  <c r="A1946" i="1"/>
  <c r="A1950" i="1"/>
  <c r="A1954" i="1"/>
  <c r="A1958" i="1"/>
  <c r="A1962" i="1"/>
  <c r="A1966" i="1"/>
  <c r="A1970" i="1"/>
  <c r="A1974" i="1"/>
  <c r="A1978" i="1"/>
  <c r="A1982" i="1"/>
  <c r="A1986" i="1"/>
  <c r="A1990" i="1"/>
  <c r="A1994" i="1"/>
  <c r="A1998" i="1"/>
  <c r="A2002" i="1"/>
  <c r="A2006" i="1"/>
  <c r="A2010" i="1"/>
  <c r="A2014" i="1"/>
  <c r="A2018" i="1"/>
  <c r="A2022" i="1"/>
  <c r="A2028" i="1"/>
  <c r="A1871" i="1"/>
  <c r="A1875" i="1"/>
  <c r="A1879" i="1"/>
  <c r="A1883" i="1"/>
  <c r="A1887" i="1"/>
  <c r="A1891" i="1"/>
  <c r="A1895" i="1"/>
  <c r="A1899" i="1"/>
  <c r="A1903" i="1"/>
  <c r="A1907" i="1"/>
  <c r="A1911" i="1"/>
  <c r="A1915" i="1"/>
  <c r="A1919" i="1"/>
  <c r="A1923" i="1"/>
  <c r="A1927" i="1"/>
  <c r="A1931" i="1"/>
  <c r="A1935" i="1"/>
  <c r="A1939" i="1"/>
  <c r="A1943" i="1"/>
  <c r="A1947" i="1"/>
  <c r="A1951" i="1"/>
  <c r="A1955" i="1"/>
  <c r="A1959" i="1"/>
  <c r="A1963" i="1"/>
  <c r="A1967" i="1"/>
  <c r="A1971" i="1"/>
  <c r="A1975" i="1"/>
  <c r="A1979" i="1"/>
  <c r="A1983" i="1"/>
  <c r="A1987" i="1"/>
  <c r="A1991" i="1"/>
  <c r="A1995" i="1"/>
  <c r="A1999" i="1"/>
  <c r="A2003" i="1"/>
  <c r="A2007" i="1"/>
  <c r="A2011" i="1"/>
  <c r="A2015" i="1"/>
  <c r="A2019" i="1"/>
  <c r="A2023" i="1"/>
  <c r="A2029" i="1"/>
  <c r="A2033" i="1"/>
  <c r="A2037" i="1"/>
  <c r="A2041" i="1"/>
  <c r="A2045" i="1"/>
  <c r="A2049" i="1"/>
  <c r="A2053" i="1"/>
  <c r="A2057" i="1"/>
  <c r="A2061" i="1"/>
  <c r="A2065" i="1"/>
  <c r="A2069" i="1"/>
  <c r="A2073" i="1"/>
  <c r="A2077" i="1"/>
  <c r="A2081" i="1"/>
  <c r="A2085" i="1"/>
  <c r="A2089" i="1"/>
  <c r="A2093" i="1"/>
  <c r="A2097" i="1"/>
  <c r="A2101" i="1"/>
  <c r="A2105" i="1"/>
  <c r="A2109" i="1"/>
  <c r="A2113" i="1"/>
  <c r="A2117" i="1"/>
  <c r="A2121" i="1"/>
  <c r="A2125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17" i="1"/>
  <c r="A2421" i="1"/>
  <c r="A2425" i="1"/>
  <c r="A2429" i="1"/>
  <c r="A2433" i="1"/>
  <c r="A2437" i="1"/>
  <c r="A2441" i="1"/>
  <c r="A2445" i="1"/>
  <c r="A2449" i="1"/>
  <c r="A2453" i="1"/>
  <c r="A2457" i="1"/>
  <c r="A2461" i="1"/>
  <c r="A2465" i="1"/>
  <c r="A2469" i="1"/>
  <c r="A2473" i="1"/>
  <c r="A2477" i="1"/>
  <c r="A2481" i="1"/>
  <c r="A2485" i="1"/>
  <c r="A2489" i="1"/>
  <c r="A2493" i="1"/>
  <c r="A2497" i="1"/>
  <c r="A2501" i="1"/>
  <c r="A2505" i="1"/>
  <c r="A2509" i="1"/>
  <c r="A2513" i="1"/>
  <c r="A2517" i="1"/>
  <c r="A2521" i="1"/>
  <c r="A2525" i="1"/>
  <c r="A2529" i="1"/>
  <c r="A2533" i="1"/>
  <c r="A2537" i="1"/>
  <c r="A2541" i="1"/>
  <c r="A2545" i="1"/>
  <c r="A2549" i="1"/>
  <c r="A2553" i="1"/>
  <c r="A2557" i="1"/>
  <c r="A2561" i="1"/>
  <c r="A2565" i="1"/>
  <c r="A2569" i="1"/>
  <c r="A2573" i="1"/>
  <c r="A2577" i="1"/>
  <c r="A2581" i="1"/>
  <c r="A2585" i="1"/>
  <c r="A2589" i="1"/>
  <c r="A2593" i="1"/>
  <c r="A2597" i="1"/>
  <c r="A2601" i="1"/>
  <c r="A2605" i="1"/>
  <c r="A2609" i="1"/>
  <c r="A2613" i="1"/>
  <c r="A2617" i="1"/>
  <c r="A2621" i="1"/>
  <c r="A2625" i="1"/>
  <c r="A2629" i="1"/>
  <c r="A2633" i="1"/>
  <c r="A2637" i="1"/>
  <c r="A2641" i="1"/>
  <c r="A2645" i="1"/>
  <c r="A2649" i="1"/>
  <c r="A2653" i="1"/>
  <c r="A2657" i="1"/>
  <c r="A2661" i="1"/>
  <c r="A2665" i="1"/>
  <c r="A2669" i="1"/>
  <c r="A2673" i="1"/>
  <c r="A2677" i="1"/>
  <c r="A2681" i="1"/>
  <c r="A2685" i="1"/>
  <c r="A2689" i="1"/>
  <c r="A2693" i="1"/>
  <c r="A2697" i="1"/>
  <c r="A2701" i="1"/>
  <c r="A2705" i="1"/>
  <c r="A2709" i="1"/>
  <c r="A2713" i="1"/>
  <c r="A2717" i="1"/>
  <c r="A2721" i="1"/>
  <c r="A2725" i="1"/>
  <c r="A2729" i="1"/>
  <c r="A2733" i="1"/>
  <c r="A2737" i="1"/>
  <c r="A2741" i="1"/>
  <c r="A2745" i="1"/>
  <c r="A2749" i="1"/>
  <c r="A2753" i="1"/>
  <c r="A2757" i="1"/>
  <c r="A2761" i="1"/>
  <c r="A2765" i="1"/>
  <c r="A2769" i="1"/>
  <c r="A2773" i="1"/>
  <c r="A2777" i="1"/>
  <c r="A2781" i="1"/>
  <c r="A2785" i="1"/>
  <c r="A2789" i="1"/>
  <c r="A2793" i="1"/>
  <c r="A2797" i="1"/>
  <c r="A2803" i="1"/>
  <c r="A2807" i="1"/>
  <c r="A2811" i="1"/>
  <c r="A2815" i="1"/>
  <c r="A2819" i="1"/>
  <c r="A2823" i="1"/>
  <c r="A2827" i="1"/>
  <c r="A2831" i="1"/>
  <c r="A2835" i="1"/>
  <c r="A2839" i="1"/>
  <c r="A2843" i="1"/>
  <c r="A2847" i="1"/>
  <c r="A2851" i="1"/>
  <c r="A2855" i="1"/>
  <c r="A2859" i="1"/>
  <c r="A2863" i="1"/>
  <c r="A2867" i="1"/>
  <c r="A2871" i="1"/>
  <c r="A2875" i="1"/>
  <c r="A2879" i="1"/>
  <c r="A2883" i="1"/>
  <c r="A2887" i="1"/>
  <c r="A2891" i="1"/>
  <c r="A2895" i="1"/>
  <c r="A2899" i="1"/>
  <c r="A2903" i="1"/>
  <c r="A2907" i="1"/>
  <c r="A2911" i="1"/>
  <c r="A2915" i="1"/>
  <c r="A2919" i="1"/>
  <c r="A2923" i="1"/>
  <c r="A2927" i="1"/>
  <c r="A2931" i="1"/>
  <c r="A2935" i="1"/>
  <c r="A2939" i="1"/>
  <c r="A2943" i="1"/>
  <c r="A2947" i="1"/>
  <c r="A2951" i="1"/>
  <c r="A2955" i="1"/>
  <c r="A2959" i="1"/>
  <c r="A2963" i="1"/>
  <c r="A2967" i="1"/>
  <c r="A2971" i="1"/>
  <c r="A2975" i="1"/>
  <c r="A2979" i="1"/>
  <c r="A2983" i="1"/>
  <c r="A2987" i="1"/>
  <c r="A2991" i="1"/>
  <c r="A2995" i="1"/>
  <c r="A2999" i="1"/>
  <c r="A3003" i="1"/>
  <c r="A3007" i="1"/>
  <c r="A3011" i="1"/>
  <c r="A3015" i="1"/>
  <c r="A3019" i="1"/>
  <c r="A3023" i="1"/>
  <c r="A3027" i="1"/>
  <c r="A3031" i="1"/>
  <c r="A3035" i="1"/>
  <c r="A3039" i="1"/>
  <c r="A3043" i="1"/>
  <c r="A3047" i="1"/>
  <c r="A3051" i="1"/>
  <c r="A3055" i="1"/>
  <c r="A3059" i="1"/>
  <c r="A3063" i="1"/>
  <c r="A3067" i="1"/>
  <c r="A3071" i="1"/>
  <c r="A3075" i="1"/>
  <c r="A3079" i="1"/>
  <c r="A3083" i="1"/>
  <c r="A3087" i="1"/>
  <c r="A3091" i="1"/>
  <c r="A3095" i="1"/>
  <c r="A3099" i="1"/>
  <c r="A3103" i="1"/>
  <c r="A3107" i="1"/>
  <c r="A3111" i="1"/>
  <c r="A3115" i="1"/>
  <c r="A3119" i="1"/>
  <c r="A3123" i="1"/>
  <c r="A3127" i="1"/>
  <c r="A3131" i="1"/>
  <c r="A3135" i="1"/>
  <c r="A3139" i="1"/>
  <c r="A3143" i="1"/>
  <c r="A3147" i="1"/>
  <c r="A3151" i="1"/>
  <c r="A3155" i="1"/>
  <c r="A3159" i="1"/>
  <c r="A3163" i="1"/>
  <c r="A3167" i="1"/>
  <c r="A3171" i="1"/>
  <c r="A3175" i="1"/>
  <c r="A3179" i="1"/>
  <c r="A3183" i="1"/>
  <c r="A3187" i="1"/>
  <c r="A3191" i="1"/>
  <c r="A3195" i="1"/>
  <c r="A3199" i="1"/>
  <c r="A3203" i="1"/>
  <c r="A3207" i="1"/>
  <c r="A3211" i="1"/>
  <c r="A3215" i="1"/>
  <c r="A3219" i="1"/>
  <c r="A3223" i="1"/>
  <c r="A3227" i="1"/>
  <c r="A3231" i="1"/>
  <c r="A3235" i="1"/>
  <c r="A3239" i="1"/>
  <c r="A3243" i="1"/>
  <c r="A3245" i="1"/>
  <c r="A3249" i="1"/>
  <c r="A3253" i="1"/>
  <c r="A3257" i="1"/>
  <c r="A3261" i="1"/>
  <c r="A3265" i="1"/>
  <c r="A3269" i="1"/>
  <c r="A3273" i="1"/>
  <c r="A3277" i="1"/>
  <c r="A3281" i="1"/>
  <c r="A3285" i="1"/>
  <c r="A3289" i="1"/>
  <c r="A3293" i="1"/>
  <c r="A3297" i="1"/>
  <c r="A3301" i="1"/>
  <c r="A3305" i="1"/>
  <c r="A3309" i="1"/>
  <c r="A3313" i="1"/>
  <c r="A3317" i="1"/>
  <c r="A3321" i="1"/>
  <c r="A3325" i="1"/>
  <c r="A3329" i="1"/>
  <c r="A3333" i="1"/>
  <c r="A3337" i="1"/>
  <c r="A3341" i="1"/>
  <c r="A3345" i="1"/>
  <c r="A3349" i="1"/>
  <c r="A3353" i="1"/>
  <c r="A3357" i="1"/>
  <c r="A3361" i="1"/>
  <c r="A3365" i="1"/>
  <c r="A3369" i="1"/>
  <c r="A3373" i="1"/>
  <c r="A3377" i="1"/>
  <c r="A3381" i="1"/>
  <c r="A3385" i="1"/>
  <c r="A3389" i="1"/>
  <c r="A3393" i="1"/>
  <c r="A3397" i="1"/>
  <c r="A3401" i="1"/>
  <c r="A3405" i="1"/>
  <c r="A3409" i="1"/>
  <c r="A3413" i="1"/>
  <c r="A3417" i="1"/>
  <c r="A3421" i="1"/>
  <c r="A3425" i="1"/>
  <c r="A3429" i="1"/>
  <c r="A3433" i="1"/>
  <c r="A3437" i="1"/>
  <c r="A3441" i="1"/>
  <c r="A3445" i="1"/>
  <c r="A3449" i="1"/>
  <c r="A3453" i="1"/>
  <c r="A3457" i="1"/>
  <c r="A3461" i="1"/>
  <c r="A3465" i="1"/>
  <c r="A3469" i="1"/>
  <c r="A3473" i="1"/>
  <c r="A3477" i="1"/>
  <c r="A3481" i="1"/>
  <c r="A3485" i="1"/>
  <c r="A3489" i="1"/>
  <c r="A3493" i="1"/>
  <c r="A3497" i="1"/>
  <c r="A3501" i="1"/>
  <c r="A3505" i="1"/>
  <c r="A3509" i="1"/>
  <c r="A3513" i="1"/>
  <c r="A3517" i="1"/>
  <c r="A3521" i="1"/>
  <c r="A3525" i="1"/>
  <c r="A3529" i="1"/>
  <c r="A3533" i="1"/>
  <c r="A3537" i="1"/>
  <c r="A3541" i="1"/>
  <c r="A3545" i="1"/>
  <c r="A3549" i="1"/>
  <c r="A3553" i="1"/>
  <c r="A3557" i="1"/>
  <c r="A3561" i="1"/>
  <c r="A3565" i="1"/>
  <c r="A3569" i="1"/>
  <c r="A3573" i="1"/>
  <c r="A3577" i="1"/>
  <c r="A3581" i="1"/>
  <c r="A3585" i="1"/>
  <c r="A3589" i="1"/>
  <c r="A3593" i="1"/>
  <c r="A3597" i="1"/>
  <c r="A3601" i="1"/>
  <c r="A3605" i="1"/>
  <c r="A3609" i="1"/>
  <c r="A3613" i="1"/>
  <c r="A3617" i="1"/>
  <c r="A3621" i="1"/>
  <c r="A3625" i="1"/>
  <c r="A3629" i="1"/>
  <c r="A3633" i="1"/>
  <c r="A3637" i="1"/>
  <c r="A3641" i="1"/>
  <c r="A3645" i="1"/>
  <c r="A3649" i="1"/>
  <c r="A3653" i="1"/>
  <c r="A3657" i="1"/>
  <c r="A3661" i="1"/>
  <c r="A3663" i="1"/>
  <c r="A3667" i="1"/>
  <c r="A3671" i="1"/>
  <c r="A3675" i="1"/>
  <c r="A3679" i="1"/>
  <c r="A3683" i="1"/>
  <c r="A3687" i="1"/>
  <c r="A3691" i="1"/>
  <c r="A3695" i="1"/>
  <c r="A3699" i="1"/>
  <c r="A3703" i="1"/>
  <c r="A3707" i="1"/>
  <c r="A3711" i="1"/>
  <c r="A3715" i="1"/>
  <c r="A3719" i="1"/>
  <c r="A3723" i="1"/>
  <c r="A3727" i="1"/>
  <c r="A3731" i="1"/>
  <c r="A3735" i="1"/>
  <c r="A3739" i="1"/>
  <c r="A3743" i="1"/>
  <c r="A3747" i="1"/>
  <c r="A3751" i="1"/>
  <c r="A3755" i="1"/>
  <c r="A3759" i="1"/>
  <c r="A3763" i="1"/>
  <c r="A3767" i="1"/>
  <c r="A3771" i="1"/>
  <c r="A3775" i="1"/>
  <c r="A3779" i="1"/>
  <c r="A3783" i="1"/>
  <c r="A3787" i="1"/>
  <c r="A3791" i="1"/>
  <c r="A3795" i="1"/>
  <c r="A3799" i="1"/>
  <c r="A3803" i="1"/>
  <c r="A3807" i="1"/>
  <c r="A3811" i="1"/>
  <c r="A3815" i="1"/>
  <c r="A3819" i="1"/>
  <c r="A3823" i="1"/>
  <c r="A3827" i="1"/>
  <c r="A3831" i="1"/>
  <c r="A3835" i="1"/>
  <c r="A3839" i="1"/>
  <c r="A3843" i="1"/>
  <c r="A3847" i="1"/>
  <c r="A3851" i="1"/>
  <c r="A3855" i="1"/>
  <c r="A3859" i="1"/>
  <c r="A3863" i="1"/>
  <c r="A3867" i="1"/>
  <c r="A3871" i="1"/>
  <c r="A3875" i="1"/>
  <c r="A3879" i="1"/>
  <c r="A3883" i="1"/>
  <c r="A3887" i="1"/>
  <c r="A3891" i="1"/>
  <c r="A3895" i="1"/>
  <c r="A3899" i="1"/>
  <c r="A3903" i="1"/>
  <c r="A3907" i="1"/>
  <c r="A3911" i="1"/>
  <c r="A3915" i="1"/>
  <c r="A3919" i="1"/>
  <c r="A3923" i="1"/>
  <c r="A3927" i="1"/>
  <c r="A3931" i="1"/>
  <c r="A3935" i="1"/>
  <c r="A3939" i="1"/>
  <c r="A3943" i="1"/>
  <c r="A3947" i="1"/>
  <c r="A3951" i="1"/>
  <c r="A3955" i="1"/>
  <c r="A3959" i="1"/>
  <c r="A3963" i="1"/>
  <c r="A3967" i="1"/>
  <c r="A3971" i="1"/>
  <c r="A3975" i="1"/>
  <c r="A3979" i="1"/>
  <c r="A3983" i="1"/>
  <c r="A3987" i="1"/>
  <c r="A3991" i="1"/>
  <c r="A3995" i="1"/>
  <c r="A3999" i="1"/>
  <c r="A4003" i="1"/>
  <c r="A4007" i="1"/>
  <c r="A4011" i="1"/>
  <c r="A4015" i="1"/>
  <c r="A4019" i="1"/>
  <c r="A4023" i="1"/>
  <c r="A4027" i="1"/>
  <c r="A4031" i="1"/>
  <c r="A4035" i="1"/>
  <c r="A4039" i="1"/>
  <c r="A4043" i="1"/>
  <c r="A4047" i="1"/>
  <c r="A4051" i="1"/>
  <c r="A4055" i="1"/>
  <c r="A4059" i="1"/>
  <c r="A4063" i="1"/>
  <c r="A4067" i="1"/>
  <c r="A4071" i="1"/>
  <c r="A4075" i="1"/>
  <c r="A4079" i="1"/>
  <c r="A4083" i="1"/>
  <c r="A4087" i="1"/>
  <c r="A4091" i="1"/>
  <c r="A4095" i="1"/>
  <c r="A4099" i="1"/>
  <c r="A4103" i="1"/>
  <c r="A4107" i="1"/>
  <c r="A4111" i="1"/>
  <c r="A4115" i="1"/>
  <c r="A4119" i="1"/>
  <c r="A4123" i="1"/>
  <c r="A4127" i="1"/>
  <c r="A4131" i="1"/>
  <c r="A4135" i="1"/>
  <c r="A4139" i="1"/>
  <c r="A4143" i="1"/>
  <c r="A4147" i="1"/>
  <c r="A4151" i="1"/>
  <c r="A4155" i="1"/>
  <c r="A4159" i="1"/>
  <c r="A4163" i="1"/>
  <c r="A4167" i="1"/>
  <c r="A4171" i="1"/>
  <c r="A4175" i="1"/>
  <c r="A4179" i="1"/>
  <c r="A4183" i="1"/>
  <c r="A4187" i="1"/>
  <c r="A4191" i="1"/>
  <c r="A4195" i="1"/>
  <c r="A4199" i="1"/>
  <c r="A4203" i="1"/>
  <c r="A4207" i="1"/>
  <c r="A4211" i="1"/>
  <c r="A4215" i="1"/>
  <c r="A4219" i="1"/>
  <c r="A4223" i="1"/>
  <c r="A4229" i="1"/>
  <c r="A4233" i="1"/>
  <c r="A4237" i="1"/>
  <c r="A4241" i="1"/>
  <c r="A4245" i="1"/>
  <c r="A4249" i="1"/>
  <c r="A4253" i="1"/>
  <c r="A4257" i="1"/>
  <c r="A4261" i="1"/>
  <c r="A4265" i="1"/>
  <c r="A4269" i="1"/>
  <c r="A4273" i="1"/>
  <c r="A4277" i="1"/>
  <c r="A4281" i="1"/>
  <c r="A4285" i="1"/>
  <c r="A4289" i="1"/>
  <c r="A4293" i="1"/>
  <c r="A4297" i="1"/>
  <c r="A4301" i="1"/>
  <c r="A4305" i="1"/>
  <c r="A4309" i="1"/>
  <c r="A4313" i="1"/>
  <c r="A4317" i="1"/>
  <c r="A4321" i="1"/>
  <c r="A4325" i="1"/>
  <c r="A4329" i="1"/>
  <c r="A4333" i="1"/>
  <c r="A4337" i="1"/>
  <c r="A4341" i="1"/>
  <c r="A4345" i="1"/>
  <c r="A4349" i="1"/>
  <c r="A4353" i="1"/>
  <c r="A4357" i="1"/>
  <c r="A4361" i="1"/>
  <c r="A4365" i="1"/>
  <c r="A4369" i="1"/>
  <c r="A4373" i="1"/>
  <c r="A4377" i="1"/>
  <c r="A4381" i="1"/>
  <c r="A4385" i="1"/>
  <c r="A4389" i="1"/>
  <c r="A4393" i="1"/>
  <c r="A4397" i="1"/>
  <c r="A4401" i="1"/>
  <c r="A4405" i="1"/>
  <c r="A4409" i="1"/>
  <c r="A4413" i="1"/>
  <c r="A4417" i="1"/>
  <c r="A4421" i="1"/>
  <c r="A4425" i="1"/>
  <c r="A4429" i="1"/>
  <c r="A4433" i="1"/>
  <c r="A4437" i="1"/>
  <c r="A4441" i="1"/>
  <c r="A4445" i="1"/>
  <c r="A4449" i="1"/>
  <c r="A4453" i="1"/>
  <c r="A4457" i="1"/>
  <c r="A4461" i="1"/>
  <c r="A4465" i="1"/>
  <c r="A4469" i="1"/>
  <c r="A4473" i="1"/>
  <c r="A4477" i="1"/>
  <c r="A4481" i="1"/>
  <c r="A4485" i="1"/>
  <c r="A4489" i="1"/>
  <c r="A4493" i="1"/>
  <c r="A4497" i="1"/>
  <c r="A4501" i="1"/>
  <c r="A4505" i="1"/>
  <c r="A4509" i="1"/>
  <c r="A4513" i="1"/>
  <c r="A4517" i="1"/>
  <c r="A4521" i="1"/>
  <c r="A4525" i="1"/>
  <c r="A4529" i="1"/>
  <c r="A4533" i="1"/>
  <c r="A4537" i="1"/>
  <c r="A4541" i="1"/>
  <c r="A4545" i="1"/>
  <c r="A4549" i="1"/>
  <c r="A4553" i="1"/>
  <c r="A4557" i="1"/>
  <c r="A4561" i="1"/>
  <c r="A4565" i="1"/>
  <c r="A4569" i="1"/>
  <c r="A4573" i="1"/>
  <c r="A4577" i="1"/>
  <c r="A4581" i="1"/>
  <c r="A4585" i="1"/>
  <c r="A4589" i="1"/>
  <c r="A4593" i="1"/>
  <c r="A4597" i="1"/>
  <c r="A4601" i="1"/>
  <c r="A4605" i="1"/>
  <c r="A4609" i="1"/>
  <c r="A4613" i="1"/>
  <c r="A4617" i="1"/>
  <c r="A4621" i="1"/>
  <c r="A4625" i="1"/>
  <c r="A4629" i="1"/>
  <c r="A4633" i="1"/>
  <c r="A4637" i="1"/>
  <c r="A4641" i="1"/>
  <c r="A4645" i="1"/>
  <c r="A4649" i="1"/>
  <c r="A4653" i="1"/>
  <c r="A4657" i="1"/>
  <c r="A4661" i="1"/>
  <c r="A4665" i="1"/>
  <c r="A4669" i="1"/>
  <c r="A4673" i="1"/>
  <c r="A4677" i="1"/>
  <c r="A4681" i="1"/>
  <c r="A4685" i="1"/>
  <c r="A4689" i="1"/>
  <c r="A4693" i="1"/>
  <c r="A4697" i="1"/>
  <c r="A4701" i="1"/>
  <c r="A4705" i="1"/>
  <c r="A4709" i="1"/>
  <c r="A4713" i="1"/>
  <c r="A4717" i="1"/>
  <c r="A4721" i="1"/>
  <c r="A4725" i="1"/>
  <c r="A4729" i="1"/>
  <c r="A4733" i="1"/>
  <c r="A4737" i="1"/>
  <c r="A4741" i="1"/>
  <c r="A4745" i="1"/>
  <c r="A4749" i="1"/>
  <c r="A4753" i="1"/>
  <c r="A4757" i="1"/>
  <c r="A4761" i="1"/>
  <c r="A4765" i="1"/>
  <c r="A4769" i="1"/>
  <c r="A4773" i="1"/>
  <c r="A4777" i="1"/>
  <c r="A4781" i="1"/>
  <c r="A4785" i="1"/>
  <c r="A4789" i="1"/>
  <c r="A4793" i="1"/>
  <c r="A4797" i="1"/>
  <c r="A4801" i="1"/>
  <c r="A4805" i="1"/>
  <c r="A4809" i="1"/>
  <c r="A4813" i="1"/>
  <c r="A4817" i="1"/>
  <c r="A4821" i="1"/>
  <c r="A4825" i="1"/>
  <c r="A4829" i="1"/>
  <c r="A4833" i="1"/>
  <c r="A4837" i="1"/>
  <c r="A4841" i="1"/>
  <c r="A4845" i="1"/>
  <c r="A4849" i="1"/>
  <c r="A4853" i="1"/>
  <c r="A4857" i="1"/>
  <c r="A4861" i="1"/>
  <c r="A4865" i="1"/>
  <c r="A4869" i="1"/>
  <c r="A4873" i="1"/>
  <c r="A4877" i="1"/>
  <c r="A4881" i="1"/>
  <c r="A4885" i="1"/>
  <c r="A4889" i="1"/>
  <c r="A4893" i="1"/>
  <c r="A4897" i="1"/>
  <c r="A4901" i="1"/>
  <c r="A4905" i="1"/>
  <c r="A4909" i="1"/>
  <c r="A4913" i="1"/>
  <c r="A4917" i="1"/>
  <c r="A4921" i="1"/>
  <c r="A4925" i="1"/>
  <c r="A4929" i="1"/>
  <c r="A4933" i="1"/>
  <c r="A4937" i="1"/>
  <c r="A4941" i="1"/>
  <c r="A4945" i="1"/>
  <c r="A4949" i="1"/>
  <c r="A4953" i="1"/>
  <c r="A4957" i="1"/>
  <c r="A4961" i="1"/>
  <c r="A4965" i="1"/>
  <c r="A4969" i="1"/>
  <c r="A4973" i="1"/>
  <c r="A4977" i="1"/>
  <c r="A4981" i="1"/>
  <c r="A4985" i="1"/>
  <c r="A4989" i="1"/>
  <c r="A4993" i="1"/>
  <c r="A4997" i="1"/>
  <c r="A5001" i="1"/>
  <c r="A5005" i="1"/>
  <c r="A5009" i="1"/>
  <c r="A5013" i="1"/>
  <c r="A5017" i="1"/>
  <c r="A5023" i="1"/>
  <c r="A5027" i="1"/>
  <c r="A5031" i="1"/>
  <c r="A5035" i="1"/>
  <c r="A5039" i="1"/>
  <c r="A5043" i="1"/>
  <c r="A5047" i="1"/>
  <c r="A5051" i="1"/>
  <c r="A5055" i="1"/>
  <c r="A5059" i="1"/>
  <c r="A5063" i="1"/>
  <c r="A5067" i="1"/>
  <c r="A5071" i="1"/>
  <c r="A5075" i="1"/>
  <c r="A5079" i="1"/>
  <c r="A5083" i="1"/>
  <c r="A5087" i="1"/>
  <c r="A5091" i="1"/>
  <c r="A5095" i="1"/>
  <c r="A5099" i="1"/>
  <c r="A5103" i="1"/>
  <c r="A5107" i="1"/>
  <c r="A5111" i="1"/>
  <c r="A5115" i="1"/>
  <c r="A5119" i="1"/>
  <c r="A5123" i="1"/>
  <c r="A5127" i="1"/>
  <c r="A5131" i="1"/>
  <c r="A5135" i="1"/>
  <c r="A5139" i="1"/>
  <c r="A5143" i="1"/>
  <c r="A5147" i="1"/>
  <c r="A5151" i="1"/>
  <c r="A5155" i="1"/>
  <c r="A5159" i="1"/>
  <c r="A5163" i="1"/>
  <c r="A5167" i="1"/>
  <c r="A5171" i="1"/>
  <c r="A5175" i="1"/>
  <c r="A5179" i="1"/>
  <c r="A5183" i="1"/>
  <c r="A5187" i="1"/>
  <c r="A5191" i="1"/>
  <c r="A5195" i="1"/>
  <c r="A5199" i="1"/>
  <c r="A5203" i="1"/>
  <c r="A5207" i="1"/>
  <c r="A5211" i="1"/>
  <c r="A5215" i="1"/>
  <c r="A5219" i="1"/>
  <c r="A5223" i="1"/>
  <c r="A5227" i="1"/>
  <c r="A5231" i="1"/>
  <c r="A5235" i="1"/>
  <c r="A5239" i="1"/>
  <c r="A5243" i="1"/>
  <c r="A5247" i="1"/>
  <c r="A5251" i="1"/>
  <c r="A5255" i="1"/>
  <c r="A5259" i="1"/>
  <c r="A5263" i="1"/>
  <c r="A5267" i="1"/>
  <c r="A5271" i="1"/>
  <c r="A5275" i="1"/>
  <c r="A5279" i="1"/>
  <c r="A5283" i="1"/>
  <c r="A5287" i="1"/>
  <c r="A5291" i="1"/>
  <c r="A5295" i="1"/>
  <c r="A5299" i="1"/>
  <c r="A5303" i="1"/>
  <c r="A5307" i="1"/>
  <c r="A5311" i="1"/>
  <c r="A5315" i="1"/>
  <c r="A5319" i="1"/>
  <c r="A5323" i="1"/>
  <c r="A5327" i="1"/>
  <c r="A5331" i="1"/>
  <c r="A5335" i="1"/>
  <c r="A5339" i="1"/>
  <c r="A5343" i="1"/>
  <c r="A5347" i="1"/>
  <c r="A5351" i="1"/>
  <c r="A5355" i="1"/>
  <c r="A5359" i="1"/>
  <c r="A5363" i="1"/>
  <c r="A5367" i="1"/>
  <c r="A5371" i="1"/>
  <c r="A5375" i="1"/>
  <c r="A5379" i="1"/>
  <c r="A5383" i="1"/>
  <c r="A5387" i="1"/>
  <c r="A5391" i="1"/>
  <c r="A5395" i="1"/>
  <c r="A5399" i="1"/>
  <c r="A5403" i="1"/>
  <c r="A5407" i="1"/>
  <c r="A5411" i="1"/>
  <c r="A5415" i="1"/>
  <c r="A5419" i="1"/>
  <c r="A5423" i="1"/>
  <c r="A5427" i="1"/>
  <c r="A5431" i="1"/>
  <c r="A5435" i="1"/>
  <c r="A5439" i="1"/>
  <c r="A5443" i="1"/>
  <c r="A5447" i="1"/>
  <c r="A5451" i="1"/>
  <c r="A5455" i="1"/>
  <c r="A5459" i="1"/>
  <c r="A5463" i="1"/>
  <c r="A5467" i="1"/>
  <c r="A5471" i="1"/>
  <c r="A5475" i="1"/>
  <c r="A5479" i="1"/>
  <c r="A5483" i="1"/>
  <c r="A5487" i="1"/>
  <c r="A5491" i="1"/>
  <c r="A5495" i="1"/>
  <c r="A5499" i="1"/>
  <c r="A5503" i="1"/>
  <c r="A5507" i="1"/>
  <c r="A5511" i="1"/>
  <c r="A5515" i="1"/>
  <c r="A5519" i="1"/>
  <c r="A5523" i="1"/>
  <c r="A5527" i="1"/>
  <c r="A5531" i="1"/>
  <c r="A5535" i="1"/>
  <c r="A5539" i="1"/>
  <c r="A5543" i="1"/>
  <c r="A5547" i="1"/>
  <c r="A5551" i="1"/>
  <c r="A5555" i="1"/>
  <c r="A5559" i="1"/>
  <c r="A5563" i="1"/>
  <c r="A5567" i="1"/>
  <c r="A5571" i="1"/>
  <c r="A5575" i="1"/>
  <c r="A5579" i="1"/>
  <c r="A5583" i="1"/>
  <c r="A5587" i="1"/>
  <c r="A5591" i="1"/>
  <c r="A5595" i="1"/>
  <c r="A5599" i="1"/>
  <c r="A5603" i="1"/>
  <c r="A5607" i="1"/>
  <c r="A5611" i="1"/>
  <c r="A5615" i="1"/>
  <c r="A5619" i="1"/>
  <c r="A5623" i="1"/>
  <c r="A5627" i="1"/>
  <c r="A5631" i="1"/>
  <c r="A5635" i="1"/>
  <c r="A5639" i="1"/>
  <c r="A5643" i="1"/>
  <c r="A5647" i="1"/>
  <c r="A5651" i="1"/>
  <c r="A5655" i="1"/>
  <c r="A5659" i="1"/>
  <c r="A5663" i="1"/>
  <c r="A5667" i="1"/>
  <c r="A5671" i="1"/>
  <c r="A5675" i="1"/>
  <c r="A5679" i="1"/>
  <c r="A5683" i="1"/>
  <c r="A5687" i="1"/>
  <c r="A5691" i="1"/>
  <c r="A5697" i="1"/>
  <c r="A5701" i="1"/>
  <c r="A5705" i="1"/>
  <c r="A5709" i="1"/>
  <c r="A5713" i="1"/>
  <c r="A5717" i="1"/>
  <c r="A5721" i="1"/>
  <c r="A5725" i="1"/>
  <c r="A5729" i="1"/>
  <c r="A5733" i="1"/>
  <c r="A5737" i="1"/>
  <c r="A5741" i="1"/>
  <c r="A5745" i="1"/>
  <c r="A5749" i="1"/>
  <c r="A5753" i="1"/>
  <c r="A5757" i="1"/>
  <c r="A5761" i="1"/>
  <c r="A5765" i="1"/>
  <c r="A5769" i="1"/>
  <c r="A5773" i="1"/>
  <c r="A5777" i="1"/>
  <c r="A5781" i="1"/>
  <c r="A5785" i="1"/>
  <c r="A5789" i="1"/>
  <c r="A5793" i="1"/>
  <c r="A5797" i="1"/>
  <c r="A5801" i="1"/>
  <c r="A5805" i="1"/>
  <c r="A5809" i="1"/>
  <c r="A5813" i="1"/>
  <c r="A5817" i="1"/>
  <c r="A5821" i="1"/>
  <c r="A5825" i="1"/>
  <c r="A5829" i="1"/>
  <c r="A5833" i="1"/>
  <c r="A5837" i="1"/>
  <c r="A5841" i="1"/>
  <c r="A5845" i="1"/>
  <c r="A5849" i="1"/>
  <c r="A5853" i="1"/>
  <c r="A5857" i="1"/>
  <c r="A5861" i="1"/>
  <c r="A5865" i="1"/>
  <c r="A5869" i="1"/>
  <c r="A5873" i="1"/>
  <c r="A5877" i="1"/>
  <c r="A5881" i="1"/>
  <c r="A5885" i="1"/>
  <c r="A5889" i="1"/>
  <c r="A5893" i="1"/>
  <c r="A5897" i="1"/>
  <c r="A5901" i="1"/>
  <c r="A5905" i="1"/>
  <c r="A5909" i="1"/>
  <c r="A5913" i="1"/>
  <c r="A5917" i="1"/>
  <c r="A5921" i="1"/>
  <c r="A5925" i="1"/>
  <c r="A5929" i="1"/>
  <c r="A5933" i="1"/>
  <c r="A5937" i="1"/>
  <c r="A5941" i="1"/>
  <c r="A5945" i="1"/>
  <c r="A5949" i="1"/>
  <c r="A5953" i="1"/>
  <c r="A5957" i="1"/>
  <c r="A5961" i="1"/>
  <c r="A5965" i="1"/>
  <c r="A5969" i="1"/>
  <c r="A5973" i="1"/>
  <c r="A5977" i="1"/>
  <c r="A5981" i="1"/>
  <c r="A5985" i="1"/>
  <c r="A5989" i="1"/>
  <c r="A5993" i="1"/>
  <c r="A5997" i="1"/>
  <c r="A6001" i="1"/>
  <c r="A6005" i="1"/>
  <c r="A6009" i="1"/>
  <c r="A6013" i="1"/>
  <c r="A6017" i="1"/>
  <c r="A6021" i="1"/>
  <c r="A6025" i="1"/>
  <c r="A6029" i="1"/>
  <c r="A6033" i="1"/>
  <c r="A6037" i="1"/>
  <c r="A6041" i="1"/>
  <c r="A6045" i="1"/>
  <c r="A6049" i="1"/>
  <c r="A6053" i="1"/>
  <c r="A6057" i="1"/>
  <c r="A6061" i="1"/>
  <c r="A6065" i="1"/>
  <c r="A6069" i="1"/>
  <c r="A6073" i="1"/>
  <c r="A6077" i="1"/>
  <c r="A6081" i="1"/>
  <c r="A6085" i="1"/>
  <c r="A6089" i="1"/>
  <c r="A6093" i="1"/>
  <c r="A6097" i="1"/>
  <c r="A6101" i="1"/>
  <c r="A6105" i="1"/>
  <c r="A6109" i="1"/>
  <c r="A6113" i="1"/>
  <c r="A6117" i="1"/>
  <c r="A6121" i="1"/>
  <c r="A6125" i="1"/>
  <c r="A6129" i="1"/>
  <c r="A6133" i="1"/>
  <c r="A6137" i="1"/>
  <c r="A6141" i="1"/>
  <c r="A6145" i="1"/>
  <c r="A6149" i="1"/>
  <c r="A6153" i="1"/>
  <c r="A6157" i="1"/>
  <c r="A6161" i="1"/>
  <c r="A6165" i="1"/>
  <c r="A6169" i="1"/>
  <c r="A6173" i="1"/>
  <c r="A6177" i="1"/>
  <c r="A6181" i="1"/>
  <c r="A6185" i="1"/>
  <c r="A6189" i="1"/>
  <c r="A6193" i="1"/>
  <c r="A6197" i="1"/>
  <c r="A6201" i="1"/>
  <c r="A6205" i="1"/>
  <c r="A6209" i="1"/>
  <c r="A6213" i="1"/>
  <c r="A6217" i="1"/>
  <c r="A6221" i="1"/>
  <c r="A6225" i="1"/>
  <c r="A6229" i="1"/>
  <c r="A6233" i="1"/>
  <c r="A6237" i="1"/>
  <c r="A6241" i="1"/>
  <c r="A6245" i="1"/>
  <c r="A6249" i="1"/>
  <c r="A6253" i="1"/>
  <c r="A6257" i="1"/>
  <c r="A6261" i="1"/>
  <c r="A6265" i="1"/>
  <c r="A6269" i="1"/>
  <c r="A6273" i="1"/>
  <c r="A6277" i="1"/>
  <c r="A6281" i="1"/>
  <c r="A6285" i="1"/>
  <c r="A6289" i="1"/>
  <c r="A6293" i="1"/>
  <c r="A6297" i="1"/>
  <c r="A6301" i="1"/>
  <c r="A6305" i="1"/>
  <c r="A6309" i="1"/>
  <c r="A6313" i="1"/>
  <c r="A6317" i="1"/>
  <c r="A6321" i="1"/>
  <c r="A6325" i="1"/>
  <c r="A6329" i="1"/>
  <c r="A6333" i="1"/>
  <c r="A6337" i="1"/>
  <c r="A6341" i="1"/>
  <c r="A6345" i="1"/>
  <c r="A6349" i="1"/>
  <c r="A6353" i="1"/>
  <c r="A6357" i="1"/>
  <c r="A6361" i="1"/>
  <c r="A6365" i="1"/>
  <c r="A6369" i="1"/>
  <c r="A6373" i="1"/>
  <c r="A6377" i="1"/>
  <c r="A6381" i="1"/>
  <c r="A6385" i="1"/>
  <c r="A6389" i="1"/>
  <c r="A6393" i="1"/>
  <c r="A6397" i="1"/>
  <c r="A6401" i="1"/>
  <c r="A6405" i="1"/>
  <c r="A6409" i="1"/>
  <c r="A6413" i="1"/>
  <c r="A6417" i="1"/>
  <c r="A6421" i="1"/>
  <c r="A6425" i="1"/>
  <c r="A6429" i="1"/>
  <c r="A6433" i="1"/>
  <c r="A6437" i="1"/>
  <c r="A6441" i="1"/>
  <c r="A6445" i="1"/>
  <c r="A6449" i="1"/>
  <c r="A6453" i="1"/>
  <c r="A6457" i="1"/>
  <c r="A6461" i="1"/>
  <c r="A6465" i="1"/>
  <c r="A6469" i="1"/>
  <c r="A6473" i="1"/>
  <c r="A6477" i="1"/>
  <c r="A6481" i="1"/>
  <c r="A6485" i="1"/>
  <c r="A6489" i="1"/>
  <c r="A6493" i="1"/>
  <c r="A6497" i="1"/>
  <c r="A6501" i="1"/>
  <c r="A6505" i="1"/>
  <c r="A6509" i="1"/>
  <c r="A6513" i="1"/>
  <c r="A6517" i="1"/>
  <c r="A6521" i="1"/>
  <c r="A6525" i="1"/>
  <c r="A6529" i="1"/>
  <c r="A6533" i="1"/>
  <c r="A6537" i="1"/>
  <c r="A6541" i="1"/>
  <c r="A6545" i="1"/>
  <c r="A6549" i="1"/>
  <c r="A6553" i="1"/>
  <c r="A6557" i="1"/>
  <c r="A6561" i="1"/>
  <c r="A6565" i="1"/>
  <c r="A6569" i="1"/>
  <c r="A6573" i="1"/>
  <c r="A6577" i="1"/>
  <c r="A6581" i="1"/>
  <c r="A6583" i="1"/>
  <c r="A6587" i="1"/>
  <c r="A6591" i="1"/>
  <c r="A6595" i="1"/>
  <c r="A6599" i="1"/>
  <c r="A6603" i="1"/>
  <c r="A6607" i="1"/>
  <c r="A6611" i="1"/>
  <c r="A6615" i="1"/>
  <c r="A6619" i="1"/>
  <c r="A6623" i="1"/>
  <c r="A6627" i="1"/>
  <c r="A6631" i="1"/>
  <c r="A6635" i="1"/>
  <c r="A6639" i="1"/>
  <c r="A6643" i="1"/>
  <c r="A6647" i="1"/>
  <c r="A6651" i="1"/>
  <c r="A6655" i="1"/>
  <c r="A6659" i="1"/>
  <c r="A6663" i="1"/>
  <c r="A6667" i="1"/>
  <c r="A6671" i="1"/>
  <c r="A6675" i="1"/>
  <c r="A6679" i="1"/>
  <c r="A6683" i="1"/>
  <c r="A6687" i="1"/>
  <c r="A6691" i="1"/>
  <c r="A6695" i="1"/>
  <c r="A6699" i="1"/>
  <c r="A6703" i="1"/>
  <c r="A6707" i="1"/>
  <c r="A6711" i="1"/>
  <c r="A6715" i="1"/>
  <c r="A6719" i="1"/>
  <c r="A6723" i="1"/>
  <c r="A6727" i="1"/>
  <c r="A6731" i="1"/>
  <c r="A6735" i="1"/>
  <c r="A6739" i="1"/>
  <c r="A6743" i="1"/>
  <c r="A6747" i="1"/>
  <c r="A6751" i="1"/>
  <c r="A6755" i="1"/>
  <c r="A6759" i="1"/>
  <c r="A6763" i="1"/>
  <c r="A6767" i="1"/>
  <c r="A6771" i="1"/>
  <c r="A6775" i="1"/>
  <c r="A6779" i="1"/>
  <c r="A6783" i="1"/>
  <c r="A6787" i="1"/>
  <c r="A6791" i="1"/>
  <c r="A6795" i="1"/>
  <c r="A6799" i="1"/>
  <c r="A6803" i="1"/>
  <c r="A6807" i="1"/>
  <c r="A6811" i="1"/>
  <c r="A6815" i="1"/>
  <c r="A6819" i="1"/>
  <c r="A6823" i="1"/>
  <c r="A6827" i="1"/>
  <c r="A6831" i="1"/>
  <c r="A6835" i="1"/>
  <c r="A6839" i="1"/>
  <c r="A6843" i="1"/>
  <c r="A6847" i="1"/>
  <c r="A6851" i="1"/>
  <c r="A6855" i="1"/>
  <c r="A6859" i="1"/>
  <c r="A6863" i="1"/>
  <c r="A6867" i="1"/>
  <c r="A6871" i="1"/>
  <c r="A6875" i="1"/>
  <c r="A6879" i="1"/>
  <c r="A6883" i="1"/>
  <c r="A6887" i="1"/>
  <c r="A6891" i="1"/>
  <c r="A6895" i="1"/>
  <c r="A6899" i="1"/>
  <c r="A6903" i="1"/>
  <c r="A6907" i="1"/>
  <c r="A6911" i="1"/>
  <c r="A6915" i="1"/>
  <c r="A6919" i="1"/>
  <c r="A6923" i="1"/>
  <c r="A6927" i="1"/>
  <c r="A6931" i="1"/>
  <c r="A6935" i="1"/>
  <c r="A6939" i="1"/>
  <c r="A6943" i="1"/>
  <c r="A6947" i="1"/>
  <c r="A6951" i="1"/>
  <c r="A6955" i="1"/>
  <c r="A6959" i="1"/>
  <c r="A6963" i="1"/>
  <c r="A6967" i="1"/>
  <c r="A6971" i="1"/>
  <c r="A6975" i="1"/>
  <c r="A6979" i="1"/>
  <c r="A6983" i="1"/>
  <c r="A6987" i="1"/>
  <c r="A6991" i="1"/>
  <c r="A6995" i="1"/>
  <c r="A6999" i="1"/>
  <c r="A7003" i="1"/>
  <c r="A7007" i="1"/>
  <c r="A7011" i="1"/>
  <c r="A7015" i="1"/>
  <c r="A7019" i="1"/>
  <c r="A7023" i="1"/>
  <c r="A7027" i="1"/>
  <c r="A7031" i="1"/>
  <c r="A7035" i="1"/>
  <c r="A7039" i="1"/>
  <c r="A7043" i="1"/>
  <c r="A7047" i="1"/>
  <c r="A7051" i="1"/>
  <c r="A7055" i="1"/>
  <c r="A7059" i="1"/>
  <c r="A7063" i="1"/>
  <c r="A7067" i="1"/>
  <c r="A7071" i="1"/>
  <c r="A7075" i="1"/>
  <c r="A7079" i="1"/>
  <c r="A7083" i="1"/>
  <c r="A7087" i="1"/>
  <c r="A7091" i="1"/>
  <c r="A7095" i="1"/>
  <c r="A7099" i="1"/>
  <c r="A7103" i="1"/>
  <c r="A7107" i="1"/>
  <c r="A7111" i="1"/>
  <c r="A7115" i="1"/>
  <c r="A7119" i="1"/>
  <c r="A7123" i="1"/>
  <c r="A7127" i="1"/>
  <c r="A7131" i="1"/>
  <c r="A7135" i="1"/>
  <c r="A7139" i="1"/>
  <c r="A7143" i="1"/>
  <c r="A7147" i="1"/>
  <c r="A7151" i="1"/>
  <c r="A7155" i="1"/>
  <c r="A7159" i="1"/>
  <c r="A7163" i="1"/>
  <c r="A7167" i="1"/>
  <c r="A7171" i="1"/>
  <c r="A7175" i="1"/>
  <c r="A7179" i="1"/>
  <c r="A7183" i="1"/>
  <c r="A7187" i="1"/>
  <c r="A7191" i="1"/>
  <c r="A7195" i="1"/>
  <c r="A7199" i="1"/>
  <c r="A7203" i="1"/>
  <c r="A7207" i="1"/>
  <c r="A7211" i="1"/>
  <c r="A7215" i="1"/>
  <c r="A7219" i="1"/>
  <c r="A7223" i="1"/>
  <c r="A7227" i="1"/>
  <c r="A7231" i="1"/>
  <c r="A7235" i="1"/>
  <c r="A7239" i="1"/>
  <c r="A7243" i="1"/>
  <c r="A7247" i="1"/>
  <c r="A7251" i="1"/>
  <c r="A7255" i="1"/>
  <c r="A7259" i="1"/>
  <c r="A7263" i="1"/>
  <c r="A7267" i="1"/>
  <c r="A7271" i="1"/>
  <c r="A7275" i="1"/>
  <c r="A7279" i="1"/>
  <c r="A7283" i="1"/>
  <c r="A7287" i="1"/>
  <c r="A7291" i="1"/>
  <c r="A7295" i="1"/>
  <c r="A7299" i="1"/>
  <c r="A7303" i="1"/>
  <c r="A7307" i="1"/>
  <c r="A7311" i="1"/>
  <c r="A2074" i="1"/>
  <c r="A2078" i="1"/>
  <c r="A2082" i="1"/>
  <c r="A2086" i="1"/>
  <c r="A2090" i="1"/>
  <c r="A2094" i="1"/>
  <c r="A2098" i="1"/>
  <c r="A2102" i="1"/>
  <c r="A2106" i="1"/>
  <c r="A2110" i="1"/>
  <c r="A2114" i="1"/>
  <c r="A2118" i="1"/>
  <c r="A2122" i="1"/>
  <c r="A2126" i="1"/>
  <c r="A2130" i="1"/>
  <c r="A2134" i="1"/>
  <c r="A2138" i="1"/>
  <c r="A2142" i="1"/>
  <c r="A2146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4" i="1"/>
  <c r="A2398" i="1"/>
  <c r="A2402" i="1"/>
  <c r="A2406" i="1"/>
  <c r="A2410" i="1"/>
  <c r="A2414" i="1"/>
  <c r="A2418" i="1"/>
  <c r="A2422" i="1"/>
  <c r="A2426" i="1"/>
  <c r="A2430" i="1"/>
  <c r="A2434" i="1"/>
  <c r="A2438" i="1"/>
  <c r="A2442" i="1"/>
  <c r="A2446" i="1"/>
  <c r="A2450" i="1"/>
  <c r="A2454" i="1"/>
  <c r="A2458" i="1"/>
  <c r="A2462" i="1"/>
  <c r="A2466" i="1"/>
  <c r="A2470" i="1"/>
  <c r="A2474" i="1"/>
  <c r="A2478" i="1"/>
  <c r="A2482" i="1"/>
  <c r="A2486" i="1"/>
  <c r="A2490" i="1"/>
  <c r="A2494" i="1"/>
  <c r="A2498" i="1"/>
  <c r="A2502" i="1"/>
  <c r="A2506" i="1"/>
  <c r="A2510" i="1"/>
  <c r="A2514" i="1"/>
  <c r="A2518" i="1"/>
  <c r="A2522" i="1"/>
  <c r="A2526" i="1"/>
  <c r="A2530" i="1"/>
  <c r="A2534" i="1"/>
  <c r="A2538" i="1"/>
  <c r="A2542" i="1"/>
  <c r="A2546" i="1"/>
  <c r="A2550" i="1"/>
  <c r="A2554" i="1"/>
  <c r="A2558" i="1"/>
  <c r="A2562" i="1"/>
  <c r="A2566" i="1"/>
  <c r="A2570" i="1"/>
  <c r="A2574" i="1"/>
  <c r="A2578" i="1"/>
  <c r="A2582" i="1"/>
  <c r="A2586" i="1"/>
  <c r="A2590" i="1"/>
  <c r="A2594" i="1"/>
  <c r="A2598" i="1"/>
  <c r="A2602" i="1"/>
  <c r="A2606" i="1"/>
  <c r="A2610" i="1"/>
  <c r="A2614" i="1"/>
  <c r="A2618" i="1"/>
  <c r="A2622" i="1"/>
  <c r="A2626" i="1"/>
  <c r="A2630" i="1"/>
  <c r="A2634" i="1"/>
  <c r="A2638" i="1"/>
  <c r="A2642" i="1"/>
  <c r="A2646" i="1"/>
  <c r="A2650" i="1"/>
  <c r="A2654" i="1"/>
  <c r="A2658" i="1"/>
  <c r="A2662" i="1"/>
  <c r="A2666" i="1"/>
  <c r="A2670" i="1"/>
  <c r="A2674" i="1"/>
  <c r="A2678" i="1"/>
  <c r="A2682" i="1"/>
  <c r="A2686" i="1"/>
  <c r="A2690" i="1"/>
  <c r="A2694" i="1"/>
  <c r="A2698" i="1"/>
  <c r="A2702" i="1"/>
  <c r="A2706" i="1"/>
  <c r="A2710" i="1"/>
  <c r="A2714" i="1"/>
  <c r="A2718" i="1"/>
  <c r="A2722" i="1"/>
  <c r="A2726" i="1"/>
  <c r="A2730" i="1"/>
  <c r="A2734" i="1"/>
  <c r="A2738" i="1"/>
  <c r="A2742" i="1"/>
  <c r="A2746" i="1"/>
  <c r="A2750" i="1"/>
  <c r="A2754" i="1"/>
  <c r="A2758" i="1"/>
  <c r="A2762" i="1"/>
  <c r="A2766" i="1"/>
  <c r="A2770" i="1"/>
  <c r="A2774" i="1"/>
  <c r="A2778" i="1"/>
  <c r="A2782" i="1"/>
  <c r="A2786" i="1"/>
  <c r="A2790" i="1"/>
  <c r="A2794" i="1"/>
  <c r="A2798" i="1"/>
  <c r="A2800" i="1"/>
  <c r="A2804" i="1"/>
  <c r="A2808" i="1"/>
  <c r="A2812" i="1"/>
  <c r="A2816" i="1"/>
  <c r="A2820" i="1"/>
  <c r="A2824" i="1"/>
  <c r="A2828" i="1"/>
  <c r="A2832" i="1"/>
  <c r="A2836" i="1"/>
  <c r="A2840" i="1"/>
  <c r="A2844" i="1"/>
  <c r="A2848" i="1"/>
  <c r="A2852" i="1"/>
  <c r="A2856" i="1"/>
  <c r="A2860" i="1"/>
  <c r="A2864" i="1"/>
  <c r="A2868" i="1"/>
  <c r="A2872" i="1"/>
  <c r="A2876" i="1"/>
  <c r="A2880" i="1"/>
  <c r="A2884" i="1"/>
  <c r="A2888" i="1"/>
  <c r="A2892" i="1"/>
  <c r="A2896" i="1"/>
  <c r="A2900" i="1"/>
  <c r="A2904" i="1"/>
  <c r="A2908" i="1"/>
  <c r="A2912" i="1"/>
  <c r="A2916" i="1"/>
  <c r="A2920" i="1"/>
  <c r="A2924" i="1"/>
  <c r="A2928" i="1"/>
  <c r="A2932" i="1"/>
  <c r="A2936" i="1"/>
  <c r="A2940" i="1"/>
  <c r="A2944" i="1"/>
  <c r="A2948" i="1"/>
  <c r="A2952" i="1"/>
  <c r="A2956" i="1"/>
  <c r="A2960" i="1"/>
  <c r="A2964" i="1"/>
  <c r="A2968" i="1"/>
  <c r="A2972" i="1"/>
  <c r="A2976" i="1"/>
  <c r="A2980" i="1"/>
  <c r="A2984" i="1"/>
  <c r="A2988" i="1"/>
  <c r="A2992" i="1"/>
  <c r="A2996" i="1"/>
  <c r="A3000" i="1"/>
  <c r="A3004" i="1"/>
  <c r="A3008" i="1"/>
  <c r="A3012" i="1"/>
  <c r="A3016" i="1"/>
  <c r="A3020" i="1"/>
  <c r="A3024" i="1"/>
  <c r="A3028" i="1"/>
  <c r="A3032" i="1"/>
  <c r="A3036" i="1"/>
  <c r="A3040" i="1"/>
  <c r="A3044" i="1"/>
  <c r="A3048" i="1"/>
  <c r="A3052" i="1"/>
  <c r="A3056" i="1"/>
  <c r="A3060" i="1"/>
  <c r="A3064" i="1"/>
  <c r="A3068" i="1"/>
  <c r="A3072" i="1"/>
  <c r="A3076" i="1"/>
  <c r="A3080" i="1"/>
  <c r="A3084" i="1"/>
  <c r="A3088" i="1"/>
  <c r="A3092" i="1"/>
  <c r="A3096" i="1"/>
  <c r="A3100" i="1"/>
  <c r="A3104" i="1"/>
  <c r="A3108" i="1"/>
  <c r="A3112" i="1"/>
  <c r="A3116" i="1"/>
  <c r="A3120" i="1"/>
  <c r="A3124" i="1"/>
  <c r="A3128" i="1"/>
  <c r="A3132" i="1"/>
  <c r="A3136" i="1"/>
  <c r="A3140" i="1"/>
  <c r="A3144" i="1"/>
  <c r="A3148" i="1"/>
  <c r="A3152" i="1"/>
  <c r="A3156" i="1"/>
  <c r="A3160" i="1"/>
  <c r="A3164" i="1"/>
  <c r="A3168" i="1"/>
  <c r="A3172" i="1"/>
  <c r="A3176" i="1"/>
  <c r="A3180" i="1"/>
  <c r="A3184" i="1"/>
  <c r="A3188" i="1"/>
  <c r="A3192" i="1"/>
  <c r="A3196" i="1"/>
  <c r="A3200" i="1"/>
  <c r="A3204" i="1"/>
  <c r="A3208" i="1"/>
  <c r="A3212" i="1"/>
  <c r="A3216" i="1"/>
  <c r="A3220" i="1"/>
  <c r="A3224" i="1"/>
  <c r="A3228" i="1"/>
  <c r="A3232" i="1"/>
  <c r="A3236" i="1"/>
  <c r="A3240" i="1"/>
  <c r="A3246" i="1"/>
  <c r="A3250" i="1"/>
  <c r="A3254" i="1"/>
  <c r="A3258" i="1"/>
  <c r="A3262" i="1"/>
  <c r="A3266" i="1"/>
  <c r="A3270" i="1"/>
  <c r="A3274" i="1"/>
  <c r="A3278" i="1"/>
  <c r="A3282" i="1"/>
  <c r="A3286" i="1"/>
  <c r="A3290" i="1"/>
  <c r="A3294" i="1"/>
  <c r="A3298" i="1"/>
  <c r="A3302" i="1"/>
  <c r="A3306" i="1"/>
  <c r="A3310" i="1"/>
  <c r="A3314" i="1"/>
  <c r="A3318" i="1"/>
  <c r="A3322" i="1"/>
  <c r="A3326" i="1"/>
  <c r="A3330" i="1"/>
  <c r="A3334" i="1"/>
  <c r="A3338" i="1"/>
  <c r="A3342" i="1"/>
  <c r="A3346" i="1"/>
  <c r="A3350" i="1"/>
  <c r="A3354" i="1"/>
  <c r="A3358" i="1"/>
  <c r="A3362" i="1"/>
  <c r="A3366" i="1"/>
  <c r="A3370" i="1"/>
  <c r="A3374" i="1"/>
  <c r="A3378" i="1"/>
  <c r="A3382" i="1"/>
  <c r="A3386" i="1"/>
  <c r="A3390" i="1"/>
  <c r="A3394" i="1"/>
  <c r="A3398" i="1"/>
  <c r="A3402" i="1"/>
  <c r="A3406" i="1"/>
  <c r="A3410" i="1"/>
  <c r="A3414" i="1"/>
  <c r="A3418" i="1"/>
  <c r="A3422" i="1"/>
  <c r="A3426" i="1"/>
  <c r="A3430" i="1"/>
  <c r="A3434" i="1"/>
  <c r="A3438" i="1"/>
  <c r="A3442" i="1"/>
  <c r="A3446" i="1"/>
  <c r="A3450" i="1"/>
  <c r="A3454" i="1"/>
  <c r="A3458" i="1"/>
  <c r="A3462" i="1"/>
  <c r="A3466" i="1"/>
  <c r="A3470" i="1"/>
  <c r="A3474" i="1"/>
  <c r="A3478" i="1"/>
  <c r="A3482" i="1"/>
  <c r="A3486" i="1"/>
  <c r="A3490" i="1"/>
  <c r="A3494" i="1"/>
  <c r="A3498" i="1"/>
  <c r="A3502" i="1"/>
  <c r="A3506" i="1"/>
  <c r="A3510" i="1"/>
  <c r="A3514" i="1"/>
  <c r="A3518" i="1"/>
  <c r="A3522" i="1"/>
  <c r="A3526" i="1"/>
  <c r="A3530" i="1"/>
  <c r="A3534" i="1"/>
  <c r="A3538" i="1"/>
  <c r="A3542" i="1"/>
  <c r="A3546" i="1"/>
  <c r="A3550" i="1"/>
  <c r="A3554" i="1"/>
  <c r="A3558" i="1"/>
  <c r="A3562" i="1"/>
  <c r="A3566" i="1"/>
  <c r="A3570" i="1"/>
  <c r="A3574" i="1"/>
  <c r="A3578" i="1"/>
  <c r="A3582" i="1"/>
  <c r="A3586" i="1"/>
  <c r="A3590" i="1"/>
  <c r="A3594" i="1"/>
  <c r="A3598" i="1"/>
  <c r="A3602" i="1"/>
  <c r="A3606" i="1"/>
  <c r="A3610" i="1"/>
  <c r="A3614" i="1"/>
  <c r="A3618" i="1"/>
  <c r="A3622" i="1"/>
  <c r="A3626" i="1"/>
  <c r="A3630" i="1"/>
  <c r="A3634" i="1"/>
  <c r="A3638" i="1"/>
  <c r="A3642" i="1"/>
  <c r="A3646" i="1"/>
  <c r="A3650" i="1"/>
  <c r="A3654" i="1"/>
  <c r="A3658" i="1"/>
  <c r="A3664" i="1"/>
  <c r="A3668" i="1"/>
  <c r="A3672" i="1"/>
  <c r="A3676" i="1"/>
  <c r="A3680" i="1"/>
  <c r="A3684" i="1"/>
  <c r="A3688" i="1"/>
  <c r="A3692" i="1"/>
  <c r="A3696" i="1"/>
  <c r="A3700" i="1"/>
  <c r="A3704" i="1"/>
  <c r="A3708" i="1"/>
  <c r="A3712" i="1"/>
  <c r="A3716" i="1"/>
  <c r="A3720" i="1"/>
  <c r="A3724" i="1"/>
  <c r="A3728" i="1"/>
  <c r="A3732" i="1"/>
  <c r="A3736" i="1"/>
  <c r="A3740" i="1"/>
  <c r="A3744" i="1"/>
  <c r="A3748" i="1"/>
  <c r="A3752" i="1"/>
  <c r="A3756" i="1"/>
  <c r="A3760" i="1"/>
  <c r="A3764" i="1"/>
  <c r="A3768" i="1"/>
  <c r="A3772" i="1"/>
  <c r="A3776" i="1"/>
  <c r="A3780" i="1"/>
  <c r="A3784" i="1"/>
  <c r="A3788" i="1"/>
  <c r="A3792" i="1"/>
  <c r="A3796" i="1"/>
  <c r="A3800" i="1"/>
  <c r="A3804" i="1"/>
  <c r="A3808" i="1"/>
  <c r="A3812" i="1"/>
  <c r="A3816" i="1"/>
  <c r="A3820" i="1"/>
  <c r="A3824" i="1"/>
  <c r="A3828" i="1"/>
  <c r="A3832" i="1"/>
  <c r="A3836" i="1"/>
  <c r="A3840" i="1"/>
  <c r="A3844" i="1"/>
  <c r="A3848" i="1"/>
  <c r="A3852" i="1"/>
  <c r="A3856" i="1"/>
  <c r="A3860" i="1"/>
  <c r="A3864" i="1"/>
  <c r="A3868" i="1"/>
  <c r="A3872" i="1"/>
  <c r="A3876" i="1"/>
  <c r="A3880" i="1"/>
  <c r="A3884" i="1"/>
  <c r="A3888" i="1"/>
  <c r="A3892" i="1"/>
  <c r="A3896" i="1"/>
  <c r="A3900" i="1"/>
  <c r="A3904" i="1"/>
  <c r="A3908" i="1"/>
  <c r="A3912" i="1"/>
  <c r="A3916" i="1"/>
  <c r="A3920" i="1"/>
  <c r="A3924" i="1"/>
  <c r="A3928" i="1"/>
  <c r="A3932" i="1"/>
  <c r="A3936" i="1"/>
  <c r="A3940" i="1"/>
  <c r="A3944" i="1"/>
  <c r="A3948" i="1"/>
  <c r="A3952" i="1"/>
  <c r="A3956" i="1"/>
  <c r="A3960" i="1"/>
  <c r="A3964" i="1"/>
  <c r="A3968" i="1"/>
  <c r="A3972" i="1"/>
  <c r="A3976" i="1"/>
  <c r="A3980" i="1"/>
  <c r="A3984" i="1"/>
  <c r="A3988" i="1"/>
  <c r="A3992" i="1"/>
  <c r="A3996" i="1"/>
  <c r="A4000" i="1"/>
  <c r="A4004" i="1"/>
  <c r="A4008" i="1"/>
  <c r="A4012" i="1"/>
  <c r="A4016" i="1"/>
  <c r="A4020" i="1"/>
  <c r="A4024" i="1"/>
  <c r="A4028" i="1"/>
  <c r="A4032" i="1"/>
  <c r="A4036" i="1"/>
  <c r="A4040" i="1"/>
  <c r="A4044" i="1"/>
  <c r="A4048" i="1"/>
  <c r="A4052" i="1"/>
  <c r="A4056" i="1"/>
  <c r="A4060" i="1"/>
  <c r="A4064" i="1"/>
  <c r="A4068" i="1"/>
  <c r="A4072" i="1"/>
  <c r="A4076" i="1"/>
  <c r="A4080" i="1"/>
  <c r="A4084" i="1"/>
  <c r="A4088" i="1"/>
  <c r="A4092" i="1"/>
  <c r="A4096" i="1"/>
  <c r="A4100" i="1"/>
  <c r="A4104" i="1"/>
  <c r="A4108" i="1"/>
  <c r="A4112" i="1"/>
  <c r="A4116" i="1"/>
  <c r="A4120" i="1"/>
  <c r="A4124" i="1"/>
  <c r="A4128" i="1"/>
  <c r="A4132" i="1"/>
  <c r="A4136" i="1"/>
  <c r="A4140" i="1"/>
  <c r="A4144" i="1"/>
  <c r="A4148" i="1"/>
  <c r="A4152" i="1"/>
  <c r="A4156" i="1"/>
  <c r="A4160" i="1"/>
  <c r="A4164" i="1"/>
  <c r="A4168" i="1"/>
  <c r="A4172" i="1"/>
  <c r="A4176" i="1"/>
  <c r="A4180" i="1"/>
  <c r="A4184" i="1"/>
  <c r="A4188" i="1"/>
  <c r="A4192" i="1"/>
  <c r="A4196" i="1"/>
  <c r="A4200" i="1"/>
  <c r="A4204" i="1"/>
  <c r="A4208" i="1"/>
  <c r="A4212" i="1"/>
  <c r="A4216" i="1"/>
  <c r="A4220" i="1"/>
  <c r="A4224" i="1"/>
  <c r="A4226" i="1"/>
  <c r="A4230" i="1"/>
  <c r="A4234" i="1"/>
  <c r="A4238" i="1"/>
  <c r="A4242" i="1"/>
  <c r="A4246" i="1"/>
  <c r="A4250" i="1"/>
  <c r="A4254" i="1"/>
  <c r="A4258" i="1"/>
  <c r="A4262" i="1"/>
  <c r="A4266" i="1"/>
  <c r="A4270" i="1"/>
  <c r="A4274" i="1"/>
  <c r="A4278" i="1"/>
  <c r="A4282" i="1"/>
  <c r="A4286" i="1"/>
  <c r="A4290" i="1"/>
  <c r="A4294" i="1"/>
  <c r="A4298" i="1"/>
  <c r="A4302" i="1"/>
  <c r="A4306" i="1"/>
  <c r="A4310" i="1"/>
  <c r="A4314" i="1"/>
  <c r="A4318" i="1"/>
  <c r="A4322" i="1"/>
  <c r="A4326" i="1"/>
  <c r="A4330" i="1"/>
  <c r="A4334" i="1"/>
  <c r="A4338" i="1"/>
  <c r="A4342" i="1"/>
  <c r="A4346" i="1"/>
  <c r="A4350" i="1"/>
  <c r="A4354" i="1"/>
  <c r="A4358" i="1"/>
  <c r="A4362" i="1"/>
  <c r="A4366" i="1"/>
  <c r="A4370" i="1"/>
  <c r="A4374" i="1"/>
  <c r="A4378" i="1"/>
  <c r="A4382" i="1"/>
  <c r="A4386" i="1"/>
  <c r="A4390" i="1"/>
  <c r="A4394" i="1"/>
  <c r="A4398" i="1"/>
  <c r="A4402" i="1"/>
  <c r="A4406" i="1"/>
  <c r="A4410" i="1"/>
  <c r="A4414" i="1"/>
  <c r="A4418" i="1"/>
  <c r="A4422" i="1"/>
  <c r="A4426" i="1"/>
  <c r="A4430" i="1"/>
  <c r="A4434" i="1"/>
  <c r="A4438" i="1"/>
  <c r="A4442" i="1"/>
  <c r="A4446" i="1"/>
  <c r="A4450" i="1"/>
  <c r="A4454" i="1"/>
  <c r="A4458" i="1"/>
  <c r="A4462" i="1"/>
  <c r="A4466" i="1"/>
  <c r="A4470" i="1"/>
  <c r="A4474" i="1"/>
  <c r="A4478" i="1"/>
  <c r="A4482" i="1"/>
  <c r="A4486" i="1"/>
  <c r="A4490" i="1"/>
  <c r="A4494" i="1"/>
  <c r="A4498" i="1"/>
  <c r="A4502" i="1"/>
  <c r="A4506" i="1"/>
  <c r="A4510" i="1"/>
  <c r="A4514" i="1"/>
  <c r="A4518" i="1"/>
  <c r="A4522" i="1"/>
  <c r="A4526" i="1"/>
  <c r="A4530" i="1"/>
  <c r="A4534" i="1"/>
  <c r="A4538" i="1"/>
  <c r="A4542" i="1"/>
  <c r="A4546" i="1"/>
  <c r="A4550" i="1"/>
  <c r="A4554" i="1"/>
  <c r="A4558" i="1"/>
  <c r="A4562" i="1"/>
  <c r="A4566" i="1"/>
  <c r="A4570" i="1"/>
  <c r="A4574" i="1"/>
  <c r="A4578" i="1"/>
  <c r="A4582" i="1"/>
  <c r="A4586" i="1"/>
  <c r="A4590" i="1"/>
  <c r="A4594" i="1"/>
  <c r="A4598" i="1"/>
  <c r="A4602" i="1"/>
  <c r="A4606" i="1"/>
  <c r="A4610" i="1"/>
  <c r="A4614" i="1"/>
  <c r="A4618" i="1"/>
  <c r="A4622" i="1"/>
  <c r="A4626" i="1"/>
  <c r="A4630" i="1"/>
  <c r="A4634" i="1"/>
  <c r="A4638" i="1"/>
  <c r="A4642" i="1"/>
  <c r="A4646" i="1"/>
  <c r="A4650" i="1"/>
  <c r="A4654" i="1"/>
  <c r="A4658" i="1"/>
  <c r="A4662" i="1"/>
  <c r="A4666" i="1"/>
  <c r="A4670" i="1"/>
  <c r="A4674" i="1"/>
  <c r="A4678" i="1"/>
  <c r="A4682" i="1"/>
  <c r="A4686" i="1"/>
  <c r="A4690" i="1"/>
  <c r="A4694" i="1"/>
  <c r="A4698" i="1"/>
  <c r="A4702" i="1"/>
  <c r="A4706" i="1"/>
  <c r="A4710" i="1"/>
  <c r="A4714" i="1"/>
  <c r="A4718" i="1"/>
  <c r="A4722" i="1"/>
  <c r="A4726" i="1"/>
  <c r="A4730" i="1"/>
  <c r="A4734" i="1"/>
  <c r="A4738" i="1"/>
  <c r="A4742" i="1"/>
  <c r="A4746" i="1"/>
  <c r="A4750" i="1"/>
  <c r="A4754" i="1"/>
  <c r="A4758" i="1"/>
  <c r="A4762" i="1"/>
  <c r="A4766" i="1"/>
  <c r="A4770" i="1"/>
  <c r="A4774" i="1"/>
  <c r="A4778" i="1"/>
  <c r="A4782" i="1"/>
  <c r="A4786" i="1"/>
  <c r="A4790" i="1"/>
  <c r="A4794" i="1"/>
  <c r="A4798" i="1"/>
  <c r="A4802" i="1"/>
  <c r="A4806" i="1"/>
  <c r="A4810" i="1"/>
  <c r="A4814" i="1"/>
  <c r="A4818" i="1"/>
  <c r="A4822" i="1"/>
  <c r="A4826" i="1"/>
  <c r="A4830" i="1"/>
  <c r="A4834" i="1"/>
  <c r="A4838" i="1"/>
  <c r="A4842" i="1"/>
  <c r="A4846" i="1"/>
  <c r="A4850" i="1"/>
  <c r="A4854" i="1"/>
  <c r="A4858" i="1"/>
  <c r="A4862" i="1"/>
  <c r="A4866" i="1"/>
  <c r="A4870" i="1"/>
  <c r="A4874" i="1"/>
  <c r="A4878" i="1"/>
  <c r="A4882" i="1"/>
  <c r="A4886" i="1"/>
  <c r="A4890" i="1"/>
  <c r="A4894" i="1"/>
  <c r="A4898" i="1"/>
  <c r="A4902" i="1"/>
  <c r="A4906" i="1"/>
  <c r="A4910" i="1"/>
  <c r="A4914" i="1"/>
  <c r="A4918" i="1"/>
  <c r="A4922" i="1"/>
  <c r="A4926" i="1"/>
  <c r="A4930" i="1"/>
  <c r="A4934" i="1"/>
  <c r="A4938" i="1"/>
  <c r="A4942" i="1"/>
  <c r="A4946" i="1"/>
  <c r="A4950" i="1"/>
  <c r="A4954" i="1"/>
  <c r="A4958" i="1"/>
  <c r="A4962" i="1"/>
  <c r="A4966" i="1"/>
  <c r="A4970" i="1"/>
  <c r="A4974" i="1"/>
  <c r="A4978" i="1"/>
  <c r="A4982" i="1"/>
  <c r="A4986" i="1"/>
  <c r="A4990" i="1"/>
  <c r="A4994" i="1"/>
  <c r="A4998" i="1"/>
  <c r="A5002" i="1"/>
  <c r="A5006" i="1"/>
  <c r="A5010" i="1"/>
  <c r="A5014" i="1"/>
  <c r="A5018" i="1"/>
  <c r="A5020" i="1"/>
  <c r="A5024" i="1"/>
  <c r="A5028" i="1"/>
  <c r="A5032" i="1"/>
  <c r="A5036" i="1"/>
  <c r="A5040" i="1"/>
  <c r="A5044" i="1"/>
  <c r="A5048" i="1"/>
  <c r="A5052" i="1"/>
  <c r="A5056" i="1"/>
  <c r="A5060" i="1"/>
  <c r="A5064" i="1"/>
  <c r="A5068" i="1"/>
  <c r="A5072" i="1"/>
  <c r="A5076" i="1"/>
  <c r="A5080" i="1"/>
  <c r="A5084" i="1"/>
  <c r="A5088" i="1"/>
  <c r="A5092" i="1"/>
  <c r="A5096" i="1"/>
  <c r="A5100" i="1"/>
  <c r="A5104" i="1"/>
  <c r="A5108" i="1"/>
  <c r="A5112" i="1"/>
  <c r="A5116" i="1"/>
  <c r="A5120" i="1"/>
  <c r="A5124" i="1"/>
  <c r="A5128" i="1"/>
  <c r="A5132" i="1"/>
  <c r="A5136" i="1"/>
  <c r="A5140" i="1"/>
  <c r="A5144" i="1"/>
  <c r="A5148" i="1"/>
  <c r="A5152" i="1"/>
  <c r="A5156" i="1"/>
  <c r="A5160" i="1"/>
  <c r="A5164" i="1"/>
  <c r="A5168" i="1"/>
  <c r="A5172" i="1"/>
  <c r="A5176" i="1"/>
  <c r="A5180" i="1"/>
  <c r="A5184" i="1"/>
  <c r="A5188" i="1"/>
  <c r="A5192" i="1"/>
  <c r="A5196" i="1"/>
  <c r="A5200" i="1"/>
  <c r="A5204" i="1"/>
  <c r="A5208" i="1"/>
  <c r="A5212" i="1"/>
  <c r="A5216" i="1"/>
  <c r="A5220" i="1"/>
  <c r="A5224" i="1"/>
  <c r="A5228" i="1"/>
  <c r="A5232" i="1"/>
  <c r="A5236" i="1"/>
  <c r="A5240" i="1"/>
  <c r="A5244" i="1"/>
  <c r="A5248" i="1"/>
  <c r="A5252" i="1"/>
  <c r="A5256" i="1"/>
  <c r="A5260" i="1"/>
  <c r="A5264" i="1"/>
  <c r="A5268" i="1"/>
  <c r="A5272" i="1"/>
  <c r="A5276" i="1"/>
  <c r="A5280" i="1"/>
  <c r="A5284" i="1"/>
  <c r="A5288" i="1"/>
  <c r="A5292" i="1"/>
  <c r="A5296" i="1"/>
  <c r="A5300" i="1"/>
  <c r="A5304" i="1"/>
  <c r="A5308" i="1"/>
  <c r="A5312" i="1"/>
  <c r="A5316" i="1"/>
  <c r="A5320" i="1"/>
  <c r="A5324" i="1"/>
  <c r="A5328" i="1"/>
  <c r="A5332" i="1"/>
  <c r="A5336" i="1"/>
  <c r="A5340" i="1"/>
  <c r="A5344" i="1"/>
  <c r="A5348" i="1"/>
  <c r="A5352" i="1"/>
  <c r="A5356" i="1"/>
  <c r="A5360" i="1"/>
  <c r="A5364" i="1"/>
  <c r="A5368" i="1"/>
  <c r="A5372" i="1"/>
  <c r="A5376" i="1"/>
  <c r="A5380" i="1"/>
  <c r="A5384" i="1"/>
  <c r="A5388" i="1"/>
  <c r="A5392" i="1"/>
  <c r="A5396" i="1"/>
  <c r="A5400" i="1"/>
  <c r="A5404" i="1"/>
  <c r="A5408" i="1"/>
  <c r="A5412" i="1"/>
  <c r="A5416" i="1"/>
  <c r="A5420" i="1"/>
  <c r="A5424" i="1"/>
  <c r="A5428" i="1"/>
  <c r="A5432" i="1"/>
  <c r="A5436" i="1"/>
  <c r="A5440" i="1"/>
  <c r="A5444" i="1"/>
  <c r="A5448" i="1"/>
  <c r="A5452" i="1"/>
  <c r="A5456" i="1"/>
  <c r="A5460" i="1"/>
  <c r="A5464" i="1"/>
  <c r="A5468" i="1"/>
  <c r="A3137" i="1"/>
  <c r="A3141" i="1"/>
  <c r="A3145" i="1"/>
  <c r="A3149" i="1"/>
  <c r="A3153" i="1"/>
  <c r="A3157" i="1"/>
  <c r="A3161" i="1"/>
  <c r="A3165" i="1"/>
  <c r="A3169" i="1"/>
  <c r="A3173" i="1"/>
  <c r="A3177" i="1"/>
  <c r="A3181" i="1"/>
  <c r="A3185" i="1"/>
  <c r="A3189" i="1"/>
  <c r="A3193" i="1"/>
  <c r="A3197" i="1"/>
  <c r="A3201" i="1"/>
  <c r="A3205" i="1"/>
  <c r="A3209" i="1"/>
  <c r="A3213" i="1"/>
  <c r="A3217" i="1"/>
  <c r="A3221" i="1"/>
  <c r="A3225" i="1"/>
  <c r="A3229" i="1"/>
  <c r="A3233" i="1"/>
  <c r="A3237" i="1"/>
  <c r="A3241" i="1"/>
  <c r="A3247" i="1"/>
  <c r="A3251" i="1"/>
  <c r="A3255" i="1"/>
  <c r="A3259" i="1"/>
  <c r="A3263" i="1"/>
  <c r="A3267" i="1"/>
  <c r="A3271" i="1"/>
  <c r="A3275" i="1"/>
  <c r="A3279" i="1"/>
  <c r="A3283" i="1"/>
  <c r="A3287" i="1"/>
  <c r="A3291" i="1"/>
  <c r="A3295" i="1"/>
  <c r="A3299" i="1"/>
  <c r="A3303" i="1"/>
  <c r="A3307" i="1"/>
  <c r="A3311" i="1"/>
  <c r="A3315" i="1"/>
  <c r="A3319" i="1"/>
  <c r="A3323" i="1"/>
  <c r="A3327" i="1"/>
  <c r="A3331" i="1"/>
  <c r="A3335" i="1"/>
  <c r="A3339" i="1"/>
  <c r="A3343" i="1"/>
  <c r="A3347" i="1"/>
  <c r="A3351" i="1"/>
  <c r="A3355" i="1"/>
  <c r="A3359" i="1"/>
  <c r="A3363" i="1"/>
  <c r="A3367" i="1"/>
  <c r="A3371" i="1"/>
  <c r="A3375" i="1"/>
  <c r="A3379" i="1"/>
  <c r="A3383" i="1"/>
  <c r="A3387" i="1"/>
  <c r="A3391" i="1"/>
  <c r="A3395" i="1"/>
  <c r="A3399" i="1"/>
  <c r="A3403" i="1"/>
  <c r="A3407" i="1"/>
  <c r="A3411" i="1"/>
  <c r="A3415" i="1"/>
  <c r="A3419" i="1"/>
  <c r="A3423" i="1"/>
  <c r="A3427" i="1"/>
  <c r="A3431" i="1"/>
  <c r="A3435" i="1"/>
  <c r="A3439" i="1"/>
  <c r="A3443" i="1"/>
  <c r="A3447" i="1"/>
  <c r="A3451" i="1"/>
  <c r="A3455" i="1"/>
  <c r="A3459" i="1"/>
  <c r="A3463" i="1"/>
  <c r="A3467" i="1"/>
  <c r="A3471" i="1"/>
  <c r="A3475" i="1"/>
  <c r="A3479" i="1"/>
  <c r="A3483" i="1"/>
  <c r="A3487" i="1"/>
  <c r="A3491" i="1"/>
  <c r="A3495" i="1"/>
  <c r="A3499" i="1"/>
  <c r="A3503" i="1"/>
  <c r="A3507" i="1"/>
  <c r="A3511" i="1"/>
  <c r="A3515" i="1"/>
  <c r="A3519" i="1"/>
  <c r="A3523" i="1"/>
  <c r="A3527" i="1"/>
  <c r="A3531" i="1"/>
  <c r="A3535" i="1"/>
  <c r="A3539" i="1"/>
  <c r="A3543" i="1"/>
  <c r="A3547" i="1"/>
  <c r="A3551" i="1"/>
  <c r="A3555" i="1"/>
  <c r="A3559" i="1"/>
  <c r="A3563" i="1"/>
  <c r="A3567" i="1"/>
  <c r="A3571" i="1"/>
  <c r="A3575" i="1"/>
  <c r="A3579" i="1"/>
  <c r="A3583" i="1"/>
  <c r="A3587" i="1"/>
  <c r="A3591" i="1"/>
  <c r="A3595" i="1"/>
  <c r="A3599" i="1"/>
  <c r="A3603" i="1"/>
  <c r="A3607" i="1"/>
  <c r="A3611" i="1"/>
  <c r="A3615" i="1"/>
  <c r="A3619" i="1"/>
  <c r="A3623" i="1"/>
  <c r="A3627" i="1"/>
  <c r="A3631" i="1"/>
  <c r="A3635" i="1"/>
  <c r="A3639" i="1"/>
  <c r="A3643" i="1"/>
  <c r="A3647" i="1"/>
  <c r="A3651" i="1"/>
  <c r="A3655" i="1"/>
  <c r="A3659" i="1"/>
  <c r="A3665" i="1"/>
  <c r="A3669" i="1"/>
  <c r="A3673" i="1"/>
  <c r="A3677" i="1"/>
  <c r="A3681" i="1"/>
  <c r="A3685" i="1"/>
  <c r="A3689" i="1"/>
  <c r="A3693" i="1"/>
  <c r="A3697" i="1"/>
  <c r="A3701" i="1"/>
  <c r="A3705" i="1"/>
  <c r="A3709" i="1"/>
  <c r="A3713" i="1"/>
  <c r="A3717" i="1"/>
  <c r="A3721" i="1"/>
  <c r="A3725" i="1"/>
  <c r="A3729" i="1"/>
  <c r="A3733" i="1"/>
  <c r="A3737" i="1"/>
  <c r="A3741" i="1"/>
  <c r="A3745" i="1"/>
  <c r="A3749" i="1"/>
  <c r="A3753" i="1"/>
  <c r="A3757" i="1"/>
  <c r="A3761" i="1"/>
  <c r="A3765" i="1"/>
  <c r="A3769" i="1"/>
  <c r="A3773" i="1"/>
  <c r="A3777" i="1"/>
  <c r="A3781" i="1"/>
  <c r="A3785" i="1"/>
  <c r="A3789" i="1"/>
  <c r="A3793" i="1"/>
  <c r="A3797" i="1"/>
  <c r="A3801" i="1"/>
  <c r="A3805" i="1"/>
  <c r="A3809" i="1"/>
  <c r="A3813" i="1"/>
  <c r="A3817" i="1"/>
  <c r="A3821" i="1"/>
  <c r="A3825" i="1"/>
  <c r="A3829" i="1"/>
  <c r="A3833" i="1"/>
  <c r="A3837" i="1"/>
  <c r="A3841" i="1"/>
  <c r="A3845" i="1"/>
  <c r="A3849" i="1"/>
  <c r="A3853" i="1"/>
  <c r="A3857" i="1"/>
  <c r="A3861" i="1"/>
  <c r="A3865" i="1"/>
  <c r="A3869" i="1"/>
  <c r="A3873" i="1"/>
  <c r="A3877" i="1"/>
  <c r="A3881" i="1"/>
  <c r="A3885" i="1"/>
  <c r="A3889" i="1"/>
  <c r="A3893" i="1"/>
  <c r="A3897" i="1"/>
  <c r="A3901" i="1"/>
  <c r="A3905" i="1"/>
  <c r="A3909" i="1"/>
  <c r="A3913" i="1"/>
  <c r="A3917" i="1"/>
  <c r="A3921" i="1"/>
  <c r="A3925" i="1"/>
  <c r="A3929" i="1"/>
  <c r="A3933" i="1"/>
  <c r="A3937" i="1"/>
  <c r="A3941" i="1"/>
  <c r="A3945" i="1"/>
  <c r="A3949" i="1"/>
  <c r="A3953" i="1"/>
  <c r="A3957" i="1"/>
  <c r="A3961" i="1"/>
  <c r="A3965" i="1"/>
  <c r="A3969" i="1"/>
  <c r="A3973" i="1"/>
  <c r="A3977" i="1"/>
  <c r="A3981" i="1"/>
  <c r="A3985" i="1"/>
  <c r="A3989" i="1"/>
  <c r="A3993" i="1"/>
  <c r="A3997" i="1"/>
  <c r="A4001" i="1"/>
  <c r="A4005" i="1"/>
  <c r="A4009" i="1"/>
  <c r="A4013" i="1"/>
  <c r="A4017" i="1"/>
  <c r="A4021" i="1"/>
  <c r="A4025" i="1"/>
  <c r="A4029" i="1"/>
  <c r="A4033" i="1"/>
  <c r="A4037" i="1"/>
  <c r="A4041" i="1"/>
  <c r="A4045" i="1"/>
  <c r="A4049" i="1"/>
  <c r="A4053" i="1"/>
  <c r="A4057" i="1"/>
  <c r="A4061" i="1"/>
  <c r="A4065" i="1"/>
  <c r="A4069" i="1"/>
  <c r="A4073" i="1"/>
  <c r="A4077" i="1"/>
  <c r="A4081" i="1"/>
  <c r="A4085" i="1"/>
  <c r="A4089" i="1"/>
  <c r="A4093" i="1"/>
  <c r="A4097" i="1"/>
  <c r="A4101" i="1"/>
  <c r="A4105" i="1"/>
  <c r="A4109" i="1"/>
  <c r="A4113" i="1"/>
  <c r="A4117" i="1"/>
  <c r="A4121" i="1"/>
  <c r="A4125" i="1"/>
  <c r="A4129" i="1"/>
  <c r="A4133" i="1"/>
  <c r="A4137" i="1"/>
  <c r="A4141" i="1"/>
  <c r="A4145" i="1"/>
  <c r="A4149" i="1"/>
  <c r="A4153" i="1"/>
  <c r="A4157" i="1"/>
  <c r="A4161" i="1"/>
  <c r="A4165" i="1"/>
  <c r="A4169" i="1"/>
  <c r="A4173" i="1"/>
  <c r="A4177" i="1"/>
  <c r="A4181" i="1"/>
  <c r="A4185" i="1"/>
  <c r="A4189" i="1"/>
  <c r="A4193" i="1"/>
  <c r="A4197" i="1"/>
  <c r="A4201" i="1"/>
  <c r="A4205" i="1"/>
  <c r="A4209" i="1"/>
  <c r="A4213" i="1"/>
  <c r="A4217" i="1"/>
  <c r="A4221" i="1"/>
  <c r="A4225" i="1"/>
  <c r="A4227" i="1"/>
  <c r="A4231" i="1"/>
  <c r="A4235" i="1"/>
  <c r="A4239" i="1"/>
  <c r="A4243" i="1"/>
  <c r="A4247" i="1"/>
  <c r="A4251" i="1"/>
  <c r="A4255" i="1"/>
  <c r="A4259" i="1"/>
  <c r="A4263" i="1"/>
  <c r="A4267" i="1"/>
  <c r="A4271" i="1"/>
  <c r="A4275" i="1"/>
  <c r="A4279" i="1"/>
  <c r="A4283" i="1"/>
  <c r="A4287" i="1"/>
  <c r="A4291" i="1"/>
  <c r="A4295" i="1"/>
  <c r="A4299" i="1"/>
  <c r="A4303" i="1"/>
  <c r="A4307" i="1"/>
  <c r="A4311" i="1"/>
  <c r="A4315" i="1"/>
  <c r="A4319" i="1"/>
  <c r="A4323" i="1"/>
  <c r="A4327" i="1"/>
  <c r="A4331" i="1"/>
  <c r="A4335" i="1"/>
  <c r="A4339" i="1"/>
  <c r="A4343" i="1"/>
  <c r="A4347" i="1"/>
  <c r="A4351" i="1"/>
  <c r="A4355" i="1"/>
  <c r="A4359" i="1"/>
  <c r="A4363" i="1"/>
  <c r="A4367" i="1"/>
  <c r="A4371" i="1"/>
  <c r="A4375" i="1"/>
  <c r="A4379" i="1"/>
  <c r="A4383" i="1"/>
  <c r="A4387" i="1"/>
  <c r="A4391" i="1"/>
  <c r="A4395" i="1"/>
  <c r="A4399" i="1"/>
  <c r="A4403" i="1"/>
  <c r="A4407" i="1"/>
  <c r="A4411" i="1"/>
  <c r="A4415" i="1"/>
  <c r="A4419" i="1"/>
  <c r="A4423" i="1"/>
  <c r="A4427" i="1"/>
  <c r="A4431" i="1"/>
  <c r="A4435" i="1"/>
  <c r="A4439" i="1"/>
  <c r="A4443" i="1"/>
  <c r="A4447" i="1"/>
  <c r="A4451" i="1"/>
  <c r="A4455" i="1"/>
  <c r="A4459" i="1"/>
  <c r="A4463" i="1"/>
  <c r="A4467" i="1"/>
  <c r="A4471" i="1"/>
  <c r="A4475" i="1"/>
  <c r="A4479" i="1"/>
  <c r="A4483" i="1"/>
  <c r="A4487" i="1"/>
  <c r="A4491" i="1"/>
  <c r="A4495" i="1"/>
  <c r="A4499" i="1"/>
  <c r="A4503" i="1"/>
  <c r="A4507" i="1"/>
  <c r="A4511" i="1"/>
  <c r="A4515" i="1"/>
  <c r="A4519" i="1"/>
  <c r="A4523" i="1"/>
  <c r="A4527" i="1"/>
  <c r="A4531" i="1"/>
  <c r="A4535" i="1"/>
  <c r="A4539" i="1"/>
  <c r="A4543" i="1"/>
  <c r="A4547" i="1"/>
  <c r="A4551" i="1"/>
  <c r="A4555" i="1"/>
  <c r="A4559" i="1"/>
  <c r="A4563" i="1"/>
  <c r="A4567" i="1"/>
  <c r="A4571" i="1"/>
  <c r="A4575" i="1"/>
  <c r="A4579" i="1"/>
  <c r="A4583" i="1"/>
  <c r="A4587" i="1"/>
  <c r="A4591" i="1"/>
  <c r="A4595" i="1"/>
  <c r="A4599" i="1"/>
  <c r="A4603" i="1"/>
  <c r="A4607" i="1"/>
  <c r="A4611" i="1"/>
  <c r="A4615" i="1"/>
  <c r="A4619" i="1"/>
  <c r="A4623" i="1"/>
  <c r="A4627" i="1"/>
  <c r="A4631" i="1"/>
  <c r="A4635" i="1"/>
  <c r="A4639" i="1"/>
  <c r="A4643" i="1"/>
  <c r="A4647" i="1"/>
  <c r="A4651" i="1"/>
  <c r="A4655" i="1"/>
  <c r="A4659" i="1"/>
  <c r="A4663" i="1"/>
  <c r="A4667" i="1"/>
  <c r="A4671" i="1"/>
  <c r="A4675" i="1"/>
  <c r="A4679" i="1"/>
  <c r="A4683" i="1"/>
  <c r="A4687" i="1"/>
  <c r="A4691" i="1"/>
  <c r="A4695" i="1"/>
  <c r="A4699" i="1"/>
  <c r="A4703" i="1"/>
  <c r="A4707" i="1"/>
  <c r="A4711" i="1"/>
  <c r="A4715" i="1"/>
  <c r="A4719" i="1"/>
  <c r="A4723" i="1"/>
  <c r="A4727" i="1"/>
  <c r="A4731" i="1"/>
  <c r="A4735" i="1"/>
  <c r="A4739" i="1"/>
  <c r="A4743" i="1"/>
  <c r="A4747" i="1"/>
  <c r="A4751" i="1"/>
  <c r="A4755" i="1"/>
  <c r="A4759" i="1"/>
  <c r="A4763" i="1"/>
  <c r="A4767" i="1"/>
  <c r="A4771" i="1"/>
  <c r="A4775" i="1"/>
  <c r="A4779" i="1"/>
  <c r="A4783" i="1"/>
  <c r="A4787" i="1"/>
  <c r="A4791" i="1"/>
  <c r="A4795" i="1"/>
  <c r="A4799" i="1"/>
  <c r="A4803" i="1"/>
  <c r="A4807" i="1"/>
  <c r="A4811" i="1"/>
  <c r="A4815" i="1"/>
  <c r="A4819" i="1"/>
  <c r="A4823" i="1"/>
  <c r="A4827" i="1"/>
  <c r="A4831" i="1"/>
  <c r="A4835" i="1"/>
  <c r="A4839" i="1"/>
  <c r="A4843" i="1"/>
  <c r="A4847" i="1"/>
  <c r="A4851" i="1"/>
  <c r="A4855" i="1"/>
  <c r="A4859" i="1"/>
  <c r="A4863" i="1"/>
  <c r="A4867" i="1"/>
  <c r="A4871" i="1"/>
  <c r="A4875" i="1"/>
  <c r="A4879" i="1"/>
  <c r="A4883" i="1"/>
  <c r="A4887" i="1"/>
  <c r="A4891" i="1"/>
  <c r="A4895" i="1"/>
  <c r="A4899" i="1"/>
  <c r="A4903" i="1"/>
  <c r="A4907" i="1"/>
  <c r="A4911" i="1"/>
  <c r="A4915" i="1"/>
  <c r="A4919" i="1"/>
  <c r="A4923" i="1"/>
  <c r="A4927" i="1"/>
  <c r="A4931" i="1"/>
  <c r="A4935" i="1"/>
  <c r="A4939" i="1"/>
  <c r="A4943" i="1"/>
  <c r="A4947" i="1"/>
  <c r="A4951" i="1"/>
  <c r="A4955" i="1"/>
  <c r="A4959" i="1"/>
  <c r="A4963" i="1"/>
  <c r="A4967" i="1"/>
  <c r="A4971" i="1"/>
  <c r="A4975" i="1"/>
  <c r="A4979" i="1"/>
  <c r="A4983" i="1"/>
  <c r="A4987" i="1"/>
  <c r="A4991" i="1"/>
  <c r="A4995" i="1"/>
  <c r="A4999" i="1"/>
  <c r="A5003" i="1"/>
  <c r="A5007" i="1"/>
  <c r="A5011" i="1"/>
  <c r="A5015" i="1"/>
  <c r="A5019" i="1"/>
  <c r="A5021" i="1"/>
  <c r="A5025" i="1"/>
  <c r="A5029" i="1"/>
  <c r="A5033" i="1"/>
  <c r="A5037" i="1"/>
  <c r="A5041" i="1"/>
  <c r="A5045" i="1"/>
  <c r="A5049" i="1"/>
  <c r="A5053" i="1"/>
  <c r="A5057" i="1"/>
  <c r="A5061" i="1"/>
  <c r="A5065" i="1"/>
  <c r="A5069" i="1"/>
  <c r="A5073" i="1"/>
  <c r="A5077" i="1"/>
  <c r="A5081" i="1"/>
  <c r="A5085" i="1"/>
  <c r="A5089" i="1"/>
  <c r="A5093" i="1"/>
  <c r="A5097" i="1"/>
  <c r="A5101" i="1"/>
  <c r="A5105" i="1"/>
  <c r="A5109" i="1"/>
  <c r="A5113" i="1"/>
  <c r="A5117" i="1"/>
  <c r="A5121" i="1"/>
  <c r="A5125" i="1"/>
  <c r="A5129" i="1"/>
  <c r="A5133" i="1"/>
  <c r="A5137" i="1"/>
  <c r="A5141" i="1"/>
  <c r="A5145" i="1"/>
  <c r="A5149" i="1"/>
  <c r="A5153" i="1"/>
  <c r="A5157" i="1"/>
  <c r="A5161" i="1"/>
  <c r="A5165" i="1"/>
  <c r="A5169" i="1"/>
  <c r="A5173" i="1"/>
  <c r="A5177" i="1"/>
  <c r="A5181" i="1"/>
  <c r="A5185" i="1"/>
  <c r="A5189" i="1"/>
  <c r="A5193" i="1"/>
  <c r="A5197" i="1"/>
  <c r="A5201" i="1"/>
  <c r="A5205" i="1"/>
  <c r="A5209" i="1"/>
  <c r="A5213" i="1"/>
  <c r="A5217" i="1"/>
  <c r="A5221" i="1"/>
  <c r="A5225" i="1"/>
  <c r="A5229" i="1"/>
  <c r="A5233" i="1"/>
  <c r="A5237" i="1"/>
  <c r="A5241" i="1"/>
  <c r="A5245" i="1"/>
  <c r="A5249" i="1"/>
  <c r="A5253" i="1"/>
  <c r="A5257" i="1"/>
  <c r="A5261" i="1"/>
  <c r="A5265" i="1"/>
  <c r="A5269" i="1"/>
  <c r="A5273" i="1"/>
  <c r="A5277" i="1"/>
  <c r="A5281" i="1"/>
  <c r="A5285" i="1"/>
  <c r="A5289" i="1"/>
  <c r="A5293" i="1"/>
  <c r="A5297" i="1"/>
  <c r="A5301" i="1"/>
  <c r="A5305" i="1"/>
  <c r="A5309" i="1"/>
  <c r="A5313" i="1"/>
  <c r="A5317" i="1"/>
  <c r="A5321" i="1"/>
  <c r="A5325" i="1"/>
  <c r="A5329" i="1"/>
  <c r="A5333" i="1"/>
  <c r="A5337" i="1"/>
  <c r="A5341" i="1"/>
  <c r="A5345" i="1"/>
  <c r="A5349" i="1"/>
  <c r="A5353" i="1"/>
  <c r="A5357" i="1"/>
  <c r="A5361" i="1"/>
  <c r="A5365" i="1"/>
  <c r="A5369" i="1"/>
  <c r="A5373" i="1"/>
  <c r="A5377" i="1"/>
  <c r="A5381" i="1"/>
  <c r="A5385" i="1"/>
  <c r="A5389" i="1"/>
  <c r="A5393" i="1"/>
  <c r="A5397" i="1"/>
  <c r="A5401" i="1"/>
  <c r="A5405" i="1"/>
  <c r="A5409" i="1"/>
  <c r="A5413" i="1"/>
  <c r="A5417" i="1"/>
  <c r="A5421" i="1"/>
  <c r="A5425" i="1"/>
  <c r="A5429" i="1"/>
  <c r="A5433" i="1"/>
  <c r="A5437" i="1"/>
  <c r="A5441" i="1"/>
  <c r="A5445" i="1"/>
  <c r="A5449" i="1"/>
  <c r="A5453" i="1"/>
  <c r="A5457" i="1"/>
  <c r="A5461" i="1"/>
  <c r="A5465" i="1"/>
  <c r="A5469" i="1"/>
  <c r="A5473" i="1"/>
  <c r="A5477" i="1"/>
  <c r="A5481" i="1"/>
  <c r="A5485" i="1"/>
  <c r="A5489" i="1"/>
  <c r="A5493" i="1"/>
  <c r="A5497" i="1"/>
  <c r="A5501" i="1"/>
  <c r="A5505" i="1"/>
  <c r="A5509" i="1"/>
  <c r="A5513" i="1"/>
  <c r="A5517" i="1"/>
  <c r="A5521" i="1"/>
  <c r="A5525" i="1"/>
  <c r="A5529" i="1"/>
  <c r="A5533" i="1"/>
  <c r="A5537" i="1"/>
  <c r="A5541" i="1"/>
  <c r="A5545" i="1"/>
  <c r="A5549" i="1"/>
  <c r="A5553" i="1"/>
  <c r="A5557" i="1"/>
  <c r="A5561" i="1"/>
  <c r="A5565" i="1"/>
  <c r="A5569" i="1"/>
  <c r="A5573" i="1"/>
  <c r="A5577" i="1"/>
  <c r="A5581" i="1"/>
  <c r="A5585" i="1"/>
  <c r="A5589" i="1"/>
  <c r="A5593" i="1"/>
  <c r="A5597" i="1"/>
  <c r="A5601" i="1"/>
  <c r="A5605" i="1"/>
  <c r="A5609" i="1"/>
  <c r="A5613" i="1"/>
  <c r="A5617" i="1"/>
  <c r="A5621" i="1"/>
  <c r="A5625" i="1"/>
  <c r="A5629" i="1"/>
  <c r="A5633" i="1"/>
  <c r="A5637" i="1"/>
  <c r="A5641" i="1"/>
  <c r="A5645" i="1"/>
  <c r="A5649" i="1"/>
  <c r="A5653" i="1"/>
  <c r="A5657" i="1"/>
  <c r="A5661" i="1"/>
  <c r="A5665" i="1"/>
  <c r="A5669" i="1"/>
  <c r="A5673" i="1"/>
  <c r="A5677" i="1"/>
  <c r="A5681" i="1"/>
  <c r="A5685" i="1"/>
  <c r="A5689" i="1"/>
  <c r="A5693" i="1"/>
  <c r="A5695" i="1"/>
  <c r="A5699" i="1"/>
  <c r="A5703" i="1"/>
  <c r="A5707" i="1"/>
  <c r="A5711" i="1"/>
  <c r="A5715" i="1"/>
  <c r="A5719" i="1"/>
  <c r="A5723" i="1"/>
  <c r="A5727" i="1"/>
  <c r="A5731" i="1"/>
  <c r="A5735" i="1"/>
  <c r="A5739" i="1"/>
  <c r="A5743" i="1"/>
  <c r="A5747" i="1"/>
  <c r="A5751" i="1"/>
  <c r="A5755" i="1"/>
  <c r="A5759" i="1"/>
  <c r="A5763" i="1"/>
  <c r="A5767" i="1"/>
  <c r="A5771" i="1"/>
  <c r="A5775" i="1"/>
  <c r="A5779" i="1"/>
  <c r="A5783" i="1"/>
  <c r="A5787" i="1"/>
  <c r="A5791" i="1"/>
  <c r="A5795" i="1"/>
  <c r="A5799" i="1"/>
  <c r="A5803" i="1"/>
  <c r="A5807" i="1"/>
  <c r="A5811" i="1"/>
  <c r="A5815" i="1"/>
  <c r="A5819" i="1"/>
  <c r="A5823" i="1"/>
  <c r="A5827" i="1"/>
  <c r="A5831" i="1"/>
  <c r="A5835" i="1"/>
  <c r="A5839" i="1"/>
  <c r="A5843" i="1"/>
  <c r="A5847" i="1"/>
  <c r="A5851" i="1"/>
  <c r="A2032" i="1"/>
  <c r="A2036" i="1"/>
  <c r="A2040" i="1"/>
  <c r="A2044" i="1"/>
  <c r="A2048" i="1"/>
  <c r="A2052" i="1"/>
  <c r="A2056" i="1"/>
  <c r="A2060" i="1"/>
  <c r="A2064" i="1"/>
  <c r="A2068" i="1"/>
  <c r="A2072" i="1"/>
  <c r="A2076" i="1"/>
  <c r="A2080" i="1"/>
  <c r="A2084" i="1"/>
  <c r="A2088" i="1"/>
  <c r="A2092" i="1"/>
  <c r="A2096" i="1"/>
  <c r="A2100" i="1"/>
  <c r="A2104" i="1"/>
  <c r="A2108" i="1"/>
  <c r="A2112" i="1"/>
  <c r="A2116" i="1"/>
  <c r="A2120" i="1"/>
  <c r="A2124" i="1"/>
  <c r="A2128" i="1"/>
  <c r="A2132" i="1"/>
  <c r="A2136" i="1"/>
  <c r="A2140" i="1"/>
  <c r="A2144" i="1"/>
  <c r="A2148" i="1"/>
  <c r="A2152" i="1"/>
  <c r="A2156" i="1"/>
  <c r="A2160" i="1"/>
  <c r="A2164" i="1"/>
  <c r="A2168" i="1"/>
  <c r="A2172" i="1"/>
  <c r="A2176" i="1"/>
  <c r="A2180" i="1"/>
  <c r="A2184" i="1"/>
  <c r="A2188" i="1"/>
  <c r="A2192" i="1"/>
  <c r="A2196" i="1"/>
  <c r="A2200" i="1"/>
  <c r="A2204" i="1"/>
  <c r="A2208" i="1"/>
  <c r="A2212" i="1"/>
  <c r="A2216" i="1"/>
  <c r="A2220" i="1"/>
  <c r="A2224" i="1"/>
  <c r="A2228" i="1"/>
  <c r="A2232" i="1"/>
  <c r="A2236" i="1"/>
  <c r="A2240" i="1"/>
  <c r="A2244" i="1"/>
  <c r="A2248" i="1"/>
  <c r="A2252" i="1"/>
  <c r="A2256" i="1"/>
  <c r="A2260" i="1"/>
  <c r="A2264" i="1"/>
  <c r="A2268" i="1"/>
  <c r="A2272" i="1"/>
  <c r="A2276" i="1"/>
  <c r="A2280" i="1"/>
  <c r="A2284" i="1"/>
  <c r="A2288" i="1"/>
  <c r="A2292" i="1"/>
  <c r="A2296" i="1"/>
  <c r="A2300" i="1"/>
  <c r="A2304" i="1"/>
  <c r="A2308" i="1"/>
  <c r="A2312" i="1"/>
  <c r="A2316" i="1"/>
  <c r="A2320" i="1"/>
  <c r="A2324" i="1"/>
  <c r="A2328" i="1"/>
  <c r="A2332" i="1"/>
  <c r="A2336" i="1"/>
  <c r="A2340" i="1"/>
  <c r="A2344" i="1"/>
  <c r="A2348" i="1"/>
  <c r="A2352" i="1"/>
  <c r="A2356" i="1"/>
  <c r="A2360" i="1"/>
  <c r="A2364" i="1"/>
  <c r="A2368" i="1"/>
  <c r="A2372" i="1"/>
  <c r="A2376" i="1"/>
  <c r="A2380" i="1"/>
  <c r="A2384" i="1"/>
  <c r="A2388" i="1"/>
  <c r="A2392" i="1"/>
  <c r="A2396" i="1"/>
  <c r="A2400" i="1"/>
  <c r="A2404" i="1"/>
  <c r="A2408" i="1"/>
  <c r="A2412" i="1"/>
  <c r="A2416" i="1"/>
  <c r="A2420" i="1"/>
  <c r="A2424" i="1"/>
  <c r="A2428" i="1"/>
  <c r="A2432" i="1"/>
  <c r="A2436" i="1"/>
  <c r="A2440" i="1"/>
  <c r="A2444" i="1"/>
  <c r="A2448" i="1"/>
  <c r="A2452" i="1"/>
  <c r="A2456" i="1"/>
  <c r="A2460" i="1"/>
  <c r="A2464" i="1"/>
  <c r="A2468" i="1"/>
  <c r="A2472" i="1"/>
  <c r="A2476" i="1"/>
  <c r="A2480" i="1"/>
  <c r="A2484" i="1"/>
  <c r="A2488" i="1"/>
  <c r="A2492" i="1"/>
  <c r="A2496" i="1"/>
  <c r="A2500" i="1"/>
  <c r="A2504" i="1"/>
  <c r="A2508" i="1"/>
  <c r="A2512" i="1"/>
  <c r="A2516" i="1"/>
  <c r="A2520" i="1"/>
  <c r="A2524" i="1"/>
  <c r="A2528" i="1"/>
  <c r="A2532" i="1"/>
  <c r="A2536" i="1"/>
  <c r="A2540" i="1"/>
  <c r="A2544" i="1"/>
  <c r="A2548" i="1"/>
  <c r="A2552" i="1"/>
  <c r="A2556" i="1"/>
  <c r="A2560" i="1"/>
  <c r="A2564" i="1"/>
  <c r="A2568" i="1"/>
  <c r="A2572" i="1"/>
  <c r="A2576" i="1"/>
  <c r="A2580" i="1"/>
  <c r="A2584" i="1"/>
  <c r="A2588" i="1"/>
  <c r="A2592" i="1"/>
  <c r="A2596" i="1"/>
  <c r="A2600" i="1"/>
  <c r="A2604" i="1"/>
  <c r="A2608" i="1"/>
  <c r="A2612" i="1"/>
  <c r="A2616" i="1"/>
  <c r="A2620" i="1"/>
  <c r="A2624" i="1"/>
  <c r="A2628" i="1"/>
  <c r="A2632" i="1"/>
  <c r="A2636" i="1"/>
  <c r="A2640" i="1"/>
  <c r="A2644" i="1"/>
  <c r="A2648" i="1"/>
  <c r="A2652" i="1"/>
  <c r="A2656" i="1"/>
  <c r="A2660" i="1"/>
  <c r="A2664" i="1"/>
  <c r="A2668" i="1"/>
  <c r="A2672" i="1"/>
  <c r="A2676" i="1"/>
  <c r="A2680" i="1"/>
  <c r="A2684" i="1"/>
  <c r="A2688" i="1"/>
  <c r="A2692" i="1"/>
  <c r="A2696" i="1"/>
  <c r="A2700" i="1"/>
  <c r="A2704" i="1"/>
  <c r="A2708" i="1"/>
  <c r="A2712" i="1"/>
  <c r="A2716" i="1"/>
  <c r="A2720" i="1"/>
  <c r="A2724" i="1"/>
  <c r="A2728" i="1"/>
  <c r="A2732" i="1"/>
  <c r="A2736" i="1"/>
  <c r="A2740" i="1"/>
  <c r="A2744" i="1"/>
  <c r="A2748" i="1"/>
  <c r="A2752" i="1"/>
  <c r="A2756" i="1"/>
  <c r="A2760" i="1"/>
  <c r="A2764" i="1"/>
  <c r="A2768" i="1"/>
  <c r="A2772" i="1"/>
  <c r="A2776" i="1"/>
  <c r="A2780" i="1"/>
  <c r="A2784" i="1"/>
  <c r="A2788" i="1"/>
  <c r="A2792" i="1"/>
  <c r="A2796" i="1"/>
  <c r="A2802" i="1"/>
  <c r="A2806" i="1"/>
  <c r="A2810" i="1"/>
  <c r="A2814" i="1"/>
  <c r="A2818" i="1"/>
  <c r="A2822" i="1"/>
  <c r="A2826" i="1"/>
  <c r="A2830" i="1"/>
  <c r="A2834" i="1"/>
  <c r="A2838" i="1"/>
  <c r="A2842" i="1"/>
  <c r="A2846" i="1"/>
  <c r="A2850" i="1"/>
  <c r="A2854" i="1"/>
  <c r="A2858" i="1"/>
  <c r="A2862" i="1"/>
  <c r="A2866" i="1"/>
  <c r="A2870" i="1"/>
  <c r="A2874" i="1"/>
  <c r="A2878" i="1"/>
  <c r="A2882" i="1"/>
  <c r="A2886" i="1"/>
  <c r="A2890" i="1"/>
  <c r="A2894" i="1"/>
  <c r="A2898" i="1"/>
  <c r="A2902" i="1"/>
  <c r="A2906" i="1"/>
  <c r="A2910" i="1"/>
  <c r="A2914" i="1"/>
  <c r="A2918" i="1"/>
  <c r="A2922" i="1"/>
  <c r="A2926" i="1"/>
  <c r="A2930" i="1"/>
  <c r="A2934" i="1"/>
  <c r="A2938" i="1"/>
  <c r="A2942" i="1"/>
  <c r="A2946" i="1"/>
  <c r="A2950" i="1"/>
  <c r="A2954" i="1"/>
  <c r="A2958" i="1"/>
  <c r="A2962" i="1"/>
  <c r="A2966" i="1"/>
  <c r="A2970" i="1"/>
  <c r="A2974" i="1"/>
  <c r="A2978" i="1"/>
  <c r="A2982" i="1"/>
  <c r="A2986" i="1"/>
  <c r="A2990" i="1"/>
  <c r="A2994" i="1"/>
  <c r="A2998" i="1"/>
  <c r="A3002" i="1"/>
  <c r="A3006" i="1"/>
  <c r="A3010" i="1"/>
  <c r="A3014" i="1"/>
  <c r="A3018" i="1"/>
  <c r="A3022" i="1"/>
  <c r="A3026" i="1"/>
  <c r="A3030" i="1"/>
  <c r="A3034" i="1"/>
  <c r="A3038" i="1"/>
  <c r="A3042" i="1"/>
  <c r="A3046" i="1"/>
  <c r="A3050" i="1"/>
  <c r="A3054" i="1"/>
  <c r="A3058" i="1"/>
  <c r="A3062" i="1"/>
  <c r="A3066" i="1"/>
  <c r="A3070" i="1"/>
  <c r="A3074" i="1"/>
  <c r="A3078" i="1"/>
  <c r="A3082" i="1"/>
  <c r="A3086" i="1"/>
  <c r="A3090" i="1"/>
  <c r="A3094" i="1"/>
  <c r="A3098" i="1"/>
  <c r="A3102" i="1"/>
  <c r="A3106" i="1"/>
  <c r="A3110" i="1"/>
  <c r="A3114" i="1"/>
  <c r="A3118" i="1"/>
  <c r="A3122" i="1"/>
  <c r="A3126" i="1"/>
  <c r="A3130" i="1"/>
  <c r="A3134" i="1"/>
  <c r="A3138" i="1"/>
  <c r="A3142" i="1"/>
  <c r="A3146" i="1"/>
  <c r="A3150" i="1"/>
  <c r="A3154" i="1"/>
  <c r="A3158" i="1"/>
  <c r="A3162" i="1"/>
  <c r="A3166" i="1"/>
  <c r="A3170" i="1"/>
  <c r="A3174" i="1"/>
  <c r="A3178" i="1"/>
  <c r="A3182" i="1"/>
  <c r="A3186" i="1"/>
  <c r="A3190" i="1"/>
  <c r="A3194" i="1"/>
  <c r="A3198" i="1"/>
  <c r="A3202" i="1"/>
  <c r="A3206" i="1"/>
  <c r="A3210" i="1"/>
  <c r="A3214" i="1"/>
  <c r="A3218" i="1"/>
  <c r="A3222" i="1"/>
  <c r="A3226" i="1"/>
  <c r="A3230" i="1"/>
  <c r="A3234" i="1"/>
  <c r="A3238" i="1"/>
  <c r="A3242" i="1"/>
  <c r="A3244" i="1"/>
  <c r="A3248" i="1"/>
  <c r="A3252" i="1"/>
  <c r="A3256" i="1"/>
  <c r="A3260" i="1"/>
  <c r="A3264" i="1"/>
  <c r="A3268" i="1"/>
  <c r="A3272" i="1"/>
  <c r="A3276" i="1"/>
  <c r="A3280" i="1"/>
  <c r="A3284" i="1"/>
  <c r="A3288" i="1"/>
  <c r="A3292" i="1"/>
  <c r="A3296" i="1"/>
  <c r="A3300" i="1"/>
  <c r="A3304" i="1"/>
  <c r="A3308" i="1"/>
  <c r="A3312" i="1"/>
  <c r="A3316" i="1"/>
  <c r="A3320" i="1"/>
  <c r="A3324" i="1"/>
  <c r="A3328" i="1"/>
  <c r="A3332" i="1"/>
  <c r="A3336" i="1"/>
  <c r="A3340" i="1"/>
  <c r="A3344" i="1"/>
  <c r="A3348" i="1"/>
  <c r="A3352" i="1"/>
  <c r="A3356" i="1"/>
  <c r="A3360" i="1"/>
  <c r="A3364" i="1"/>
  <c r="A3368" i="1"/>
  <c r="A3372" i="1"/>
  <c r="A3376" i="1"/>
  <c r="A3380" i="1"/>
  <c r="A3384" i="1"/>
  <c r="A3388" i="1"/>
  <c r="A3392" i="1"/>
  <c r="A3396" i="1"/>
  <c r="A3400" i="1"/>
  <c r="A3404" i="1"/>
  <c r="A3408" i="1"/>
  <c r="A3412" i="1"/>
  <c r="A3416" i="1"/>
  <c r="A3420" i="1"/>
  <c r="A3424" i="1"/>
  <c r="A3428" i="1"/>
  <c r="A3432" i="1"/>
  <c r="A3436" i="1"/>
  <c r="A3440" i="1"/>
  <c r="A3444" i="1"/>
  <c r="A3448" i="1"/>
  <c r="A3452" i="1"/>
  <c r="A3456" i="1"/>
  <c r="A3460" i="1"/>
  <c r="A3464" i="1"/>
  <c r="A3468" i="1"/>
  <c r="A3472" i="1"/>
  <c r="A3476" i="1"/>
  <c r="A3480" i="1"/>
  <c r="A3484" i="1"/>
  <c r="A3488" i="1"/>
  <c r="A3492" i="1"/>
  <c r="A3496" i="1"/>
  <c r="A3500" i="1"/>
  <c r="A3504" i="1"/>
  <c r="A3508" i="1"/>
  <c r="A3512" i="1"/>
  <c r="A3516" i="1"/>
  <c r="A3520" i="1"/>
  <c r="A3524" i="1"/>
  <c r="A3528" i="1"/>
  <c r="A3532" i="1"/>
  <c r="A3536" i="1"/>
  <c r="A3540" i="1"/>
  <c r="A3544" i="1"/>
  <c r="A3548" i="1"/>
  <c r="A3552" i="1"/>
  <c r="A3556" i="1"/>
  <c r="A3560" i="1"/>
  <c r="A3564" i="1"/>
  <c r="A3568" i="1"/>
  <c r="A3572" i="1"/>
  <c r="A3576" i="1"/>
  <c r="A3580" i="1"/>
  <c r="A3584" i="1"/>
  <c r="A3588" i="1"/>
  <c r="A3592" i="1"/>
  <c r="A3596" i="1"/>
  <c r="A3600" i="1"/>
  <c r="A3604" i="1"/>
  <c r="A3608" i="1"/>
  <c r="A3612" i="1"/>
  <c r="A3616" i="1"/>
  <c r="A3620" i="1"/>
  <c r="A3624" i="1"/>
  <c r="A3628" i="1"/>
  <c r="A3632" i="1"/>
  <c r="A3636" i="1"/>
  <c r="A3640" i="1"/>
  <c r="A3644" i="1"/>
  <c r="A3648" i="1"/>
  <c r="A3652" i="1"/>
  <c r="A3656" i="1"/>
  <c r="A3660" i="1"/>
  <c r="A3662" i="1"/>
  <c r="A3666" i="1"/>
  <c r="A3670" i="1"/>
  <c r="A3674" i="1"/>
  <c r="A3678" i="1"/>
  <c r="A3682" i="1"/>
  <c r="A3686" i="1"/>
  <c r="A3690" i="1"/>
  <c r="A3694" i="1"/>
  <c r="A3698" i="1"/>
  <c r="A3702" i="1"/>
  <c r="A3706" i="1"/>
  <c r="A3710" i="1"/>
  <c r="A3714" i="1"/>
  <c r="A3718" i="1"/>
  <c r="A3722" i="1"/>
  <c r="A3726" i="1"/>
  <c r="A3730" i="1"/>
  <c r="A3734" i="1"/>
  <c r="A3738" i="1"/>
  <c r="A3742" i="1"/>
  <c r="A3746" i="1"/>
  <c r="A3750" i="1"/>
  <c r="A3754" i="1"/>
  <c r="A3758" i="1"/>
  <c r="A3762" i="1"/>
  <c r="A3766" i="1"/>
  <c r="A3770" i="1"/>
  <c r="A3774" i="1"/>
  <c r="A3778" i="1"/>
  <c r="A3782" i="1"/>
  <c r="A3786" i="1"/>
  <c r="A3790" i="1"/>
  <c r="A3794" i="1"/>
  <c r="A3798" i="1"/>
  <c r="A3802" i="1"/>
  <c r="A3806" i="1"/>
  <c r="A3810" i="1"/>
  <c r="A3814" i="1"/>
  <c r="A3818" i="1"/>
  <c r="A3822" i="1"/>
  <c r="A3826" i="1"/>
  <c r="A3830" i="1"/>
  <c r="A3834" i="1"/>
  <c r="A3838" i="1"/>
  <c r="A3842" i="1"/>
  <c r="A3846" i="1"/>
  <c r="A3850" i="1"/>
  <c r="A3854" i="1"/>
  <c r="A3858" i="1"/>
  <c r="A3862" i="1"/>
  <c r="A3866" i="1"/>
  <c r="A3870" i="1"/>
  <c r="A3874" i="1"/>
  <c r="A3878" i="1"/>
  <c r="A3882" i="1"/>
  <c r="A3886" i="1"/>
  <c r="A3890" i="1"/>
  <c r="A3894" i="1"/>
  <c r="A3898" i="1"/>
  <c r="A3902" i="1"/>
  <c r="A3906" i="1"/>
  <c r="A3910" i="1"/>
  <c r="A3914" i="1"/>
  <c r="A3918" i="1"/>
  <c r="A3922" i="1"/>
  <c r="A3926" i="1"/>
  <c r="A3930" i="1"/>
  <c r="A3934" i="1"/>
  <c r="A3938" i="1"/>
  <c r="A3942" i="1"/>
  <c r="A3946" i="1"/>
  <c r="A3950" i="1"/>
  <c r="A3954" i="1"/>
  <c r="A3958" i="1"/>
  <c r="A3962" i="1"/>
  <c r="A3966" i="1"/>
  <c r="A3970" i="1"/>
  <c r="A3974" i="1"/>
  <c r="A3978" i="1"/>
  <c r="A3982" i="1"/>
  <c r="A3986" i="1"/>
  <c r="A3990" i="1"/>
  <c r="A3994" i="1"/>
  <c r="A3998" i="1"/>
  <c r="A4002" i="1"/>
  <c r="A4006" i="1"/>
  <c r="A4010" i="1"/>
  <c r="A4014" i="1"/>
  <c r="A4018" i="1"/>
  <c r="A4022" i="1"/>
  <c r="A4026" i="1"/>
  <c r="A4030" i="1"/>
  <c r="A4034" i="1"/>
  <c r="A4038" i="1"/>
  <c r="A4042" i="1"/>
  <c r="A4046" i="1"/>
  <c r="A4050" i="1"/>
  <c r="A4054" i="1"/>
  <c r="A4058" i="1"/>
  <c r="A4062" i="1"/>
  <c r="A4066" i="1"/>
  <c r="A4070" i="1"/>
  <c r="A4074" i="1"/>
  <c r="A4078" i="1"/>
  <c r="A4082" i="1"/>
  <c r="A4086" i="1"/>
  <c r="A4090" i="1"/>
  <c r="A4094" i="1"/>
  <c r="A4098" i="1"/>
  <c r="A4102" i="1"/>
  <c r="A4106" i="1"/>
  <c r="A4110" i="1"/>
  <c r="A4114" i="1"/>
  <c r="A4118" i="1"/>
  <c r="A4122" i="1"/>
  <c r="A4126" i="1"/>
  <c r="A4130" i="1"/>
  <c r="A4134" i="1"/>
  <c r="A4138" i="1"/>
  <c r="A4142" i="1"/>
  <c r="A4146" i="1"/>
  <c r="A4150" i="1"/>
  <c r="A4154" i="1"/>
  <c r="A4158" i="1"/>
  <c r="A4162" i="1"/>
  <c r="A4166" i="1"/>
  <c r="A4170" i="1"/>
  <c r="A4174" i="1"/>
  <c r="A4178" i="1"/>
  <c r="A4182" i="1"/>
  <c r="A4186" i="1"/>
  <c r="A4190" i="1"/>
  <c r="A4194" i="1"/>
  <c r="A4198" i="1"/>
  <c r="A4202" i="1"/>
  <c r="A4206" i="1"/>
  <c r="A4210" i="1"/>
  <c r="A4214" i="1"/>
  <c r="A4218" i="1"/>
  <c r="A4222" i="1"/>
  <c r="A4228" i="1"/>
  <c r="A4232" i="1"/>
  <c r="A4236" i="1"/>
  <c r="A4240" i="1"/>
  <c r="A4244" i="1"/>
  <c r="A4248" i="1"/>
  <c r="A4252" i="1"/>
  <c r="A4256" i="1"/>
  <c r="A4260" i="1"/>
  <c r="A4264" i="1"/>
  <c r="A4268" i="1"/>
  <c r="A4272" i="1"/>
  <c r="A4276" i="1"/>
  <c r="A4280" i="1"/>
  <c r="A4284" i="1"/>
  <c r="A4288" i="1"/>
  <c r="A4292" i="1"/>
  <c r="A4296" i="1"/>
  <c r="A4300" i="1"/>
  <c r="A4304" i="1"/>
  <c r="A4308" i="1"/>
  <c r="A4312" i="1"/>
  <c r="A4316" i="1"/>
  <c r="A4320" i="1"/>
  <c r="A4324" i="1"/>
  <c r="A4328" i="1"/>
  <c r="A4332" i="1"/>
  <c r="A4336" i="1"/>
  <c r="A4340" i="1"/>
  <c r="A4344" i="1"/>
  <c r="A4348" i="1"/>
  <c r="A4352" i="1"/>
  <c r="A4356" i="1"/>
  <c r="A4360" i="1"/>
  <c r="A4364" i="1"/>
  <c r="A4368" i="1"/>
  <c r="A4372" i="1"/>
  <c r="A4376" i="1"/>
  <c r="A4380" i="1"/>
  <c r="A4384" i="1"/>
  <c r="A4388" i="1"/>
  <c r="A4392" i="1"/>
  <c r="A4396" i="1"/>
  <c r="A4400" i="1"/>
  <c r="A4404" i="1"/>
  <c r="A4408" i="1"/>
  <c r="A4412" i="1"/>
  <c r="A4416" i="1"/>
  <c r="A4420" i="1"/>
  <c r="A4424" i="1"/>
  <c r="A4428" i="1"/>
  <c r="A4432" i="1"/>
  <c r="A4436" i="1"/>
  <c r="A4440" i="1"/>
  <c r="A4444" i="1"/>
  <c r="A4448" i="1"/>
  <c r="A4452" i="1"/>
  <c r="A4456" i="1"/>
  <c r="A4460" i="1"/>
  <c r="A4464" i="1"/>
  <c r="A4468" i="1"/>
  <c r="A4472" i="1"/>
  <c r="A4476" i="1"/>
  <c r="A4480" i="1"/>
  <c r="A4484" i="1"/>
  <c r="A4488" i="1"/>
  <c r="A4492" i="1"/>
  <c r="A4496" i="1"/>
  <c r="A4500" i="1"/>
  <c r="A4504" i="1"/>
  <c r="A4508" i="1"/>
  <c r="A4512" i="1"/>
  <c r="A4516" i="1"/>
  <c r="A4520" i="1"/>
  <c r="A4524" i="1"/>
  <c r="A4528" i="1"/>
  <c r="A4532" i="1"/>
  <c r="A4536" i="1"/>
  <c r="A4540" i="1"/>
  <c r="A4544" i="1"/>
  <c r="A4548" i="1"/>
  <c r="A4552" i="1"/>
  <c r="A4556" i="1"/>
  <c r="A4560" i="1"/>
  <c r="A4564" i="1"/>
  <c r="A4568" i="1"/>
  <c r="A4572" i="1"/>
  <c r="A4576" i="1"/>
  <c r="A4580" i="1"/>
  <c r="A4584" i="1"/>
  <c r="A4588" i="1"/>
  <c r="A4592" i="1"/>
  <c r="A4596" i="1"/>
  <c r="A4600" i="1"/>
  <c r="A4604" i="1"/>
  <c r="A4608" i="1"/>
  <c r="A4612" i="1"/>
  <c r="A4616" i="1"/>
  <c r="A4620" i="1"/>
  <c r="A4624" i="1"/>
  <c r="A4628" i="1"/>
  <c r="A4632" i="1"/>
  <c r="A4636" i="1"/>
  <c r="A4640" i="1"/>
  <c r="A4644" i="1"/>
  <c r="A4648" i="1"/>
  <c r="A4652" i="1"/>
  <c r="A4656" i="1"/>
  <c r="A4660" i="1"/>
  <c r="A4664" i="1"/>
  <c r="A4668" i="1"/>
  <c r="A4672" i="1"/>
  <c r="A4676" i="1"/>
  <c r="A4680" i="1"/>
  <c r="A4684" i="1"/>
  <c r="A4688" i="1"/>
  <c r="A4692" i="1"/>
  <c r="A4696" i="1"/>
  <c r="A4700" i="1"/>
  <c r="A4704" i="1"/>
  <c r="A4708" i="1"/>
  <c r="A4712" i="1"/>
  <c r="A4716" i="1"/>
  <c r="A4720" i="1"/>
  <c r="A4724" i="1"/>
  <c r="A4728" i="1"/>
  <c r="A4732" i="1"/>
  <c r="A4736" i="1"/>
  <c r="A4740" i="1"/>
  <c r="A4744" i="1"/>
  <c r="A4748" i="1"/>
  <c r="A4752" i="1"/>
  <c r="A4756" i="1"/>
  <c r="A4760" i="1"/>
  <c r="A4764" i="1"/>
  <c r="A4768" i="1"/>
  <c r="A4772" i="1"/>
  <c r="A4776" i="1"/>
  <c r="A4780" i="1"/>
  <c r="A4784" i="1"/>
  <c r="A4788" i="1"/>
  <c r="A4792" i="1"/>
  <c r="A4796" i="1"/>
  <c r="A4800" i="1"/>
  <c r="A4804" i="1"/>
  <c r="A4808" i="1"/>
  <c r="A4812" i="1"/>
  <c r="A4816" i="1"/>
  <c r="A4820" i="1"/>
  <c r="A4824" i="1"/>
  <c r="A4828" i="1"/>
  <c r="A4832" i="1"/>
  <c r="A4836" i="1"/>
  <c r="A4840" i="1"/>
  <c r="A4844" i="1"/>
  <c r="A4848" i="1"/>
  <c r="A4852" i="1"/>
  <c r="A4856" i="1"/>
  <c r="A4860" i="1"/>
  <c r="A4864" i="1"/>
  <c r="A4868" i="1"/>
  <c r="A4872" i="1"/>
  <c r="A4876" i="1"/>
  <c r="A4880" i="1"/>
  <c r="A4884" i="1"/>
  <c r="A4888" i="1"/>
  <c r="A4892" i="1"/>
  <c r="A4896" i="1"/>
  <c r="A4900" i="1"/>
  <c r="A4904" i="1"/>
  <c r="A4908" i="1"/>
  <c r="A4912" i="1"/>
  <c r="A4916" i="1"/>
  <c r="A4920" i="1"/>
  <c r="A4924" i="1"/>
  <c r="A4928" i="1"/>
  <c r="A4932" i="1"/>
  <c r="A4936" i="1"/>
  <c r="A4940" i="1"/>
  <c r="A4944" i="1"/>
  <c r="A4948" i="1"/>
  <c r="A4952" i="1"/>
  <c r="A4956" i="1"/>
  <c r="A4960" i="1"/>
  <c r="A4964" i="1"/>
  <c r="A4968" i="1"/>
  <c r="A4972" i="1"/>
  <c r="A4976" i="1"/>
  <c r="A4980" i="1"/>
  <c r="A4984" i="1"/>
  <c r="A4988" i="1"/>
  <c r="A4992" i="1"/>
  <c r="A4996" i="1"/>
  <c r="A5000" i="1"/>
  <c r="A5004" i="1"/>
  <c r="A5008" i="1"/>
  <c r="A5012" i="1"/>
  <c r="A5016" i="1"/>
  <c r="A5022" i="1"/>
  <c r="A5026" i="1"/>
  <c r="A5030" i="1"/>
  <c r="A5034" i="1"/>
  <c r="A5038" i="1"/>
  <c r="A5042" i="1"/>
  <c r="A5046" i="1"/>
  <c r="A5050" i="1"/>
  <c r="A5054" i="1"/>
  <c r="A5058" i="1"/>
  <c r="A5062" i="1"/>
  <c r="A5066" i="1"/>
  <c r="A5070" i="1"/>
  <c r="A5074" i="1"/>
  <c r="A5078" i="1"/>
  <c r="A5082" i="1"/>
  <c r="A5086" i="1"/>
  <c r="A5090" i="1"/>
  <c r="A5094" i="1"/>
  <c r="A5098" i="1"/>
  <c r="A5102" i="1"/>
  <c r="A5106" i="1"/>
  <c r="A5110" i="1"/>
  <c r="A5114" i="1"/>
  <c r="A5118" i="1"/>
  <c r="A5122" i="1"/>
  <c r="A5126" i="1"/>
  <c r="A5130" i="1"/>
  <c r="A5134" i="1"/>
  <c r="A5138" i="1"/>
  <c r="A5142" i="1"/>
  <c r="A5146" i="1"/>
  <c r="A5150" i="1"/>
  <c r="A5154" i="1"/>
  <c r="A5158" i="1"/>
  <c r="A5162" i="1"/>
  <c r="A5166" i="1"/>
  <c r="A5170" i="1"/>
  <c r="A5174" i="1"/>
  <c r="A5178" i="1"/>
  <c r="A5182" i="1"/>
  <c r="A5186" i="1"/>
  <c r="A5190" i="1"/>
  <c r="A5194" i="1"/>
  <c r="A5198" i="1"/>
  <c r="A5202" i="1"/>
  <c r="A5206" i="1"/>
  <c r="A5210" i="1"/>
  <c r="A5214" i="1"/>
  <c r="A5218" i="1"/>
  <c r="A5222" i="1"/>
  <c r="A5226" i="1"/>
  <c r="A5230" i="1"/>
  <c r="A5234" i="1"/>
  <c r="A5238" i="1"/>
  <c r="A5242" i="1"/>
  <c r="A5246" i="1"/>
  <c r="A5250" i="1"/>
  <c r="A5254" i="1"/>
  <c r="A5258" i="1"/>
  <c r="A5262" i="1"/>
  <c r="A5266" i="1"/>
  <c r="A5270" i="1"/>
  <c r="A5274" i="1"/>
  <c r="A5278" i="1"/>
  <c r="A5282" i="1"/>
  <c r="A5286" i="1"/>
  <c r="A5290" i="1"/>
  <c r="A5294" i="1"/>
  <c r="A5298" i="1"/>
  <c r="A5302" i="1"/>
  <c r="A5306" i="1"/>
  <c r="A5310" i="1"/>
  <c r="A5314" i="1"/>
  <c r="A5318" i="1"/>
  <c r="A5322" i="1"/>
  <c r="A5326" i="1"/>
  <c r="A5330" i="1"/>
  <c r="A5334" i="1"/>
  <c r="A5338" i="1"/>
  <c r="A5342" i="1"/>
  <c r="A5346" i="1"/>
  <c r="A5350" i="1"/>
  <c r="A5354" i="1"/>
  <c r="A5358" i="1"/>
  <c r="A5362" i="1"/>
  <c r="A5366" i="1"/>
  <c r="A5370" i="1"/>
  <c r="A5374" i="1"/>
  <c r="A5378" i="1"/>
  <c r="A5382" i="1"/>
  <c r="A5386" i="1"/>
  <c r="A5390" i="1"/>
  <c r="A5394" i="1"/>
  <c r="A5398" i="1"/>
  <c r="A5402" i="1"/>
  <c r="A5406" i="1"/>
  <c r="A5410" i="1"/>
  <c r="A5414" i="1"/>
  <c r="A5418" i="1"/>
  <c r="A5422" i="1"/>
  <c r="A5426" i="1"/>
  <c r="A5430" i="1"/>
  <c r="A5434" i="1"/>
  <c r="A5438" i="1"/>
  <c r="A5442" i="1"/>
  <c r="A5446" i="1"/>
  <c r="A5450" i="1"/>
  <c r="A5454" i="1"/>
  <c r="A5458" i="1"/>
  <c r="A5462" i="1"/>
  <c r="A5466" i="1"/>
  <c r="A5470" i="1"/>
  <c r="A7315" i="1"/>
  <c r="A7319" i="1"/>
  <c r="A7323" i="1"/>
  <c r="A7327" i="1"/>
  <c r="A7331" i="1"/>
  <c r="A7335" i="1"/>
  <c r="A7339" i="1"/>
  <c r="A7343" i="1"/>
  <c r="A7347" i="1"/>
  <c r="A7351" i="1"/>
  <c r="A7355" i="1"/>
  <c r="A7359" i="1"/>
  <c r="A7363" i="1"/>
  <c r="A7367" i="1"/>
  <c r="A7371" i="1"/>
  <c r="A7375" i="1"/>
  <c r="A7379" i="1"/>
  <c r="A7383" i="1"/>
  <c r="A7387" i="1"/>
  <c r="A7391" i="1"/>
  <c r="A7395" i="1"/>
  <c r="A7399" i="1"/>
  <c r="A7403" i="1"/>
  <c r="A7407" i="1"/>
  <c r="A7411" i="1"/>
  <c r="A7415" i="1"/>
  <c r="A7419" i="1"/>
  <c r="A7423" i="1"/>
  <c r="A7427" i="1"/>
  <c r="A7431" i="1"/>
  <c r="A7435" i="1"/>
  <c r="A7439" i="1"/>
  <c r="A7443" i="1"/>
  <c r="A7447" i="1"/>
  <c r="A7451" i="1"/>
  <c r="A7455" i="1"/>
  <c r="A7459" i="1"/>
  <c r="A7463" i="1"/>
  <c r="A7467" i="1"/>
  <c r="A7471" i="1"/>
  <c r="A7475" i="1"/>
  <c r="A7479" i="1"/>
  <c r="A7483" i="1"/>
  <c r="A7487" i="1"/>
  <c r="A7491" i="1"/>
  <c r="A7495" i="1"/>
  <c r="A7499" i="1"/>
  <c r="A7503" i="1"/>
  <c r="A7507" i="1"/>
  <c r="A7511" i="1"/>
  <c r="A7515" i="1"/>
  <c r="A7519" i="1"/>
  <c r="A7523" i="1"/>
  <c r="A7527" i="1"/>
  <c r="A7531" i="1"/>
  <c r="A7535" i="1"/>
  <c r="A7539" i="1"/>
  <c r="A7543" i="1"/>
  <c r="A7547" i="1"/>
  <c r="A7551" i="1"/>
  <c r="A7555" i="1"/>
  <c r="A7559" i="1"/>
  <c r="A7563" i="1"/>
  <c r="A7567" i="1"/>
  <c r="A7571" i="1"/>
  <c r="A7575" i="1"/>
  <c r="A7579" i="1"/>
  <c r="A7583" i="1"/>
  <c r="A7587" i="1"/>
  <c r="A7591" i="1"/>
  <c r="A7595" i="1"/>
  <c r="A7599" i="1"/>
  <c r="A7603" i="1"/>
  <c r="A7607" i="1"/>
  <c r="A7611" i="1"/>
  <c r="A7615" i="1"/>
  <c r="A7619" i="1"/>
  <c r="A7623" i="1"/>
  <c r="A7627" i="1"/>
  <c r="A7631" i="1"/>
  <c r="A7635" i="1"/>
  <c r="A7639" i="1"/>
  <c r="A7643" i="1"/>
  <c r="A7647" i="1"/>
  <c r="A7651" i="1"/>
  <c r="A7655" i="1"/>
  <c r="A7659" i="1"/>
  <c r="A7663" i="1"/>
  <c r="A7667" i="1"/>
  <c r="A7671" i="1"/>
  <c r="A7673" i="1"/>
  <c r="A7677" i="1"/>
  <c r="A7681" i="1"/>
  <c r="A7685" i="1"/>
  <c r="A7689" i="1"/>
  <c r="A7693" i="1"/>
  <c r="A7697" i="1"/>
  <c r="A7701" i="1"/>
  <c r="A7705" i="1"/>
  <c r="A7709" i="1"/>
  <c r="A7713" i="1"/>
  <c r="A7717" i="1"/>
  <c r="A7721" i="1"/>
  <c r="A7725" i="1"/>
  <c r="A7729" i="1"/>
  <c r="A7733" i="1"/>
  <c r="A7737" i="1"/>
  <c r="A7741" i="1"/>
  <c r="A7745" i="1"/>
  <c r="A7749" i="1"/>
  <c r="A7753" i="1"/>
  <c r="A7757" i="1"/>
  <c r="A7761" i="1"/>
  <c r="A7765" i="1"/>
  <c r="A7769" i="1"/>
  <c r="A7773" i="1"/>
  <c r="A7777" i="1"/>
  <c r="A7781" i="1"/>
  <c r="A7785" i="1"/>
  <c r="A7789" i="1"/>
  <c r="A7793" i="1"/>
  <c r="A7797" i="1"/>
  <c r="A7801" i="1"/>
  <c r="A7805" i="1"/>
  <c r="A7809" i="1"/>
  <c r="A7813" i="1"/>
  <c r="A7817" i="1"/>
  <c r="A7821" i="1"/>
  <c r="A7825" i="1"/>
  <c r="A7829" i="1"/>
  <c r="A7833" i="1"/>
  <c r="A7837" i="1"/>
  <c r="A7841" i="1"/>
  <c r="A7845" i="1"/>
  <c r="A7849" i="1"/>
  <c r="A7853" i="1"/>
  <c r="A7857" i="1"/>
  <c r="A7861" i="1"/>
  <c r="A7865" i="1"/>
  <c r="A7869" i="1"/>
  <c r="A7873" i="1"/>
  <c r="A7877" i="1"/>
  <c r="A7881" i="1"/>
  <c r="A7885" i="1"/>
  <c r="A7889" i="1"/>
  <c r="A7893" i="1"/>
  <c r="A7897" i="1"/>
  <c r="A7901" i="1"/>
  <c r="A7905" i="1"/>
  <c r="A7909" i="1"/>
  <c r="A7913" i="1"/>
  <c r="A7917" i="1"/>
  <c r="A7921" i="1"/>
  <c r="A7925" i="1"/>
  <c r="A7929" i="1"/>
  <c r="A7933" i="1"/>
  <c r="A7937" i="1"/>
  <c r="A7941" i="1"/>
  <c r="A7945" i="1"/>
  <c r="A7949" i="1"/>
  <c r="A7953" i="1"/>
  <c r="A7957" i="1"/>
  <c r="A7961" i="1"/>
  <c r="A7965" i="1"/>
  <c r="A7969" i="1"/>
  <c r="A7973" i="1"/>
  <c r="A7977" i="1"/>
  <c r="A7981" i="1"/>
  <c r="A7985" i="1"/>
  <c r="A7989" i="1"/>
  <c r="A7993" i="1"/>
  <c r="A7997" i="1"/>
  <c r="A8001" i="1"/>
  <c r="A8005" i="1"/>
  <c r="A8009" i="1"/>
  <c r="A8013" i="1"/>
  <c r="A8017" i="1"/>
  <c r="A8021" i="1"/>
  <c r="A8025" i="1"/>
  <c r="A8029" i="1"/>
  <c r="A8033" i="1"/>
  <c r="A8037" i="1"/>
  <c r="A8041" i="1"/>
  <c r="A8045" i="1"/>
  <c r="A8049" i="1"/>
  <c r="A8053" i="1"/>
  <c r="A8057" i="1"/>
  <c r="A8061" i="1"/>
  <c r="A8065" i="1"/>
  <c r="A8069" i="1"/>
  <c r="A8073" i="1"/>
  <c r="A8077" i="1"/>
  <c r="A8081" i="1"/>
  <c r="A8085" i="1"/>
  <c r="A8089" i="1"/>
  <c r="A8093" i="1"/>
  <c r="A8097" i="1"/>
  <c r="A8101" i="1"/>
  <c r="A8105" i="1"/>
  <c r="A8109" i="1"/>
  <c r="A8113" i="1"/>
  <c r="A8117" i="1"/>
  <c r="A8121" i="1"/>
  <c r="A8125" i="1"/>
  <c r="A8129" i="1"/>
  <c r="A8133" i="1"/>
  <c r="A8137" i="1"/>
  <c r="A8141" i="1"/>
  <c r="A8145" i="1"/>
  <c r="A8149" i="1"/>
  <c r="A8153" i="1"/>
  <c r="A8157" i="1"/>
  <c r="A8161" i="1"/>
  <c r="A8165" i="1"/>
  <c r="A8169" i="1"/>
  <c r="A8173" i="1"/>
  <c r="A8177" i="1"/>
  <c r="A8181" i="1"/>
  <c r="A8185" i="1"/>
  <c r="A8189" i="1"/>
  <c r="A8193" i="1"/>
  <c r="A8197" i="1"/>
  <c r="A8201" i="1"/>
  <c r="A8205" i="1"/>
  <c r="A8209" i="1"/>
  <c r="A8213" i="1"/>
  <c r="A8217" i="1"/>
  <c r="A8221" i="1"/>
  <c r="A8225" i="1"/>
  <c r="A8229" i="1"/>
  <c r="A8233" i="1"/>
  <c r="A8237" i="1"/>
  <c r="A8241" i="1"/>
  <c r="A8245" i="1"/>
  <c r="A8249" i="1"/>
  <c r="A8253" i="1"/>
  <c r="A8257" i="1"/>
  <c r="A8261" i="1"/>
  <c r="A8265" i="1"/>
  <c r="A8269" i="1"/>
  <c r="A8273" i="1"/>
  <c r="A8277" i="1"/>
  <c r="A8281" i="1"/>
  <c r="A8285" i="1"/>
  <c r="A8289" i="1"/>
  <c r="A8293" i="1"/>
  <c r="A8297" i="1"/>
  <c r="A8301" i="1"/>
  <c r="A8305" i="1"/>
  <c r="A8309" i="1"/>
  <c r="A8313" i="1"/>
  <c r="A8317" i="1"/>
  <c r="A8321" i="1"/>
  <c r="A8325" i="1"/>
  <c r="A8329" i="1"/>
  <c r="A8333" i="1"/>
  <c r="A8337" i="1"/>
  <c r="A8341" i="1"/>
  <c r="A8345" i="1"/>
  <c r="A8349" i="1"/>
  <c r="A8353" i="1"/>
  <c r="A8357" i="1"/>
  <c r="A8361" i="1"/>
  <c r="A8365" i="1"/>
  <c r="A8369" i="1"/>
  <c r="A8373" i="1"/>
  <c r="A8375" i="1"/>
  <c r="A8379" i="1"/>
  <c r="A8383" i="1"/>
  <c r="A8387" i="1"/>
  <c r="A8391" i="1"/>
  <c r="A8395" i="1"/>
  <c r="A8399" i="1"/>
  <c r="A8403" i="1"/>
  <c r="A8407" i="1"/>
  <c r="A8411" i="1"/>
  <c r="A8415" i="1"/>
  <c r="A8419" i="1"/>
  <c r="A8423" i="1"/>
  <c r="A8427" i="1"/>
  <c r="A8431" i="1"/>
  <c r="A8435" i="1"/>
  <c r="A8439" i="1"/>
  <c r="A8443" i="1"/>
  <c r="A8447" i="1"/>
  <c r="A8451" i="1"/>
  <c r="A8455" i="1"/>
  <c r="A8459" i="1"/>
  <c r="A8463" i="1"/>
  <c r="A8467" i="1"/>
  <c r="A8471" i="1"/>
  <c r="A8475" i="1"/>
  <c r="A8479" i="1"/>
  <c r="A8483" i="1"/>
  <c r="A8487" i="1"/>
  <c r="A8491" i="1"/>
  <c r="A8495" i="1"/>
  <c r="A8499" i="1"/>
  <c r="A8503" i="1"/>
  <c r="A8507" i="1"/>
  <c r="A8511" i="1"/>
  <c r="A8515" i="1"/>
  <c r="A8519" i="1"/>
  <c r="A8523" i="1"/>
  <c r="A8527" i="1"/>
  <c r="A8531" i="1"/>
  <c r="A8535" i="1"/>
  <c r="A8539" i="1"/>
  <c r="A8543" i="1"/>
  <c r="A8547" i="1"/>
  <c r="A8551" i="1"/>
  <c r="A8555" i="1"/>
  <c r="A8559" i="1"/>
  <c r="A8563" i="1"/>
  <c r="A8567" i="1"/>
  <c r="A8571" i="1"/>
  <c r="A8575" i="1"/>
  <c r="A8579" i="1"/>
  <c r="A8583" i="1"/>
  <c r="A8587" i="1"/>
  <c r="A8591" i="1"/>
  <c r="A8595" i="1"/>
  <c r="A8599" i="1"/>
  <c r="A8603" i="1"/>
  <c r="A8607" i="1"/>
  <c r="A8611" i="1"/>
  <c r="A8615" i="1"/>
  <c r="A8619" i="1"/>
  <c r="A8623" i="1"/>
  <c r="A8627" i="1"/>
  <c r="A8631" i="1"/>
  <c r="A8635" i="1"/>
  <c r="A8639" i="1"/>
  <c r="A8643" i="1"/>
  <c r="A8647" i="1"/>
  <c r="A8651" i="1"/>
  <c r="A8655" i="1"/>
  <c r="A8659" i="1"/>
  <c r="A8663" i="1"/>
  <c r="A8667" i="1"/>
  <c r="A8671" i="1"/>
  <c r="A8675" i="1"/>
  <c r="A8679" i="1"/>
  <c r="A8683" i="1"/>
  <c r="A8687" i="1"/>
  <c r="A8691" i="1"/>
  <c r="A8695" i="1"/>
  <c r="A8699" i="1"/>
  <c r="A8703" i="1"/>
  <c r="A8707" i="1"/>
  <c r="A8711" i="1"/>
  <c r="A8715" i="1"/>
  <c r="A8719" i="1"/>
  <c r="A8723" i="1"/>
  <c r="A8727" i="1"/>
  <c r="A8731" i="1"/>
  <c r="A8735" i="1"/>
  <c r="A8739" i="1"/>
  <c r="A8743" i="1"/>
  <c r="A8747" i="1"/>
  <c r="A8751" i="1"/>
  <c r="A8755" i="1"/>
  <c r="A8759" i="1"/>
  <c r="A8763" i="1"/>
  <c r="A8767" i="1"/>
  <c r="A8771" i="1"/>
  <c r="A8775" i="1"/>
  <c r="A8779" i="1"/>
  <c r="A8783" i="1"/>
  <c r="A8787" i="1"/>
  <c r="A8791" i="1"/>
  <c r="A8795" i="1"/>
  <c r="A8799" i="1"/>
  <c r="A8803" i="1"/>
  <c r="A8807" i="1"/>
  <c r="A8811" i="1"/>
  <c r="A8815" i="1"/>
  <c r="A8819" i="1"/>
  <c r="A8823" i="1"/>
  <c r="A8827" i="1"/>
  <c r="A8831" i="1"/>
  <c r="A8835" i="1"/>
  <c r="A8839" i="1"/>
  <c r="A8843" i="1"/>
  <c r="A8847" i="1"/>
  <c r="A8851" i="1"/>
  <c r="A8855" i="1"/>
  <c r="A8859" i="1"/>
  <c r="A8865" i="1"/>
  <c r="A8869" i="1"/>
  <c r="A8873" i="1"/>
  <c r="A8877" i="1"/>
  <c r="A8881" i="1"/>
  <c r="A8885" i="1"/>
  <c r="A8889" i="1"/>
  <c r="A8893" i="1"/>
  <c r="A8897" i="1"/>
  <c r="A8901" i="1"/>
  <c r="A8905" i="1"/>
  <c r="A8909" i="1"/>
  <c r="A8913" i="1"/>
  <c r="A8917" i="1"/>
  <c r="A8921" i="1"/>
  <c r="A8925" i="1"/>
  <c r="A8929" i="1"/>
  <c r="A8933" i="1"/>
  <c r="A8937" i="1"/>
  <c r="A8941" i="1"/>
  <c r="A8945" i="1"/>
  <c r="A8949" i="1"/>
  <c r="A8953" i="1"/>
  <c r="A8957" i="1"/>
  <c r="A8961" i="1"/>
  <c r="A8965" i="1"/>
  <c r="A8969" i="1"/>
  <c r="A8973" i="1"/>
  <c r="A8977" i="1"/>
  <c r="A8981" i="1"/>
  <c r="A8985" i="1"/>
  <c r="A8989" i="1"/>
  <c r="A8993" i="1"/>
  <c r="A8997" i="1"/>
  <c r="A9001" i="1"/>
  <c r="A9005" i="1"/>
  <c r="A9009" i="1"/>
  <c r="A9013" i="1"/>
  <c r="A9017" i="1"/>
  <c r="A9021" i="1"/>
  <c r="A9025" i="1"/>
  <c r="A9029" i="1"/>
  <c r="A9033" i="1"/>
  <c r="A9037" i="1"/>
  <c r="A9041" i="1"/>
  <c r="A9045" i="1"/>
  <c r="A9049" i="1"/>
  <c r="A9053" i="1"/>
  <c r="A9057" i="1"/>
  <c r="A9061" i="1"/>
  <c r="A9065" i="1"/>
  <c r="A9069" i="1"/>
  <c r="A9073" i="1"/>
  <c r="A9077" i="1"/>
  <c r="A9081" i="1"/>
  <c r="A9085" i="1"/>
  <c r="A9089" i="1"/>
  <c r="A9093" i="1"/>
  <c r="A9097" i="1"/>
  <c r="A9101" i="1"/>
  <c r="A9105" i="1"/>
  <c r="A9109" i="1"/>
  <c r="A9113" i="1"/>
  <c r="A9117" i="1"/>
  <c r="A9121" i="1"/>
  <c r="A9125" i="1"/>
  <c r="A9129" i="1"/>
  <c r="A9133" i="1"/>
  <c r="A9137" i="1"/>
  <c r="A9141" i="1"/>
  <c r="A9145" i="1"/>
  <c r="A9149" i="1"/>
  <c r="A9153" i="1"/>
  <c r="A9157" i="1"/>
  <c r="A9161" i="1"/>
  <c r="A9165" i="1"/>
  <c r="A9169" i="1"/>
  <c r="A9173" i="1"/>
  <c r="A9177" i="1"/>
  <c r="A9181" i="1"/>
  <c r="A9185" i="1"/>
  <c r="A9189" i="1"/>
  <c r="A9193" i="1"/>
  <c r="A9197" i="1"/>
  <c r="A9201" i="1"/>
  <c r="A9205" i="1"/>
  <c r="A9209" i="1"/>
  <c r="A9213" i="1"/>
  <c r="A9217" i="1"/>
  <c r="A9221" i="1"/>
  <c r="A9225" i="1"/>
  <c r="A9229" i="1"/>
  <c r="A9233" i="1"/>
  <c r="A9237" i="1"/>
  <c r="A9241" i="1"/>
  <c r="A9245" i="1"/>
  <c r="A9249" i="1"/>
  <c r="A9253" i="1"/>
  <c r="A9257" i="1"/>
  <c r="A9261" i="1"/>
  <c r="A9265" i="1"/>
  <c r="A9269" i="1"/>
  <c r="A9273" i="1"/>
  <c r="A9277" i="1"/>
  <c r="A9281" i="1"/>
  <c r="A9285" i="1"/>
  <c r="A9289" i="1"/>
  <c r="A9293" i="1"/>
  <c r="A9297" i="1"/>
  <c r="A9301" i="1"/>
  <c r="A9305" i="1"/>
  <c r="A9309" i="1"/>
  <c r="A9313" i="1"/>
  <c r="A9317" i="1"/>
  <c r="A9321" i="1"/>
  <c r="A9325" i="1"/>
  <c r="A9329" i="1"/>
  <c r="A9333" i="1"/>
  <c r="A9337" i="1"/>
  <c r="A9341" i="1"/>
  <c r="A9345" i="1"/>
  <c r="A9349" i="1"/>
  <c r="A9353" i="1"/>
  <c r="A9357" i="1"/>
  <c r="A9361" i="1"/>
  <c r="A9365" i="1"/>
  <c r="A9369" i="1"/>
  <c r="A9373" i="1"/>
  <c r="A9377" i="1"/>
  <c r="A9381" i="1"/>
  <c r="A9385" i="1"/>
  <c r="A9389" i="1"/>
  <c r="A9393" i="1"/>
  <c r="A9397" i="1"/>
  <c r="A9401" i="1"/>
  <c r="A9405" i="1"/>
  <c r="A9409" i="1"/>
  <c r="A9413" i="1"/>
  <c r="A9417" i="1"/>
  <c r="A9421" i="1"/>
  <c r="A9425" i="1"/>
  <c r="A9429" i="1"/>
  <c r="A9433" i="1"/>
  <c r="A9437" i="1"/>
  <c r="A9441" i="1"/>
  <c r="A9445" i="1"/>
  <c r="A9449" i="1"/>
  <c r="A9453" i="1"/>
  <c r="A9457" i="1"/>
  <c r="A9461" i="1"/>
  <c r="A9465" i="1"/>
  <c r="A9469" i="1"/>
  <c r="A9473" i="1"/>
  <c r="A9477" i="1"/>
  <c r="A9481" i="1"/>
  <c r="A9485" i="1"/>
  <c r="A9489" i="1"/>
  <c r="A9493" i="1"/>
  <c r="A9497" i="1"/>
  <c r="A9501" i="1"/>
  <c r="A9505" i="1"/>
  <c r="A9509" i="1"/>
  <c r="A9513" i="1"/>
  <c r="A9517" i="1"/>
  <c r="A9521" i="1"/>
  <c r="A9525" i="1"/>
  <c r="A9529" i="1"/>
  <c r="A9533" i="1"/>
  <c r="A9537" i="1"/>
  <c r="A9541" i="1"/>
  <c r="A9545" i="1"/>
  <c r="A9549" i="1"/>
  <c r="A9553" i="1"/>
  <c r="A9557" i="1"/>
  <c r="A9561" i="1"/>
  <c r="A9565" i="1"/>
  <c r="A9569" i="1"/>
  <c r="A9573" i="1"/>
  <c r="A9579" i="1"/>
  <c r="A9583" i="1"/>
  <c r="A9587" i="1"/>
  <c r="A9591" i="1"/>
  <c r="A9595" i="1"/>
  <c r="A9599" i="1"/>
  <c r="A9603" i="1"/>
  <c r="A9607" i="1"/>
  <c r="A9611" i="1"/>
  <c r="A9615" i="1"/>
  <c r="A9619" i="1"/>
  <c r="A9623" i="1"/>
  <c r="A9627" i="1"/>
  <c r="A9631" i="1"/>
  <c r="A9635" i="1"/>
  <c r="A9639" i="1"/>
  <c r="A9643" i="1"/>
  <c r="A9647" i="1"/>
  <c r="A9651" i="1"/>
  <c r="A9655" i="1"/>
  <c r="A9659" i="1"/>
  <c r="A9663" i="1"/>
  <c r="A9667" i="1"/>
  <c r="A9671" i="1"/>
  <c r="A9675" i="1"/>
  <c r="A9679" i="1"/>
  <c r="A9683" i="1"/>
  <c r="A9687" i="1"/>
  <c r="A9691" i="1"/>
  <c r="A9695" i="1"/>
  <c r="A9699" i="1"/>
  <c r="A9703" i="1"/>
  <c r="A9707" i="1"/>
  <c r="A9711" i="1"/>
  <c r="A9715" i="1"/>
  <c r="A9719" i="1"/>
  <c r="A9723" i="1"/>
  <c r="A9727" i="1"/>
  <c r="A9731" i="1"/>
  <c r="A9735" i="1"/>
  <c r="A9739" i="1"/>
  <c r="A9743" i="1"/>
  <c r="A9747" i="1"/>
  <c r="A9751" i="1"/>
  <c r="A9755" i="1"/>
  <c r="A9759" i="1"/>
  <c r="A9763" i="1"/>
  <c r="A9767" i="1"/>
  <c r="A9771" i="1"/>
  <c r="A9775" i="1"/>
  <c r="A9779" i="1"/>
  <c r="A9783" i="1"/>
  <c r="A9787" i="1"/>
  <c r="A9791" i="1"/>
  <c r="A9795" i="1"/>
  <c r="A9799" i="1"/>
  <c r="A9803" i="1"/>
  <c r="A9807" i="1"/>
  <c r="A9811" i="1"/>
  <c r="A9815" i="1"/>
  <c r="A9819" i="1"/>
  <c r="A9823" i="1"/>
  <c r="A9827" i="1"/>
  <c r="A9831" i="1"/>
  <c r="A9835" i="1"/>
  <c r="A9839" i="1"/>
  <c r="A9843" i="1"/>
  <c r="A9847" i="1"/>
  <c r="A9851" i="1"/>
  <c r="A9855" i="1"/>
  <c r="A9859" i="1"/>
  <c r="A9863" i="1"/>
  <c r="A9867" i="1"/>
  <c r="A9871" i="1"/>
  <c r="A9875" i="1"/>
  <c r="A9879" i="1"/>
  <c r="A9883" i="1"/>
  <c r="A9887" i="1"/>
  <c r="A9891" i="1"/>
  <c r="A9895" i="1"/>
  <c r="A9899" i="1"/>
  <c r="A9903" i="1"/>
  <c r="A9907" i="1"/>
  <c r="A9911" i="1"/>
  <c r="A9915" i="1"/>
  <c r="A9919" i="1"/>
  <c r="A9923" i="1"/>
  <c r="A9927" i="1"/>
  <c r="A9931" i="1"/>
  <c r="A9935" i="1"/>
  <c r="A9939" i="1"/>
  <c r="A9943" i="1"/>
  <c r="A9947" i="1"/>
  <c r="A9951" i="1"/>
  <c r="A9955" i="1"/>
  <c r="A9959" i="1"/>
  <c r="A9963" i="1"/>
  <c r="A9967" i="1"/>
  <c r="A9971" i="1"/>
  <c r="A9975" i="1"/>
  <c r="A9979" i="1"/>
  <c r="A9983" i="1"/>
  <c r="A9987" i="1"/>
  <c r="A9991" i="1"/>
  <c r="A9995" i="1"/>
  <c r="A9999" i="1"/>
  <c r="A10003" i="1"/>
  <c r="A10007" i="1"/>
  <c r="A10011" i="1"/>
  <c r="A10015" i="1"/>
  <c r="A10019" i="1"/>
  <c r="A10023" i="1"/>
  <c r="A10027" i="1"/>
  <c r="A10031" i="1"/>
  <c r="A10035" i="1"/>
  <c r="A10039" i="1"/>
  <c r="A10043" i="1"/>
  <c r="A10047" i="1"/>
  <c r="A10051" i="1"/>
  <c r="A10055" i="1"/>
  <c r="A10059" i="1"/>
  <c r="A10063" i="1"/>
  <c r="A10067" i="1"/>
  <c r="A10071" i="1"/>
  <c r="A10075" i="1"/>
  <c r="A10079" i="1"/>
  <c r="A10083" i="1"/>
  <c r="A10087" i="1"/>
  <c r="A10091" i="1"/>
  <c r="A10095" i="1"/>
  <c r="A10099" i="1"/>
  <c r="A10103" i="1"/>
  <c r="A10107" i="1"/>
  <c r="A10111" i="1"/>
  <c r="A10115" i="1"/>
  <c r="A10119" i="1"/>
  <c r="A10123" i="1"/>
  <c r="A10127" i="1"/>
  <c r="A10131" i="1"/>
  <c r="A10135" i="1"/>
  <c r="A10139" i="1"/>
  <c r="A10143" i="1"/>
  <c r="A10147" i="1"/>
  <c r="A10151" i="1"/>
  <c r="A10155" i="1"/>
  <c r="A10159" i="1"/>
  <c r="A10163" i="1"/>
  <c r="A10167" i="1"/>
  <c r="A10171" i="1"/>
  <c r="A10175" i="1"/>
  <c r="A10179" i="1"/>
  <c r="A10183" i="1"/>
  <c r="A10187" i="1"/>
  <c r="A10191" i="1"/>
  <c r="A10195" i="1"/>
  <c r="A10199" i="1"/>
  <c r="A10203" i="1"/>
  <c r="A10207" i="1"/>
  <c r="A10211" i="1"/>
  <c r="A10215" i="1"/>
  <c r="A10219" i="1"/>
  <c r="A10223" i="1"/>
  <c r="A10227" i="1"/>
  <c r="A10231" i="1"/>
  <c r="A10235" i="1"/>
  <c r="A10239" i="1"/>
  <c r="A10243" i="1"/>
  <c r="A10247" i="1"/>
  <c r="A10251" i="1"/>
  <c r="A10255" i="1"/>
  <c r="A10259" i="1"/>
  <c r="A10263" i="1"/>
  <c r="A10267" i="1"/>
  <c r="A10271" i="1"/>
  <c r="A10275" i="1"/>
  <c r="A10279" i="1"/>
  <c r="A10283" i="1"/>
  <c r="A10287" i="1"/>
  <c r="A10291" i="1"/>
  <c r="A10295" i="1"/>
  <c r="A10299" i="1"/>
  <c r="A10303" i="1"/>
  <c r="A10307" i="1"/>
  <c r="A10311" i="1"/>
  <c r="A10315" i="1"/>
  <c r="A10319" i="1"/>
  <c r="A10323" i="1"/>
  <c r="A10327" i="1"/>
  <c r="A10331" i="1"/>
  <c r="A10335" i="1"/>
  <c r="A10339" i="1"/>
  <c r="A10343" i="1"/>
  <c r="A10347" i="1"/>
  <c r="A10351" i="1"/>
  <c r="A10355" i="1"/>
  <c r="A10359" i="1"/>
  <c r="A10363" i="1"/>
  <c r="A10367" i="1"/>
  <c r="A10371" i="1"/>
  <c r="A10377" i="1"/>
  <c r="A10381" i="1"/>
  <c r="A10385" i="1"/>
  <c r="A10389" i="1"/>
  <c r="A10393" i="1"/>
  <c r="A10397" i="1"/>
  <c r="A10401" i="1"/>
  <c r="A10405" i="1"/>
  <c r="A10409" i="1"/>
  <c r="A10413" i="1"/>
  <c r="A10417" i="1"/>
  <c r="A10421" i="1"/>
  <c r="A10425" i="1"/>
  <c r="A10429" i="1"/>
  <c r="A10433" i="1"/>
  <c r="A10437" i="1"/>
  <c r="A10441" i="1"/>
  <c r="A10445" i="1"/>
  <c r="A10449" i="1"/>
  <c r="A10453" i="1"/>
  <c r="A10457" i="1"/>
  <c r="A10461" i="1"/>
  <c r="A10465" i="1"/>
  <c r="A10469" i="1"/>
  <c r="A10473" i="1"/>
  <c r="A10477" i="1"/>
  <c r="A10481" i="1"/>
  <c r="A10485" i="1"/>
  <c r="A10489" i="1"/>
  <c r="A10493" i="1"/>
  <c r="A10497" i="1"/>
  <c r="A10501" i="1"/>
  <c r="A10505" i="1"/>
  <c r="A10509" i="1"/>
  <c r="A10513" i="1"/>
  <c r="A10517" i="1"/>
  <c r="A10521" i="1"/>
  <c r="A10525" i="1"/>
  <c r="A10529" i="1"/>
  <c r="A10533" i="1"/>
  <c r="A10537" i="1"/>
  <c r="A10541" i="1"/>
  <c r="A10545" i="1"/>
  <c r="A10549" i="1"/>
  <c r="A10553" i="1"/>
  <c r="A10557" i="1"/>
  <c r="A10561" i="1"/>
  <c r="A10565" i="1"/>
  <c r="A10569" i="1"/>
  <c r="A5472" i="1"/>
  <c r="A5476" i="1"/>
  <c r="A5480" i="1"/>
  <c r="A5484" i="1"/>
  <c r="A5488" i="1"/>
  <c r="A5492" i="1"/>
  <c r="A5496" i="1"/>
  <c r="A5500" i="1"/>
  <c r="A5504" i="1"/>
  <c r="A5508" i="1"/>
  <c r="A5512" i="1"/>
  <c r="A5516" i="1"/>
  <c r="A5520" i="1"/>
  <c r="A5524" i="1"/>
  <c r="A5528" i="1"/>
  <c r="A5532" i="1"/>
  <c r="A5536" i="1"/>
  <c r="A5540" i="1"/>
  <c r="A5544" i="1"/>
  <c r="A5548" i="1"/>
  <c r="A5552" i="1"/>
  <c r="A5556" i="1"/>
  <c r="A5560" i="1"/>
  <c r="A5564" i="1"/>
  <c r="A5568" i="1"/>
  <c r="A5572" i="1"/>
  <c r="A5576" i="1"/>
  <c r="A5580" i="1"/>
  <c r="A5584" i="1"/>
  <c r="A5588" i="1"/>
  <c r="A5592" i="1"/>
  <c r="A5596" i="1"/>
  <c r="A5600" i="1"/>
  <c r="A5604" i="1"/>
  <c r="A5608" i="1"/>
  <c r="A5612" i="1"/>
  <c r="A5616" i="1"/>
  <c r="A5620" i="1"/>
  <c r="A5624" i="1"/>
  <c r="A5628" i="1"/>
  <c r="A5632" i="1"/>
  <c r="A5636" i="1"/>
  <c r="A5640" i="1"/>
  <c r="A5644" i="1"/>
  <c r="A5648" i="1"/>
  <c r="A5652" i="1"/>
  <c r="A5656" i="1"/>
  <c r="A5660" i="1"/>
  <c r="A5664" i="1"/>
  <c r="A5668" i="1"/>
  <c r="A5672" i="1"/>
  <c r="A5676" i="1"/>
  <c r="A5680" i="1"/>
  <c r="A5684" i="1"/>
  <c r="A5688" i="1"/>
  <c r="A5692" i="1"/>
  <c r="A5698" i="1"/>
  <c r="A5702" i="1"/>
  <c r="A5706" i="1"/>
  <c r="A5710" i="1"/>
  <c r="A5714" i="1"/>
  <c r="A5718" i="1"/>
  <c r="A5722" i="1"/>
  <c r="A5726" i="1"/>
  <c r="A5730" i="1"/>
  <c r="A5734" i="1"/>
  <c r="A5738" i="1"/>
  <c r="A5742" i="1"/>
  <c r="A5746" i="1"/>
  <c r="A5750" i="1"/>
  <c r="A5754" i="1"/>
  <c r="A5758" i="1"/>
  <c r="A5762" i="1"/>
  <c r="A5766" i="1"/>
  <c r="A5770" i="1"/>
  <c r="A5774" i="1"/>
  <c r="A5778" i="1"/>
  <c r="A5782" i="1"/>
  <c r="A5786" i="1"/>
  <c r="A5790" i="1"/>
  <c r="A5794" i="1"/>
  <c r="A5798" i="1"/>
  <c r="A5802" i="1"/>
  <c r="A5806" i="1"/>
  <c r="A5810" i="1"/>
  <c r="A5814" i="1"/>
  <c r="A5818" i="1"/>
  <c r="A5822" i="1"/>
  <c r="A5826" i="1"/>
  <c r="A5830" i="1"/>
  <c r="A5834" i="1"/>
  <c r="A5838" i="1"/>
  <c r="A5842" i="1"/>
  <c r="A5846" i="1"/>
  <c r="A5850" i="1"/>
  <c r="A5854" i="1"/>
  <c r="A5858" i="1"/>
  <c r="A5862" i="1"/>
  <c r="A5866" i="1"/>
  <c r="A5870" i="1"/>
  <c r="A5874" i="1"/>
  <c r="A5878" i="1"/>
  <c r="A5882" i="1"/>
  <c r="A5886" i="1"/>
  <c r="A5890" i="1"/>
  <c r="A5894" i="1"/>
  <c r="A5898" i="1"/>
  <c r="A5902" i="1"/>
  <c r="A5906" i="1"/>
  <c r="A5910" i="1"/>
  <c r="A5914" i="1"/>
  <c r="A5918" i="1"/>
  <c r="A5922" i="1"/>
  <c r="A5926" i="1"/>
  <c r="A5930" i="1"/>
  <c r="A5934" i="1"/>
  <c r="A5938" i="1"/>
  <c r="A5942" i="1"/>
  <c r="A5946" i="1"/>
  <c r="A5950" i="1"/>
  <c r="A5954" i="1"/>
  <c r="A5958" i="1"/>
  <c r="A5962" i="1"/>
  <c r="A5966" i="1"/>
  <c r="A5970" i="1"/>
  <c r="A5974" i="1"/>
  <c r="A5978" i="1"/>
  <c r="A5982" i="1"/>
  <c r="A5986" i="1"/>
  <c r="A5990" i="1"/>
  <c r="A5994" i="1"/>
  <c r="A5998" i="1"/>
  <c r="A6002" i="1"/>
  <c r="A6006" i="1"/>
  <c r="A6010" i="1"/>
  <c r="A6014" i="1"/>
  <c r="A6018" i="1"/>
  <c r="A6022" i="1"/>
  <c r="A6026" i="1"/>
  <c r="A6030" i="1"/>
  <c r="A6034" i="1"/>
  <c r="A6038" i="1"/>
  <c r="A6042" i="1"/>
  <c r="A6046" i="1"/>
  <c r="A6050" i="1"/>
  <c r="A6054" i="1"/>
  <c r="A6058" i="1"/>
  <c r="A6062" i="1"/>
  <c r="A6066" i="1"/>
  <c r="A6070" i="1"/>
  <c r="A6074" i="1"/>
  <c r="A6078" i="1"/>
  <c r="A6082" i="1"/>
  <c r="A6086" i="1"/>
  <c r="A6090" i="1"/>
  <c r="A6094" i="1"/>
  <c r="A6098" i="1"/>
  <c r="A6102" i="1"/>
  <c r="A6106" i="1"/>
  <c r="A6110" i="1"/>
  <c r="A6114" i="1"/>
  <c r="A6118" i="1"/>
  <c r="A6122" i="1"/>
  <c r="A6126" i="1"/>
  <c r="A6130" i="1"/>
  <c r="A6134" i="1"/>
  <c r="A6138" i="1"/>
  <c r="A6142" i="1"/>
  <c r="A6146" i="1"/>
  <c r="A6150" i="1"/>
  <c r="A6154" i="1"/>
  <c r="A6158" i="1"/>
  <c r="A6162" i="1"/>
  <c r="A6166" i="1"/>
  <c r="A6170" i="1"/>
  <c r="A6174" i="1"/>
  <c r="A6178" i="1"/>
  <c r="A6182" i="1"/>
  <c r="A6186" i="1"/>
  <c r="A6190" i="1"/>
  <c r="A6194" i="1"/>
  <c r="A6198" i="1"/>
  <c r="A6202" i="1"/>
  <c r="A6206" i="1"/>
  <c r="A6210" i="1"/>
  <c r="A6214" i="1"/>
  <c r="A6218" i="1"/>
  <c r="A6222" i="1"/>
  <c r="A6226" i="1"/>
  <c r="A6230" i="1"/>
  <c r="A6234" i="1"/>
  <c r="A6238" i="1"/>
  <c r="A6242" i="1"/>
  <c r="A6246" i="1"/>
  <c r="A6250" i="1"/>
  <c r="A6254" i="1"/>
  <c r="A6258" i="1"/>
  <c r="A6262" i="1"/>
  <c r="A6266" i="1"/>
  <c r="A6270" i="1"/>
  <c r="A6274" i="1"/>
  <c r="A6278" i="1"/>
  <c r="A6282" i="1"/>
  <c r="A6286" i="1"/>
  <c r="A6290" i="1"/>
  <c r="A6294" i="1"/>
  <c r="A6298" i="1"/>
  <c r="A6302" i="1"/>
  <c r="A6306" i="1"/>
  <c r="A6310" i="1"/>
  <c r="A6314" i="1"/>
  <c r="A6318" i="1"/>
  <c r="A6322" i="1"/>
  <c r="A6326" i="1"/>
  <c r="A6330" i="1"/>
  <c r="A6334" i="1"/>
  <c r="A6338" i="1"/>
  <c r="A6342" i="1"/>
  <c r="A6346" i="1"/>
  <c r="A6350" i="1"/>
  <c r="A6354" i="1"/>
  <c r="A6358" i="1"/>
  <c r="A6362" i="1"/>
  <c r="A6366" i="1"/>
  <c r="A6370" i="1"/>
  <c r="A6374" i="1"/>
  <c r="A6378" i="1"/>
  <c r="A6382" i="1"/>
  <c r="A6386" i="1"/>
  <c r="A6390" i="1"/>
  <c r="A6394" i="1"/>
  <c r="A6398" i="1"/>
  <c r="A6402" i="1"/>
  <c r="A6406" i="1"/>
  <c r="A6410" i="1"/>
  <c r="A6414" i="1"/>
  <c r="A6418" i="1"/>
  <c r="A6422" i="1"/>
  <c r="A6426" i="1"/>
  <c r="A6430" i="1"/>
  <c r="A6434" i="1"/>
  <c r="A6438" i="1"/>
  <c r="A6442" i="1"/>
  <c r="A6446" i="1"/>
  <c r="A6450" i="1"/>
  <c r="A6454" i="1"/>
  <c r="A6458" i="1"/>
  <c r="A6462" i="1"/>
  <c r="A6466" i="1"/>
  <c r="A6470" i="1"/>
  <c r="A6474" i="1"/>
  <c r="A6478" i="1"/>
  <c r="A6482" i="1"/>
  <c r="A6486" i="1"/>
  <c r="A6490" i="1"/>
  <c r="A6494" i="1"/>
  <c r="A6498" i="1"/>
  <c r="A6502" i="1"/>
  <c r="A6506" i="1"/>
  <c r="A6510" i="1"/>
  <c r="A6514" i="1"/>
  <c r="A6518" i="1"/>
  <c r="A6522" i="1"/>
  <c r="A6526" i="1"/>
  <c r="A6530" i="1"/>
  <c r="A6534" i="1"/>
  <c r="A6538" i="1"/>
  <c r="A6542" i="1"/>
  <c r="A6546" i="1"/>
  <c r="A6550" i="1"/>
  <c r="A6554" i="1"/>
  <c r="A6558" i="1"/>
  <c r="A6562" i="1"/>
  <c r="A6566" i="1"/>
  <c r="A6570" i="1"/>
  <c r="A6574" i="1"/>
  <c r="A6578" i="1"/>
  <c r="A6582" i="1"/>
  <c r="A6584" i="1"/>
  <c r="A6588" i="1"/>
  <c r="A6592" i="1"/>
  <c r="A6596" i="1"/>
  <c r="A6600" i="1"/>
  <c r="A6604" i="1"/>
  <c r="A6608" i="1"/>
  <c r="A6612" i="1"/>
  <c r="A6616" i="1"/>
  <c r="A6620" i="1"/>
  <c r="A6624" i="1"/>
  <c r="A6628" i="1"/>
  <c r="A6632" i="1"/>
  <c r="A6636" i="1"/>
  <c r="A6640" i="1"/>
  <c r="A6644" i="1"/>
  <c r="A6648" i="1"/>
  <c r="A6652" i="1"/>
  <c r="A6656" i="1"/>
  <c r="A6660" i="1"/>
  <c r="A6664" i="1"/>
  <c r="A6668" i="1"/>
  <c r="A6672" i="1"/>
  <c r="A6676" i="1"/>
  <c r="A6680" i="1"/>
  <c r="A6684" i="1"/>
  <c r="A6688" i="1"/>
  <c r="A6692" i="1"/>
  <c r="A6696" i="1"/>
  <c r="A6700" i="1"/>
  <c r="A6704" i="1"/>
  <c r="A6708" i="1"/>
  <c r="A6712" i="1"/>
  <c r="A6716" i="1"/>
  <c r="A6720" i="1"/>
  <c r="A6724" i="1"/>
  <c r="A6728" i="1"/>
  <c r="A6732" i="1"/>
  <c r="A6736" i="1"/>
  <c r="A6740" i="1"/>
  <c r="A6744" i="1"/>
  <c r="A6748" i="1"/>
  <c r="A6752" i="1"/>
  <c r="A6756" i="1"/>
  <c r="A6760" i="1"/>
  <c r="A6764" i="1"/>
  <c r="A6768" i="1"/>
  <c r="A6772" i="1"/>
  <c r="A6776" i="1"/>
  <c r="A6780" i="1"/>
  <c r="A6784" i="1"/>
  <c r="A6788" i="1"/>
  <c r="A6792" i="1"/>
  <c r="A6796" i="1"/>
  <c r="A6800" i="1"/>
  <c r="A6804" i="1"/>
  <c r="A6808" i="1"/>
  <c r="A6812" i="1"/>
  <c r="A6816" i="1"/>
  <c r="A6820" i="1"/>
  <c r="A6824" i="1"/>
  <c r="A6828" i="1"/>
  <c r="A6832" i="1"/>
  <c r="A6836" i="1"/>
  <c r="A6840" i="1"/>
  <c r="A6844" i="1"/>
  <c r="A6848" i="1"/>
  <c r="A6852" i="1"/>
  <c r="A6856" i="1"/>
  <c r="A6860" i="1"/>
  <c r="A6864" i="1"/>
  <c r="A6868" i="1"/>
  <c r="A6872" i="1"/>
  <c r="A6876" i="1"/>
  <c r="A6880" i="1"/>
  <c r="A6884" i="1"/>
  <c r="A6888" i="1"/>
  <c r="A6892" i="1"/>
  <c r="A6896" i="1"/>
  <c r="A6900" i="1"/>
  <c r="A6904" i="1"/>
  <c r="A6908" i="1"/>
  <c r="A6912" i="1"/>
  <c r="A6916" i="1"/>
  <c r="A6920" i="1"/>
  <c r="A6924" i="1"/>
  <c r="A6928" i="1"/>
  <c r="A6932" i="1"/>
  <c r="A6936" i="1"/>
  <c r="A6940" i="1"/>
  <c r="A6944" i="1"/>
  <c r="A6948" i="1"/>
  <c r="A6952" i="1"/>
  <c r="A6956" i="1"/>
  <c r="A6960" i="1"/>
  <c r="A6964" i="1"/>
  <c r="A6968" i="1"/>
  <c r="A6972" i="1"/>
  <c r="A6976" i="1"/>
  <c r="A6980" i="1"/>
  <c r="A6984" i="1"/>
  <c r="A6988" i="1"/>
  <c r="A6992" i="1"/>
  <c r="A6996" i="1"/>
  <c r="A7000" i="1"/>
  <c r="A7004" i="1"/>
  <c r="A7008" i="1"/>
  <c r="A7012" i="1"/>
  <c r="A7016" i="1"/>
  <c r="A7020" i="1"/>
  <c r="A7024" i="1"/>
  <c r="A7028" i="1"/>
  <c r="A7032" i="1"/>
  <c r="A7036" i="1"/>
  <c r="A7040" i="1"/>
  <c r="A7044" i="1"/>
  <c r="A7048" i="1"/>
  <c r="A7052" i="1"/>
  <c r="A7056" i="1"/>
  <c r="A7060" i="1"/>
  <c r="A7064" i="1"/>
  <c r="A7068" i="1"/>
  <c r="A7072" i="1"/>
  <c r="A7076" i="1"/>
  <c r="A7080" i="1"/>
  <c r="A7084" i="1"/>
  <c r="A7088" i="1"/>
  <c r="A7092" i="1"/>
  <c r="A7096" i="1"/>
  <c r="A7100" i="1"/>
  <c r="A7104" i="1"/>
  <c r="A7108" i="1"/>
  <c r="A7112" i="1"/>
  <c r="A7116" i="1"/>
  <c r="A7120" i="1"/>
  <c r="A7124" i="1"/>
  <c r="A7128" i="1"/>
  <c r="A7132" i="1"/>
  <c r="A7136" i="1"/>
  <c r="A7140" i="1"/>
  <c r="A7144" i="1"/>
  <c r="A7148" i="1"/>
  <c r="A7152" i="1"/>
  <c r="A7156" i="1"/>
  <c r="A7160" i="1"/>
  <c r="A7164" i="1"/>
  <c r="A7168" i="1"/>
  <c r="A7172" i="1"/>
  <c r="A7176" i="1"/>
  <c r="A7180" i="1"/>
  <c r="A7184" i="1"/>
  <c r="A7188" i="1"/>
  <c r="A7192" i="1"/>
  <c r="A7196" i="1"/>
  <c r="A7200" i="1"/>
  <c r="A7204" i="1"/>
  <c r="A7208" i="1"/>
  <c r="A7212" i="1"/>
  <c r="A7216" i="1"/>
  <c r="A7220" i="1"/>
  <c r="A7224" i="1"/>
  <c r="A7228" i="1"/>
  <c r="A7232" i="1"/>
  <c r="A7236" i="1"/>
  <c r="A7240" i="1"/>
  <c r="A7244" i="1"/>
  <c r="A7248" i="1"/>
  <c r="A7252" i="1"/>
  <c r="A7256" i="1"/>
  <c r="A7260" i="1"/>
  <c r="A7264" i="1"/>
  <c r="A7268" i="1"/>
  <c r="A7272" i="1"/>
  <c r="A7276" i="1"/>
  <c r="A7280" i="1"/>
  <c r="A7284" i="1"/>
  <c r="A7288" i="1"/>
  <c r="A7292" i="1"/>
  <c r="A7296" i="1"/>
  <c r="A7300" i="1"/>
  <c r="A7304" i="1"/>
  <c r="A7308" i="1"/>
  <c r="A7312" i="1"/>
  <c r="A7316" i="1"/>
  <c r="A7320" i="1"/>
  <c r="A7324" i="1"/>
  <c r="A7328" i="1"/>
  <c r="A7332" i="1"/>
  <c r="A7336" i="1"/>
  <c r="A7340" i="1"/>
  <c r="A7344" i="1"/>
  <c r="A7348" i="1"/>
  <c r="A7352" i="1"/>
  <c r="A7356" i="1"/>
  <c r="A7360" i="1"/>
  <c r="A7364" i="1"/>
  <c r="A7368" i="1"/>
  <c r="A7372" i="1"/>
  <c r="A7376" i="1"/>
  <c r="A7380" i="1"/>
  <c r="A7384" i="1"/>
  <c r="A7388" i="1"/>
  <c r="A7392" i="1"/>
  <c r="A7396" i="1"/>
  <c r="A7400" i="1"/>
  <c r="A7404" i="1"/>
  <c r="A7408" i="1"/>
  <c r="A7412" i="1"/>
  <c r="A7416" i="1"/>
  <c r="A7420" i="1"/>
  <c r="A7424" i="1"/>
  <c r="A7428" i="1"/>
  <c r="A7432" i="1"/>
  <c r="A7436" i="1"/>
  <c r="A7440" i="1"/>
  <c r="A7444" i="1"/>
  <c r="A7448" i="1"/>
  <c r="A7452" i="1"/>
  <c r="A7456" i="1"/>
  <c r="A7460" i="1"/>
  <c r="A7464" i="1"/>
  <c r="A7468" i="1"/>
  <c r="A7472" i="1"/>
  <c r="A7476" i="1"/>
  <c r="A7480" i="1"/>
  <c r="A7484" i="1"/>
  <c r="A7488" i="1"/>
  <c r="A7492" i="1"/>
  <c r="A7496" i="1"/>
  <c r="A7500" i="1"/>
  <c r="A7504" i="1"/>
  <c r="A7508" i="1"/>
  <c r="A7512" i="1"/>
  <c r="A7516" i="1"/>
  <c r="A7520" i="1"/>
  <c r="A7524" i="1"/>
  <c r="A7528" i="1"/>
  <c r="A7532" i="1"/>
  <c r="A7536" i="1"/>
  <c r="A7540" i="1"/>
  <c r="A7544" i="1"/>
  <c r="A7548" i="1"/>
  <c r="A7552" i="1"/>
  <c r="A7556" i="1"/>
  <c r="A7560" i="1"/>
  <c r="A7564" i="1"/>
  <c r="A7568" i="1"/>
  <c r="A7572" i="1"/>
  <c r="A7576" i="1"/>
  <c r="A7580" i="1"/>
  <c r="A7584" i="1"/>
  <c r="A7588" i="1"/>
  <c r="A7592" i="1"/>
  <c r="A7596" i="1"/>
  <c r="A7600" i="1"/>
  <c r="A7604" i="1"/>
  <c r="A7608" i="1"/>
  <c r="A7612" i="1"/>
  <c r="A7616" i="1"/>
  <c r="A7620" i="1"/>
  <c r="A7624" i="1"/>
  <c r="A7628" i="1"/>
  <c r="A7632" i="1"/>
  <c r="A7636" i="1"/>
  <c r="A7640" i="1"/>
  <c r="A7644" i="1"/>
  <c r="A7648" i="1"/>
  <c r="A7652" i="1"/>
  <c r="A7656" i="1"/>
  <c r="A7660" i="1"/>
  <c r="A7664" i="1"/>
  <c r="A7668" i="1"/>
  <c r="A7674" i="1"/>
  <c r="A7678" i="1"/>
  <c r="A7682" i="1"/>
  <c r="A7686" i="1"/>
  <c r="A7690" i="1"/>
  <c r="A7694" i="1"/>
  <c r="A7698" i="1"/>
  <c r="A7702" i="1"/>
  <c r="A7706" i="1"/>
  <c r="A7710" i="1"/>
  <c r="A7714" i="1"/>
  <c r="A7718" i="1"/>
  <c r="A7722" i="1"/>
  <c r="A7726" i="1"/>
  <c r="A7730" i="1"/>
  <c r="A7734" i="1"/>
  <c r="A7738" i="1"/>
  <c r="A7742" i="1"/>
  <c r="A7746" i="1"/>
  <c r="A7750" i="1"/>
  <c r="A7754" i="1"/>
  <c r="A7758" i="1"/>
  <c r="A7762" i="1"/>
  <c r="A7766" i="1"/>
  <c r="A7770" i="1"/>
  <c r="A7774" i="1"/>
  <c r="A7778" i="1"/>
  <c r="A7782" i="1"/>
  <c r="A7786" i="1"/>
  <c r="A7790" i="1"/>
  <c r="A7794" i="1"/>
  <c r="A7798" i="1"/>
  <c r="A7802" i="1"/>
  <c r="A7806" i="1"/>
  <c r="A7810" i="1"/>
  <c r="A7814" i="1"/>
  <c r="A7818" i="1"/>
  <c r="A7822" i="1"/>
  <c r="A7826" i="1"/>
  <c r="A7830" i="1"/>
  <c r="A7834" i="1"/>
  <c r="A7838" i="1"/>
  <c r="A7842" i="1"/>
  <c r="A7846" i="1"/>
  <c r="A7850" i="1"/>
  <c r="A7854" i="1"/>
  <c r="A7858" i="1"/>
  <c r="A7862" i="1"/>
  <c r="A7866" i="1"/>
  <c r="A7870" i="1"/>
  <c r="A7874" i="1"/>
  <c r="A7878" i="1"/>
  <c r="A7882" i="1"/>
  <c r="A7886" i="1"/>
  <c r="A7890" i="1"/>
  <c r="A7894" i="1"/>
  <c r="A7898" i="1"/>
  <c r="A7902" i="1"/>
  <c r="A7906" i="1"/>
  <c r="A7910" i="1"/>
  <c r="A7914" i="1"/>
  <c r="A7918" i="1"/>
  <c r="A7922" i="1"/>
  <c r="A7926" i="1"/>
  <c r="A7930" i="1"/>
  <c r="A7934" i="1"/>
  <c r="A7938" i="1"/>
  <c r="A7942" i="1"/>
  <c r="A7946" i="1"/>
  <c r="A7950" i="1"/>
  <c r="A7954" i="1"/>
  <c r="A7958" i="1"/>
  <c r="A7962" i="1"/>
  <c r="A7966" i="1"/>
  <c r="A7970" i="1"/>
  <c r="A7974" i="1"/>
  <c r="A7978" i="1"/>
  <c r="A7982" i="1"/>
  <c r="A7986" i="1"/>
  <c r="A7990" i="1"/>
  <c r="A7994" i="1"/>
  <c r="A7998" i="1"/>
  <c r="A8002" i="1"/>
  <c r="A8006" i="1"/>
  <c r="A8010" i="1"/>
  <c r="A8014" i="1"/>
  <c r="A8018" i="1"/>
  <c r="A8022" i="1"/>
  <c r="A8026" i="1"/>
  <c r="A8030" i="1"/>
  <c r="A8034" i="1"/>
  <c r="A8038" i="1"/>
  <c r="A8042" i="1"/>
  <c r="A8046" i="1"/>
  <c r="A8050" i="1"/>
  <c r="A8054" i="1"/>
  <c r="A8058" i="1"/>
  <c r="A8062" i="1"/>
  <c r="A8066" i="1"/>
  <c r="A8070" i="1"/>
  <c r="A8074" i="1"/>
  <c r="A8078" i="1"/>
  <c r="A8082" i="1"/>
  <c r="A8086" i="1"/>
  <c r="A8090" i="1"/>
  <c r="A8094" i="1"/>
  <c r="A8098" i="1"/>
  <c r="A8102" i="1"/>
  <c r="A8106" i="1"/>
  <c r="A8110" i="1"/>
  <c r="A8114" i="1"/>
  <c r="A8118" i="1"/>
  <c r="A8122" i="1"/>
  <c r="A8126" i="1"/>
  <c r="A8130" i="1"/>
  <c r="A8134" i="1"/>
  <c r="A8138" i="1"/>
  <c r="A8142" i="1"/>
  <c r="A8146" i="1"/>
  <c r="A8150" i="1"/>
  <c r="A8154" i="1"/>
  <c r="A8158" i="1"/>
  <c r="A8162" i="1"/>
  <c r="A8166" i="1"/>
  <c r="A8170" i="1"/>
  <c r="A8174" i="1"/>
  <c r="A8178" i="1"/>
  <c r="A8182" i="1"/>
  <c r="A8186" i="1"/>
  <c r="A8190" i="1"/>
  <c r="A5855" i="1"/>
  <c r="A5859" i="1"/>
  <c r="A5863" i="1"/>
  <c r="A5867" i="1"/>
  <c r="A5871" i="1"/>
  <c r="A5875" i="1"/>
  <c r="A5879" i="1"/>
  <c r="A5883" i="1"/>
  <c r="A5887" i="1"/>
  <c r="A5891" i="1"/>
  <c r="A5895" i="1"/>
  <c r="A5899" i="1"/>
  <c r="A5903" i="1"/>
  <c r="A5907" i="1"/>
  <c r="A5911" i="1"/>
  <c r="A5915" i="1"/>
  <c r="A5919" i="1"/>
  <c r="A5923" i="1"/>
  <c r="A5927" i="1"/>
  <c r="A5931" i="1"/>
  <c r="A5935" i="1"/>
  <c r="A5939" i="1"/>
  <c r="A5943" i="1"/>
  <c r="A5947" i="1"/>
  <c r="A5951" i="1"/>
  <c r="A5955" i="1"/>
  <c r="A5959" i="1"/>
  <c r="A5963" i="1"/>
  <c r="A5967" i="1"/>
  <c r="A5971" i="1"/>
  <c r="A5975" i="1"/>
  <c r="A5979" i="1"/>
  <c r="A5983" i="1"/>
  <c r="A5987" i="1"/>
  <c r="A5991" i="1"/>
  <c r="A5995" i="1"/>
  <c r="A5999" i="1"/>
  <c r="A6003" i="1"/>
  <c r="A6007" i="1"/>
  <c r="A6011" i="1"/>
  <c r="A6015" i="1"/>
  <c r="A6019" i="1"/>
  <c r="A6023" i="1"/>
  <c r="A6027" i="1"/>
  <c r="A6031" i="1"/>
  <c r="A6035" i="1"/>
  <c r="A6039" i="1"/>
  <c r="A6043" i="1"/>
  <c r="A6047" i="1"/>
  <c r="A6051" i="1"/>
  <c r="A6055" i="1"/>
  <c r="A6059" i="1"/>
  <c r="A6063" i="1"/>
  <c r="A6067" i="1"/>
  <c r="A6071" i="1"/>
  <c r="A6075" i="1"/>
  <c r="A6079" i="1"/>
  <c r="A6083" i="1"/>
  <c r="A6087" i="1"/>
  <c r="A6091" i="1"/>
  <c r="A6095" i="1"/>
  <c r="A6099" i="1"/>
  <c r="A6103" i="1"/>
  <c r="A6107" i="1"/>
  <c r="A6111" i="1"/>
  <c r="A6115" i="1"/>
  <c r="A6119" i="1"/>
  <c r="A6123" i="1"/>
  <c r="A6127" i="1"/>
  <c r="A6131" i="1"/>
  <c r="A6135" i="1"/>
  <c r="A6139" i="1"/>
  <c r="A6143" i="1"/>
  <c r="A6147" i="1"/>
  <c r="A6151" i="1"/>
  <c r="A6155" i="1"/>
  <c r="A6159" i="1"/>
  <c r="A6163" i="1"/>
  <c r="A6167" i="1"/>
  <c r="A6171" i="1"/>
  <c r="A6175" i="1"/>
  <c r="A6179" i="1"/>
  <c r="A6183" i="1"/>
  <c r="A6187" i="1"/>
  <c r="A6191" i="1"/>
  <c r="A6195" i="1"/>
  <c r="A6199" i="1"/>
  <c r="A6203" i="1"/>
  <c r="A6207" i="1"/>
  <c r="A6211" i="1"/>
  <c r="A6215" i="1"/>
  <c r="A6219" i="1"/>
  <c r="A6223" i="1"/>
  <c r="A6227" i="1"/>
  <c r="A6231" i="1"/>
  <c r="A6235" i="1"/>
  <c r="A6239" i="1"/>
  <c r="A6243" i="1"/>
  <c r="A6247" i="1"/>
  <c r="A6251" i="1"/>
  <c r="A6255" i="1"/>
  <c r="A6259" i="1"/>
  <c r="A6263" i="1"/>
  <c r="A6267" i="1"/>
  <c r="A6271" i="1"/>
  <c r="A6275" i="1"/>
  <c r="A6279" i="1"/>
  <c r="A6283" i="1"/>
  <c r="A6287" i="1"/>
  <c r="A6291" i="1"/>
  <c r="A6295" i="1"/>
  <c r="A6299" i="1"/>
  <c r="A6303" i="1"/>
  <c r="A6307" i="1"/>
  <c r="A6311" i="1"/>
  <c r="A6315" i="1"/>
  <c r="A6319" i="1"/>
  <c r="A6323" i="1"/>
  <c r="A6327" i="1"/>
  <c r="A6331" i="1"/>
  <c r="A6335" i="1"/>
  <c r="A6339" i="1"/>
  <c r="A6343" i="1"/>
  <c r="A6347" i="1"/>
  <c r="A6351" i="1"/>
  <c r="A6355" i="1"/>
  <c r="A6359" i="1"/>
  <c r="A6363" i="1"/>
  <c r="A6367" i="1"/>
  <c r="A6371" i="1"/>
  <c r="A6375" i="1"/>
  <c r="A6379" i="1"/>
  <c r="A6383" i="1"/>
  <c r="A6387" i="1"/>
  <c r="A6391" i="1"/>
  <c r="A6395" i="1"/>
  <c r="A6399" i="1"/>
  <c r="A6403" i="1"/>
  <c r="A6407" i="1"/>
  <c r="A6411" i="1"/>
  <c r="A6415" i="1"/>
  <c r="A6419" i="1"/>
  <c r="A6423" i="1"/>
  <c r="A6427" i="1"/>
  <c r="A6431" i="1"/>
  <c r="A6435" i="1"/>
  <c r="A6439" i="1"/>
  <c r="A6443" i="1"/>
  <c r="A6447" i="1"/>
  <c r="A6451" i="1"/>
  <c r="A6455" i="1"/>
  <c r="A6459" i="1"/>
  <c r="A6463" i="1"/>
  <c r="A6467" i="1"/>
  <c r="A6471" i="1"/>
  <c r="A6475" i="1"/>
  <c r="A6479" i="1"/>
  <c r="A6483" i="1"/>
  <c r="A6487" i="1"/>
  <c r="A6491" i="1"/>
  <c r="A6495" i="1"/>
  <c r="A6499" i="1"/>
  <c r="A6503" i="1"/>
  <c r="A6507" i="1"/>
  <c r="A6511" i="1"/>
  <c r="A6515" i="1"/>
  <c r="A6519" i="1"/>
  <c r="A6523" i="1"/>
  <c r="A6527" i="1"/>
  <c r="A6531" i="1"/>
  <c r="A6535" i="1"/>
  <c r="A6539" i="1"/>
  <c r="A6543" i="1"/>
  <c r="A6547" i="1"/>
  <c r="A6551" i="1"/>
  <c r="A6555" i="1"/>
  <c r="A6559" i="1"/>
  <c r="A6563" i="1"/>
  <c r="A6567" i="1"/>
  <c r="A6571" i="1"/>
  <c r="A6575" i="1"/>
  <c r="A6579" i="1"/>
  <c r="A6585" i="1"/>
  <c r="A6589" i="1"/>
  <c r="A6593" i="1"/>
  <c r="A6597" i="1"/>
  <c r="A6601" i="1"/>
  <c r="A6605" i="1"/>
  <c r="A6609" i="1"/>
  <c r="A6613" i="1"/>
  <c r="A6617" i="1"/>
  <c r="A6621" i="1"/>
  <c r="A6625" i="1"/>
  <c r="A6629" i="1"/>
  <c r="A6633" i="1"/>
  <c r="A6637" i="1"/>
  <c r="A6641" i="1"/>
  <c r="A6645" i="1"/>
  <c r="A6649" i="1"/>
  <c r="A6653" i="1"/>
  <c r="A6657" i="1"/>
  <c r="A6661" i="1"/>
  <c r="A6665" i="1"/>
  <c r="A6669" i="1"/>
  <c r="A6673" i="1"/>
  <c r="A6677" i="1"/>
  <c r="A6681" i="1"/>
  <c r="A6685" i="1"/>
  <c r="A6689" i="1"/>
  <c r="A6693" i="1"/>
  <c r="A6697" i="1"/>
  <c r="A6701" i="1"/>
  <c r="A6705" i="1"/>
  <c r="A6709" i="1"/>
  <c r="A6713" i="1"/>
  <c r="A6717" i="1"/>
  <c r="A6721" i="1"/>
  <c r="A6725" i="1"/>
  <c r="A6729" i="1"/>
  <c r="A6733" i="1"/>
  <c r="A6737" i="1"/>
  <c r="A6741" i="1"/>
  <c r="A6745" i="1"/>
  <c r="A6749" i="1"/>
  <c r="A6753" i="1"/>
  <c r="A6757" i="1"/>
  <c r="A6761" i="1"/>
  <c r="A6765" i="1"/>
  <c r="A6769" i="1"/>
  <c r="A6773" i="1"/>
  <c r="A6777" i="1"/>
  <c r="A6781" i="1"/>
  <c r="A6785" i="1"/>
  <c r="A6789" i="1"/>
  <c r="A6793" i="1"/>
  <c r="A6797" i="1"/>
  <c r="A6801" i="1"/>
  <c r="A6805" i="1"/>
  <c r="A6809" i="1"/>
  <c r="A6813" i="1"/>
  <c r="A6817" i="1"/>
  <c r="A6821" i="1"/>
  <c r="A6825" i="1"/>
  <c r="A6829" i="1"/>
  <c r="A6833" i="1"/>
  <c r="A6837" i="1"/>
  <c r="A6841" i="1"/>
  <c r="A6845" i="1"/>
  <c r="A6849" i="1"/>
  <c r="A6853" i="1"/>
  <c r="A6857" i="1"/>
  <c r="A6861" i="1"/>
  <c r="A6865" i="1"/>
  <c r="A6869" i="1"/>
  <c r="A6873" i="1"/>
  <c r="A6877" i="1"/>
  <c r="A6881" i="1"/>
  <c r="A6885" i="1"/>
  <c r="A6889" i="1"/>
  <c r="A6893" i="1"/>
  <c r="A6897" i="1"/>
  <c r="A6901" i="1"/>
  <c r="A6905" i="1"/>
  <c r="A6909" i="1"/>
  <c r="A6913" i="1"/>
  <c r="A6917" i="1"/>
  <c r="A6921" i="1"/>
  <c r="A6925" i="1"/>
  <c r="A6929" i="1"/>
  <c r="A6933" i="1"/>
  <c r="A6937" i="1"/>
  <c r="A6941" i="1"/>
  <c r="A6945" i="1"/>
  <c r="A6949" i="1"/>
  <c r="A6953" i="1"/>
  <c r="A6957" i="1"/>
  <c r="A6961" i="1"/>
  <c r="A6965" i="1"/>
  <c r="A6969" i="1"/>
  <c r="A6973" i="1"/>
  <c r="A6977" i="1"/>
  <c r="A6981" i="1"/>
  <c r="A6985" i="1"/>
  <c r="A6989" i="1"/>
  <c r="A6993" i="1"/>
  <c r="A6997" i="1"/>
  <c r="A7001" i="1"/>
  <c r="A7005" i="1"/>
  <c r="A7009" i="1"/>
  <c r="A7013" i="1"/>
  <c r="A7017" i="1"/>
  <c r="A7021" i="1"/>
  <c r="A7025" i="1"/>
  <c r="A7029" i="1"/>
  <c r="A7033" i="1"/>
  <c r="A7037" i="1"/>
  <c r="A7041" i="1"/>
  <c r="A7045" i="1"/>
  <c r="A7049" i="1"/>
  <c r="A7053" i="1"/>
  <c r="A7057" i="1"/>
  <c r="A7061" i="1"/>
  <c r="A7065" i="1"/>
  <c r="A7069" i="1"/>
  <c r="A7073" i="1"/>
  <c r="A7077" i="1"/>
  <c r="A7081" i="1"/>
  <c r="A7085" i="1"/>
  <c r="A7089" i="1"/>
  <c r="A7093" i="1"/>
  <c r="A7097" i="1"/>
  <c r="A7101" i="1"/>
  <c r="A7105" i="1"/>
  <c r="A7109" i="1"/>
  <c r="A7113" i="1"/>
  <c r="A7117" i="1"/>
  <c r="A7121" i="1"/>
  <c r="A7125" i="1"/>
  <c r="A7129" i="1"/>
  <c r="A7133" i="1"/>
  <c r="A7137" i="1"/>
  <c r="A7141" i="1"/>
  <c r="A7145" i="1"/>
  <c r="A7149" i="1"/>
  <c r="A7153" i="1"/>
  <c r="A7157" i="1"/>
  <c r="A7161" i="1"/>
  <c r="A7165" i="1"/>
  <c r="A7169" i="1"/>
  <c r="A7173" i="1"/>
  <c r="A7177" i="1"/>
  <c r="A7181" i="1"/>
  <c r="A7185" i="1"/>
  <c r="A7189" i="1"/>
  <c r="A7193" i="1"/>
  <c r="A7197" i="1"/>
  <c r="A7201" i="1"/>
  <c r="A7205" i="1"/>
  <c r="A7209" i="1"/>
  <c r="A7213" i="1"/>
  <c r="A7217" i="1"/>
  <c r="A7221" i="1"/>
  <c r="A7225" i="1"/>
  <c r="A7229" i="1"/>
  <c r="A7233" i="1"/>
  <c r="A7237" i="1"/>
  <c r="A7241" i="1"/>
  <c r="A7245" i="1"/>
  <c r="A7249" i="1"/>
  <c r="A7253" i="1"/>
  <c r="A7257" i="1"/>
  <c r="A7261" i="1"/>
  <c r="A7265" i="1"/>
  <c r="A7269" i="1"/>
  <c r="A7273" i="1"/>
  <c r="A7277" i="1"/>
  <c r="A7281" i="1"/>
  <c r="A7285" i="1"/>
  <c r="A7289" i="1"/>
  <c r="A7293" i="1"/>
  <c r="A7297" i="1"/>
  <c r="A7301" i="1"/>
  <c r="A7305" i="1"/>
  <c r="A7309" i="1"/>
  <c r="A7313" i="1"/>
  <c r="A7317" i="1"/>
  <c r="A7321" i="1"/>
  <c r="A7325" i="1"/>
  <c r="A7329" i="1"/>
  <c r="A7333" i="1"/>
  <c r="A7337" i="1"/>
  <c r="A7341" i="1"/>
  <c r="A7345" i="1"/>
  <c r="A7349" i="1"/>
  <c r="A7353" i="1"/>
  <c r="A7357" i="1"/>
  <c r="A7361" i="1"/>
  <c r="A7365" i="1"/>
  <c r="A7369" i="1"/>
  <c r="A7373" i="1"/>
  <c r="A7377" i="1"/>
  <c r="A7381" i="1"/>
  <c r="A7385" i="1"/>
  <c r="A7389" i="1"/>
  <c r="A7393" i="1"/>
  <c r="A7397" i="1"/>
  <c r="A7401" i="1"/>
  <c r="A7405" i="1"/>
  <c r="A7409" i="1"/>
  <c r="A7413" i="1"/>
  <c r="A7417" i="1"/>
  <c r="A7421" i="1"/>
  <c r="A7425" i="1"/>
  <c r="A7429" i="1"/>
  <c r="A7433" i="1"/>
  <c r="A7437" i="1"/>
  <c r="A7441" i="1"/>
  <c r="A7445" i="1"/>
  <c r="A7449" i="1"/>
  <c r="A7453" i="1"/>
  <c r="A7457" i="1"/>
  <c r="A7461" i="1"/>
  <c r="A7465" i="1"/>
  <c r="A7469" i="1"/>
  <c r="A7473" i="1"/>
  <c r="A7477" i="1"/>
  <c r="A7481" i="1"/>
  <c r="A7485" i="1"/>
  <c r="A7489" i="1"/>
  <c r="A7493" i="1"/>
  <c r="A7497" i="1"/>
  <c r="A7501" i="1"/>
  <c r="A7505" i="1"/>
  <c r="A7509" i="1"/>
  <c r="A7513" i="1"/>
  <c r="A7517" i="1"/>
  <c r="A7521" i="1"/>
  <c r="A7525" i="1"/>
  <c r="A7529" i="1"/>
  <c r="A7533" i="1"/>
  <c r="A7537" i="1"/>
  <c r="A7541" i="1"/>
  <c r="A7545" i="1"/>
  <c r="A7549" i="1"/>
  <c r="A7553" i="1"/>
  <c r="A7557" i="1"/>
  <c r="A7561" i="1"/>
  <c r="A7565" i="1"/>
  <c r="A7569" i="1"/>
  <c r="A7573" i="1"/>
  <c r="A7577" i="1"/>
  <c r="A7581" i="1"/>
  <c r="A7585" i="1"/>
  <c r="A7589" i="1"/>
  <c r="A7593" i="1"/>
  <c r="A7597" i="1"/>
  <c r="A7601" i="1"/>
  <c r="A7605" i="1"/>
  <c r="A7609" i="1"/>
  <c r="A7613" i="1"/>
  <c r="A7617" i="1"/>
  <c r="A7621" i="1"/>
  <c r="A7625" i="1"/>
  <c r="A7629" i="1"/>
  <c r="A7633" i="1"/>
  <c r="A7637" i="1"/>
  <c r="A7641" i="1"/>
  <c r="A7645" i="1"/>
  <c r="A7649" i="1"/>
  <c r="A7653" i="1"/>
  <c r="A7657" i="1"/>
  <c r="A7661" i="1"/>
  <c r="A7665" i="1"/>
  <c r="A7669" i="1"/>
  <c r="A7675" i="1"/>
  <c r="A7679" i="1"/>
  <c r="A7683" i="1"/>
  <c r="A7687" i="1"/>
  <c r="A7691" i="1"/>
  <c r="A7695" i="1"/>
  <c r="A7699" i="1"/>
  <c r="A7703" i="1"/>
  <c r="A7707" i="1"/>
  <c r="A7711" i="1"/>
  <c r="A7715" i="1"/>
  <c r="A7719" i="1"/>
  <c r="A7723" i="1"/>
  <c r="A7727" i="1"/>
  <c r="A7731" i="1"/>
  <c r="A7735" i="1"/>
  <c r="A7739" i="1"/>
  <c r="A7743" i="1"/>
  <c r="A7747" i="1"/>
  <c r="A7751" i="1"/>
  <c r="A7755" i="1"/>
  <c r="A7759" i="1"/>
  <c r="A7763" i="1"/>
  <c r="A7767" i="1"/>
  <c r="A7771" i="1"/>
  <c r="A7775" i="1"/>
  <c r="A7779" i="1"/>
  <c r="A7783" i="1"/>
  <c r="A7787" i="1"/>
  <c r="A7791" i="1"/>
  <c r="A7795" i="1"/>
  <c r="A7799" i="1"/>
  <c r="A7803" i="1"/>
  <c r="A7807" i="1"/>
  <c r="A7811" i="1"/>
  <c r="A7815" i="1"/>
  <c r="A7819" i="1"/>
  <c r="A7823" i="1"/>
  <c r="A7827" i="1"/>
  <c r="A7831" i="1"/>
  <c r="A7835" i="1"/>
  <c r="A7839" i="1"/>
  <c r="A7843" i="1"/>
  <c r="A7847" i="1"/>
  <c r="A7851" i="1"/>
  <c r="A7855" i="1"/>
  <c r="A7859" i="1"/>
  <c r="A7863" i="1"/>
  <c r="A7867" i="1"/>
  <c r="A7871" i="1"/>
  <c r="A7875" i="1"/>
  <c r="A7879" i="1"/>
  <c r="A7883" i="1"/>
  <c r="A7887" i="1"/>
  <c r="A7891" i="1"/>
  <c r="A7895" i="1"/>
  <c r="A7899" i="1"/>
  <c r="A7903" i="1"/>
  <c r="A7907" i="1"/>
  <c r="A7911" i="1"/>
  <c r="A7915" i="1"/>
  <c r="A7919" i="1"/>
  <c r="A7923" i="1"/>
  <c r="A7927" i="1"/>
  <c r="A7931" i="1"/>
  <c r="A7935" i="1"/>
  <c r="A7939" i="1"/>
  <c r="A7943" i="1"/>
  <c r="A7947" i="1"/>
  <c r="A7951" i="1"/>
  <c r="A7955" i="1"/>
  <c r="A7959" i="1"/>
  <c r="A7963" i="1"/>
  <c r="A7967" i="1"/>
  <c r="A7971" i="1"/>
  <c r="A7975" i="1"/>
  <c r="A7979" i="1"/>
  <c r="A7983" i="1"/>
  <c r="A7987" i="1"/>
  <c r="A7991" i="1"/>
  <c r="A7995" i="1"/>
  <c r="A7999" i="1"/>
  <c r="A8003" i="1"/>
  <c r="A8007" i="1"/>
  <c r="A8011" i="1"/>
  <c r="A8015" i="1"/>
  <c r="A8019" i="1"/>
  <c r="A8023" i="1"/>
  <c r="A8027" i="1"/>
  <c r="A8031" i="1"/>
  <c r="A8035" i="1"/>
  <c r="A8039" i="1"/>
  <c r="A8043" i="1"/>
  <c r="A8047" i="1"/>
  <c r="A8051" i="1"/>
  <c r="A8055" i="1"/>
  <c r="A8059" i="1"/>
  <c r="A8063" i="1"/>
  <c r="A8067" i="1"/>
  <c r="A8071" i="1"/>
  <c r="A8075" i="1"/>
  <c r="A8079" i="1"/>
  <c r="A8083" i="1"/>
  <c r="A8087" i="1"/>
  <c r="A8091" i="1"/>
  <c r="A8095" i="1"/>
  <c r="A8099" i="1"/>
  <c r="A8103" i="1"/>
  <c r="A8107" i="1"/>
  <c r="A8111" i="1"/>
  <c r="A8115" i="1"/>
  <c r="A8119" i="1"/>
  <c r="A8123" i="1"/>
  <c r="A8127" i="1"/>
  <c r="A8131" i="1"/>
  <c r="A8135" i="1"/>
  <c r="A8139" i="1"/>
  <c r="A8143" i="1"/>
  <c r="A8147" i="1"/>
  <c r="A8151" i="1"/>
  <c r="A8155" i="1"/>
  <c r="A8159" i="1"/>
  <c r="A8163" i="1"/>
  <c r="A8167" i="1"/>
  <c r="A8171" i="1"/>
  <c r="A8175" i="1"/>
  <c r="A8179" i="1"/>
  <c r="A8183" i="1"/>
  <c r="A8187" i="1"/>
  <c r="A8191" i="1"/>
  <c r="A5474" i="1"/>
  <c r="A5478" i="1"/>
  <c r="A5482" i="1"/>
  <c r="A5486" i="1"/>
  <c r="A5490" i="1"/>
  <c r="A5494" i="1"/>
  <c r="A5498" i="1"/>
  <c r="A5502" i="1"/>
  <c r="A5506" i="1"/>
  <c r="A5510" i="1"/>
  <c r="A5514" i="1"/>
  <c r="A5518" i="1"/>
  <c r="A5522" i="1"/>
  <c r="A5526" i="1"/>
  <c r="A5530" i="1"/>
  <c r="A5534" i="1"/>
  <c r="A5538" i="1"/>
  <c r="A5542" i="1"/>
  <c r="A5546" i="1"/>
  <c r="A5550" i="1"/>
  <c r="A5554" i="1"/>
  <c r="A5558" i="1"/>
  <c r="A5562" i="1"/>
  <c r="A5566" i="1"/>
  <c r="A5570" i="1"/>
  <c r="A5574" i="1"/>
  <c r="A5578" i="1"/>
  <c r="A5582" i="1"/>
  <c r="A5586" i="1"/>
  <c r="A5590" i="1"/>
  <c r="A5594" i="1"/>
  <c r="A5598" i="1"/>
  <c r="A5602" i="1"/>
  <c r="A5606" i="1"/>
  <c r="A5610" i="1"/>
  <c r="A5614" i="1"/>
  <c r="A5618" i="1"/>
  <c r="A5622" i="1"/>
  <c r="A5626" i="1"/>
  <c r="A5630" i="1"/>
  <c r="A5634" i="1"/>
  <c r="A5638" i="1"/>
  <c r="A5642" i="1"/>
  <c r="A5646" i="1"/>
  <c r="A5650" i="1"/>
  <c r="A5654" i="1"/>
  <c r="A5658" i="1"/>
  <c r="A5662" i="1"/>
  <c r="A5666" i="1"/>
  <c r="A5670" i="1"/>
  <c r="A5674" i="1"/>
  <c r="A5678" i="1"/>
  <c r="A5682" i="1"/>
  <c r="A5686" i="1"/>
  <c r="A5690" i="1"/>
  <c r="A5694" i="1"/>
  <c r="A5696" i="1"/>
  <c r="A5700" i="1"/>
  <c r="A5704" i="1"/>
  <c r="A5708" i="1"/>
  <c r="A5712" i="1"/>
  <c r="A5716" i="1"/>
  <c r="A5720" i="1"/>
  <c r="A5724" i="1"/>
  <c r="A5728" i="1"/>
  <c r="A5732" i="1"/>
  <c r="A5736" i="1"/>
  <c r="A5740" i="1"/>
  <c r="A5744" i="1"/>
  <c r="A5748" i="1"/>
  <c r="A5752" i="1"/>
  <c r="A5756" i="1"/>
  <c r="A5760" i="1"/>
  <c r="A5764" i="1"/>
  <c r="A5768" i="1"/>
  <c r="A5772" i="1"/>
  <c r="A5776" i="1"/>
  <c r="A5780" i="1"/>
  <c r="A5784" i="1"/>
  <c r="A5788" i="1"/>
  <c r="A5792" i="1"/>
  <c r="A5796" i="1"/>
  <c r="A5800" i="1"/>
  <c r="A5804" i="1"/>
  <c r="A5808" i="1"/>
  <c r="A5812" i="1"/>
  <c r="A5816" i="1"/>
  <c r="A5820" i="1"/>
  <c r="A5824" i="1"/>
  <c r="A5828" i="1"/>
  <c r="A5832" i="1"/>
  <c r="A5836" i="1"/>
  <c r="A5840" i="1"/>
  <c r="A5844" i="1"/>
  <c r="A5848" i="1"/>
  <c r="A5852" i="1"/>
  <c r="A5856" i="1"/>
  <c r="A5860" i="1"/>
  <c r="A5864" i="1"/>
  <c r="A5868" i="1"/>
  <c r="A5872" i="1"/>
  <c r="A5876" i="1"/>
  <c r="A5880" i="1"/>
  <c r="A5884" i="1"/>
  <c r="A5888" i="1"/>
  <c r="A5892" i="1"/>
  <c r="A5896" i="1"/>
  <c r="A5900" i="1"/>
  <c r="A5904" i="1"/>
  <c r="A5908" i="1"/>
  <c r="A5912" i="1"/>
  <c r="A5916" i="1"/>
  <c r="A5920" i="1"/>
  <c r="A5924" i="1"/>
  <c r="A5928" i="1"/>
  <c r="A5932" i="1"/>
  <c r="A5936" i="1"/>
  <c r="A5940" i="1"/>
  <c r="A5944" i="1"/>
  <c r="A5948" i="1"/>
  <c r="A5952" i="1"/>
  <c r="A5956" i="1"/>
  <c r="A5960" i="1"/>
  <c r="A5964" i="1"/>
  <c r="A5968" i="1"/>
  <c r="A5972" i="1"/>
  <c r="A5976" i="1"/>
  <c r="A5980" i="1"/>
  <c r="A5984" i="1"/>
  <c r="A5988" i="1"/>
  <c r="A5992" i="1"/>
  <c r="A5996" i="1"/>
  <c r="A6000" i="1"/>
  <c r="A6004" i="1"/>
  <c r="A6008" i="1"/>
  <c r="A6012" i="1"/>
  <c r="A6016" i="1"/>
  <c r="A6020" i="1"/>
  <c r="A6024" i="1"/>
  <c r="A6028" i="1"/>
  <c r="A6032" i="1"/>
  <c r="A6036" i="1"/>
  <c r="A6040" i="1"/>
  <c r="A6044" i="1"/>
  <c r="A6048" i="1"/>
  <c r="A6052" i="1"/>
  <c r="A6056" i="1"/>
  <c r="A6060" i="1"/>
  <c r="A6064" i="1"/>
  <c r="A6068" i="1"/>
  <c r="A6072" i="1"/>
  <c r="A6076" i="1"/>
  <c r="A6080" i="1"/>
  <c r="A6084" i="1"/>
  <c r="A6088" i="1"/>
  <c r="A6092" i="1"/>
  <c r="A6096" i="1"/>
  <c r="A6100" i="1"/>
  <c r="A6104" i="1"/>
  <c r="A6108" i="1"/>
  <c r="A6112" i="1"/>
  <c r="A6116" i="1"/>
  <c r="A6120" i="1"/>
  <c r="A6124" i="1"/>
  <c r="A6128" i="1"/>
  <c r="A6132" i="1"/>
  <c r="A6136" i="1"/>
  <c r="A6140" i="1"/>
  <c r="A6144" i="1"/>
  <c r="A6148" i="1"/>
  <c r="A6152" i="1"/>
  <c r="A6156" i="1"/>
  <c r="A6160" i="1"/>
  <c r="A6164" i="1"/>
  <c r="A6168" i="1"/>
  <c r="A6172" i="1"/>
  <c r="A6176" i="1"/>
  <c r="A6180" i="1"/>
  <c r="A6184" i="1"/>
  <c r="A6188" i="1"/>
  <c r="A6192" i="1"/>
  <c r="A6196" i="1"/>
  <c r="A6200" i="1"/>
  <c r="A6204" i="1"/>
  <c r="A6208" i="1"/>
  <c r="A6212" i="1"/>
  <c r="A6216" i="1"/>
  <c r="A6220" i="1"/>
  <c r="A6224" i="1"/>
  <c r="A6228" i="1"/>
  <c r="A6232" i="1"/>
  <c r="A6236" i="1"/>
  <c r="A6240" i="1"/>
  <c r="A6244" i="1"/>
  <c r="A6248" i="1"/>
  <c r="A6252" i="1"/>
  <c r="A6256" i="1"/>
  <c r="A6260" i="1"/>
  <c r="A6264" i="1"/>
  <c r="A6268" i="1"/>
  <c r="A6272" i="1"/>
  <c r="A6276" i="1"/>
  <c r="A6280" i="1"/>
  <c r="A6284" i="1"/>
  <c r="A6288" i="1"/>
  <c r="A6292" i="1"/>
  <c r="A6296" i="1"/>
  <c r="A6300" i="1"/>
  <c r="A6304" i="1"/>
  <c r="A6308" i="1"/>
  <c r="A6312" i="1"/>
  <c r="A6316" i="1"/>
  <c r="A6320" i="1"/>
  <c r="A6324" i="1"/>
  <c r="A6328" i="1"/>
  <c r="A6332" i="1"/>
  <c r="A6336" i="1"/>
  <c r="A6340" i="1"/>
  <c r="A6344" i="1"/>
  <c r="A6348" i="1"/>
  <c r="A6352" i="1"/>
  <c r="A6356" i="1"/>
  <c r="A6360" i="1"/>
  <c r="A6364" i="1"/>
  <c r="A6368" i="1"/>
  <c r="A6372" i="1"/>
  <c r="A6376" i="1"/>
  <c r="A6380" i="1"/>
  <c r="A6384" i="1"/>
  <c r="A6388" i="1"/>
  <c r="A6392" i="1"/>
  <c r="A6396" i="1"/>
  <c r="A6400" i="1"/>
  <c r="A6404" i="1"/>
  <c r="A6408" i="1"/>
  <c r="A6412" i="1"/>
  <c r="A6416" i="1"/>
  <c r="A6420" i="1"/>
  <c r="A6424" i="1"/>
  <c r="A6428" i="1"/>
  <c r="A6432" i="1"/>
  <c r="A6436" i="1"/>
  <c r="A6440" i="1"/>
  <c r="A6444" i="1"/>
  <c r="A6448" i="1"/>
  <c r="A6452" i="1"/>
  <c r="A6456" i="1"/>
  <c r="A6460" i="1"/>
  <c r="A6464" i="1"/>
  <c r="A6468" i="1"/>
  <c r="A6472" i="1"/>
  <c r="A6476" i="1"/>
  <c r="A6480" i="1"/>
  <c r="A6484" i="1"/>
  <c r="A6488" i="1"/>
  <c r="A6492" i="1"/>
  <c r="A6496" i="1"/>
  <c r="A6500" i="1"/>
  <c r="A6504" i="1"/>
  <c r="A6508" i="1"/>
  <c r="A6512" i="1"/>
  <c r="A6516" i="1"/>
  <c r="A6520" i="1"/>
  <c r="A6524" i="1"/>
  <c r="A6528" i="1"/>
  <c r="A6532" i="1"/>
  <c r="A6536" i="1"/>
  <c r="A6540" i="1"/>
  <c r="A6544" i="1"/>
  <c r="A6548" i="1"/>
  <c r="A6552" i="1"/>
  <c r="A6556" i="1"/>
  <c r="A6560" i="1"/>
  <c r="A6564" i="1"/>
  <c r="A6568" i="1"/>
  <c r="A6572" i="1"/>
  <c r="A6576" i="1"/>
  <c r="A6580" i="1"/>
  <c r="A6586" i="1"/>
  <c r="A6590" i="1"/>
  <c r="A6594" i="1"/>
  <c r="A6598" i="1"/>
  <c r="A6602" i="1"/>
  <c r="A6606" i="1"/>
  <c r="A6610" i="1"/>
  <c r="A6614" i="1"/>
  <c r="A6618" i="1"/>
  <c r="A6622" i="1"/>
  <c r="A6626" i="1"/>
  <c r="A6630" i="1"/>
  <c r="A6634" i="1"/>
  <c r="A6638" i="1"/>
  <c r="A6642" i="1"/>
  <c r="A6646" i="1"/>
  <c r="A6650" i="1"/>
  <c r="A6654" i="1"/>
  <c r="A6658" i="1"/>
  <c r="A6662" i="1"/>
  <c r="A6666" i="1"/>
  <c r="A6670" i="1"/>
  <c r="A6674" i="1"/>
  <c r="A6678" i="1"/>
  <c r="A6682" i="1"/>
  <c r="A6686" i="1"/>
  <c r="A6690" i="1"/>
  <c r="A6694" i="1"/>
  <c r="A6698" i="1"/>
  <c r="A6702" i="1"/>
  <c r="A6706" i="1"/>
  <c r="A6710" i="1"/>
  <c r="A6714" i="1"/>
  <c r="A6718" i="1"/>
  <c r="A6722" i="1"/>
  <c r="A6726" i="1"/>
  <c r="A6730" i="1"/>
  <c r="A6734" i="1"/>
  <c r="A6738" i="1"/>
  <c r="A6742" i="1"/>
  <c r="A6746" i="1"/>
  <c r="A6750" i="1"/>
  <c r="A6754" i="1"/>
  <c r="A6758" i="1"/>
  <c r="A6762" i="1"/>
  <c r="A6766" i="1"/>
  <c r="A6770" i="1"/>
  <c r="A6774" i="1"/>
  <c r="A6778" i="1"/>
  <c r="A6782" i="1"/>
  <c r="A6786" i="1"/>
  <c r="A6790" i="1"/>
  <c r="A6794" i="1"/>
  <c r="A6798" i="1"/>
  <c r="A6802" i="1"/>
  <c r="A6806" i="1"/>
  <c r="A6810" i="1"/>
  <c r="A6814" i="1"/>
  <c r="A6818" i="1"/>
  <c r="A6822" i="1"/>
  <c r="A6826" i="1"/>
  <c r="A6830" i="1"/>
  <c r="A6834" i="1"/>
  <c r="A6838" i="1"/>
  <c r="A6842" i="1"/>
  <c r="A6846" i="1"/>
  <c r="A6850" i="1"/>
  <c r="A6854" i="1"/>
  <c r="A6858" i="1"/>
  <c r="A6862" i="1"/>
  <c r="A6866" i="1"/>
  <c r="A6870" i="1"/>
  <c r="A6874" i="1"/>
  <c r="A6878" i="1"/>
  <c r="A6882" i="1"/>
  <c r="A6886" i="1"/>
  <c r="A6890" i="1"/>
  <c r="A6894" i="1"/>
  <c r="A6898" i="1"/>
  <c r="A6902" i="1"/>
  <c r="A6906" i="1"/>
  <c r="A6910" i="1"/>
  <c r="A6914" i="1"/>
  <c r="A6918" i="1"/>
  <c r="A6922" i="1"/>
  <c r="A6926" i="1"/>
  <c r="A6930" i="1"/>
  <c r="A6934" i="1"/>
  <c r="A6938" i="1"/>
  <c r="A6942" i="1"/>
  <c r="A6946" i="1"/>
  <c r="A6950" i="1"/>
  <c r="A6954" i="1"/>
  <c r="A6958" i="1"/>
  <c r="A6962" i="1"/>
  <c r="A6966" i="1"/>
  <c r="A6970" i="1"/>
  <c r="A6974" i="1"/>
  <c r="A6978" i="1"/>
  <c r="A6982" i="1"/>
  <c r="A6986" i="1"/>
  <c r="A6990" i="1"/>
  <c r="A6994" i="1"/>
  <c r="A6998" i="1"/>
  <c r="A7002" i="1"/>
  <c r="A7006" i="1"/>
  <c r="A7010" i="1"/>
  <c r="A7014" i="1"/>
  <c r="A7018" i="1"/>
  <c r="A7022" i="1"/>
  <c r="A7026" i="1"/>
  <c r="A7030" i="1"/>
  <c r="A7034" i="1"/>
  <c r="A7038" i="1"/>
  <c r="A7042" i="1"/>
  <c r="A7046" i="1"/>
  <c r="A7050" i="1"/>
  <c r="A7054" i="1"/>
  <c r="A7058" i="1"/>
  <c r="A7062" i="1"/>
  <c r="A7066" i="1"/>
  <c r="A7070" i="1"/>
  <c r="A7074" i="1"/>
  <c r="A7078" i="1"/>
  <c r="A7082" i="1"/>
  <c r="A7086" i="1"/>
  <c r="A7090" i="1"/>
  <c r="A7094" i="1"/>
  <c r="A7098" i="1"/>
  <c r="A7102" i="1"/>
  <c r="A7106" i="1"/>
  <c r="A7110" i="1"/>
  <c r="A7114" i="1"/>
  <c r="A7118" i="1"/>
  <c r="A7122" i="1"/>
  <c r="A7126" i="1"/>
  <c r="A7130" i="1"/>
  <c r="A7134" i="1"/>
  <c r="A7138" i="1"/>
  <c r="A7142" i="1"/>
  <c r="A7146" i="1"/>
  <c r="A7150" i="1"/>
  <c r="A7154" i="1"/>
  <c r="A7158" i="1"/>
  <c r="A7162" i="1"/>
  <c r="A7166" i="1"/>
  <c r="A7170" i="1"/>
  <c r="A7174" i="1"/>
  <c r="A7178" i="1"/>
  <c r="A7182" i="1"/>
  <c r="A7186" i="1"/>
  <c r="A7190" i="1"/>
  <c r="A7194" i="1"/>
  <c r="A7198" i="1"/>
  <c r="A7202" i="1"/>
  <c r="A7206" i="1"/>
  <c r="A7210" i="1"/>
  <c r="A7214" i="1"/>
  <c r="A7218" i="1"/>
  <c r="A7222" i="1"/>
  <c r="A7226" i="1"/>
  <c r="A7230" i="1"/>
  <c r="A7234" i="1"/>
  <c r="A7238" i="1"/>
  <c r="A7242" i="1"/>
  <c r="A7246" i="1"/>
  <c r="A7250" i="1"/>
  <c r="A7254" i="1"/>
  <c r="A7258" i="1"/>
  <c r="A7262" i="1"/>
  <c r="A7266" i="1"/>
  <c r="A7270" i="1"/>
  <c r="A7274" i="1"/>
  <c r="A7278" i="1"/>
  <c r="A7282" i="1"/>
  <c r="A7286" i="1"/>
  <c r="A7290" i="1"/>
  <c r="A7294" i="1"/>
  <c r="A7298" i="1"/>
  <c r="A7302" i="1"/>
  <c r="A7306" i="1"/>
  <c r="A7310" i="1"/>
  <c r="A7314" i="1"/>
  <c r="A7318" i="1"/>
  <c r="A7322" i="1"/>
  <c r="A7326" i="1"/>
  <c r="A7330" i="1"/>
  <c r="A7334" i="1"/>
  <c r="A7338" i="1"/>
  <c r="A7342" i="1"/>
  <c r="A7346" i="1"/>
  <c r="A7350" i="1"/>
  <c r="A7354" i="1"/>
  <c r="A7358" i="1"/>
  <c r="A7362" i="1"/>
  <c r="A7366" i="1"/>
  <c r="A7370" i="1"/>
  <c r="A7374" i="1"/>
  <c r="A7378" i="1"/>
  <c r="A7382" i="1"/>
  <c r="A7386" i="1"/>
  <c r="A7390" i="1"/>
  <c r="A7394" i="1"/>
  <c r="A7398" i="1"/>
  <c r="A7402" i="1"/>
  <c r="A7406" i="1"/>
  <c r="A7410" i="1"/>
  <c r="A7414" i="1"/>
  <c r="A7418" i="1"/>
  <c r="A7422" i="1"/>
  <c r="A7426" i="1"/>
  <c r="A7430" i="1"/>
  <c r="A7434" i="1"/>
  <c r="A7438" i="1"/>
  <c r="A7442" i="1"/>
  <c r="A7446" i="1"/>
  <c r="A7450" i="1"/>
  <c r="A7454" i="1"/>
  <c r="A7458" i="1"/>
  <c r="A7462" i="1"/>
  <c r="A7466" i="1"/>
  <c r="A7470" i="1"/>
  <c r="A7474" i="1"/>
  <c r="A7478" i="1"/>
  <c r="A7482" i="1"/>
  <c r="A7486" i="1"/>
  <c r="A7490" i="1"/>
  <c r="A7494" i="1"/>
  <c r="A7498" i="1"/>
  <c r="A7502" i="1"/>
  <c r="A7506" i="1"/>
  <c r="A7510" i="1"/>
  <c r="A7514" i="1"/>
  <c r="A7518" i="1"/>
  <c r="A7522" i="1"/>
  <c r="A7526" i="1"/>
  <c r="A7530" i="1"/>
  <c r="A7534" i="1"/>
  <c r="A7538" i="1"/>
  <c r="A7542" i="1"/>
  <c r="A7546" i="1"/>
  <c r="A7550" i="1"/>
  <c r="A7554" i="1"/>
  <c r="A7558" i="1"/>
  <c r="A7562" i="1"/>
  <c r="A7566" i="1"/>
  <c r="A7570" i="1"/>
  <c r="A7574" i="1"/>
  <c r="A7578" i="1"/>
  <c r="A7582" i="1"/>
  <c r="A7586" i="1"/>
  <c r="A7590" i="1"/>
  <c r="A7594" i="1"/>
  <c r="A7598" i="1"/>
  <c r="A7602" i="1"/>
  <c r="A7606" i="1"/>
  <c r="A7610" i="1"/>
  <c r="A7614" i="1"/>
  <c r="A7618" i="1"/>
  <c r="A7622" i="1"/>
  <c r="A7626" i="1"/>
  <c r="A7630" i="1"/>
  <c r="A7634" i="1"/>
  <c r="A7638" i="1"/>
  <c r="A7642" i="1"/>
  <c r="A7646" i="1"/>
  <c r="A7650" i="1"/>
  <c r="A7654" i="1"/>
  <c r="A7658" i="1"/>
  <c r="A7662" i="1"/>
  <c r="A7666" i="1"/>
  <c r="A7670" i="1"/>
  <c r="A7672" i="1"/>
  <c r="A7676" i="1"/>
  <c r="A7680" i="1"/>
  <c r="A7684" i="1"/>
  <c r="A7688" i="1"/>
  <c r="A7692" i="1"/>
  <c r="A7696" i="1"/>
  <c r="A7700" i="1"/>
  <c r="A7704" i="1"/>
  <c r="A7708" i="1"/>
  <c r="A7712" i="1"/>
  <c r="A7716" i="1"/>
  <c r="A7720" i="1"/>
  <c r="A7724" i="1"/>
  <c r="A7728" i="1"/>
  <c r="A7732" i="1"/>
  <c r="A7736" i="1"/>
  <c r="A7740" i="1"/>
  <c r="A7744" i="1"/>
  <c r="A7748" i="1"/>
  <c r="A7752" i="1"/>
  <c r="A7756" i="1"/>
  <c r="A7760" i="1"/>
  <c r="A7764" i="1"/>
  <c r="A7768" i="1"/>
  <c r="A7772" i="1"/>
  <c r="A7776" i="1"/>
  <c r="A7780" i="1"/>
  <c r="A7784" i="1"/>
  <c r="A7788" i="1"/>
  <c r="A7792" i="1"/>
  <c r="A7796" i="1"/>
  <c r="A7800" i="1"/>
  <c r="A7804" i="1"/>
  <c r="A7808" i="1"/>
  <c r="A7812" i="1"/>
  <c r="A7816" i="1"/>
  <c r="A7820" i="1"/>
  <c r="A7824" i="1"/>
  <c r="A7828" i="1"/>
  <c r="A7832" i="1"/>
  <c r="A7836" i="1"/>
  <c r="A7840" i="1"/>
  <c r="A7844" i="1"/>
  <c r="A7848" i="1"/>
  <c r="A7852" i="1"/>
  <c r="A7856" i="1"/>
  <c r="A7860" i="1"/>
  <c r="A7864" i="1"/>
  <c r="A7868" i="1"/>
  <c r="A7872" i="1"/>
  <c r="A7876" i="1"/>
  <c r="A7880" i="1"/>
  <c r="A7884" i="1"/>
  <c r="A7888" i="1"/>
  <c r="A7892" i="1"/>
  <c r="A7896" i="1"/>
  <c r="A7900" i="1"/>
  <c r="A7904" i="1"/>
  <c r="A7908" i="1"/>
  <c r="A7912" i="1"/>
  <c r="A7916" i="1"/>
  <c r="A7920" i="1"/>
  <c r="A7924" i="1"/>
  <c r="A7928" i="1"/>
  <c r="A7932" i="1"/>
  <c r="A7936" i="1"/>
  <c r="A7940" i="1"/>
  <c r="A7944" i="1"/>
  <c r="A7948" i="1"/>
  <c r="A7952" i="1"/>
  <c r="A7956" i="1"/>
  <c r="A7960" i="1"/>
  <c r="A7964" i="1"/>
  <c r="A7968" i="1"/>
  <c r="A7972" i="1"/>
  <c r="A7976" i="1"/>
  <c r="A7980" i="1"/>
  <c r="A7984" i="1"/>
  <c r="A7988" i="1"/>
  <c r="A7992" i="1"/>
  <c r="A7996" i="1"/>
  <c r="A8000" i="1"/>
  <c r="A8004" i="1"/>
  <c r="A8008" i="1"/>
  <c r="A8012" i="1"/>
  <c r="A8016" i="1"/>
  <c r="A8020" i="1"/>
  <c r="A8024" i="1"/>
  <c r="A8028" i="1"/>
  <c r="A8032" i="1"/>
  <c r="A8036" i="1"/>
  <c r="A8040" i="1"/>
  <c r="A8044" i="1"/>
  <c r="A8048" i="1"/>
  <c r="A8052" i="1"/>
  <c r="A8056" i="1"/>
  <c r="A8060" i="1"/>
  <c r="A8064" i="1"/>
  <c r="A8068" i="1"/>
  <c r="A8072" i="1"/>
  <c r="A8076" i="1"/>
  <c r="A8080" i="1"/>
  <c r="A8084" i="1"/>
  <c r="A8088" i="1"/>
  <c r="A8092" i="1"/>
  <c r="A8096" i="1"/>
  <c r="A8100" i="1"/>
  <c r="A8104" i="1"/>
  <c r="A8108" i="1"/>
  <c r="A8112" i="1"/>
  <c r="A8116" i="1"/>
  <c r="A8120" i="1"/>
  <c r="A8124" i="1"/>
  <c r="A8128" i="1"/>
  <c r="A8132" i="1"/>
  <c r="A8136" i="1"/>
  <c r="A8140" i="1"/>
  <c r="A8144" i="1"/>
  <c r="A8148" i="1"/>
  <c r="A8152" i="1"/>
  <c r="A8156" i="1"/>
  <c r="A8160" i="1"/>
  <c r="A8164" i="1"/>
  <c r="A8168" i="1"/>
  <c r="A8172" i="1"/>
  <c r="A8176" i="1"/>
  <c r="A8180" i="1"/>
  <c r="A8184" i="1"/>
  <c r="A8188" i="1"/>
  <c r="A8192" i="1"/>
  <c r="A8196" i="1"/>
  <c r="A8200" i="1"/>
  <c r="A8204" i="1"/>
  <c r="A8208" i="1"/>
  <c r="A8212" i="1"/>
  <c r="A8216" i="1"/>
  <c r="A8220" i="1"/>
  <c r="A8224" i="1"/>
  <c r="A8228" i="1"/>
  <c r="A8232" i="1"/>
  <c r="A8236" i="1"/>
  <c r="A8240" i="1"/>
  <c r="A8244" i="1"/>
  <c r="A8248" i="1"/>
  <c r="A8252" i="1"/>
  <c r="A8256" i="1"/>
  <c r="A8260" i="1"/>
  <c r="A8264" i="1"/>
  <c r="A8268" i="1"/>
  <c r="A8272" i="1"/>
  <c r="A8276" i="1"/>
  <c r="A8280" i="1"/>
  <c r="A8284" i="1"/>
  <c r="A8288" i="1"/>
  <c r="A8292" i="1"/>
  <c r="A8296" i="1"/>
  <c r="A8300" i="1"/>
  <c r="A8304" i="1"/>
  <c r="A8308" i="1"/>
  <c r="A8312" i="1"/>
  <c r="A8316" i="1"/>
  <c r="A8320" i="1"/>
  <c r="A8324" i="1"/>
  <c r="A8328" i="1"/>
  <c r="A8332" i="1"/>
  <c r="A8336" i="1"/>
  <c r="A8340" i="1"/>
  <c r="A8344" i="1"/>
  <c r="A8348" i="1"/>
  <c r="A8352" i="1"/>
  <c r="A8356" i="1"/>
  <c r="A8360" i="1"/>
  <c r="A8364" i="1"/>
  <c r="A8368" i="1"/>
  <c r="A8372" i="1"/>
  <c r="A8194" i="1"/>
  <c r="A8198" i="1"/>
  <c r="A8202" i="1"/>
  <c r="A8206" i="1"/>
  <c r="A8210" i="1"/>
  <c r="A8214" i="1"/>
  <c r="A8218" i="1"/>
  <c r="A8222" i="1"/>
  <c r="A8226" i="1"/>
  <c r="A8230" i="1"/>
  <c r="A8234" i="1"/>
  <c r="A8238" i="1"/>
  <c r="A8242" i="1"/>
  <c r="A8246" i="1"/>
  <c r="A8250" i="1"/>
  <c r="A8254" i="1"/>
  <c r="A8258" i="1"/>
  <c r="A8262" i="1"/>
  <c r="A8266" i="1"/>
  <c r="A8270" i="1"/>
  <c r="A8274" i="1"/>
  <c r="A8278" i="1"/>
  <c r="A8282" i="1"/>
  <c r="A8286" i="1"/>
  <c r="A8290" i="1"/>
  <c r="A8294" i="1"/>
  <c r="A8298" i="1"/>
  <c r="A8302" i="1"/>
  <c r="A8306" i="1"/>
  <c r="A8310" i="1"/>
  <c r="A8314" i="1"/>
  <c r="A8318" i="1"/>
  <c r="A8322" i="1"/>
  <c r="A8326" i="1"/>
  <c r="A8330" i="1"/>
  <c r="A8334" i="1"/>
  <c r="A8338" i="1"/>
  <c r="A8342" i="1"/>
  <c r="A8346" i="1"/>
  <c r="A8350" i="1"/>
  <c r="A8354" i="1"/>
  <c r="A8358" i="1"/>
  <c r="A8362" i="1"/>
  <c r="A8366" i="1"/>
  <c r="A8370" i="1"/>
  <c r="A8374" i="1"/>
  <c r="A8376" i="1"/>
  <c r="A8380" i="1"/>
  <c r="A8384" i="1"/>
  <c r="A8388" i="1"/>
  <c r="A8392" i="1"/>
  <c r="A8396" i="1"/>
  <c r="A8400" i="1"/>
  <c r="A8404" i="1"/>
  <c r="A8408" i="1"/>
  <c r="A8412" i="1"/>
  <c r="A8416" i="1"/>
  <c r="A8420" i="1"/>
  <c r="A8424" i="1"/>
  <c r="A8428" i="1"/>
  <c r="A8432" i="1"/>
  <c r="A8436" i="1"/>
  <c r="A8440" i="1"/>
  <c r="A8444" i="1"/>
  <c r="A8448" i="1"/>
  <c r="A8452" i="1"/>
  <c r="A8456" i="1"/>
  <c r="A8460" i="1"/>
  <c r="A8464" i="1"/>
  <c r="A8468" i="1"/>
  <c r="A8472" i="1"/>
  <c r="A8476" i="1"/>
  <c r="A8480" i="1"/>
  <c r="A8484" i="1"/>
  <c r="A8488" i="1"/>
  <c r="A8492" i="1"/>
  <c r="A8496" i="1"/>
  <c r="A8500" i="1"/>
  <c r="A8504" i="1"/>
  <c r="A8508" i="1"/>
  <c r="A8512" i="1"/>
  <c r="A8516" i="1"/>
  <c r="A8520" i="1"/>
  <c r="A8524" i="1"/>
  <c r="A8528" i="1"/>
  <c r="A8532" i="1"/>
  <c r="A8536" i="1"/>
  <c r="A8540" i="1"/>
  <c r="A8544" i="1"/>
  <c r="A8548" i="1"/>
  <c r="A8552" i="1"/>
  <c r="A8556" i="1"/>
  <c r="A8560" i="1"/>
  <c r="A8564" i="1"/>
  <c r="A8568" i="1"/>
  <c r="A8572" i="1"/>
  <c r="A8576" i="1"/>
  <c r="A8580" i="1"/>
  <c r="A8584" i="1"/>
  <c r="A8588" i="1"/>
  <c r="A8592" i="1"/>
  <c r="A8596" i="1"/>
  <c r="A8600" i="1"/>
  <c r="A8604" i="1"/>
  <c r="A8608" i="1"/>
  <c r="A8612" i="1"/>
  <c r="A8616" i="1"/>
  <c r="A8620" i="1"/>
  <c r="A8624" i="1"/>
  <c r="A8628" i="1"/>
  <c r="A8632" i="1"/>
  <c r="A8636" i="1"/>
  <c r="A8640" i="1"/>
  <c r="A8644" i="1"/>
  <c r="A8648" i="1"/>
  <c r="A8652" i="1"/>
  <c r="A8656" i="1"/>
  <c r="A8660" i="1"/>
  <c r="A8664" i="1"/>
  <c r="A8668" i="1"/>
  <c r="A8672" i="1"/>
  <c r="A8676" i="1"/>
  <c r="A8680" i="1"/>
  <c r="A8684" i="1"/>
  <c r="A8688" i="1"/>
  <c r="A8692" i="1"/>
  <c r="A8696" i="1"/>
  <c r="A8700" i="1"/>
  <c r="A8704" i="1"/>
  <c r="A8708" i="1"/>
  <c r="A8712" i="1"/>
  <c r="A8716" i="1"/>
  <c r="A8720" i="1"/>
  <c r="A8724" i="1"/>
  <c r="A8728" i="1"/>
  <c r="A8732" i="1"/>
  <c r="A8736" i="1"/>
  <c r="A8740" i="1"/>
  <c r="A8744" i="1"/>
  <c r="A8748" i="1"/>
  <c r="A8752" i="1"/>
  <c r="A8756" i="1"/>
  <c r="A8760" i="1"/>
  <c r="A8764" i="1"/>
  <c r="A8768" i="1"/>
  <c r="A8772" i="1"/>
  <c r="A8776" i="1"/>
  <c r="A8780" i="1"/>
  <c r="A8784" i="1"/>
  <c r="A8788" i="1"/>
  <c r="A8792" i="1"/>
  <c r="A8796" i="1"/>
  <c r="A8800" i="1"/>
  <c r="A8804" i="1"/>
  <c r="A8808" i="1"/>
  <c r="A8812" i="1"/>
  <c r="A8816" i="1"/>
  <c r="A8820" i="1"/>
  <c r="A8824" i="1"/>
  <c r="A8828" i="1"/>
  <c r="A8832" i="1"/>
  <c r="A8836" i="1"/>
  <c r="A8840" i="1"/>
  <c r="A8844" i="1"/>
  <c r="A8848" i="1"/>
  <c r="A8852" i="1"/>
  <c r="A8856" i="1"/>
  <c r="A8860" i="1"/>
  <c r="A8862" i="1"/>
  <c r="A8866" i="1"/>
  <c r="A8870" i="1"/>
  <c r="A8874" i="1"/>
  <c r="A8878" i="1"/>
  <c r="A8882" i="1"/>
  <c r="A8886" i="1"/>
  <c r="A8890" i="1"/>
  <c r="A8894" i="1"/>
  <c r="A8898" i="1"/>
  <c r="A8902" i="1"/>
  <c r="A8906" i="1"/>
  <c r="A8910" i="1"/>
  <c r="A8914" i="1"/>
  <c r="A8918" i="1"/>
  <c r="A8922" i="1"/>
  <c r="A8926" i="1"/>
  <c r="A8930" i="1"/>
  <c r="A8934" i="1"/>
  <c r="A8938" i="1"/>
  <c r="A8942" i="1"/>
  <c r="A8946" i="1"/>
  <c r="A8950" i="1"/>
  <c r="A8954" i="1"/>
  <c r="A8958" i="1"/>
  <c r="A8962" i="1"/>
  <c r="A8966" i="1"/>
  <c r="A8970" i="1"/>
  <c r="A8974" i="1"/>
  <c r="A8978" i="1"/>
  <c r="A8982" i="1"/>
  <c r="A8986" i="1"/>
  <c r="A8990" i="1"/>
  <c r="A8994" i="1"/>
  <c r="A8998" i="1"/>
  <c r="A9002" i="1"/>
  <c r="A9006" i="1"/>
  <c r="A9010" i="1"/>
  <c r="A9014" i="1"/>
  <c r="A9018" i="1"/>
  <c r="A9022" i="1"/>
  <c r="A9026" i="1"/>
  <c r="A9030" i="1"/>
  <c r="A9034" i="1"/>
  <c r="A9038" i="1"/>
  <c r="A9042" i="1"/>
  <c r="A9046" i="1"/>
  <c r="A9050" i="1"/>
  <c r="A9054" i="1"/>
  <c r="A9058" i="1"/>
  <c r="A9062" i="1"/>
  <c r="A9066" i="1"/>
  <c r="A9070" i="1"/>
  <c r="A9074" i="1"/>
  <c r="A9078" i="1"/>
  <c r="A9082" i="1"/>
  <c r="A9086" i="1"/>
  <c r="A9090" i="1"/>
  <c r="A9094" i="1"/>
  <c r="A9098" i="1"/>
  <c r="A9102" i="1"/>
  <c r="A9106" i="1"/>
  <c r="A9110" i="1"/>
  <c r="A9114" i="1"/>
  <c r="A9118" i="1"/>
  <c r="A9122" i="1"/>
  <c r="A9126" i="1"/>
  <c r="A9130" i="1"/>
  <c r="A9134" i="1"/>
  <c r="A9138" i="1"/>
  <c r="A9142" i="1"/>
  <c r="A9146" i="1"/>
  <c r="A9150" i="1"/>
  <c r="A9154" i="1"/>
  <c r="A9158" i="1"/>
  <c r="A9162" i="1"/>
  <c r="A9166" i="1"/>
  <c r="A9170" i="1"/>
  <c r="A9174" i="1"/>
  <c r="A9178" i="1"/>
  <c r="A9182" i="1"/>
  <c r="A9186" i="1"/>
  <c r="A9190" i="1"/>
  <c r="A9194" i="1"/>
  <c r="A9198" i="1"/>
  <c r="A9202" i="1"/>
  <c r="A9206" i="1"/>
  <c r="A9210" i="1"/>
  <c r="A9214" i="1"/>
  <c r="A9218" i="1"/>
  <c r="A9222" i="1"/>
  <c r="A9226" i="1"/>
  <c r="A9230" i="1"/>
  <c r="A9234" i="1"/>
  <c r="A9238" i="1"/>
  <c r="A9242" i="1"/>
  <c r="A9246" i="1"/>
  <c r="A9250" i="1"/>
  <c r="A9254" i="1"/>
  <c r="A9258" i="1"/>
  <c r="A9262" i="1"/>
  <c r="A9266" i="1"/>
  <c r="A9270" i="1"/>
  <c r="A9274" i="1"/>
  <c r="A9278" i="1"/>
  <c r="A9282" i="1"/>
  <c r="A9286" i="1"/>
  <c r="A9290" i="1"/>
  <c r="A9294" i="1"/>
  <c r="A9298" i="1"/>
  <c r="A9302" i="1"/>
  <c r="A9306" i="1"/>
  <c r="A9310" i="1"/>
  <c r="A9314" i="1"/>
  <c r="A9318" i="1"/>
  <c r="A9322" i="1"/>
  <c r="A9326" i="1"/>
  <c r="A9330" i="1"/>
  <c r="A9334" i="1"/>
  <c r="A9338" i="1"/>
  <c r="A9342" i="1"/>
  <c r="A9346" i="1"/>
  <c r="A9350" i="1"/>
  <c r="A9354" i="1"/>
  <c r="A9358" i="1"/>
  <c r="A9362" i="1"/>
  <c r="A9366" i="1"/>
  <c r="A9370" i="1"/>
  <c r="A9374" i="1"/>
  <c r="A9378" i="1"/>
  <c r="A9382" i="1"/>
  <c r="A9386" i="1"/>
  <c r="A9390" i="1"/>
  <c r="A9394" i="1"/>
  <c r="A9398" i="1"/>
  <c r="A9402" i="1"/>
  <c r="A9406" i="1"/>
  <c r="A9410" i="1"/>
  <c r="A9414" i="1"/>
  <c r="A9418" i="1"/>
  <c r="A9422" i="1"/>
  <c r="A9426" i="1"/>
  <c r="A9430" i="1"/>
  <c r="A9434" i="1"/>
  <c r="A9438" i="1"/>
  <c r="A9442" i="1"/>
  <c r="A9446" i="1"/>
  <c r="A9450" i="1"/>
  <c r="A9454" i="1"/>
  <c r="A9458" i="1"/>
  <c r="A9462" i="1"/>
  <c r="A9466" i="1"/>
  <c r="A9470" i="1"/>
  <c r="A9474" i="1"/>
  <c r="A9478" i="1"/>
  <c r="A9482" i="1"/>
  <c r="A9486" i="1"/>
  <c r="A9490" i="1"/>
  <c r="A9494" i="1"/>
  <c r="A9498" i="1"/>
  <c r="A9502" i="1"/>
  <c r="A9506" i="1"/>
  <c r="A9510" i="1"/>
  <c r="A9514" i="1"/>
  <c r="A9518" i="1"/>
  <c r="A9522" i="1"/>
  <c r="A9526" i="1"/>
  <c r="A9530" i="1"/>
  <c r="A9534" i="1"/>
  <c r="A9538" i="1"/>
  <c r="A9542" i="1"/>
  <c r="A9546" i="1"/>
  <c r="A9550" i="1"/>
  <c r="A8195" i="1"/>
  <c r="A8199" i="1"/>
  <c r="A8203" i="1"/>
  <c r="A8207" i="1"/>
  <c r="A8211" i="1"/>
  <c r="A8215" i="1"/>
  <c r="A8219" i="1"/>
  <c r="A8223" i="1"/>
  <c r="A8227" i="1"/>
  <c r="A8231" i="1"/>
  <c r="A8235" i="1"/>
  <c r="A8239" i="1"/>
  <c r="A8243" i="1"/>
  <c r="A8247" i="1"/>
  <c r="A8251" i="1"/>
  <c r="A8255" i="1"/>
  <c r="A8259" i="1"/>
  <c r="A8263" i="1"/>
  <c r="A8267" i="1"/>
  <c r="A8271" i="1"/>
  <c r="A8275" i="1"/>
  <c r="A8279" i="1"/>
  <c r="A8283" i="1"/>
  <c r="A8287" i="1"/>
  <c r="A8291" i="1"/>
  <c r="A8295" i="1"/>
  <c r="A8299" i="1"/>
  <c r="A8303" i="1"/>
  <c r="A8307" i="1"/>
  <c r="A8311" i="1"/>
  <c r="A8315" i="1"/>
  <c r="A8319" i="1"/>
  <c r="A8323" i="1"/>
  <c r="A8327" i="1"/>
  <c r="A8331" i="1"/>
  <c r="A8335" i="1"/>
  <c r="A8339" i="1"/>
  <c r="A8343" i="1"/>
  <c r="A8347" i="1"/>
  <c r="A8351" i="1"/>
  <c r="A8355" i="1"/>
  <c r="A8359" i="1"/>
  <c r="A8363" i="1"/>
  <c r="A8367" i="1"/>
  <c r="A8371" i="1"/>
  <c r="A8377" i="1"/>
  <c r="A8381" i="1"/>
  <c r="A8385" i="1"/>
  <c r="A8389" i="1"/>
  <c r="A8393" i="1"/>
  <c r="A8397" i="1"/>
  <c r="A8401" i="1"/>
  <c r="A8405" i="1"/>
  <c r="A8409" i="1"/>
  <c r="A8413" i="1"/>
  <c r="A8417" i="1"/>
  <c r="A8421" i="1"/>
  <c r="A8425" i="1"/>
  <c r="A8429" i="1"/>
  <c r="A8433" i="1"/>
  <c r="A8437" i="1"/>
  <c r="A8441" i="1"/>
  <c r="A8445" i="1"/>
  <c r="A8449" i="1"/>
  <c r="A8453" i="1"/>
  <c r="A8457" i="1"/>
  <c r="A8461" i="1"/>
  <c r="A8465" i="1"/>
  <c r="A8469" i="1"/>
  <c r="A8473" i="1"/>
  <c r="A8477" i="1"/>
  <c r="A8481" i="1"/>
  <c r="A8485" i="1"/>
  <c r="A8489" i="1"/>
  <c r="A8493" i="1"/>
  <c r="A8497" i="1"/>
  <c r="A8501" i="1"/>
  <c r="A8505" i="1"/>
  <c r="A8509" i="1"/>
  <c r="A8513" i="1"/>
  <c r="A8517" i="1"/>
  <c r="A8521" i="1"/>
  <c r="A8525" i="1"/>
  <c r="A8529" i="1"/>
  <c r="A8533" i="1"/>
  <c r="A8537" i="1"/>
  <c r="A8541" i="1"/>
  <c r="A8545" i="1"/>
  <c r="A8549" i="1"/>
  <c r="A8553" i="1"/>
  <c r="A8557" i="1"/>
  <c r="A8561" i="1"/>
  <c r="A8565" i="1"/>
  <c r="A8569" i="1"/>
  <c r="A8573" i="1"/>
  <c r="A8577" i="1"/>
  <c r="A8581" i="1"/>
  <c r="A8585" i="1"/>
  <c r="A8589" i="1"/>
  <c r="A8593" i="1"/>
  <c r="A8597" i="1"/>
  <c r="A8601" i="1"/>
  <c r="A8605" i="1"/>
  <c r="A8609" i="1"/>
  <c r="A8613" i="1"/>
  <c r="A8617" i="1"/>
  <c r="A8621" i="1"/>
  <c r="A8625" i="1"/>
  <c r="A8629" i="1"/>
  <c r="A8633" i="1"/>
  <c r="A8637" i="1"/>
  <c r="A8641" i="1"/>
  <c r="A8645" i="1"/>
  <c r="A8649" i="1"/>
  <c r="A8653" i="1"/>
  <c r="A8657" i="1"/>
  <c r="A8661" i="1"/>
  <c r="A8665" i="1"/>
  <c r="A8669" i="1"/>
  <c r="A8673" i="1"/>
  <c r="A8677" i="1"/>
  <c r="A8681" i="1"/>
  <c r="A8685" i="1"/>
  <c r="A8689" i="1"/>
  <c r="A8693" i="1"/>
  <c r="A8697" i="1"/>
  <c r="A8701" i="1"/>
  <c r="A8705" i="1"/>
  <c r="A8709" i="1"/>
  <c r="A8713" i="1"/>
  <c r="A8717" i="1"/>
  <c r="A8721" i="1"/>
  <c r="A8725" i="1"/>
  <c r="A8729" i="1"/>
  <c r="A8733" i="1"/>
  <c r="A8737" i="1"/>
  <c r="A8741" i="1"/>
  <c r="A8745" i="1"/>
  <c r="A8749" i="1"/>
  <c r="A8753" i="1"/>
  <c r="A8757" i="1"/>
  <c r="A8761" i="1"/>
  <c r="A8765" i="1"/>
  <c r="A8769" i="1"/>
  <c r="A8773" i="1"/>
  <c r="A8777" i="1"/>
  <c r="A8781" i="1"/>
  <c r="A8785" i="1"/>
  <c r="A8789" i="1"/>
  <c r="A8793" i="1"/>
  <c r="A8797" i="1"/>
  <c r="A8801" i="1"/>
  <c r="A8805" i="1"/>
  <c r="A8809" i="1"/>
  <c r="A8813" i="1"/>
  <c r="A8817" i="1"/>
  <c r="A8821" i="1"/>
  <c r="A8825" i="1"/>
  <c r="A8829" i="1"/>
  <c r="A8833" i="1"/>
  <c r="A8837" i="1"/>
  <c r="A8841" i="1"/>
  <c r="A8845" i="1"/>
  <c r="A8849" i="1"/>
  <c r="A8853" i="1"/>
  <c r="A8857" i="1"/>
  <c r="A8861" i="1"/>
  <c r="A8863" i="1"/>
  <c r="A8867" i="1"/>
  <c r="A8871" i="1"/>
  <c r="A8875" i="1"/>
  <c r="A8879" i="1"/>
  <c r="A8883" i="1"/>
  <c r="A8887" i="1"/>
  <c r="A8891" i="1"/>
  <c r="A8895" i="1"/>
  <c r="A8899" i="1"/>
  <c r="A8903" i="1"/>
  <c r="A8907" i="1"/>
  <c r="A8911" i="1"/>
  <c r="A8915" i="1"/>
  <c r="A8919" i="1"/>
  <c r="A8923" i="1"/>
  <c r="A8927" i="1"/>
  <c r="A8931" i="1"/>
  <c r="A8935" i="1"/>
  <c r="A8939" i="1"/>
  <c r="A8943" i="1"/>
  <c r="A8947" i="1"/>
  <c r="A8951" i="1"/>
  <c r="A8955" i="1"/>
  <c r="A8959" i="1"/>
  <c r="A8963" i="1"/>
  <c r="A8967" i="1"/>
  <c r="A8971" i="1"/>
  <c r="A8975" i="1"/>
  <c r="A8979" i="1"/>
  <c r="A8983" i="1"/>
  <c r="A8987" i="1"/>
  <c r="A8991" i="1"/>
  <c r="A8995" i="1"/>
  <c r="A8999" i="1"/>
  <c r="A9003" i="1"/>
  <c r="A9007" i="1"/>
  <c r="A9011" i="1"/>
  <c r="A9015" i="1"/>
  <c r="A9019" i="1"/>
  <c r="A9023" i="1"/>
  <c r="A9027" i="1"/>
  <c r="A9031" i="1"/>
  <c r="A9035" i="1"/>
  <c r="A9039" i="1"/>
  <c r="A9043" i="1"/>
  <c r="A9047" i="1"/>
  <c r="A9051" i="1"/>
  <c r="A9055" i="1"/>
  <c r="A9059" i="1"/>
  <c r="A9063" i="1"/>
  <c r="A9067" i="1"/>
  <c r="A9071" i="1"/>
  <c r="A9075" i="1"/>
  <c r="A9079" i="1"/>
  <c r="A9083" i="1"/>
  <c r="A9087" i="1"/>
  <c r="A9091" i="1"/>
  <c r="A9095" i="1"/>
  <c r="A9099" i="1"/>
  <c r="A9103" i="1"/>
  <c r="A9107" i="1"/>
  <c r="A9111" i="1"/>
  <c r="A9115" i="1"/>
  <c r="A9119" i="1"/>
  <c r="A9123" i="1"/>
  <c r="A9127" i="1"/>
  <c r="A9131" i="1"/>
  <c r="A9135" i="1"/>
  <c r="A9139" i="1"/>
  <c r="A9143" i="1"/>
  <c r="A9147" i="1"/>
  <c r="A9151" i="1"/>
  <c r="A9155" i="1"/>
  <c r="A9159" i="1"/>
  <c r="A9163" i="1"/>
  <c r="A9167" i="1"/>
  <c r="A9171" i="1"/>
  <c r="A9175" i="1"/>
  <c r="A9179" i="1"/>
  <c r="A9183" i="1"/>
  <c r="A9187" i="1"/>
  <c r="A9191" i="1"/>
  <c r="A9195" i="1"/>
  <c r="A9199" i="1"/>
  <c r="A9203" i="1"/>
  <c r="A9207" i="1"/>
  <c r="A9211" i="1"/>
  <c r="A9215" i="1"/>
  <c r="A9219" i="1"/>
  <c r="A9223" i="1"/>
  <c r="A9227" i="1"/>
  <c r="A9231" i="1"/>
  <c r="A9235" i="1"/>
  <c r="A9239" i="1"/>
  <c r="A9243" i="1"/>
  <c r="A9247" i="1"/>
  <c r="A9251" i="1"/>
  <c r="A9255" i="1"/>
  <c r="A9259" i="1"/>
  <c r="A9263" i="1"/>
  <c r="A9267" i="1"/>
  <c r="A9271" i="1"/>
  <c r="A9275" i="1"/>
  <c r="A9279" i="1"/>
  <c r="A9283" i="1"/>
  <c r="A9287" i="1"/>
  <c r="A9291" i="1"/>
  <c r="A9295" i="1"/>
  <c r="A9299" i="1"/>
  <c r="A9303" i="1"/>
  <c r="A9307" i="1"/>
  <c r="A9311" i="1"/>
  <c r="A9315" i="1"/>
  <c r="A9319" i="1"/>
  <c r="A9323" i="1"/>
  <c r="A9327" i="1"/>
  <c r="A9331" i="1"/>
  <c r="A9335" i="1"/>
  <c r="A9339" i="1"/>
  <c r="A9343" i="1"/>
  <c r="A9347" i="1"/>
  <c r="A9351" i="1"/>
  <c r="A9355" i="1"/>
  <c r="A9359" i="1"/>
  <c r="A9363" i="1"/>
  <c r="A9367" i="1"/>
  <c r="A9371" i="1"/>
  <c r="A9375" i="1"/>
  <c r="A9379" i="1"/>
  <c r="A9383" i="1"/>
  <c r="A9387" i="1"/>
  <c r="A9391" i="1"/>
  <c r="A9395" i="1"/>
  <c r="A9399" i="1"/>
  <c r="A9403" i="1"/>
  <c r="A9407" i="1"/>
  <c r="A9411" i="1"/>
  <c r="A9415" i="1"/>
  <c r="A9419" i="1"/>
  <c r="A9423" i="1"/>
  <c r="A9427" i="1"/>
  <c r="A9431" i="1"/>
  <c r="A9435" i="1"/>
  <c r="A9439" i="1"/>
  <c r="A9443" i="1"/>
  <c r="A9447" i="1"/>
  <c r="A9451" i="1"/>
  <c r="A9455" i="1"/>
  <c r="A9459" i="1"/>
  <c r="A9463" i="1"/>
  <c r="A9467" i="1"/>
  <c r="A9471" i="1"/>
  <c r="A9475" i="1"/>
  <c r="A9479" i="1"/>
  <c r="A9483" i="1"/>
  <c r="A9487" i="1"/>
  <c r="A9491" i="1"/>
  <c r="A9495" i="1"/>
  <c r="A9499" i="1"/>
  <c r="A9503" i="1"/>
  <c r="A9507" i="1"/>
  <c r="A9511" i="1"/>
  <c r="A9515" i="1"/>
  <c r="A9519" i="1"/>
  <c r="A9523" i="1"/>
  <c r="A9527" i="1"/>
  <c r="A9531" i="1"/>
  <c r="A9535" i="1"/>
  <c r="A9539" i="1"/>
  <c r="A9543" i="1"/>
  <c r="A9547" i="1"/>
  <c r="A9551" i="1"/>
  <c r="A9555" i="1"/>
  <c r="A9559" i="1"/>
  <c r="A9563" i="1"/>
  <c r="A9567" i="1"/>
  <c r="A9571" i="1"/>
  <c r="A9575" i="1"/>
  <c r="A9577" i="1"/>
  <c r="A9581" i="1"/>
  <c r="A9585" i="1"/>
  <c r="A9589" i="1"/>
  <c r="A9593" i="1"/>
  <c r="A9597" i="1"/>
  <c r="A9601" i="1"/>
  <c r="A9605" i="1"/>
  <c r="A9609" i="1"/>
  <c r="A9613" i="1"/>
  <c r="A9617" i="1"/>
  <c r="A9621" i="1"/>
  <c r="A9625" i="1"/>
  <c r="A9629" i="1"/>
  <c r="A8378" i="1"/>
  <c r="A8382" i="1"/>
  <c r="A8386" i="1"/>
  <c r="A8390" i="1"/>
  <c r="A8394" i="1"/>
  <c r="A8398" i="1"/>
  <c r="A8402" i="1"/>
  <c r="A8406" i="1"/>
  <c r="A8410" i="1"/>
  <c r="A8414" i="1"/>
  <c r="A8418" i="1"/>
  <c r="A8422" i="1"/>
  <c r="A8426" i="1"/>
  <c r="A8430" i="1"/>
  <c r="A8434" i="1"/>
  <c r="A8438" i="1"/>
  <c r="A8442" i="1"/>
  <c r="A8446" i="1"/>
  <c r="A8450" i="1"/>
  <c r="A8454" i="1"/>
  <c r="A8458" i="1"/>
  <c r="A8462" i="1"/>
  <c r="A8466" i="1"/>
  <c r="A8470" i="1"/>
  <c r="A8474" i="1"/>
  <c r="A8478" i="1"/>
  <c r="A8482" i="1"/>
  <c r="A8486" i="1"/>
  <c r="A8490" i="1"/>
  <c r="A8494" i="1"/>
  <c r="A8498" i="1"/>
  <c r="A8502" i="1"/>
  <c r="A8506" i="1"/>
  <c r="A8510" i="1"/>
  <c r="A8514" i="1"/>
  <c r="A8518" i="1"/>
  <c r="A8522" i="1"/>
  <c r="A8526" i="1"/>
  <c r="A8530" i="1"/>
  <c r="A8534" i="1"/>
  <c r="A8538" i="1"/>
  <c r="A8542" i="1"/>
  <c r="A8546" i="1"/>
  <c r="A8550" i="1"/>
  <c r="A8554" i="1"/>
  <c r="A8558" i="1"/>
  <c r="A8562" i="1"/>
  <c r="A8566" i="1"/>
  <c r="A8570" i="1"/>
  <c r="A8574" i="1"/>
  <c r="A8578" i="1"/>
  <c r="A8582" i="1"/>
  <c r="A8586" i="1"/>
  <c r="A8590" i="1"/>
  <c r="A8594" i="1"/>
  <c r="A8598" i="1"/>
  <c r="A8602" i="1"/>
  <c r="A8606" i="1"/>
  <c r="A8610" i="1"/>
  <c r="A8614" i="1"/>
  <c r="A8618" i="1"/>
  <c r="A8622" i="1"/>
  <c r="A8626" i="1"/>
  <c r="A8630" i="1"/>
  <c r="A8634" i="1"/>
  <c r="A8638" i="1"/>
  <c r="A8642" i="1"/>
  <c r="A8646" i="1"/>
  <c r="A8650" i="1"/>
  <c r="A8654" i="1"/>
  <c r="A8658" i="1"/>
  <c r="A8662" i="1"/>
  <c r="A8666" i="1"/>
  <c r="A8670" i="1"/>
  <c r="A8674" i="1"/>
  <c r="A8678" i="1"/>
  <c r="A8682" i="1"/>
  <c r="A8686" i="1"/>
  <c r="A8690" i="1"/>
  <c r="A8694" i="1"/>
  <c r="A8698" i="1"/>
  <c r="A8702" i="1"/>
  <c r="A8706" i="1"/>
  <c r="A8710" i="1"/>
  <c r="A8714" i="1"/>
  <c r="A8718" i="1"/>
  <c r="A8722" i="1"/>
  <c r="A8726" i="1"/>
  <c r="A8730" i="1"/>
  <c r="A8734" i="1"/>
  <c r="A8738" i="1"/>
  <c r="A8742" i="1"/>
  <c r="A8746" i="1"/>
  <c r="A8750" i="1"/>
  <c r="A8754" i="1"/>
  <c r="A8758" i="1"/>
  <c r="A8762" i="1"/>
  <c r="A8766" i="1"/>
  <c r="A8770" i="1"/>
  <c r="A8774" i="1"/>
  <c r="A8778" i="1"/>
  <c r="A8782" i="1"/>
  <c r="A8786" i="1"/>
  <c r="A8790" i="1"/>
  <c r="A8794" i="1"/>
  <c r="A8798" i="1"/>
  <c r="A8802" i="1"/>
  <c r="A8806" i="1"/>
  <c r="A8810" i="1"/>
  <c r="A8814" i="1"/>
  <c r="A8818" i="1"/>
  <c r="A8822" i="1"/>
  <c r="A8826" i="1"/>
  <c r="A8830" i="1"/>
  <c r="A8834" i="1"/>
  <c r="A8838" i="1"/>
  <c r="A8842" i="1"/>
  <c r="A8846" i="1"/>
  <c r="A8850" i="1"/>
  <c r="A8854" i="1"/>
  <c r="A8858" i="1"/>
  <c r="A8864" i="1"/>
  <c r="A8868" i="1"/>
  <c r="A8872" i="1"/>
  <c r="A8876" i="1"/>
  <c r="A8880" i="1"/>
  <c r="A8884" i="1"/>
  <c r="A8888" i="1"/>
  <c r="A8892" i="1"/>
  <c r="A8896" i="1"/>
  <c r="A8900" i="1"/>
  <c r="A8904" i="1"/>
  <c r="A8908" i="1"/>
  <c r="A8912" i="1"/>
  <c r="A8916" i="1"/>
  <c r="A8920" i="1"/>
  <c r="A8924" i="1"/>
  <c r="A8928" i="1"/>
  <c r="A8932" i="1"/>
  <c r="A8936" i="1"/>
  <c r="A8940" i="1"/>
  <c r="A8944" i="1"/>
  <c r="A8948" i="1"/>
  <c r="A8952" i="1"/>
  <c r="A8956" i="1"/>
  <c r="A8960" i="1"/>
  <c r="A8964" i="1"/>
  <c r="A8968" i="1"/>
  <c r="A8972" i="1"/>
  <c r="A8976" i="1"/>
  <c r="A8980" i="1"/>
  <c r="A8984" i="1"/>
  <c r="A8988" i="1"/>
  <c r="A8992" i="1"/>
  <c r="A8996" i="1"/>
  <c r="A9000" i="1"/>
  <c r="A9004" i="1"/>
  <c r="A9008" i="1"/>
  <c r="A9012" i="1"/>
  <c r="A9016" i="1"/>
  <c r="A9020" i="1"/>
  <c r="A9024" i="1"/>
  <c r="A9028" i="1"/>
  <c r="A9032" i="1"/>
  <c r="A9036" i="1"/>
  <c r="A9040" i="1"/>
  <c r="A9044" i="1"/>
  <c r="A9048" i="1"/>
  <c r="A9052" i="1"/>
  <c r="A9056" i="1"/>
  <c r="A9060" i="1"/>
  <c r="A9064" i="1"/>
  <c r="A9068" i="1"/>
  <c r="A9072" i="1"/>
  <c r="A9076" i="1"/>
  <c r="A9080" i="1"/>
  <c r="A9084" i="1"/>
  <c r="A9088" i="1"/>
  <c r="A9092" i="1"/>
  <c r="A9096" i="1"/>
  <c r="A9100" i="1"/>
  <c r="A9104" i="1"/>
  <c r="A9108" i="1"/>
  <c r="A9112" i="1"/>
  <c r="A9116" i="1"/>
  <c r="A9120" i="1"/>
  <c r="A9124" i="1"/>
  <c r="A9128" i="1"/>
  <c r="A9132" i="1"/>
  <c r="A9136" i="1"/>
  <c r="A9140" i="1"/>
  <c r="A9144" i="1"/>
  <c r="A9148" i="1"/>
  <c r="A9152" i="1"/>
  <c r="A9156" i="1"/>
  <c r="A9160" i="1"/>
  <c r="A9164" i="1"/>
  <c r="A9168" i="1"/>
  <c r="A9172" i="1"/>
  <c r="A9176" i="1"/>
  <c r="A9180" i="1"/>
  <c r="A9184" i="1"/>
  <c r="A9188" i="1"/>
  <c r="A9192" i="1"/>
  <c r="A9196" i="1"/>
  <c r="A9200" i="1"/>
  <c r="A9204" i="1"/>
  <c r="A9208" i="1"/>
  <c r="A9212" i="1"/>
  <c r="A9216" i="1"/>
  <c r="A9220" i="1"/>
  <c r="A9224" i="1"/>
  <c r="A9228" i="1"/>
  <c r="A9232" i="1"/>
  <c r="A9236" i="1"/>
  <c r="A9240" i="1"/>
  <c r="A9244" i="1"/>
  <c r="A9248" i="1"/>
  <c r="A9252" i="1"/>
  <c r="A9256" i="1"/>
  <c r="A9260" i="1"/>
  <c r="A9264" i="1"/>
  <c r="A9268" i="1"/>
  <c r="A9272" i="1"/>
  <c r="A9276" i="1"/>
  <c r="A9280" i="1"/>
  <c r="A9284" i="1"/>
  <c r="A9288" i="1"/>
  <c r="A9292" i="1"/>
  <c r="A9296" i="1"/>
  <c r="A9300" i="1"/>
  <c r="A9304" i="1"/>
  <c r="A9308" i="1"/>
  <c r="A9312" i="1"/>
  <c r="A9316" i="1"/>
  <c r="A9320" i="1"/>
  <c r="A9324" i="1"/>
  <c r="A9328" i="1"/>
  <c r="A9332" i="1"/>
  <c r="A9336" i="1"/>
  <c r="A9340" i="1"/>
  <c r="A9344" i="1"/>
  <c r="A9348" i="1"/>
  <c r="A9352" i="1"/>
  <c r="A9356" i="1"/>
  <c r="A9360" i="1"/>
  <c r="A9364" i="1"/>
  <c r="A9368" i="1"/>
  <c r="A9372" i="1"/>
  <c r="A9376" i="1"/>
  <c r="A9380" i="1"/>
  <c r="A9384" i="1"/>
  <c r="A9388" i="1"/>
  <c r="A9392" i="1"/>
  <c r="A9396" i="1"/>
  <c r="A9400" i="1"/>
  <c r="A9404" i="1"/>
  <c r="A9408" i="1"/>
  <c r="A9412" i="1"/>
  <c r="A9416" i="1"/>
  <c r="A9420" i="1"/>
  <c r="A9424" i="1"/>
  <c r="A9428" i="1"/>
  <c r="A9432" i="1"/>
  <c r="A9436" i="1"/>
  <c r="A9440" i="1"/>
  <c r="A9444" i="1"/>
  <c r="A9448" i="1"/>
  <c r="A9452" i="1"/>
  <c r="A9456" i="1"/>
  <c r="A9460" i="1"/>
  <c r="A9464" i="1"/>
  <c r="A9468" i="1"/>
  <c r="A9472" i="1"/>
  <c r="A9476" i="1"/>
  <c r="A9480" i="1"/>
  <c r="A9484" i="1"/>
  <c r="A9488" i="1"/>
  <c r="A9492" i="1"/>
  <c r="A9496" i="1"/>
  <c r="A9500" i="1"/>
  <c r="A9504" i="1"/>
  <c r="A9508" i="1"/>
  <c r="A9512" i="1"/>
  <c r="A9516" i="1"/>
  <c r="A9520" i="1"/>
  <c r="A9524" i="1"/>
  <c r="A9528" i="1"/>
  <c r="A9532" i="1"/>
  <c r="A9536" i="1"/>
  <c r="A9540" i="1"/>
  <c r="A9544" i="1"/>
  <c r="A9548" i="1"/>
  <c r="A9552" i="1"/>
  <c r="A9556" i="1"/>
  <c r="A9560" i="1"/>
  <c r="A9564" i="1"/>
  <c r="A9568" i="1"/>
  <c r="A9572" i="1"/>
  <c r="A9576" i="1"/>
  <c r="A9578" i="1"/>
  <c r="A9582" i="1"/>
  <c r="A9586" i="1"/>
  <c r="A9590" i="1"/>
  <c r="A9594" i="1"/>
  <c r="A9598" i="1"/>
  <c r="A9602" i="1"/>
  <c r="A9606" i="1"/>
  <c r="A9610" i="1"/>
  <c r="A9614" i="1"/>
  <c r="A9618" i="1"/>
  <c r="A9622" i="1"/>
  <c r="A9626" i="1"/>
  <c r="A9630" i="1"/>
  <c r="A9634" i="1"/>
  <c r="A9638" i="1"/>
  <c r="A9642" i="1"/>
  <c r="A9646" i="1"/>
  <c r="A9650" i="1"/>
  <c r="A9654" i="1"/>
  <c r="A9658" i="1"/>
  <c r="A9662" i="1"/>
  <c r="A9666" i="1"/>
  <c r="A9670" i="1"/>
  <c r="A9674" i="1"/>
  <c r="A9678" i="1"/>
  <c r="A9682" i="1"/>
  <c r="A9686" i="1"/>
  <c r="A9690" i="1"/>
  <c r="A9694" i="1"/>
  <c r="A9698" i="1"/>
  <c r="A9702" i="1"/>
  <c r="A9706" i="1"/>
  <c r="A9710" i="1"/>
  <c r="A9714" i="1"/>
  <c r="A9718" i="1"/>
  <c r="A9722" i="1"/>
  <c r="A9726" i="1"/>
  <c r="A9730" i="1"/>
  <c r="A9734" i="1"/>
  <c r="A9738" i="1"/>
  <c r="A9742" i="1"/>
  <c r="A9746" i="1"/>
  <c r="A9750" i="1"/>
  <c r="A9754" i="1"/>
  <c r="A9758" i="1"/>
  <c r="A9762" i="1"/>
  <c r="A9766" i="1"/>
  <c r="A9770" i="1"/>
  <c r="A9774" i="1"/>
  <c r="A9554" i="1"/>
  <c r="A9558" i="1"/>
  <c r="A9562" i="1"/>
  <c r="A9566" i="1"/>
  <c r="A9570" i="1"/>
  <c r="A9574" i="1"/>
  <c r="A9580" i="1"/>
  <c r="A9584" i="1"/>
  <c r="A9588" i="1"/>
  <c r="A9592" i="1"/>
  <c r="A9596" i="1"/>
  <c r="A9600" i="1"/>
  <c r="A9604" i="1"/>
  <c r="A9608" i="1"/>
  <c r="A9612" i="1"/>
  <c r="A9616" i="1"/>
  <c r="A9620" i="1"/>
  <c r="A9624" i="1"/>
  <c r="A9628" i="1"/>
  <c r="A9632" i="1"/>
  <c r="A9636" i="1"/>
  <c r="A9640" i="1"/>
  <c r="A9644" i="1"/>
  <c r="A9648" i="1"/>
  <c r="A9652" i="1"/>
  <c r="A9656" i="1"/>
  <c r="A9660" i="1"/>
  <c r="A9664" i="1"/>
  <c r="A9668" i="1"/>
  <c r="A9672" i="1"/>
  <c r="A9676" i="1"/>
  <c r="A9680" i="1"/>
  <c r="A9684" i="1"/>
  <c r="A9688" i="1"/>
  <c r="A9692" i="1"/>
  <c r="A9696" i="1"/>
  <c r="A9700" i="1"/>
  <c r="A9704" i="1"/>
  <c r="A9708" i="1"/>
  <c r="A9712" i="1"/>
  <c r="A9716" i="1"/>
  <c r="A9720" i="1"/>
  <c r="A9724" i="1"/>
  <c r="A9728" i="1"/>
  <c r="A9732" i="1"/>
  <c r="A9736" i="1"/>
  <c r="A9740" i="1"/>
  <c r="A9744" i="1"/>
  <c r="A9748" i="1"/>
  <c r="A9752" i="1"/>
  <c r="A9756" i="1"/>
  <c r="A9760" i="1"/>
  <c r="A9764" i="1"/>
  <c r="A9768" i="1"/>
  <c r="A9772" i="1"/>
  <c r="A9776" i="1"/>
  <c r="A9780" i="1"/>
  <c r="A9784" i="1"/>
  <c r="A9788" i="1"/>
  <c r="A9792" i="1"/>
  <c r="A9796" i="1"/>
  <c r="A9800" i="1"/>
  <c r="A9804" i="1"/>
  <c r="A9808" i="1"/>
  <c r="A9812" i="1"/>
  <c r="A9816" i="1"/>
  <c r="A9820" i="1"/>
  <c r="A9824" i="1"/>
  <c r="A9828" i="1"/>
  <c r="A9832" i="1"/>
  <c r="A9836" i="1"/>
  <c r="A9840" i="1"/>
  <c r="A9844" i="1"/>
  <c r="A9848" i="1"/>
  <c r="A9852" i="1"/>
  <c r="A9856" i="1"/>
  <c r="A9860" i="1"/>
  <c r="A9864" i="1"/>
  <c r="A9868" i="1"/>
  <c r="A9872" i="1"/>
  <c r="A9876" i="1"/>
  <c r="A9880" i="1"/>
  <c r="A9884" i="1"/>
  <c r="A9888" i="1"/>
  <c r="A9892" i="1"/>
  <c r="A9896" i="1"/>
  <c r="A9900" i="1"/>
  <c r="A9904" i="1"/>
  <c r="A9908" i="1"/>
  <c r="A9912" i="1"/>
  <c r="A9916" i="1"/>
  <c r="A9920" i="1"/>
  <c r="A9924" i="1"/>
  <c r="A9928" i="1"/>
  <c r="A9932" i="1"/>
  <c r="A9936" i="1"/>
  <c r="A9940" i="1"/>
  <c r="A9944" i="1"/>
  <c r="A9948" i="1"/>
  <c r="A9952" i="1"/>
  <c r="A9956" i="1"/>
  <c r="A9960" i="1"/>
  <c r="A9964" i="1"/>
  <c r="A9968" i="1"/>
  <c r="A9972" i="1"/>
  <c r="A9976" i="1"/>
  <c r="A9980" i="1"/>
  <c r="A9984" i="1"/>
  <c r="A9988" i="1"/>
  <c r="A9992" i="1"/>
  <c r="A9996" i="1"/>
  <c r="A10000" i="1"/>
  <c r="A10004" i="1"/>
  <c r="A10008" i="1"/>
  <c r="A10012" i="1"/>
  <c r="A10016" i="1"/>
  <c r="A10020" i="1"/>
  <c r="A10024" i="1"/>
  <c r="A10028" i="1"/>
  <c r="A10032" i="1"/>
  <c r="A10036" i="1"/>
  <c r="A10040" i="1"/>
  <c r="A10044" i="1"/>
  <c r="A10048" i="1"/>
  <c r="A10052" i="1"/>
  <c r="A10056" i="1"/>
  <c r="A10060" i="1"/>
  <c r="A10064" i="1"/>
  <c r="A10068" i="1"/>
  <c r="A10072" i="1"/>
  <c r="A10076" i="1"/>
  <c r="A10080" i="1"/>
  <c r="A10084" i="1"/>
  <c r="A10088" i="1"/>
  <c r="A10092" i="1"/>
  <c r="A10096" i="1"/>
  <c r="A10100" i="1"/>
  <c r="A10104" i="1"/>
  <c r="A10108" i="1"/>
  <c r="A10112" i="1"/>
  <c r="A10116" i="1"/>
  <c r="A10120" i="1"/>
  <c r="A10124" i="1"/>
  <c r="A10128" i="1"/>
  <c r="A10132" i="1"/>
  <c r="A10136" i="1"/>
  <c r="A10140" i="1"/>
  <c r="A10144" i="1"/>
  <c r="A10148" i="1"/>
  <c r="A10152" i="1"/>
  <c r="A10156" i="1"/>
  <c r="A10160" i="1"/>
  <c r="A10164" i="1"/>
  <c r="A10168" i="1"/>
  <c r="A10172" i="1"/>
  <c r="A10176" i="1"/>
  <c r="A10180" i="1"/>
  <c r="A10184" i="1"/>
  <c r="A10188" i="1"/>
  <c r="A10192" i="1"/>
  <c r="A10196" i="1"/>
  <c r="A10200" i="1"/>
  <c r="A10204" i="1"/>
  <c r="A10208" i="1"/>
  <c r="A10212" i="1"/>
  <c r="A10216" i="1"/>
  <c r="A10220" i="1"/>
  <c r="A10224" i="1"/>
  <c r="A10228" i="1"/>
  <c r="A9633" i="1"/>
  <c r="A9637" i="1"/>
  <c r="A9641" i="1"/>
  <c r="A9645" i="1"/>
  <c r="A9649" i="1"/>
  <c r="A9653" i="1"/>
  <c r="A9657" i="1"/>
  <c r="A9661" i="1"/>
  <c r="A9665" i="1"/>
  <c r="A9669" i="1"/>
  <c r="A9673" i="1"/>
  <c r="A9677" i="1"/>
  <c r="A9681" i="1"/>
  <c r="A9685" i="1"/>
  <c r="A9689" i="1"/>
  <c r="A9693" i="1"/>
  <c r="A9697" i="1"/>
  <c r="A9701" i="1"/>
  <c r="A9705" i="1"/>
  <c r="A9709" i="1"/>
  <c r="A9713" i="1"/>
  <c r="A9717" i="1"/>
  <c r="A9721" i="1"/>
  <c r="A9725" i="1"/>
  <c r="A9729" i="1"/>
  <c r="A9733" i="1"/>
  <c r="A9737" i="1"/>
  <c r="A9741" i="1"/>
  <c r="A9745" i="1"/>
  <c r="A9749" i="1"/>
  <c r="A9753" i="1"/>
  <c r="A9757" i="1"/>
  <c r="A9761" i="1"/>
  <c r="A9765" i="1"/>
  <c r="A9769" i="1"/>
  <c r="A9773" i="1"/>
  <c r="A9777" i="1"/>
  <c r="A9781" i="1"/>
  <c r="A9785" i="1"/>
  <c r="A9789" i="1"/>
  <c r="A9793" i="1"/>
  <c r="A9797" i="1"/>
  <c r="A9801" i="1"/>
  <c r="A9805" i="1"/>
  <c r="A9809" i="1"/>
  <c r="A9813" i="1"/>
  <c r="A9817" i="1"/>
  <c r="A9821" i="1"/>
  <c r="A9825" i="1"/>
  <c r="A9829" i="1"/>
  <c r="A9833" i="1"/>
  <c r="A9837" i="1"/>
  <c r="A9841" i="1"/>
  <c r="A9845" i="1"/>
  <c r="A9849" i="1"/>
  <c r="A9853" i="1"/>
  <c r="A9857" i="1"/>
  <c r="A9861" i="1"/>
  <c r="A9865" i="1"/>
  <c r="A9869" i="1"/>
  <c r="A9873" i="1"/>
  <c r="A9877" i="1"/>
  <c r="A9881" i="1"/>
  <c r="A9885" i="1"/>
  <c r="A9889" i="1"/>
  <c r="A9893" i="1"/>
  <c r="A9897" i="1"/>
  <c r="A9901" i="1"/>
  <c r="A9905" i="1"/>
  <c r="A9909" i="1"/>
  <c r="A9913" i="1"/>
  <c r="A9917" i="1"/>
  <c r="A9921" i="1"/>
  <c r="A9925" i="1"/>
  <c r="A9929" i="1"/>
  <c r="A9933" i="1"/>
  <c r="A9937" i="1"/>
  <c r="A9941" i="1"/>
  <c r="A9945" i="1"/>
  <c r="A9949" i="1"/>
  <c r="A9953" i="1"/>
  <c r="A9957" i="1"/>
  <c r="A9961" i="1"/>
  <c r="A9965" i="1"/>
  <c r="A9969" i="1"/>
  <c r="A9973" i="1"/>
  <c r="A9977" i="1"/>
  <c r="A9981" i="1"/>
  <c r="A9985" i="1"/>
  <c r="A9989" i="1"/>
  <c r="A9993" i="1"/>
  <c r="A9997" i="1"/>
  <c r="A10001" i="1"/>
  <c r="A10005" i="1"/>
  <c r="A10009" i="1"/>
  <c r="A10013" i="1"/>
  <c r="A10017" i="1"/>
  <c r="A10021" i="1"/>
  <c r="A10025" i="1"/>
  <c r="A10029" i="1"/>
  <c r="A10033" i="1"/>
  <c r="A10037" i="1"/>
  <c r="A10041" i="1"/>
  <c r="A10045" i="1"/>
  <c r="A10049" i="1"/>
  <c r="A10053" i="1"/>
  <c r="A10057" i="1"/>
  <c r="A10061" i="1"/>
  <c r="A10065" i="1"/>
  <c r="A10069" i="1"/>
  <c r="A10073" i="1"/>
  <c r="A10077" i="1"/>
  <c r="A10081" i="1"/>
  <c r="A10085" i="1"/>
  <c r="A10089" i="1"/>
  <c r="A10093" i="1"/>
  <c r="A10097" i="1"/>
  <c r="A10101" i="1"/>
  <c r="A10105" i="1"/>
  <c r="A10109" i="1"/>
  <c r="A10113" i="1"/>
  <c r="A10117" i="1"/>
  <c r="A10121" i="1"/>
  <c r="A10125" i="1"/>
  <c r="A10129" i="1"/>
  <c r="A10133" i="1"/>
  <c r="A10137" i="1"/>
  <c r="A10141" i="1"/>
  <c r="A10145" i="1"/>
  <c r="A10149" i="1"/>
  <c r="A10153" i="1"/>
  <c r="A10157" i="1"/>
  <c r="A10161" i="1"/>
  <c r="A10165" i="1"/>
  <c r="A10169" i="1"/>
  <c r="A10173" i="1"/>
  <c r="A10177" i="1"/>
  <c r="A10181" i="1"/>
  <c r="A10185" i="1"/>
  <c r="A10189" i="1"/>
  <c r="A10193" i="1"/>
  <c r="A10197" i="1"/>
  <c r="A10201" i="1"/>
  <c r="A10205" i="1"/>
  <c r="A10209" i="1"/>
  <c r="A10213" i="1"/>
  <c r="A10217" i="1"/>
  <c r="A10221" i="1"/>
  <c r="A10225" i="1"/>
  <c r="A9778" i="1"/>
  <c r="A9782" i="1"/>
  <c r="A9786" i="1"/>
  <c r="A9790" i="1"/>
  <c r="A9794" i="1"/>
  <c r="A9798" i="1"/>
  <c r="A9802" i="1"/>
  <c r="A9806" i="1"/>
  <c r="A9810" i="1"/>
  <c r="A9814" i="1"/>
  <c r="A9818" i="1"/>
  <c r="A9822" i="1"/>
  <c r="A9826" i="1"/>
  <c r="A9830" i="1"/>
  <c r="A9834" i="1"/>
  <c r="A9838" i="1"/>
  <c r="A9842" i="1"/>
  <c r="A9846" i="1"/>
  <c r="A9850" i="1"/>
  <c r="A9854" i="1"/>
  <c r="A9858" i="1"/>
  <c r="A9862" i="1"/>
  <c r="A9866" i="1"/>
  <c r="A9870" i="1"/>
  <c r="A9874" i="1"/>
  <c r="A9878" i="1"/>
  <c r="A9882" i="1"/>
  <c r="A9886" i="1"/>
  <c r="A9890" i="1"/>
  <c r="A9894" i="1"/>
  <c r="A9898" i="1"/>
  <c r="A9902" i="1"/>
  <c r="A9906" i="1"/>
  <c r="A9910" i="1"/>
  <c r="A9914" i="1"/>
  <c r="A9918" i="1"/>
  <c r="A9922" i="1"/>
  <c r="A9926" i="1"/>
  <c r="A9930" i="1"/>
  <c r="A9934" i="1"/>
  <c r="A9938" i="1"/>
  <c r="A9942" i="1"/>
  <c r="A9946" i="1"/>
  <c r="A9950" i="1"/>
  <c r="A9954" i="1"/>
  <c r="A9958" i="1"/>
  <c r="A9962" i="1"/>
  <c r="A9966" i="1"/>
  <c r="A9970" i="1"/>
  <c r="A9974" i="1"/>
  <c r="A9978" i="1"/>
  <c r="A9982" i="1"/>
  <c r="A9986" i="1"/>
  <c r="A9990" i="1"/>
  <c r="A9994" i="1"/>
  <c r="A9998" i="1"/>
  <c r="A10002" i="1"/>
  <c r="A10006" i="1"/>
  <c r="A10010" i="1"/>
  <c r="A10014" i="1"/>
  <c r="A10018" i="1"/>
  <c r="A10022" i="1"/>
  <c r="A10026" i="1"/>
  <c r="A10030" i="1"/>
  <c r="A10034" i="1"/>
  <c r="A10038" i="1"/>
  <c r="A10042" i="1"/>
  <c r="A10046" i="1"/>
  <c r="A10050" i="1"/>
  <c r="A10054" i="1"/>
  <c r="A10058" i="1"/>
  <c r="A10062" i="1"/>
  <c r="A10066" i="1"/>
  <c r="A10070" i="1"/>
  <c r="A10074" i="1"/>
  <c r="A10078" i="1"/>
  <c r="A10082" i="1"/>
  <c r="A10086" i="1"/>
  <c r="A10090" i="1"/>
  <c r="A10094" i="1"/>
  <c r="A10098" i="1"/>
  <c r="A10102" i="1"/>
  <c r="A10106" i="1"/>
  <c r="A10110" i="1"/>
  <c r="A10114" i="1"/>
  <c r="A10118" i="1"/>
  <c r="A10122" i="1"/>
  <c r="A10126" i="1"/>
  <c r="A10130" i="1"/>
  <c r="A10134" i="1"/>
  <c r="A10138" i="1"/>
  <c r="A10142" i="1"/>
  <c r="A10146" i="1"/>
  <c r="A10150" i="1"/>
  <c r="A10154" i="1"/>
  <c r="A10158" i="1"/>
  <c r="A10162" i="1"/>
  <c r="A10166" i="1"/>
  <c r="A10170" i="1"/>
  <c r="A10174" i="1"/>
  <c r="A10178" i="1"/>
  <c r="A10182" i="1"/>
  <c r="A10186" i="1"/>
  <c r="A10190" i="1"/>
  <c r="A10194" i="1"/>
  <c r="A10198" i="1"/>
  <c r="A10202" i="1"/>
  <c r="A10206" i="1"/>
  <c r="A10210" i="1"/>
  <c r="A10214" i="1"/>
  <c r="A10218" i="1"/>
  <c r="A10222" i="1"/>
  <c r="A10226" i="1"/>
  <c r="A10230" i="1"/>
  <c r="A10234" i="1"/>
  <c r="A10238" i="1"/>
  <c r="A10242" i="1"/>
  <c r="A10246" i="1"/>
  <c r="A10250" i="1"/>
  <c r="A10254" i="1"/>
  <c r="A10258" i="1"/>
  <c r="A10262" i="1"/>
  <c r="A10266" i="1"/>
  <c r="A10270" i="1"/>
  <c r="A10274" i="1"/>
  <c r="A10278" i="1"/>
  <c r="A10282" i="1"/>
  <c r="A10286" i="1"/>
  <c r="A10290" i="1"/>
  <c r="A10294" i="1"/>
  <c r="A10298" i="1"/>
  <c r="A10302" i="1"/>
  <c r="A10306" i="1"/>
  <c r="A10310" i="1"/>
  <c r="A10314" i="1"/>
  <c r="A10318" i="1"/>
  <c r="A10322" i="1"/>
  <c r="A10326" i="1"/>
  <c r="A10330" i="1"/>
  <c r="A10334" i="1"/>
  <c r="A10338" i="1"/>
  <c r="A10342" i="1"/>
  <c r="A10346" i="1"/>
  <c r="A10350" i="1"/>
  <c r="A10354" i="1"/>
  <c r="A10358" i="1"/>
  <c r="A10362" i="1"/>
  <c r="A10366" i="1"/>
  <c r="A10370" i="1"/>
  <c r="A10374" i="1"/>
  <c r="A10376" i="1"/>
  <c r="A10380" i="1"/>
  <c r="A10384" i="1"/>
  <c r="A10388" i="1"/>
  <c r="A10392" i="1"/>
  <c r="A10396" i="1"/>
  <c r="A10400" i="1"/>
  <c r="A10404" i="1"/>
  <c r="A10408" i="1"/>
  <c r="A10412" i="1"/>
  <c r="A10416" i="1"/>
  <c r="A10420" i="1"/>
  <c r="A10424" i="1"/>
  <c r="A10428" i="1"/>
  <c r="A10432" i="1"/>
  <c r="A10436" i="1"/>
  <c r="A10440" i="1"/>
  <c r="A10444" i="1"/>
  <c r="A10448" i="1"/>
  <c r="A10452" i="1"/>
  <c r="A10456" i="1"/>
  <c r="A10460" i="1"/>
  <c r="A10464" i="1"/>
  <c r="A10468" i="1"/>
  <c r="A10472" i="1"/>
  <c r="A10476" i="1"/>
  <c r="A10480" i="1"/>
  <c r="A10484" i="1"/>
  <c r="A10488" i="1"/>
  <c r="A10492" i="1"/>
  <c r="A10496" i="1"/>
  <c r="A10500" i="1"/>
  <c r="A10504" i="1"/>
  <c r="A10508" i="1"/>
  <c r="A10512" i="1"/>
  <c r="A10516" i="1"/>
  <c r="A10520" i="1"/>
  <c r="A10524" i="1"/>
  <c r="A10528" i="1"/>
  <c r="A10532" i="1"/>
  <c r="A10536" i="1"/>
  <c r="A10540" i="1"/>
  <c r="A10544" i="1"/>
  <c r="A10548" i="1"/>
  <c r="A10552" i="1"/>
  <c r="A10556" i="1"/>
  <c r="A10560" i="1"/>
  <c r="A10564" i="1"/>
  <c r="A10232" i="1"/>
  <c r="A10236" i="1"/>
  <c r="A10240" i="1"/>
  <c r="A10244" i="1"/>
  <c r="A10248" i="1"/>
  <c r="A10252" i="1"/>
  <c r="A10256" i="1"/>
  <c r="A10260" i="1"/>
  <c r="A10264" i="1"/>
  <c r="A10268" i="1"/>
  <c r="A10272" i="1"/>
  <c r="A10276" i="1"/>
  <c r="A10280" i="1"/>
  <c r="A10284" i="1"/>
  <c r="A10288" i="1"/>
  <c r="A10292" i="1"/>
  <c r="A10296" i="1"/>
  <c r="A10300" i="1"/>
  <c r="A10304" i="1"/>
  <c r="A10308" i="1"/>
  <c r="A10312" i="1"/>
  <c r="A10316" i="1"/>
  <c r="A10320" i="1"/>
  <c r="A10324" i="1"/>
  <c r="A10328" i="1"/>
  <c r="A10332" i="1"/>
  <c r="A10336" i="1"/>
  <c r="A10340" i="1"/>
  <c r="A10344" i="1"/>
  <c r="A10348" i="1"/>
  <c r="A10352" i="1"/>
  <c r="A10356" i="1"/>
  <c r="A10360" i="1"/>
  <c r="A10364" i="1"/>
  <c r="A10368" i="1"/>
  <c r="A10372" i="1"/>
  <c r="A10378" i="1"/>
  <c r="A10382" i="1"/>
  <c r="A10386" i="1"/>
  <c r="A10390" i="1"/>
  <c r="A10394" i="1"/>
  <c r="A10398" i="1"/>
  <c r="A10402" i="1"/>
  <c r="A10406" i="1"/>
  <c r="A10410" i="1"/>
  <c r="A10414" i="1"/>
  <c r="A10418" i="1"/>
  <c r="A10422" i="1"/>
  <c r="A10426" i="1"/>
  <c r="A10430" i="1"/>
  <c r="A10434" i="1"/>
  <c r="A10438" i="1"/>
  <c r="A10442" i="1"/>
  <c r="A10446" i="1"/>
  <c r="A10450" i="1"/>
  <c r="A10454" i="1"/>
  <c r="A10458" i="1"/>
  <c r="A10462" i="1"/>
  <c r="A10466" i="1"/>
  <c r="A10470" i="1"/>
  <c r="A10474" i="1"/>
  <c r="A10478" i="1"/>
  <c r="A10482" i="1"/>
  <c r="A10486" i="1"/>
  <c r="A10490" i="1"/>
  <c r="A10494" i="1"/>
  <c r="A10498" i="1"/>
  <c r="A10502" i="1"/>
  <c r="A10506" i="1"/>
  <c r="A10510" i="1"/>
  <c r="A10514" i="1"/>
  <c r="A10518" i="1"/>
  <c r="A10522" i="1"/>
  <c r="A10526" i="1"/>
  <c r="A10530" i="1"/>
  <c r="A10534" i="1"/>
  <c r="A10538" i="1"/>
  <c r="A10542" i="1"/>
  <c r="A10546" i="1"/>
  <c r="A10550" i="1"/>
  <c r="A10554" i="1"/>
  <c r="A10558" i="1"/>
  <c r="A10562" i="1"/>
  <c r="A10566" i="1"/>
  <c r="A10229" i="1"/>
  <c r="A10233" i="1"/>
  <c r="A10237" i="1"/>
  <c r="A10241" i="1"/>
  <c r="A10245" i="1"/>
  <c r="A10249" i="1"/>
  <c r="A10253" i="1"/>
  <c r="A10257" i="1"/>
  <c r="A10261" i="1"/>
  <c r="A10265" i="1"/>
  <c r="A10269" i="1"/>
  <c r="A10273" i="1"/>
  <c r="A10277" i="1"/>
  <c r="A10281" i="1"/>
  <c r="A10285" i="1"/>
  <c r="A10289" i="1"/>
  <c r="A10293" i="1"/>
  <c r="A10297" i="1"/>
  <c r="A10301" i="1"/>
  <c r="A10305" i="1"/>
  <c r="A10309" i="1"/>
  <c r="A10313" i="1"/>
  <c r="A10317" i="1"/>
  <c r="A10321" i="1"/>
  <c r="A10325" i="1"/>
  <c r="A10329" i="1"/>
  <c r="A10333" i="1"/>
  <c r="A10337" i="1"/>
  <c r="A10341" i="1"/>
  <c r="A10345" i="1"/>
  <c r="A10349" i="1"/>
  <c r="A10353" i="1"/>
  <c r="A10357" i="1"/>
  <c r="A10361" i="1"/>
  <c r="A10365" i="1"/>
  <c r="A10369" i="1"/>
  <c r="A10373" i="1"/>
  <c r="A10375" i="1"/>
  <c r="A10379" i="1"/>
  <c r="A10383" i="1"/>
  <c r="A10387" i="1"/>
  <c r="A10391" i="1"/>
  <c r="A10395" i="1"/>
  <c r="A10399" i="1"/>
  <c r="A10403" i="1"/>
  <c r="A10407" i="1"/>
  <c r="A10411" i="1"/>
  <c r="A10415" i="1"/>
  <c r="A10419" i="1"/>
  <c r="A10423" i="1"/>
  <c r="A10427" i="1"/>
  <c r="A10431" i="1"/>
  <c r="A10435" i="1"/>
  <c r="A10439" i="1"/>
  <c r="A10443" i="1"/>
  <c r="A10447" i="1"/>
  <c r="A10451" i="1"/>
  <c r="A10455" i="1"/>
  <c r="A10459" i="1"/>
  <c r="A10463" i="1"/>
  <c r="A10467" i="1"/>
  <c r="A10471" i="1"/>
  <c r="A10475" i="1"/>
  <c r="A10479" i="1"/>
  <c r="A10483" i="1"/>
  <c r="A10487" i="1"/>
  <c r="A10491" i="1"/>
  <c r="A10495" i="1"/>
  <c r="A10499" i="1"/>
  <c r="A10503" i="1"/>
  <c r="A10507" i="1"/>
  <c r="A10511" i="1"/>
  <c r="A10515" i="1"/>
  <c r="A10519" i="1"/>
  <c r="A10523" i="1"/>
  <c r="A10527" i="1"/>
  <c r="A10531" i="1"/>
  <c r="A10535" i="1"/>
  <c r="A10539" i="1"/>
  <c r="A10543" i="1"/>
  <c r="A10547" i="1"/>
  <c r="A10551" i="1"/>
  <c r="A10555" i="1"/>
  <c r="A10559" i="1"/>
  <c r="A10563" i="1"/>
  <c r="A10567" i="1"/>
  <c r="A10568" i="1"/>
</calcChain>
</file>

<file path=xl/sharedStrings.xml><?xml version="1.0" encoding="utf-8"?>
<sst xmlns="http://schemas.openxmlformats.org/spreadsheetml/2006/main" count="42486" uniqueCount="10643">
  <si>
    <t>DateTime (iso1609)</t>
  </si>
  <si>
    <t>date</t>
  </si>
  <si>
    <t>time (s)</t>
  </si>
  <si>
    <t>session type</t>
  </si>
  <si>
    <t>player name</t>
  </si>
  <si>
    <t>height (in)</t>
  </si>
  <si>
    <t xml:space="preserve">  2017-10-01T14:55:30.466-04:00</t>
  </si>
  <si>
    <t>practice</t>
  </si>
  <si>
    <t>Sidney Wilson</t>
  </si>
  <si>
    <t xml:space="preserve">  2017-10-01T14:55:50.307-04:00</t>
  </si>
  <si>
    <t>Cori Clifton</t>
  </si>
  <si>
    <t xml:space="preserve">  2017-10-01T14:55:52.585-04:00</t>
  </si>
  <si>
    <t xml:space="preserve"> NIcole Alford</t>
  </si>
  <si>
    <t xml:space="preserve">  2017-10-01T14:55:55.694-04:00</t>
  </si>
  <si>
    <t>Gabriela Stavnetchei</t>
  </si>
  <si>
    <t xml:space="preserve">  2017-10-01T14:55:55.838-04:00</t>
  </si>
  <si>
    <t xml:space="preserve">  2017-10-01T14:55:57.226-04:00</t>
  </si>
  <si>
    <t xml:space="preserve">  2017-10-01T14:55:58.379-04:00</t>
  </si>
  <si>
    <t xml:space="preserve">  2017-10-01T14:55:58.698-04:00</t>
  </si>
  <si>
    <t>Alessia Del Romano</t>
  </si>
  <si>
    <t xml:space="preserve">  2017-10-01T14:56:04.511-04:00</t>
  </si>
  <si>
    <t xml:space="preserve">  2017-10-01T14:56:05.582-04:00</t>
  </si>
  <si>
    <t xml:space="preserve">  2017-10-01T14:56:06.336-04:00</t>
  </si>
  <si>
    <t>Kodie Combie</t>
  </si>
  <si>
    <t xml:space="preserve">  2017-10-01T14:56:07.361-04:00</t>
  </si>
  <si>
    <t xml:space="preserve">  2017-10-01T14:56:08.226-04:00</t>
  </si>
  <si>
    <t xml:space="preserve">  2017-10-01T14:56:10.893-04:00</t>
  </si>
  <si>
    <t>Gabby Benda</t>
  </si>
  <si>
    <t xml:space="preserve">  2017-10-01T14:56:13.681-04:00</t>
  </si>
  <si>
    <t xml:space="preserve">  2017-10-01T14:56:21.492-04:00</t>
  </si>
  <si>
    <t xml:space="preserve">  2017-10-01T14:56:24.962-04:00</t>
  </si>
  <si>
    <t xml:space="preserve">  2017-10-01T14:56:26.098-04:00</t>
  </si>
  <si>
    <t>Ashley Askin</t>
  </si>
  <si>
    <t xml:space="preserve">  2017-10-01T14:59:08.246-04:00</t>
  </si>
  <si>
    <t>Sam Knapp</t>
  </si>
  <si>
    <t xml:space="preserve">  2017-10-01T14:59:08.838-04:00</t>
  </si>
  <si>
    <t xml:space="preserve">  2017-10-01T15:01:17.936-04:00</t>
  </si>
  <si>
    <t xml:space="preserve">  2017-10-01T15:02:11.814-04:00</t>
  </si>
  <si>
    <t xml:space="preserve">  2017-10-01T15:02:17.355-04:00</t>
  </si>
  <si>
    <t xml:space="preserve">  2017-10-01T15:02:36.053-04:00</t>
  </si>
  <si>
    <t xml:space="preserve">  2017-10-01T15:02:39.736-04:00</t>
  </si>
  <si>
    <t xml:space="preserve">  2017-10-01T15:02:47.914-04:00</t>
  </si>
  <si>
    <t>Grace Rigsbee</t>
  </si>
  <si>
    <t xml:space="preserve">  2017-10-01T15:02:53.217-04:00</t>
  </si>
  <si>
    <t xml:space="preserve">  2017-10-01T15:03:26.914-04:00</t>
  </si>
  <si>
    <t xml:space="preserve">  2017-10-01T15:03:26.919-04:00</t>
  </si>
  <si>
    <t xml:space="preserve">  2017-10-01T15:03:30.165-04:00</t>
  </si>
  <si>
    <t xml:space="preserve">  2017-10-01T15:03:33.464-04:00</t>
  </si>
  <si>
    <t xml:space="preserve">  2017-10-01T15:03:49.873-04:00</t>
  </si>
  <si>
    <t xml:space="preserve">  2017-10-01T15:04:01.963-04:00</t>
  </si>
  <si>
    <t xml:space="preserve">  2017-10-01T15:04:06.373-04:00</t>
  </si>
  <si>
    <t xml:space="preserve">  2017-10-01T15:04:25.960-04:00</t>
  </si>
  <si>
    <t xml:space="preserve">  2017-10-01T15:04:31.436-04:00</t>
  </si>
  <si>
    <t xml:space="preserve">  2017-10-01T15:05:03.215-04:00</t>
  </si>
  <si>
    <t xml:space="preserve">  2017-10-01T15:05:22.445-04:00</t>
  </si>
  <si>
    <t xml:space="preserve">  2017-10-01T15:05:25.650-04:00</t>
  </si>
  <si>
    <t xml:space="preserve">  2017-10-01T15:06:07.885-04:00</t>
  </si>
  <si>
    <t xml:space="preserve">  2017-10-01T15:06:14.761-04:00</t>
  </si>
  <si>
    <t xml:space="preserve">  2017-10-01T15:06:33.819-04:00</t>
  </si>
  <si>
    <t xml:space="preserve">  2017-10-01T15:06:37.252-04:00</t>
  </si>
  <si>
    <t xml:space="preserve">  2017-10-01T15:06:59.359-04:00</t>
  </si>
  <si>
    <t xml:space="preserve">  2017-10-01T15:06:59.764-04:00</t>
  </si>
  <si>
    <t xml:space="preserve">  2017-10-01T15:07:11.921-04:00</t>
  </si>
  <si>
    <t xml:space="preserve">  2017-10-01T15:07:12.523-04:00</t>
  </si>
  <si>
    <t xml:space="preserve">  2017-10-01T15:07:15.617-04:00</t>
  </si>
  <si>
    <t xml:space="preserve">  2017-10-01T15:07:20.725-04:00</t>
  </si>
  <si>
    <t xml:space="preserve">  2017-10-01T15:07:25.844-04:00</t>
  </si>
  <si>
    <t xml:space="preserve">  2017-10-01T15:07:36.971-04:00</t>
  </si>
  <si>
    <t xml:space="preserve">  2017-10-01T15:07:38.064-04:00</t>
  </si>
  <si>
    <t xml:space="preserve">  2017-10-01T15:07:39.329-04:00</t>
  </si>
  <si>
    <t xml:space="preserve">  2017-10-01T15:07:41.627-04:00</t>
  </si>
  <si>
    <t xml:space="preserve">  2017-10-01T15:07:45.977-04:00</t>
  </si>
  <si>
    <t xml:space="preserve">  2017-10-01T15:07:48.607-04:00</t>
  </si>
  <si>
    <t xml:space="preserve">  2017-10-01T15:07:49.659-04:00</t>
  </si>
  <si>
    <t xml:space="preserve">  2017-10-01T15:07:54.041-04:00</t>
  </si>
  <si>
    <t xml:space="preserve">  2017-10-01T15:07:58.538-04:00</t>
  </si>
  <si>
    <t xml:space="preserve">  2017-10-01T15:07:59.468-04:00</t>
  </si>
  <si>
    <t xml:space="preserve">  2017-10-01T15:08:13.027-04:00</t>
  </si>
  <si>
    <t xml:space="preserve">  2017-10-01T15:08:17.385-04:00</t>
  </si>
  <si>
    <t xml:space="preserve">  2017-10-01T15:08:18.694-04:00</t>
  </si>
  <si>
    <t xml:space="preserve">  2017-10-01T15:08:24.656-04:00</t>
  </si>
  <si>
    <t xml:space="preserve">  2017-10-01T15:08:27.796-04:00</t>
  </si>
  <si>
    <t xml:space="preserve">  2017-10-01T15:08:29.193-04:00</t>
  </si>
  <si>
    <t xml:space="preserve">  2017-10-01T15:08:31.729-04:00</t>
  </si>
  <si>
    <t xml:space="preserve">  2017-10-01T15:08:38.523-04:00</t>
  </si>
  <si>
    <t xml:space="preserve">  2017-10-01T15:08:44.990-04:00</t>
  </si>
  <si>
    <t xml:space="preserve">  2017-10-01T15:08:50.334-04:00</t>
  </si>
  <si>
    <t xml:space="preserve">  2017-10-01T15:08:53.298-04:00</t>
  </si>
  <si>
    <t xml:space="preserve">  2017-10-01T15:08:56.150-04:00</t>
  </si>
  <si>
    <t xml:space="preserve">  2017-10-01T15:08:57.236-04:00</t>
  </si>
  <si>
    <t xml:space="preserve">  2017-10-01T15:09:04.365-04:00</t>
  </si>
  <si>
    <t xml:space="preserve">  2017-10-01T15:09:11.899-04:00</t>
  </si>
  <si>
    <t xml:space="preserve">  2017-10-01T15:09:16.798-04:00</t>
  </si>
  <si>
    <t xml:space="preserve">  2017-10-01T15:09:19.680-04:00</t>
  </si>
  <si>
    <t xml:space="preserve">  2017-10-01T15:09:24.525-04:00</t>
  </si>
  <si>
    <t xml:space="preserve">  2017-10-01T15:09:28.561-04:00</t>
  </si>
  <si>
    <t xml:space="preserve">  2017-10-01T15:09:31.574-04:00</t>
  </si>
  <si>
    <t xml:space="preserve">  2017-10-01T15:09:32.624-04:00</t>
  </si>
  <si>
    <t xml:space="preserve">  2017-10-01T15:09:32.791-04:00</t>
  </si>
  <si>
    <t xml:space="preserve">  2017-10-01T15:09:39.699-04:00</t>
  </si>
  <si>
    <t xml:space="preserve">  2017-10-01T15:09:40.328-04:00</t>
  </si>
  <si>
    <t xml:space="preserve">  2017-10-01T15:09:51.333-04:00</t>
  </si>
  <si>
    <t xml:space="preserve">  2017-10-01T15:09:51.938-04:00</t>
  </si>
  <si>
    <t xml:space="preserve">  2017-10-01T15:10:06.780-04:00</t>
  </si>
  <si>
    <t xml:space="preserve">  2017-10-01T15:10:10.566-04:00</t>
  </si>
  <si>
    <t xml:space="preserve">  2017-10-01T15:10:18.419-04:00</t>
  </si>
  <si>
    <t xml:space="preserve">  2017-10-01T15:10:26.697-04:00</t>
  </si>
  <si>
    <t xml:space="preserve">  2017-10-01T15:10:33.303-04:00</t>
  </si>
  <si>
    <t xml:space="preserve">  2017-10-01T15:10:45.073-04:00</t>
  </si>
  <si>
    <t xml:space="preserve">  2017-10-01T15:10:47.217-04:00</t>
  </si>
  <si>
    <t xml:space="preserve">  2017-10-01T15:11:06.281-04:00</t>
  </si>
  <si>
    <t xml:space="preserve">  2017-10-01T15:11:13.331-04:00</t>
  </si>
  <si>
    <t xml:space="preserve">  2017-10-01T15:11:49.317-04:00</t>
  </si>
  <si>
    <t xml:space="preserve">  2017-10-01T15:13:17.068-04:00</t>
  </si>
  <si>
    <t xml:space="preserve">  2017-10-01T15:14:04.576-04:00</t>
  </si>
  <si>
    <t xml:space="preserve">  2017-10-01T15:14:09.718-04:00</t>
  </si>
  <si>
    <t xml:space="preserve">  2017-10-01T15:14:24.465-04:00</t>
  </si>
  <si>
    <t xml:space="preserve">  2017-10-01T15:14:25.012-04:00</t>
  </si>
  <si>
    <t xml:space="preserve">  2017-10-01T15:14:29.628-04:00</t>
  </si>
  <si>
    <t xml:space="preserve">  2017-10-01T15:14:43.458-04:00</t>
  </si>
  <si>
    <t xml:space="preserve">  2017-10-01T15:14:44.349-04:00</t>
  </si>
  <si>
    <t xml:space="preserve">  2017-10-01T15:14:47.819-04:00</t>
  </si>
  <si>
    <t xml:space="preserve">  2017-10-01T15:15:04.213-04:00</t>
  </si>
  <si>
    <t xml:space="preserve">  2017-10-01T15:15:05.181-04:00</t>
  </si>
  <si>
    <t xml:space="preserve">  2017-10-01T15:15:08.385-04:00</t>
  </si>
  <si>
    <t xml:space="preserve">  2017-10-01T15:15:22.953-04:00</t>
  </si>
  <si>
    <t xml:space="preserve">  2017-10-01T15:15:30.227-04:00</t>
  </si>
  <si>
    <t xml:space="preserve">  2017-10-01T15:15:45.800-04:00</t>
  </si>
  <si>
    <t xml:space="preserve">  2017-10-01T15:16:01.262-04:00</t>
  </si>
  <si>
    <t xml:space="preserve">  2017-10-01T15:16:05.182-04:00</t>
  </si>
  <si>
    <t xml:space="preserve">  2017-10-01T15:16:06.336-04:00</t>
  </si>
  <si>
    <t xml:space="preserve">  2017-10-01T15:16:08.812-04:00</t>
  </si>
  <si>
    <t xml:space="preserve">  2017-10-01T15:16:12.432-04:00</t>
  </si>
  <si>
    <t xml:space="preserve">  2017-10-01T15:16:46.131-04:00</t>
  </si>
  <si>
    <t xml:space="preserve">  2017-10-01T15:16:48.941-04:00</t>
  </si>
  <si>
    <t xml:space="preserve">  2017-10-01T15:16:50.517-04:00</t>
  </si>
  <si>
    <t xml:space="preserve">  2017-10-01T15:16:54.039-04:00</t>
  </si>
  <si>
    <t xml:space="preserve">  2017-10-01T15:16:54.459-04:00</t>
  </si>
  <si>
    <t xml:space="preserve">  2017-10-01T15:17:06.108-04:00</t>
  </si>
  <si>
    <t xml:space="preserve">  2017-10-01T15:17:18.279-04:00</t>
  </si>
  <si>
    <t xml:space="preserve">  2017-10-01T15:17:23.783-04:00</t>
  </si>
  <si>
    <t xml:space="preserve">  2017-10-01T15:17:35.070-04:00</t>
  </si>
  <si>
    <t xml:space="preserve">  2017-10-01T15:17:43.933-04:00</t>
  </si>
  <si>
    <t xml:space="preserve">  2017-10-01T15:18:07.370-04:00</t>
  </si>
  <si>
    <t xml:space="preserve">  2017-10-01T15:18:10.133-04:00</t>
  </si>
  <si>
    <t xml:space="preserve">  2017-10-01T15:18:20.028-04:00</t>
  </si>
  <si>
    <t xml:space="preserve">  2017-10-01T15:18:22.105-04:00</t>
  </si>
  <si>
    <t xml:space="preserve">  2017-10-01T15:18:27.994-04:00</t>
  </si>
  <si>
    <t xml:space="preserve">  2017-10-01T15:18:28.610-04:00</t>
  </si>
  <si>
    <t xml:space="preserve">  2017-10-01T15:18:38.788-04:00</t>
  </si>
  <si>
    <t xml:space="preserve">  2017-10-01T15:18:44.502-04:00</t>
  </si>
  <si>
    <t xml:space="preserve">  2017-10-01T15:18:46.177-04:00</t>
  </si>
  <si>
    <t xml:space="preserve">  2017-10-01T15:18:56.146-04:00</t>
  </si>
  <si>
    <t xml:space="preserve">  2017-10-01T15:18:57.744-04:00</t>
  </si>
  <si>
    <t xml:space="preserve">  2017-10-01T15:19:13.243-04:00</t>
  </si>
  <si>
    <t xml:space="preserve">  2017-10-01T15:19:13.884-04:00</t>
  </si>
  <si>
    <t xml:space="preserve">  2017-10-01T15:19:14.642-04:00</t>
  </si>
  <si>
    <t xml:space="preserve">  2017-10-01T15:19:16.186-04:00</t>
  </si>
  <si>
    <t xml:space="preserve">  2017-10-01T15:19:24.968-04:00</t>
  </si>
  <si>
    <t xml:space="preserve">  2017-10-01T15:19:36.334-04:00</t>
  </si>
  <si>
    <t xml:space="preserve">  2017-10-01T15:19:37.747-04:00</t>
  </si>
  <si>
    <t xml:space="preserve">  2017-10-01T15:19:44.718-04:00</t>
  </si>
  <si>
    <t xml:space="preserve">  2017-10-01T15:19:45.628-04:00</t>
  </si>
  <si>
    <t xml:space="preserve">  2017-10-01T15:20:19.084-04:00</t>
  </si>
  <si>
    <t xml:space="preserve">  2017-10-01T15:20:26.496-04:00</t>
  </si>
  <si>
    <t xml:space="preserve">  2017-10-01T15:20:31.054-04:00</t>
  </si>
  <si>
    <t xml:space="preserve">  2017-10-01T15:20:31.262-04:00</t>
  </si>
  <si>
    <t xml:space="preserve">  2017-10-01T15:20:33.902-04:00</t>
  </si>
  <si>
    <t xml:space="preserve">  2017-10-01T15:20:36.082-04:00</t>
  </si>
  <si>
    <t xml:space="preserve">  2017-10-01T15:20:37.329-04:00</t>
  </si>
  <si>
    <t xml:space="preserve">  2017-10-01T15:20:38.422-04:00</t>
  </si>
  <si>
    <t xml:space="preserve">  2017-10-01T15:20:39.010-04:00</t>
  </si>
  <si>
    <t xml:space="preserve">  2017-10-01T15:20:52.895-04:00</t>
  </si>
  <si>
    <t xml:space="preserve">  2017-10-01T15:21:23.419-04:00</t>
  </si>
  <si>
    <t xml:space="preserve">  2017-10-01T15:21:23.471-04:00</t>
  </si>
  <si>
    <t xml:space="preserve">  2017-10-01T15:21:25.634-04:00</t>
  </si>
  <si>
    <t xml:space="preserve">  2017-10-01T15:21:27.831-04:00</t>
  </si>
  <si>
    <t xml:space="preserve">  2017-10-01T15:21:32.897-04:00</t>
  </si>
  <si>
    <t xml:space="preserve">  2017-10-01T15:21:37.834-04:00</t>
  </si>
  <si>
    <t xml:space="preserve">  2017-10-01T15:21:41.689-04:00</t>
  </si>
  <si>
    <t xml:space="preserve">  2017-10-01T15:21:42.321-04:00</t>
  </si>
  <si>
    <t xml:space="preserve">  2017-10-01T15:21:47.535-04:00</t>
  </si>
  <si>
    <t xml:space="preserve">  2017-10-01T15:21:49.703-04:00</t>
  </si>
  <si>
    <t xml:space="preserve">  2017-10-01T15:21:51.466-04:00</t>
  </si>
  <si>
    <t xml:space="preserve">  2017-10-01T15:21:54.736-04:00</t>
  </si>
  <si>
    <t xml:space="preserve">  2017-10-01T15:22:27.378-04:00</t>
  </si>
  <si>
    <t xml:space="preserve">  2017-10-01T15:22:28.501-04:00</t>
  </si>
  <si>
    <t xml:space="preserve">  2017-10-01T15:23:31.427-04:00</t>
  </si>
  <si>
    <t xml:space="preserve">  2017-10-01T15:23:32.272-04:00</t>
  </si>
  <si>
    <t xml:space="preserve">  2017-10-01T15:24:23.903-04:00</t>
  </si>
  <si>
    <t xml:space="preserve">  2017-10-01T15:24:25.164-04:00</t>
  </si>
  <si>
    <t xml:space="preserve">  2017-10-01T15:24:32.695-04:00</t>
  </si>
  <si>
    <t xml:space="preserve">  2017-10-01T15:24:33.253-04:00</t>
  </si>
  <si>
    <t xml:space="preserve">  2017-10-01T15:24:33.588-04:00</t>
  </si>
  <si>
    <t xml:space="preserve">  2017-10-01T15:24:33.848-04:00</t>
  </si>
  <si>
    <t xml:space="preserve">  2017-10-01T15:24:34.453-04:00</t>
  </si>
  <si>
    <t xml:space="preserve">  2017-10-01T15:24:34.956-04:00</t>
  </si>
  <si>
    <t xml:space="preserve">  2017-10-01T15:24:35.524-04:00</t>
  </si>
  <si>
    <t xml:space="preserve">  2017-10-01T15:24:39.724-04:00</t>
  </si>
  <si>
    <t xml:space="preserve">  2017-10-01T15:24:46.395-04:00</t>
  </si>
  <si>
    <t xml:space="preserve">  2017-10-01T15:24:56.287-04:00</t>
  </si>
  <si>
    <t xml:space="preserve">  2017-10-01T15:25:10.919-04:00</t>
  </si>
  <si>
    <t xml:space="preserve">  2017-10-01T15:25:20.338-04:00</t>
  </si>
  <si>
    <t xml:space="preserve">  2017-10-01T15:25:23.906-04:00</t>
  </si>
  <si>
    <t xml:space="preserve">  2017-10-01T15:25:44.235-04:00</t>
  </si>
  <si>
    <t xml:space="preserve">  2017-10-01T15:25:53.625-04:00</t>
  </si>
  <si>
    <t xml:space="preserve">  2017-10-01T15:25:54.986-04:00</t>
  </si>
  <si>
    <t xml:space="preserve">  2017-10-01T15:26:07.173-04:00</t>
  </si>
  <si>
    <t xml:space="preserve">  2017-10-01T15:26:15.978-04:00</t>
  </si>
  <si>
    <t xml:space="preserve">  2017-10-01T15:26:17.277-04:00</t>
  </si>
  <si>
    <t xml:space="preserve">  2017-10-01T15:26:17.417-04:00</t>
  </si>
  <si>
    <t xml:space="preserve">  2017-10-01T15:26:17.729-04:00</t>
  </si>
  <si>
    <t xml:space="preserve">  2017-10-01T15:26:17.872-04:00</t>
  </si>
  <si>
    <t xml:space="preserve">  2017-10-01T15:26:18.398-04:00</t>
  </si>
  <si>
    <t xml:space="preserve">  2017-10-01T15:26:46.863-04:00</t>
  </si>
  <si>
    <t xml:space="preserve">  2017-10-01T15:26:48.694-04:00</t>
  </si>
  <si>
    <t xml:space="preserve">  2017-10-01T15:27:10.000-04:00</t>
  </si>
  <si>
    <t xml:space="preserve">  2017-10-01T15:27:20.551-04:00</t>
  </si>
  <si>
    <t xml:space="preserve">  2017-10-01T15:27:23.451-04:00</t>
  </si>
  <si>
    <t xml:space="preserve">  2017-10-01T15:29:48.364-04:00</t>
  </si>
  <si>
    <t xml:space="preserve">  2017-10-01T15:30:12.242-04:00</t>
  </si>
  <si>
    <t xml:space="preserve">  2017-10-01T15:30:45.948-04:00</t>
  </si>
  <si>
    <t xml:space="preserve">  2017-10-01T15:31:04.314-04:00</t>
  </si>
  <si>
    <t xml:space="preserve">  2017-10-01T15:31:04.976-04:00</t>
  </si>
  <si>
    <t xml:space="preserve">  2017-10-01T15:31:13.771-04:00</t>
  </si>
  <si>
    <t xml:space="preserve">  2017-10-01T15:31:15.667-04:00</t>
  </si>
  <si>
    <t xml:space="preserve">  2017-10-01T15:31:31.984-04:00</t>
  </si>
  <si>
    <t xml:space="preserve">  2017-10-01T15:31:41.386-04:00</t>
  </si>
  <si>
    <t xml:space="preserve">  2017-10-01T15:31:42.119-04:00</t>
  </si>
  <si>
    <t xml:space="preserve">  2017-10-01T15:31:44.903-04:00</t>
  </si>
  <si>
    <t xml:space="preserve">  2017-10-01T15:31:48.884-04:00</t>
  </si>
  <si>
    <t xml:space="preserve">  2017-10-01T15:31:54.971-04:00</t>
  </si>
  <si>
    <t xml:space="preserve">  2017-10-01T15:32:08.451-04:00</t>
  </si>
  <si>
    <t xml:space="preserve">  2017-10-01T15:32:17.938-04:00</t>
  </si>
  <si>
    <t xml:space="preserve">  2017-10-01T15:32:21.489-04:00</t>
  </si>
  <si>
    <t xml:space="preserve">  2017-10-01T15:32:34.149-04:00</t>
  </si>
  <si>
    <t xml:space="preserve">  2017-10-01T15:32:37.736-04:00</t>
  </si>
  <si>
    <t xml:space="preserve">  2017-10-01T15:32:46.275-04:00</t>
  </si>
  <si>
    <t xml:space="preserve">  2017-10-01T15:32:58.357-04:00</t>
  </si>
  <si>
    <t xml:space="preserve">  2017-10-01T15:33:06.723-04:00</t>
  </si>
  <si>
    <t xml:space="preserve">  2017-10-01T15:33:08.985-04:00</t>
  </si>
  <si>
    <t xml:space="preserve">  2017-10-01T15:33:11.811-04:00</t>
  </si>
  <si>
    <t xml:space="preserve">  2017-10-01T15:33:16.829-04:00</t>
  </si>
  <si>
    <t xml:space="preserve">  2017-10-01T15:33:18.058-04:00</t>
  </si>
  <si>
    <t xml:space="preserve">  2017-10-01T15:33:55.510-04:00</t>
  </si>
  <si>
    <t xml:space="preserve">  2017-10-01T15:34:00.033-04:00</t>
  </si>
  <si>
    <t xml:space="preserve">  2017-10-01T15:34:04.128-04:00</t>
  </si>
  <si>
    <t xml:space="preserve">  2017-10-01T15:34:06.663-04:00</t>
  </si>
  <si>
    <t xml:space="preserve">  2017-10-01T15:34:08.350-04:00</t>
  </si>
  <si>
    <t xml:space="preserve">  2017-10-01T15:34:12.010-04:00</t>
  </si>
  <si>
    <t xml:space="preserve">  2017-10-01T15:34:34.512-04:00</t>
  </si>
  <si>
    <t xml:space="preserve">  2017-10-01T15:34:42.248-04:00</t>
  </si>
  <si>
    <t xml:space="preserve">  2017-10-01T15:35:05.957-04:00</t>
  </si>
  <si>
    <t xml:space="preserve">  2017-10-01T15:35:10.362-04:00</t>
  </si>
  <si>
    <t xml:space="preserve">  2017-10-01T15:35:11.417-04:00</t>
  </si>
  <si>
    <t xml:space="preserve">  2017-10-01T15:35:11.756-04:00</t>
  </si>
  <si>
    <t xml:space="preserve">  2017-10-01T15:35:17.707-04:00</t>
  </si>
  <si>
    <t xml:space="preserve">  2017-10-01T15:35:40.686-04:00</t>
  </si>
  <si>
    <t xml:space="preserve">  2017-10-01T15:36:38.596-04:00</t>
  </si>
  <si>
    <t xml:space="preserve">  2017-10-01T15:36:48.834-04:00</t>
  </si>
  <si>
    <t xml:space="preserve">  2017-10-01T15:38:49.702-04:00</t>
  </si>
  <si>
    <t xml:space="preserve">  2017-10-01T15:38:50.836-04:00</t>
  </si>
  <si>
    <t xml:space="preserve">  2017-10-01T15:38:51.897-04:00</t>
  </si>
  <si>
    <t xml:space="preserve">  2017-10-01T15:41:26.322-04:00</t>
  </si>
  <si>
    <t xml:space="preserve">  2017-10-01T15:41:30.282-04:00</t>
  </si>
  <si>
    <t xml:space="preserve">  2017-10-01T15:41:31.381-04:00</t>
  </si>
  <si>
    <t xml:space="preserve">  2017-10-01T15:42:04.533-04:00</t>
  </si>
  <si>
    <t xml:space="preserve">  2017-10-01T15:43:10.290-04:00</t>
  </si>
  <si>
    <t xml:space="preserve">  2017-10-01T15:43:13.933-04:00</t>
  </si>
  <si>
    <t xml:space="preserve">  2017-10-01T15:43:14.235-04:00</t>
  </si>
  <si>
    <t xml:space="preserve">  2017-10-01T15:43:15.175-04:00</t>
  </si>
  <si>
    <t xml:space="preserve">  2017-10-01T15:43:19.783-04:00</t>
  </si>
  <si>
    <t xml:space="preserve">  2017-10-01T15:43:20.393-04:00</t>
  </si>
  <si>
    <t xml:space="preserve">  2017-10-01T15:43:20.747-04:00</t>
  </si>
  <si>
    <t xml:space="preserve">  2017-10-01T15:43:23.371-04:00</t>
  </si>
  <si>
    <t xml:space="preserve">  2017-10-01T15:43:28.193-04:00</t>
  </si>
  <si>
    <t xml:space="preserve">  2017-10-01T15:43:30.044-04:00</t>
  </si>
  <si>
    <t xml:space="preserve">  2017-10-01T15:43:36.585-04:00</t>
  </si>
  <si>
    <t xml:space="preserve">  2017-10-01T15:43:53.622-04:00</t>
  </si>
  <si>
    <t xml:space="preserve">  2017-10-01T15:44:03.017-04:00</t>
  </si>
  <si>
    <t xml:space="preserve">  2017-10-01T15:44:04.119-04:00</t>
  </si>
  <si>
    <t xml:space="preserve">  2017-10-01T15:44:04.639-04:00</t>
  </si>
  <si>
    <t xml:space="preserve">  2017-10-01T15:44:27.771-04:00</t>
  </si>
  <si>
    <t xml:space="preserve">  2017-10-01T15:44:54.391-04:00</t>
  </si>
  <si>
    <t xml:space="preserve">  2017-10-01T15:44:58.648-04:00</t>
  </si>
  <si>
    <t xml:space="preserve">  2017-10-01T15:45:00.221-04:00</t>
  </si>
  <si>
    <t xml:space="preserve">  2017-10-01T15:45:01.989-04:00</t>
  </si>
  <si>
    <t xml:space="preserve">  2017-10-01T15:45:04.223-04:00</t>
  </si>
  <si>
    <t xml:space="preserve">  2017-10-01T15:45:11.336-04:00</t>
  </si>
  <si>
    <t xml:space="preserve">  2017-10-01T15:45:29.127-04:00</t>
  </si>
  <si>
    <t xml:space="preserve">  2017-10-01T15:45:39.184-04:00</t>
  </si>
  <si>
    <t xml:space="preserve">  2017-10-01T15:45:47.674-04:00</t>
  </si>
  <si>
    <t xml:space="preserve">  2017-10-01T15:45:59.478-04:00</t>
  </si>
  <si>
    <t xml:space="preserve">  2017-10-01T15:46:00.016-04:00</t>
  </si>
  <si>
    <t xml:space="preserve">  2017-10-01T15:46:05.490-04:00</t>
  </si>
  <si>
    <t xml:space="preserve">  2017-10-01T15:46:06.657-04:00</t>
  </si>
  <si>
    <t xml:space="preserve">  2017-10-01T15:46:19.933-04:00</t>
  </si>
  <si>
    <t xml:space="preserve">  2017-10-01T15:46:29.849-04:00</t>
  </si>
  <si>
    <t xml:space="preserve">  2017-10-01T15:46:41.161-04:00</t>
  </si>
  <si>
    <t xml:space="preserve">  2017-10-01T15:47:58.766-04:00</t>
  </si>
  <si>
    <t xml:space="preserve">  2017-10-01T15:47:59.971-04:00</t>
  </si>
  <si>
    <t xml:space="preserve">  2017-10-01T15:48:13.296-04:00</t>
  </si>
  <si>
    <t xml:space="preserve">  2017-10-01T15:48:26.560-04:00</t>
  </si>
  <si>
    <t xml:space="preserve">  2017-10-01T15:48:35.086-04:00</t>
  </si>
  <si>
    <t xml:space="preserve">  2017-10-01T15:48:36.782-04:00</t>
  </si>
  <si>
    <t xml:space="preserve">  2017-10-01T15:48:37.521-04:00</t>
  </si>
  <si>
    <t xml:space="preserve">  2017-10-01T15:48:41.173-04:00</t>
  </si>
  <si>
    <t xml:space="preserve">  2017-10-01T15:48:43.351-04:00</t>
  </si>
  <si>
    <t xml:space="preserve">  2017-10-01T15:48:44.781-04:00</t>
  </si>
  <si>
    <t xml:space="preserve">  2017-10-01T15:48:45.930-04:00</t>
  </si>
  <si>
    <t xml:space="preserve">  2017-10-01T15:49:00.956-04:00</t>
  </si>
  <si>
    <t xml:space="preserve">  2017-10-01T15:49:09.096-04:00</t>
  </si>
  <si>
    <t xml:space="preserve">  2017-10-01T15:49:11.452-04:00</t>
  </si>
  <si>
    <t xml:space="preserve">  2017-10-01T15:49:11.682-04:00</t>
  </si>
  <si>
    <t xml:space="preserve">  2017-10-01T15:49:11.883-04:00</t>
  </si>
  <si>
    <t xml:space="preserve">  2017-10-01T15:49:18.932-04:00</t>
  </si>
  <si>
    <t xml:space="preserve">  2017-10-01T15:49:19.928-04:00</t>
  </si>
  <si>
    <t xml:space="preserve">  2017-10-01T15:50:01.301-04:00</t>
  </si>
  <si>
    <t xml:space="preserve">  2017-10-01T15:50:05.738-04:00</t>
  </si>
  <si>
    <t xml:space="preserve">  2017-10-01T15:50:06.323-04:00</t>
  </si>
  <si>
    <t xml:space="preserve">  2017-10-01T15:50:06.927-04:00</t>
  </si>
  <si>
    <t xml:space="preserve">  2017-10-01T15:50:07.536-04:00</t>
  </si>
  <si>
    <t xml:space="preserve">  2017-10-01T15:50:08.139-04:00</t>
  </si>
  <si>
    <t xml:space="preserve">  2017-10-01T15:50:08.611-04:00</t>
  </si>
  <si>
    <t xml:space="preserve">  2017-10-01T15:50:16.587-04:00</t>
  </si>
  <si>
    <t xml:space="preserve">  2017-10-01T15:51:57.870-04:00</t>
  </si>
  <si>
    <t xml:space="preserve">  2017-10-01T15:52:01.605-04:00</t>
  </si>
  <si>
    <t xml:space="preserve">  2017-10-01T15:52:18.699-04:00</t>
  </si>
  <si>
    <t xml:space="preserve">  2017-10-01T15:52:28.929-04:00</t>
  </si>
  <si>
    <t xml:space="preserve">  2017-10-01T15:52:39.619-04:00</t>
  </si>
  <si>
    <t xml:space="preserve">  2017-10-01T15:52:48.399-04:00</t>
  </si>
  <si>
    <t xml:space="preserve">  2017-10-01T15:52:48.861-04:00</t>
  </si>
  <si>
    <t xml:space="preserve">  2017-10-01T15:52:49.462-04:00</t>
  </si>
  <si>
    <t xml:space="preserve">  2017-10-01T15:53:36.401-04:00</t>
  </si>
  <si>
    <t xml:space="preserve">  2017-10-01T15:53:45.364-04:00</t>
  </si>
  <si>
    <t xml:space="preserve">  2017-10-01T15:53:49.014-04:00</t>
  </si>
  <si>
    <t xml:space="preserve">  2017-10-01T15:53:53.328-04:00</t>
  </si>
  <si>
    <t xml:space="preserve">  2017-10-01T15:53:54.026-04:00</t>
  </si>
  <si>
    <t xml:space="preserve">  2017-10-01T15:53:55.680-04:00</t>
  </si>
  <si>
    <t xml:space="preserve">  2017-10-01T15:54:07.081-04:00</t>
  </si>
  <si>
    <t xml:space="preserve">  2017-10-01T15:54:07.598-04:00</t>
  </si>
  <si>
    <t xml:space="preserve">  2017-10-01T15:54:09.820-04:00</t>
  </si>
  <si>
    <t xml:space="preserve">  2017-10-01T15:54:15.780-04:00</t>
  </si>
  <si>
    <t xml:space="preserve">  2017-10-01T15:54:17.767-04:00</t>
  </si>
  <si>
    <t xml:space="preserve">  2017-10-01T15:54:22.770-04:00</t>
  </si>
  <si>
    <t xml:space="preserve">  2017-10-01T15:54:23.848-04:00</t>
  </si>
  <si>
    <t xml:space="preserve">  2017-10-01T15:56:02.280-04:00</t>
  </si>
  <si>
    <t xml:space="preserve">  2017-10-01T15:56:03.646-04:00</t>
  </si>
  <si>
    <t xml:space="preserve">  2017-10-01T15:56:11.027-04:00</t>
  </si>
  <si>
    <t xml:space="preserve">  2017-10-01T15:56:12.478-04:00</t>
  </si>
  <si>
    <t xml:space="preserve">  2017-10-01T15:56:17.301-04:00</t>
  </si>
  <si>
    <t xml:space="preserve">  2017-10-01T15:56:26.626-04:00</t>
  </si>
  <si>
    <t xml:space="preserve">  2017-10-01T15:56:35.992-04:00</t>
  </si>
  <si>
    <t xml:space="preserve">  2017-10-01T15:56:37.303-04:00</t>
  </si>
  <si>
    <t xml:space="preserve">  2017-10-01T15:56:39.575-04:00</t>
  </si>
  <si>
    <t xml:space="preserve">  2017-10-01T15:56:42.871-04:00</t>
  </si>
  <si>
    <t xml:space="preserve">  2017-10-01T15:56:53.301-04:00</t>
  </si>
  <si>
    <t xml:space="preserve">  2017-10-01T15:57:01.733-04:00</t>
  </si>
  <si>
    <t xml:space="preserve">  2017-10-01T15:57:27.992-04:00</t>
  </si>
  <si>
    <t xml:space="preserve">  2017-10-01T15:57:48.477-04:00</t>
  </si>
  <si>
    <t xml:space="preserve">  2017-10-01T15:57:54.260-04:00</t>
  </si>
  <si>
    <t xml:space="preserve">  2017-10-01T15:57:54.834-04:00</t>
  </si>
  <si>
    <t xml:space="preserve">  2017-10-01T15:58:34.815-04:00</t>
  </si>
  <si>
    <t xml:space="preserve">  2017-10-01T15:58:35.150-04:00</t>
  </si>
  <si>
    <t xml:space="preserve">  2017-10-01T15:58:38.570-04:00</t>
  </si>
  <si>
    <t xml:space="preserve">  2017-10-01T15:58:43.446-04:00</t>
  </si>
  <si>
    <t xml:space="preserve">  2017-10-01T15:58:43.547-04:00</t>
  </si>
  <si>
    <t xml:space="preserve">  2017-10-01T15:58:47.413-04:00</t>
  </si>
  <si>
    <t xml:space="preserve">  2017-10-01T15:58:48.614-04:00</t>
  </si>
  <si>
    <t xml:space="preserve">  2017-10-01T15:58:51.895-04:00</t>
  </si>
  <si>
    <t xml:space="preserve">  2017-10-01T15:58:55.441-04:00</t>
  </si>
  <si>
    <t xml:space="preserve">  2017-10-01T15:59:05.284-04:00</t>
  </si>
  <si>
    <t xml:space="preserve">  2017-10-01T15:59:10.345-04:00</t>
  </si>
  <si>
    <t xml:space="preserve">  2017-10-01T15:59:31.323-04:00</t>
  </si>
  <si>
    <t xml:space="preserve">  2017-10-01T15:59:32.659-04:00</t>
  </si>
  <si>
    <t xml:space="preserve">  2017-10-01T16:00:02.373-04:00</t>
  </si>
  <si>
    <t xml:space="preserve">  2017-10-01T16:00:12.318-04:00</t>
  </si>
  <si>
    <t xml:space="preserve">  2017-10-01T16:00:25.552-04:00</t>
  </si>
  <si>
    <t xml:space="preserve">  2017-10-01T16:00:29.892-04:00</t>
  </si>
  <si>
    <t xml:space="preserve">  2017-10-01T16:00:30.451-04:00</t>
  </si>
  <si>
    <t xml:space="preserve">  2017-10-01T16:00:31.049-04:00</t>
  </si>
  <si>
    <t xml:space="preserve">  2017-10-01T16:00:31.638-04:00</t>
  </si>
  <si>
    <t xml:space="preserve">  2017-10-01T16:00:32.077-04:00</t>
  </si>
  <si>
    <t xml:space="preserve">  2017-10-01T16:01:57.044-04:00</t>
  </si>
  <si>
    <t xml:space="preserve">  2017-10-01T16:01:58.499-04:00</t>
  </si>
  <si>
    <t xml:space="preserve">  2017-10-01T16:02:07.942-04:00</t>
  </si>
  <si>
    <t xml:space="preserve">  2017-10-01T16:02:12.210-04:00</t>
  </si>
  <si>
    <t xml:space="preserve">  2017-10-01T16:02:13.221-04:00</t>
  </si>
  <si>
    <t xml:space="preserve">  2017-10-01T16:02:19.414-04:00</t>
  </si>
  <si>
    <t xml:space="preserve">  2017-10-01T16:02:21.302-04:00</t>
  </si>
  <si>
    <t xml:space="preserve">  2017-10-01T16:02:27.012-04:00</t>
  </si>
  <si>
    <t xml:space="preserve">  2017-10-01T16:02:34.170-04:00</t>
  </si>
  <si>
    <t xml:space="preserve">  2017-10-01T16:02:57.266-04:00</t>
  </si>
  <si>
    <t xml:space="preserve">  2017-10-01T16:03:01.056-04:00</t>
  </si>
  <si>
    <t xml:space="preserve">  2017-10-01T16:03:04.141-04:00</t>
  </si>
  <si>
    <t xml:space="preserve">  2017-10-01T16:03:14.720-04:00</t>
  </si>
  <si>
    <t xml:space="preserve">  2017-10-01T16:03:18.996-04:00</t>
  </si>
  <si>
    <t xml:space="preserve">  2017-10-01T16:03:23.440-04:00</t>
  </si>
  <si>
    <t xml:space="preserve">  2017-10-01T16:03:24.124-04:00</t>
  </si>
  <si>
    <t xml:space="preserve">  2017-10-01T16:03:33.321-04:00</t>
  </si>
  <si>
    <t xml:space="preserve">  2017-10-01T16:10:39.998-04:00</t>
  </si>
  <si>
    <t xml:space="preserve">  2017-10-01T16:12:43.055-04:00</t>
  </si>
  <si>
    <t xml:space="preserve">  2017-10-01T16:13:08.041-04:00</t>
  </si>
  <si>
    <t xml:space="preserve">  2017-10-01T16:15:33.514-04:00</t>
  </si>
  <si>
    <t xml:space="preserve">  2017-10-01T16:15:38.176-04:00</t>
  </si>
  <si>
    <t xml:space="preserve">  2017-10-01T16:15:54.160-04:00</t>
  </si>
  <si>
    <t xml:space="preserve">  2017-10-01T16:16:02.477-04:00</t>
  </si>
  <si>
    <t xml:space="preserve">  2017-10-01T16:16:02.587-04:00</t>
  </si>
  <si>
    <t xml:space="preserve">  2017-10-01T16:16:04.037-04:00</t>
  </si>
  <si>
    <t xml:space="preserve">  2017-10-01T16:16:04.915-04:00</t>
  </si>
  <si>
    <t xml:space="preserve">  2017-10-01T16:16:08.221-04:00</t>
  </si>
  <si>
    <t xml:space="preserve">  2017-10-01T16:16:11.597-04:00</t>
  </si>
  <si>
    <t xml:space="preserve">  2017-10-01T16:16:12.135-04:00</t>
  </si>
  <si>
    <t xml:space="preserve">  2017-10-01T16:16:20.736-04:00</t>
  </si>
  <si>
    <t xml:space="preserve">  2017-10-01T16:16:21.984-04:00</t>
  </si>
  <si>
    <t xml:space="preserve">  2017-10-01T16:16:38.140-04:00</t>
  </si>
  <si>
    <t xml:space="preserve">  2017-10-01T16:16:41.835-04:00</t>
  </si>
  <si>
    <t xml:space="preserve">  2017-10-01T16:16:44.321-04:00</t>
  </si>
  <si>
    <t xml:space="preserve">  2017-10-01T16:16:44.696-04:00</t>
  </si>
  <si>
    <t xml:space="preserve">  2017-10-01T16:16:46.041-04:00</t>
  </si>
  <si>
    <t xml:space="preserve">  2017-10-01T16:17:11.523-04:00</t>
  </si>
  <si>
    <t xml:space="preserve">  2017-10-01T16:17:29.897-04:00</t>
  </si>
  <si>
    <t xml:space="preserve">  2017-10-01T16:17:33.963-04:00</t>
  </si>
  <si>
    <t xml:space="preserve">  2017-10-01T16:17:35.276-04:00</t>
  </si>
  <si>
    <t xml:space="preserve">  2017-10-01T16:17:57.856-04:00</t>
  </si>
  <si>
    <t xml:space="preserve">  2017-10-01T16:18:01.644-04:00</t>
  </si>
  <si>
    <t xml:space="preserve">  2017-10-01T16:18:05.135-04:00</t>
  </si>
  <si>
    <t xml:space="preserve">  2017-10-01T16:18:09.312-04:00</t>
  </si>
  <si>
    <t xml:space="preserve">  2017-10-01T16:18:09.741-04:00</t>
  </si>
  <si>
    <t xml:space="preserve">  2017-10-01T16:18:17.580-04:00</t>
  </si>
  <si>
    <t xml:space="preserve">  2017-10-01T16:18:33.872-04:00</t>
  </si>
  <si>
    <t xml:space="preserve">  2017-10-01T16:18:54.678-04:00</t>
  </si>
  <si>
    <t xml:space="preserve">  2017-10-01T16:18:55.910-04:00</t>
  </si>
  <si>
    <t xml:space="preserve">  2017-10-01T16:19:08.741-04:00</t>
  </si>
  <si>
    <t xml:space="preserve">  2017-10-01T16:19:12.461-04:00</t>
  </si>
  <si>
    <t xml:space="preserve">  2017-10-01T16:19:14.013-04:00</t>
  </si>
  <si>
    <t xml:space="preserve">  2017-10-01T16:19:39.520-04:00</t>
  </si>
  <si>
    <t xml:space="preserve">  2017-10-01T16:19:40.783-04:00</t>
  </si>
  <si>
    <t xml:space="preserve">  2017-10-01T16:19:54.977-04:00</t>
  </si>
  <si>
    <t xml:space="preserve">  2017-10-01T16:19:56.058-04:00</t>
  </si>
  <si>
    <t xml:space="preserve">  2017-10-01T16:20:00.589-04:00</t>
  </si>
  <si>
    <t xml:space="preserve">  2017-10-01T16:20:09.387-04:00</t>
  </si>
  <si>
    <t xml:space="preserve">  2017-10-01T16:20:11.315-04:00</t>
  </si>
  <si>
    <t xml:space="preserve">  2017-10-01T16:20:34.038-04:00</t>
  </si>
  <si>
    <t xml:space="preserve">  2017-10-01T16:21:31.786-04:00</t>
  </si>
  <si>
    <t xml:space="preserve">  2017-10-01T16:21:41.039-04:00</t>
  </si>
  <si>
    <t xml:space="preserve">  2017-10-01T16:21:46.980-04:00</t>
  </si>
  <si>
    <t xml:space="preserve">  2017-10-01T16:22:03.913-04:00</t>
  </si>
  <si>
    <t xml:space="preserve">  2017-10-01T16:22:14.219-04:00</t>
  </si>
  <si>
    <t xml:space="preserve">  2017-10-01T16:22:26.845-04:00</t>
  </si>
  <si>
    <t xml:space="preserve">  2017-10-01T16:22:39.537-04:00</t>
  </si>
  <si>
    <t xml:space="preserve">  2017-10-01T16:22:42.061-04:00</t>
  </si>
  <si>
    <t xml:space="preserve">  2017-10-01T16:23:17.236-04:00</t>
  </si>
  <si>
    <t xml:space="preserve">  2017-10-01T16:23:17.475-04:00</t>
  </si>
  <si>
    <t xml:space="preserve">  2017-10-01T16:23:23.345-04:00</t>
  </si>
  <si>
    <t xml:space="preserve">  2017-10-01T16:23:33.784-04:00</t>
  </si>
  <si>
    <t xml:space="preserve">  2017-10-01T16:23:36.783-04:00</t>
  </si>
  <si>
    <t xml:space="preserve">  2017-10-01T16:23:38.836-04:00</t>
  </si>
  <si>
    <t xml:space="preserve">  2017-10-01T16:23:41.519-04:00</t>
  </si>
  <si>
    <t xml:space="preserve">  2017-10-01T16:23:44.236-04:00</t>
  </si>
  <si>
    <t xml:space="preserve">  2017-10-01T16:23:44.911-04:00</t>
  </si>
  <si>
    <t xml:space="preserve">  2017-10-01T16:23:59.567-04:00</t>
  </si>
  <si>
    <t xml:space="preserve">  2017-10-01T16:24:28.411-04:00</t>
  </si>
  <si>
    <t xml:space="preserve">  2017-10-01T16:25:35.009-04:00</t>
  </si>
  <si>
    <t xml:space="preserve">  2017-10-01T16:25:46.672-04:00</t>
  </si>
  <si>
    <t xml:space="preserve">  2017-10-01T16:25:47.956-04:00</t>
  </si>
  <si>
    <t xml:space="preserve">  2017-10-01T16:25:50.238-04:00</t>
  </si>
  <si>
    <t xml:space="preserve">  2017-10-01T16:25:53.955-04:00</t>
  </si>
  <si>
    <t xml:space="preserve">  2017-10-01T16:26:02.521-04:00</t>
  </si>
  <si>
    <t xml:space="preserve">  2017-10-01T16:26:11.326-04:00</t>
  </si>
  <si>
    <t xml:space="preserve">  2017-10-01T16:26:27.532-04:00</t>
  </si>
  <si>
    <t xml:space="preserve">  2017-10-01T16:26:35.348-04:00</t>
  </si>
  <si>
    <t xml:space="preserve">  2017-10-01T16:26:36.051-04:00</t>
  </si>
  <si>
    <t xml:space="preserve">  2017-10-01T16:26:44.726-04:00</t>
  </si>
  <si>
    <t xml:space="preserve">  2017-10-01T16:27:14.146-04:00</t>
  </si>
  <si>
    <t xml:space="preserve">  2017-10-01T16:27:22.598-04:00</t>
  </si>
  <si>
    <t xml:space="preserve">  2017-10-01T16:27:39.028-04:00</t>
  </si>
  <si>
    <t xml:space="preserve">  2017-10-01T16:27:46.745-04:00</t>
  </si>
  <si>
    <t xml:space="preserve">  2017-10-01T16:27:47.997-04:00</t>
  </si>
  <si>
    <t xml:space="preserve">  2017-10-01T16:28:10.822-04:00</t>
  </si>
  <si>
    <t xml:space="preserve">  2017-10-01T16:28:17.782-04:00</t>
  </si>
  <si>
    <t xml:space="preserve">  2017-10-01T16:28:19.201-04:00</t>
  </si>
  <si>
    <t xml:space="preserve">  2017-10-01T16:28:26.575-04:00</t>
  </si>
  <si>
    <t xml:space="preserve">  2017-10-01T16:28:34.475-04:00</t>
  </si>
  <si>
    <t xml:space="preserve">  2017-10-01T16:28:44.228-04:00</t>
  </si>
  <si>
    <t xml:space="preserve">  2017-10-01T16:28:57.178-04:00</t>
  </si>
  <si>
    <t xml:space="preserve">  2017-10-01T16:29:02.531-04:00</t>
  </si>
  <si>
    <t xml:space="preserve">  2017-10-01T16:29:17.938-04:00</t>
  </si>
  <si>
    <t xml:space="preserve">  2017-10-01T16:29:24.716-04:00</t>
  </si>
  <si>
    <t xml:space="preserve">  2017-10-01T16:29:28.413-04:00</t>
  </si>
  <si>
    <t xml:space="preserve">  2017-10-01T16:29:30.134-04:00</t>
  </si>
  <si>
    <t xml:space="preserve">  2017-10-01T16:29:48.139-04:00</t>
  </si>
  <si>
    <t xml:space="preserve">  2017-10-01T16:29:52.509-04:00</t>
  </si>
  <si>
    <t xml:space="preserve">  2017-10-01T16:29:58.551-04:00</t>
  </si>
  <si>
    <t xml:space="preserve">  2017-10-01T16:30:00.917-04:00</t>
  </si>
  <si>
    <t xml:space="preserve">  2017-10-01T16:30:08.372-04:00</t>
  </si>
  <si>
    <t xml:space="preserve">  2017-10-01T16:30:19.590-04:00</t>
  </si>
  <si>
    <t xml:space="preserve">  2017-10-01T16:30:25.535-04:00</t>
  </si>
  <si>
    <t xml:space="preserve">  2017-10-01T16:30:27.471-04:00</t>
  </si>
  <si>
    <t xml:space="preserve">  2017-10-01T16:31:18.753-04:00</t>
  </si>
  <si>
    <t xml:space="preserve">  2017-10-01T16:31:21.340-04:00</t>
  </si>
  <si>
    <t xml:space="preserve">  2017-10-01T16:32:06.704-04:00</t>
  </si>
  <si>
    <t xml:space="preserve">  2017-10-01T16:32:16.868-04:00</t>
  </si>
  <si>
    <t xml:space="preserve">  2017-10-01T16:34:12.986-04:00</t>
  </si>
  <si>
    <t xml:space="preserve">  2017-10-01T16:34:13.591-04:00</t>
  </si>
  <si>
    <t xml:space="preserve">  2017-10-01T16:34:14.178-04:00</t>
  </si>
  <si>
    <t xml:space="preserve">  2017-10-01T16:34:18.305-04:00</t>
  </si>
  <si>
    <t xml:space="preserve">  2017-10-01T16:34:30.679-04:00</t>
  </si>
  <si>
    <t xml:space="preserve">  2017-10-01T16:34:31.166-04:00</t>
  </si>
  <si>
    <t xml:space="preserve">  2017-10-01T16:34:33.535-04:00</t>
  </si>
  <si>
    <t xml:space="preserve">  2017-10-01T16:34:51.887-04:00</t>
  </si>
  <si>
    <t xml:space="preserve">  2017-10-01T16:35:01.954-04:00</t>
  </si>
  <si>
    <t xml:space="preserve">  2017-10-01T16:36:24.761-04:00</t>
  </si>
  <si>
    <t xml:space="preserve">  2017-10-01T16:36:27.894-04:00</t>
  </si>
  <si>
    <t xml:space="preserve">  2017-10-01T16:36:35.402-04:00</t>
  </si>
  <si>
    <t xml:space="preserve">  2017-10-01T16:36:35.424-04:00</t>
  </si>
  <si>
    <t xml:space="preserve">  2017-10-01T16:36:36.023-04:00</t>
  </si>
  <si>
    <t xml:space="preserve">  2017-10-01T16:36:37.500-04:00</t>
  </si>
  <si>
    <t xml:space="preserve">  2017-10-01T16:36:39.082-04:00</t>
  </si>
  <si>
    <t xml:space="preserve">  2017-10-01T16:36:42.379-04:00</t>
  </si>
  <si>
    <t xml:space="preserve">  2017-10-01T16:36:48.113-04:00</t>
  </si>
  <si>
    <t xml:space="preserve">  2017-10-01T16:36:59.099-04:00</t>
  </si>
  <si>
    <t xml:space="preserve">  2017-10-01T16:36:59.751-04:00</t>
  </si>
  <si>
    <t xml:space="preserve">  2017-10-01T16:37:04.275-04:00</t>
  </si>
  <si>
    <t xml:space="preserve">  2017-10-01T16:37:05.567-04:00</t>
  </si>
  <si>
    <t xml:space="preserve">  2017-10-01T16:37:05.782-04:00</t>
  </si>
  <si>
    <t xml:space="preserve">  2017-10-01T16:37:09.536-04:00</t>
  </si>
  <si>
    <t xml:space="preserve">  2017-10-01T16:37:10.174-04:00</t>
  </si>
  <si>
    <t xml:space="preserve">  2017-10-01T16:37:11.668-04:00</t>
  </si>
  <si>
    <t xml:space="preserve">  2017-10-01T16:37:14.965-04:00</t>
  </si>
  <si>
    <t xml:space="preserve">  2017-10-01T16:37:15.593-04:00</t>
  </si>
  <si>
    <t xml:space="preserve">  2017-10-01T16:37:33.761-04:00</t>
  </si>
  <si>
    <t xml:space="preserve">  2017-10-01T16:37:33.868-04:00</t>
  </si>
  <si>
    <t xml:space="preserve">  2017-10-01T16:37:33.982-04:00</t>
  </si>
  <si>
    <t xml:space="preserve">  2017-10-01T16:38:14.350-04:00</t>
  </si>
  <si>
    <t xml:space="preserve">  2017-10-01T16:38:14.788-04:00</t>
  </si>
  <si>
    <t xml:space="preserve">  2017-10-01T16:38:26.996-04:00</t>
  </si>
  <si>
    <t xml:space="preserve">  2017-10-01T16:38:45.011-04:00</t>
  </si>
  <si>
    <t xml:space="preserve">  2017-10-01T16:41:15.372-04:00</t>
  </si>
  <si>
    <t xml:space="preserve">  2017-10-01T16:41:16.835-04:00</t>
  </si>
  <si>
    <t xml:space="preserve">  2017-10-01T16:41:29.480-04:00</t>
  </si>
  <si>
    <t xml:space="preserve">  2017-10-01T16:41:36.879-04:00</t>
  </si>
  <si>
    <t xml:space="preserve">  2017-10-01T16:42:16.524-04:00</t>
  </si>
  <si>
    <t xml:space="preserve">  2017-10-01T16:43:23.636-04:00</t>
  </si>
  <si>
    <t xml:space="preserve">  2017-10-01T16:43:24.393-04:00</t>
  </si>
  <si>
    <t xml:space="preserve">  2017-10-01T16:43:28.206-04:00</t>
  </si>
  <si>
    <t xml:space="preserve">  2017-10-01T16:43:32.400-04:00</t>
  </si>
  <si>
    <t xml:space="preserve">  2017-10-01T16:43:50.839-04:00</t>
  </si>
  <si>
    <t xml:space="preserve">  2017-10-01T16:43:54.618-04:00</t>
  </si>
  <si>
    <t xml:space="preserve">  2017-10-01T16:43:59.673-04:00</t>
  </si>
  <si>
    <t xml:space="preserve">  2017-10-01T16:44:10.568-04:00</t>
  </si>
  <si>
    <t xml:space="preserve">  2017-10-01T16:44:11.675-04:00</t>
  </si>
  <si>
    <t xml:space="preserve">  2017-10-01T16:44:15.467-04:00</t>
  </si>
  <si>
    <t xml:space="preserve">  2017-10-01T16:44:23.570-04:00</t>
  </si>
  <si>
    <t xml:space="preserve">  2017-10-01T16:44:24.456-04:00</t>
  </si>
  <si>
    <t xml:space="preserve">  2017-10-01T16:44:25.400-04:00</t>
  </si>
  <si>
    <t xml:space="preserve">  2017-10-01T16:45:11.579-04:00</t>
  </si>
  <si>
    <t xml:space="preserve">  2017-10-01T16:45:21.328-04:00</t>
  </si>
  <si>
    <t xml:space="preserve">  2017-10-01T16:45:25.015-04:00</t>
  </si>
  <si>
    <t xml:space="preserve">  2017-10-01T16:45:37.037-04:00</t>
  </si>
  <si>
    <t xml:space="preserve">  2017-10-01T16:45:45.803-04:00</t>
  </si>
  <si>
    <t xml:space="preserve">  2017-10-01T16:46:23.742-04:00</t>
  </si>
  <si>
    <t xml:space="preserve">  2017-10-01T16:46:35.326-04:00</t>
  </si>
  <si>
    <t xml:space="preserve">  2017-10-01T16:46:38.423-04:00</t>
  </si>
  <si>
    <t xml:space="preserve">  2017-10-01T16:46:42.901-04:00</t>
  </si>
  <si>
    <t xml:space="preserve">  2017-10-01T16:47:56.019-04:00</t>
  </si>
  <si>
    <t xml:space="preserve">  2017-10-01T16:48:24.411-04:00</t>
  </si>
  <si>
    <t xml:space="preserve">  2017-10-01T16:48:44.495-04:00</t>
  </si>
  <si>
    <t xml:space="preserve">  2017-10-01T16:49:02.169-04:00</t>
  </si>
  <si>
    <t xml:space="preserve">  2017-10-01T16:49:15.500-04:00</t>
  </si>
  <si>
    <t xml:space="preserve">  2017-10-01T16:49:16.406-04:00</t>
  </si>
  <si>
    <t xml:space="preserve">  2017-10-01T16:49:30.871-04:00</t>
  </si>
  <si>
    <t xml:space="preserve">  2017-10-01T16:49:32.333-04:00</t>
  </si>
  <si>
    <t xml:space="preserve">  2017-10-01T16:49:36.711-04:00</t>
  </si>
  <si>
    <t xml:space="preserve">  2017-10-01T16:49:57.754-04:00</t>
  </si>
  <si>
    <t xml:space="preserve">  2017-10-01T16:50:03.955-04:00</t>
  </si>
  <si>
    <t xml:space="preserve">  2017-10-01T16:50:28.379-04:00</t>
  </si>
  <si>
    <t xml:space="preserve">  2017-10-01T16:51:03.734-04:00</t>
  </si>
  <si>
    <t xml:space="preserve">  2017-10-01T16:51:17.496-04:00</t>
  </si>
  <si>
    <t xml:space="preserve">  2017-10-01T16:51:19.448-04:00</t>
  </si>
  <si>
    <t xml:space="preserve">  2017-10-01T16:51:25.492-04:00</t>
  </si>
  <si>
    <t xml:space="preserve">  2017-10-01T16:51:26.486-04:00</t>
  </si>
  <si>
    <t xml:space="preserve">  2017-10-01T16:51:28.995-04:00</t>
  </si>
  <si>
    <t xml:space="preserve">  2017-10-01T16:51:29.105-04:00</t>
  </si>
  <si>
    <t xml:space="preserve">  2017-10-01T16:51:30.299-04:00</t>
  </si>
  <si>
    <t xml:space="preserve">  2017-10-01T16:51:33.775-04:00</t>
  </si>
  <si>
    <t xml:space="preserve">  2017-10-01T16:51:35.924-04:00</t>
  </si>
  <si>
    <t xml:space="preserve">  2017-10-01T16:51:36.488-04:00</t>
  </si>
  <si>
    <t xml:space="preserve">  2017-10-01T16:51:40.966-04:00</t>
  </si>
  <si>
    <t xml:space="preserve">  2017-10-01T16:51:42.100-04:00</t>
  </si>
  <si>
    <t xml:space="preserve">  2017-10-01T16:51:44.100-04:00</t>
  </si>
  <si>
    <t xml:space="preserve">  2017-10-01T16:51:44.654-04:00</t>
  </si>
  <si>
    <t xml:space="preserve">  2017-10-01T16:51:44.751-04:00</t>
  </si>
  <si>
    <t xml:space="preserve">  2017-10-01T16:52:01.959-04:00</t>
  </si>
  <si>
    <t xml:space="preserve">  2017-10-01T16:52:04.444-04:00</t>
  </si>
  <si>
    <t xml:space="preserve">  2017-10-01T16:52:10.308-04:00</t>
  </si>
  <si>
    <t xml:space="preserve">  2017-10-01T16:52:28.560-04:00</t>
  </si>
  <si>
    <t xml:space="preserve">  2017-10-01T16:52:38.672-04:00</t>
  </si>
  <si>
    <t xml:space="preserve">  2017-10-01T16:52:43.039-04:00</t>
  </si>
  <si>
    <t xml:space="preserve">  2017-10-01T16:52:50.653-04:00</t>
  </si>
  <si>
    <t xml:space="preserve">  2017-10-01T16:53:18.372-04:00</t>
  </si>
  <si>
    <t xml:space="preserve">  2017-10-01T16:53:23.600-04:00</t>
  </si>
  <si>
    <t xml:space="preserve">  2017-10-01T16:53:24.623-04:00</t>
  </si>
  <si>
    <t xml:space="preserve">  2017-10-01T16:53:26.791-04:00</t>
  </si>
  <si>
    <t xml:space="preserve">  2017-10-01T16:53:27.862-04:00</t>
  </si>
  <si>
    <t xml:space="preserve">  2017-10-01T16:53:34.173-04:00</t>
  </si>
  <si>
    <t xml:space="preserve">  2017-10-01T16:53:35.702-04:00</t>
  </si>
  <si>
    <t xml:space="preserve">  2017-10-01T16:53:43.663-04:00</t>
  </si>
  <si>
    <t xml:space="preserve">  2017-10-01T16:53:43.675-04:00</t>
  </si>
  <si>
    <t xml:space="preserve">  2017-10-01T16:53:45.396-04:00</t>
  </si>
  <si>
    <t xml:space="preserve">  2017-10-01T16:53:48.948-04:00</t>
  </si>
  <si>
    <t xml:space="preserve">  2017-10-01T16:53:51.409-04:00</t>
  </si>
  <si>
    <t xml:space="preserve">  2017-10-01T16:53:51.598-04:00</t>
  </si>
  <si>
    <t xml:space="preserve">  2017-10-01T16:53:53.516-04:00</t>
  </si>
  <si>
    <t xml:space="preserve">  2017-10-01T16:54:10.397-04:00</t>
  </si>
  <si>
    <t xml:space="preserve">  2017-10-01T16:54:11.024-04:00</t>
  </si>
  <si>
    <t xml:space="preserve">  2017-10-01T16:54:16.943-04:00</t>
  </si>
  <si>
    <t xml:space="preserve">  2017-10-01T16:54:18.811-04:00</t>
  </si>
  <si>
    <t xml:space="preserve">  2017-10-01T16:54:27.836-04:00</t>
  </si>
  <si>
    <t xml:space="preserve">  2017-10-01T16:54:28.044-04:00</t>
  </si>
  <si>
    <t xml:space="preserve">  2017-10-01T16:54:53.431-04:00</t>
  </si>
  <si>
    <t xml:space="preserve">  2017-10-01T16:54:58.085-04:00</t>
  </si>
  <si>
    <t xml:space="preserve">  2017-10-01T16:55:01.021-04:00</t>
  </si>
  <si>
    <t xml:space="preserve">  2017-10-01T16:55:17.035-04:00</t>
  </si>
  <si>
    <t xml:space="preserve">  2017-10-01T16:55:23.295-04:00</t>
  </si>
  <si>
    <t xml:space="preserve">  2017-10-01T16:55:26.382-04:00</t>
  </si>
  <si>
    <t xml:space="preserve">  2017-10-01T16:55:39.148-04:00</t>
  </si>
  <si>
    <t xml:space="preserve">  2017-10-01T16:55:48.616-04:00</t>
  </si>
  <si>
    <t xml:space="preserve">  2017-10-01T16:55:49.299-04:00</t>
  </si>
  <si>
    <t xml:space="preserve">  2017-10-01T16:55:59.501-04:00</t>
  </si>
  <si>
    <t xml:space="preserve">  2017-10-01T16:56:00.588-04:00</t>
  </si>
  <si>
    <t xml:space="preserve">  2017-10-01T16:56:13.941-04:00</t>
  </si>
  <si>
    <t xml:space="preserve">  2017-10-01T16:56:14.951-04:00</t>
  </si>
  <si>
    <t xml:space="preserve">  2017-10-01T16:56:16.660-04:00</t>
  </si>
  <si>
    <t xml:space="preserve">  2017-10-01T16:56:21.761-04:00</t>
  </si>
  <si>
    <t xml:space="preserve">  2017-10-01T16:56:37.007-04:00</t>
  </si>
  <si>
    <t xml:space="preserve">  2017-10-01T16:56:40.096-04:00</t>
  </si>
  <si>
    <t xml:space="preserve">  2017-10-01T16:56:49.066-04:00</t>
  </si>
  <si>
    <t xml:space="preserve">  2017-10-01T16:57:01.914-04:00</t>
  </si>
  <si>
    <t xml:space="preserve">  2017-10-01T16:57:02.433-04:00</t>
  </si>
  <si>
    <t xml:space="preserve">  2017-10-01T16:58:00.479-04:00</t>
  </si>
  <si>
    <t xml:space="preserve">  2017-10-01T16:58:04.490-04:00</t>
  </si>
  <si>
    <t xml:space="preserve">  2017-10-01T16:58:05.571-04:00</t>
  </si>
  <si>
    <t xml:space="preserve">  2017-10-01T16:58:08.046-04:00</t>
  </si>
  <si>
    <t xml:space="preserve">  2017-10-01T16:58:13.179-04:00</t>
  </si>
  <si>
    <t xml:space="preserve">  2017-10-01T16:58:19.767-04:00</t>
  </si>
  <si>
    <t xml:space="preserve">  2017-10-01T16:58:23.074-04:00</t>
  </si>
  <si>
    <t xml:space="preserve">  2017-10-01T16:58:23.447-04:00</t>
  </si>
  <si>
    <t xml:space="preserve">  2017-10-01T16:58:23.498-04:00</t>
  </si>
  <si>
    <t xml:space="preserve">  2017-10-01T16:58:24.306-04:00</t>
  </si>
  <si>
    <t xml:space="preserve">  2017-10-01T16:58:31.437-04:00</t>
  </si>
  <si>
    <t xml:space="preserve">  2017-10-01T16:58:38.172-04:00</t>
  </si>
  <si>
    <t xml:space="preserve">  2017-10-01T16:58:41.001-04:00</t>
  </si>
  <si>
    <t xml:space="preserve">  2017-10-01T16:58:41.605-04:00</t>
  </si>
  <si>
    <t xml:space="preserve">  2017-10-01T16:58:45.171-04:00</t>
  </si>
  <si>
    <t xml:space="preserve">  2017-10-01T16:58:56.764-04:00</t>
  </si>
  <si>
    <t xml:space="preserve">  2017-10-01T16:58:57.257-04:00</t>
  </si>
  <si>
    <t xml:space="preserve">  2017-10-01T16:59:11.631-04:00</t>
  </si>
  <si>
    <t xml:space="preserve">  2017-10-01T16:59:13.566-04:00</t>
  </si>
  <si>
    <t xml:space="preserve">  2017-10-01T16:59:15.210-04:00</t>
  </si>
  <si>
    <t xml:space="preserve">  2017-10-01T16:59:15.589-04:00</t>
  </si>
  <si>
    <t xml:space="preserve">  2017-10-01T16:59:21.376-04:00</t>
  </si>
  <si>
    <t xml:space="preserve">  2017-10-01T16:59:56.451-04:00</t>
  </si>
  <si>
    <t xml:space="preserve">  2017-10-01T17:00:16.820-04:00</t>
  </si>
  <si>
    <t xml:space="preserve">  2017-10-01T17:00:19.622-04:00</t>
  </si>
  <si>
    <t xml:space="preserve">  2017-10-01T17:00:30.792-04:00</t>
  </si>
  <si>
    <t xml:space="preserve">  2017-10-01T17:00:49.268-04:00</t>
  </si>
  <si>
    <t xml:space="preserve">  2017-10-01T17:01:39.204-04:00</t>
  </si>
  <si>
    <t xml:space="preserve">  2017-10-01T17:02:31.046-04:00</t>
  </si>
  <si>
    <t xml:space="preserve">  2017-10-01T17:03:08.163-04:00</t>
  </si>
  <si>
    <t xml:space="preserve">  2017-10-01T17:03:10.842-04:00</t>
  </si>
  <si>
    <t xml:space="preserve">  2017-10-01T17:03:24.087-04:00</t>
  </si>
  <si>
    <t xml:space="preserve">  2017-10-01T17:04:01.842-04:00</t>
  </si>
  <si>
    <t xml:space="preserve">  2017-10-01T17:04:15.600-04:00</t>
  </si>
  <si>
    <t xml:space="preserve">  2017-10-01T17:04:27.075-04:00</t>
  </si>
  <si>
    <t xml:space="preserve">  2017-10-01T17:04:28.909-04:00</t>
  </si>
  <si>
    <t xml:space="preserve">  2017-10-01T17:04:51.459-04:00</t>
  </si>
  <si>
    <t xml:space="preserve">  2017-10-01T17:04:52.461-04:00</t>
  </si>
  <si>
    <t xml:space="preserve">  2017-10-01T17:04:55.523-04:00</t>
  </si>
  <si>
    <t xml:space="preserve">  2017-10-01T17:04:56.455-04:00</t>
  </si>
  <si>
    <t xml:space="preserve">  2017-10-01T17:05:00.349-04:00</t>
  </si>
  <si>
    <t xml:space="preserve">  2017-10-01T17:05:07.301-04:00</t>
  </si>
  <si>
    <t xml:space="preserve">  2017-10-01T17:05:08.118-04:00</t>
  </si>
  <si>
    <t xml:space="preserve">  2017-10-01T17:05:39.031-04:00</t>
  </si>
  <si>
    <t xml:space="preserve">  2017-10-01T17:05:42.420-04:00</t>
  </si>
  <si>
    <t xml:space="preserve">  2017-10-01T17:05:43.123-04:00</t>
  </si>
  <si>
    <t xml:space="preserve">  2017-10-01T17:05:44.562-04:00</t>
  </si>
  <si>
    <t xml:space="preserve">  2017-10-01T17:05:50.040-04:00</t>
  </si>
  <si>
    <t xml:space="preserve">  2017-10-01T17:05:54.530-04:00</t>
  </si>
  <si>
    <t xml:space="preserve">  2017-10-01T17:05:54.541-04:00</t>
  </si>
  <si>
    <t xml:space="preserve">  2017-10-01T17:06:07.264-04:00</t>
  </si>
  <si>
    <t xml:space="preserve">  2017-10-01T17:06:33.376-04:00</t>
  </si>
  <si>
    <t xml:space="preserve">  2017-10-01T17:06:39.946-04:00</t>
  </si>
  <si>
    <t xml:space="preserve">  2017-10-01T17:07:01.045-04:00</t>
  </si>
  <si>
    <t xml:space="preserve">  2017-10-01T17:07:04.457-04:00</t>
  </si>
  <si>
    <t xml:space="preserve">  2017-10-01T17:07:49.672-04:00</t>
  </si>
  <si>
    <t xml:space="preserve">  2017-10-01T17:07:53.395-04:00</t>
  </si>
  <si>
    <t xml:space="preserve">  2017-10-01T17:07:57.624-04:00</t>
  </si>
  <si>
    <t xml:space="preserve">  2017-10-01T17:07:57.678-04:00</t>
  </si>
  <si>
    <t xml:space="preserve">  2017-10-01T17:08:22.988-04:00</t>
  </si>
  <si>
    <t xml:space="preserve">  2017-10-01T17:10:04.491-04:00</t>
  </si>
  <si>
    <t xml:space="preserve">  2017-10-01T17:10:08.905-04:00</t>
  </si>
  <si>
    <t xml:space="preserve">  2017-10-01T17:10:19.987-04:00</t>
  </si>
  <si>
    <t xml:space="preserve">  2017-10-01T17:10:41.976-04:00</t>
  </si>
  <si>
    <t xml:space="preserve">  2017-10-01T17:11:16.929-04:00</t>
  </si>
  <si>
    <t xml:space="preserve">  2017-10-01T17:11:36.641-04:00</t>
  </si>
  <si>
    <t xml:space="preserve">  2017-10-01T17:11:36.990-04:00</t>
  </si>
  <si>
    <t xml:space="preserve">  2017-10-01T17:12:01.790-04:00</t>
  </si>
  <si>
    <t xml:space="preserve">  2017-10-01T17:12:18.682-04:00</t>
  </si>
  <si>
    <t xml:space="preserve">  2017-10-01T17:12:20.120-04:00</t>
  </si>
  <si>
    <t xml:space="preserve">  2017-10-01T17:14:24.180-04:00</t>
  </si>
  <si>
    <t xml:space="preserve">  2017-10-01T17:14:24.813-04:00</t>
  </si>
  <si>
    <t xml:space="preserve">  2017-10-01T17:14:25.299-04:00</t>
  </si>
  <si>
    <t xml:space="preserve">  2017-10-01T17:14:26.182-04:00</t>
  </si>
  <si>
    <t xml:space="preserve">  2017-10-01T17:14:37.439-04:00</t>
  </si>
  <si>
    <t xml:space="preserve">  2017-10-01T17:14:44.500-04:00</t>
  </si>
  <si>
    <t xml:space="preserve">  2017-10-01T17:14:45.374-04:00</t>
  </si>
  <si>
    <t xml:space="preserve">  2017-10-01T17:15:09.947-04:00</t>
  </si>
  <si>
    <t xml:space="preserve">  2017-10-01T17:15:13.321-04:00</t>
  </si>
  <si>
    <t xml:space="preserve">  2017-10-01T17:15:16.832-04:00</t>
  </si>
  <si>
    <t xml:space="preserve">  2017-10-01T17:15:57.401-04:00</t>
  </si>
  <si>
    <t xml:space="preserve">  2017-10-01T17:16:02.560-04:00</t>
  </si>
  <si>
    <t xml:space="preserve">  2017-10-01T17:16:04.301-04:00</t>
  </si>
  <si>
    <t xml:space="preserve">  2017-10-01T17:16:06.790-04:00</t>
  </si>
  <si>
    <t xml:space="preserve">  2017-10-01T17:16:26.894-04:00</t>
  </si>
  <si>
    <t xml:space="preserve">  2017-10-01T17:16:28.740-04:00</t>
  </si>
  <si>
    <t xml:space="preserve">  2017-10-01T17:16:31.374-04:00</t>
  </si>
  <si>
    <t xml:space="preserve">  2017-10-01T17:16:40.577-04:00</t>
  </si>
  <si>
    <t xml:space="preserve">  2017-10-01T17:17:07.571-04:00</t>
  </si>
  <si>
    <t xml:space="preserve">  2017-10-01T17:17:09.402-04:00</t>
  </si>
  <si>
    <t xml:space="preserve">  2017-10-01T17:17:12.053-04:00</t>
  </si>
  <si>
    <t xml:space="preserve">  2017-10-01T17:17:20.166-04:00</t>
  </si>
  <si>
    <t xml:space="preserve">  2017-10-01T17:17:20.739-04:00</t>
  </si>
  <si>
    <t xml:space="preserve">  2017-10-01T17:17:22.675-04:00</t>
  </si>
  <si>
    <t xml:space="preserve">  2017-10-01T17:17:30.138-04:00</t>
  </si>
  <si>
    <t xml:space="preserve">  2017-10-01T17:17:31.410-04:00</t>
  </si>
  <si>
    <t xml:space="preserve">  2017-10-01T17:17:45.919-04:00</t>
  </si>
  <si>
    <t xml:space="preserve">  2017-10-01T17:17:46.793-04:00</t>
  </si>
  <si>
    <t xml:space="preserve">  2017-10-01T17:17:52.955-04:00</t>
  </si>
  <si>
    <t xml:space="preserve">  2017-10-01T17:18:12.436-04:00</t>
  </si>
  <si>
    <t xml:space="preserve">  2017-10-01T17:18:12.989-04:00</t>
  </si>
  <si>
    <t xml:space="preserve">  2017-10-01T17:19:15.533-04:00</t>
  </si>
  <si>
    <t xml:space="preserve">  2017-10-01T17:19:15.641-04:00</t>
  </si>
  <si>
    <t xml:space="preserve">  2017-10-01T17:19:25.233-04:00</t>
  </si>
  <si>
    <t xml:space="preserve">  2017-10-01T17:19:26.809-04:00</t>
  </si>
  <si>
    <t xml:space="preserve">  2017-10-01T17:19:28.999-04:00</t>
  </si>
  <si>
    <t xml:space="preserve">  2017-10-01T17:19:34.318-04:00</t>
  </si>
  <si>
    <t xml:space="preserve">  2017-10-01T17:19:42.500-04:00</t>
  </si>
  <si>
    <t xml:space="preserve">  2017-10-01T17:19:43.130-04:00</t>
  </si>
  <si>
    <t xml:space="preserve">  2017-10-01T17:19:43.744-04:00</t>
  </si>
  <si>
    <t xml:space="preserve">  2017-10-01T17:19:44.349-04:00</t>
  </si>
  <si>
    <t xml:space="preserve">  2017-10-01T17:19:44.862-04:00</t>
  </si>
  <si>
    <t xml:space="preserve">  2017-10-01T17:19:46.393-04:00</t>
  </si>
  <si>
    <t xml:space="preserve">  2017-10-01T17:19:47.065-04:00</t>
  </si>
  <si>
    <t xml:space="preserve">  2017-10-01T17:19:49.830-04:00</t>
  </si>
  <si>
    <t xml:space="preserve">  2017-10-01T17:19:50.524-04:00</t>
  </si>
  <si>
    <t xml:space="preserve">  2017-10-01T17:20:44.318-04:00</t>
  </si>
  <si>
    <t xml:space="preserve">  2017-10-01T17:20:55.790-04:00</t>
  </si>
  <si>
    <t xml:space="preserve">  2017-10-01T17:21:12.881-04:00</t>
  </si>
  <si>
    <t xml:space="preserve">  2017-10-01T17:21:13.539-04:00</t>
  </si>
  <si>
    <t xml:space="preserve">  2017-10-01T17:21:14.360-04:00</t>
  </si>
  <si>
    <t xml:space="preserve">  2017-10-01T17:21:15.140-04:00</t>
  </si>
  <si>
    <t xml:space="preserve">  2017-10-01T17:21:15.953-04:00</t>
  </si>
  <si>
    <t xml:space="preserve">  2017-10-01T17:21:16.363-04:00</t>
  </si>
  <si>
    <t xml:space="preserve">  2017-10-01T17:21:16.839-04:00</t>
  </si>
  <si>
    <t xml:space="preserve">  2017-10-01T17:21:17.012-04:00</t>
  </si>
  <si>
    <t xml:space="preserve">  2017-10-01T17:21:17.606-04:00</t>
  </si>
  <si>
    <t xml:space="preserve">  2017-10-01T17:21:34.717-04:00</t>
  </si>
  <si>
    <t xml:space="preserve">  2017-10-01T17:25:04.244-04:00</t>
  </si>
  <si>
    <t xml:space="preserve">  2017-10-01T17:25:06.206-04:00</t>
  </si>
  <si>
    <t xml:space="preserve">  2017-10-06T19:32:45.725-04:00</t>
  </si>
  <si>
    <t xml:space="preserve">  2017-10-06T19:34:29.018-04:00</t>
  </si>
  <si>
    <t xml:space="preserve">  2017-10-06T19:34:29.831-04:00</t>
  </si>
  <si>
    <t xml:space="preserve">  2017-10-06T19:35:10.316-04:00</t>
  </si>
  <si>
    <t xml:space="preserve">  2017-10-06T19:35:10.845-04:00</t>
  </si>
  <si>
    <t xml:space="preserve">  2017-10-06T19:35:11.893-04:00</t>
  </si>
  <si>
    <t xml:space="preserve">  2017-10-06T19:35:44.948-04:00</t>
  </si>
  <si>
    <t xml:space="preserve">  2017-10-06T19:35:51.032-04:00</t>
  </si>
  <si>
    <t xml:space="preserve">  2017-10-06T19:35:51.154-04:00</t>
  </si>
  <si>
    <t xml:space="preserve">  2017-10-06T19:35:52.390-04:00</t>
  </si>
  <si>
    <t>Lauren Frerkins</t>
  </si>
  <si>
    <t xml:space="preserve">  2017-10-06T19:35:52.908-04:00</t>
  </si>
  <si>
    <t xml:space="preserve">  2017-10-06T19:35:52.973-04:00</t>
  </si>
  <si>
    <t xml:space="preserve">  2017-10-06T19:35:53.633-04:00</t>
  </si>
  <si>
    <t xml:space="preserve">  2017-10-06T19:35:54.169-04:00</t>
  </si>
  <si>
    <t xml:space="preserve">  2017-10-06T19:36:02.994-04:00</t>
  </si>
  <si>
    <t xml:space="preserve">  2017-10-06T19:36:03.700-04:00</t>
  </si>
  <si>
    <t xml:space="preserve">  2017-10-06T19:36:04.427-04:00</t>
  </si>
  <si>
    <t xml:space="preserve">  2017-10-06T19:36:08.291-04:00</t>
  </si>
  <si>
    <t xml:space="preserve">  2017-10-06T19:36:08.950-04:00</t>
  </si>
  <si>
    <t xml:space="preserve">  2017-10-06T19:36:12.546-04:00</t>
  </si>
  <si>
    <t xml:space="preserve">  2017-10-06T19:36:24.441-04:00</t>
  </si>
  <si>
    <t xml:space="preserve">  2017-10-06T19:36:40.372-04:00</t>
  </si>
  <si>
    <t xml:space="preserve">  2017-10-06T19:36:43.814-04:00</t>
  </si>
  <si>
    <t xml:space="preserve">  2017-10-06T19:36:45.341-04:00</t>
  </si>
  <si>
    <t xml:space="preserve">  2017-10-06T19:36:46.054-04:00</t>
  </si>
  <si>
    <t xml:space="preserve">  2017-10-06T19:36:46.663-04:00</t>
  </si>
  <si>
    <t xml:space="preserve">  2017-10-06T19:36:46.838-04:00</t>
  </si>
  <si>
    <t xml:space="preserve">  2017-10-06T19:36:47.270-04:00</t>
  </si>
  <si>
    <t xml:space="preserve">  2017-10-06T19:36:47.465-04:00</t>
  </si>
  <si>
    <t xml:space="preserve">  2017-10-06T19:36:48.956-04:00</t>
  </si>
  <si>
    <t xml:space="preserve">  2017-10-06T19:36:51.224-04:00</t>
  </si>
  <si>
    <t xml:space="preserve">  2017-10-06T19:36:53.805-04:00</t>
  </si>
  <si>
    <t xml:space="preserve">  2017-10-06T19:36:55.323-04:00</t>
  </si>
  <si>
    <t xml:space="preserve">  2017-10-06T19:37:13.411-04:00</t>
  </si>
  <si>
    <t xml:space="preserve">  2017-10-06T19:37:19.260-04:00</t>
  </si>
  <si>
    <t xml:space="preserve">  2017-10-06T19:37:22.098-04:00</t>
  </si>
  <si>
    <t xml:space="preserve">  2017-10-06T19:37:25.200-04:00</t>
  </si>
  <si>
    <t xml:space="preserve">  2017-10-06T19:37:28.220-04:00</t>
  </si>
  <si>
    <t xml:space="preserve">  2017-10-06T19:37:29.635-04:00</t>
  </si>
  <si>
    <t xml:space="preserve">  2017-10-06T19:37:33.052-04:00</t>
  </si>
  <si>
    <t xml:space="preserve">  2017-10-06T19:37:53.411-04:00</t>
  </si>
  <si>
    <t xml:space="preserve">  2017-10-06T19:37:53.995-04:00</t>
  </si>
  <si>
    <t xml:space="preserve">  2017-10-06T19:37:55.660-04:00</t>
  </si>
  <si>
    <t xml:space="preserve">  2017-10-06T19:38:11.892-04:00</t>
  </si>
  <si>
    <t xml:space="preserve">  2017-10-06T19:38:14.630-04:00</t>
  </si>
  <si>
    <t xml:space="preserve">  2017-10-06T19:38:15.511-04:00</t>
  </si>
  <si>
    <t xml:space="preserve">  2017-10-06T19:38:16.777-04:00</t>
  </si>
  <si>
    <t xml:space="preserve">  2017-10-06T19:38:40.118-04:00</t>
  </si>
  <si>
    <t xml:space="preserve">  2017-10-06T19:38:40.358-04:00</t>
  </si>
  <si>
    <t xml:space="preserve">  2017-10-06T19:39:03.327-04:00</t>
  </si>
  <si>
    <t xml:space="preserve">  2017-10-06T19:39:06.923-04:00</t>
  </si>
  <si>
    <t xml:space="preserve">  2017-10-06T19:39:07.538-04:00</t>
  </si>
  <si>
    <t xml:space="preserve">  2017-10-06T19:39:09.868-04:00</t>
  </si>
  <si>
    <t xml:space="preserve">  2017-10-06T19:39:10.108-04:00</t>
  </si>
  <si>
    <t xml:space="preserve">  2017-10-06T19:39:29.090-04:00</t>
  </si>
  <si>
    <t xml:space="preserve">  2017-10-06T19:39:32.788-04:00</t>
  </si>
  <si>
    <t xml:space="preserve">  2017-10-06T19:39:34.451-04:00</t>
  </si>
  <si>
    <t xml:space="preserve">  2017-10-06T19:40:02.425-04:00</t>
  </si>
  <si>
    <t xml:space="preserve">  2017-10-06T19:40:04.276-04:00</t>
  </si>
  <si>
    <t xml:space="preserve">  2017-10-06T19:40:07.145-04:00</t>
  </si>
  <si>
    <t xml:space="preserve">  2017-10-06T19:40:08.810-04:00</t>
  </si>
  <si>
    <t xml:space="preserve">  2017-10-06T19:40:12.838-04:00</t>
  </si>
  <si>
    <t xml:space="preserve">  2017-10-06T19:40:13.688-04:00</t>
  </si>
  <si>
    <t xml:space="preserve">  2017-10-06T19:40:33.455-04:00</t>
  </si>
  <si>
    <t xml:space="preserve">  2017-10-06T19:40:35.745-04:00</t>
  </si>
  <si>
    <t xml:space="preserve">  2017-10-06T19:40:36.953-04:00</t>
  </si>
  <si>
    <t xml:space="preserve">  2017-10-06T19:40:39.329-04:00</t>
  </si>
  <si>
    <t xml:space="preserve">  2017-10-06T19:40:58.931-04:00</t>
  </si>
  <si>
    <t xml:space="preserve">  2017-10-06T19:41:00.987-04:00</t>
  </si>
  <si>
    <t xml:space="preserve">  2017-10-06T19:41:17.328-04:00</t>
  </si>
  <si>
    <t xml:space="preserve">  2017-10-06T19:41:21.522-04:00</t>
  </si>
  <si>
    <t xml:space="preserve">  2017-10-06T19:41:23.486-04:00</t>
  </si>
  <si>
    <t xml:space="preserve">  2017-10-06T19:41:24.487-04:00</t>
  </si>
  <si>
    <t xml:space="preserve">  2017-10-06T19:41:24.999-04:00</t>
  </si>
  <si>
    <t xml:space="preserve">  2017-10-06T19:41:28.925-04:00</t>
  </si>
  <si>
    <t xml:space="preserve">  2017-10-06T19:41:29.610-04:00</t>
  </si>
  <si>
    <t xml:space="preserve">  2017-10-06T19:41:48.290-04:00</t>
  </si>
  <si>
    <t xml:space="preserve">  2017-10-06T19:41:49.293-04:00</t>
  </si>
  <si>
    <t xml:space="preserve">  2017-10-06T19:42:13.266-04:00</t>
  </si>
  <si>
    <t xml:space="preserve">  2017-10-06T19:42:15.338-04:00</t>
  </si>
  <si>
    <t xml:space="preserve">  2017-10-06T19:42:17.711-04:00</t>
  </si>
  <si>
    <t xml:space="preserve">  2017-10-06T19:42:41.161-04:00</t>
  </si>
  <si>
    <t xml:space="preserve">  2017-10-06T19:42:46.587-04:00</t>
  </si>
  <si>
    <t xml:space="preserve">  2017-10-06T19:43:07.139-04:00</t>
  </si>
  <si>
    <t xml:space="preserve">  2017-10-06T19:43:07.367-04:00</t>
  </si>
  <si>
    <t xml:space="preserve">  2017-10-06T19:43:24.125-04:00</t>
  </si>
  <si>
    <t xml:space="preserve">  2017-10-06T19:43:28.156-04:00</t>
  </si>
  <si>
    <t xml:space="preserve">  2017-10-06T19:43:29.933-04:00</t>
  </si>
  <si>
    <t xml:space="preserve">  2017-10-06T19:43:35.921-04:00</t>
  </si>
  <si>
    <t xml:space="preserve">  2017-10-06T19:43:36.520-04:00</t>
  </si>
  <si>
    <t xml:space="preserve">  2017-10-06T19:43:42.864-04:00</t>
  </si>
  <si>
    <t xml:space="preserve">  2017-10-06T19:43:44.550-04:00</t>
  </si>
  <si>
    <t xml:space="preserve">  2017-10-06T19:43:57.794-04:00</t>
  </si>
  <si>
    <t xml:space="preserve">  2017-10-06T19:44:00.705-04:00</t>
  </si>
  <si>
    <t xml:space="preserve">  2017-10-06T19:44:03.123-04:00</t>
  </si>
  <si>
    <t xml:space="preserve">  2017-10-06T19:45:40.194-04:00</t>
  </si>
  <si>
    <t xml:space="preserve">  2017-10-06T19:45:45.853-04:00</t>
  </si>
  <si>
    <t xml:space="preserve">  2017-10-06T19:45:47.301-04:00</t>
  </si>
  <si>
    <t xml:space="preserve">  2017-10-06T19:45:57.322-04:00</t>
  </si>
  <si>
    <t xml:space="preserve">  2017-10-06T19:46:04.379-04:00</t>
  </si>
  <si>
    <t xml:space="preserve">  2017-10-06T19:46:04.603-04:00</t>
  </si>
  <si>
    <t xml:space="preserve">  2017-10-06T19:46:42.372-04:00</t>
  </si>
  <si>
    <t xml:space="preserve">  2017-10-06T19:46:42.748-04:00</t>
  </si>
  <si>
    <t xml:space="preserve">  2017-10-06T19:46:43.267-04:00</t>
  </si>
  <si>
    <t xml:space="preserve">  2017-10-06T19:46:59.939-04:00</t>
  </si>
  <si>
    <t xml:space="preserve">  2017-10-06T19:47:01.569-04:00</t>
  </si>
  <si>
    <t xml:space="preserve">  2017-10-06T19:47:03.688-04:00</t>
  </si>
  <si>
    <t xml:space="preserve">  2017-10-06T19:47:28.199-04:00</t>
  </si>
  <si>
    <t xml:space="preserve">  2017-10-06T19:47:28.246-04:00</t>
  </si>
  <si>
    <t xml:space="preserve">  2017-10-06T19:47:52.700-04:00</t>
  </si>
  <si>
    <t xml:space="preserve">  2017-10-06T19:48:15.686-04:00</t>
  </si>
  <si>
    <t xml:space="preserve">  2017-10-06T19:48:20.490-04:00</t>
  </si>
  <si>
    <t xml:space="preserve">  2017-10-06T19:48:20.873-04:00</t>
  </si>
  <si>
    <t xml:space="preserve">  2017-10-06T19:48:25.216-04:00</t>
  </si>
  <si>
    <t xml:space="preserve">  2017-10-06T19:48:26.902-04:00</t>
  </si>
  <si>
    <t xml:space="preserve">  2017-10-06T19:48:27.141-04:00</t>
  </si>
  <si>
    <t xml:space="preserve">  2017-10-06T19:48:31.508-04:00</t>
  </si>
  <si>
    <t xml:space="preserve">  2017-10-06T19:49:07.580-04:00</t>
  </si>
  <si>
    <t xml:space="preserve">  2017-10-06T19:49:23.381-04:00</t>
  </si>
  <si>
    <t xml:space="preserve">  2017-10-06T19:49:25.891-04:00</t>
  </si>
  <si>
    <t xml:space="preserve">  2017-10-06T19:49:27.668-04:00</t>
  </si>
  <si>
    <t xml:space="preserve">  2017-10-06T19:49:31.565-04:00</t>
  </si>
  <si>
    <t xml:space="preserve">  2017-10-06T19:49:49.875-04:00</t>
  </si>
  <si>
    <t xml:space="preserve">  2017-10-06T19:49:55.394-04:00</t>
  </si>
  <si>
    <t xml:space="preserve">  2017-10-06T19:49:55.967-04:00</t>
  </si>
  <si>
    <t xml:space="preserve">  2017-10-06T19:50:13.586-04:00</t>
  </si>
  <si>
    <t xml:space="preserve">  2017-10-06T19:50:18.045-04:00</t>
  </si>
  <si>
    <t xml:space="preserve">  2017-10-06T19:50:18.942-04:00</t>
  </si>
  <si>
    <t xml:space="preserve">  2017-10-06T19:50:44.920-04:00</t>
  </si>
  <si>
    <t xml:space="preserve">  2017-10-06T19:50:45.025-04:00</t>
  </si>
  <si>
    <t xml:space="preserve">  2017-10-06T19:51:21.075-04:00</t>
  </si>
  <si>
    <t xml:space="preserve">  2017-10-06T19:51:28.206-04:00</t>
  </si>
  <si>
    <t xml:space="preserve">  2017-10-06T19:51:28.597-04:00</t>
  </si>
  <si>
    <t xml:space="preserve">  2017-10-06T19:51:55.683-04:00</t>
  </si>
  <si>
    <t xml:space="preserve">  2017-10-06T19:51:58.995-04:00</t>
  </si>
  <si>
    <t xml:space="preserve">  2017-10-06T19:52:04.899-04:00</t>
  </si>
  <si>
    <t xml:space="preserve">  2017-10-06T19:52:05.253-04:00</t>
  </si>
  <si>
    <t xml:space="preserve">  2017-10-06T19:52:05.783-04:00</t>
  </si>
  <si>
    <t xml:space="preserve">  2017-10-06T19:52:05.790-04:00</t>
  </si>
  <si>
    <t xml:space="preserve">  2017-10-06T19:52:07.804-04:00</t>
  </si>
  <si>
    <t xml:space="preserve">  2017-10-06T19:52:09.211-04:00</t>
  </si>
  <si>
    <t xml:space="preserve">  2017-10-06T19:52:09.764-04:00</t>
  </si>
  <si>
    <t xml:space="preserve">  2017-10-06T19:52:11.443-04:00</t>
  </si>
  <si>
    <t xml:space="preserve">  2017-10-06T19:52:32.687-04:00</t>
  </si>
  <si>
    <t xml:space="preserve">  2017-10-06T19:52:35.959-04:00</t>
  </si>
  <si>
    <t xml:space="preserve">  2017-10-06T19:52:36.180-04:00</t>
  </si>
  <si>
    <t xml:space="preserve">  2017-10-06T19:53:01.518-04:00</t>
  </si>
  <si>
    <t xml:space="preserve">  2017-10-06T19:53:01.982-04:00</t>
  </si>
  <si>
    <t xml:space="preserve">  2017-10-06T19:53:18.405-04:00</t>
  </si>
  <si>
    <t xml:space="preserve">  2017-10-06T19:53:22.903-04:00</t>
  </si>
  <si>
    <t xml:space="preserve">  2017-10-06T19:53:23.111-04:00</t>
  </si>
  <si>
    <t xml:space="preserve">  2017-10-06T19:55:04.562-04:00</t>
  </si>
  <si>
    <t xml:space="preserve">  2017-10-06T19:55:09.694-04:00</t>
  </si>
  <si>
    <t xml:space="preserve">  2017-10-06T19:55:10.306-04:00</t>
  </si>
  <si>
    <t xml:space="preserve">  2017-10-06T19:55:29.854-04:00</t>
  </si>
  <si>
    <t xml:space="preserve">  2017-10-06T19:55:33.042-04:00</t>
  </si>
  <si>
    <t xml:space="preserve">  2017-10-06T19:55:33.682-04:00</t>
  </si>
  <si>
    <t xml:space="preserve">  2017-10-06T19:55:36.822-04:00</t>
  </si>
  <si>
    <t xml:space="preserve">  2017-10-06T19:55:36.960-04:00</t>
  </si>
  <si>
    <t xml:space="preserve">  2017-10-06T19:55:40.270-04:00</t>
  </si>
  <si>
    <t xml:space="preserve">  2017-10-06T19:55:44.346-04:00</t>
  </si>
  <si>
    <t xml:space="preserve">  2017-10-06T19:55:44.473-04:00</t>
  </si>
  <si>
    <t xml:space="preserve">  2017-10-06T19:55:49.019-04:00</t>
  </si>
  <si>
    <t xml:space="preserve">  2017-10-06T19:55:51.532-04:00</t>
  </si>
  <si>
    <t xml:space="preserve">  2017-10-06T19:55:52.900-04:00</t>
  </si>
  <si>
    <t xml:space="preserve">  2017-10-06T19:55:53.487-04:00</t>
  </si>
  <si>
    <t xml:space="preserve">  2017-10-06T19:55:54.831-04:00</t>
  </si>
  <si>
    <t xml:space="preserve">  2017-10-06T19:55:59.242-04:00</t>
  </si>
  <si>
    <t xml:space="preserve">  2017-10-06T19:55:59.423-04:00</t>
  </si>
  <si>
    <t xml:space="preserve">  2017-10-06T19:56:05.930-04:00</t>
  </si>
  <si>
    <t xml:space="preserve">  2017-10-06T19:56:06.136-04:00</t>
  </si>
  <si>
    <t xml:space="preserve">  2017-10-06T19:56:06.685-04:00</t>
  </si>
  <si>
    <t xml:space="preserve">  2017-10-06T19:56:30.656-04:00</t>
  </si>
  <si>
    <t xml:space="preserve">  2017-10-06T19:56:33.408-04:00</t>
  </si>
  <si>
    <t xml:space="preserve">  2017-10-06T19:56:33.863-04:00</t>
  </si>
  <si>
    <t xml:space="preserve">  2017-10-06T19:56:36.039-04:00</t>
  </si>
  <si>
    <t xml:space="preserve">  2017-10-06T19:56:36.063-04:00</t>
  </si>
  <si>
    <t xml:space="preserve">  2017-10-06T19:56:36.994-04:00</t>
  </si>
  <si>
    <t xml:space="preserve">  2017-10-06T19:56:37.728-04:00</t>
  </si>
  <si>
    <t xml:space="preserve">  2017-10-06T19:56:38.824-04:00</t>
  </si>
  <si>
    <t xml:space="preserve">  2017-10-06T19:56:40.177-04:00</t>
  </si>
  <si>
    <t xml:space="preserve">  2017-10-06T19:56:42.116-04:00</t>
  </si>
  <si>
    <t xml:space="preserve">  2017-10-06T19:57:06.764-04:00</t>
  </si>
  <si>
    <t xml:space="preserve">  2017-10-06T19:57:10.458-04:00</t>
  </si>
  <si>
    <t xml:space="preserve">  2017-10-06T19:57:13.036-04:00</t>
  </si>
  <si>
    <t xml:space="preserve">  2017-10-06T19:57:13.758-04:00</t>
  </si>
  <si>
    <t xml:space="preserve">  2017-10-06T19:57:14.850-04:00</t>
  </si>
  <si>
    <t xml:space="preserve">  2017-10-06T19:57:42.094-04:00</t>
  </si>
  <si>
    <t xml:space="preserve">  2017-10-06T19:57:42.368-04:00</t>
  </si>
  <si>
    <t xml:space="preserve">  2017-10-06T19:58:02.425-04:00</t>
  </si>
  <si>
    <t xml:space="preserve">  2017-10-06T19:58:04.889-04:00</t>
  </si>
  <si>
    <t xml:space="preserve">  2017-10-06T19:58:07.616-04:00</t>
  </si>
  <si>
    <t xml:space="preserve">  2017-10-06T19:58:09.342-04:00</t>
  </si>
  <si>
    <t xml:space="preserve">  2017-10-06T19:58:28.609-04:00</t>
  </si>
  <si>
    <t xml:space="preserve">  2017-10-06T19:58:29.028-04:00</t>
  </si>
  <si>
    <t xml:space="preserve">  2017-10-06T19:58:31.247-04:00</t>
  </si>
  <si>
    <t xml:space="preserve">  2017-10-06T19:58:32.115-04:00</t>
  </si>
  <si>
    <t xml:space="preserve">  2017-10-06T20:02:16.900-04:00</t>
  </si>
  <si>
    <t xml:space="preserve">  2017-10-06T20:02:34.953-04:00</t>
  </si>
  <si>
    <t xml:space="preserve">  2017-10-06T20:02:49.667-04:00</t>
  </si>
  <si>
    <t xml:space="preserve">  2017-10-06T20:02:53.335-04:00</t>
  </si>
  <si>
    <t xml:space="preserve">  2017-10-06T20:02:57.083-04:00</t>
  </si>
  <si>
    <t xml:space="preserve">  2017-10-06T20:02:57.611-04:00</t>
  </si>
  <si>
    <t xml:space="preserve">  2017-10-06T20:03:12.197-04:00</t>
  </si>
  <si>
    <t xml:space="preserve">  2017-10-06T20:03:17.073-04:00</t>
  </si>
  <si>
    <t xml:space="preserve">  2017-10-06T20:03:17.314-04:00</t>
  </si>
  <si>
    <t xml:space="preserve">  2017-10-06T20:03:19.044-04:00</t>
  </si>
  <si>
    <t xml:space="preserve">  2017-10-06T20:03:19.594-04:00</t>
  </si>
  <si>
    <t xml:space="preserve">  2017-10-06T20:03:30.612-04:00</t>
  </si>
  <si>
    <t xml:space="preserve">  2017-10-06T20:03:34.500-04:00</t>
  </si>
  <si>
    <t xml:space="preserve">  2017-10-06T20:03:34.669-04:00</t>
  </si>
  <si>
    <t xml:space="preserve">  2017-10-06T20:03:59.358-04:00</t>
  </si>
  <si>
    <t xml:space="preserve">  2017-10-06T20:04:23.673-04:00</t>
  </si>
  <si>
    <t xml:space="preserve">  2017-10-06T20:06:10.266-04:00</t>
  </si>
  <si>
    <t xml:space="preserve">  2017-10-06T20:06:11.616-04:00</t>
  </si>
  <si>
    <t xml:space="preserve">  2017-10-06T20:06:28.684-04:00</t>
  </si>
  <si>
    <t xml:space="preserve">  2017-10-06T20:06:31.832-04:00</t>
  </si>
  <si>
    <t xml:space="preserve">  2017-10-06T20:06:32.232-04:00</t>
  </si>
  <si>
    <t xml:space="preserve">  2017-10-06T20:07:14.419-04:00</t>
  </si>
  <si>
    <t xml:space="preserve">  2017-10-06T20:07:19.065-04:00</t>
  </si>
  <si>
    <t xml:space="preserve">  2017-10-06T20:07:25.191-04:00</t>
  </si>
  <si>
    <t xml:space="preserve">  2017-10-06T20:07:25.801-04:00</t>
  </si>
  <si>
    <t xml:space="preserve">  2017-10-06T20:07:29.526-04:00</t>
  </si>
  <si>
    <t xml:space="preserve">  2017-10-06T20:07:31.500-04:00</t>
  </si>
  <si>
    <t xml:space="preserve">  2017-10-06T20:07:32.948-04:00</t>
  </si>
  <si>
    <t xml:space="preserve">  2017-10-06T20:08:43.310-04:00</t>
  </si>
  <si>
    <t xml:space="preserve">  2017-10-06T20:08:44.255-04:00</t>
  </si>
  <si>
    <t xml:space="preserve">  2017-10-06T20:08:48.401-04:00</t>
  </si>
  <si>
    <t xml:space="preserve">  2017-10-06T20:08:49.003-04:00</t>
  </si>
  <si>
    <t xml:space="preserve">  2017-10-06T20:09:08.140-04:00</t>
  </si>
  <si>
    <t xml:space="preserve">  2017-10-06T20:09:10.593-04:00</t>
  </si>
  <si>
    <t xml:space="preserve">  2017-10-06T20:09:33.807-04:00</t>
  </si>
  <si>
    <t xml:space="preserve">  2017-10-06T20:09:33.986-04:00</t>
  </si>
  <si>
    <t xml:space="preserve">  2017-10-06T20:09:38.992-04:00</t>
  </si>
  <si>
    <t xml:space="preserve">  2017-10-06T20:09:44.996-04:00</t>
  </si>
  <si>
    <t xml:space="preserve">  2017-10-06T20:09:45.307-04:00</t>
  </si>
  <si>
    <t xml:space="preserve">  2017-10-06T20:09:48.246-04:00</t>
  </si>
  <si>
    <t xml:space="preserve">  2017-10-06T20:11:51.725-04:00</t>
  </si>
  <si>
    <t xml:space="preserve">  2017-10-06T20:11:55.113-04:00</t>
  </si>
  <si>
    <t xml:space="preserve">  2017-10-06T20:11:57.782-04:00</t>
  </si>
  <si>
    <t xml:space="preserve">  2017-10-06T20:12:32.106-04:00</t>
  </si>
  <si>
    <t xml:space="preserve">  2017-10-06T20:12:33.439-04:00</t>
  </si>
  <si>
    <t xml:space="preserve">  2017-10-06T20:12:35.218-04:00</t>
  </si>
  <si>
    <t xml:space="preserve">  2017-10-06T20:12:36.769-04:00</t>
  </si>
  <si>
    <t xml:space="preserve">  2017-10-06T20:12:36.803-04:00</t>
  </si>
  <si>
    <t xml:space="preserve">  2017-10-06T20:12:38.236-04:00</t>
  </si>
  <si>
    <t xml:space="preserve">  2017-10-06T20:12:38.985-04:00</t>
  </si>
  <si>
    <t xml:space="preserve">  2017-10-06T20:12:39.069-04:00</t>
  </si>
  <si>
    <t xml:space="preserve">  2017-10-06T20:12:57.560-04:00</t>
  </si>
  <si>
    <t xml:space="preserve">  2017-10-06T20:12:59.852-04:00</t>
  </si>
  <si>
    <t xml:space="preserve">  2017-10-06T20:13:01.189-04:00</t>
  </si>
  <si>
    <t xml:space="preserve">  2017-10-06T20:13:04.168-04:00</t>
  </si>
  <si>
    <t xml:space="preserve">  2017-10-06T20:13:05.240-04:00</t>
  </si>
  <si>
    <t xml:space="preserve">  2017-10-06T20:13:06.157-04:00</t>
  </si>
  <si>
    <t xml:space="preserve">  2017-10-06T20:13:09.273-04:00</t>
  </si>
  <si>
    <t xml:space="preserve">  2017-10-06T20:13:28.004-04:00</t>
  </si>
  <si>
    <t xml:space="preserve">  2017-10-06T20:13:31.361-04:00</t>
  </si>
  <si>
    <t xml:space="preserve">  2017-10-06T20:13:32.259-04:00</t>
  </si>
  <si>
    <t xml:space="preserve">  2017-10-06T20:13:35.084-04:00</t>
  </si>
  <si>
    <t xml:space="preserve">  2017-10-06T20:13:56.397-04:00</t>
  </si>
  <si>
    <t xml:space="preserve">  2017-10-06T20:13:57.080-04:00</t>
  </si>
  <si>
    <t xml:space="preserve">  2017-10-06T20:14:00.174-04:00</t>
  </si>
  <si>
    <t xml:space="preserve">  2017-10-06T20:14:27.672-04:00</t>
  </si>
  <si>
    <t xml:space="preserve">  2017-10-06T20:14:31.609-04:00</t>
  </si>
  <si>
    <t xml:space="preserve">  2017-10-06T20:14:50.689-04:00</t>
  </si>
  <si>
    <t xml:space="preserve">  2017-10-06T20:14:51.468-04:00</t>
  </si>
  <si>
    <t xml:space="preserve">  2017-10-06T20:14:53.434-04:00</t>
  </si>
  <si>
    <t xml:space="preserve">  2017-10-06T20:14:54.990-04:00</t>
  </si>
  <si>
    <t xml:space="preserve">  2017-10-06T20:14:59.178-04:00</t>
  </si>
  <si>
    <t xml:space="preserve">  2017-10-06T20:15:16.902-04:00</t>
  </si>
  <si>
    <t xml:space="preserve">  2017-10-06T20:15:18.571-04:00</t>
  </si>
  <si>
    <t xml:space="preserve">  2017-10-06T20:15:22.073-04:00</t>
  </si>
  <si>
    <t xml:space="preserve">  2017-10-06T20:15:22.532-04:00</t>
  </si>
  <si>
    <t xml:space="preserve">  2017-10-06T20:15:23.136-04:00</t>
  </si>
  <si>
    <t xml:space="preserve">  2017-10-06T20:15:26.345-04:00</t>
  </si>
  <si>
    <t xml:space="preserve">  2017-10-06T20:15:58.711-04:00</t>
  </si>
  <si>
    <t xml:space="preserve">  2017-10-06T20:16:01.453-04:00</t>
  </si>
  <si>
    <t xml:space="preserve">  2017-10-06T20:16:24.337-04:00</t>
  </si>
  <si>
    <t xml:space="preserve">  2017-10-06T20:16:28.060-04:00</t>
  </si>
  <si>
    <t xml:space="preserve">  2017-10-06T20:16:31.567-04:00</t>
  </si>
  <si>
    <t xml:space="preserve">  2017-10-06T20:16:44.481-04:00</t>
  </si>
  <si>
    <t xml:space="preserve">  2017-10-06T20:16:50.585-04:00</t>
  </si>
  <si>
    <t xml:space="preserve">  2017-10-06T20:17:14.121-04:00</t>
  </si>
  <si>
    <t xml:space="preserve">  2017-10-06T20:17:16.114-04:00</t>
  </si>
  <si>
    <t xml:space="preserve">  2017-10-06T20:17:18.006-04:00</t>
  </si>
  <si>
    <t xml:space="preserve">  2017-10-06T20:17:33.316-04:00</t>
  </si>
  <si>
    <t xml:space="preserve">  2017-10-06T20:17:41.002-04:00</t>
  </si>
  <si>
    <t xml:space="preserve">  2017-10-06T20:17:41.156-04:00</t>
  </si>
  <si>
    <t xml:space="preserve">  2017-10-06T20:18:03.138-04:00</t>
  </si>
  <si>
    <t xml:space="preserve">  2017-10-06T20:18:06.845-04:00</t>
  </si>
  <si>
    <t xml:space="preserve">  2017-10-06T20:18:22.903-04:00</t>
  </si>
  <si>
    <t xml:space="preserve">  2017-10-06T20:18:27.797-04:00</t>
  </si>
  <si>
    <t xml:space="preserve">  2017-10-06T20:18:28.395-04:00</t>
  </si>
  <si>
    <t xml:space="preserve">  2017-10-06T20:18:45.138-04:00</t>
  </si>
  <si>
    <t xml:space="preserve">  2017-10-06T20:18:49.711-04:00</t>
  </si>
  <si>
    <t xml:space="preserve">  2017-10-06T20:19:12.911-04:00</t>
  </si>
  <si>
    <t xml:space="preserve">  2017-10-06T20:19:15.927-04:00</t>
  </si>
  <si>
    <t xml:space="preserve">  2017-10-06T20:19:19.418-04:00</t>
  </si>
  <si>
    <t xml:space="preserve">  2017-10-06T20:19:20.397-04:00</t>
  </si>
  <si>
    <t xml:space="preserve">  2017-10-06T20:19:40.805-04:00</t>
  </si>
  <si>
    <t xml:space="preserve">  2017-10-06T20:19:43.676-04:00</t>
  </si>
  <si>
    <t xml:space="preserve">  2017-10-06T20:20:11.496-04:00</t>
  </si>
  <si>
    <t xml:space="preserve">  2017-10-06T20:20:31.920-04:00</t>
  </si>
  <si>
    <t xml:space="preserve">  2017-10-06T20:20:57.113-04:00</t>
  </si>
  <si>
    <t xml:space="preserve">  2017-10-06T20:20:59.887-04:00</t>
  </si>
  <si>
    <t xml:space="preserve">  2017-10-06T20:21:01.716-04:00</t>
  </si>
  <si>
    <t xml:space="preserve">  2017-10-06T20:21:04.829-04:00</t>
  </si>
  <si>
    <t xml:space="preserve">  2017-10-06T20:21:06.977-04:00</t>
  </si>
  <si>
    <t xml:space="preserve">  2017-10-06T20:21:35.740-04:00</t>
  </si>
  <si>
    <t xml:space="preserve">  2017-10-06T20:21:39.192-04:00</t>
  </si>
  <si>
    <t xml:space="preserve">  2017-10-06T20:22:00.731-04:00</t>
  </si>
  <si>
    <t xml:space="preserve">  2017-10-06T20:22:25.602-04:00</t>
  </si>
  <si>
    <t xml:space="preserve">  2017-10-06T20:22:29.464-04:00</t>
  </si>
  <si>
    <t xml:space="preserve">  2017-10-06T20:22:32.910-04:00</t>
  </si>
  <si>
    <t xml:space="preserve">  2017-10-06T20:33:13.747-04:00</t>
  </si>
  <si>
    <t xml:space="preserve">  2017-10-06T20:33:18.050-04:00</t>
  </si>
  <si>
    <t xml:space="preserve">  2017-10-06T20:33:21.400-04:00</t>
  </si>
  <si>
    <t xml:space="preserve">  2017-10-06T20:33:21.433-04:00</t>
  </si>
  <si>
    <t xml:space="preserve">  2017-10-06T20:33:25.883-04:00</t>
  </si>
  <si>
    <t xml:space="preserve">  2017-10-06T20:33:27.022-04:00</t>
  </si>
  <si>
    <t xml:space="preserve">  2017-10-06T20:33:29.126-04:00</t>
  </si>
  <si>
    <t xml:space="preserve">  2017-10-06T20:33:30.161-04:00</t>
  </si>
  <si>
    <t xml:space="preserve">  2017-10-06T20:33:35.370-04:00</t>
  </si>
  <si>
    <t xml:space="preserve">  2017-10-06T20:33:54.826-04:00</t>
  </si>
  <si>
    <t xml:space="preserve">  2017-10-06T20:34:10.243-04:00</t>
  </si>
  <si>
    <t xml:space="preserve">  2017-10-06T20:34:10.598-04:00</t>
  </si>
  <si>
    <t xml:space="preserve">  2017-10-06T20:34:29.528-04:00</t>
  </si>
  <si>
    <t xml:space="preserve">  2017-10-06T20:34:33.341-04:00</t>
  </si>
  <si>
    <t xml:space="preserve">  2017-10-06T20:34:34.000-04:00</t>
  </si>
  <si>
    <t xml:space="preserve">  2017-10-06T20:34:57.853-04:00</t>
  </si>
  <si>
    <t xml:space="preserve">  2017-10-06T20:35:01.434-04:00</t>
  </si>
  <si>
    <t xml:space="preserve">  2017-10-06T20:35:28.505-04:00</t>
  </si>
  <si>
    <t xml:space="preserve">  2017-10-06T20:35:31.048-04:00</t>
  </si>
  <si>
    <t xml:space="preserve">  2017-10-06T20:35:32.106-04:00</t>
  </si>
  <si>
    <t xml:space="preserve">  2017-10-06T20:35:34.192-04:00</t>
  </si>
  <si>
    <t xml:space="preserve">  2017-10-06T20:35:49.986-04:00</t>
  </si>
  <si>
    <t xml:space="preserve">  2017-10-06T20:35:54.163-04:00</t>
  </si>
  <si>
    <t xml:space="preserve">  2017-10-06T20:35:54.720-04:00</t>
  </si>
  <si>
    <t xml:space="preserve">  2017-10-06T20:36:19.291-04:00</t>
  </si>
  <si>
    <t xml:space="preserve">  2017-10-06T20:36:36.805-04:00</t>
  </si>
  <si>
    <t xml:space="preserve">  2017-10-06T20:36:38.043-04:00</t>
  </si>
  <si>
    <t xml:space="preserve">  2017-10-06T20:36:40.186-04:00</t>
  </si>
  <si>
    <t xml:space="preserve">  2017-10-06T20:36:41.647-04:00</t>
  </si>
  <si>
    <t xml:space="preserve">  2017-10-06T20:36:43.475-04:00</t>
  </si>
  <si>
    <t xml:space="preserve">  2017-10-06T20:36:46.095-04:00</t>
  </si>
  <si>
    <t xml:space="preserve">  2017-10-06T20:36:47.292-04:00</t>
  </si>
  <si>
    <t xml:space="preserve">  2017-10-06T20:36:48.751-04:00</t>
  </si>
  <si>
    <t xml:space="preserve">  2017-10-06T20:36:55.059-04:00</t>
  </si>
  <si>
    <t xml:space="preserve">  2017-10-06T20:37:17.378-04:00</t>
  </si>
  <si>
    <t xml:space="preserve">  2017-10-06T20:37:17.491-04:00</t>
  </si>
  <si>
    <t xml:space="preserve">  2017-10-06T20:37:17.538-04:00</t>
  </si>
  <si>
    <t xml:space="preserve">  2017-10-06T20:37:18.083-04:00</t>
  </si>
  <si>
    <t xml:space="preserve">  2017-10-06T20:37:22.289-04:00</t>
  </si>
  <si>
    <t xml:space="preserve">  2017-10-06T20:37:26.448-04:00</t>
  </si>
  <si>
    <t xml:space="preserve">  2017-10-06T20:37:41.850-04:00</t>
  </si>
  <si>
    <t xml:space="preserve">  2017-10-06T20:37:50.276-04:00</t>
  </si>
  <si>
    <t xml:space="preserve">  2017-10-06T20:37:53.625-04:00</t>
  </si>
  <si>
    <t xml:space="preserve">  2017-10-06T20:37:54.302-04:00</t>
  </si>
  <si>
    <t xml:space="preserve">  2017-10-06T20:38:12.946-04:00</t>
  </si>
  <si>
    <t xml:space="preserve">  2017-10-06T20:38:13.334-04:00</t>
  </si>
  <si>
    <t xml:space="preserve">  2017-10-06T20:38:16.430-04:00</t>
  </si>
  <si>
    <t xml:space="preserve">  2017-10-06T20:38:19.995-04:00</t>
  </si>
  <si>
    <t xml:space="preserve">  2017-10-06T20:38:23.858-04:00</t>
  </si>
  <si>
    <t xml:space="preserve">  2017-10-06T20:38:27.892-04:00</t>
  </si>
  <si>
    <t xml:space="preserve">  2017-10-06T20:38:28.257-04:00</t>
  </si>
  <si>
    <t xml:space="preserve">  2017-10-06T20:38:46.758-04:00</t>
  </si>
  <si>
    <t xml:space="preserve">  2017-10-06T20:38:47.096-04:00</t>
  </si>
  <si>
    <t xml:space="preserve">  2017-10-06T20:38:50.627-04:00</t>
  </si>
  <si>
    <t xml:space="preserve">  2017-10-06T20:39:29.420-04:00</t>
  </si>
  <si>
    <t xml:space="preserve">  2017-10-06T20:39:31.186-04:00</t>
  </si>
  <si>
    <t xml:space="preserve">  2017-10-06T20:40:53.988-04:00</t>
  </si>
  <si>
    <t xml:space="preserve">  2017-10-06T20:40:54.529-04:00</t>
  </si>
  <si>
    <t xml:space="preserve">  2017-10-06T20:40:55.086-04:00</t>
  </si>
  <si>
    <t xml:space="preserve">  2017-10-06T20:40:55.670-04:00</t>
  </si>
  <si>
    <t xml:space="preserve">  2017-10-06T20:40:56.295-04:00</t>
  </si>
  <si>
    <t xml:space="preserve">  2017-10-06T20:40:56.807-04:00</t>
  </si>
  <si>
    <t xml:space="preserve">  2017-10-06T20:41:12.326-04:00</t>
  </si>
  <si>
    <t xml:space="preserve">  2017-10-06T20:41:14.332-04:00</t>
  </si>
  <si>
    <t xml:space="preserve">  2017-10-06T20:41:43.132-04:00</t>
  </si>
  <si>
    <t xml:space="preserve">  2017-10-06T20:41:45.008-04:00</t>
  </si>
  <si>
    <t xml:space="preserve">  2017-10-06T20:42:10.033-04:00</t>
  </si>
  <si>
    <t xml:space="preserve">  2017-10-06T20:42:13.396-04:00</t>
  </si>
  <si>
    <t xml:space="preserve">  2017-10-06T20:42:13.841-04:00</t>
  </si>
  <si>
    <t xml:space="preserve">  2017-10-06T20:42:14.406-04:00</t>
  </si>
  <si>
    <t xml:space="preserve">  2017-10-06T20:42:16.639-04:00</t>
  </si>
  <si>
    <t xml:space="preserve">  2017-10-06T20:42:29.960-04:00</t>
  </si>
  <si>
    <t xml:space="preserve">  2017-10-06T20:42:32.928-04:00</t>
  </si>
  <si>
    <t xml:space="preserve">  2017-10-06T20:42:33.074-04:00</t>
  </si>
  <si>
    <t xml:space="preserve">  2017-10-06T20:43:03.939-04:00</t>
  </si>
  <si>
    <t xml:space="preserve">  2017-10-06T20:43:07.511-04:00</t>
  </si>
  <si>
    <t xml:space="preserve">  2017-10-06T20:43:18.758-04:00</t>
  </si>
  <si>
    <t xml:space="preserve">  2017-10-06T20:43:23.220-04:00</t>
  </si>
  <si>
    <t xml:space="preserve">  2017-10-06T20:43:26.585-04:00</t>
  </si>
  <si>
    <t xml:space="preserve">  2017-10-06T20:43:43.175-04:00</t>
  </si>
  <si>
    <t xml:space="preserve">  2017-10-06T20:43:43.477-04:00</t>
  </si>
  <si>
    <t xml:space="preserve">  2017-10-06T20:44:02.644-04:00</t>
  </si>
  <si>
    <t xml:space="preserve">  2017-10-06T20:44:06.186-04:00</t>
  </si>
  <si>
    <t xml:space="preserve">  2017-10-06T20:44:06.692-04:00</t>
  </si>
  <si>
    <t xml:space="preserve">  2017-10-06T20:44:27.051-04:00</t>
  </si>
  <si>
    <t xml:space="preserve">  2017-10-06T20:44:30.931-04:00</t>
  </si>
  <si>
    <t xml:space="preserve">  2017-10-06T20:44:31.245-04:00</t>
  </si>
  <si>
    <t xml:space="preserve">  2017-10-06T20:44:32.400-04:00</t>
  </si>
  <si>
    <t xml:space="preserve">  2017-10-06T20:44:34.564-04:00</t>
  </si>
  <si>
    <t xml:space="preserve">  2017-10-06T20:44:35.168-04:00</t>
  </si>
  <si>
    <t xml:space="preserve">  2017-10-06T20:45:01.987-04:00</t>
  </si>
  <si>
    <t xml:space="preserve">  2017-10-06T20:45:05.779-04:00</t>
  </si>
  <si>
    <t xml:space="preserve">  2017-10-06T20:45:06.339-04:00</t>
  </si>
  <si>
    <t xml:space="preserve">  2017-10-06T20:45:23.896-04:00</t>
  </si>
  <si>
    <t xml:space="preserve">  2017-10-06T20:45:27.399-04:00</t>
  </si>
  <si>
    <t xml:space="preserve">  2017-10-06T20:45:28.165-04:00</t>
  </si>
  <si>
    <t xml:space="preserve">  2017-10-06T20:45:28.797-04:00</t>
  </si>
  <si>
    <t xml:space="preserve">  2017-10-06T20:47:08.070-04:00</t>
  </si>
  <si>
    <t xml:space="preserve">  2017-10-06T20:47:09.332-04:00</t>
  </si>
  <si>
    <t xml:space="preserve">  2017-10-06T20:47:13.270-04:00</t>
  </si>
  <si>
    <t xml:space="preserve">  2017-10-06T20:47:42.739-04:00</t>
  </si>
  <si>
    <t xml:space="preserve">  2017-10-06T20:47:44.663-04:00</t>
  </si>
  <si>
    <t xml:space="preserve">  2017-10-06T20:48:00.733-04:00</t>
  </si>
  <si>
    <t xml:space="preserve">  2017-10-06T20:48:03.598-04:00</t>
  </si>
  <si>
    <t xml:space="preserve">  2017-10-06T20:48:06.002-04:00</t>
  </si>
  <si>
    <t xml:space="preserve">  2017-10-06T20:48:22.379-04:00</t>
  </si>
  <si>
    <t xml:space="preserve">  2017-10-06T20:48:24.046-04:00</t>
  </si>
  <si>
    <t xml:space="preserve">  2017-10-06T20:48:27.541-04:00</t>
  </si>
  <si>
    <t xml:space="preserve">  2017-10-06T20:48:43.396-04:00</t>
  </si>
  <si>
    <t xml:space="preserve">  2017-10-06T20:48:47.168-04:00</t>
  </si>
  <si>
    <t xml:space="preserve">  2017-10-06T20:49:08.249-04:00</t>
  </si>
  <si>
    <t xml:space="preserve">  2017-10-06T20:49:08.602-04:00</t>
  </si>
  <si>
    <t xml:space="preserve">  2017-10-06T20:49:09.037-04:00</t>
  </si>
  <si>
    <t xml:space="preserve">  2017-10-06T20:49:09.740-04:00</t>
  </si>
  <si>
    <t xml:space="preserve">  2017-10-06T20:49:10.274-04:00</t>
  </si>
  <si>
    <t xml:space="preserve">  2017-10-06T20:49:10.850-04:00</t>
  </si>
  <si>
    <t xml:space="preserve">  2017-10-06T20:49:11.899-04:00</t>
  </si>
  <si>
    <t xml:space="preserve">  2017-10-06T20:49:56.711-04:00</t>
  </si>
  <si>
    <t xml:space="preserve">  2017-10-06T20:49:59.931-04:00</t>
  </si>
  <si>
    <t xml:space="preserve">  2017-10-06T20:50:03.265-04:00</t>
  </si>
  <si>
    <t xml:space="preserve">  2017-10-06T20:50:06.574-04:00</t>
  </si>
  <si>
    <t xml:space="preserve">  2017-10-06T20:50:06.720-04:00</t>
  </si>
  <si>
    <t xml:space="preserve">  2017-10-06T20:50:07.125-04:00</t>
  </si>
  <si>
    <t xml:space="preserve">  2017-10-06T20:50:10.531-04:00</t>
  </si>
  <si>
    <t xml:space="preserve">  2017-10-06T20:50:14.291-04:00</t>
  </si>
  <si>
    <t xml:space="preserve">  2017-10-06T20:51:49.951-04:00</t>
  </si>
  <si>
    <t xml:space="preserve">  2017-10-06T20:51:50.503-04:00</t>
  </si>
  <si>
    <t xml:space="preserve">  2017-10-06T20:51:51.617-04:00</t>
  </si>
  <si>
    <t xml:space="preserve">  2017-10-06T20:51:52.244-04:00</t>
  </si>
  <si>
    <t xml:space="preserve">  2017-10-06T20:51:52.829-04:00</t>
  </si>
  <si>
    <t xml:space="preserve">  2017-10-06T20:52:02.636-04:00</t>
  </si>
  <si>
    <t xml:space="preserve">  2017-10-06T20:52:06.221-04:00</t>
  </si>
  <si>
    <t xml:space="preserve">  2017-10-06T20:52:06.778-04:00</t>
  </si>
  <si>
    <t xml:space="preserve">  2017-10-06T20:52:32.669-04:00</t>
  </si>
  <si>
    <t xml:space="preserve">  2017-10-06T20:52:34.567-04:00</t>
  </si>
  <si>
    <t xml:space="preserve">  2017-10-06T20:52:38.572-04:00</t>
  </si>
  <si>
    <t xml:space="preserve">  2017-10-06T20:53:01.972-04:00</t>
  </si>
  <si>
    <t xml:space="preserve">  2017-10-06T20:53:02.035-04:00</t>
  </si>
  <si>
    <t xml:space="preserve">  2017-10-06T20:53:19.140-04:00</t>
  </si>
  <si>
    <t xml:space="preserve">  2017-10-06T20:53:23.216-04:00</t>
  </si>
  <si>
    <t xml:space="preserve">  2017-10-06T20:53:24.329-04:00</t>
  </si>
  <si>
    <t xml:space="preserve">  2017-10-06T20:53:24.796-04:00</t>
  </si>
  <si>
    <t xml:space="preserve">  2017-10-06T20:53:25.312-04:00</t>
  </si>
  <si>
    <t xml:space="preserve">  2017-10-06T20:53:26.611-04:00</t>
  </si>
  <si>
    <t xml:space="preserve">  2017-10-06T20:53:29.046-04:00</t>
  </si>
  <si>
    <t xml:space="preserve">  2017-10-06T20:53:32.050-04:00</t>
  </si>
  <si>
    <t xml:space="preserve">  2017-10-06T20:53:36.835-04:00</t>
  </si>
  <si>
    <t xml:space="preserve">  2017-10-06T20:53:37.190-04:00</t>
  </si>
  <si>
    <t xml:space="preserve">  2017-10-06T20:53:37.326-04:00</t>
  </si>
  <si>
    <t xml:space="preserve">  2017-10-06T20:53:40.158-04:00</t>
  </si>
  <si>
    <t xml:space="preserve">  2017-10-06T20:53:58.628-04:00</t>
  </si>
  <si>
    <t xml:space="preserve">  2017-10-06T20:53:58.966-04:00</t>
  </si>
  <si>
    <t xml:space="preserve">  2017-10-06T20:54:02.523-04:00</t>
  </si>
  <si>
    <t xml:space="preserve">  2017-10-06T20:54:19.122-04:00</t>
  </si>
  <si>
    <t xml:space="preserve">  2017-10-06T20:54:19.523-04:00</t>
  </si>
  <si>
    <t xml:space="preserve">  2017-10-06T20:54:48.948-04:00</t>
  </si>
  <si>
    <t xml:space="preserve">  2017-10-06T20:54:53.315-04:00</t>
  </si>
  <si>
    <t xml:space="preserve">  2017-10-06T20:54:56.333-04:00</t>
  </si>
  <si>
    <t xml:space="preserve">  2017-10-06T20:54:56.584-04:00</t>
  </si>
  <si>
    <t xml:space="preserve">  2017-10-06T20:55:00.723-04:00</t>
  </si>
  <si>
    <t xml:space="preserve">  2017-10-06T20:55:02.005-04:00</t>
  </si>
  <si>
    <t xml:space="preserve">  2017-10-06T20:55:05.615-04:00</t>
  </si>
  <si>
    <t xml:space="preserve">  2017-10-06T20:55:21.712-04:00</t>
  </si>
  <si>
    <t xml:space="preserve">  2017-10-06T20:55:25.082-04:00</t>
  </si>
  <si>
    <t xml:space="preserve">  2017-10-06T20:55:43.363-04:00</t>
  </si>
  <si>
    <t xml:space="preserve">  2017-10-06T20:55:47.333-04:00</t>
  </si>
  <si>
    <t xml:space="preserve">  2017-10-06T20:55:47.842-04:00</t>
  </si>
  <si>
    <t xml:space="preserve">  2017-10-06T20:55:52.215-04:00</t>
  </si>
  <si>
    <t xml:space="preserve">  2017-10-06T20:55:56.629-04:00</t>
  </si>
  <si>
    <t xml:space="preserve">  2017-10-06T20:56:01.000-04:00</t>
  </si>
  <si>
    <t xml:space="preserve">  2017-10-06T20:56:02.073-04:00</t>
  </si>
  <si>
    <t xml:space="preserve">  2017-10-06T20:56:17.657-04:00</t>
  </si>
  <si>
    <t xml:space="preserve">  2017-10-06T20:56:20.114-04:00</t>
  </si>
  <si>
    <t xml:space="preserve">  2017-10-06T20:56:21.440-04:00</t>
  </si>
  <si>
    <t xml:space="preserve">  2017-10-06T21:00:16.393-04:00</t>
  </si>
  <si>
    <t xml:space="preserve">  2017-10-06T21:00:34.399-04:00</t>
  </si>
  <si>
    <t xml:space="preserve">  2017-10-06T21:00:34.918-04:00</t>
  </si>
  <si>
    <t xml:space="preserve">  2017-10-06T21:00:38.268-04:00</t>
  </si>
  <si>
    <t xml:space="preserve">  2017-10-06T21:00:52.265-04:00</t>
  </si>
  <si>
    <t xml:space="preserve">  2017-10-06T21:00:56.299-04:00</t>
  </si>
  <si>
    <t xml:space="preserve">  2017-10-06T21:00:58.239-04:00</t>
  </si>
  <si>
    <t xml:space="preserve">  2017-10-06T21:01:27.355-04:00</t>
  </si>
  <si>
    <t xml:space="preserve">  2017-10-06T21:01:28.309-04:00</t>
  </si>
  <si>
    <t xml:space="preserve">  2017-10-06T21:01:34.082-04:00</t>
  </si>
  <si>
    <t xml:space="preserve">  2017-10-06T21:01:49.244-04:00</t>
  </si>
  <si>
    <t xml:space="preserve">  2017-10-06T21:02:08.026-04:00</t>
  </si>
  <si>
    <t xml:space="preserve">  2017-10-06T21:02:09.987-04:00</t>
  </si>
  <si>
    <t xml:space="preserve">  2017-10-06T21:02:28.771-04:00</t>
  </si>
  <si>
    <t xml:space="preserve">  2017-10-06T21:02:35.279-04:00</t>
  </si>
  <si>
    <t xml:space="preserve">  2017-10-06T21:02:35.677-04:00</t>
  </si>
  <si>
    <t xml:space="preserve">  2017-10-06T21:02:37.732-04:00</t>
  </si>
  <si>
    <t xml:space="preserve">  2017-10-06T21:02:37.896-04:00</t>
  </si>
  <si>
    <t xml:space="preserve">  2017-10-06T21:02:42.844-04:00</t>
  </si>
  <si>
    <t xml:space="preserve">  2017-10-06T21:02:44.536-04:00</t>
  </si>
  <si>
    <t xml:space="preserve">  2017-10-06T21:02:46.416-04:00</t>
  </si>
  <si>
    <t xml:space="preserve">  2017-10-06T21:02:47.121-04:00</t>
  </si>
  <si>
    <t xml:space="preserve">  2017-10-06T21:03:13.019-04:00</t>
  </si>
  <si>
    <t xml:space="preserve">  2017-10-06T21:03:14.110-04:00</t>
  </si>
  <si>
    <t xml:space="preserve">  2017-10-06T21:03:45.317-04:00</t>
  </si>
  <si>
    <t xml:space="preserve">  2017-10-06T21:03:45.960-04:00</t>
  </si>
  <si>
    <t xml:space="preserve">  2017-10-06T21:04:13.531-04:00</t>
  </si>
  <si>
    <t xml:space="preserve">  2017-10-06T21:04:15.446-04:00</t>
  </si>
  <si>
    <t xml:space="preserve">  2017-10-06T21:04:32.314-04:00</t>
  </si>
  <si>
    <t xml:space="preserve">  2017-10-06T21:04:32.642-04:00</t>
  </si>
  <si>
    <t xml:space="preserve">  2017-10-06T21:04:36.929-04:00</t>
  </si>
  <si>
    <t xml:space="preserve">  2017-10-06T21:04:54.995-04:00</t>
  </si>
  <si>
    <t xml:space="preserve">  2017-10-06T21:04:57.248-04:00</t>
  </si>
  <si>
    <t xml:space="preserve">  2017-10-06T21:05:16.070-04:00</t>
  </si>
  <si>
    <t xml:space="preserve">  2017-10-06T21:05:19.538-04:00</t>
  </si>
  <si>
    <t xml:space="preserve">  2017-10-06T21:05:21.186-04:00</t>
  </si>
  <si>
    <t xml:space="preserve">  2017-10-06T21:05:22.684-04:00</t>
  </si>
  <si>
    <t xml:space="preserve">  2017-10-06T21:05:23.411-04:00</t>
  </si>
  <si>
    <t xml:space="preserve">  2017-10-06T21:05:25.423-04:00</t>
  </si>
  <si>
    <t xml:space="preserve">  2017-10-06T21:05:47.605-04:00</t>
  </si>
  <si>
    <t xml:space="preserve">  2017-10-06T21:05:53.368-04:00</t>
  </si>
  <si>
    <t xml:space="preserve">  2017-10-06T21:06:09.131-04:00</t>
  </si>
  <si>
    <t xml:space="preserve">  2017-10-06T21:06:12.700-04:00</t>
  </si>
  <si>
    <t xml:space="preserve">  2017-10-06T21:06:14.684-04:00</t>
  </si>
  <si>
    <t xml:space="preserve">  2017-10-06T21:06:37.842-04:00</t>
  </si>
  <si>
    <t xml:space="preserve">  2017-10-06T21:06:38.811-04:00</t>
  </si>
  <si>
    <t xml:space="preserve">  2017-10-06T21:06:42.054-04:00</t>
  </si>
  <si>
    <t xml:space="preserve">  2017-10-06T21:06:42.179-04:00</t>
  </si>
  <si>
    <t xml:space="preserve">  2017-10-06T21:07:10.554-04:00</t>
  </si>
  <si>
    <t xml:space="preserve">  2017-10-06T21:07:13.676-04:00</t>
  </si>
  <si>
    <t xml:space="preserve">  2017-10-06T21:07:14.789-04:00</t>
  </si>
  <si>
    <t xml:space="preserve">  2017-10-06T21:07:14.893-04:00</t>
  </si>
  <si>
    <t xml:space="preserve">  2017-10-06T21:07:23.748-04:00</t>
  </si>
  <si>
    <t xml:space="preserve">  2017-10-06T21:07:23.865-04:00</t>
  </si>
  <si>
    <t xml:space="preserve">  2017-10-06T21:07:24.673-04:00</t>
  </si>
  <si>
    <t xml:space="preserve">  2017-10-06T21:07:44.768-04:00</t>
  </si>
  <si>
    <t xml:space="preserve">  2017-10-06T21:07:45.057-04:00</t>
  </si>
  <si>
    <t xml:space="preserve">  2017-10-06T21:07:49.136-04:00</t>
  </si>
  <si>
    <t xml:space="preserve">  2017-10-06T21:08:01.077-04:00</t>
  </si>
  <si>
    <t xml:space="preserve">  2017-10-06T21:08:01.626-04:00</t>
  </si>
  <si>
    <t xml:space="preserve">  2017-10-06T21:08:05.517-04:00</t>
  </si>
  <si>
    <t xml:space="preserve">  2017-10-06T21:08:08.924-04:00</t>
  </si>
  <si>
    <t xml:space="preserve">  2017-10-06T21:08:09.667-04:00</t>
  </si>
  <si>
    <t xml:space="preserve">  2017-10-06T21:08:24.215-04:00</t>
  </si>
  <si>
    <t xml:space="preserve">  2017-10-06T21:08:29.049-04:00</t>
  </si>
  <si>
    <t xml:space="preserve">  2017-10-06T21:08:33.872-04:00</t>
  </si>
  <si>
    <t xml:space="preserve">  2017-10-06T21:08:35.816-04:00</t>
  </si>
  <si>
    <t xml:space="preserve">  2017-10-06T21:08:37.585-04:00</t>
  </si>
  <si>
    <t xml:space="preserve">  2017-10-06T21:08:41.102-04:00</t>
  </si>
  <si>
    <t xml:space="preserve">  2017-10-06T21:09:02.439-04:00</t>
  </si>
  <si>
    <t xml:space="preserve">  2017-10-06T21:09:05.751-04:00</t>
  </si>
  <si>
    <t xml:space="preserve">  2017-10-06T21:09:10.353-04:00</t>
  </si>
  <si>
    <t xml:space="preserve">  2017-10-06T21:10:47.420-04:00</t>
  </si>
  <si>
    <t xml:space="preserve">  2017-10-06T21:11:01.125-04:00</t>
  </si>
  <si>
    <t xml:space="preserve">  2017-10-06T21:11:06.414-04:00</t>
  </si>
  <si>
    <t xml:space="preserve">  2017-10-06T21:11:07.084-04:00</t>
  </si>
  <si>
    <t xml:space="preserve">  2017-10-06T21:11:09.937-04:00</t>
  </si>
  <si>
    <t xml:space="preserve">  2017-10-06T21:11:10.132-04:00</t>
  </si>
  <si>
    <t xml:space="preserve">  2017-10-06T21:11:39.455-04:00</t>
  </si>
  <si>
    <t xml:space="preserve">  2017-10-06T21:11:40.074-04:00</t>
  </si>
  <si>
    <t xml:space="preserve">  2017-10-06T21:11:41.568-04:00</t>
  </si>
  <si>
    <t xml:space="preserve">  2017-10-06T21:11:57.238-04:00</t>
  </si>
  <si>
    <t xml:space="preserve">  2017-10-06T21:11:59.016-04:00</t>
  </si>
  <si>
    <t xml:space="preserve">  2017-10-06T21:12:03.864-04:00</t>
  </si>
  <si>
    <t xml:space="preserve">  2017-10-06T21:12:31.417-04:00</t>
  </si>
  <si>
    <t xml:space="preserve">  2017-10-06T21:12:33.267-04:00</t>
  </si>
  <si>
    <t xml:space="preserve">  2017-10-06T21:12:50.448-04:00</t>
  </si>
  <si>
    <t xml:space="preserve">  2017-10-06T21:12:51.987-04:00</t>
  </si>
  <si>
    <t xml:space="preserve">  2017-10-06T21:13:18.421-04:00</t>
  </si>
  <si>
    <t xml:space="preserve">  2017-10-06T21:13:19.528-04:00</t>
  </si>
  <si>
    <t xml:space="preserve">  2017-10-06T21:13:21.209-04:00</t>
  </si>
  <si>
    <t xml:space="preserve">  2017-10-06T21:13:23.385-04:00</t>
  </si>
  <si>
    <t xml:space="preserve">  2017-10-06T21:13:24.892-04:00</t>
  </si>
  <si>
    <t xml:space="preserve">  2017-10-06T21:13:26.928-04:00</t>
  </si>
  <si>
    <t xml:space="preserve">  2017-10-06T21:13:44.790-04:00</t>
  </si>
  <si>
    <t xml:space="preserve">  2017-10-06T21:13:46.686-04:00</t>
  </si>
  <si>
    <t xml:space="preserve">  2017-10-06T21:14:18.157-04:00</t>
  </si>
  <si>
    <t xml:space="preserve">  2017-10-06T21:14:18.656-04:00</t>
  </si>
  <si>
    <t xml:space="preserve">  2017-10-06T21:14:19.292-04:00</t>
  </si>
  <si>
    <t xml:space="preserve">  2017-10-06T21:14:22.061-04:00</t>
  </si>
  <si>
    <t xml:space="preserve">  2017-10-06T21:14:39.058-04:00</t>
  </si>
  <si>
    <t xml:space="preserve">  2017-10-06T21:14:42.176-04:00</t>
  </si>
  <si>
    <t xml:space="preserve">  2017-10-06T21:14:46.482-04:00</t>
  </si>
  <si>
    <t xml:space="preserve">  2017-10-06T21:15:02.189-04:00</t>
  </si>
  <si>
    <t xml:space="preserve">  2017-10-06T21:15:05.535-04:00</t>
  </si>
  <si>
    <t xml:space="preserve">  2017-10-06T21:15:06.131-04:00</t>
  </si>
  <si>
    <t xml:space="preserve">  2017-10-06T21:15:23.822-04:00</t>
  </si>
  <si>
    <t xml:space="preserve">  2017-10-06T21:15:26.824-04:00</t>
  </si>
  <si>
    <t xml:space="preserve">  2017-10-06T21:15:30.972-04:00</t>
  </si>
  <si>
    <t xml:space="preserve">  2017-10-06T21:15:35.222-04:00</t>
  </si>
  <si>
    <t xml:space="preserve">  2017-10-06T21:15:35.437-04:00</t>
  </si>
  <si>
    <t xml:space="preserve">  2017-10-06T21:15:56.772-04:00</t>
  </si>
  <si>
    <t xml:space="preserve">  2017-10-06T21:15:59.977-04:00</t>
  </si>
  <si>
    <t xml:space="preserve">  2017-10-06T21:16:01.099-04:00</t>
  </si>
  <si>
    <t xml:space="preserve">  2017-10-06T21:16:01.471-04:00</t>
  </si>
  <si>
    <t xml:space="preserve">  2017-10-06T21:16:03.118-04:00</t>
  </si>
  <si>
    <t xml:space="preserve">  2017-10-06T21:16:03.748-04:00</t>
  </si>
  <si>
    <t xml:space="preserve">  2017-10-06T21:16:04.338-04:00</t>
  </si>
  <si>
    <t xml:space="preserve">  2017-10-06T21:16:04.920-04:00</t>
  </si>
  <si>
    <t xml:space="preserve">  2017-10-06T21:16:05.604-04:00</t>
  </si>
  <si>
    <t xml:space="preserve">  2017-10-06T21:16:06.162-04:00</t>
  </si>
  <si>
    <t xml:space="preserve">  2017-10-06T21:16:08.752-04:00</t>
  </si>
  <si>
    <t xml:space="preserve">  2017-10-06T21:16:09.692-04:00</t>
  </si>
  <si>
    <t xml:space="preserve">  2017-10-06T21:16:23.476-04:00</t>
  </si>
  <si>
    <t xml:space="preserve">  2017-10-06T21:16:33.054-04:00</t>
  </si>
  <si>
    <t xml:space="preserve">  2017-10-06T21:16:33.160-04:00</t>
  </si>
  <si>
    <t xml:space="preserve">  2017-10-06T21:17:04.141-04:00</t>
  </si>
  <si>
    <t xml:space="preserve">  2017-10-06T21:17:05.258-04:00</t>
  </si>
  <si>
    <t xml:space="preserve">  2017-10-06T21:17:07.837-04:00</t>
  </si>
  <si>
    <t xml:space="preserve">  2017-10-06T21:17:08.893-04:00</t>
  </si>
  <si>
    <t xml:space="preserve">  2017-10-06T21:17:09.475-04:00</t>
  </si>
  <si>
    <t xml:space="preserve">  2017-10-06T21:17:10.873-04:00</t>
  </si>
  <si>
    <t xml:space="preserve">  2017-10-06T21:17:11.533-04:00</t>
  </si>
  <si>
    <t xml:space="preserve">  2017-10-06T21:17:12.786-04:00</t>
  </si>
  <si>
    <t xml:space="preserve">  2017-10-06T21:17:29.149-04:00</t>
  </si>
  <si>
    <t xml:space="preserve">  2017-10-06T21:17:30.312-04:00</t>
  </si>
  <si>
    <t xml:space="preserve">  2017-10-06T21:17:30.784-04:00</t>
  </si>
  <si>
    <t xml:space="preserve">  2017-10-06T21:17:49.840-04:00</t>
  </si>
  <si>
    <t xml:space="preserve">  2017-10-06T21:17:53.565-04:00</t>
  </si>
  <si>
    <t xml:space="preserve">  2017-10-06T21:18:13.079-04:00</t>
  </si>
  <si>
    <t xml:space="preserve">  2017-10-06T21:18:14.263-04:00</t>
  </si>
  <si>
    <t xml:space="preserve">  2017-10-06T21:18:17.723-04:00</t>
  </si>
  <si>
    <t xml:space="preserve">  2017-10-06T21:18:21.554-04:00</t>
  </si>
  <si>
    <t xml:space="preserve">  2017-10-06T21:19:55.910-04:00</t>
  </si>
  <si>
    <t xml:space="preserve">  2017-10-06T21:19:56.232-04:00</t>
  </si>
  <si>
    <t xml:space="preserve">  2017-10-06T21:19:56.573-04:00</t>
  </si>
  <si>
    <t xml:space="preserve">  2017-10-06T21:20:34.955-04:00</t>
  </si>
  <si>
    <t xml:space="preserve">  2017-10-06T21:20:35.228-04:00</t>
  </si>
  <si>
    <t xml:space="preserve">  2017-10-06T21:22:01.177-04:00</t>
  </si>
  <si>
    <t xml:space="preserve">  2017-10-06T21:22:05.113-04:00</t>
  </si>
  <si>
    <t xml:space="preserve">  2017-10-06T21:22:06.532-04:00</t>
  </si>
  <si>
    <t xml:space="preserve">  2017-10-06T21:22:06.893-04:00</t>
  </si>
  <si>
    <t xml:space="preserve">  2017-10-06T21:22:07.095-04:00</t>
  </si>
  <si>
    <t xml:space="preserve">  2017-10-06T21:22:09.540-04:00</t>
  </si>
  <si>
    <t xml:space="preserve">  2017-10-06T21:22:13.383-04:00</t>
  </si>
  <si>
    <t xml:space="preserve">  2017-10-06T21:22:13.498-04:00</t>
  </si>
  <si>
    <t xml:space="preserve">  2017-10-06T21:22:13.784-04:00</t>
  </si>
  <si>
    <t xml:space="preserve">  2017-10-06T21:22:14.960-04:00</t>
  </si>
  <si>
    <t xml:space="preserve">  2017-10-06T21:22:34.706-04:00</t>
  </si>
  <si>
    <t xml:space="preserve">  2017-10-06T21:22:38.749-04:00</t>
  </si>
  <si>
    <t xml:space="preserve">  2017-10-06T21:22:41.034-04:00</t>
  </si>
  <si>
    <t xml:space="preserve">  2017-10-06T21:22:56.335-04:00</t>
  </si>
  <si>
    <t xml:space="preserve">  2017-10-06T21:22:58.306-04:00</t>
  </si>
  <si>
    <t xml:space="preserve">  2017-10-06T21:22:59.206-04:00</t>
  </si>
  <si>
    <t xml:space="preserve">  2017-10-06T21:24:11.468-04:00</t>
  </si>
  <si>
    <t xml:space="preserve">  2017-10-06T21:24:25.547-04:00</t>
  </si>
  <si>
    <t xml:space="preserve">  2017-10-08T13:02:46.933-04:00</t>
  </si>
  <si>
    <t xml:space="preserve">  2017-10-08T13:03:05.017-04:00</t>
  </si>
  <si>
    <t xml:space="preserve">  2017-10-08T13:03:05.284-04:00</t>
  </si>
  <si>
    <t xml:space="preserve">  2017-10-08T13:03:10.261-04:00</t>
  </si>
  <si>
    <t xml:space="preserve">  2017-10-08T13:03:11.371-04:00</t>
  </si>
  <si>
    <t xml:space="preserve">  2017-10-08T13:03:12.886-04:00</t>
  </si>
  <si>
    <t xml:space="preserve">  2017-10-08T13:03:13.113-04:00</t>
  </si>
  <si>
    <t xml:space="preserve">  2017-10-08T13:03:24.656-04:00</t>
  </si>
  <si>
    <t xml:space="preserve">  2017-10-08T13:03:26.150-04:00</t>
  </si>
  <si>
    <t xml:space="preserve">  2017-10-08T13:03:26.786-04:00</t>
  </si>
  <si>
    <t xml:space="preserve">  2017-10-08T13:03:27.394-04:00</t>
  </si>
  <si>
    <t xml:space="preserve">  2017-10-08T13:03:28.026-04:00</t>
  </si>
  <si>
    <t xml:space="preserve">  2017-10-08T13:03:31.141-04:00</t>
  </si>
  <si>
    <t xml:space="preserve">  2017-10-08T13:03:32.151-04:00</t>
  </si>
  <si>
    <t xml:space="preserve">  2017-10-08T13:03:32.378-04:00</t>
  </si>
  <si>
    <t xml:space="preserve">  2017-10-08T13:03:33.220-04:00</t>
  </si>
  <si>
    <t xml:space="preserve">  2017-10-08T13:03:35.073-04:00</t>
  </si>
  <si>
    <t xml:space="preserve">  2017-10-08T13:03:48.954-04:00</t>
  </si>
  <si>
    <t xml:space="preserve">  2017-10-08T13:03:54.324-04:00</t>
  </si>
  <si>
    <t xml:space="preserve">  2017-10-08T13:03:56.912-04:00</t>
  </si>
  <si>
    <t xml:space="preserve">  2017-10-08T13:04:37.204-04:00</t>
  </si>
  <si>
    <t xml:space="preserve">  2017-10-08T13:04:37.989-04:00</t>
  </si>
  <si>
    <t xml:space="preserve">  2017-10-08T13:04:39.993-04:00</t>
  </si>
  <si>
    <t xml:space="preserve">  2017-10-08T13:05:07.545-04:00</t>
  </si>
  <si>
    <t xml:space="preserve">  2017-10-08T13:05:28.705-04:00</t>
  </si>
  <si>
    <t xml:space="preserve">  2017-10-08T13:05:34.470-04:00</t>
  </si>
  <si>
    <t xml:space="preserve">  2017-10-08T13:05:34.612-04:00</t>
  </si>
  <si>
    <t xml:space="preserve">  2017-10-08T13:05:49.926-04:00</t>
  </si>
  <si>
    <t xml:space="preserve">  2017-10-08T13:06:14.579-04:00</t>
  </si>
  <si>
    <t xml:space="preserve">  2017-10-08T13:06:16.848-04:00</t>
  </si>
  <si>
    <t xml:space="preserve">  2017-10-08T13:06:17.150-04:00</t>
  </si>
  <si>
    <t xml:space="preserve">  2017-10-08T13:06:17.766-04:00</t>
  </si>
  <si>
    <t xml:space="preserve">  2017-10-08T13:06:42.785-04:00</t>
  </si>
  <si>
    <t xml:space="preserve">  2017-10-08T13:06:43.425-04:00</t>
  </si>
  <si>
    <t xml:space="preserve">  2017-10-08T13:06:44.081-04:00</t>
  </si>
  <si>
    <t xml:space="preserve">  2017-10-08T13:06:44.291-04:00</t>
  </si>
  <si>
    <t xml:space="preserve">  2017-10-08T13:06:44.666-04:00</t>
  </si>
  <si>
    <t xml:space="preserve">  2017-10-08T13:06:45.199-04:00</t>
  </si>
  <si>
    <t xml:space="preserve">  2017-10-08T13:06:47.270-04:00</t>
  </si>
  <si>
    <t xml:space="preserve">  2017-10-08T13:07:17.902-04:00</t>
  </si>
  <si>
    <t xml:space="preserve">  2017-10-08T13:07:18.017-04:00</t>
  </si>
  <si>
    <t xml:space="preserve">  2017-10-08T13:07:21.321-04:00</t>
  </si>
  <si>
    <t xml:space="preserve">  2017-10-08T13:07:21.747-04:00</t>
  </si>
  <si>
    <t xml:space="preserve">  2017-10-08T13:07:29.810-04:00</t>
  </si>
  <si>
    <t xml:space="preserve">  2017-10-08T13:11:34.772-04:00</t>
  </si>
  <si>
    <t xml:space="preserve">  2017-10-08T13:11:35.278-04:00</t>
  </si>
  <si>
    <t xml:space="preserve">  2017-10-08T13:11:59.592-04:00</t>
  </si>
  <si>
    <t xml:space="preserve">  2017-10-08T13:12:01.641-04:00</t>
  </si>
  <si>
    <t xml:space="preserve">  2017-10-08T13:12:20.524-04:00</t>
  </si>
  <si>
    <t xml:space="preserve">  2017-10-08T13:12:23.520-04:00</t>
  </si>
  <si>
    <t xml:space="preserve">  2017-10-08T13:12:26.435-04:00</t>
  </si>
  <si>
    <t xml:space="preserve">  2017-10-08T13:12:27.026-04:00</t>
  </si>
  <si>
    <t xml:space="preserve">  2017-10-08T13:12:27.628-04:00</t>
  </si>
  <si>
    <t xml:space="preserve">  2017-10-08T13:12:28.258-04:00</t>
  </si>
  <si>
    <t xml:space="preserve">  2017-10-08T13:12:28.447-04:00</t>
  </si>
  <si>
    <t xml:space="preserve">  2017-10-08T13:12:28.823-04:00</t>
  </si>
  <si>
    <t xml:space="preserve">  2017-10-08T13:12:29.388-04:00</t>
  </si>
  <si>
    <t xml:space="preserve">  2017-10-08T13:12:33.841-04:00</t>
  </si>
  <si>
    <t xml:space="preserve">  2017-10-08T13:12:34.869-04:00</t>
  </si>
  <si>
    <t xml:space="preserve">  2017-10-08T13:12:35.361-04:00</t>
  </si>
  <si>
    <t xml:space="preserve">  2017-10-08T13:12:39.163-04:00</t>
  </si>
  <si>
    <t xml:space="preserve">  2017-10-08T13:12:39.502-04:00</t>
  </si>
  <si>
    <t xml:space="preserve">  2017-10-08T13:13:22.656-04:00</t>
  </si>
  <si>
    <t xml:space="preserve">  2017-10-08T13:13:59.092-04:00</t>
  </si>
  <si>
    <t xml:space="preserve">  2017-10-08T13:14:00.622-04:00</t>
  </si>
  <si>
    <t xml:space="preserve">  2017-10-08T13:14:36.475-04:00</t>
  </si>
  <si>
    <t xml:space="preserve">  2017-10-08T13:15:04.056-04:00</t>
  </si>
  <si>
    <t xml:space="preserve">  2017-10-08T13:15:31.611-04:00</t>
  </si>
  <si>
    <t xml:space="preserve">  2017-10-08T13:15:38.800-04:00</t>
  </si>
  <si>
    <t xml:space="preserve">  2017-10-08T13:15:40.795-04:00</t>
  </si>
  <si>
    <t xml:space="preserve">  2017-10-08T13:15:41.601-04:00</t>
  </si>
  <si>
    <t xml:space="preserve">  2017-10-08T13:15:58.260-04:00</t>
  </si>
  <si>
    <t xml:space="preserve">  2017-10-08T13:16:01.054-04:00</t>
  </si>
  <si>
    <t xml:space="preserve">  2017-10-08T13:16:04.443-04:00</t>
  </si>
  <si>
    <t xml:space="preserve">  2017-10-08T13:16:20.772-04:00</t>
  </si>
  <si>
    <t xml:space="preserve">  2017-10-08T13:16:24.516-04:00</t>
  </si>
  <si>
    <t xml:space="preserve">  2017-10-08T13:16:27.092-04:00</t>
  </si>
  <si>
    <t xml:space="preserve">  2017-10-08T13:16:48.533-04:00</t>
  </si>
  <si>
    <t xml:space="preserve">  2017-10-08T13:16:49.765-04:00</t>
  </si>
  <si>
    <t xml:space="preserve">  2017-10-08T13:16:51.212-04:00</t>
  </si>
  <si>
    <t xml:space="preserve">  2017-10-08T13:16:52.879-04:00</t>
  </si>
  <si>
    <t xml:space="preserve">  2017-10-08T13:16:55.207-04:00</t>
  </si>
  <si>
    <t xml:space="preserve">  2017-10-08T13:16:58.638-04:00</t>
  </si>
  <si>
    <t xml:space="preserve">  2017-10-08T13:16:59.677-04:00</t>
  </si>
  <si>
    <t xml:space="preserve">  2017-10-08T13:17:00.481-04:00</t>
  </si>
  <si>
    <t xml:space="preserve">  2017-10-08T13:17:01.105-04:00</t>
  </si>
  <si>
    <t xml:space="preserve">  2017-10-08T13:17:01.738-04:00</t>
  </si>
  <si>
    <t xml:space="preserve">  2017-10-08T13:17:02.371-04:00</t>
  </si>
  <si>
    <t xml:space="preserve">  2017-10-08T13:17:02.984-04:00</t>
  </si>
  <si>
    <t xml:space="preserve">  2017-10-08T13:17:07.378-04:00</t>
  </si>
  <si>
    <t xml:space="preserve">  2017-10-08T13:17:08.132-04:00</t>
  </si>
  <si>
    <t xml:space="preserve">  2017-10-08T13:17:14.573-04:00</t>
  </si>
  <si>
    <t xml:space="preserve">  2017-10-08T13:17:28.981-04:00</t>
  </si>
  <si>
    <t xml:space="preserve">  2017-10-08T13:17:52.234-04:00</t>
  </si>
  <si>
    <t xml:space="preserve">  2017-10-08T13:17:55.631-04:00</t>
  </si>
  <si>
    <t xml:space="preserve">  2017-10-08T13:17:57.257-04:00</t>
  </si>
  <si>
    <t xml:space="preserve">  2017-10-08T13:17:57.889-04:00</t>
  </si>
  <si>
    <t xml:space="preserve">  2017-10-08T13:17:58.524-04:00</t>
  </si>
  <si>
    <t xml:space="preserve">  2017-10-08T13:18:01.087-04:00</t>
  </si>
  <si>
    <t xml:space="preserve">  2017-10-08T13:18:03.772-04:00</t>
  </si>
  <si>
    <t xml:space="preserve">  2017-10-08T13:18:04.777-04:00</t>
  </si>
  <si>
    <t xml:space="preserve">  2017-10-08T13:18:27.523-04:00</t>
  </si>
  <si>
    <t xml:space="preserve">  2017-10-08T13:18:28.257-04:00</t>
  </si>
  <si>
    <t xml:space="preserve">  2017-10-08T13:18:30.245-04:00</t>
  </si>
  <si>
    <t xml:space="preserve">  2017-10-08T13:18:44.744-04:00</t>
  </si>
  <si>
    <t xml:space="preserve">  2017-10-08T13:18:46.852-04:00</t>
  </si>
  <si>
    <t xml:space="preserve">  2017-10-08T13:18:48.332-04:00</t>
  </si>
  <si>
    <t xml:space="preserve">  2017-10-08T13:18:50.101-04:00</t>
  </si>
  <si>
    <t xml:space="preserve">  2017-10-08T13:18:51.057-04:00</t>
  </si>
  <si>
    <t xml:space="preserve">  2017-10-08T13:18:52.190-04:00</t>
  </si>
  <si>
    <t xml:space="preserve">  2017-10-08T13:18:53.561-04:00</t>
  </si>
  <si>
    <t xml:space="preserve">  2017-10-08T13:21:25.289-04:00</t>
  </si>
  <si>
    <t xml:space="preserve">  2017-10-08T13:21:27.065-04:00</t>
  </si>
  <si>
    <t xml:space="preserve">  2017-10-08T13:21:54.258-04:00</t>
  </si>
  <si>
    <t xml:space="preserve">  2017-10-08T13:21:57.813-04:00</t>
  </si>
  <si>
    <t xml:space="preserve">  2017-10-08T13:21:58.463-04:00</t>
  </si>
  <si>
    <t xml:space="preserve">  2017-10-08T13:22:23.210-04:00</t>
  </si>
  <si>
    <t xml:space="preserve">  2017-10-08T13:22:25.871-04:00</t>
  </si>
  <si>
    <t xml:space="preserve">  2017-10-08T13:22:44.554-04:00</t>
  </si>
  <si>
    <t xml:space="preserve">  2017-10-08T13:22:46.198-04:00</t>
  </si>
  <si>
    <t xml:space="preserve">  2017-10-08T13:22:47.927-04:00</t>
  </si>
  <si>
    <t xml:space="preserve">  2017-10-08T13:22:50.498-04:00</t>
  </si>
  <si>
    <t xml:space="preserve">  2017-10-08T13:22:51.088-04:00</t>
  </si>
  <si>
    <t xml:space="preserve">  2017-10-08T13:22:52.703-04:00</t>
  </si>
  <si>
    <t xml:space="preserve">  2017-10-08T13:22:54.403-04:00</t>
  </si>
  <si>
    <t xml:space="preserve">  2017-10-08T13:23:12.908-04:00</t>
  </si>
  <si>
    <t xml:space="preserve">  2017-10-08T13:23:16.047-04:00</t>
  </si>
  <si>
    <t xml:space="preserve">  2017-10-08T13:23:16.469-04:00</t>
  </si>
  <si>
    <t xml:space="preserve">  2017-10-08T13:23:39.621-04:00</t>
  </si>
  <si>
    <t xml:space="preserve">  2017-10-08T13:23:40.099-04:00</t>
  </si>
  <si>
    <t xml:space="preserve">  2017-10-08T13:23:40.702-04:00</t>
  </si>
  <si>
    <t xml:space="preserve">  2017-10-08T13:25:11.807-04:00</t>
  </si>
  <si>
    <t xml:space="preserve">  2017-10-08T13:25:12.248-04:00</t>
  </si>
  <si>
    <t xml:space="preserve">  2017-10-08T13:25:15.145-04:00</t>
  </si>
  <si>
    <t xml:space="preserve">  2017-10-08T13:25:44.756-04:00</t>
  </si>
  <si>
    <t xml:space="preserve">  2017-10-08T13:25:46.819-04:00</t>
  </si>
  <si>
    <t xml:space="preserve">  2017-10-08T13:25:49.051-04:00</t>
  </si>
  <si>
    <t xml:space="preserve">  2017-10-08T13:25:53.211-04:00</t>
  </si>
  <si>
    <t xml:space="preserve">  2017-10-08T13:25:55.232-04:00</t>
  </si>
  <si>
    <t xml:space="preserve">  2017-10-08T13:27:00.397-04:00</t>
  </si>
  <si>
    <t xml:space="preserve">  2017-10-08T13:27:00.634-04:00</t>
  </si>
  <si>
    <t xml:space="preserve">  2017-10-08T13:27:03.990-04:00</t>
  </si>
  <si>
    <t xml:space="preserve">  2017-10-08T13:27:24.786-04:00</t>
  </si>
  <si>
    <t xml:space="preserve">  2017-10-08T13:27:24.854-04:00</t>
  </si>
  <si>
    <t xml:space="preserve">  2017-10-08T13:27:39.392-04:00</t>
  </si>
  <si>
    <t xml:space="preserve">  2017-10-08T13:27:46.842-04:00</t>
  </si>
  <si>
    <t xml:space="preserve">  2017-10-08T13:28:13.690-04:00</t>
  </si>
  <si>
    <t xml:space="preserve">  2017-10-08T13:28:16.361-04:00</t>
  </si>
  <si>
    <t xml:space="preserve">  2017-10-08T13:28:18.899-04:00</t>
  </si>
  <si>
    <t xml:space="preserve">  2017-10-08T13:30:17.634-04:00</t>
  </si>
  <si>
    <t xml:space="preserve">  2017-10-08T13:30:19.202-04:00</t>
  </si>
  <si>
    <t xml:space="preserve">  2017-10-08T13:30:37.268-04:00</t>
  </si>
  <si>
    <t xml:space="preserve">  2017-10-08T13:30:39.191-04:00</t>
  </si>
  <si>
    <t xml:space="preserve">  2017-10-08T13:30:53.610-04:00</t>
  </si>
  <si>
    <t xml:space="preserve">  2017-10-08T13:30:54.213-04:00</t>
  </si>
  <si>
    <t xml:space="preserve">  2017-10-08T13:30:54.771-04:00</t>
  </si>
  <si>
    <t xml:space="preserve">  2017-10-08T13:30:54.859-04:00</t>
  </si>
  <si>
    <t xml:space="preserve">  2017-10-08T13:30:58.541-04:00</t>
  </si>
  <si>
    <t xml:space="preserve">  2017-10-08T13:31:02.022-04:00</t>
  </si>
  <si>
    <t xml:space="preserve">  2017-10-08T13:31:02.415-04:00</t>
  </si>
  <si>
    <t xml:space="preserve">  2017-10-08T13:31:40.454-04:00</t>
  </si>
  <si>
    <t xml:space="preserve">  2017-10-08T13:31:44.285-04:00</t>
  </si>
  <si>
    <t xml:space="preserve">  2017-10-08T13:31:44.953-04:00</t>
  </si>
  <si>
    <t xml:space="preserve">  2017-10-08T13:32:04.332-04:00</t>
  </si>
  <si>
    <t xml:space="preserve">  2017-10-08T13:32:05.678-04:00</t>
  </si>
  <si>
    <t xml:space="preserve">  2017-10-08T13:32:06.234-04:00</t>
  </si>
  <si>
    <t xml:space="preserve">  2017-10-08T13:32:08.216-04:00</t>
  </si>
  <si>
    <t xml:space="preserve">  2017-10-08T13:36:17.553-04:00</t>
  </si>
  <si>
    <t xml:space="preserve">  2017-10-08T13:36:18.091-04:00</t>
  </si>
  <si>
    <t xml:space="preserve">  2017-10-08T13:36:24.393-04:00</t>
  </si>
  <si>
    <t xml:space="preserve">  2017-10-08T13:36:24.999-04:00</t>
  </si>
  <si>
    <t xml:space="preserve">  2017-10-08T13:36:25.616-04:00</t>
  </si>
  <si>
    <t xml:space="preserve">  2017-10-08T13:36:25.619-04:00</t>
  </si>
  <si>
    <t xml:space="preserve">  2017-10-08T13:36:26.203-04:00</t>
  </si>
  <si>
    <t xml:space="preserve">  2017-10-08T13:36:27.534-04:00</t>
  </si>
  <si>
    <t xml:space="preserve">  2017-10-08T13:36:30.824-04:00</t>
  </si>
  <si>
    <t xml:space="preserve">  2017-10-08T13:36:30.851-04:00</t>
  </si>
  <si>
    <t xml:space="preserve">  2017-10-08T13:36:50.347-04:00</t>
  </si>
  <si>
    <t xml:space="preserve">  2017-10-08T13:36:53.309-04:00</t>
  </si>
  <si>
    <t xml:space="preserve">  2017-10-08T13:36:55.009-04:00</t>
  </si>
  <si>
    <t xml:space="preserve">  2017-10-08T13:37:17.267-04:00</t>
  </si>
  <si>
    <t xml:space="preserve">  2017-10-08T13:37:19.525-04:00</t>
  </si>
  <si>
    <t xml:space="preserve">  2017-10-08T13:37:40.252-04:00</t>
  </si>
  <si>
    <t xml:space="preserve">  2017-10-08T13:37:53.941-04:00</t>
  </si>
  <si>
    <t xml:space="preserve">  2017-10-08T13:38:05.170-04:00</t>
  </si>
  <si>
    <t xml:space="preserve">  2017-10-08T13:38:07.780-04:00</t>
  </si>
  <si>
    <t xml:space="preserve">  2017-10-08T13:38:19.141-04:00</t>
  </si>
  <si>
    <t xml:space="preserve">  2017-10-08T13:38:24.196-04:00</t>
  </si>
  <si>
    <t xml:space="preserve">  2017-10-08T13:38:25.749-04:00</t>
  </si>
  <si>
    <t xml:space="preserve">  2017-10-08T13:38:26.380-04:00</t>
  </si>
  <si>
    <t xml:space="preserve">  2017-10-08T13:38:26.616-04:00</t>
  </si>
  <si>
    <t xml:space="preserve">  2017-10-08T13:38:26.975-04:00</t>
  </si>
  <si>
    <t xml:space="preserve">  2017-10-08T13:38:27.992-04:00</t>
  </si>
  <si>
    <t xml:space="preserve">  2017-10-08T13:38:30.124-04:00</t>
  </si>
  <si>
    <t xml:space="preserve">  2017-10-08T13:38:30.160-04:00</t>
  </si>
  <si>
    <t xml:space="preserve">  2017-10-08T13:38:30.807-04:00</t>
  </si>
  <si>
    <t xml:space="preserve">  2017-10-08T13:38:34.074-04:00</t>
  </si>
  <si>
    <t xml:space="preserve">  2017-10-08T13:39:13.914-04:00</t>
  </si>
  <si>
    <t xml:space="preserve">  2017-10-08T13:39:14.561-04:00</t>
  </si>
  <si>
    <t xml:space="preserve">  2017-10-08T13:39:23.711-04:00</t>
  </si>
  <si>
    <t xml:space="preserve">  2017-10-08T13:39:37.114-04:00</t>
  </si>
  <si>
    <t xml:space="preserve">  2017-10-08T13:39:41.584-04:00</t>
  </si>
  <si>
    <t xml:space="preserve">  2017-10-08T13:40:04.932-04:00</t>
  </si>
  <si>
    <t xml:space="preserve">  2017-10-08T13:40:07.522-04:00</t>
  </si>
  <si>
    <t xml:space="preserve">  2017-10-08T13:40:09.362-04:00</t>
  </si>
  <si>
    <t xml:space="preserve">  2017-10-08T13:40:09.990-04:00</t>
  </si>
  <si>
    <t xml:space="preserve">  2017-10-08T13:40:10.627-04:00</t>
  </si>
  <si>
    <t xml:space="preserve">  2017-10-08T13:40:11.143-04:00</t>
  </si>
  <si>
    <t xml:space="preserve">  2017-10-08T13:40:12.286-04:00</t>
  </si>
  <si>
    <t xml:space="preserve">  2017-10-08T13:40:12.680-04:00</t>
  </si>
  <si>
    <t xml:space="preserve">  2017-10-08T13:40:13.400-04:00</t>
  </si>
  <si>
    <t xml:space="preserve">  2017-10-08T13:40:15.368-04:00</t>
  </si>
  <si>
    <t xml:space="preserve">  2017-10-08T13:40:15.733-04:00</t>
  </si>
  <si>
    <t xml:space="preserve">  2017-10-08T13:40:19.046-04:00</t>
  </si>
  <si>
    <t xml:space="preserve">  2017-10-08T13:40:19.320-04:00</t>
  </si>
  <si>
    <t xml:space="preserve">  2017-10-08T13:40:19.544-04:00</t>
  </si>
  <si>
    <t xml:space="preserve">  2017-10-08T13:40:39.351-04:00</t>
  </si>
  <si>
    <t xml:space="preserve">  2017-10-08T13:40:39.864-04:00</t>
  </si>
  <si>
    <t xml:space="preserve">  2017-10-08T13:40:42.125-04:00</t>
  </si>
  <si>
    <t xml:space="preserve">  2017-10-08T13:40:45.143-04:00</t>
  </si>
  <si>
    <t xml:space="preserve">  2017-10-08T13:40:46.092-04:00</t>
  </si>
  <si>
    <t xml:space="preserve">  2017-10-08T13:40:46.694-04:00</t>
  </si>
  <si>
    <t xml:space="preserve">  2017-10-08T13:40:52.414-04:00</t>
  </si>
  <si>
    <t xml:space="preserve">  2017-10-08T13:40:53.016-04:00</t>
  </si>
  <si>
    <t xml:space="preserve">  2017-10-08T13:40:53.142-04:00</t>
  </si>
  <si>
    <t xml:space="preserve">  2017-10-08T13:40:53.974-04:00</t>
  </si>
  <si>
    <t xml:space="preserve">  2017-10-08T13:40:55.025-04:00</t>
  </si>
  <si>
    <t xml:space="preserve">  2017-10-08T13:41:12.285-04:00</t>
  </si>
  <si>
    <t xml:space="preserve">  2017-10-08T13:41:13.232-04:00</t>
  </si>
  <si>
    <t xml:space="preserve">  2017-10-08T13:41:15.912-04:00</t>
  </si>
  <si>
    <t xml:space="preserve">  2017-10-08T13:41:16.546-04:00</t>
  </si>
  <si>
    <t xml:space="preserve">  2017-10-08T13:41:20.939-04:00</t>
  </si>
  <si>
    <t xml:space="preserve">  2017-10-08T13:41:21.960-04:00</t>
  </si>
  <si>
    <t xml:space="preserve">  2017-10-08T13:41:24.919-04:00</t>
  </si>
  <si>
    <t xml:space="preserve">  2017-10-08T13:41:28.021-04:00</t>
  </si>
  <si>
    <t xml:space="preserve">  2017-10-08T13:41:30.636-04:00</t>
  </si>
  <si>
    <t xml:space="preserve">  2017-10-08T13:41:49.416-04:00</t>
  </si>
  <si>
    <t xml:space="preserve">  2017-10-08T13:41:49.740-04:00</t>
  </si>
  <si>
    <t xml:space="preserve">  2017-10-08T13:41:50.021-04:00</t>
  </si>
  <si>
    <t xml:space="preserve">  2017-10-08T13:43:51.543-04:00</t>
  </si>
  <si>
    <t xml:space="preserve">  2017-10-08T13:43:52.393-04:00</t>
  </si>
  <si>
    <t xml:space="preserve">  2017-10-08T13:43:55.005-04:00</t>
  </si>
  <si>
    <t xml:space="preserve">  2017-10-08T13:44:20.435-04:00</t>
  </si>
  <si>
    <t xml:space="preserve">  2017-10-08T13:44:20.549-04:00</t>
  </si>
  <si>
    <t xml:space="preserve">  2017-10-08T13:44:22.627-04:00</t>
  </si>
  <si>
    <t xml:space="preserve">  2017-10-08T13:44:41.271-04:00</t>
  </si>
  <si>
    <t xml:space="preserve">  2017-10-08T13:45:33.297-04:00</t>
  </si>
  <si>
    <t xml:space="preserve">  2017-10-08T13:45:33.340-04:00</t>
  </si>
  <si>
    <t xml:space="preserve">  2017-10-08T13:45:55.367-04:00</t>
  </si>
  <si>
    <t xml:space="preserve">  2017-10-08T13:45:56.322-04:00</t>
  </si>
  <si>
    <t xml:space="preserve">  2017-10-08T13:45:58.052-04:00</t>
  </si>
  <si>
    <t xml:space="preserve">  2017-10-08T13:46:21.334-04:00</t>
  </si>
  <si>
    <t xml:space="preserve">  2017-10-08T13:46:23.158-04:00</t>
  </si>
  <si>
    <t xml:space="preserve">  2017-10-08T13:46:25.373-04:00</t>
  </si>
  <si>
    <t xml:space="preserve">  2017-10-08T13:46:28.508-04:00</t>
  </si>
  <si>
    <t xml:space="preserve">  2017-10-08T13:46:28.774-04:00</t>
  </si>
  <si>
    <t xml:space="preserve">  2017-10-08T13:46:30.319-04:00</t>
  </si>
  <si>
    <t xml:space="preserve">  2017-10-08T13:46:30.667-04:00</t>
  </si>
  <si>
    <t xml:space="preserve">  2017-10-08T13:46:52.500-04:00</t>
  </si>
  <si>
    <t xml:space="preserve">  2017-10-08T13:46:52.722-04:00</t>
  </si>
  <si>
    <t xml:space="preserve">  2017-10-08T13:46:53.270-04:00</t>
  </si>
  <si>
    <t xml:space="preserve">  2017-10-08T13:46:53.784-04:00</t>
  </si>
  <si>
    <t xml:space="preserve">  2017-10-08T13:46:54.836-04:00</t>
  </si>
  <si>
    <t xml:space="preserve">  2017-10-08T13:46:55.249-04:00</t>
  </si>
  <si>
    <t xml:space="preserve">  2017-10-08T13:46:57.016-04:00</t>
  </si>
  <si>
    <t xml:space="preserve">  2017-10-08T13:46:59.098-04:00</t>
  </si>
  <si>
    <t xml:space="preserve">  2017-10-08T13:46:59.960-04:00</t>
  </si>
  <si>
    <t xml:space="preserve">  2017-10-08T13:47:15.995-04:00</t>
  </si>
  <si>
    <t xml:space="preserve">  2017-10-08T13:47:20.939-04:00</t>
  </si>
  <si>
    <t xml:space="preserve">  2017-10-08T13:47:23.264-04:00</t>
  </si>
  <si>
    <t xml:space="preserve">  2017-10-08T13:47:25.141-04:00</t>
  </si>
  <si>
    <t xml:space="preserve">  2017-10-08T13:47:28.562-04:00</t>
  </si>
  <si>
    <t xml:space="preserve">  2017-10-08T13:47:30.868-04:00</t>
  </si>
  <si>
    <t xml:space="preserve">  2017-10-08T13:47:53.391-04:00</t>
  </si>
  <si>
    <t xml:space="preserve">  2017-10-08T13:48:15.153-04:00</t>
  </si>
  <si>
    <t xml:space="preserve">  2017-10-08T13:48:15.288-04:00</t>
  </si>
  <si>
    <t xml:space="preserve">  2017-10-08T13:48:15.742-04:00</t>
  </si>
  <si>
    <t xml:space="preserve">  2017-10-08T13:48:20.479-04:00</t>
  </si>
  <si>
    <t xml:space="preserve">  2017-10-08T13:48:21.689-04:00</t>
  </si>
  <si>
    <t xml:space="preserve">  2017-10-08T13:48:24.170-04:00</t>
  </si>
  <si>
    <t xml:space="preserve">  2017-10-08T13:48:50.193-04:00</t>
  </si>
  <si>
    <t xml:space="preserve">  2017-10-08T13:48:51.727-04:00</t>
  </si>
  <si>
    <t xml:space="preserve">  2017-10-08T13:49:09.591-04:00</t>
  </si>
  <si>
    <t xml:space="preserve">  2017-10-08T13:49:11.220-04:00</t>
  </si>
  <si>
    <t xml:space="preserve">  2017-10-08T13:49:12.075-04:00</t>
  </si>
  <si>
    <t xml:space="preserve">  2017-10-08T13:49:13.565-04:00</t>
  </si>
  <si>
    <t xml:space="preserve">  2017-10-08T13:49:15.956-04:00</t>
  </si>
  <si>
    <t xml:space="preserve">  2017-10-08T13:49:17.456-04:00</t>
  </si>
  <si>
    <t xml:space="preserve">  2017-10-08T13:49:18.763-04:00</t>
  </si>
  <si>
    <t xml:space="preserve">  2017-10-08T13:49:19.308-04:00</t>
  </si>
  <si>
    <t xml:space="preserve">  2017-10-08T13:49:22.537-04:00</t>
  </si>
  <si>
    <t xml:space="preserve">  2017-10-08T13:49:24.800-04:00</t>
  </si>
  <si>
    <t xml:space="preserve">  2017-10-08T13:49:55.024-04:00</t>
  </si>
  <si>
    <t xml:space="preserve">  2017-10-08T13:49:55.567-04:00</t>
  </si>
  <si>
    <t xml:space="preserve">  2017-10-08T13:49:58.777-04:00</t>
  </si>
  <si>
    <t xml:space="preserve">  2017-10-08T13:49:59.149-04:00</t>
  </si>
  <si>
    <t xml:space="preserve">  2017-10-08T13:50:01.935-04:00</t>
  </si>
  <si>
    <t xml:space="preserve">  2017-10-08T13:50:02.641-04:00</t>
  </si>
  <si>
    <t xml:space="preserve">  2017-10-08T13:50:21.238-04:00</t>
  </si>
  <si>
    <t xml:space="preserve">  2017-10-08T13:50:45.246-04:00</t>
  </si>
  <si>
    <t xml:space="preserve">  2017-10-08T13:50:46.908-04:00</t>
  </si>
  <si>
    <t xml:space="preserve">  2017-10-08T13:50:47.576-04:00</t>
  </si>
  <si>
    <t xml:space="preserve">  2017-10-08T13:50:50.834-04:00</t>
  </si>
  <si>
    <t xml:space="preserve">  2017-10-08T13:50:51.803-04:00</t>
  </si>
  <si>
    <t xml:space="preserve">  2017-10-08T13:51:21.063-04:00</t>
  </si>
  <si>
    <t xml:space="preserve">  2017-10-08T13:51:21.110-04:00</t>
  </si>
  <si>
    <t xml:space="preserve">  2017-10-08T13:51:21.483-04:00</t>
  </si>
  <si>
    <t xml:space="preserve">  2017-10-08T13:51:37.161-04:00</t>
  </si>
  <si>
    <t xml:space="preserve">  2017-10-08T13:51:37.758-04:00</t>
  </si>
  <si>
    <t xml:space="preserve">  2017-10-08T13:51:41.327-04:00</t>
  </si>
  <si>
    <t xml:space="preserve">  2017-10-08T13:51:41.335-04:00</t>
  </si>
  <si>
    <t xml:space="preserve">  2017-10-08T13:51:41.954-04:00</t>
  </si>
  <si>
    <t xml:space="preserve">  2017-10-08T13:51:42.639-04:00</t>
  </si>
  <si>
    <t xml:space="preserve">  2017-10-08T13:51:43.347-04:00</t>
  </si>
  <si>
    <t xml:space="preserve">  2017-10-08T13:51:46.191-04:00</t>
  </si>
  <si>
    <t xml:space="preserve">  2017-10-08T13:51:51.086-04:00</t>
  </si>
  <si>
    <t xml:space="preserve">  2017-10-08T13:51:51.175-04:00</t>
  </si>
  <si>
    <t xml:space="preserve">  2017-10-08T13:51:53.439-04:00</t>
  </si>
  <si>
    <t xml:space="preserve">  2017-10-08T13:51:53.988-04:00</t>
  </si>
  <si>
    <t xml:space="preserve">  2017-10-08T13:51:56.818-04:00</t>
  </si>
  <si>
    <t xml:space="preserve">  2017-10-08T13:51:57.950-04:00</t>
  </si>
  <si>
    <t xml:space="preserve">  2017-10-08T13:52:24.550-04:00</t>
  </si>
  <si>
    <t xml:space="preserve">  2017-10-08T13:52:44.985-04:00</t>
  </si>
  <si>
    <t xml:space="preserve">  2017-10-08T13:52:46.917-04:00</t>
  </si>
  <si>
    <t xml:space="preserve">  2017-10-08T13:52:49.675-04:00</t>
  </si>
  <si>
    <t xml:space="preserve">  2017-10-08T13:52:50.282-04:00</t>
  </si>
  <si>
    <t xml:space="preserve">  2017-10-08T13:53:09.326-04:00</t>
  </si>
  <si>
    <t xml:space="preserve">  2017-10-08T13:53:11.729-04:00</t>
  </si>
  <si>
    <t xml:space="preserve">  2017-10-08T13:53:14.352-04:00</t>
  </si>
  <si>
    <t xml:space="preserve">  2017-10-08T13:53:41.364-04:00</t>
  </si>
  <si>
    <t xml:space="preserve">  2017-10-08T13:53:41.456-04:00</t>
  </si>
  <si>
    <t xml:space="preserve">  2017-10-08T13:54:09.476-04:00</t>
  </si>
  <si>
    <t xml:space="preserve">  2017-10-08T13:54:10.160-04:00</t>
  </si>
  <si>
    <t xml:space="preserve">  2017-10-08T13:54:12.002-04:00</t>
  </si>
  <si>
    <t xml:space="preserve">  2017-10-08T13:54:34.061-04:00</t>
  </si>
  <si>
    <t xml:space="preserve">  2017-10-08T13:54:35.731-04:00</t>
  </si>
  <si>
    <t xml:space="preserve">  2017-10-08T13:56:41.813-04:00</t>
  </si>
  <si>
    <t xml:space="preserve">  2017-10-08T13:56:42.320-04:00</t>
  </si>
  <si>
    <t xml:space="preserve">  2017-10-08T13:56:43.090-04:00</t>
  </si>
  <si>
    <t xml:space="preserve">  2017-10-08T13:56:47.064-04:00</t>
  </si>
  <si>
    <t xml:space="preserve">  2017-10-08T13:56:50.160-04:00</t>
  </si>
  <si>
    <t xml:space="preserve">  2017-10-08T13:56:55.481-04:00</t>
  </si>
  <si>
    <t xml:space="preserve">  2017-10-08T13:57:02.756-04:00</t>
  </si>
  <si>
    <t xml:space="preserve">  2017-10-08T13:57:03.104-04:00</t>
  </si>
  <si>
    <t xml:space="preserve">  2017-10-08T13:57:04.015-04:00</t>
  </si>
  <si>
    <t xml:space="preserve">  2017-10-08T13:57:27.888-04:00</t>
  </si>
  <si>
    <t xml:space="preserve">  2017-10-08T13:57:33.128-04:00</t>
  </si>
  <si>
    <t xml:space="preserve">  2017-10-08T13:57:34.443-04:00</t>
  </si>
  <si>
    <t xml:space="preserve">  2017-10-08T13:57:59.005-04:00</t>
  </si>
  <si>
    <t xml:space="preserve">  2017-10-08T13:57:59.397-04:00</t>
  </si>
  <si>
    <t xml:space="preserve">  2017-10-08T13:58:00.185-04:00</t>
  </si>
  <si>
    <t xml:space="preserve">  2017-10-08T13:58:00.194-04:00</t>
  </si>
  <si>
    <t xml:space="preserve">  2017-10-08T13:58:03.744-04:00</t>
  </si>
  <si>
    <t xml:space="preserve">  2017-10-08T13:58:04.245-04:00</t>
  </si>
  <si>
    <t xml:space="preserve">  2017-10-08T13:58:04.372-04:00</t>
  </si>
  <si>
    <t xml:space="preserve">  2017-10-08T13:58:05.007-04:00</t>
  </si>
  <si>
    <t xml:space="preserve">  2017-10-08T13:58:05.635-04:00</t>
  </si>
  <si>
    <t xml:space="preserve">  2017-10-08T13:58:06.203-04:00</t>
  </si>
  <si>
    <t xml:space="preserve">  2017-10-08T13:58:06.856-04:00</t>
  </si>
  <si>
    <t xml:space="preserve">  2017-10-08T13:58:08.721-04:00</t>
  </si>
  <si>
    <t xml:space="preserve">  2017-10-08T13:58:13.183-04:00</t>
  </si>
  <si>
    <t xml:space="preserve">  2017-10-08T13:58:16.638-04:00</t>
  </si>
  <si>
    <t xml:space="preserve">  2017-10-08T13:58:20.862-04:00</t>
  </si>
  <si>
    <t xml:space="preserve">  2017-10-08T13:58:22.553-04:00</t>
  </si>
  <si>
    <t>Kendall Wilson</t>
  </si>
  <si>
    <t xml:space="preserve">  2017-10-08T13:58:23.131-04:00</t>
  </si>
  <si>
    <t xml:space="preserve">  2017-10-08T13:58:23.147-04:00</t>
  </si>
  <si>
    <t xml:space="preserve">  2017-10-08T13:58:28.865-04:00</t>
  </si>
  <si>
    <t xml:space="preserve">  2017-10-08T13:58:29.577-04:00</t>
  </si>
  <si>
    <t xml:space="preserve">  2017-10-08T13:58:29.886-04:00</t>
  </si>
  <si>
    <t xml:space="preserve">  2017-10-08T13:58:30.329-04:00</t>
  </si>
  <si>
    <t xml:space="preserve">  2017-10-08T13:58:31.103-04:00</t>
  </si>
  <si>
    <t xml:space="preserve">  2017-10-08T14:01:43.820-04:00</t>
  </si>
  <si>
    <t xml:space="preserve">  2017-10-08T14:01:51.795-04:00</t>
  </si>
  <si>
    <t xml:space="preserve">  2017-10-08T14:02:14.290-04:00</t>
  </si>
  <si>
    <t xml:space="preserve">  2017-10-08T14:02:14.865-04:00</t>
  </si>
  <si>
    <t xml:space="preserve">  2017-10-08T14:02:15.673-04:00</t>
  </si>
  <si>
    <t xml:space="preserve">  2017-10-08T14:02:18.584-04:00</t>
  </si>
  <si>
    <t xml:space="preserve">  2017-10-08T14:02:18.850-04:00</t>
  </si>
  <si>
    <t xml:space="preserve">  2017-10-08T14:02:22.227-04:00</t>
  </si>
  <si>
    <t xml:space="preserve">  2017-10-08T14:02:26.187-04:00</t>
  </si>
  <si>
    <t xml:space="preserve">  2017-10-08T14:04:22.893-04:00</t>
  </si>
  <si>
    <t xml:space="preserve">  2017-10-08T14:04:42.374-04:00</t>
  </si>
  <si>
    <t xml:space="preserve">  2017-10-08T14:04:43.393-04:00</t>
  </si>
  <si>
    <t xml:space="preserve">  2017-10-08T14:04:47.012-04:00</t>
  </si>
  <si>
    <t xml:space="preserve">  2017-10-08T14:04:47.387-04:00</t>
  </si>
  <si>
    <t xml:space="preserve">  2017-10-08T14:04:50.302-04:00</t>
  </si>
  <si>
    <t xml:space="preserve">  2017-10-08T14:04:50.797-04:00</t>
  </si>
  <si>
    <t xml:space="preserve">  2017-10-08T14:04:51.266-04:00</t>
  </si>
  <si>
    <t xml:space="preserve">  2017-10-08T14:04:51.982-04:00</t>
  </si>
  <si>
    <t xml:space="preserve">  2017-10-08T14:04:52.736-04:00</t>
  </si>
  <si>
    <t xml:space="preserve">  2017-10-08T14:06:52.320-04:00</t>
  </si>
  <si>
    <t xml:space="preserve">  2017-10-08T14:06:52.922-04:00</t>
  </si>
  <si>
    <t xml:space="preserve">  2017-10-08T14:06:53.580-04:00</t>
  </si>
  <si>
    <t xml:space="preserve">  2017-10-08T14:06:53.583-04:00</t>
  </si>
  <si>
    <t xml:space="preserve">  2017-10-08T14:06:54.147-04:00</t>
  </si>
  <si>
    <t xml:space="preserve">  2017-10-08T14:06:58.683-04:00</t>
  </si>
  <si>
    <t xml:space="preserve">  2017-10-08T14:07:00.670-04:00</t>
  </si>
  <si>
    <t xml:space="preserve">  2017-10-08T14:07:05.113-04:00</t>
  </si>
  <si>
    <t xml:space="preserve">  2017-10-08T14:07:34.317-04:00</t>
  </si>
  <si>
    <t xml:space="preserve">  2017-10-08T14:07:34.529-04:00</t>
  </si>
  <si>
    <t xml:space="preserve">  2017-10-08T14:07:34.746-04:00</t>
  </si>
  <si>
    <t xml:space="preserve">  2017-10-08T14:07:35.407-04:00</t>
  </si>
  <si>
    <t xml:space="preserve">  2017-10-08T14:07:55.911-04:00</t>
  </si>
  <si>
    <t xml:space="preserve">  2017-10-08T14:08:00.980-04:00</t>
  </si>
  <si>
    <t xml:space="preserve">  2017-10-08T14:08:04.493-04:00</t>
  </si>
  <si>
    <t xml:space="preserve">  2017-10-08T14:08:06.174-04:00</t>
  </si>
  <si>
    <t xml:space="preserve">  2017-10-08T14:08:09.143-04:00</t>
  </si>
  <si>
    <t xml:space="preserve">  2017-10-08T14:08:10.903-04:00</t>
  </si>
  <si>
    <t xml:space="preserve">  2017-10-08T14:08:11.491-04:00</t>
  </si>
  <si>
    <t xml:space="preserve">  2017-10-08T14:08:26.880-04:00</t>
  </si>
  <si>
    <t xml:space="preserve">  2017-10-08T14:08:34.901-04:00</t>
  </si>
  <si>
    <t xml:space="preserve">  2017-10-08T14:08:38.841-04:00</t>
  </si>
  <si>
    <t xml:space="preserve">  2017-10-08T14:08:40.766-04:00</t>
  </si>
  <si>
    <t xml:space="preserve">  2017-10-08T14:08:41.165-04:00</t>
  </si>
  <si>
    <t xml:space="preserve">  2017-10-08T14:08:42.563-04:00</t>
  </si>
  <si>
    <t xml:space="preserve">  2017-10-08T14:08:42.771-04:00</t>
  </si>
  <si>
    <t xml:space="preserve">  2017-10-08T14:08:43.470-04:00</t>
  </si>
  <si>
    <t xml:space="preserve">  2017-10-08T14:08:43.486-04:00</t>
  </si>
  <si>
    <t xml:space="preserve">  2017-10-08T14:08:43.503-04:00</t>
  </si>
  <si>
    <t xml:space="preserve">  2017-10-08T14:09:00.499-04:00</t>
  </si>
  <si>
    <t xml:space="preserve">  2017-10-08T14:09:12.618-04:00</t>
  </si>
  <si>
    <t xml:space="preserve">  2017-10-08T14:09:35.065-04:00</t>
  </si>
  <si>
    <t xml:space="preserve">  2017-10-08T14:09:39.404-04:00</t>
  </si>
  <si>
    <t xml:space="preserve">  2017-10-08T14:09:39.986-04:00</t>
  </si>
  <si>
    <t xml:space="preserve">  2017-10-08T14:09:58.731-04:00</t>
  </si>
  <si>
    <t xml:space="preserve">  2017-10-08T14:10:06.436-04:00</t>
  </si>
  <si>
    <t xml:space="preserve">  2017-10-08T14:10:06.640-04:00</t>
  </si>
  <si>
    <t xml:space="preserve">  2017-10-08T14:10:11.324-04:00</t>
  </si>
  <si>
    <t xml:space="preserve">  2017-10-08T14:10:13.790-04:00</t>
  </si>
  <si>
    <t xml:space="preserve">  2017-10-08T14:10:24.721-04:00</t>
  </si>
  <si>
    <t xml:space="preserve">  2017-10-08T14:10:29.379-04:00</t>
  </si>
  <si>
    <t xml:space="preserve">  2017-10-08T14:10:32.543-04:00</t>
  </si>
  <si>
    <t xml:space="preserve">  2017-10-08T14:10:34.018-04:00</t>
  </si>
  <si>
    <t xml:space="preserve">  2017-10-08T14:11:01.636-04:00</t>
  </si>
  <si>
    <t xml:space="preserve">  2017-10-08T14:11:04.696-04:00</t>
  </si>
  <si>
    <t xml:space="preserve">  2017-10-08T14:21:46.761-04:00</t>
  </si>
  <si>
    <t xml:space="preserve">  2017-10-08T14:22:09.939-04:00</t>
  </si>
  <si>
    <t xml:space="preserve">  2017-10-08T14:22:17.906-04:00</t>
  </si>
  <si>
    <t xml:space="preserve">  2017-10-08T14:22:27.317-04:00</t>
  </si>
  <si>
    <t xml:space="preserve">  2017-10-08T14:22:34.664-04:00</t>
  </si>
  <si>
    <t xml:space="preserve">  2017-10-08T14:22:39.832-04:00</t>
  </si>
  <si>
    <t xml:space="preserve">  2017-10-08T14:22:41.653-04:00</t>
  </si>
  <si>
    <t xml:space="preserve">  2017-10-08T14:22:47.478-04:00</t>
  </si>
  <si>
    <t xml:space="preserve">  2017-10-08T14:22:50.539-04:00</t>
  </si>
  <si>
    <t xml:space="preserve">  2017-10-08T14:23:10.715-04:00</t>
  </si>
  <si>
    <t xml:space="preserve">  2017-10-08T14:23:11.320-04:00</t>
  </si>
  <si>
    <t xml:space="preserve">  2017-10-08T14:23:11.932-04:00</t>
  </si>
  <si>
    <t xml:space="preserve">  2017-10-08T14:23:16.558-04:00</t>
  </si>
  <si>
    <t xml:space="preserve">  2017-10-08T14:23:19.028-04:00</t>
  </si>
  <si>
    <t xml:space="preserve">  2017-10-08T14:23:22.061-04:00</t>
  </si>
  <si>
    <t xml:space="preserve">  2017-10-08T14:23:22.897-04:00</t>
  </si>
  <si>
    <t xml:space="preserve">  2017-10-08T14:23:23.954-04:00</t>
  </si>
  <si>
    <t xml:space="preserve">  2017-10-08T14:23:48.454-04:00</t>
  </si>
  <si>
    <t xml:space="preserve">  2017-10-08T14:23:54.475-04:00</t>
  </si>
  <si>
    <t xml:space="preserve">  2017-10-08T14:23:55.873-04:00</t>
  </si>
  <si>
    <t xml:space="preserve">  2017-10-08T14:23:58.594-04:00</t>
  </si>
  <si>
    <t xml:space="preserve">  2017-10-08T14:23:59.240-04:00</t>
  </si>
  <si>
    <t xml:space="preserve">  2017-10-08T14:24:00.793-04:00</t>
  </si>
  <si>
    <t xml:space="preserve">  2017-10-08T14:24:15.674-04:00</t>
  </si>
  <si>
    <t xml:space="preserve">  2017-10-08T14:24:22.312-04:00</t>
  </si>
  <si>
    <t xml:space="preserve">  2017-10-08T14:24:24.394-04:00</t>
  </si>
  <si>
    <t xml:space="preserve">  2017-10-08T14:24:27.667-04:00</t>
  </si>
  <si>
    <t xml:space="preserve">  2017-10-08T14:24:27.872-04:00</t>
  </si>
  <si>
    <t xml:space="preserve">  2017-10-08T14:24:57.673-04:00</t>
  </si>
  <si>
    <t xml:space="preserve">  2017-10-08T14:25:03.835-04:00</t>
  </si>
  <si>
    <t xml:space="preserve">  2017-10-08T14:25:22.933-04:00</t>
  </si>
  <si>
    <t xml:space="preserve">  2017-10-08T14:25:25.446-04:00</t>
  </si>
  <si>
    <t xml:space="preserve">  2017-10-08T14:25:25.815-04:00</t>
  </si>
  <si>
    <t xml:space="preserve">  2017-10-08T14:25:26.632-04:00</t>
  </si>
  <si>
    <t xml:space="preserve">  2017-10-08T14:25:28.788-04:00</t>
  </si>
  <si>
    <t xml:space="preserve">  2017-10-08T14:25:53.792-04:00</t>
  </si>
  <si>
    <t xml:space="preserve">  2017-10-08T14:25:54.698-04:00</t>
  </si>
  <si>
    <t xml:space="preserve">  2017-10-08T14:25:56.096-04:00</t>
  </si>
  <si>
    <t xml:space="preserve">  2017-10-08T14:26:20.130-04:00</t>
  </si>
  <si>
    <t xml:space="preserve">  2017-10-08T14:26:20.535-04:00</t>
  </si>
  <si>
    <t xml:space="preserve">  2017-10-08T14:26:43.690-04:00</t>
  </si>
  <si>
    <t xml:space="preserve">  2017-10-08T14:26:43.722-04:00</t>
  </si>
  <si>
    <t xml:space="preserve">  2017-10-08T14:26:46.926-04:00</t>
  </si>
  <si>
    <t xml:space="preserve">  2017-10-08T14:27:15.747-04:00</t>
  </si>
  <si>
    <t xml:space="preserve">  2017-10-08T14:27:16.148-04:00</t>
  </si>
  <si>
    <t xml:space="preserve">  2017-10-08T14:27:16.524-04:00</t>
  </si>
  <si>
    <t xml:space="preserve">  2017-10-08T14:27:19.153-04:00</t>
  </si>
  <si>
    <t xml:space="preserve">  2017-10-08T14:27:19.704-04:00</t>
  </si>
  <si>
    <t xml:space="preserve">  2017-10-08T14:27:19.739-04:00</t>
  </si>
  <si>
    <t xml:space="preserve">  2017-10-08T14:27:20.449-04:00</t>
  </si>
  <si>
    <t xml:space="preserve">  2017-10-08T14:27:21.076-04:00</t>
  </si>
  <si>
    <t xml:space="preserve">  2017-10-08T14:27:22.123-04:00</t>
  </si>
  <si>
    <t xml:space="preserve">  2017-10-08T14:27:43.744-04:00</t>
  </si>
  <si>
    <t xml:space="preserve">  2017-10-08T14:27:44.302-04:00</t>
  </si>
  <si>
    <t xml:space="preserve">  2017-10-08T14:27:44.844-04:00</t>
  </si>
  <si>
    <t xml:space="preserve">  2017-10-08T14:27:45.459-04:00</t>
  </si>
  <si>
    <t xml:space="preserve">  2017-10-08T14:27:46.062-04:00</t>
  </si>
  <si>
    <t xml:space="preserve">  2017-10-08T14:27:48.193-04:00</t>
  </si>
  <si>
    <t xml:space="preserve">  2017-10-08T14:27:48.213-04:00</t>
  </si>
  <si>
    <t xml:space="preserve">  2017-10-08T14:27:49.601-04:00</t>
  </si>
  <si>
    <t xml:space="preserve">  2017-10-08T14:27:51.864-04:00</t>
  </si>
  <si>
    <t xml:space="preserve">  2017-10-08T14:27:58.453-04:00</t>
  </si>
  <si>
    <t xml:space="preserve">  2017-10-08T14:27:58.894-04:00</t>
  </si>
  <si>
    <t xml:space="preserve">  2017-10-08T14:28:04.405-04:00</t>
  </si>
  <si>
    <t xml:space="preserve">  2017-10-08T14:30:40.127-04:00</t>
  </si>
  <si>
    <t xml:space="preserve">  2017-10-08T14:30:41.130-04:00</t>
  </si>
  <si>
    <t xml:space="preserve">  2017-10-08T14:30:42.071-04:00</t>
  </si>
  <si>
    <t xml:space="preserve">  2017-10-08T14:31:53.956-04:00</t>
  </si>
  <si>
    <t xml:space="preserve">  2017-10-08T14:31:54.584-04:00</t>
  </si>
  <si>
    <t xml:space="preserve">  2017-10-08T14:32:41.174-04:00</t>
  </si>
  <si>
    <t xml:space="preserve">  2017-10-08T14:32:41.225-04:00</t>
  </si>
  <si>
    <t xml:space="preserve">  2017-10-08T14:32:42.219-04:00</t>
  </si>
  <si>
    <t xml:space="preserve">  2017-10-08T14:32:43.710-04:00</t>
  </si>
  <si>
    <t xml:space="preserve">  2017-10-08T14:33:04.832-04:00</t>
  </si>
  <si>
    <t xml:space="preserve">  2017-10-08T14:33:05.434-04:00</t>
  </si>
  <si>
    <t xml:space="preserve">  2017-10-08T14:33:40.397-04:00</t>
  </si>
  <si>
    <t xml:space="preserve">  2017-10-08T14:33:41.886-04:00</t>
  </si>
  <si>
    <t xml:space="preserve">  2017-10-08T14:33:42.346-04:00</t>
  </si>
  <si>
    <t xml:space="preserve">  2017-10-08T14:34:56.035-04:00</t>
  </si>
  <si>
    <t xml:space="preserve">  2017-10-08T14:35:00.461-04:00</t>
  </si>
  <si>
    <t xml:space="preserve">  2017-10-08T14:35:01.811-04:00</t>
  </si>
  <si>
    <t xml:space="preserve">  2017-10-08T14:35:20.420-04:00</t>
  </si>
  <si>
    <t xml:space="preserve">  2017-10-08T14:35:21.714-04:00</t>
  </si>
  <si>
    <t xml:space="preserve">  2017-10-08T14:35:22.447-04:00</t>
  </si>
  <si>
    <t xml:space="preserve">  2017-10-08T14:35:29.107-04:00</t>
  </si>
  <si>
    <t xml:space="preserve">  2017-10-08T14:35:31.362-04:00</t>
  </si>
  <si>
    <t xml:space="preserve">  2017-10-08T14:35:48.368-04:00</t>
  </si>
  <si>
    <t xml:space="preserve">  2017-10-08T14:35:52.512-04:00</t>
  </si>
  <si>
    <t xml:space="preserve">  2017-10-08T14:35:58.173-04:00</t>
  </si>
  <si>
    <t xml:space="preserve">  2017-10-08T14:36:15.543-04:00</t>
  </si>
  <si>
    <t xml:space="preserve">  2017-10-08T14:36:25.266-04:00</t>
  </si>
  <si>
    <t xml:space="preserve">  2017-10-08T14:36:35.071-04:00</t>
  </si>
  <si>
    <t xml:space="preserve">  2017-10-08T14:36:48.915-04:00</t>
  </si>
  <si>
    <t xml:space="preserve">  2017-10-08T14:36:50.926-04:00</t>
  </si>
  <si>
    <t xml:space="preserve">  2017-10-08T14:37:12.019-04:00</t>
  </si>
  <si>
    <t xml:space="preserve">  2017-10-08T14:37:26.917-04:00</t>
  </si>
  <si>
    <t xml:space="preserve">  2017-10-08T14:37:44.164-04:00</t>
  </si>
  <si>
    <t xml:space="preserve">  2017-10-08T14:37:47.998-04:00</t>
  </si>
  <si>
    <t xml:space="preserve">  2017-10-08T14:37:55.904-04:00</t>
  </si>
  <si>
    <t xml:space="preserve">  2017-10-08T14:39:18.230-04:00</t>
  </si>
  <si>
    <t xml:space="preserve">  2017-10-08T14:39:55.143-04:00</t>
  </si>
  <si>
    <t xml:space="preserve">  2017-10-08T14:39:55.420-04:00</t>
  </si>
  <si>
    <t xml:space="preserve">  2017-10-08T14:40:27.495-04:00</t>
  </si>
  <si>
    <t xml:space="preserve">  2017-10-08T14:40:36.019-04:00</t>
  </si>
  <si>
    <t xml:space="preserve">  2017-10-08T14:41:18.177-04:00</t>
  </si>
  <si>
    <t xml:space="preserve">  2017-10-08T14:41:23.166-04:00</t>
  </si>
  <si>
    <t xml:space="preserve">  2017-10-08T14:41:48.997-04:00</t>
  </si>
  <si>
    <t xml:space="preserve">  2017-10-08T14:41:53.541-04:00</t>
  </si>
  <si>
    <t xml:space="preserve">  2017-10-08T14:42:11.645-04:00</t>
  </si>
  <si>
    <t xml:space="preserve">  2017-10-08T14:42:16.371-04:00</t>
  </si>
  <si>
    <t xml:space="preserve">  2017-10-08T14:42:20.520-04:00</t>
  </si>
  <si>
    <t xml:space="preserve">  2017-10-08T14:42:22.069-04:00</t>
  </si>
  <si>
    <t xml:space="preserve">  2017-10-08T14:42:43.420-04:00</t>
  </si>
  <si>
    <t xml:space="preserve">  2017-10-08T14:42:43.995-04:00</t>
  </si>
  <si>
    <t xml:space="preserve">  2017-10-08T14:42:44.821-04:00</t>
  </si>
  <si>
    <t xml:space="preserve">  2017-10-08T14:43:08.544-04:00</t>
  </si>
  <si>
    <t xml:space="preserve">  2017-10-08T14:43:09.153-04:00</t>
  </si>
  <si>
    <t xml:space="preserve">  2017-10-08T14:45:13.666-04:00</t>
  </si>
  <si>
    <t xml:space="preserve">  2017-10-08T14:45:22.615-04:00</t>
  </si>
  <si>
    <t xml:space="preserve">  2017-10-08T14:45:25.886-04:00</t>
  </si>
  <si>
    <t xml:space="preserve">  2017-10-08T14:45:26.850-04:00</t>
  </si>
  <si>
    <t xml:space="preserve">  2017-10-08T14:45:27.780-04:00</t>
  </si>
  <si>
    <t xml:space="preserve">  2017-10-08T14:45:36.069-04:00</t>
  </si>
  <si>
    <t xml:space="preserve">  2017-10-08T14:47:24.516-04:00</t>
  </si>
  <si>
    <t xml:space="preserve">  2017-10-08T14:47:25.215-04:00</t>
  </si>
  <si>
    <t xml:space="preserve">  2017-10-08T14:47:26.407-04:00</t>
  </si>
  <si>
    <t xml:space="preserve">  2017-10-08T14:47:27.075-04:00</t>
  </si>
  <si>
    <t xml:space="preserve">  2017-10-08T14:47:27.727-04:00</t>
  </si>
  <si>
    <t xml:space="preserve">  2017-10-08T14:47:30.225-04:00</t>
  </si>
  <si>
    <t xml:space="preserve">  2017-10-08T14:47:31.254-04:00</t>
  </si>
  <si>
    <t xml:space="preserve">  2017-10-08T14:48:03.448-04:00</t>
  </si>
  <si>
    <t xml:space="preserve">  2017-10-08T14:48:03.861-04:00</t>
  </si>
  <si>
    <t xml:space="preserve">  2017-10-08T14:48:54.485-04:00</t>
  </si>
  <si>
    <t xml:space="preserve">  2017-10-08T14:48:54.489-04:00</t>
  </si>
  <si>
    <t xml:space="preserve">  2017-10-08T14:49:11.109-04:00</t>
  </si>
  <si>
    <t xml:space="preserve">  2017-10-08T14:49:19.436-04:00</t>
  </si>
  <si>
    <t xml:space="preserve">  2017-10-08T14:49:20.382-04:00</t>
  </si>
  <si>
    <t xml:space="preserve">  2017-10-08T14:49:24.366-04:00</t>
  </si>
  <si>
    <t xml:space="preserve">  2017-10-08T14:49:24.377-04:00</t>
  </si>
  <si>
    <t xml:space="preserve">  2017-10-08T14:49:25.593-04:00</t>
  </si>
  <si>
    <t xml:space="preserve">  2017-10-08T14:49:27.551-04:00</t>
  </si>
  <si>
    <t xml:space="preserve">  2017-10-08T14:49:52.065-04:00</t>
  </si>
  <si>
    <t xml:space="preserve">  2017-10-08T14:49:52.364-04:00</t>
  </si>
  <si>
    <t xml:space="preserve">  2017-10-08T14:49:53.750-04:00</t>
  </si>
  <si>
    <t xml:space="preserve">  2017-10-08T14:50:06.294-04:00</t>
  </si>
  <si>
    <t xml:space="preserve">  2017-10-08T14:50:16.797-04:00</t>
  </si>
  <si>
    <t xml:space="preserve">  2017-10-08T14:50:17.080-04:00</t>
  </si>
  <si>
    <t xml:space="preserve">  2017-10-08T14:50:17.712-04:00</t>
  </si>
  <si>
    <t xml:space="preserve">  2017-10-08T14:50:38.354-04:00</t>
  </si>
  <si>
    <t xml:space="preserve">  2017-10-08T14:50:44.087-04:00</t>
  </si>
  <si>
    <t xml:space="preserve">  2017-10-08T14:50:46.054-04:00</t>
  </si>
  <si>
    <t xml:space="preserve">  2017-10-08T14:51:03.437-04:00</t>
  </si>
  <si>
    <t xml:space="preserve">  2017-10-08T14:51:11.594-04:00</t>
  </si>
  <si>
    <t xml:space="preserve">  2017-10-08T14:51:15.706-04:00</t>
  </si>
  <si>
    <t xml:space="preserve">  2017-10-08T14:51:16.007-04:00</t>
  </si>
  <si>
    <t xml:space="preserve">  2017-10-08T14:51:36.580-04:00</t>
  </si>
  <si>
    <t xml:space="preserve">  2017-10-08T14:51:38.813-04:00</t>
  </si>
  <si>
    <t xml:space="preserve">  2017-10-08T14:51:43.454-04:00</t>
  </si>
  <si>
    <t xml:space="preserve">  2017-10-08T14:51:44.075-04:00</t>
  </si>
  <si>
    <t xml:space="preserve">  2017-10-08T14:51:47.591-04:00</t>
  </si>
  <si>
    <t xml:space="preserve">  2017-10-08T14:51:50.538-04:00</t>
  </si>
  <si>
    <t xml:space="preserve">  2017-10-08T14:51:51.885-04:00</t>
  </si>
  <si>
    <t xml:space="preserve">  2017-10-08T14:52:27.396-04:00</t>
  </si>
  <si>
    <t xml:space="preserve">  2017-10-08T14:52:38.549-04:00</t>
  </si>
  <si>
    <t xml:space="preserve">  2017-10-08T14:52:42.870-04:00</t>
  </si>
  <si>
    <t xml:space="preserve">  2017-10-08T14:52:45.911-04:00</t>
  </si>
  <si>
    <t xml:space="preserve">  2017-10-08T14:52:46.268-04:00</t>
  </si>
  <si>
    <t xml:space="preserve">  2017-10-08T14:52:47.993-04:00</t>
  </si>
  <si>
    <t xml:space="preserve">  2017-10-08T14:52:48.593-04:00</t>
  </si>
  <si>
    <t xml:space="preserve">  2017-10-08T14:52:53.043-04:00</t>
  </si>
  <si>
    <t xml:space="preserve">  2017-10-08T14:53:10.307-04:00</t>
  </si>
  <si>
    <t xml:space="preserve">  2017-10-08T14:53:13.928-04:00</t>
  </si>
  <si>
    <t xml:space="preserve">  2017-10-08T14:53:18.261-04:00</t>
  </si>
  <si>
    <t xml:space="preserve">  2017-10-08T14:53:19.207-04:00</t>
  </si>
  <si>
    <t xml:space="preserve">  2017-10-08T14:53:23.281-04:00</t>
  </si>
  <si>
    <t xml:space="preserve">  2017-10-08T14:53:24.163-04:00</t>
  </si>
  <si>
    <t xml:space="preserve">  2017-10-08T14:53:45.741-04:00</t>
  </si>
  <si>
    <t xml:space="preserve">  2017-10-08T14:53:49.260-04:00</t>
  </si>
  <si>
    <t xml:space="preserve">  2017-10-08T14:54:51.187-04:00</t>
  </si>
  <si>
    <t xml:space="preserve">  2017-10-13T19:03:06.253-04:00</t>
  </si>
  <si>
    <t xml:space="preserve">  2017-10-13T19:03:11.166-04:00</t>
  </si>
  <si>
    <t xml:space="preserve">  2017-10-13T19:03:30.549-04:00</t>
  </si>
  <si>
    <t xml:space="preserve">  2017-10-13T19:03:39.501-04:00</t>
  </si>
  <si>
    <t xml:space="preserve">  2017-10-13T19:03:41.360-04:00</t>
  </si>
  <si>
    <t xml:space="preserve">  2017-10-13T19:03:42.806-04:00</t>
  </si>
  <si>
    <t xml:space="preserve">  2017-10-13T19:04:03.787-04:00</t>
  </si>
  <si>
    <t xml:space="preserve">  2017-10-13T19:04:05.314-04:00</t>
  </si>
  <si>
    <t xml:space="preserve">  2017-10-13T19:04:05.835-04:00</t>
  </si>
  <si>
    <t xml:space="preserve">  2017-10-13T19:04:10.298-04:00</t>
  </si>
  <si>
    <t xml:space="preserve">  2017-10-13T19:04:40.938-04:00</t>
  </si>
  <si>
    <t xml:space="preserve">  2017-10-13T19:04:51.266-04:00</t>
  </si>
  <si>
    <t xml:space="preserve">  2017-10-13T19:04:54.548-04:00</t>
  </si>
  <si>
    <t xml:space="preserve">  2017-10-13T19:05:19.432-04:00</t>
  </si>
  <si>
    <t xml:space="preserve">  2017-10-13T19:05:35.465-04:00</t>
  </si>
  <si>
    <t xml:space="preserve">  2017-10-13T19:05:44.034-04:00</t>
  </si>
  <si>
    <t xml:space="preserve">  2017-10-13T19:05:46.288-04:00</t>
  </si>
  <si>
    <t xml:space="preserve">  2017-10-13T19:05:53.619-04:00</t>
  </si>
  <si>
    <t xml:space="preserve">  2017-10-13T19:06:02.525-04:00</t>
  </si>
  <si>
    <t xml:space="preserve">  2017-10-13T19:06:02.694-04:00</t>
  </si>
  <si>
    <t xml:space="preserve">  2017-10-13T19:06:05.634-04:00</t>
  </si>
  <si>
    <t xml:space="preserve">  2017-10-13T19:06:06.532-04:00</t>
  </si>
  <si>
    <t xml:space="preserve">  2017-10-13T19:06:07.995-04:00</t>
  </si>
  <si>
    <t xml:space="preserve">  2017-10-13T19:06:09.139-04:00</t>
  </si>
  <si>
    <t xml:space="preserve">  2017-10-13T19:06:10.623-04:00</t>
  </si>
  <si>
    <t xml:space="preserve">  2017-10-13T19:06:11.424-04:00</t>
  </si>
  <si>
    <t xml:space="preserve">  2017-10-13T19:06:16.275-04:00</t>
  </si>
  <si>
    <t xml:space="preserve">  2017-10-13T19:06:18.652-04:00</t>
  </si>
  <si>
    <t xml:space="preserve">  2017-10-13T19:06:32.798-04:00</t>
  </si>
  <si>
    <t xml:space="preserve">  2017-10-13T19:06:36.019-04:00</t>
  </si>
  <si>
    <t xml:space="preserve">  2017-10-13T19:06:37.632-04:00</t>
  </si>
  <si>
    <t xml:space="preserve">  2017-10-13T19:07:00.582-04:00</t>
  </si>
  <si>
    <t xml:space="preserve">  2017-10-13T19:07:00.840-04:00</t>
  </si>
  <si>
    <t xml:space="preserve">  2017-10-13T19:07:05.781-04:00</t>
  </si>
  <si>
    <t xml:space="preserve">  2017-10-13T19:07:08.667-04:00</t>
  </si>
  <si>
    <t xml:space="preserve">  2017-10-13T19:07:14.075-04:00</t>
  </si>
  <si>
    <t xml:space="preserve">  2017-10-13T19:07:35.488-04:00</t>
  </si>
  <si>
    <t xml:space="preserve">  2017-10-13T19:07:55.869-04:00</t>
  </si>
  <si>
    <t xml:space="preserve">  2017-10-13T19:07:57.032-04:00</t>
  </si>
  <si>
    <t xml:space="preserve">  2017-10-13T19:07:59.196-04:00</t>
  </si>
  <si>
    <t xml:space="preserve">  2017-10-13T19:08:02.222-04:00</t>
  </si>
  <si>
    <t xml:space="preserve">  2017-10-13T19:08:04.075-04:00</t>
  </si>
  <si>
    <t xml:space="preserve">  2017-10-13T19:08:04.390-04:00</t>
  </si>
  <si>
    <t xml:space="preserve">  2017-10-13T19:08:09.787-04:00</t>
  </si>
  <si>
    <t xml:space="preserve">  2017-10-13T19:08:11.645-04:00</t>
  </si>
  <si>
    <t xml:space="preserve">  2017-10-13T19:08:11.934-04:00</t>
  </si>
  <si>
    <t xml:space="preserve">  2017-10-13T19:08:38.924-04:00</t>
  </si>
  <si>
    <t xml:space="preserve">  2017-10-13T19:08:41.641-04:00</t>
  </si>
  <si>
    <t xml:space="preserve">  2017-10-13T19:08:52.304-04:00</t>
  </si>
  <si>
    <t xml:space="preserve">  2017-10-13T19:09:00.463-04:00</t>
  </si>
  <si>
    <t xml:space="preserve">  2017-10-13T19:09:01.678-04:00</t>
  </si>
  <si>
    <t xml:space="preserve">  2017-10-13T19:09:02.293-04:00</t>
  </si>
  <si>
    <t xml:space="preserve">  2017-10-13T19:09:09.722-04:00</t>
  </si>
  <si>
    <t xml:space="preserve">  2017-10-13T19:09:28.121-04:00</t>
  </si>
  <si>
    <t xml:space="preserve">  2017-10-13T19:09:35.399-04:00</t>
  </si>
  <si>
    <t xml:space="preserve">  2017-10-13T19:09:51.846-04:00</t>
  </si>
  <si>
    <t xml:space="preserve">  2017-10-13T19:09:55.654-04:00</t>
  </si>
  <si>
    <t xml:space="preserve">  2017-10-13T19:10:00.268-04:00</t>
  </si>
  <si>
    <t xml:space="preserve">  2017-10-13T19:10:19.897-04:00</t>
  </si>
  <si>
    <t xml:space="preserve">  2017-10-13T19:10:20.656-04:00</t>
  </si>
  <si>
    <t xml:space="preserve">  2017-10-13T19:10:22.619-04:00</t>
  </si>
  <si>
    <t xml:space="preserve">  2017-10-13T19:10:23.143-04:00</t>
  </si>
  <si>
    <t xml:space="preserve">  2017-10-13T19:10:33.753-04:00</t>
  </si>
  <si>
    <t xml:space="preserve">  2017-10-13T19:10:40.066-04:00</t>
  </si>
  <si>
    <t xml:space="preserve">  2017-10-13T19:10:40.247-04:00</t>
  </si>
  <si>
    <t xml:space="preserve">  2017-10-13T19:10:43.004-04:00</t>
  </si>
  <si>
    <t xml:space="preserve">  2017-10-13T19:10:46.978-04:00</t>
  </si>
  <si>
    <t xml:space="preserve">  2017-10-13T19:10:55.956-04:00</t>
  </si>
  <si>
    <t xml:space="preserve">  2017-10-13T19:11:02.417-04:00</t>
  </si>
  <si>
    <t xml:space="preserve">  2017-10-13T19:11:03.785-04:00</t>
  </si>
  <si>
    <t xml:space="preserve">  2017-10-13T19:11:08.423-04:00</t>
  </si>
  <si>
    <t xml:space="preserve">  2017-10-13T19:11:08.907-04:00</t>
  </si>
  <si>
    <t xml:space="preserve">  2017-10-13T19:11:09.497-04:00</t>
  </si>
  <si>
    <t xml:space="preserve">  2017-10-13T19:11:10.048-04:00</t>
  </si>
  <si>
    <t xml:space="preserve">  2017-10-13T19:11:13.966-04:00</t>
  </si>
  <si>
    <t xml:space="preserve">  2017-10-13T19:11:41.113-04:00</t>
  </si>
  <si>
    <t xml:space="preserve">  2017-10-13T19:11:45.377-04:00</t>
  </si>
  <si>
    <t xml:space="preserve">  2017-10-13T19:11:54.982-04:00</t>
  </si>
  <si>
    <t xml:space="preserve">  2017-10-13T19:12:02.651-04:00</t>
  </si>
  <si>
    <t xml:space="preserve">  2017-10-13T19:13:13.720-04:00</t>
  </si>
  <si>
    <t xml:space="preserve">  2017-10-13T19:13:21.714-04:00</t>
  </si>
  <si>
    <t xml:space="preserve">  2017-10-13T19:13:28.292-04:00</t>
  </si>
  <si>
    <t xml:space="preserve">  2017-10-13T19:13:29.619-04:00</t>
  </si>
  <si>
    <t xml:space="preserve">  2017-10-13T19:13:32.996-04:00</t>
  </si>
  <si>
    <t xml:space="preserve">  2017-10-13T19:13:35.878-04:00</t>
  </si>
  <si>
    <t xml:space="preserve">  2017-10-13T19:13:36.168-04:00</t>
  </si>
  <si>
    <t xml:space="preserve">  2017-10-13T19:13:37.239-04:00</t>
  </si>
  <si>
    <t xml:space="preserve">  2017-10-13T19:13:37.740-04:00</t>
  </si>
  <si>
    <t xml:space="preserve">  2017-10-13T19:13:39.707-04:00</t>
  </si>
  <si>
    <t xml:space="preserve">  2017-10-13T19:13:40.186-04:00</t>
  </si>
  <si>
    <t xml:space="preserve">  2017-10-13T19:13:41.073-04:00</t>
  </si>
  <si>
    <t xml:space="preserve">  2017-10-13T19:13:43.407-04:00</t>
  </si>
  <si>
    <t xml:space="preserve">  2017-10-13T19:13:44.564-04:00</t>
  </si>
  <si>
    <t xml:space="preserve">  2017-10-13T19:13:48.967-04:00</t>
  </si>
  <si>
    <t xml:space="preserve">  2017-10-13T19:13:53.128-04:00</t>
  </si>
  <si>
    <t xml:space="preserve">  2017-10-13T19:14:00.038-04:00</t>
  </si>
  <si>
    <t xml:space="preserve">  2017-10-13T19:16:31.027-04:00</t>
  </si>
  <si>
    <t xml:space="preserve">  2017-10-13T19:16:33.469-04:00</t>
  </si>
  <si>
    <t xml:space="preserve">  2017-10-13T19:16:51.078-04:00</t>
  </si>
  <si>
    <t xml:space="preserve">  2017-10-13T19:16:54.475-04:00</t>
  </si>
  <si>
    <t xml:space="preserve">  2017-10-13T19:17:02.510-04:00</t>
  </si>
  <si>
    <t xml:space="preserve">  2017-10-13T19:17:03.296-04:00</t>
  </si>
  <si>
    <t xml:space="preserve">  2017-10-13T19:17:06.687-04:00</t>
  </si>
  <si>
    <t xml:space="preserve">  2017-10-13T19:17:09.386-04:00</t>
  </si>
  <si>
    <t xml:space="preserve">  2017-10-13T19:17:10.999-04:00</t>
  </si>
  <si>
    <t xml:space="preserve">  2017-10-13T19:17:11.159-04:00</t>
  </si>
  <si>
    <t xml:space="preserve">  2017-10-13T19:17:11.789-04:00</t>
  </si>
  <si>
    <t xml:space="preserve">  2017-10-13T19:17:13.243-04:00</t>
  </si>
  <si>
    <t xml:space="preserve">  2017-10-13T19:17:15.017-04:00</t>
  </si>
  <si>
    <t xml:space="preserve">  2017-10-13T19:17:18.032-04:00</t>
  </si>
  <si>
    <t xml:space="preserve">  2017-10-13T19:17:36.197-04:00</t>
  </si>
  <si>
    <t xml:space="preserve">  2017-10-13T19:17:43.347-04:00</t>
  </si>
  <si>
    <t xml:space="preserve">  2017-10-13T19:17:44.121-04:00</t>
  </si>
  <si>
    <t xml:space="preserve">  2017-10-13T19:17:47.094-04:00</t>
  </si>
  <si>
    <t xml:space="preserve">  2017-10-13T19:17:53.193-04:00</t>
  </si>
  <si>
    <t xml:space="preserve">  2017-10-13T19:17:55.400-04:00</t>
  </si>
  <si>
    <t xml:space="preserve">  2017-10-13T19:17:55.911-04:00</t>
  </si>
  <si>
    <t xml:space="preserve">  2017-10-13T19:18:11.462-04:00</t>
  </si>
  <si>
    <t xml:space="preserve">  2017-10-13T19:18:17.853-04:00</t>
  </si>
  <si>
    <t xml:space="preserve">  2017-10-13T19:18:18.028-04:00</t>
  </si>
  <si>
    <t xml:space="preserve">  2017-10-13T19:18:30.932-04:00</t>
  </si>
  <si>
    <t xml:space="preserve">  2017-10-13T19:18:37.789-04:00</t>
  </si>
  <si>
    <t xml:space="preserve">  2017-10-13T19:18:37.867-04:00</t>
  </si>
  <si>
    <t xml:space="preserve">  2017-10-13T19:18:38.123-04:00</t>
  </si>
  <si>
    <t xml:space="preserve">  2017-10-13T19:18:38.592-04:00</t>
  </si>
  <si>
    <t xml:space="preserve">  2017-10-13T19:19:26.476-04:00</t>
  </si>
  <si>
    <t xml:space="preserve">  2017-10-13T19:19:32.246-04:00</t>
  </si>
  <si>
    <t xml:space="preserve">  2017-10-13T19:19:57.961-04:00</t>
  </si>
  <si>
    <t xml:space="preserve">  2017-10-13T19:19:58.960-04:00</t>
  </si>
  <si>
    <t xml:space="preserve">  2017-10-13T19:21:45.135-04:00</t>
  </si>
  <si>
    <t xml:space="preserve">  2017-10-13T19:21:47.467-04:00</t>
  </si>
  <si>
    <t xml:space="preserve">  2017-10-13T19:22:08.134-04:00</t>
  </si>
  <si>
    <t xml:space="preserve">  2017-10-13T19:22:29.421-04:00</t>
  </si>
  <si>
    <t xml:space="preserve">  2017-10-13T19:22:29.599-04:00</t>
  </si>
  <si>
    <t xml:space="preserve">  2017-10-13T19:22:29.690-04:00</t>
  </si>
  <si>
    <t xml:space="preserve">  2017-10-13T19:22:58.501-04:00</t>
  </si>
  <si>
    <t xml:space="preserve">  2017-10-13T19:25:18.519-04:00</t>
  </si>
  <si>
    <t xml:space="preserve">  2017-10-13T19:25:38.823-04:00</t>
  </si>
  <si>
    <t xml:space="preserve">  2017-10-13T19:25:43.529-04:00</t>
  </si>
  <si>
    <t xml:space="preserve">  2017-10-13T19:25:46.025-04:00</t>
  </si>
  <si>
    <t xml:space="preserve">  2017-10-13T19:25:51.601-04:00</t>
  </si>
  <si>
    <t xml:space="preserve">  2017-10-13T19:25:57.236-04:00</t>
  </si>
  <si>
    <t xml:space="preserve">  2017-10-13T19:28:01.490-04:00</t>
  </si>
  <si>
    <t xml:space="preserve">  2017-10-13T19:28:01.789-04:00</t>
  </si>
  <si>
    <t xml:space="preserve">  2017-10-13T19:28:16.831-04:00</t>
  </si>
  <si>
    <t xml:space="preserve">  2017-10-13T19:28:23.129-04:00</t>
  </si>
  <si>
    <t xml:space="preserve">  2017-10-13T19:28:25.050-04:00</t>
  </si>
  <si>
    <t xml:space="preserve">  2017-10-13T19:28:47.907-04:00</t>
  </si>
  <si>
    <t xml:space="preserve">  2017-10-13T19:28:50.524-04:00</t>
  </si>
  <si>
    <t xml:space="preserve">  2017-10-13T19:29:21.113-04:00</t>
  </si>
  <si>
    <t xml:space="preserve">  2017-10-13T19:29:24.303-04:00</t>
  </si>
  <si>
    <t xml:space="preserve">  2017-10-13T19:29:30.453-04:00</t>
  </si>
  <si>
    <t xml:space="preserve">  2017-10-13T19:29:31.576-04:00</t>
  </si>
  <si>
    <t xml:space="preserve">  2017-10-13T19:29:32.732-04:00</t>
  </si>
  <si>
    <t xml:space="preserve">  2017-10-13T19:29:36.418-04:00</t>
  </si>
  <si>
    <t xml:space="preserve">  2017-10-13T19:29:38.329-04:00</t>
  </si>
  <si>
    <t xml:space="preserve">  2017-10-13T19:29:52.779-04:00</t>
  </si>
  <si>
    <t xml:space="preserve">  2017-10-13T19:30:21.783-04:00</t>
  </si>
  <si>
    <t xml:space="preserve">  2017-10-13T19:30:28.553-04:00</t>
  </si>
  <si>
    <t xml:space="preserve">  2017-10-13T19:30:32.424-04:00</t>
  </si>
  <si>
    <t xml:space="preserve">  2017-10-13T19:30:36.557-04:00</t>
  </si>
  <si>
    <t xml:space="preserve">  2017-10-13T19:30:37.381-04:00</t>
  </si>
  <si>
    <t xml:space="preserve">  2017-10-13T19:30:41.252-04:00</t>
  </si>
  <si>
    <t xml:space="preserve">  2017-10-13T19:31:06.968-04:00</t>
  </si>
  <si>
    <t xml:space="preserve">  2017-10-13T19:31:17.456-04:00</t>
  </si>
  <si>
    <t xml:space="preserve">  2017-10-13T19:31:18.985-04:00</t>
  </si>
  <si>
    <t xml:space="preserve">  2017-10-13T19:31:22.350-04:00</t>
  </si>
  <si>
    <t xml:space="preserve">  2017-10-13T19:31:23.831-04:00</t>
  </si>
  <si>
    <t xml:space="preserve">  2017-10-13T19:31:28.895-04:00</t>
  </si>
  <si>
    <t xml:space="preserve">  2017-10-13T19:31:32.050-04:00</t>
  </si>
  <si>
    <t xml:space="preserve">  2017-10-13T19:31:43.187-04:00</t>
  </si>
  <si>
    <t xml:space="preserve">  2017-10-13T19:31:47.285-04:00</t>
  </si>
  <si>
    <t xml:space="preserve">  2017-10-13T19:36:03.186-04:00</t>
  </si>
  <si>
    <t xml:space="preserve">  2017-10-13T19:36:13.211-04:00</t>
  </si>
  <si>
    <t xml:space="preserve">  2017-10-13T19:36:19.881-04:00</t>
  </si>
  <si>
    <t xml:space="preserve">  2017-10-13T19:36:22.559-04:00</t>
  </si>
  <si>
    <t xml:space="preserve">  2017-10-13T19:36:32.582-04:00</t>
  </si>
  <si>
    <t xml:space="preserve">  2017-10-13T19:36:48.418-04:00</t>
  </si>
  <si>
    <t xml:space="preserve">  2017-10-13T19:37:05.727-04:00</t>
  </si>
  <si>
    <t xml:space="preserve">  2017-10-13T19:37:09.274-04:00</t>
  </si>
  <si>
    <t xml:space="preserve">  2017-10-13T19:37:10.492-04:00</t>
  </si>
  <si>
    <t xml:space="preserve">  2017-10-13T19:37:11.934-04:00</t>
  </si>
  <si>
    <t xml:space="preserve">  2017-10-13T19:37:13.360-04:00</t>
  </si>
  <si>
    <t xml:space="preserve">  2017-10-13T19:37:15.323-04:00</t>
  </si>
  <si>
    <t xml:space="preserve">  2017-10-13T19:37:17.000-04:00</t>
  </si>
  <si>
    <t xml:space="preserve">  2017-10-13T19:38:06.122-04:00</t>
  </si>
  <si>
    <t xml:space="preserve">  2017-10-13T19:38:29.234-04:00</t>
  </si>
  <si>
    <t xml:space="preserve">  2017-10-13T19:38:33.623-04:00</t>
  </si>
  <si>
    <t xml:space="preserve">  2017-10-13T19:38:51.021-04:00</t>
  </si>
  <si>
    <t xml:space="preserve">  2017-10-13T19:38:51.448-04:00</t>
  </si>
  <si>
    <t xml:space="preserve">  2017-10-13T19:38:52.065-04:00</t>
  </si>
  <si>
    <t xml:space="preserve">  2017-10-13T19:38:52.567-04:00</t>
  </si>
  <si>
    <t xml:space="preserve">  2017-10-13T19:38:55.359-04:00</t>
  </si>
  <si>
    <t xml:space="preserve">  2017-10-13T19:38:59.367-04:00</t>
  </si>
  <si>
    <t xml:space="preserve">  2017-10-13T19:39:04.966-04:00</t>
  </si>
  <si>
    <t xml:space="preserve">  2017-10-13T19:39:19.714-04:00</t>
  </si>
  <si>
    <t xml:space="preserve">  2017-10-13T19:39:26.564-04:00</t>
  </si>
  <si>
    <t xml:space="preserve">  2017-10-13T19:39:29.821-04:00</t>
  </si>
  <si>
    <t xml:space="preserve">  2017-10-13T19:39:33.987-04:00</t>
  </si>
  <si>
    <t xml:space="preserve">  2017-10-13T19:39:34.677-04:00</t>
  </si>
  <si>
    <t xml:space="preserve">  2017-10-13T19:39:35.624-04:00</t>
  </si>
  <si>
    <t xml:space="preserve">  2017-10-13T19:39:38.185-04:00</t>
  </si>
  <si>
    <t xml:space="preserve">  2017-10-13T19:39:54.354-04:00</t>
  </si>
  <si>
    <t xml:space="preserve">  2017-10-13T19:39:57.293-04:00</t>
  </si>
  <si>
    <t xml:space="preserve">  2017-10-13T19:40:01.519-04:00</t>
  </si>
  <si>
    <t xml:space="preserve">  2017-10-13T19:40:20.299-04:00</t>
  </si>
  <si>
    <t xml:space="preserve">  2017-10-13T19:40:22.627-04:00</t>
  </si>
  <si>
    <t xml:space="preserve">  2017-10-13T19:40:24.143-04:00</t>
  </si>
  <si>
    <t xml:space="preserve">  2017-10-13T19:40:27.387-04:00</t>
  </si>
  <si>
    <t xml:space="preserve">  2017-10-13T19:42:53.359-04:00</t>
  </si>
  <si>
    <t xml:space="preserve">  2017-10-13T19:43:15.048-04:00</t>
  </si>
  <si>
    <t xml:space="preserve">  2017-10-13T19:43:19.244-04:00</t>
  </si>
  <si>
    <t xml:space="preserve">  2017-10-13T19:43:22.778-04:00</t>
  </si>
  <si>
    <t xml:space="preserve">  2017-10-13T19:43:31.144-04:00</t>
  </si>
  <si>
    <t xml:space="preserve">  2017-10-13T19:43:34.261-04:00</t>
  </si>
  <si>
    <t xml:space="preserve">  2017-10-13T19:43:36.090-04:00</t>
  </si>
  <si>
    <t xml:space="preserve">  2017-10-13T19:43:37.593-04:00</t>
  </si>
  <si>
    <t xml:space="preserve">  2017-10-13T19:43:39.266-04:00</t>
  </si>
  <si>
    <t xml:space="preserve">  2017-10-13T19:43:42.774-04:00</t>
  </si>
  <si>
    <t xml:space="preserve">  2017-10-13T19:45:01.148-04:00</t>
  </si>
  <si>
    <t xml:space="preserve">  2017-10-13T19:45:22.711-04:00</t>
  </si>
  <si>
    <t xml:space="preserve">  2017-10-13T19:45:25.947-04:00</t>
  </si>
  <si>
    <t xml:space="preserve">  2017-10-13T19:45:26.938-04:00</t>
  </si>
  <si>
    <t xml:space="preserve">  2017-10-13T19:45:29.317-04:00</t>
  </si>
  <si>
    <t xml:space="preserve">  2017-10-13T19:45:30.546-04:00</t>
  </si>
  <si>
    <t xml:space="preserve">  2017-10-13T19:45:46.510-04:00</t>
  </si>
  <si>
    <t xml:space="preserve">  2017-10-13T19:46:09.152-04:00</t>
  </si>
  <si>
    <t xml:space="preserve">  2017-10-13T19:46:13.970-04:00</t>
  </si>
  <si>
    <t xml:space="preserve">  2017-10-13T19:46:15.349-04:00</t>
  </si>
  <si>
    <t xml:space="preserve">  2017-10-13T19:46:15.386-04:00</t>
  </si>
  <si>
    <t xml:space="preserve">  2017-10-13T19:46:17.254-04:00</t>
  </si>
  <si>
    <t xml:space="preserve">  2017-10-13T19:46:23.434-04:00</t>
  </si>
  <si>
    <t xml:space="preserve">  2017-10-13T19:46:34.335-04:00</t>
  </si>
  <si>
    <t xml:space="preserve">  2017-10-13T19:46:39.314-04:00</t>
  </si>
  <si>
    <t xml:space="preserve">  2017-10-13T19:46:40.063-04:00</t>
  </si>
  <si>
    <t xml:space="preserve">  2017-10-13T19:46:40.671-04:00</t>
  </si>
  <si>
    <t xml:space="preserve">  2017-10-13T19:47:25.983-04:00</t>
  </si>
  <si>
    <t xml:space="preserve">  2017-10-13T19:47:26.262-04:00</t>
  </si>
  <si>
    <t xml:space="preserve">  2017-10-13T19:47:26.536-04:00</t>
  </si>
  <si>
    <t xml:space="preserve">  2017-10-13T19:47:31.263-04:00</t>
  </si>
  <si>
    <t xml:space="preserve">  2017-10-13T19:48:30.157-04:00</t>
  </si>
  <si>
    <t xml:space="preserve">  2017-10-13T19:48:33.487-04:00</t>
  </si>
  <si>
    <t xml:space="preserve">  2017-10-13T19:48:34.443-04:00</t>
  </si>
  <si>
    <t xml:space="preserve">  2017-10-13T19:48:34.459-04:00</t>
  </si>
  <si>
    <t xml:space="preserve">  2017-10-13T19:48:38.661-04:00</t>
  </si>
  <si>
    <t xml:space="preserve">  2017-10-13T19:50:18.873-04:00</t>
  </si>
  <si>
    <t xml:space="preserve">  2017-10-13T19:50:23.412-04:00</t>
  </si>
  <si>
    <t xml:space="preserve">  2017-10-13T19:50:23.701-04:00</t>
  </si>
  <si>
    <t xml:space="preserve">  2017-10-13T19:50:36.862-04:00</t>
  </si>
  <si>
    <t xml:space="preserve">  2017-10-13T19:50:43.972-04:00</t>
  </si>
  <si>
    <t xml:space="preserve">  2017-10-13T19:50:57.904-04:00</t>
  </si>
  <si>
    <t xml:space="preserve">  2017-10-13T19:51:14.081-04:00</t>
  </si>
  <si>
    <t xml:space="preserve">  2017-10-13T19:51:14.654-04:00</t>
  </si>
  <si>
    <t xml:space="preserve">  2017-10-13T19:51:15.123-04:00</t>
  </si>
  <si>
    <t xml:space="preserve">  2017-10-13T19:51:15.241-04:00</t>
  </si>
  <si>
    <t xml:space="preserve">  2017-10-13T19:51:16.414-04:00</t>
  </si>
  <si>
    <t xml:space="preserve">  2017-10-13T19:51:48.443-04:00</t>
  </si>
  <si>
    <t xml:space="preserve">  2017-10-13T19:51:55.687-04:00</t>
  </si>
  <si>
    <t xml:space="preserve">  2017-10-13T19:51:56.269-04:00</t>
  </si>
  <si>
    <t xml:space="preserve">  2017-10-13T19:52:15.772-04:00</t>
  </si>
  <si>
    <t xml:space="preserve">  2017-10-13T19:52:17.871-04:00</t>
  </si>
  <si>
    <t xml:space="preserve">  2017-10-13T19:52:23.022-04:00</t>
  </si>
  <si>
    <t xml:space="preserve">  2017-10-13T19:52:28.102-04:00</t>
  </si>
  <si>
    <t xml:space="preserve">  2017-10-13T19:52:36.459-04:00</t>
  </si>
  <si>
    <t xml:space="preserve">  2017-10-13T19:52:41.522-04:00</t>
  </si>
  <si>
    <t xml:space="preserve">  2017-10-13T19:52:44.554-04:00</t>
  </si>
  <si>
    <t xml:space="preserve">  2017-10-13T19:52:46.455-04:00</t>
  </si>
  <si>
    <t xml:space="preserve">  2017-10-13T19:52:47.062-04:00</t>
  </si>
  <si>
    <t xml:space="preserve">  2017-10-13T19:52:48.651-04:00</t>
  </si>
  <si>
    <t xml:space="preserve">  2017-10-13T19:52:48.695-04:00</t>
  </si>
  <si>
    <t xml:space="preserve">  2017-10-13T19:52:52.685-04:00</t>
  </si>
  <si>
    <t xml:space="preserve">  2017-10-13T19:52:54.602-04:00</t>
  </si>
  <si>
    <t xml:space="preserve">  2017-10-13T19:52:56.799-04:00</t>
  </si>
  <si>
    <t xml:space="preserve">  2017-10-13T19:53:00.680-04:00</t>
  </si>
  <si>
    <t xml:space="preserve">  2017-10-13T19:53:03.510-04:00</t>
  </si>
  <si>
    <t xml:space="preserve">  2017-10-13T19:53:10.661-04:00</t>
  </si>
  <si>
    <t xml:space="preserve">  2017-10-13T19:53:13.359-04:00</t>
  </si>
  <si>
    <t xml:space="preserve">  2017-10-13T19:53:19.784-04:00</t>
  </si>
  <si>
    <t xml:space="preserve">  2017-10-13T19:53:21.483-04:00</t>
  </si>
  <si>
    <t xml:space="preserve">  2017-10-13T19:53:51.621-04:00</t>
  </si>
  <si>
    <t xml:space="preserve">  2017-10-13T19:54:06.063-04:00</t>
  </si>
  <si>
    <t xml:space="preserve">  2017-10-13T19:54:11.233-04:00</t>
  </si>
  <si>
    <t xml:space="preserve">  2017-10-13T19:54:11.539-04:00</t>
  </si>
  <si>
    <t xml:space="preserve">  2017-10-13T19:54:12.098-04:00</t>
  </si>
  <si>
    <t xml:space="preserve">  2017-10-13T19:54:16.093-04:00</t>
  </si>
  <si>
    <t xml:space="preserve">  2017-10-13T19:54:16.370-04:00</t>
  </si>
  <si>
    <t xml:space="preserve">  2017-10-13T19:54:17.745-04:00</t>
  </si>
  <si>
    <t xml:space="preserve">  2017-10-13T19:54:45.450-04:00</t>
  </si>
  <si>
    <t xml:space="preserve">  2017-10-13T19:54:50.806-04:00</t>
  </si>
  <si>
    <t xml:space="preserve">  2017-10-13T19:55:00.339-04:00</t>
  </si>
  <si>
    <t xml:space="preserve">  2017-10-13T19:55:18.120-04:00</t>
  </si>
  <si>
    <t xml:space="preserve">  2017-10-13T19:55:23.756-04:00</t>
  </si>
  <si>
    <t xml:space="preserve">  2017-10-13T19:55:41.429-04:00</t>
  </si>
  <si>
    <t xml:space="preserve">  2017-10-13T19:55:43.093-04:00</t>
  </si>
  <si>
    <t xml:space="preserve">  2017-10-13T19:56:04.449-04:00</t>
  </si>
  <si>
    <t xml:space="preserve">  2017-10-13T19:56:09.769-04:00</t>
  </si>
  <si>
    <t xml:space="preserve">  2017-10-13T19:56:10.296-04:00</t>
  </si>
  <si>
    <t xml:space="preserve">  2017-10-13T19:56:10.922-04:00</t>
  </si>
  <si>
    <t xml:space="preserve">  2017-10-13T19:56:12.163-04:00</t>
  </si>
  <si>
    <t xml:space="preserve">  2017-10-13T19:56:12.866-04:00</t>
  </si>
  <si>
    <t xml:space="preserve">  2017-10-13T19:56:36.859-04:00</t>
  </si>
  <si>
    <t xml:space="preserve">  2017-10-13T19:56:39.637-04:00</t>
  </si>
  <si>
    <t xml:space="preserve">  2017-10-13T19:56:41.979-04:00</t>
  </si>
  <si>
    <t xml:space="preserve">  2017-10-13T19:56:50.438-04:00</t>
  </si>
  <si>
    <t xml:space="preserve">  2017-10-13T19:56:54.980-04:00</t>
  </si>
  <si>
    <t xml:space="preserve">  2017-10-13T19:57:01.708-04:00</t>
  </si>
  <si>
    <t xml:space="preserve">  2017-10-13T19:57:24.143-04:00</t>
  </si>
  <si>
    <t xml:space="preserve">  2017-10-13T19:57:25.786-04:00</t>
  </si>
  <si>
    <t xml:space="preserve">  2017-10-13T19:57:27.076-04:00</t>
  </si>
  <si>
    <t xml:space="preserve">  2017-10-13T19:57:39.698-04:00</t>
  </si>
  <si>
    <t xml:space="preserve">  2017-10-13T19:57:41.833-04:00</t>
  </si>
  <si>
    <t xml:space="preserve">  2017-10-13T19:57:46.668-04:00</t>
  </si>
  <si>
    <t xml:space="preserve">  2017-10-13T19:58:06.284-04:00</t>
  </si>
  <si>
    <t xml:space="preserve">  2017-10-13T19:58:13.631-04:00</t>
  </si>
  <si>
    <t xml:space="preserve">  2017-10-13T19:58:35.526-04:00</t>
  </si>
  <si>
    <t xml:space="preserve">  2017-10-13T19:58:42.777-04:00</t>
  </si>
  <si>
    <t xml:space="preserve">  2017-10-13T19:58:44.936-04:00</t>
  </si>
  <si>
    <t xml:space="preserve">  2017-10-13T19:58:49.897-04:00</t>
  </si>
  <si>
    <t xml:space="preserve">  2017-10-13T19:58:50.234-04:00</t>
  </si>
  <si>
    <t xml:space="preserve">  2017-10-13T19:58:52.469-04:00</t>
  </si>
  <si>
    <t xml:space="preserve">  2017-10-13T19:58:55.225-04:00</t>
  </si>
  <si>
    <t xml:space="preserve">  2017-10-13T19:59:03.080-04:00</t>
  </si>
  <si>
    <t xml:space="preserve">  2017-10-13T19:59:20.908-04:00</t>
  </si>
  <si>
    <t xml:space="preserve">  2017-10-13T19:59:23.042-04:00</t>
  </si>
  <si>
    <t xml:space="preserve">  2017-10-13T19:59:28.009-04:00</t>
  </si>
  <si>
    <t xml:space="preserve">  2017-10-13T19:59:28.204-04:00</t>
  </si>
  <si>
    <t xml:space="preserve">  2017-10-13T20:01:02.714-04:00</t>
  </si>
  <si>
    <t xml:space="preserve">  2017-10-13T20:01:05.397-04:00</t>
  </si>
  <si>
    <t xml:space="preserve">  2017-10-13T20:01:08.222-04:00</t>
  </si>
  <si>
    <t xml:space="preserve">  2017-10-13T20:01:10.298-04:00</t>
  </si>
  <si>
    <t xml:space="preserve">  2017-10-13T20:01:12.469-04:00</t>
  </si>
  <si>
    <t xml:space="preserve">  2017-10-13T20:01:17.409-04:00</t>
  </si>
  <si>
    <t xml:space="preserve">  2017-10-13T20:01:18.107-04:00</t>
  </si>
  <si>
    <t xml:space="preserve">  2017-10-13T20:01:19.587-04:00</t>
  </si>
  <si>
    <t xml:space="preserve">  2017-10-13T20:01:23.549-04:00</t>
  </si>
  <si>
    <t xml:space="preserve">  2017-10-13T20:01:25.404-04:00</t>
  </si>
  <si>
    <t xml:space="preserve">  2017-10-13T20:01:27.676-04:00</t>
  </si>
  <si>
    <t xml:space="preserve">  2017-10-13T20:02:18.767-04:00</t>
  </si>
  <si>
    <t xml:space="preserve">  2017-10-13T20:03:01.836-04:00</t>
  </si>
  <si>
    <t xml:space="preserve">  2017-10-13T20:03:06.265-04:00</t>
  </si>
  <si>
    <t xml:space="preserve">  2017-10-13T20:03:07.472-04:00</t>
  </si>
  <si>
    <t xml:space="preserve">  2017-10-13T20:03:13.199-04:00</t>
  </si>
  <si>
    <t xml:space="preserve">  2017-10-13T20:03:36.763-04:00</t>
  </si>
  <si>
    <t xml:space="preserve">  2017-10-13T20:03:40.895-04:00</t>
  </si>
  <si>
    <t xml:space="preserve">  2017-10-13T20:03:54.600-04:00</t>
  </si>
  <si>
    <t xml:space="preserve">  2017-10-13T20:03:58.430-04:00</t>
  </si>
  <si>
    <t xml:space="preserve">  2017-10-13T20:04:00.505-04:00</t>
  </si>
  <si>
    <t xml:space="preserve">  2017-10-13T20:04:03.009-04:00</t>
  </si>
  <si>
    <t xml:space="preserve">  2017-10-13T20:04:22.601-04:00</t>
  </si>
  <si>
    <t xml:space="preserve">  2017-10-13T20:04:28.559-04:00</t>
  </si>
  <si>
    <t xml:space="preserve">  2017-10-13T20:04:32.007-04:00</t>
  </si>
  <si>
    <t xml:space="preserve">  2017-10-13T20:04:33.909-04:00</t>
  </si>
  <si>
    <t xml:space="preserve">  2017-10-13T20:04:42.266-04:00</t>
  </si>
  <si>
    <t xml:space="preserve">  2017-10-13T20:04:44.024-04:00</t>
  </si>
  <si>
    <t xml:space="preserve">  2017-10-13T20:04:58.907-04:00</t>
  </si>
  <si>
    <t xml:space="preserve">  2017-10-13T20:04:59.486-04:00</t>
  </si>
  <si>
    <t xml:space="preserve">  2017-10-13T20:05:03.764-04:00</t>
  </si>
  <si>
    <t xml:space="preserve">  2017-10-13T20:05:06.865-04:00</t>
  </si>
  <si>
    <t xml:space="preserve">  2017-10-13T20:05:07.608-04:00</t>
  </si>
  <si>
    <t xml:space="preserve">  2017-10-13T20:05:08.139-04:00</t>
  </si>
  <si>
    <t xml:space="preserve">  2017-10-13T20:05:08.889-04:00</t>
  </si>
  <si>
    <t xml:space="preserve">  2017-10-13T20:05:09.491-04:00</t>
  </si>
  <si>
    <t xml:space="preserve">  2017-10-13T20:06:38.884-04:00</t>
  </si>
  <si>
    <t xml:space="preserve">  2017-10-13T20:06:47.723-04:00</t>
  </si>
  <si>
    <t xml:space="preserve">  2017-10-13T20:06:51.577-04:00</t>
  </si>
  <si>
    <t xml:space="preserve">  2017-10-13T20:06:53.185-04:00</t>
  </si>
  <si>
    <t xml:space="preserve">  2017-10-13T20:07:00.428-04:00</t>
  </si>
  <si>
    <t xml:space="preserve">  2017-10-13T20:07:07.400-04:00</t>
  </si>
  <si>
    <t xml:space="preserve">  2017-10-13T20:07:08.208-04:00</t>
  </si>
  <si>
    <t xml:space="preserve">  2017-10-13T20:07:11.492-04:00</t>
  </si>
  <si>
    <t xml:space="preserve">  2017-10-13T20:07:12.187-04:00</t>
  </si>
  <si>
    <t xml:space="preserve">  2017-10-13T20:07:14.570-04:00</t>
  </si>
  <si>
    <t xml:space="preserve">  2017-10-13T20:13:13.788-04:00</t>
  </si>
  <si>
    <t xml:space="preserve">  2017-10-13T20:13:14.440-04:00</t>
  </si>
  <si>
    <t xml:space="preserve">  2017-10-13T20:16:28.665-04:00</t>
  </si>
  <si>
    <t xml:space="preserve">  2017-10-13T20:16:30.743-04:00</t>
  </si>
  <si>
    <t xml:space="preserve">  2017-10-13T20:16:34.863-04:00</t>
  </si>
  <si>
    <t xml:space="preserve">  2017-10-13T20:16:36.151-04:00</t>
  </si>
  <si>
    <t xml:space="preserve">  2017-10-13T20:16:50.490-04:00</t>
  </si>
  <si>
    <t xml:space="preserve">  2017-10-13T20:16:54.890-04:00</t>
  </si>
  <si>
    <t xml:space="preserve">  2017-10-13T20:17:10.016-04:00</t>
  </si>
  <si>
    <t xml:space="preserve">  2017-10-13T20:17:22.698-04:00</t>
  </si>
  <si>
    <t xml:space="preserve">  2017-10-13T20:17:25.936-04:00</t>
  </si>
  <si>
    <t xml:space="preserve">  2017-10-13T20:17:26.242-04:00</t>
  </si>
  <si>
    <t xml:space="preserve">  2017-10-13T20:17:26.487-04:00</t>
  </si>
  <si>
    <t xml:space="preserve">  2017-10-13T20:17:28.283-04:00</t>
  </si>
  <si>
    <t xml:space="preserve">  2017-10-13T20:17:31.248-04:00</t>
  </si>
  <si>
    <t xml:space="preserve">  2017-10-13T20:17:32.847-04:00</t>
  </si>
  <si>
    <t xml:space="preserve">  2017-10-13T20:17:34.658-04:00</t>
  </si>
  <si>
    <t xml:space="preserve">  2017-10-13T20:17:35.051-04:00</t>
  </si>
  <si>
    <t xml:space="preserve">  2017-10-13T20:24:26.124-04:00</t>
  </si>
  <si>
    <t xml:space="preserve">  2017-10-13T20:24:35.320-04:00</t>
  </si>
  <si>
    <t xml:space="preserve">  2017-10-13T20:24:39.545-04:00</t>
  </si>
  <si>
    <t xml:space="preserve">  2017-10-13T20:24:54.828-04:00</t>
  </si>
  <si>
    <t xml:space="preserve">  2017-10-13T20:25:00.530-04:00</t>
  </si>
  <si>
    <t xml:space="preserve">  2017-10-13T20:25:07.311-04:00</t>
  </si>
  <si>
    <t xml:space="preserve">  2017-10-13T20:25:40.916-04:00</t>
  </si>
  <si>
    <t xml:space="preserve">  2017-10-13T20:25:53.203-04:00</t>
  </si>
  <si>
    <t xml:space="preserve">  2017-10-13T20:25:59.959-04:00</t>
  </si>
  <si>
    <t xml:space="preserve">  2017-10-13T20:26:06.677-04:00</t>
  </si>
  <si>
    <t xml:space="preserve">  2017-10-13T20:26:41.785-04:00</t>
  </si>
  <si>
    <t xml:space="preserve">  2017-10-13T20:26:42.469-04:00</t>
  </si>
  <si>
    <t xml:space="preserve">  2017-10-13T20:28:31.600-04:00</t>
  </si>
  <si>
    <t xml:space="preserve">  2017-10-13T20:28:37.435-04:00</t>
  </si>
  <si>
    <t xml:space="preserve">  2017-10-13T20:28:40.904-04:00</t>
  </si>
  <si>
    <t xml:space="preserve">  2017-10-13T20:28:45.022-04:00</t>
  </si>
  <si>
    <t xml:space="preserve">  2017-10-13T20:28:48.319-04:00</t>
  </si>
  <si>
    <t xml:space="preserve">  2017-10-13T20:28:50.812-04:00</t>
  </si>
  <si>
    <t xml:space="preserve">  2017-10-13T20:28:55.784-04:00</t>
  </si>
  <si>
    <t xml:space="preserve">  2017-10-13T20:29:23.787-04:00</t>
  </si>
  <si>
    <t xml:space="preserve">  2017-10-13T20:29:32.260-04:00</t>
  </si>
  <si>
    <t xml:space="preserve">  2017-10-13T20:29:39.171-04:00</t>
  </si>
  <si>
    <t xml:space="preserve">  2017-10-13T20:29:44.497-04:00</t>
  </si>
  <si>
    <t xml:space="preserve">  2017-10-13T20:29:53.608-04:00</t>
  </si>
  <si>
    <t xml:space="preserve">  2017-10-13T20:29:55.465-04:00</t>
  </si>
  <si>
    <t xml:space="preserve">  2017-10-13T20:30:08.912-04:00</t>
  </si>
  <si>
    <t xml:space="preserve">  2017-10-13T20:30:19.542-04:00</t>
  </si>
  <si>
    <t xml:space="preserve">  2017-10-13T20:30:41.925-04:00</t>
  </si>
  <si>
    <t xml:space="preserve">  2017-10-13T20:30:42.690-04:00</t>
  </si>
  <si>
    <t xml:space="preserve">  2017-10-13T20:30:43.286-04:00</t>
  </si>
  <si>
    <t xml:space="preserve">  2017-10-13T20:30:50.739-04:00</t>
  </si>
  <si>
    <t xml:space="preserve">  2017-10-13T20:31:04.422-04:00</t>
  </si>
  <si>
    <t xml:space="preserve">  2017-10-13T20:31:11.082-04:00</t>
  </si>
  <si>
    <t xml:space="preserve">  2017-10-13T20:32:01.404-04:00</t>
  </si>
  <si>
    <t xml:space="preserve">  2017-10-13T20:33:00.031-04:00</t>
  </si>
  <si>
    <t xml:space="preserve">  2017-10-13T20:33:00.610-04:00</t>
  </si>
  <si>
    <t xml:space="preserve">  2017-10-13T20:33:01.389-04:00</t>
  </si>
  <si>
    <t xml:space="preserve">  2017-10-13T20:33:06.989-04:00</t>
  </si>
  <si>
    <t xml:space="preserve">  2017-10-13T20:33:10.875-04:00</t>
  </si>
  <si>
    <t xml:space="preserve">  2017-10-13T20:33:33.111-04:00</t>
  </si>
  <si>
    <t xml:space="preserve">  2017-10-13T20:33:36.438-04:00</t>
  </si>
  <si>
    <t xml:space="preserve">  2017-10-13T20:33:36.767-04:00</t>
  </si>
  <si>
    <t xml:space="preserve">  2017-10-13T20:33:38.681-04:00</t>
  </si>
  <si>
    <t xml:space="preserve">  2017-10-13T20:34:18.299-04:00</t>
  </si>
  <si>
    <t xml:space="preserve">  2017-10-13T20:34:21.250-04:00</t>
  </si>
  <si>
    <t xml:space="preserve">  2017-10-13T20:34:25.473-04:00</t>
  </si>
  <si>
    <t xml:space="preserve">  2017-10-13T20:34:28.149-04:00</t>
  </si>
  <si>
    <t xml:space="preserve">  2017-10-13T20:34:39.347-04:00</t>
  </si>
  <si>
    <t xml:space="preserve">  2017-10-13T20:34:47.929-04:00</t>
  </si>
  <si>
    <t xml:space="preserve">  2017-10-13T20:34:59.630-04:00</t>
  </si>
  <si>
    <t xml:space="preserve">  2017-10-13T20:35:03.241-04:00</t>
  </si>
  <si>
    <t xml:space="preserve">  2017-10-13T20:35:13.728-04:00</t>
  </si>
  <si>
    <t xml:space="preserve">  2017-10-13T20:35:23.468-04:00</t>
  </si>
  <si>
    <t xml:space="preserve">  2017-10-13T20:35:26.478-04:00</t>
  </si>
  <si>
    <t xml:space="preserve">  2017-10-13T20:35:27.041-04:00</t>
  </si>
  <si>
    <t xml:space="preserve">  2017-10-13T20:35:27.829-04:00</t>
  </si>
  <si>
    <t xml:space="preserve">  2017-10-13T20:35:37.097-04:00</t>
  </si>
  <si>
    <t xml:space="preserve">  2017-10-13T20:35:58.821-04:00</t>
  </si>
  <si>
    <t xml:space="preserve">  2017-10-13T20:36:36.960-04:00</t>
  </si>
  <si>
    <t xml:space="preserve">  2017-10-13T20:36:44.361-04:00</t>
  </si>
  <si>
    <t xml:space="preserve">  2017-10-13T20:36:47.574-04:00</t>
  </si>
  <si>
    <t xml:space="preserve">  2017-10-13T20:36:48.154-04:00</t>
  </si>
  <si>
    <t xml:space="preserve">  2017-10-13T20:36:56.642-04:00</t>
  </si>
  <si>
    <t xml:space="preserve">  2017-10-13T20:36:57.975-04:00</t>
  </si>
  <si>
    <t xml:space="preserve">  2017-10-13T20:37:00.075-04:00</t>
  </si>
  <si>
    <t xml:space="preserve">  2017-10-13T20:37:12.542-04:00</t>
  </si>
  <si>
    <t xml:space="preserve">  2017-10-13T20:37:20.321-04:00</t>
  </si>
  <si>
    <t xml:space="preserve">  2017-10-13T20:37:23.181-04:00</t>
  </si>
  <si>
    <t xml:space="preserve">  2017-10-13T20:37:39.037-04:00</t>
  </si>
  <si>
    <t xml:space="preserve">  2017-10-13T20:37:41.605-04:00</t>
  </si>
  <si>
    <t xml:space="preserve">  2017-10-13T20:37:42.303-04:00</t>
  </si>
  <si>
    <t xml:space="preserve">  2017-10-13T20:39:19.108-04:00</t>
  </si>
  <si>
    <t xml:space="preserve">  2017-10-13T20:39:21.512-04:00</t>
  </si>
  <si>
    <t xml:space="preserve">  2017-10-13T20:39:24.330-04:00</t>
  </si>
  <si>
    <t xml:space="preserve">  2017-10-13T20:39:26.585-04:00</t>
  </si>
  <si>
    <t xml:space="preserve">  2017-10-13T20:39:33.520-04:00</t>
  </si>
  <si>
    <t xml:space="preserve">  2017-10-13T20:39:34.426-04:00</t>
  </si>
  <si>
    <t xml:space="preserve">  2017-10-13T20:39:35.456-04:00</t>
  </si>
  <si>
    <t xml:space="preserve">  2017-10-13T20:39:35.702-04:00</t>
  </si>
  <si>
    <t xml:space="preserve">  2017-10-13T20:39:40.866-04:00</t>
  </si>
  <si>
    <t xml:space="preserve">  2017-10-13T20:39:46.706-04:00</t>
  </si>
  <si>
    <t xml:space="preserve">  2017-10-13T20:40:01.309-04:00</t>
  </si>
  <si>
    <t xml:space="preserve">  2017-10-13T20:40:17.409-04:00</t>
  </si>
  <si>
    <t xml:space="preserve">  2017-10-13T20:40:22.875-04:00</t>
  </si>
  <si>
    <t xml:space="preserve">  2017-10-13T20:40:30.099-04:00</t>
  </si>
  <si>
    <t xml:space="preserve">  2017-10-13T20:40:36.113-04:00</t>
  </si>
  <si>
    <t xml:space="preserve">  2017-10-13T20:40:36.171-04:00</t>
  </si>
  <si>
    <t xml:space="preserve">  2017-10-13T20:40:36.631-04:00</t>
  </si>
  <si>
    <t xml:space="preserve">  2017-10-13T20:40:37.243-04:00</t>
  </si>
  <si>
    <t xml:space="preserve">  2017-10-13T20:40:37.445-04:00</t>
  </si>
  <si>
    <t xml:space="preserve">  2017-10-13T20:40:55.805-04:00</t>
  </si>
  <si>
    <t xml:space="preserve">  2017-10-13T20:41:00.299-04:00</t>
  </si>
  <si>
    <t xml:space="preserve">  2017-10-13T20:41:02.545-04:00</t>
  </si>
  <si>
    <t xml:space="preserve">  2017-10-13T20:41:04.907-04:00</t>
  </si>
  <si>
    <t xml:space="preserve">  2017-10-13T20:41:07.157-04:00</t>
  </si>
  <si>
    <t xml:space="preserve">  2017-10-13T20:41:20.660-04:00</t>
  </si>
  <si>
    <t xml:space="preserve">  2017-10-13T20:41:22.580-04:00</t>
  </si>
  <si>
    <t xml:space="preserve">  2017-10-13T20:41:24.547-04:00</t>
  </si>
  <si>
    <t xml:space="preserve">  2017-10-13T20:41:25.057-04:00</t>
  </si>
  <si>
    <t xml:space="preserve">  2017-10-13T20:41:26.383-04:00</t>
  </si>
  <si>
    <t xml:space="preserve">  2017-10-13T20:41:30.591-04:00</t>
  </si>
  <si>
    <t xml:space="preserve">  2017-10-13T20:41:34.949-04:00</t>
  </si>
  <si>
    <t xml:space="preserve">  2017-10-13T20:41:44.359-04:00</t>
  </si>
  <si>
    <t xml:space="preserve">  2017-10-13T20:41:52.066-04:00</t>
  </si>
  <si>
    <t xml:space="preserve">  2017-10-13T20:41:55.894-04:00</t>
  </si>
  <si>
    <t xml:space="preserve">  2017-10-13T20:41:56.172-04:00</t>
  </si>
  <si>
    <t xml:space="preserve">  2017-10-13T20:41:59.419-04:00</t>
  </si>
  <si>
    <t xml:space="preserve">  2017-10-13T20:42:02.100-04:00</t>
  </si>
  <si>
    <t xml:space="preserve">  2017-10-13T20:42:03.514-04:00</t>
  </si>
  <si>
    <t xml:space="preserve">  2017-10-13T20:42:03.882-04:00</t>
  </si>
  <si>
    <t xml:space="preserve">  2017-10-13T20:42:04.464-04:00</t>
  </si>
  <si>
    <t xml:space="preserve">  2017-10-13T20:42:05.028-04:00</t>
  </si>
  <si>
    <t xml:space="preserve">  2017-10-13T20:42:05.765-04:00</t>
  </si>
  <si>
    <t xml:space="preserve">  2017-10-13T20:42:06.827-04:00</t>
  </si>
  <si>
    <t xml:space="preserve">  2017-10-13T20:42:30.025-04:00</t>
  </si>
  <si>
    <t xml:space="preserve">  2017-10-13T20:42:49.373-04:00</t>
  </si>
  <si>
    <t xml:space="preserve">  2017-10-13T20:42:55.343-04:00</t>
  </si>
  <si>
    <t xml:space="preserve">  2017-10-13T20:42:59.160-04:00</t>
  </si>
  <si>
    <t xml:space="preserve">  2017-10-13T20:43:08.744-04:00</t>
  </si>
  <si>
    <t xml:space="preserve">  2017-10-13T20:43:13.669-04:00</t>
  </si>
  <si>
    <t xml:space="preserve">  2017-10-13T20:43:17.550-04:00</t>
  </si>
  <si>
    <t xml:space="preserve">  2017-10-13T20:43:34.053-04:00</t>
  </si>
  <si>
    <t xml:space="preserve">  2017-10-13T20:43:41.607-04:00</t>
  </si>
  <si>
    <t xml:space="preserve">  2017-10-13T20:43:43.386-04:00</t>
  </si>
  <si>
    <t xml:space="preserve">  2017-10-13T20:43:44.986-04:00</t>
  </si>
  <si>
    <t xml:space="preserve">  2017-10-13T20:43:46.816-04:00</t>
  </si>
  <si>
    <t xml:space="preserve">  2017-10-13T20:43:48.212-04:00</t>
  </si>
  <si>
    <t xml:space="preserve">  2017-10-13T20:43:49.962-04:00</t>
  </si>
  <si>
    <t xml:space="preserve">  2017-10-13T20:43:50.685-04:00</t>
  </si>
  <si>
    <t xml:space="preserve">  2017-10-13T20:43:53.542-04:00</t>
  </si>
  <si>
    <t xml:space="preserve">  2017-10-13T20:44:14.373-04:00</t>
  </si>
  <si>
    <t xml:space="preserve">  2017-10-13T20:44:16.572-04:00</t>
  </si>
  <si>
    <t xml:space="preserve">  2017-10-13T20:44:19.403-04:00</t>
  </si>
  <si>
    <t xml:space="preserve">  2017-10-13T20:44:27.706-04:00</t>
  </si>
  <si>
    <t xml:space="preserve">  2017-10-13T20:44:29.234-04:00</t>
  </si>
  <si>
    <t xml:space="preserve">  2017-10-13T20:44:35.774-04:00</t>
  </si>
  <si>
    <t xml:space="preserve">  2017-10-13T20:44:44.559-04:00</t>
  </si>
  <si>
    <t xml:space="preserve">  2017-10-13T20:45:39.825-04:00</t>
  </si>
  <si>
    <t xml:space="preserve">  2017-10-13T20:45:43.097-04:00</t>
  </si>
  <si>
    <t xml:space="preserve">  2017-10-13T20:45:46.195-04:00</t>
  </si>
  <si>
    <t xml:space="preserve">  2017-10-13T20:45:48.954-04:00</t>
  </si>
  <si>
    <t xml:space="preserve">  2017-10-13T20:45:49.096-04:00</t>
  </si>
  <si>
    <t xml:space="preserve">  2017-10-13T20:45:53.119-04:00</t>
  </si>
  <si>
    <t xml:space="preserve">  2017-10-13T20:45:56.950-04:00</t>
  </si>
  <si>
    <t xml:space="preserve">  2017-10-13T20:45:57.594-04:00</t>
  </si>
  <si>
    <t xml:space="preserve">  2017-10-13T20:46:00.496-04:00</t>
  </si>
  <si>
    <t xml:space="preserve">  2017-10-13T20:46:04.293-04:00</t>
  </si>
  <si>
    <t xml:space="preserve">  2017-10-13T20:46:04.527-04:00</t>
  </si>
  <si>
    <t xml:space="preserve">  2017-10-13T20:46:50.630-04:00</t>
  </si>
  <si>
    <t xml:space="preserve">  2017-10-13T20:46:56.740-04:00</t>
  </si>
  <si>
    <t xml:space="preserve">  2017-10-13T20:47:11.233-04:00</t>
  </si>
  <si>
    <t xml:space="preserve">  2017-10-13T20:47:15.096-04:00</t>
  </si>
  <si>
    <t xml:space="preserve">  2017-10-13T20:47:32.676-04:00</t>
  </si>
  <si>
    <t xml:space="preserve">  2017-10-13T20:47:35.158-04:00</t>
  </si>
  <si>
    <t xml:space="preserve">  2017-10-13T20:47:35.162-04:00</t>
  </si>
  <si>
    <t xml:space="preserve">  2017-10-13T20:47:36.242-04:00</t>
  </si>
  <si>
    <t xml:space="preserve">  2017-10-13T20:47:37.412-04:00</t>
  </si>
  <si>
    <t xml:space="preserve">  2017-10-13T20:47:38.429-04:00</t>
  </si>
  <si>
    <t xml:space="preserve">  2017-10-13T20:47:41.582-04:00</t>
  </si>
  <si>
    <t xml:space="preserve">  2017-10-13T20:48:04.776-04:00</t>
  </si>
  <si>
    <t xml:space="preserve">  2017-10-13T20:48:07.898-04:00</t>
  </si>
  <si>
    <t xml:space="preserve">  2017-10-13T20:48:09.026-04:00</t>
  </si>
  <si>
    <t xml:space="preserve">  2017-10-13T20:48:12.037-04:00</t>
  </si>
  <si>
    <t xml:space="preserve">  2017-10-13T20:48:12.876-04:00</t>
  </si>
  <si>
    <t xml:space="preserve">  2017-10-13T20:48:14.102-04:00</t>
  </si>
  <si>
    <t xml:space="preserve">  2017-10-13T20:48:15.751-04:00</t>
  </si>
  <si>
    <t xml:space="preserve">  2017-10-13T20:48:17.294-04:00</t>
  </si>
  <si>
    <t xml:space="preserve">  2017-10-13T20:48:20.410-04:00</t>
  </si>
  <si>
    <t xml:space="preserve">  2017-10-13T20:48:21.022-04:00</t>
  </si>
  <si>
    <t xml:space="preserve">  2017-10-13T20:48:21.105-04:00</t>
  </si>
  <si>
    <t xml:space="preserve">  2017-10-13T20:48:23.857-04:00</t>
  </si>
  <si>
    <t xml:space="preserve">  2017-10-13T20:48:52.319-04:00</t>
  </si>
  <si>
    <t xml:space="preserve">  2017-10-13T20:48:53.586-04:00</t>
  </si>
  <si>
    <t xml:space="preserve">  2017-10-13T20:48:55.112-04:00</t>
  </si>
  <si>
    <t xml:space="preserve">  2017-10-13T20:49:15.173-04:00</t>
  </si>
  <si>
    <t xml:space="preserve">  2017-10-13T20:49:20.371-04:00</t>
  </si>
  <si>
    <t xml:space="preserve">  2017-10-13T20:49:21.964-04:00</t>
  </si>
  <si>
    <t xml:space="preserve">  2017-10-13T20:49:25.779-04:00</t>
  </si>
  <si>
    <t xml:space="preserve">  2017-10-13T20:50:07.498-04:00</t>
  </si>
  <si>
    <t xml:space="preserve">  2017-10-13T20:50:07.590-04:00</t>
  </si>
  <si>
    <t xml:space="preserve">  2017-10-13T20:50:10.219-04:00</t>
  </si>
  <si>
    <t xml:space="preserve">  2017-10-13T20:50:18.464-04:00</t>
  </si>
  <si>
    <t xml:space="preserve">  2017-10-13T20:50:22.017-04:00</t>
  </si>
  <si>
    <t xml:space="preserve">  2017-10-13T20:50:26.708-04:00</t>
  </si>
  <si>
    <t xml:space="preserve">  2017-10-13T20:50:27.752-04:00</t>
  </si>
  <si>
    <t xml:space="preserve">  2017-10-13T20:50:29.526-04:00</t>
  </si>
  <si>
    <t xml:space="preserve">  2017-10-13T20:50:29.877-04:00</t>
  </si>
  <si>
    <t xml:space="preserve">  2017-10-13T20:50:30.406-04:00</t>
  </si>
  <si>
    <t xml:space="preserve">  2017-10-13T20:50:33.095-04:00</t>
  </si>
  <si>
    <t xml:space="preserve">  2017-10-13T20:50:34.291-04:00</t>
  </si>
  <si>
    <t xml:space="preserve">  2017-10-13T20:50:54.388-04:00</t>
  </si>
  <si>
    <t xml:space="preserve">  2017-10-13T20:51:07.089-04:00</t>
  </si>
  <si>
    <t xml:space="preserve">  2017-10-13T20:51:07.196-04:00</t>
  </si>
  <si>
    <t xml:space="preserve">  2017-10-13T20:51:08.428-04:00</t>
  </si>
  <si>
    <t xml:space="preserve">  2017-10-13T20:51:34.467-04:00</t>
  </si>
  <si>
    <t xml:space="preserve">  2017-10-13T20:51:52.612-04:00</t>
  </si>
  <si>
    <t xml:space="preserve">  2017-10-13T20:51:57.661-04:00</t>
  </si>
  <si>
    <t xml:space="preserve">  2017-10-13T20:53:03.447-04:00</t>
  </si>
  <si>
    <t xml:space="preserve">  2017-10-13T20:53:03.886-04:00</t>
  </si>
  <si>
    <t xml:space="preserve">  2017-10-13T20:53:06.079-04:00</t>
  </si>
  <si>
    <t xml:space="preserve">  2017-10-13T20:53:08.712-04:00</t>
  </si>
  <si>
    <t xml:space="preserve">  2017-10-13T20:53:10.005-04:00</t>
  </si>
  <si>
    <t xml:space="preserve">  2017-10-13T20:56:59.924-04:00</t>
  </si>
  <si>
    <t xml:space="preserve">  2017-10-13T20:57:02.874-04:00</t>
  </si>
  <si>
    <t xml:space="preserve">  2017-10-13T20:57:21.760-04:00</t>
  </si>
  <si>
    <t xml:space="preserve">  2017-10-13T20:57:23.983-04:00</t>
  </si>
  <si>
    <t xml:space="preserve">  2017-10-13T20:57:29.861-04:00</t>
  </si>
  <si>
    <t xml:space="preserve">  2017-10-13T20:57:31.171-04:00</t>
  </si>
  <si>
    <t xml:space="preserve">  2017-10-13T20:57:31.949-04:00</t>
  </si>
  <si>
    <t xml:space="preserve">  2017-10-13T20:57:32.617-04:00</t>
  </si>
  <si>
    <t xml:space="preserve">  2017-10-13T20:57:50.650-04:00</t>
  </si>
  <si>
    <t xml:space="preserve">  2017-10-13T20:57:54.512-04:00</t>
  </si>
  <si>
    <t xml:space="preserve">  2017-10-13T20:57:56.783-04:00</t>
  </si>
  <si>
    <t xml:space="preserve">  2017-10-13T20:58:19.466-04:00</t>
  </si>
  <si>
    <t xml:space="preserve">  2017-10-13T20:58:20.312-04:00</t>
  </si>
  <si>
    <t xml:space="preserve">  2017-10-13T20:58:23.417-04:00</t>
  </si>
  <si>
    <t xml:space="preserve">  2017-10-13T20:58:28.240-04:00</t>
  </si>
  <si>
    <t xml:space="preserve">  2017-10-13T20:58:42.898-04:00</t>
  </si>
  <si>
    <t xml:space="preserve">  2017-10-13T20:59:12.572-04:00</t>
  </si>
  <si>
    <t xml:space="preserve">  2017-10-13T20:59:35.275-04:00</t>
  </si>
  <si>
    <t xml:space="preserve">  2017-10-13T20:59:38.330-04:00</t>
  </si>
  <si>
    <t xml:space="preserve">  2017-10-13T20:59:52.845-04:00</t>
  </si>
  <si>
    <t xml:space="preserve">  2017-10-13T21:00:22.591-04:00</t>
  </si>
  <si>
    <t xml:space="preserve">  2017-10-13T21:00:23.642-04:00</t>
  </si>
  <si>
    <t xml:space="preserve">  2017-10-13T21:00:26.289-04:00</t>
  </si>
  <si>
    <t xml:space="preserve">  2017-10-13T21:00:48.485-04:00</t>
  </si>
  <si>
    <t xml:space="preserve">  2017-10-13T21:00:51.926-04:00</t>
  </si>
  <si>
    <t xml:space="preserve">  2017-10-13T21:00:56.254-04:00</t>
  </si>
  <si>
    <t xml:space="preserve">  2017-10-13T21:00:59.025-04:00</t>
  </si>
  <si>
    <t xml:space="preserve">  2017-10-13T21:01:04.164-04:00</t>
  </si>
  <si>
    <t xml:space="preserve">  2017-10-13T21:01:06.799-04:00</t>
  </si>
  <si>
    <t xml:space="preserve">  2017-10-13T21:01:07.032-04:00</t>
  </si>
  <si>
    <t xml:space="preserve">  2017-10-13T21:01:09.793-04:00</t>
  </si>
  <si>
    <t xml:space="preserve">  2017-10-13T21:01:56.016-04:00</t>
  </si>
  <si>
    <t xml:space="preserve">  2017-10-13T21:01:57.212-04:00</t>
  </si>
  <si>
    <t xml:space="preserve">  2017-10-13T21:04:17.333-04:00</t>
  </si>
  <si>
    <t xml:space="preserve">  2017-10-13T21:04:18.695-04:00</t>
  </si>
  <si>
    <t xml:space="preserve">  2017-10-13T21:04:22.437-04:00</t>
  </si>
  <si>
    <t xml:space="preserve">  2017-10-13T21:04:25.147-04:00</t>
  </si>
  <si>
    <t xml:space="preserve">  2017-10-13T21:04:43.507-04:00</t>
  </si>
  <si>
    <t xml:space="preserve">  2017-10-13T21:04:45.283-04:00</t>
  </si>
  <si>
    <t xml:space="preserve">  2017-10-13T21:04:46.648-04:00</t>
  </si>
  <si>
    <t xml:space="preserve">  2017-10-13T21:04:46.944-04:00</t>
  </si>
  <si>
    <t xml:space="preserve">  2017-10-13T21:04:47.813-04:00</t>
  </si>
  <si>
    <t xml:space="preserve">  2017-10-13T21:05:04.655-04:00</t>
  </si>
  <si>
    <t xml:space="preserve">  2017-10-13T21:05:06.665-04:00</t>
  </si>
  <si>
    <t xml:space="preserve">  2017-10-13T21:05:07.324-04:00</t>
  </si>
  <si>
    <t xml:space="preserve">  2017-10-13T21:05:08.812-04:00</t>
  </si>
  <si>
    <t xml:space="preserve">  2017-10-13T21:05:22.539-04:00</t>
  </si>
  <si>
    <t xml:space="preserve">  2017-10-13T21:05:45.654-04:00</t>
  </si>
  <si>
    <t xml:space="preserve">  2017-10-13T21:05:48.000-04:00</t>
  </si>
  <si>
    <t xml:space="preserve">  2017-10-13T21:05:51.012-04:00</t>
  </si>
  <si>
    <t xml:space="preserve">  2017-10-13T21:06:09.891-04:00</t>
  </si>
  <si>
    <t xml:space="preserve">  2017-10-13T21:06:13.348-04:00</t>
  </si>
  <si>
    <t xml:space="preserve">  2017-10-13T21:07:39.158-04:00</t>
  </si>
  <si>
    <t xml:space="preserve">  2017-10-13T21:08:00.719-04:00</t>
  </si>
  <si>
    <t xml:space="preserve">  2017-10-13T21:08:02.331-04:00</t>
  </si>
  <si>
    <t xml:space="preserve">  2017-10-13T21:08:30.509-04:00</t>
  </si>
  <si>
    <t xml:space="preserve">  2017-10-13T21:08:58.162-04:00</t>
  </si>
  <si>
    <t xml:space="preserve">  2017-10-13T21:09:01.268-04:00</t>
  </si>
  <si>
    <t xml:space="preserve">  2017-10-13T21:09:01.952-04:00</t>
  </si>
  <si>
    <t xml:space="preserve">  2017-10-13T21:09:08.986-04:00</t>
  </si>
  <si>
    <t xml:space="preserve">  2017-10-13T21:09:09.495-04:00</t>
  </si>
  <si>
    <t xml:space="preserve">  2017-10-13T21:09:10.119-04:00</t>
  </si>
  <si>
    <t xml:space="preserve">  2017-10-13T21:09:27.436-04:00</t>
  </si>
  <si>
    <t xml:space="preserve">  2017-10-13T21:09:29.536-04:00</t>
  </si>
  <si>
    <t xml:space="preserve">  2017-10-13T21:09:46.714-04:00</t>
  </si>
  <si>
    <t xml:space="preserve">  2017-10-13T21:10:09.275-04:00</t>
  </si>
  <si>
    <t xml:space="preserve">  2017-10-13T21:10:13.619-04:00</t>
  </si>
  <si>
    <t xml:space="preserve">  2017-10-13T21:10:30.175-04:00</t>
  </si>
  <si>
    <t xml:space="preserve">  2017-10-13T21:10:35.573-04:00</t>
  </si>
  <si>
    <t xml:space="preserve">  2017-10-13T21:10:36.428-04:00</t>
  </si>
  <si>
    <t xml:space="preserve">  2017-10-13T21:10:39.659-04:00</t>
  </si>
  <si>
    <t xml:space="preserve">  2017-10-13T21:10:39.798-04:00</t>
  </si>
  <si>
    <t xml:space="preserve">  2017-10-13T21:10:40.333-04:00</t>
  </si>
  <si>
    <t xml:space="preserve">  2017-10-13T21:10:42.528-04:00</t>
  </si>
  <si>
    <t xml:space="preserve">  2017-10-13T21:10:43.054-04:00</t>
  </si>
  <si>
    <t xml:space="preserve">  2017-10-13T21:10:59.256-04:00</t>
  </si>
  <si>
    <t xml:space="preserve">  2017-10-13T21:11:07.172-04:00</t>
  </si>
  <si>
    <t xml:space="preserve">  2017-10-13T21:11:33.395-04:00</t>
  </si>
  <si>
    <t xml:space="preserve">  2017-10-13T21:11:35.130-04:00</t>
  </si>
  <si>
    <t xml:space="preserve">  2017-10-13T21:11:35.860-04:00</t>
  </si>
  <si>
    <t xml:space="preserve">  2017-10-13T21:11:56.306-04:00</t>
  </si>
  <si>
    <t xml:space="preserve">  2017-10-13T21:12:37.085-04:00</t>
  </si>
  <si>
    <t xml:space="preserve">  2017-10-13T21:12:59.186-04:00</t>
  </si>
  <si>
    <t xml:space="preserve">  2017-10-13T21:13:00.367-04:00</t>
  </si>
  <si>
    <t xml:space="preserve">  2017-10-13T21:13:07.166-04:00</t>
  </si>
  <si>
    <t xml:space="preserve">  2017-10-13T21:13:15.577-04:00</t>
  </si>
  <si>
    <t xml:space="preserve">  2017-10-13T21:13:36.099-04:00</t>
  </si>
  <si>
    <t xml:space="preserve">  2017-10-13T21:13:42.655-04:00</t>
  </si>
  <si>
    <t xml:space="preserve">  2017-10-13T21:13:44.590-04:00</t>
  </si>
  <si>
    <t xml:space="preserve">  2017-10-13T21:13:45.452-04:00</t>
  </si>
  <si>
    <t xml:space="preserve">  2017-10-13T21:14:06.000-04:00</t>
  </si>
  <si>
    <t xml:space="preserve">  2017-10-13T21:14:06.369-04:00</t>
  </si>
  <si>
    <t xml:space="preserve">  2017-10-13T21:14:08.293-04:00</t>
  </si>
  <si>
    <t xml:space="preserve">  2017-10-13T21:14:55.935-04:00</t>
  </si>
  <si>
    <t xml:space="preserve">  2017-10-13T21:14:56.505-04:00</t>
  </si>
  <si>
    <t xml:space="preserve">  2017-10-13T21:14:58.198-04:00</t>
  </si>
  <si>
    <t xml:space="preserve">  2017-10-13T21:15:00.817-04:00</t>
  </si>
  <si>
    <t xml:space="preserve">  2017-10-13T21:15:26.370-04:00</t>
  </si>
  <si>
    <t xml:space="preserve">  2017-10-13T21:15:38.168-04:00</t>
  </si>
  <si>
    <t xml:space="preserve">  2017-10-13T21:15:39.010-04:00</t>
  </si>
  <si>
    <t xml:space="preserve">  2017-10-13T21:16:06.417-04:00</t>
  </si>
  <si>
    <t xml:space="preserve">  2017-10-13T21:17:52.385-04:00</t>
  </si>
  <si>
    <t xml:space="preserve">  2017-10-13T21:17:59.473-04:00</t>
  </si>
  <si>
    <t xml:space="preserve">  2017-10-13T21:18:06.490-04:00</t>
  </si>
  <si>
    <t xml:space="preserve">  2017-10-13T21:18:14.063-04:00</t>
  </si>
  <si>
    <t xml:space="preserve">  2017-10-13T21:18:15.629-04:00</t>
  </si>
  <si>
    <t xml:space="preserve">  2017-10-13T21:18:15.686-04:00</t>
  </si>
  <si>
    <t xml:space="preserve">  2017-10-13T21:18:19.607-04:00</t>
  </si>
  <si>
    <t xml:space="preserve">  2017-10-13T21:18:20.627-04:00</t>
  </si>
  <si>
    <t xml:space="preserve">  2017-10-13T21:18:29.747-04:00</t>
  </si>
  <si>
    <t xml:space="preserve">  2017-10-13T21:18:34.042-04:00</t>
  </si>
  <si>
    <t xml:space="preserve">  2017-10-13T21:18:40.858-04:00</t>
  </si>
  <si>
    <t xml:space="preserve">  2017-10-13T21:18:43.609-04:00</t>
  </si>
  <si>
    <t xml:space="preserve">  2017-10-13T21:18:45.728-04:00</t>
  </si>
  <si>
    <t xml:space="preserve">  2017-10-13T21:19:04.764-04:00</t>
  </si>
  <si>
    <t xml:space="preserve">  2017-10-13T21:19:06.845-04:00</t>
  </si>
  <si>
    <t xml:space="preserve">  2017-10-13T21:19:07.464-04:00</t>
  </si>
  <si>
    <t xml:space="preserve">  2017-10-13T21:19:10.540-04:00</t>
  </si>
  <si>
    <t xml:space="preserve">  2017-10-13T21:19:11.774-04:00</t>
  </si>
  <si>
    <t xml:space="preserve">  2017-10-13T21:19:16.151-04:00</t>
  </si>
  <si>
    <t xml:space="preserve">  2017-10-13T21:19:19.066-04:00</t>
  </si>
  <si>
    <t xml:space="preserve">  2017-10-13T21:19:22.983-04:00</t>
  </si>
  <si>
    <t xml:space="preserve">  2017-10-13T21:19:31.002-04:00</t>
  </si>
  <si>
    <t xml:space="preserve">  2017-10-13T21:19:35.489-04:00</t>
  </si>
  <si>
    <t xml:space="preserve">  2017-10-13T21:19:37.279-04:00</t>
  </si>
  <si>
    <t xml:space="preserve">  2017-10-13T21:19:46.188-04:00</t>
  </si>
  <si>
    <t xml:space="preserve">  2017-10-13T21:19:46.771-04:00</t>
  </si>
  <si>
    <t xml:space="preserve">  2017-10-13T21:19:50.292-04:00</t>
  </si>
  <si>
    <t xml:space="preserve">  2017-10-13T21:19:52.178-04:00</t>
  </si>
  <si>
    <t xml:space="preserve">  2017-10-13T21:19:55.633-04:00</t>
  </si>
  <si>
    <t xml:space="preserve">  2017-10-13T21:20:02.209-04:00</t>
  </si>
  <si>
    <t xml:space="preserve">  2017-10-13T21:20:08.803-04:00</t>
  </si>
  <si>
    <t xml:space="preserve">  2017-10-13T21:20:27.803-04:00</t>
  </si>
  <si>
    <t xml:space="preserve">  2017-10-13T21:20:29.847-04:00</t>
  </si>
  <si>
    <t xml:space="preserve">  2017-10-13T21:20:34.088-04:00</t>
  </si>
  <si>
    <t xml:space="preserve">  2017-10-13T21:20:36.364-04:00</t>
  </si>
  <si>
    <t xml:space="preserve">  2017-10-13T21:22:01.646-04:00</t>
  </si>
  <si>
    <t xml:space="preserve">  2017-10-13T21:22:05.851-04:00</t>
  </si>
  <si>
    <t xml:space="preserve">  2017-10-13T21:22:21.337-04:00</t>
  </si>
  <si>
    <t xml:space="preserve">  2017-10-13T21:22:22.825-04:00</t>
  </si>
  <si>
    <t xml:space="preserve">  2017-10-13T21:22:29.372-04:00</t>
  </si>
  <si>
    <t xml:space="preserve">  2017-10-13T21:22:30.004-04:00</t>
  </si>
  <si>
    <t xml:space="preserve">  2017-10-13T21:22:30.334-04:00</t>
  </si>
  <si>
    <t xml:space="preserve">  2017-10-13T21:22:30.955-04:00</t>
  </si>
  <si>
    <t xml:space="preserve">  2017-10-13T21:22:32.846-04:00</t>
  </si>
  <si>
    <t xml:space="preserve">  2017-10-13T21:22:32.854-04:00</t>
  </si>
  <si>
    <t xml:space="preserve">  2017-10-13T21:22:37.259-04:00</t>
  </si>
  <si>
    <t xml:space="preserve">  2017-10-13T21:22:48.298-04:00</t>
  </si>
  <si>
    <t xml:space="preserve">  2017-10-13T21:22:50.471-04:00</t>
  </si>
  <si>
    <t xml:space="preserve">  2017-10-13T21:22:52.815-04:00</t>
  </si>
  <si>
    <t xml:space="preserve">  2017-10-13T21:22:52.915-04:00</t>
  </si>
  <si>
    <t xml:space="preserve">  2017-10-13T21:22:53.471-04:00</t>
  </si>
  <si>
    <t xml:space="preserve">  2017-10-13T21:22:53.488-04:00</t>
  </si>
  <si>
    <t xml:space="preserve">  2017-10-13T21:22:53.905-04:00</t>
  </si>
  <si>
    <t xml:space="preserve">  2017-10-13T21:22:54.070-04:00</t>
  </si>
  <si>
    <t xml:space="preserve">  2017-10-13T21:23:13.019-04:00</t>
  </si>
  <si>
    <t xml:space="preserve">  2017-10-13T21:23:14.619-04:00</t>
  </si>
  <si>
    <t xml:space="preserve">  2017-10-13T21:24:12.821-04:00</t>
  </si>
  <si>
    <t xml:space="preserve">  2017-10-13T21:24:13.617-04:00</t>
  </si>
  <si>
    <t xml:space="preserve">  2017-10-13T21:24:36.082-04:00</t>
  </si>
  <si>
    <t xml:space="preserve">  2017-10-13T21:24:38.153-04:00</t>
  </si>
  <si>
    <t xml:space="preserve">  2017-10-13T21:24:40.879-04:00</t>
  </si>
  <si>
    <t xml:space="preserve">  2017-10-13T21:24:48.981-04:00</t>
  </si>
  <si>
    <t xml:space="preserve">  2017-10-13T21:24:51.059-04:00</t>
  </si>
  <si>
    <t xml:space="preserve">  2017-10-13T21:24:51.644-04:00</t>
  </si>
  <si>
    <t xml:space="preserve">  2017-10-13T21:25:06.588-04:00</t>
  </si>
  <si>
    <t xml:space="preserve">  2017-10-13T21:25:07.784-04:00</t>
  </si>
  <si>
    <t xml:space="preserve">  2017-10-13T21:25:10.557-04:00</t>
  </si>
  <si>
    <t xml:space="preserve">  2017-10-13T21:25:14.110-04:00</t>
  </si>
  <si>
    <t xml:space="preserve">  2017-10-13T21:25:33.485-04:00</t>
  </si>
  <si>
    <t xml:space="preserve">  2017-10-13T21:25:35.958-04:00</t>
  </si>
  <si>
    <t xml:space="preserve">  2017-10-13T21:25:58.951-04:00</t>
  </si>
  <si>
    <t xml:space="preserve">  2017-10-13T21:26:00.046-04:00</t>
  </si>
  <si>
    <t xml:space="preserve">  2017-10-13T21:26:01.056-04:00</t>
  </si>
  <si>
    <t xml:space="preserve">  2017-10-13T21:26:02.736-04:00</t>
  </si>
  <si>
    <t xml:space="preserve">  2017-10-13T21:26:22.943-04:00</t>
  </si>
  <si>
    <t xml:space="preserve">  2017-10-13T21:26:26.765-04:00</t>
  </si>
  <si>
    <t xml:space="preserve">  2017-10-15T15:01:49.999-04:00</t>
  </si>
  <si>
    <t xml:space="preserve">  2017-10-15T15:01:50.570-04:00</t>
  </si>
  <si>
    <t xml:space="preserve">  2017-10-15T15:01:53.503-04:00</t>
  </si>
  <si>
    <t xml:space="preserve">  2017-10-15T15:02:21.603-04:00</t>
  </si>
  <si>
    <t xml:space="preserve">  2017-10-15T15:02:46.807-04:00</t>
  </si>
  <si>
    <t xml:space="preserve">  2017-10-15T15:04:50.413-04:00</t>
  </si>
  <si>
    <t xml:space="preserve">  2017-10-15T15:04:54.019-04:00</t>
  </si>
  <si>
    <t xml:space="preserve">  2017-10-15T15:04:57.913-04:00</t>
  </si>
  <si>
    <t xml:space="preserve">  2017-10-15T15:05:05.456-04:00</t>
  </si>
  <si>
    <t xml:space="preserve">  2017-10-15T15:05:37.797-04:00</t>
  </si>
  <si>
    <t xml:space="preserve">  2017-10-15T15:05:38.376-04:00</t>
  </si>
  <si>
    <t xml:space="preserve">  2017-10-15T15:06:09.537-04:00</t>
  </si>
  <si>
    <t xml:space="preserve">  2017-10-15T15:06:17.305-04:00</t>
  </si>
  <si>
    <t xml:space="preserve">  2017-10-15T15:06:41.985-04:00</t>
  </si>
  <si>
    <t xml:space="preserve">  2017-10-15T15:06:43.293-04:00</t>
  </si>
  <si>
    <t xml:space="preserve">  2017-10-15T15:06:46.130-04:00</t>
  </si>
  <si>
    <t xml:space="preserve">  2017-10-15T15:06:50.102-04:00</t>
  </si>
  <si>
    <t xml:space="preserve">  2017-10-15T15:06:54.625-04:00</t>
  </si>
  <si>
    <t xml:space="preserve">  2017-10-15T15:07:13.807-04:00</t>
  </si>
  <si>
    <t xml:space="preserve">  2017-10-15T15:07:34.990-04:00</t>
  </si>
  <si>
    <t xml:space="preserve">  2017-10-15T15:07:39.928-04:00</t>
  </si>
  <si>
    <t xml:space="preserve">  2017-10-15T15:07:40.768-04:00</t>
  </si>
  <si>
    <t xml:space="preserve">  2017-10-15T15:07:59.138-04:00</t>
  </si>
  <si>
    <t xml:space="preserve">  2017-10-15T15:08:03.553-04:00</t>
  </si>
  <si>
    <t xml:space="preserve">  2017-10-15T15:08:04.258-04:00</t>
  </si>
  <si>
    <t xml:space="preserve">  2017-10-15T15:08:07.697-04:00</t>
  </si>
  <si>
    <t xml:space="preserve">  2017-10-15T15:08:08.307-04:00</t>
  </si>
  <si>
    <t xml:space="preserve">  2017-10-15T15:08:10.996-04:00</t>
  </si>
  <si>
    <t xml:space="preserve">  2017-10-15T15:08:11.752-04:00</t>
  </si>
  <si>
    <t xml:space="preserve">  2017-10-15T15:08:12.862-04:00</t>
  </si>
  <si>
    <t xml:space="preserve">  2017-10-15T15:08:14.584-04:00</t>
  </si>
  <si>
    <t xml:space="preserve">  2017-10-15T15:08:14.672-04:00</t>
  </si>
  <si>
    <t xml:space="preserve">  2017-10-15T15:08:22.027-04:00</t>
  </si>
  <si>
    <t xml:space="preserve">  2017-10-15T15:08:40.712-04:00</t>
  </si>
  <si>
    <t xml:space="preserve">  2017-10-15T15:08:40.910-04:00</t>
  </si>
  <si>
    <t xml:space="preserve">  2017-10-15T15:08:43.943-04:00</t>
  </si>
  <si>
    <t xml:space="preserve">  2017-10-15T15:10:40.907-04:00</t>
  </si>
  <si>
    <t xml:space="preserve">  2017-10-15T15:11:10.835-04:00</t>
  </si>
  <si>
    <t xml:space="preserve">  2017-10-15T15:11:18.127-04:00</t>
  </si>
  <si>
    <t xml:space="preserve">  2017-10-15T15:11:18.684-04:00</t>
  </si>
  <si>
    <t xml:space="preserve">  2017-10-15T15:11:19.254-04:00</t>
  </si>
  <si>
    <t xml:space="preserve">  2017-10-15T15:11:39.831-04:00</t>
  </si>
  <si>
    <t xml:space="preserve">  2017-10-15T15:11:46.127-04:00</t>
  </si>
  <si>
    <t xml:space="preserve">  2017-10-15T15:11:48.280-04:00</t>
  </si>
  <si>
    <t xml:space="preserve">  2017-10-15T15:11:50.344-04:00</t>
  </si>
  <si>
    <t xml:space="preserve">  2017-10-15T15:11:52.156-04:00</t>
  </si>
  <si>
    <t xml:space="preserve">  2017-10-15T15:12:13.597-04:00</t>
  </si>
  <si>
    <t xml:space="preserve">  2017-10-15T15:12:15.448-04:00</t>
  </si>
  <si>
    <t xml:space="preserve">  2017-10-15T15:12:34.018-04:00</t>
  </si>
  <si>
    <t xml:space="preserve">  2017-10-15T15:12:34.139-04:00</t>
  </si>
  <si>
    <t xml:space="preserve">  2017-10-15T15:12:35.273-04:00</t>
  </si>
  <si>
    <t xml:space="preserve">  2017-10-15T15:13:00.279-04:00</t>
  </si>
  <si>
    <t xml:space="preserve">  2017-10-15T15:13:05.457-04:00</t>
  </si>
  <si>
    <t xml:space="preserve">  2017-10-15T15:14:16.302-04:00</t>
  </si>
  <si>
    <t xml:space="preserve">  2017-10-15T15:14:16.963-04:00</t>
  </si>
  <si>
    <t xml:space="preserve">  2017-10-15T15:14:17.127-04:00</t>
  </si>
  <si>
    <t xml:space="preserve">  2017-10-15T15:14:42.248-04:00</t>
  </si>
  <si>
    <t xml:space="preserve">  2017-10-15T15:14:44.825-04:00</t>
  </si>
  <si>
    <t xml:space="preserve">  2017-10-15T15:14:45.587-04:00</t>
  </si>
  <si>
    <t xml:space="preserve">  2017-10-15T15:14:48.016-04:00</t>
  </si>
  <si>
    <t xml:space="preserve">  2017-10-15T15:14:53.553-04:00</t>
  </si>
  <si>
    <t xml:space="preserve">  2017-10-15T15:14:55.002-04:00</t>
  </si>
  <si>
    <t xml:space="preserve">  2017-10-15T15:14:56.080-04:00</t>
  </si>
  <si>
    <t xml:space="preserve">  2017-10-15T15:15:14.254-04:00</t>
  </si>
  <si>
    <t xml:space="preserve">  2017-10-15T15:15:17.942-04:00</t>
  </si>
  <si>
    <t xml:space="preserve">  2017-10-15T15:15:18.168-04:00</t>
  </si>
  <si>
    <t xml:space="preserve">  2017-10-15T15:15:43.823-04:00</t>
  </si>
  <si>
    <t xml:space="preserve">  2017-10-15T15:15:45.101-04:00</t>
  </si>
  <si>
    <t xml:space="preserve">  2017-10-15T15:15:46.159-04:00</t>
  </si>
  <si>
    <t xml:space="preserve">  2017-10-15T15:15:46.649-04:00</t>
  </si>
  <si>
    <t xml:space="preserve">  2017-10-15T15:16:28.822-04:00</t>
  </si>
  <si>
    <t xml:space="preserve">  2017-10-15T15:16:29.657-04:00</t>
  </si>
  <si>
    <t xml:space="preserve">  2017-10-15T15:16:49.933-04:00</t>
  </si>
  <si>
    <t xml:space="preserve">  2017-10-15T15:16:51.149-04:00</t>
  </si>
  <si>
    <t xml:space="preserve">  2017-10-15T15:17:10.652-04:00</t>
  </si>
  <si>
    <t xml:space="preserve">  2017-10-15T15:17:32.524-04:00</t>
  </si>
  <si>
    <t xml:space="preserve">  2017-10-15T15:17:36.085-04:00</t>
  </si>
  <si>
    <t xml:space="preserve">  2017-10-15T15:17:36.236-04:00</t>
  </si>
  <si>
    <t xml:space="preserve">  2017-10-15T15:17:39.585-04:00</t>
  </si>
  <si>
    <t xml:space="preserve">  2017-10-15T15:17:44.065-04:00</t>
  </si>
  <si>
    <t xml:space="preserve">  2017-10-15T15:18:19.819-04:00</t>
  </si>
  <si>
    <t xml:space="preserve">  2017-10-15T15:18:24.056-04:00</t>
  </si>
  <si>
    <t xml:space="preserve">  2017-10-15T15:18:28.957-04:00</t>
  </si>
  <si>
    <t xml:space="preserve">  2017-10-15T15:18:29.070-04:00</t>
  </si>
  <si>
    <t xml:space="preserve">  2017-10-15T15:18:32.948-04:00</t>
  </si>
  <si>
    <t xml:space="preserve">  2017-10-15T15:19:07.911-04:00</t>
  </si>
  <si>
    <t xml:space="preserve">  2017-10-15T15:19:12.280-04:00</t>
  </si>
  <si>
    <t xml:space="preserve">  2017-10-15T15:19:34.019-04:00</t>
  </si>
  <si>
    <t xml:space="preserve">  2017-10-15T15:19:35.916-04:00</t>
  </si>
  <si>
    <t xml:space="preserve">  2017-10-15T15:19:39.177-04:00</t>
  </si>
  <si>
    <t xml:space="preserve">  2017-10-15T15:19:43.492-04:00</t>
  </si>
  <si>
    <t xml:space="preserve">  2017-10-15T15:19:43.670-04:00</t>
  </si>
  <si>
    <t xml:space="preserve">  2017-10-15T15:19:46.670-04:00</t>
  </si>
  <si>
    <t xml:space="preserve">  2017-10-15T15:19:47.421-04:00</t>
  </si>
  <si>
    <t xml:space="preserve">  2017-10-15T15:19:50.629-04:00</t>
  </si>
  <si>
    <t xml:space="preserve">  2017-10-15T15:19:55.083-04:00</t>
  </si>
  <si>
    <t xml:space="preserve">  2017-10-15T15:19:55.296-04:00</t>
  </si>
  <si>
    <t xml:space="preserve">  2017-10-15T15:21:51.959-04:00</t>
  </si>
  <si>
    <t xml:space="preserve">  2017-10-15T15:21:53.019-04:00</t>
  </si>
  <si>
    <t xml:space="preserve">  2017-10-15T15:21:53.227-04:00</t>
  </si>
  <si>
    <t xml:space="preserve">  2017-10-15T15:22:07.161-04:00</t>
  </si>
  <si>
    <t xml:space="preserve">  2017-10-15T15:22:11.652-04:00</t>
  </si>
  <si>
    <t xml:space="preserve">  2017-10-15T15:22:14.319-04:00</t>
  </si>
  <si>
    <t xml:space="preserve">  2017-10-15T15:22:14.499-04:00</t>
  </si>
  <si>
    <t xml:space="preserve">  2017-10-15T15:22:32.366-04:00</t>
  </si>
  <si>
    <t xml:space="preserve">  2017-10-15T15:22:34.137-04:00</t>
  </si>
  <si>
    <t xml:space="preserve">  2017-10-15T15:22:35.966-04:00</t>
  </si>
  <si>
    <t xml:space="preserve">  2017-10-15T15:23:23.521-04:00</t>
  </si>
  <si>
    <t xml:space="preserve">  2017-10-15T15:23:24.994-04:00</t>
  </si>
  <si>
    <t xml:space="preserve">  2017-10-15T15:23:25.792-04:00</t>
  </si>
  <si>
    <t xml:space="preserve">  2017-10-15T15:23:26.232-04:00</t>
  </si>
  <si>
    <t xml:space="preserve">  2017-10-15T15:23:52.237-04:00</t>
  </si>
  <si>
    <t xml:space="preserve">  2017-10-15T15:23:52.500-04:00</t>
  </si>
  <si>
    <t xml:space="preserve">  2017-10-15T15:24:12.364-04:00</t>
  </si>
  <si>
    <t xml:space="preserve">  2017-10-15T15:24:13.248-04:00</t>
  </si>
  <si>
    <t xml:space="preserve">  2017-10-15T15:24:19.186-04:00</t>
  </si>
  <si>
    <t xml:space="preserve">  2017-10-15T15:24:19.888-04:00</t>
  </si>
  <si>
    <t xml:space="preserve">  2017-10-15T15:24:21.748-04:00</t>
  </si>
  <si>
    <t xml:space="preserve">  2017-10-15T15:24:39.675-04:00</t>
  </si>
  <si>
    <t xml:space="preserve">  2017-10-15T15:25:07.215-04:00</t>
  </si>
  <si>
    <t xml:space="preserve">  2017-10-15T15:25:28.040-04:00</t>
  </si>
  <si>
    <t xml:space="preserve">  2017-10-15T15:25:28.937-04:00</t>
  </si>
  <si>
    <t xml:space="preserve">  2017-10-15T15:25:47.677-04:00</t>
  </si>
  <si>
    <t xml:space="preserve">  2017-10-15T15:29:57.200-04:00</t>
  </si>
  <si>
    <t xml:space="preserve">  2017-10-15T15:29:59.187-04:00</t>
  </si>
  <si>
    <t xml:space="preserve">  2017-10-15T15:30:21.232-04:00</t>
  </si>
  <si>
    <t xml:space="preserve">  2017-10-15T15:30:23.944-04:00</t>
  </si>
  <si>
    <t xml:space="preserve">  2017-10-15T15:30:24.672-04:00</t>
  </si>
  <si>
    <t xml:space="preserve">  2017-10-15T15:30:45.526-04:00</t>
  </si>
  <si>
    <t xml:space="preserve">  2017-10-15T15:30:47.965-04:00</t>
  </si>
  <si>
    <t xml:space="preserve">  2017-10-15T15:30:47.967-04:00</t>
  </si>
  <si>
    <t xml:space="preserve">  2017-10-15T15:30:49.850-04:00</t>
  </si>
  <si>
    <t xml:space="preserve">  2017-10-15T15:30:50.078-04:00</t>
  </si>
  <si>
    <t xml:space="preserve">  2017-10-15T15:30:51.320-04:00</t>
  </si>
  <si>
    <t xml:space="preserve">  2017-10-15T15:30:56.393-04:00</t>
  </si>
  <si>
    <t xml:space="preserve">  2017-10-15T15:30:59.038-04:00</t>
  </si>
  <si>
    <t xml:space="preserve">  2017-10-15T15:30:59.143-04:00</t>
  </si>
  <si>
    <t xml:space="preserve">  2017-10-15T15:30:59.344-04:00</t>
  </si>
  <si>
    <t xml:space="preserve">  2017-10-15T15:30:59.965-04:00</t>
  </si>
  <si>
    <t xml:space="preserve">  2017-10-15T15:31:18.300-04:00</t>
  </si>
  <si>
    <t xml:space="preserve">  2017-10-15T15:31:20.069-04:00</t>
  </si>
  <si>
    <t xml:space="preserve">  2017-10-15T15:31:21.692-04:00</t>
  </si>
  <si>
    <t xml:space="preserve">  2017-10-15T15:31:47.763-04:00</t>
  </si>
  <si>
    <t xml:space="preserve">  2017-10-15T15:32:06.181-04:00</t>
  </si>
  <si>
    <t xml:space="preserve">  2017-10-15T15:32:10.690-04:00</t>
  </si>
  <si>
    <t xml:space="preserve">  2017-10-15T15:32:11.507-04:00</t>
  </si>
  <si>
    <t xml:space="preserve">  2017-10-15T15:32:12.111-04:00</t>
  </si>
  <si>
    <t xml:space="preserve">  2017-10-15T15:32:12.926-04:00</t>
  </si>
  <si>
    <t xml:space="preserve">  2017-10-15T15:32:30.837-04:00</t>
  </si>
  <si>
    <t xml:space="preserve">  2017-10-15T15:32:33.185-04:00</t>
  </si>
  <si>
    <t xml:space="preserve">  2017-10-15T15:32:35.506-04:00</t>
  </si>
  <si>
    <t xml:space="preserve">  2017-10-15T15:32:56.469-04:00</t>
  </si>
  <si>
    <t xml:space="preserve">  2017-10-15T15:32:57.558-04:00</t>
  </si>
  <si>
    <t xml:space="preserve">  2017-10-15T15:33:13.262-04:00</t>
  </si>
  <si>
    <t xml:space="preserve">  2017-10-15T15:33:14.621-04:00</t>
  </si>
  <si>
    <t xml:space="preserve">  2017-10-15T15:33:17.930-04:00</t>
  </si>
  <si>
    <t xml:space="preserve">  2017-10-15T15:33:19.254-04:00</t>
  </si>
  <si>
    <t xml:space="preserve">  2017-10-15T15:33:21.619-04:00</t>
  </si>
  <si>
    <t xml:space="preserve">  2017-10-15T15:33:23.432-04:00</t>
  </si>
  <si>
    <t xml:space="preserve">  2017-10-15T15:33:42.223-04:00</t>
  </si>
  <si>
    <t xml:space="preserve">  2017-10-15T15:33:43.217-04:00</t>
  </si>
  <si>
    <t xml:space="preserve">  2017-10-15T15:33:43.794-04:00</t>
  </si>
  <si>
    <t xml:space="preserve">  2017-10-15T15:33:44.415-04:00</t>
  </si>
  <si>
    <t xml:space="preserve">  2017-10-15T15:33:45.062-04:00</t>
  </si>
  <si>
    <t xml:space="preserve">  2017-10-15T15:34:03.480-04:00</t>
  </si>
  <si>
    <t xml:space="preserve">  2017-10-15T15:34:03.767-04:00</t>
  </si>
  <si>
    <t xml:space="preserve">  2017-10-15T15:34:04.278-04:00</t>
  </si>
  <si>
    <t xml:space="preserve">  2017-10-15T15:34:05.227-04:00</t>
  </si>
  <si>
    <t xml:space="preserve">  2017-10-15T15:34:07.029-04:00</t>
  </si>
  <si>
    <t xml:space="preserve">  2017-10-15T15:34:23.552-04:00</t>
  </si>
  <si>
    <t xml:space="preserve">  2017-10-15T15:34:27.622-04:00</t>
  </si>
  <si>
    <t xml:space="preserve">  2017-10-15T15:35:11.698-04:00</t>
  </si>
  <si>
    <t xml:space="preserve">  2017-10-15T15:35:14.035-04:00</t>
  </si>
  <si>
    <t xml:space="preserve">  2017-10-15T15:35:16.415-04:00</t>
  </si>
  <si>
    <t xml:space="preserve">  2017-10-15T15:35:22.347-04:00</t>
  </si>
  <si>
    <t xml:space="preserve">  2017-10-15T15:35:23.499-04:00</t>
  </si>
  <si>
    <t xml:space="preserve">  2017-10-15T15:35:40.628-04:00</t>
  </si>
  <si>
    <t xml:space="preserve">  2017-10-15T15:35:41.250-04:00</t>
  </si>
  <si>
    <t xml:space="preserve">  2017-10-15T15:35:41.978-04:00</t>
  </si>
  <si>
    <t xml:space="preserve">  2017-10-15T15:35:42.593-04:00</t>
  </si>
  <si>
    <t xml:space="preserve">  2017-10-15T15:35:42.890-04:00</t>
  </si>
  <si>
    <t xml:space="preserve">  2017-10-15T15:35:45.631-04:00</t>
  </si>
  <si>
    <t xml:space="preserve">  2017-10-15T15:35:45.881-04:00</t>
  </si>
  <si>
    <t xml:space="preserve">  2017-10-15T15:35:49.229-04:00</t>
  </si>
  <si>
    <t xml:space="preserve">  2017-10-15T15:36:17.935-04:00</t>
  </si>
  <si>
    <t xml:space="preserve">  2017-10-15T15:36:18.158-04:00</t>
  </si>
  <si>
    <t xml:space="preserve">  2017-10-15T15:36:43.219-04:00</t>
  </si>
  <si>
    <t xml:space="preserve">  2017-10-15T15:36:45.853-04:00</t>
  </si>
  <si>
    <t xml:space="preserve">  2017-10-15T15:36:47.561-04:00</t>
  </si>
  <si>
    <t xml:space="preserve">  2017-10-15T15:36:48.268-04:00</t>
  </si>
  <si>
    <t xml:space="preserve">  2017-10-15T15:36:49.616-04:00</t>
  </si>
  <si>
    <t xml:space="preserve">  2017-10-15T15:36:50.585-04:00</t>
  </si>
  <si>
    <t xml:space="preserve">  2017-10-15T15:36:50.792-04:00</t>
  </si>
  <si>
    <t xml:space="preserve">  2017-10-15T15:37:19.483-04:00</t>
  </si>
  <si>
    <t xml:space="preserve">  2017-10-15T15:37:23.090-04:00</t>
  </si>
  <si>
    <t xml:space="preserve">  2017-10-15T15:37:23.304-04:00</t>
  </si>
  <si>
    <t xml:space="preserve">  2017-10-15T15:39:17.798-04:00</t>
  </si>
  <si>
    <t xml:space="preserve">  2017-10-15T15:39:23.507-04:00</t>
  </si>
  <si>
    <t xml:space="preserve">  2017-10-15T15:39:46.395-04:00</t>
  </si>
  <si>
    <t xml:space="preserve">  2017-10-15T15:39:50.409-04:00</t>
  </si>
  <si>
    <t xml:space="preserve">  2017-10-15T15:39:51.642-04:00</t>
  </si>
  <si>
    <t xml:space="preserve">  2017-10-15T15:40:50.513-04:00</t>
  </si>
  <si>
    <t xml:space="preserve">  2017-10-15T15:40:54.642-04:00</t>
  </si>
  <si>
    <t xml:space="preserve">  2017-10-15T15:40:55.157-04:00</t>
  </si>
  <si>
    <t xml:space="preserve">  2017-10-15T15:40:55.744-04:00</t>
  </si>
  <si>
    <t xml:space="preserve">  2017-10-15T15:40:56.494-04:00</t>
  </si>
  <si>
    <t xml:space="preserve">  2017-10-15T15:40:57.083-04:00</t>
  </si>
  <si>
    <t xml:space="preserve">  2017-10-15T15:40:57.090-04:00</t>
  </si>
  <si>
    <t xml:space="preserve">  2017-10-15T15:40:57.204-04:00</t>
  </si>
  <si>
    <t xml:space="preserve">  2017-10-15T15:40:58.056-04:00</t>
  </si>
  <si>
    <t xml:space="preserve">  2017-10-15T15:40:58.114-04:00</t>
  </si>
  <si>
    <t xml:space="preserve">  2017-10-15T15:40:58.409-04:00</t>
  </si>
  <si>
    <t xml:space="preserve">  2017-10-15T15:41:19.774-04:00</t>
  </si>
  <si>
    <t xml:space="preserve">  2017-10-15T15:41:22.466-04:00</t>
  </si>
  <si>
    <t xml:space="preserve">  2017-10-15T15:41:26.394-04:00</t>
  </si>
  <si>
    <t xml:space="preserve">  2017-10-15T15:41:30.195-04:00</t>
  </si>
  <si>
    <t xml:space="preserve">  2017-10-15T15:41:31.893-04:00</t>
  </si>
  <si>
    <t xml:space="preserve">  2017-10-15T15:41:49.546-04:00</t>
  </si>
  <si>
    <t xml:space="preserve">  2017-10-15T15:41:52.627-04:00</t>
  </si>
  <si>
    <t xml:space="preserve">  2017-10-15T15:41:53.936-04:00</t>
  </si>
  <si>
    <t xml:space="preserve">  2017-10-15T15:42:27.416-04:00</t>
  </si>
  <si>
    <t xml:space="preserve">  2017-10-15T15:42:29.471-04:00</t>
  </si>
  <si>
    <t xml:space="preserve">  2017-10-15T15:42:32.130-04:00</t>
  </si>
  <si>
    <t xml:space="preserve">  2017-10-15T15:42:51.024-04:00</t>
  </si>
  <si>
    <t xml:space="preserve">  2017-10-15T15:42:53.160-04:00</t>
  </si>
  <si>
    <t xml:space="preserve">  2017-10-15T15:42:57.062-04:00</t>
  </si>
  <si>
    <t xml:space="preserve">  2017-10-15T15:42:57.805-04:00</t>
  </si>
  <si>
    <t xml:space="preserve">  2017-10-15T15:42:58.056-04:00</t>
  </si>
  <si>
    <t xml:space="preserve">  2017-10-15T15:43:01.174-04:00</t>
  </si>
  <si>
    <t xml:space="preserve">  2017-10-15T15:43:05.510-04:00</t>
  </si>
  <si>
    <t xml:space="preserve">  2017-10-15T15:43:26.387-04:00</t>
  </si>
  <si>
    <t xml:space="preserve">  2017-10-15T15:45:23.305-04:00</t>
  </si>
  <si>
    <t xml:space="preserve">  2017-10-15T15:45:26.219-04:00</t>
  </si>
  <si>
    <t xml:space="preserve">  2017-10-15T15:45:27.042-04:00</t>
  </si>
  <si>
    <t xml:space="preserve">  2017-10-15T15:45:30.213-04:00</t>
  </si>
  <si>
    <t xml:space="preserve">  2017-10-15T15:45:30.472-04:00</t>
  </si>
  <si>
    <t xml:space="preserve">  2017-10-15T15:45:57.070-04:00</t>
  </si>
  <si>
    <t xml:space="preserve">  2017-10-15T15:45:57.187-04:00</t>
  </si>
  <si>
    <t xml:space="preserve">  2017-10-15T15:45:57.225-04:00</t>
  </si>
  <si>
    <t xml:space="preserve">  2017-10-15T15:46:15.236-04:00</t>
  </si>
  <si>
    <t xml:space="preserve">  2017-10-15T15:46:16.695-04:00</t>
  </si>
  <si>
    <t xml:space="preserve">  2017-10-15T15:46:21.950-04:00</t>
  </si>
  <si>
    <t xml:space="preserve">  2017-10-15T15:47:09.918-04:00</t>
  </si>
  <si>
    <t xml:space="preserve">  2017-10-15T15:47:10.011-04:00</t>
  </si>
  <si>
    <t xml:space="preserve">  2017-10-15T15:47:11.812-04:00</t>
  </si>
  <si>
    <t xml:space="preserve">  2017-10-15T15:47:12.928-04:00</t>
  </si>
  <si>
    <t xml:space="preserve">  2017-10-15T15:47:30.129-04:00</t>
  </si>
  <si>
    <t xml:space="preserve">  2017-10-15T15:47:33.065-04:00</t>
  </si>
  <si>
    <t xml:space="preserve">  2017-10-15T15:47:56.017-04:00</t>
  </si>
  <si>
    <t xml:space="preserve">  2017-10-15T15:47:57.899-04:00</t>
  </si>
  <si>
    <t xml:space="preserve">  2017-10-15T15:48:14.148-04:00</t>
  </si>
  <si>
    <t xml:space="preserve">  2017-10-15T15:48:41.255-04:00</t>
  </si>
  <si>
    <t xml:space="preserve">  2017-10-15T15:48:42.392-04:00</t>
  </si>
  <si>
    <t xml:space="preserve">  2017-10-15T15:48:44.556-04:00</t>
  </si>
  <si>
    <t xml:space="preserve">  2017-10-15T15:49:06.759-04:00</t>
  </si>
  <si>
    <t xml:space="preserve">  2017-10-15T15:49:08.981-04:00</t>
  </si>
  <si>
    <t xml:space="preserve">  2017-10-15T15:49:09.755-04:00</t>
  </si>
  <si>
    <t xml:space="preserve">  2017-10-15T15:49:11.291-04:00</t>
  </si>
  <si>
    <t xml:space="preserve">  2017-10-15T15:49:31.199-04:00</t>
  </si>
  <si>
    <t xml:space="preserve">  2017-10-15T15:49:31.879-04:00</t>
  </si>
  <si>
    <t xml:space="preserve">  2017-10-15T15:49:31.927-04:00</t>
  </si>
  <si>
    <t xml:space="preserve">  2017-10-15T15:49:48.635-04:00</t>
  </si>
  <si>
    <t xml:space="preserve">  2017-10-15T15:49:50.608-04:00</t>
  </si>
  <si>
    <t xml:space="preserve">  2017-10-15T15:49:52.645-04:00</t>
  </si>
  <si>
    <t xml:space="preserve">  2017-10-15T15:50:16.062-04:00</t>
  </si>
  <si>
    <t xml:space="preserve">  2017-10-15T15:50:17.189-04:00</t>
  </si>
  <si>
    <t xml:space="preserve">  2017-10-15T15:50:20.644-04:00</t>
  </si>
  <si>
    <t xml:space="preserve">  2017-10-15T15:50:20.887-04:00</t>
  </si>
  <si>
    <t xml:space="preserve">  2017-10-15T15:50:22.610-04:00</t>
  </si>
  <si>
    <t xml:space="preserve">  2017-10-15T15:50:22.723-04:00</t>
  </si>
  <si>
    <t xml:space="preserve">  2017-10-15T15:50:23.179-04:00</t>
  </si>
  <si>
    <t xml:space="preserve">  2017-10-15T15:50:23.684-04:00</t>
  </si>
  <si>
    <t xml:space="preserve">  2017-10-15T15:52:11.181-04:00</t>
  </si>
  <si>
    <t xml:space="preserve">  2017-10-15T15:52:14.188-04:00</t>
  </si>
  <si>
    <t xml:space="preserve">  2017-10-15T15:52:32.961-04:00</t>
  </si>
  <si>
    <t xml:space="preserve">  2017-10-15T15:52:35.813-04:00</t>
  </si>
  <si>
    <t xml:space="preserve">  2017-10-15T15:52:37.768-04:00</t>
  </si>
  <si>
    <t xml:space="preserve">  2017-10-15T15:52:37.869-04:00</t>
  </si>
  <si>
    <t xml:space="preserve">  2017-10-15T15:52:38.284-04:00</t>
  </si>
  <si>
    <t xml:space="preserve">  2017-10-15T15:52:39.080-04:00</t>
  </si>
  <si>
    <t xml:space="preserve">  2017-10-15T15:52:39.609-04:00</t>
  </si>
  <si>
    <t xml:space="preserve">  2017-10-15T15:53:00.203-04:00</t>
  </si>
  <si>
    <t xml:space="preserve">  2017-10-15T15:53:02.009-04:00</t>
  </si>
  <si>
    <t xml:space="preserve">  2017-10-15T15:53:05.252-04:00</t>
  </si>
  <si>
    <t xml:space="preserve">  2017-10-15T15:53:05.583-04:00</t>
  </si>
  <si>
    <t xml:space="preserve">  2017-10-15T15:54:50.684-04:00</t>
  </si>
  <si>
    <t xml:space="preserve">  2017-10-15T15:54:54.042-04:00</t>
  </si>
  <si>
    <t xml:space="preserve">  2017-10-15T15:54:58.135-04:00</t>
  </si>
  <si>
    <t xml:space="preserve">  2017-10-15T15:54:58.918-04:00</t>
  </si>
  <si>
    <t xml:space="preserve">  2017-10-15T15:55:00.275-04:00</t>
  </si>
  <si>
    <t xml:space="preserve">  2017-10-15T15:55:00.958-04:00</t>
  </si>
  <si>
    <t xml:space="preserve">  2017-10-15T15:55:02.612-04:00</t>
  </si>
  <si>
    <t xml:space="preserve">  2017-10-15T15:55:03.169-04:00</t>
  </si>
  <si>
    <t xml:space="preserve">  2017-10-15T15:55:59.661-04:00</t>
  </si>
  <si>
    <t xml:space="preserve">  2017-10-15T15:55:59.794-04:00</t>
  </si>
  <si>
    <t xml:space="preserve">  2017-10-15T15:56:03.193-04:00</t>
  </si>
  <si>
    <t xml:space="preserve">  2017-10-15T15:56:47.098-04:00</t>
  </si>
  <si>
    <t xml:space="preserve">  2017-10-15T16:07:26.729-04:00</t>
  </si>
  <si>
    <t xml:space="preserve">  2017-10-15T16:07:29.732-04:00</t>
  </si>
  <si>
    <t xml:space="preserve">  2017-10-15T16:07:32.043-04:00</t>
  </si>
  <si>
    <t xml:space="preserve">  2017-10-15T16:07:33.827-04:00</t>
  </si>
  <si>
    <t xml:space="preserve">  2017-10-15T16:07:37.973-04:00</t>
  </si>
  <si>
    <t xml:space="preserve">  2017-10-15T16:07:41.692-04:00</t>
  </si>
  <si>
    <t xml:space="preserve">  2017-10-15T16:08:59.404-04:00</t>
  </si>
  <si>
    <t xml:space="preserve">  2017-10-15T16:09:03.505-04:00</t>
  </si>
  <si>
    <t xml:space="preserve">  2017-10-15T16:09:04.149-04:00</t>
  </si>
  <si>
    <t xml:space="preserve">  2017-10-15T16:09:25.658-04:00</t>
  </si>
  <si>
    <t xml:space="preserve">  2017-10-15T16:09:25.972-04:00</t>
  </si>
  <si>
    <t xml:space="preserve">  2017-10-15T16:09:43.939-04:00</t>
  </si>
  <si>
    <t xml:space="preserve">  2017-10-15T16:09:44.337-04:00</t>
  </si>
  <si>
    <t xml:space="preserve">  2017-10-15T16:09:47.135-04:00</t>
  </si>
  <si>
    <t xml:space="preserve">  2017-10-15T16:09:47.661-04:00</t>
  </si>
  <si>
    <t xml:space="preserve">  2017-10-15T16:09:49.914-04:00</t>
  </si>
  <si>
    <t xml:space="preserve">  2017-10-15T16:09:51.585-04:00</t>
  </si>
  <si>
    <t xml:space="preserve">  2017-10-15T16:10:09.533-04:00</t>
  </si>
  <si>
    <t xml:space="preserve">  2017-10-15T16:10:10.880-04:00</t>
  </si>
  <si>
    <t xml:space="preserve">  2017-10-15T16:10:13.900-04:00</t>
  </si>
  <si>
    <t xml:space="preserve">  2017-10-15T16:10:41.431-04:00</t>
  </si>
  <si>
    <t xml:space="preserve">  2017-10-15T16:10:45.276-04:00</t>
  </si>
  <si>
    <t xml:space="preserve">  2017-10-15T16:10:46.006-04:00</t>
  </si>
  <si>
    <t xml:space="preserve">  2017-10-15T16:11:09.541-04:00</t>
  </si>
  <si>
    <t xml:space="preserve">  2017-10-15T16:11:10.789-04:00</t>
  </si>
  <si>
    <t xml:space="preserve">  2017-10-15T16:11:14.510-04:00</t>
  </si>
  <si>
    <t xml:space="preserve">  2017-10-15T16:11:18.945-04:00</t>
  </si>
  <si>
    <t xml:space="preserve">  2017-10-15T16:11:37.273-04:00</t>
  </si>
  <si>
    <t xml:space="preserve">  2017-10-15T16:11:40.762-04:00</t>
  </si>
  <si>
    <t xml:space="preserve">  2017-10-15T16:11:41.029-04:00</t>
  </si>
  <si>
    <t xml:space="preserve">  2017-10-15T16:11:44.952-04:00</t>
  </si>
  <si>
    <t xml:space="preserve">  2017-10-15T16:11:48.642-04:00</t>
  </si>
  <si>
    <t xml:space="preserve">  2017-10-15T16:11:49.475-04:00</t>
  </si>
  <si>
    <t xml:space="preserve">  2017-10-15T16:12:09.482-04:00</t>
  </si>
  <si>
    <t xml:space="preserve">  2017-10-15T16:12:14.106-04:00</t>
  </si>
  <si>
    <t xml:space="preserve">  2017-10-15T16:12:14.848-04:00</t>
  </si>
  <si>
    <t xml:space="preserve">  2017-10-15T16:12:18.246-04:00</t>
  </si>
  <si>
    <t xml:space="preserve">  2017-10-15T16:12:21.936-04:00</t>
  </si>
  <si>
    <t xml:space="preserve">  2017-10-15T16:12:22.723-04:00</t>
  </si>
  <si>
    <t xml:space="preserve">  2017-10-15T16:12:45.359-04:00</t>
  </si>
  <si>
    <t xml:space="preserve">  2017-10-15T16:12:47.013-04:00</t>
  </si>
  <si>
    <t xml:space="preserve">  2017-10-15T16:12:48.548-04:00</t>
  </si>
  <si>
    <t xml:space="preserve">  2017-10-15T16:12:53.932-04:00</t>
  </si>
  <si>
    <t xml:space="preserve">  2017-10-15T16:13:26.563-04:00</t>
  </si>
  <si>
    <t xml:space="preserve">  2017-10-15T16:13:30.804-04:00</t>
  </si>
  <si>
    <t xml:space="preserve">  2017-10-15T16:13:31.050-04:00</t>
  </si>
  <si>
    <t xml:space="preserve">  2017-10-15T16:13:31.941-04:00</t>
  </si>
  <si>
    <t xml:space="preserve">  2017-10-15T16:13:42.091-04:00</t>
  </si>
  <si>
    <t xml:space="preserve">  2017-10-15T16:13:48.901-04:00</t>
  </si>
  <si>
    <t xml:space="preserve">  2017-10-15T16:13:52.101-04:00</t>
  </si>
  <si>
    <t xml:space="preserve">  2017-10-15T16:13:52.582-04:00</t>
  </si>
  <si>
    <t xml:space="preserve">  2017-10-15T16:14:17.091-04:00</t>
  </si>
  <si>
    <t xml:space="preserve">  2017-10-15T16:14:19.026-04:00</t>
  </si>
  <si>
    <t xml:space="preserve">  2017-10-15T16:14:35.828-04:00</t>
  </si>
  <si>
    <t xml:space="preserve">  2017-10-15T16:14:39.103-04:00</t>
  </si>
  <si>
    <t xml:space="preserve">  2017-10-15T16:14:43.342-04:00</t>
  </si>
  <si>
    <t xml:space="preserve">  2017-10-15T16:14:46.636-04:00</t>
  </si>
  <si>
    <t xml:space="preserve">  2017-10-15T16:14:46.952-04:00</t>
  </si>
  <si>
    <t xml:space="preserve">  2017-10-15T16:14:47.246-04:00</t>
  </si>
  <si>
    <t xml:space="preserve">  2017-10-15T16:14:54.481-04:00</t>
  </si>
  <si>
    <t xml:space="preserve">  2017-10-15T16:15:27.025-04:00</t>
  </si>
  <si>
    <t xml:space="preserve">  2017-10-15T16:15:31.239-04:00</t>
  </si>
  <si>
    <t xml:space="preserve">  2017-10-15T16:15:32.887-04:00</t>
  </si>
  <si>
    <t xml:space="preserve">  2017-10-15T16:15:33.616-04:00</t>
  </si>
  <si>
    <t xml:space="preserve">  2017-10-15T16:15:34.760-04:00</t>
  </si>
  <si>
    <t xml:space="preserve">  2017-10-15T16:16:17.399-04:00</t>
  </si>
  <si>
    <t xml:space="preserve">  2017-10-15T16:16:19.273-04:00</t>
  </si>
  <si>
    <t xml:space="preserve">  2017-10-15T16:17:04.268-04:00</t>
  </si>
  <si>
    <t xml:space="preserve">  2017-10-15T16:17:07.718-04:00</t>
  </si>
  <si>
    <t xml:space="preserve">  2017-10-15T16:17:10.202-04:00</t>
  </si>
  <si>
    <t xml:space="preserve">  2017-10-15T16:17:11.585-04:00</t>
  </si>
  <si>
    <t xml:space="preserve">  2017-10-15T16:17:14.697-04:00</t>
  </si>
  <si>
    <t xml:space="preserve">  2017-10-15T16:17:59.245-04:00</t>
  </si>
  <si>
    <t xml:space="preserve">  2017-10-15T16:18:00.247-04:00</t>
  </si>
  <si>
    <t xml:space="preserve">  2017-10-15T16:18:00.435-04:00</t>
  </si>
  <si>
    <t xml:space="preserve">  2017-10-15T16:18:00.503-04:00</t>
  </si>
  <si>
    <t xml:space="preserve">  2017-10-15T16:18:02.430-04:00</t>
  </si>
  <si>
    <t xml:space="preserve">  2017-10-15T16:18:19.576-04:00</t>
  </si>
  <si>
    <t xml:space="preserve">  2017-10-15T16:18:47.000-04:00</t>
  </si>
  <si>
    <t xml:space="preserve">  2017-10-15T16:18:55.212-04:00</t>
  </si>
  <si>
    <t xml:space="preserve">  2017-10-15T16:18:55.528-04:00</t>
  </si>
  <si>
    <t xml:space="preserve">  2017-10-15T16:19:16.969-04:00</t>
  </si>
  <si>
    <t xml:space="preserve">  2017-10-15T16:19:19.102-04:00</t>
  </si>
  <si>
    <t xml:space="preserve">  2017-10-15T16:19:19.543-04:00</t>
  </si>
  <si>
    <t xml:space="preserve">  2017-10-15T16:19:20.218-04:00</t>
  </si>
  <si>
    <t xml:space="preserve">  2017-10-15T16:19:21.725-04:00</t>
  </si>
  <si>
    <t xml:space="preserve">  2017-10-15T16:19:37.678-04:00</t>
  </si>
  <si>
    <t xml:space="preserve">  2017-10-15T16:19:39.469-04:00</t>
  </si>
  <si>
    <t xml:space="preserve">  2017-10-15T16:19:41.523-04:00</t>
  </si>
  <si>
    <t xml:space="preserve">  2017-10-15T16:20:02.708-04:00</t>
  </si>
  <si>
    <t xml:space="preserve">  2017-10-15T16:20:26.585-04:00</t>
  </si>
  <si>
    <t xml:space="preserve">  2017-10-15T16:20:27.132-04:00</t>
  </si>
  <si>
    <t xml:space="preserve">  2017-10-15T16:20:48.753-04:00</t>
  </si>
  <si>
    <t xml:space="preserve">  2017-10-15T16:20:51.636-04:00</t>
  </si>
  <si>
    <t xml:space="preserve">  2017-10-15T16:20:51.781-04:00</t>
  </si>
  <si>
    <t xml:space="preserve">  2017-10-15T16:20:52.397-04:00</t>
  </si>
  <si>
    <t xml:space="preserve">  2017-10-15T16:20:53.881-04:00</t>
  </si>
  <si>
    <t xml:space="preserve">  2017-10-15T16:20:58.793-04:00</t>
  </si>
  <si>
    <t xml:space="preserve">  2017-10-15T16:20:59.472-04:00</t>
  </si>
  <si>
    <t xml:space="preserve">  2017-10-15T16:21:03.923-04:00</t>
  </si>
  <si>
    <t xml:space="preserve">  2017-10-15T16:21:06.702-04:00</t>
  </si>
  <si>
    <t xml:space="preserve">  2017-10-15T16:21:07.559-04:00</t>
  </si>
  <si>
    <t xml:space="preserve">  2017-10-15T16:21:54.773-04:00</t>
  </si>
  <si>
    <t xml:space="preserve">  2017-10-15T16:23:30.215-04:00</t>
  </si>
  <si>
    <t xml:space="preserve">  2017-10-15T16:24:05.670-04:00</t>
  </si>
  <si>
    <t xml:space="preserve">  2017-10-15T16:24:09.733-04:00</t>
  </si>
  <si>
    <t xml:space="preserve">  2017-10-15T16:24:32.237-04:00</t>
  </si>
  <si>
    <t xml:space="preserve">  2017-10-15T16:24:32.427-04:00</t>
  </si>
  <si>
    <t xml:space="preserve">  2017-10-15T16:24:40.000-04:00</t>
  </si>
  <si>
    <t xml:space="preserve">  2017-10-15T16:24:40.254-04:00</t>
  </si>
  <si>
    <t xml:space="preserve">  2017-10-15T16:24:41.697-04:00</t>
  </si>
  <si>
    <t xml:space="preserve">  2017-10-15T16:24:42.949-04:00</t>
  </si>
  <si>
    <t xml:space="preserve">  2017-10-15T16:25:02.757-04:00</t>
  </si>
  <si>
    <t xml:space="preserve">  2017-10-15T16:26:52.695-04:00</t>
  </si>
  <si>
    <t xml:space="preserve">  2017-10-15T16:26:54.195-04:00</t>
  </si>
  <si>
    <t xml:space="preserve">  2017-10-15T16:26:54.568-04:00</t>
  </si>
  <si>
    <t xml:space="preserve">  2017-10-15T16:26:58.849-04:00</t>
  </si>
  <si>
    <t xml:space="preserve">  2017-10-15T16:26:59.624-04:00</t>
  </si>
  <si>
    <t xml:space="preserve">  2017-10-15T16:27:00.122-04:00</t>
  </si>
  <si>
    <t xml:space="preserve">  2017-10-15T16:27:05.133-04:00</t>
  </si>
  <si>
    <t xml:space="preserve">  2017-10-15T16:27:08.295-04:00</t>
  </si>
  <si>
    <t xml:space="preserve">  2017-10-15T16:27:48.588-04:00</t>
  </si>
  <si>
    <t xml:space="preserve">  2017-10-15T16:27:48.658-04:00</t>
  </si>
  <si>
    <t xml:space="preserve">  2017-10-15T16:27:50.665-04:00</t>
  </si>
  <si>
    <t xml:space="preserve">  2017-10-15T16:27:52.751-04:00</t>
  </si>
  <si>
    <t xml:space="preserve">  2017-10-15T16:27:53.950-04:00</t>
  </si>
  <si>
    <t xml:space="preserve">  2017-10-15T16:27:56.443-04:00</t>
  </si>
  <si>
    <t xml:space="preserve">  2017-10-15T16:28:06.185-04:00</t>
  </si>
  <si>
    <t xml:space="preserve">  2017-10-15T16:28:06.538-04:00</t>
  </si>
  <si>
    <t xml:space="preserve">  2017-10-15T16:28:09.748-04:00</t>
  </si>
  <si>
    <t xml:space="preserve">  2017-10-15T16:28:10.241-04:00</t>
  </si>
  <si>
    <t xml:space="preserve">  2017-10-15T16:28:26.878-04:00</t>
  </si>
  <si>
    <t xml:space="preserve">  2017-10-15T16:28:29.437-04:00</t>
  </si>
  <si>
    <t xml:space="preserve">  2017-10-15T16:28:52.430-04:00</t>
  </si>
  <si>
    <t xml:space="preserve">  2017-10-15T16:28:55.607-04:00</t>
  </si>
  <si>
    <t xml:space="preserve">  2017-10-15T16:29:25.523-04:00</t>
  </si>
  <si>
    <t xml:space="preserve">  2017-10-15T16:29:26.156-04:00</t>
  </si>
  <si>
    <t xml:space="preserve">  2017-10-15T16:29:26.734-04:00</t>
  </si>
  <si>
    <t xml:space="preserve">  2017-10-15T16:29:45.588-04:00</t>
  </si>
  <si>
    <t xml:space="preserve">  2017-10-15T16:32:23.439-04:00</t>
  </si>
  <si>
    <t xml:space="preserve">  2017-10-15T16:32:51.301-04:00</t>
  </si>
  <si>
    <t xml:space="preserve">  2017-10-15T16:33:22.263-04:00</t>
  </si>
  <si>
    <t xml:space="preserve">  2017-10-15T16:33:24.264-04:00</t>
  </si>
  <si>
    <t xml:space="preserve">  2017-10-15T16:33:25.829-04:00</t>
  </si>
  <si>
    <t xml:space="preserve">  2017-10-15T16:33:43.860-04:00</t>
  </si>
  <si>
    <t xml:space="preserve">  2017-10-15T16:33:47.340-04:00</t>
  </si>
  <si>
    <t xml:space="preserve">  2017-10-15T16:33:48.523-04:00</t>
  </si>
  <si>
    <t xml:space="preserve">  2017-10-22T13:02:10.353-04:00</t>
  </si>
  <si>
    <t>Kodie Comby</t>
  </si>
  <si>
    <t xml:space="preserve">  2017-10-22T13:03:18.275-04:00</t>
  </si>
  <si>
    <t xml:space="preserve">  2017-10-22T13:03:18.918-04:00</t>
  </si>
  <si>
    <t xml:space="preserve">  2017-10-22T13:04:40.759-04:00</t>
  </si>
  <si>
    <t xml:space="preserve">  2017-10-22T13:04:51.844-04:00</t>
  </si>
  <si>
    <t xml:space="preserve">  2017-10-22T13:05:09.824-04:00</t>
  </si>
  <si>
    <t xml:space="preserve">  2017-10-22T13:05:12.492-04:00</t>
  </si>
  <si>
    <t xml:space="preserve">  2017-10-22T13:05:16.138-04:00</t>
  </si>
  <si>
    <t>Sydney Wilson</t>
  </si>
  <si>
    <t xml:space="preserve">  2017-10-22T13:05:16.534-04:00</t>
  </si>
  <si>
    <t xml:space="preserve">  2017-10-22T13:05:19.242-04:00</t>
  </si>
  <si>
    <t xml:space="preserve">  2017-10-22T13:05:20.732-04:00</t>
  </si>
  <si>
    <t xml:space="preserve">  2017-10-22T13:05:25.452-04:00</t>
  </si>
  <si>
    <t xml:space="preserve">  2017-10-22T13:05:27.100-04:00</t>
  </si>
  <si>
    <t xml:space="preserve">  2017-10-22T13:05:27.812-04:00</t>
  </si>
  <si>
    <t xml:space="preserve">  2017-10-22T13:05:31.370-04:00</t>
  </si>
  <si>
    <t xml:space="preserve">  2017-10-22T13:05:37.825-04:00</t>
  </si>
  <si>
    <t xml:space="preserve">  2017-10-22T13:05:49.475-04:00</t>
  </si>
  <si>
    <t xml:space="preserve">  2017-10-22T13:05:49.519-04:00</t>
  </si>
  <si>
    <t xml:space="preserve">  2017-10-22T13:06:08.110-04:00</t>
  </si>
  <si>
    <t xml:space="preserve">  2017-10-22T13:06:12.233-04:00</t>
  </si>
  <si>
    <t xml:space="preserve">  2017-10-22T13:06:34.334-04:00</t>
  </si>
  <si>
    <t xml:space="preserve">  2017-10-22T13:06:35.008-04:00</t>
  </si>
  <si>
    <t xml:space="preserve">  2017-10-22T13:06:38.866-04:00</t>
  </si>
  <si>
    <t xml:space="preserve">  2017-10-22T13:06:39.962-04:00</t>
  </si>
  <si>
    <t xml:space="preserve">  2017-10-22T13:07:00.590-04:00</t>
  </si>
  <si>
    <t xml:space="preserve">  2017-10-22T13:07:08.657-04:00</t>
  </si>
  <si>
    <t xml:space="preserve">  2017-10-22T13:07:16.338-04:00</t>
  </si>
  <si>
    <t xml:space="preserve">  2017-10-22T13:07:20.139-04:00</t>
  </si>
  <si>
    <t xml:space="preserve">  2017-10-22T13:07:35.763-04:00</t>
  </si>
  <si>
    <t xml:space="preserve">  2017-10-22T13:07:39.065-04:00</t>
  </si>
  <si>
    <t xml:space="preserve">  2017-10-22T13:07:43.147-04:00</t>
  </si>
  <si>
    <t xml:space="preserve">  2017-10-22T13:07:43.479-04:00</t>
  </si>
  <si>
    <t xml:space="preserve">  2017-10-22T13:07:44.800-04:00</t>
  </si>
  <si>
    <t xml:space="preserve">  2017-10-22T13:07:45.337-04:00</t>
  </si>
  <si>
    <t xml:space="preserve">  2017-10-22T13:07:55.552-04:00</t>
  </si>
  <si>
    <t xml:space="preserve">  2017-10-22T13:07:56.168-04:00</t>
  </si>
  <si>
    <t xml:space="preserve">  2017-10-22T13:07:56.513-04:00</t>
  </si>
  <si>
    <t xml:space="preserve">  2017-10-22T13:07:58.406-04:00</t>
  </si>
  <si>
    <t xml:space="preserve">  2017-10-22T13:08:03.153-04:00</t>
  </si>
  <si>
    <t xml:space="preserve">  2017-10-22T13:08:14.645-04:00</t>
  </si>
  <si>
    <t xml:space="preserve">  2017-10-22T13:08:16.409-04:00</t>
  </si>
  <si>
    <t xml:space="preserve">  2017-10-22T13:08:26.351-04:00</t>
  </si>
  <si>
    <t xml:space="preserve">  2017-10-22T13:08:34.413-04:00</t>
  </si>
  <si>
    <t xml:space="preserve">  2017-10-22T13:08:34.569-04:00</t>
  </si>
  <si>
    <t xml:space="preserve">  2017-10-22T13:08:35.132-04:00</t>
  </si>
  <si>
    <t xml:space="preserve">  2017-10-22T13:08:36.645-04:00</t>
  </si>
  <si>
    <t xml:space="preserve">  2017-10-22T13:08:50.238-04:00</t>
  </si>
  <si>
    <t xml:space="preserve">  2017-10-22T13:08:54.456-04:00</t>
  </si>
  <si>
    <t xml:space="preserve">  2017-10-22T13:09:06.604-04:00</t>
  </si>
  <si>
    <t xml:space="preserve">  2017-10-22T13:09:09.584-04:00</t>
  </si>
  <si>
    <t xml:space="preserve">  2017-10-22T13:09:09.857-04:00</t>
  </si>
  <si>
    <t xml:space="preserve">  2017-10-22T13:09:10.426-04:00</t>
  </si>
  <si>
    <t xml:space="preserve">  2017-10-22T13:09:12.165-04:00</t>
  </si>
  <si>
    <t xml:space="preserve">  2017-10-22T13:09:13.000-04:00</t>
  </si>
  <si>
    <t xml:space="preserve">  2017-10-22T13:09:46.387-04:00</t>
  </si>
  <si>
    <t xml:space="preserve">  2017-10-22T13:09:46.882-04:00</t>
  </si>
  <si>
    <t xml:space="preserve">  2017-10-22T13:09:50.181-04:00</t>
  </si>
  <si>
    <t xml:space="preserve">  2017-10-22T13:09:54.285-04:00</t>
  </si>
  <si>
    <t xml:space="preserve">  2017-10-22T13:10:08.680-04:00</t>
  </si>
  <si>
    <t xml:space="preserve">  2017-10-22T13:10:08.943-04:00</t>
  </si>
  <si>
    <t xml:space="preserve">  2017-10-22T13:10:10.491-04:00</t>
  </si>
  <si>
    <t xml:space="preserve">  2017-10-22T13:10:13.487-04:00</t>
  </si>
  <si>
    <t xml:space="preserve">  2017-10-22T13:10:16.833-04:00</t>
  </si>
  <si>
    <t xml:space="preserve">  2017-10-22T13:10:18.877-04:00</t>
  </si>
  <si>
    <t xml:space="preserve">  2017-10-22T13:10:19.458-04:00</t>
  </si>
  <si>
    <t xml:space="preserve">  2017-10-22T13:10:23.419-04:00</t>
  </si>
  <si>
    <t xml:space="preserve">  2017-10-22T13:10:35.049-04:00</t>
  </si>
  <si>
    <t xml:space="preserve">  2017-10-22T13:10:37.278-04:00</t>
  </si>
  <si>
    <t xml:space="preserve">  2017-10-22T13:10:40.269-04:00</t>
  </si>
  <si>
    <t xml:space="preserve">  2017-10-22T13:10:42.201-04:00</t>
  </si>
  <si>
    <t xml:space="preserve">  2017-10-22T13:11:19.389-04:00</t>
  </si>
  <si>
    <t xml:space="preserve">  2017-10-22T13:11:44.277-04:00</t>
  </si>
  <si>
    <t xml:space="preserve">  2017-10-22T13:11:45.409-04:00</t>
  </si>
  <si>
    <t xml:space="preserve">  2017-10-22T13:11:48.719-04:00</t>
  </si>
  <si>
    <t xml:space="preserve">  2017-10-22T13:11:48.921-04:00</t>
  </si>
  <si>
    <t xml:space="preserve">  2017-10-22T13:11:57.168-04:00</t>
  </si>
  <si>
    <t xml:space="preserve">  2017-10-22T13:11:58.935-04:00</t>
  </si>
  <si>
    <t xml:space="preserve">  2017-10-22T13:11:59.850-04:00</t>
  </si>
  <si>
    <t xml:space="preserve">  2017-10-22T13:12:02.360-04:00</t>
  </si>
  <si>
    <t xml:space="preserve">  2017-10-22T13:12:15.578-04:00</t>
  </si>
  <si>
    <t xml:space="preserve">  2017-10-22T13:12:19.792-04:00</t>
  </si>
  <si>
    <t xml:space="preserve">  2017-10-22T13:13:58.330-04:00</t>
  </si>
  <si>
    <t xml:space="preserve">  2017-10-22T13:13:59.472-04:00</t>
  </si>
  <si>
    <t xml:space="preserve">  2017-10-22T13:14:01.602-04:00</t>
  </si>
  <si>
    <t xml:space="preserve">  2017-10-22T13:14:05.013-04:00</t>
  </si>
  <si>
    <t xml:space="preserve">  2017-10-22T13:14:18.441-04:00</t>
  </si>
  <si>
    <t xml:space="preserve">  2017-10-22T13:14:18.679-04:00</t>
  </si>
  <si>
    <t xml:space="preserve">  2017-10-22T13:14:22.372-04:00</t>
  </si>
  <si>
    <t xml:space="preserve">  2017-10-22T13:14:24.343-04:00</t>
  </si>
  <si>
    <t>Lauren Frerking</t>
  </si>
  <si>
    <t xml:space="preserve">  2017-10-22T13:14:24.363-04:00</t>
  </si>
  <si>
    <t xml:space="preserve">  2017-10-22T13:14:24.856-04:00</t>
  </si>
  <si>
    <t xml:space="preserve">  2017-10-22T13:14:27.898-04:00</t>
  </si>
  <si>
    <t xml:space="preserve">  2017-10-22T13:14:32.437-04:00</t>
  </si>
  <si>
    <t xml:space="preserve">  2017-10-22T13:14:35.046-04:00</t>
  </si>
  <si>
    <t xml:space="preserve">  2017-10-22T13:14:54.094-04:00</t>
  </si>
  <si>
    <t xml:space="preserve">  2017-10-22T13:14:59.978-04:00</t>
  </si>
  <si>
    <t xml:space="preserve">  2017-10-22T13:15:08.148-04:00</t>
  </si>
  <si>
    <t xml:space="preserve">  2017-10-22T13:15:33.655-04:00</t>
  </si>
  <si>
    <t xml:space="preserve">  2017-10-22T13:15:33.970-04:00</t>
  </si>
  <si>
    <t xml:space="preserve">  2017-10-22T13:16:12.657-04:00</t>
  </si>
  <si>
    <t xml:space="preserve">  2017-10-22T13:16:13.744-04:00</t>
  </si>
  <si>
    <t xml:space="preserve">  2017-10-22T13:16:16.503-04:00</t>
  </si>
  <si>
    <t xml:space="preserve">  2017-10-22T13:16:17.331-04:00</t>
  </si>
  <si>
    <t xml:space="preserve">  2017-10-22T13:16:34.922-04:00</t>
  </si>
  <si>
    <t xml:space="preserve">  2017-10-22T13:16:36.469-04:00</t>
  </si>
  <si>
    <t xml:space="preserve">  2017-10-22T13:16:37.144-04:00</t>
  </si>
  <si>
    <t xml:space="preserve">  2017-10-22T13:16:43.686-04:00</t>
  </si>
  <si>
    <t xml:space="preserve">  2017-10-22T13:17:53.756-04:00</t>
  </si>
  <si>
    <t xml:space="preserve">  2017-10-22T13:18:16.897-04:00</t>
  </si>
  <si>
    <t xml:space="preserve">  2017-10-22T13:18:18.034-04:00</t>
  </si>
  <si>
    <t xml:space="preserve">  2017-10-22T13:18:27.153-04:00</t>
  </si>
  <si>
    <t xml:space="preserve">  2017-10-22T13:18:40.163-04:00</t>
  </si>
  <si>
    <t xml:space="preserve">  2017-10-22T13:18:46.559-04:00</t>
  </si>
  <si>
    <t xml:space="preserve">  2017-10-22T13:18:51.384-04:00</t>
  </si>
  <si>
    <t xml:space="preserve">  2017-10-22T13:19:04.404-04:00</t>
  </si>
  <si>
    <t xml:space="preserve">  2017-10-22T13:19:15.652-04:00</t>
  </si>
  <si>
    <t xml:space="preserve">  2017-10-22T13:19:42.975-04:00</t>
  </si>
  <si>
    <t xml:space="preserve">  2017-10-22T13:19:54.329-04:00</t>
  </si>
  <si>
    <t xml:space="preserve">  2017-10-22T13:19:55.721-04:00</t>
  </si>
  <si>
    <t xml:space="preserve">  2017-10-22T13:20:05.163-04:00</t>
  </si>
  <si>
    <t xml:space="preserve">  2017-10-22T13:20:09.351-04:00</t>
  </si>
  <si>
    <t xml:space="preserve">  2017-10-22T13:20:14.961-04:00</t>
  </si>
  <si>
    <t xml:space="preserve">  2017-10-22T13:20:26.069-04:00</t>
  </si>
  <si>
    <t xml:space="preserve">  2017-10-22T13:20:30.012-04:00</t>
  </si>
  <si>
    <t xml:space="preserve">  2017-10-22T13:20:43.854-04:00</t>
  </si>
  <si>
    <t xml:space="preserve">  2017-10-22T13:20:51.989-04:00</t>
  </si>
  <si>
    <t xml:space="preserve">  2017-10-22T13:20:52.278-04:00</t>
  </si>
  <si>
    <t xml:space="preserve">  2017-10-22T13:21:12.978-04:00</t>
  </si>
  <si>
    <t xml:space="preserve">  2017-10-22T13:21:13.883-04:00</t>
  </si>
  <si>
    <t xml:space="preserve">  2017-10-22T13:21:16.119-04:00</t>
  </si>
  <si>
    <t xml:space="preserve">  2017-10-22T13:21:22.655-04:00</t>
  </si>
  <si>
    <t xml:space="preserve">  2017-10-22T13:21:54.154-04:00</t>
  </si>
  <si>
    <t xml:space="preserve">  2017-10-22T13:22:00.968-04:00</t>
  </si>
  <si>
    <t xml:space="preserve">  2017-10-22T13:22:01.359-04:00</t>
  </si>
  <si>
    <t xml:space="preserve">  2017-10-22T13:22:12.728-04:00</t>
  </si>
  <si>
    <t xml:space="preserve">  2017-10-22T13:22:16.822-04:00</t>
  </si>
  <si>
    <t xml:space="preserve">  2017-10-22T13:22:26.805-04:00</t>
  </si>
  <si>
    <t xml:space="preserve">  2017-10-22T13:22:32.697-04:00</t>
  </si>
  <si>
    <t xml:space="preserve">  2017-10-22T13:22:41.981-04:00</t>
  </si>
  <si>
    <t xml:space="preserve">  2017-10-22T13:22:48.749-04:00</t>
  </si>
  <si>
    <t xml:space="preserve">  2017-10-22T13:22:51.492-04:00</t>
  </si>
  <si>
    <t xml:space="preserve">  2017-10-22T13:23:00.954-04:00</t>
  </si>
  <si>
    <t xml:space="preserve">  2017-10-22T13:23:05.010-04:00</t>
  </si>
  <si>
    <t xml:space="preserve">  2017-10-22T13:23:05.920-04:00</t>
  </si>
  <si>
    <t xml:space="preserve">  2017-10-22T13:23:06.928-04:00</t>
  </si>
  <si>
    <t xml:space="preserve">  2017-10-22T13:23:08.830-04:00</t>
  </si>
  <si>
    <t xml:space="preserve">  2017-10-22T13:23:10.358-04:00</t>
  </si>
  <si>
    <t xml:space="preserve">  2017-10-22T13:23:15.438-04:00</t>
  </si>
  <si>
    <t xml:space="preserve">  2017-10-22T13:23:17.738-04:00</t>
  </si>
  <si>
    <t xml:space="preserve">  2017-10-22T13:23:41.218-04:00</t>
  </si>
  <si>
    <t xml:space="preserve">  2017-10-22T13:23:42.401-04:00</t>
  </si>
  <si>
    <t xml:space="preserve">  2017-10-22T13:23:46.017-04:00</t>
  </si>
  <si>
    <t xml:space="preserve">  2017-10-22T13:24:23.870-04:00</t>
  </si>
  <si>
    <t xml:space="preserve">  2017-10-22T13:24:31.571-04:00</t>
  </si>
  <si>
    <t xml:space="preserve">  2017-10-22T13:24:56.473-04:00</t>
  </si>
  <si>
    <t xml:space="preserve">  2017-10-22T13:25:09.255-04:00</t>
  </si>
  <si>
    <t xml:space="preserve">  2017-10-22T13:25:09.942-04:00</t>
  </si>
  <si>
    <t xml:space="preserve">  2017-10-22T13:25:34.692-04:00</t>
  </si>
  <si>
    <t xml:space="preserve">  2017-10-22T13:26:11.943-04:00</t>
  </si>
  <si>
    <t xml:space="preserve">  2017-10-22T13:26:14.719-04:00</t>
  </si>
  <si>
    <t xml:space="preserve">  2017-10-22T13:26:17.283-04:00</t>
  </si>
  <si>
    <t xml:space="preserve">  2017-10-22T13:26:41.811-04:00</t>
  </si>
  <si>
    <t xml:space="preserve">  2017-10-22T13:26:49.835-04:00</t>
  </si>
  <si>
    <t xml:space="preserve">  2017-10-22T13:27:11.729-04:00</t>
  </si>
  <si>
    <t xml:space="preserve">  2017-10-22T13:28:12.147-04:00</t>
  </si>
  <si>
    <t xml:space="preserve">  2017-10-22T13:28:14.819-04:00</t>
  </si>
  <si>
    <t xml:space="preserve">  2017-10-22T13:28:30.891-04:00</t>
  </si>
  <si>
    <t xml:space="preserve">  2017-10-22T13:28:43.811-04:00</t>
  </si>
  <si>
    <t xml:space="preserve">  2017-10-22T13:29:13.345-04:00</t>
  </si>
  <si>
    <t xml:space="preserve">  2017-10-22T13:29:16.514-04:00</t>
  </si>
  <si>
    <t xml:space="preserve">  2017-10-22T13:29:31.996-04:00</t>
  </si>
  <si>
    <t xml:space="preserve">  2017-10-22T13:29:33.572-04:00</t>
  </si>
  <si>
    <t xml:space="preserve">  2017-10-22T13:29:35.582-04:00</t>
  </si>
  <si>
    <t xml:space="preserve">  2017-10-22T13:29:38.615-04:00</t>
  </si>
  <si>
    <t xml:space="preserve">  2017-10-22T13:29:38.873-04:00</t>
  </si>
  <si>
    <t xml:space="preserve">  2017-10-22T13:29:46.249-04:00</t>
  </si>
  <si>
    <t xml:space="preserve">  2017-10-22T13:30:00.799-04:00</t>
  </si>
  <si>
    <t xml:space="preserve">  2017-10-22T13:30:07.130-04:00</t>
  </si>
  <si>
    <t xml:space="preserve">  2017-10-22T13:30:08.648-04:00</t>
  </si>
  <si>
    <t xml:space="preserve">  2017-10-22T13:30:13.020-04:00</t>
  </si>
  <si>
    <t xml:space="preserve">  2017-10-22T13:30:15.996-04:00</t>
  </si>
  <si>
    <t xml:space="preserve">  2017-10-22T13:30:16.510-04:00</t>
  </si>
  <si>
    <t xml:space="preserve">  2017-10-22T13:30:16.775-04:00</t>
  </si>
  <si>
    <t xml:space="preserve">  2017-10-22T13:30:20.898-04:00</t>
  </si>
  <si>
    <t xml:space="preserve">  2017-10-22T13:30:22.350-04:00</t>
  </si>
  <si>
    <t xml:space="preserve">  2017-10-22T13:30:26.199-04:00</t>
  </si>
  <si>
    <t xml:space="preserve">  2017-10-22T13:30:29.262-04:00</t>
  </si>
  <si>
    <t xml:space="preserve">  2017-10-22T13:30:42.454-04:00</t>
  </si>
  <si>
    <t xml:space="preserve">  2017-10-22T13:30:51.750-04:00</t>
  </si>
  <si>
    <t xml:space="preserve">  2017-10-22T13:30:54.527-04:00</t>
  </si>
  <si>
    <t xml:space="preserve">  2017-10-22T13:31:01.198-04:00</t>
  </si>
  <si>
    <t xml:space="preserve">  2017-10-22T13:31:06.533-04:00</t>
  </si>
  <si>
    <t xml:space="preserve">  2017-10-22T13:31:21.578-04:00</t>
  </si>
  <si>
    <t xml:space="preserve">  2017-10-22T13:31:34.385-04:00</t>
  </si>
  <si>
    <t xml:space="preserve">  2017-10-22T13:31:38.328-04:00</t>
  </si>
  <si>
    <t xml:space="preserve">  2017-10-22T13:31:42.613-04:00</t>
  </si>
  <si>
    <t xml:space="preserve">  2017-10-22T13:32:03.570-04:00</t>
  </si>
  <si>
    <t xml:space="preserve">  2017-10-22T13:32:08.602-04:00</t>
  </si>
  <si>
    <t xml:space="preserve">  2017-10-22T13:33:16.785-04:00</t>
  </si>
  <si>
    <t xml:space="preserve">  2017-10-22T13:33:42.681-04:00</t>
  </si>
  <si>
    <t xml:space="preserve">  2017-10-22T13:33:54.834-04:00</t>
  </si>
  <si>
    <t xml:space="preserve">  2017-10-22T13:33:59.160-04:00</t>
  </si>
  <si>
    <t xml:space="preserve">  2017-10-22T13:34:08.877-04:00</t>
  </si>
  <si>
    <t xml:space="preserve">  2017-10-22T13:34:12.069-04:00</t>
  </si>
  <si>
    <t xml:space="preserve">  2017-10-22T13:34:28.664-04:00</t>
  </si>
  <si>
    <t xml:space="preserve">  2017-10-22T13:34:30.834-04:00</t>
  </si>
  <si>
    <t xml:space="preserve">  2017-10-22T13:34:30.857-04:00</t>
  </si>
  <si>
    <t xml:space="preserve">  2017-10-22T13:34:37.161-04:00</t>
  </si>
  <si>
    <t xml:space="preserve">  2017-10-22T13:34:44.034-04:00</t>
  </si>
  <si>
    <t xml:space="preserve">  2017-10-22T13:34:46.805-04:00</t>
  </si>
  <si>
    <t xml:space="preserve">  2017-10-22T13:34:49.916-04:00</t>
  </si>
  <si>
    <t xml:space="preserve">  2017-10-22T13:34:50.594-04:00</t>
  </si>
  <si>
    <t xml:space="preserve">  2017-10-22T13:34:56.263-04:00</t>
  </si>
  <si>
    <t xml:space="preserve">  2017-10-22T13:34:59.353-04:00</t>
  </si>
  <si>
    <t xml:space="preserve">  2017-10-22T13:35:03.208-04:00</t>
  </si>
  <si>
    <t xml:space="preserve">  2017-10-22T13:35:12.786-04:00</t>
  </si>
  <si>
    <t xml:space="preserve">  2017-10-22T13:35:19.790-04:00</t>
  </si>
  <si>
    <t xml:space="preserve">  2017-10-22T13:35:23.581-04:00</t>
  </si>
  <si>
    <t xml:space="preserve">  2017-10-22T13:35:27.610-04:00</t>
  </si>
  <si>
    <t xml:space="preserve">  2017-10-22T13:35:32.578-04:00</t>
  </si>
  <si>
    <t xml:space="preserve">  2017-10-22T13:35:37.618-04:00</t>
  </si>
  <si>
    <t xml:space="preserve">  2017-10-22T13:35:47.267-04:00</t>
  </si>
  <si>
    <t xml:space="preserve">  2017-10-22T13:35:52.515-04:00</t>
  </si>
  <si>
    <t xml:space="preserve">  2017-10-22T13:35:52.826-04:00</t>
  </si>
  <si>
    <t xml:space="preserve">  2017-10-22T13:35:55.126-04:00</t>
  </si>
  <si>
    <t xml:space="preserve">  2017-10-22T13:35:59.396-04:00</t>
  </si>
  <si>
    <t xml:space="preserve">  2017-10-22T13:36:01.031-04:00</t>
  </si>
  <si>
    <t xml:space="preserve">  2017-10-22T13:36:04.369-04:00</t>
  </si>
  <si>
    <t xml:space="preserve">  2017-10-22T13:36:10.580-04:00</t>
  </si>
  <si>
    <t xml:space="preserve">  2017-10-22T13:36:15.681-04:00</t>
  </si>
  <si>
    <t xml:space="preserve">  2017-10-22T13:36:27.153-04:00</t>
  </si>
  <si>
    <t xml:space="preserve">  2017-10-22T13:37:50.645-04:00</t>
  </si>
  <si>
    <t xml:space="preserve">  2017-10-22T13:37:52.234-04:00</t>
  </si>
  <si>
    <t xml:space="preserve">  2017-10-22T13:37:52.786-04:00</t>
  </si>
  <si>
    <t xml:space="preserve">  2017-10-22T13:38:09.804-04:00</t>
  </si>
  <si>
    <t xml:space="preserve">  2017-10-22T13:38:11.565-04:00</t>
  </si>
  <si>
    <t xml:space="preserve">  2017-10-22T13:38:14.051-04:00</t>
  </si>
  <si>
    <t xml:space="preserve">  2017-10-22T13:38:28.029-04:00</t>
  </si>
  <si>
    <t xml:space="preserve">  2017-10-22T13:38:35.216-04:00</t>
  </si>
  <si>
    <t xml:space="preserve">  2017-10-22T13:38:38.874-04:00</t>
  </si>
  <si>
    <t xml:space="preserve">  2017-10-22T13:38:56.719-04:00</t>
  </si>
  <si>
    <t xml:space="preserve">  2017-10-22T13:39:20.266-04:00</t>
  </si>
  <si>
    <t xml:space="preserve">  2017-10-22T13:39:22.287-04:00</t>
  </si>
  <si>
    <t xml:space="preserve">  2017-10-22T13:39:24.543-04:00</t>
  </si>
  <si>
    <t xml:space="preserve">  2017-10-22T13:39:26.384-04:00</t>
  </si>
  <si>
    <t xml:space="preserve">  2017-10-22T13:39:41.575-04:00</t>
  </si>
  <si>
    <t xml:space="preserve">  2017-10-22T13:39:42.236-04:00</t>
  </si>
  <si>
    <t xml:space="preserve">  2017-10-22T13:39:45.954-04:00</t>
  </si>
  <si>
    <t xml:space="preserve">  2017-10-22T13:39:46.397-04:00</t>
  </si>
  <si>
    <t xml:space="preserve">  2017-10-22T13:40:01.448-04:00</t>
  </si>
  <si>
    <t xml:space="preserve">  2017-10-22T13:40:06.122-04:00</t>
  </si>
  <si>
    <t xml:space="preserve">  2017-10-22T13:40:10.232-04:00</t>
  </si>
  <si>
    <t xml:space="preserve">  2017-10-22T13:40:29.266-04:00</t>
  </si>
  <si>
    <t xml:space="preserve">  2017-10-22T13:40:29.283-04:00</t>
  </si>
  <si>
    <t xml:space="preserve">  2017-10-22T13:40:56.715-04:00</t>
  </si>
  <si>
    <t xml:space="preserve">  2017-10-22T13:40:59.077-04:00</t>
  </si>
  <si>
    <t xml:space="preserve">  2017-10-22T13:41:02.527-04:00</t>
  </si>
  <si>
    <t xml:space="preserve">  2017-10-22T13:41:41.878-04:00</t>
  </si>
  <si>
    <t xml:space="preserve">  2017-10-22T13:41:48.456-04:00</t>
  </si>
  <si>
    <t xml:space="preserve">  2017-10-22T13:42:08.977-04:00</t>
  </si>
  <si>
    <t xml:space="preserve">  2017-10-22T13:42:15.057-04:00</t>
  </si>
  <si>
    <t xml:space="preserve">  2017-10-22T13:42:18.561-04:00</t>
  </si>
  <si>
    <t xml:space="preserve">  2017-10-22T13:42:26.419-04:00</t>
  </si>
  <si>
    <t xml:space="preserve">  2017-10-22T13:42:34.044-04:00</t>
  </si>
  <si>
    <t xml:space="preserve">  2017-10-22T13:43:11.428-04:00</t>
  </si>
  <si>
    <t xml:space="preserve">  2017-10-22T13:43:51.494-04:00</t>
  </si>
  <si>
    <t xml:space="preserve">  2017-10-22T13:43:59.281-04:00</t>
  </si>
  <si>
    <t xml:space="preserve">  2017-10-22T13:45:41.597-04:00</t>
  </si>
  <si>
    <t xml:space="preserve">  2017-10-22T13:45:48.383-04:00</t>
  </si>
  <si>
    <t xml:space="preserve">  2017-10-22T13:46:12.273-04:00</t>
  </si>
  <si>
    <t xml:space="preserve">  2017-10-22T13:47:56.544-04:00</t>
  </si>
  <si>
    <t xml:space="preserve">  2017-10-22T13:48:03.677-04:00</t>
  </si>
  <si>
    <t xml:space="preserve">  2017-10-22T13:48:07.126-04:00</t>
  </si>
  <si>
    <t xml:space="preserve">  2017-10-22T13:48:07.381-04:00</t>
  </si>
  <si>
    <t xml:space="preserve">  2017-10-22T13:48:10.393-04:00</t>
  </si>
  <si>
    <t xml:space="preserve">  2017-10-22T13:48:11.009-04:00</t>
  </si>
  <si>
    <t xml:space="preserve">  2017-10-22T13:48:14.531-04:00</t>
  </si>
  <si>
    <t xml:space="preserve">  2017-10-22T13:48:17.021-04:00</t>
  </si>
  <si>
    <t xml:space="preserve">  2017-10-22T13:48:18.133-04:00</t>
  </si>
  <si>
    <t xml:space="preserve">  2017-10-22T13:48:33.876-04:00</t>
  </si>
  <si>
    <t xml:space="preserve">  2017-10-22T13:48:38.221-04:00</t>
  </si>
  <si>
    <t xml:space="preserve">  2017-10-22T13:48:40.662-04:00</t>
  </si>
  <si>
    <t xml:space="preserve">  2017-10-22T13:48:53.556-04:00</t>
  </si>
  <si>
    <t xml:space="preserve">  2017-10-22T13:49:03.663-04:00</t>
  </si>
  <si>
    <t xml:space="preserve">  2017-10-22T13:49:07.466-04:00</t>
  </si>
  <si>
    <t xml:space="preserve">  2017-10-22T13:49:11.176-04:00</t>
  </si>
  <si>
    <t xml:space="preserve">  2017-10-22T13:49:15.388-04:00</t>
  </si>
  <si>
    <t xml:space="preserve">  2017-10-22T13:49:27.200-04:00</t>
  </si>
  <si>
    <t xml:space="preserve">  2017-10-22T13:49:29.418-04:00</t>
  </si>
  <si>
    <t xml:space="preserve">  2017-10-22T13:49:30.055-04:00</t>
  </si>
  <si>
    <t xml:space="preserve">  2017-10-22T13:49:31.354-04:00</t>
  </si>
  <si>
    <t xml:space="preserve">  2017-10-22T13:49:36.314-04:00</t>
  </si>
  <si>
    <t xml:space="preserve">  2017-10-22T13:49:46.357-04:00</t>
  </si>
  <si>
    <t xml:space="preserve">  2017-10-22T13:49:50.459-04:00</t>
  </si>
  <si>
    <t xml:space="preserve">  2017-10-22T13:50:03.964-04:00</t>
  </si>
  <si>
    <t xml:space="preserve">  2017-10-22T13:50:19.842-04:00</t>
  </si>
  <si>
    <t xml:space="preserve">  2017-10-22T13:50:27.510-04:00</t>
  </si>
  <si>
    <t xml:space="preserve">  2017-10-22T13:50:29.234-04:00</t>
  </si>
  <si>
    <t xml:space="preserve">  2017-10-22T13:50:33.929-04:00</t>
  </si>
  <si>
    <t xml:space="preserve">  2017-10-22T13:50:43.411-04:00</t>
  </si>
  <si>
    <t xml:space="preserve">  2017-10-22T13:50:52.774-04:00</t>
  </si>
  <si>
    <t xml:space="preserve">  2017-10-22T13:51:05.488-04:00</t>
  </si>
  <si>
    <t xml:space="preserve">  2017-10-22T13:58:21.359-04:00</t>
  </si>
  <si>
    <t xml:space="preserve">  2017-10-22T13:58:40.760-04:00</t>
  </si>
  <si>
    <t xml:space="preserve">  2017-10-22T13:58:56.213-04:00</t>
  </si>
  <si>
    <t xml:space="preserve">  2017-10-22T13:59:09.664-04:00</t>
  </si>
  <si>
    <t xml:space="preserve">  2017-10-22T13:59:16.483-04:00</t>
  </si>
  <si>
    <t xml:space="preserve">  2017-10-22T13:59:23.587-04:00</t>
  </si>
  <si>
    <t xml:space="preserve">  2017-10-22T13:59:32.652-04:00</t>
  </si>
  <si>
    <t xml:space="preserve">  2017-10-22T13:59:57.745-04:00</t>
  </si>
  <si>
    <t xml:space="preserve">  2017-10-22T14:00:07.598-04:00</t>
  </si>
  <si>
    <t xml:space="preserve">  2017-10-22T14:00:14.197-04:00</t>
  </si>
  <si>
    <t xml:space="preserve">  2017-10-22T14:02:02.685-04:00</t>
  </si>
  <si>
    <t xml:space="preserve">  2017-10-22T14:02:21.810-04:00</t>
  </si>
  <si>
    <t xml:space="preserve">  2017-10-22T14:02:28.069-04:00</t>
  </si>
  <si>
    <t xml:space="preserve">  2017-10-22T14:02:33.374-04:00</t>
  </si>
  <si>
    <t xml:space="preserve">  2017-10-22T14:02:34.004-04:00</t>
  </si>
  <si>
    <t xml:space="preserve">  2017-10-22T14:02:38.962-04:00</t>
  </si>
  <si>
    <t xml:space="preserve">  2017-10-22T14:02:39.409-04:00</t>
  </si>
  <si>
    <t xml:space="preserve">  2017-10-22T14:02:40.818-04:00</t>
  </si>
  <si>
    <t xml:space="preserve">  2017-10-22T14:02:41.215-04:00</t>
  </si>
  <si>
    <t xml:space="preserve">  2017-10-22T14:03:16.647-04:00</t>
  </si>
  <si>
    <t xml:space="preserve">  2017-10-22T14:03:35.562-04:00</t>
  </si>
  <si>
    <t xml:space="preserve">  2017-10-22T14:03:41.334-04:00</t>
  </si>
  <si>
    <t xml:space="preserve">  2017-10-22T14:03:57.616-04:00</t>
  </si>
  <si>
    <t xml:space="preserve">  2017-10-22T14:04:26.199-04:00</t>
  </si>
  <si>
    <t xml:space="preserve">  2017-10-22T14:04:30.717-04:00</t>
  </si>
  <si>
    <t xml:space="preserve">  2017-10-22T14:04:32.550-04:00</t>
  </si>
  <si>
    <t xml:space="preserve">  2017-10-22T14:05:13.849-04:00</t>
  </si>
  <si>
    <t xml:space="preserve">  2017-10-22T14:05:18.355-04:00</t>
  </si>
  <si>
    <t xml:space="preserve">  2017-10-22T14:06:39.386-04:00</t>
  </si>
  <si>
    <t xml:space="preserve">  2017-10-22T14:07:03.957-04:00</t>
  </si>
  <si>
    <t xml:space="preserve">  2017-10-22T14:07:33.888-04:00</t>
  </si>
  <si>
    <t xml:space="preserve">  2017-10-22T14:07:34.448-04:00</t>
  </si>
  <si>
    <t xml:space="preserve">  2017-10-22T14:08:02.999-04:00</t>
  </si>
  <si>
    <t xml:space="preserve">  2017-10-22T14:08:05.077-04:00</t>
  </si>
  <si>
    <t xml:space="preserve">  2017-10-22T14:08:10.819-04:00</t>
  </si>
  <si>
    <t xml:space="preserve">  2017-10-22T14:08:46.845-04:00</t>
  </si>
  <si>
    <t xml:space="preserve">  2017-10-22T14:09:11.745-04:00</t>
  </si>
  <si>
    <t xml:space="preserve">  2017-10-22T14:09:15.926-04:00</t>
  </si>
  <si>
    <t xml:space="preserve">  2017-10-22T14:10:02.185-04:00</t>
  </si>
  <si>
    <t xml:space="preserve">  2017-10-22T14:10:27.481-04:00</t>
  </si>
  <si>
    <t xml:space="preserve">  2017-10-22T14:10:44.986-04:00</t>
  </si>
  <si>
    <t xml:space="preserve">  2017-10-22T14:10:51.175-04:00</t>
  </si>
  <si>
    <t xml:space="preserve">  2017-10-22T14:10:54.925-04:00</t>
  </si>
  <si>
    <t xml:space="preserve">  2017-10-22T14:11:19.687-04:00</t>
  </si>
  <si>
    <t xml:space="preserve">  2017-10-22T14:11:46.188-04:00</t>
  </si>
  <si>
    <t xml:space="preserve">  2017-10-22T14:12:04.844-04:00</t>
  </si>
  <si>
    <t xml:space="preserve">  2017-10-22T14:12:04.911-04:00</t>
  </si>
  <si>
    <t xml:space="preserve">  2017-10-22T14:12:09.672-04:00</t>
  </si>
  <si>
    <t xml:space="preserve">  2017-10-22T14:12:16.802-04:00</t>
  </si>
  <si>
    <t xml:space="preserve">  2017-10-22T14:12:19.973-04:00</t>
  </si>
  <si>
    <t xml:space="preserve">  2017-10-22T14:12:32.996-04:00</t>
  </si>
  <si>
    <t xml:space="preserve">  2017-10-22T14:12:39.464-04:00</t>
  </si>
  <si>
    <t xml:space="preserve">  2017-10-22T14:12:43.737-04:00</t>
  </si>
  <si>
    <t xml:space="preserve">  2017-10-22T14:12:46.668-04:00</t>
  </si>
  <si>
    <t xml:space="preserve">  2017-10-22T14:12:47.319-04:00</t>
  </si>
  <si>
    <t xml:space="preserve">  2017-10-22T14:13:11.843-04:00</t>
  </si>
  <si>
    <t xml:space="preserve">  2017-10-22T14:13:12.867-04:00</t>
  </si>
  <si>
    <t xml:space="preserve">  2017-10-22T14:13:35.895-04:00</t>
  </si>
  <si>
    <t xml:space="preserve">  2017-10-22T14:13:51.620-04:00</t>
  </si>
  <si>
    <t xml:space="preserve">  2017-10-22T14:13:56.368-04:00</t>
  </si>
  <si>
    <t xml:space="preserve">  2017-10-22T14:14:19.455-04:00</t>
  </si>
  <si>
    <t xml:space="preserve">  2017-10-22T14:14:20.569-04:00</t>
  </si>
  <si>
    <t xml:space="preserve">  2017-10-22T14:14:20.712-04:00</t>
  </si>
  <si>
    <t xml:space="preserve">  2017-10-22T14:14:23.886-04:00</t>
  </si>
  <si>
    <t xml:space="preserve">  2017-10-22T14:14:41.696-04:00</t>
  </si>
  <si>
    <t xml:space="preserve">  2017-10-22T14:14:45.098-04:00</t>
  </si>
  <si>
    <t xml:space="preserve">  2017-10-22T14:14:47.930-04:00</t>
  </si>
  <si>
    <t xml:space="preserve">  2017-10-22T14:14:48.240-04:00</t>
  </si>
  <si>
    <t xml:space="preserve">  2017-10-22T14:15:22.409-04:00</t>
  </si>
  <si>
    <t xml:space="preserve">  2017-10-22T14:15:23.312-04:00</t>
  </si>
  <si>
    <t xml:space="preserve">  2017-10-22T14:15:29.286-04:00</t>
  </si>
  <si>
    <t xml:space="preserve">  2017-10-22T14:17:11.589-04:00</t>
  </si>
  <si>
    <t xml:space="preserve">  2017-10-22T14:17:15.970-04:00</t>
  </si>
  <si>
    <t xml:space="preserve">  2017-10-22T14:17:36.325-04:00</t>
  </si>
  <si>
    <t xml:space="preserve">  2017-10-22T14:17:37.011-04:00</t>
  </si>
  <si>
    <t xml:space="preserve">  2017-10-22T14:17:37.634-04:00</t>
  </si>
  <si>
    <t xml:space="preserve">  2017-10-22T14:17:38.737-04:00</t>
  </si>
  <si>
    <t xml:space="preserve">  2017-10-22T14:17:39.652-04:00</t>
  </si>
  <si>
    <t xml:space="preserve">  2017-10-22T14:18:00.812-04:00</t>
  </si>
  <si>
    <t xml:space="preserve">  2017-10-22T14:18:01.587-04:00</t>
  </si>
  <si>
    <t xml:space="preserve">  2017-10-22T14:18:04.672-04:00</t>
  </si>
  <si>
    <t xml:space="preserve">  2017-10-22T14:18:25.440-04:00</t>
  </si>
  <si>
    <t xml:space="preserve">  2017-10-22T14:18:27.672-04:00</t>
  </si>
  <si>
    <t xml:space="preserve">  2017-10-22T14:18:31.521-04:00</t>
  </si>
  <si>
    <t xml:space="preserve">  2017-10-22T14:18:33.286-04:00</t>
  </si>
  <si>
    <t xml:space="preserve">  2017-10-22T14:18:35.544-04:00</t>
  </si>
  <si>
    <t xml:space="preserve">  2017-10-22T14:18:39.346-04:00</t>
  </si>
  <si>
    <t xml:space="preserve">  2017-10-22T14:18:39.733-04:00</t>
  </si>
  <si>
    <t xml:space="preserve">  2017-10-22T14:18:40.733-04:00</t>
  </si>
  <si>
    <t xml:space="preserve">  2017-10-22T14:19:19.523-04:00</t>
  </si>
  <si>
    <t xml:space="preserve">  2017-10-22T14:19:23.452-04:00</t>
  </si>
  <si>
    <t xml:space="preserve">  2017-10-22T14:19:40.147-04:00</t>
  </si>
  <si>
    <t xml:space="preserve">  2017-10-22T14:19:57.698-04:00</t>
  </si>
  <si>
    <t xml:space="preserve">  2017-10-22T14:20:00.183-04:00</t>
  </si>
  <si>
    <t xml:space="preserve">  2017-10-22T14:20:16.332-04:00</t>
  </si>
  <si>
    <t xml:space="preserve">  2017-10-22T14:20:21.301-04:00</t>
  </si>
  <si>
    <t xml:space="preserve">  2017-10-22T14:22:04.028-04:00</t>
  </si>
  <si>
    <t xml:space="preserve">  2017-10-22T14:22:06.581-04:00</t>
  </si>
  <si>
    <t xml:space="preserve">  2017-10-22T14:22:07.168-04:00</t>
  </si>
  <si>
    <t xml:space="preserve">  2017-10-22T14:22:08.241-04:00</t>
  </si>
  <si>
    <t xml:space="preserve">  2017-10-22T14:22:10.226-04:00</t>
  </si>
  <si>
    <t xml:space="preserve">  2017-10-22T14:22:35.601-04:00</t>
  </si>
  <si>
    <t xml:space="preserve">  2017-10-22T14:22:36.735-04:00</t>
  </si>
  <si>
    <t xml:space="preserve">  2017-10-22T14:22:42.182-04:00</t>
  </si>
  <si>
    <t xml:space="preserve">  2017-10-22T14:22:54.488-04:00</t>
  </si>
  <si>
    <t xml:space="preserve">  2017-10-22T14:22:59.257-04:00</t>
  </si>
  <si>
    <t xml:space="preserve">  2017-10-22T14:23:01.915-04:00</t>
  </si>
  <si>
    <t xml:space="preserve">  2017-10-22T14:23:20.699-04:00</t>
  </si>
  <si>
    <t xml:space="preserve">  2017-10-22T14:23:22.365-04:00</t>
  </si>
  <si>
    <t xml:space="preserve">  2017-10-22T14:23:25.990-04:00</t>
  </si>
  <si>
    <t xml:space="preserve">  2017-10-22T14:23:34.738-04:00</t>
  </si>
  <si>
    <t xml:space="preserve">  2017-10-22T14:23:44.484-04:00</t>
  </si>
  <si>
    <t xml:space="preserve">  2017-10-22T14:24:04.892-04:00</t>
  </si>
  <si>
    <t xml:space="preserve">  2017-10-22T14:24:07.428-04:00</t>
  </si>
  <si>
    <t xml:space="preserve">  2017-10-22T14:24:23.126-04:00</t>
  </si>
  <si>
    <t xml:space="preserve">  2017-10-22T14:24:25.829-04:00</t>
  </si>
  <si>
    <t xml:space="preserve">  2017-10-27T18:55:36.620-04:00</t>
  </si>
  <si>
    <t xml:space="preserve">  2017-10-27T18:56:15.747-04:00</t>
  </si>
  <si>
    <t xml:space="preserve">  2017-10-27T18:56:19.283-04:00</t>
  </si>
  <si>
    <t xml:space="preserve">  2017-10-27T18:56:31.509-04:00</t>
  </si>
  <si>
    <t xml:space="preserve">  2017-10-27T18:56:38.195-04:00</t>
  </si>
  <si>
    <t xml:space="preserve">  2017-10-27T18:56:52.373-04:00</t>
  </si>
  <si>
    <t xml:space="preserve">  2017-10-27T18:57:10.354-04:00</t>
  </si>
  <si>
    <t xml:space="preserve">  2017-10-27T18:57:14.801-04:00</t>
  </si>
  <si>
    <t xml:space="preserve">  2017-10-27T18:57:29.573-04:00</t>
  </si>
  <si>
    <t xml:space="preserve">  2017-10-27T19:02:48.898-04:00</t>
  </si>
  <si>
    <t xml:space="preserve">  2017-10-27T19:02:50.057-04:00</t>
  </si>
  <si>
    <t xml:space="preserve">  2017-10-27T19:03:31.530-04:00</t>
  </si>
  <si>
    <t xml:space="preserve">  2017-10-27T19:03:36.991-04:00</t>
  </si>
  <si>
    <t xml:space="preserve">  2017-10-27T19:03:39.407-04:00</t>
  </si>
  <si>
    <t xml:space="preserve">  2017-10-27T19:03:52.977-04:00</t>
  </si>
  <si>
    <t xml:space="preserve">  2017-10-27T19:05:08.712-04:00</t>
  </si>
  <si>
    <t xml:space="preserve">  2017-10-27T19:05:13.105-04:00</t>
  </si>
  <si>
    <t xml:space="preserve">  2017-10-27T19:05:13.221-04:00</t>
  </si>
  <si>
    <t xml:space="preserve">  2017-10-27T19:05:37.595-04:00</t>
  </si>
  <si>
    <t xml:space="preserve">  2017-10-27T19:05:38.830-04:00</t>
  </si>
  <si>
    <t xml:space="preserve">  2017-10-27T19:05:59.906-04:00</t>
  </si>
  <si>
    <t xml:space="preserve">  2017-10-27T19:06:04.520-04:00</t>
  </si>
  <si>
    <t xml:space="preserve">  2017-10-27T19:06:04.804-04:00</t>
  </si>
  <si>
    <t xml:space="preserve">  2017-10-27T19:06:08.971-04:00</t>
  </si>
  <si>
    <t xml:space="preserve">  2017-10-27T19:06:11.609-04:00</t>
  </si>
  <si>
    <t xml:space="preserve">  2017-10-27T19:06:19.078-04:00</t>
  </si>
  <si>
    <t xml:space="preserve">  2017-10-27T19:06:27.589-04:00</t>
  </si>
  <si>
    <t xml:space="preserve">  2017-10-27T19:06:37.295-04:00</t>
  </si>
  <si>
    <t xml:space="preserve">  2017-10-27T19:06:48.414-04:00</t>
  </si>
  <si>
    <t xml:space="preserve">  2017-10-27T19:06:55.340-04:00</t>
  </si>
  <si>
    <t xml:space="preserve">  2017-10-27T19:07:02.364-04:00</t>
  </si>
  <si>
    <t xml:space="preserve">  2017-10-27T19:07:06.115-04:00</t>
  </si>
  <si>
    <t xml:space="preserve">  2017-10-27T19:07:13.452-04:00</t>
  </si>
  <si>
    <t xml:space="preserve">  2017-10-27T19:07:22.101-04:00</t>
  </si>
  <si>
    <t xml:space="preserve">  2017-10-27T19:07:57.376-04:00</t>
  </si>
  <si>
    <t xml:space="preserve">  2017-10-27T19:08:04.497-04:00</t>
  </si>
  <si>
    <t xml:space="preserve">  2017-10-27T19:09:04.758-04:00</t>
  </si>
  <si>
    <t xml:space="preserve">  2017-10-27T19:09:05.372-04:00</t>
  </si>
  <si>
    <t xml:space="preserve">  2017-10-27T19:09:12.735-04:00</t>
  </si>
  <si>
    <t xml:space="preserve">  2017-10-27T19:09:19.620-04:00</t>
  </si>
  <si>
    <t xml:space="preserve">  2017-10-27T19:09:56.850-04:00</t>
  </si>
  <si>
    <t xml:space="preserve">  2017-10-27T19:10:17.889-04:00</t>
  </si>
  <si>
    <t xml:space="preserve">  2017-10-27T19:10:37.177-04:00</t>
  </si>
  <si>
    <t xml:space="preserve">  2017-10-27T19:10:55.823-04:00</t>
  </si>
  <si>
    <t xml:space="preserve">  2017-10-27T19:11:13.676-04:00</t>
  </si>
  <si>
    <t xml:space="preserve">  2017-10-27T19:11:19.425-04:00</t>
  </si>
  <si>
    <t xml:space="preserve">  2017-10-27T19:11:31.157-04:00</t>
  </si>
  <si>
    <t xml:space="preserve">  2017-10-27T19:11:38.120-04:00</t>
  </si>
  <si>
    <t xml:space="preserve">  2017-10-27T19:11:55.875-04:00</t>
  </si>
  <si>
    <t xml:space="preserve">  2017-10-27T19:12:02.092-04:00</t>
  </si>
  <si>
    <t xml:space="preserve">  2017-10-27T19:12:05.291-04:00</t>
  </si>
  <si>
    <t xml:space="preserve">  2017-10-27T19:12:18.630-04:00</t>
  </si>
  <si>
    <t xml:space="preserve">  2017-10-27T19:12:23.743-04:00</t>
  </si>
  <si>
    <t xml:space="preserve">  2017-10-27T19:12:24.945-04:00</t>
  </si>
  <si>
    <t xml:space="preserve">  2017-10-27T19:12:51.211-04:00</t>
  </si>
  <si>
    <t xml:space="preserve">  2017-10-27T19:12:51.694-04:00</t>
  </si>
  <si>
    <t xml:space="preserve">  2017-10-27T19:13:13.079-04:00</t>
  </si>
  <si>
    <t xml:space="preserve">  2017-10-27T19:13:17.093-04:00</t>
  </si>
  <si>
    <t xml:space="preserve">  2017-10-27T19:13:20.843-04:00</t>
  </si>
  <si>
    <t xml:space="preserve">  2017-10-27T19:13:21.265-04:00</t>
  </si>
  <si>
    <t xml:space="preserve">  2017-10-27T19:14:05.755-04:00</t>
  </si>
  <si>
    <t xml:space="preserve">  2017-10-27T19:14:06.184-04:00</t>
  </si>
  <si>
    <t xml:space="preserve">  2017-10-27T19:14:48.106-04:00</t>
  </si>
  <si>
    <t xml:space="preserve">  2017-10-27T19:15:07.363-04:00</t>
  </si>
  <si>
    <t xml:space="preserve">  2017-10-27T19:15:10.089-04:00</t>
  </si>
  <si>
    <t xml:space="preserve">  2017-10-27T19:15:13.993-04:00</t>
  </si>
  <si>
    <t xml:space="preserve">  2017-10-27T19:15:21.504-04:00</t>
  </si>
  <si>
    <t xml:space="preserve">  2017-10-27T19:15:31.911-04:00</t>
  </si>
  <si>
    <t xml:space="preserve">  2017-10-27T19:15:39.035-04:00</t>
  </si>
  <si>
    <t xml:space="preserve">  2017-10-27T19:15:42.513-04:00</t>
  </si>
  <si>
    <t xml:space="preserve">  2017-10-27T19:15:53.400-04:00</t>
  </si>
  <si>
    <t xml:space="preserve">  2017-10-27T19:16:03.108-04:00</t>
  </si>
  <si>
    <t xml:space="preserve">  2017-10-27T19:16:07.577-04:00</t>
  </si>
  <si>
    <t xml:space="preserve">  2017-10-27T19:16:11.918-04:00</t>
  </si>
  <si>
    <t xml:space="preserve">  2017-10-27T19:16:16.228-04:00</t>
  </si>
  <si>
    <t xml:space="preserve">  2017-10-27T19:16:19.834-04:00</t>
  </si>
  <si>
    <t xml:space="preserve">  2017-10-27T19:16:22.573-04:00</t>
  </si>
  <si>
    <t xml:space="preserve">  2017-10-27T19:16:22.816-04:00</t>
  </si>
  <si>
    <t xml:space="preserve">  2017-10-27T19:16:31.107-04:00</t>
  </si>
  <si>
    <t xml:space="preserve">  2017-10-27T19:16:41.853-04:00</t>
  </si>
  <si>
    <t xml:space="preserve">  2017-10-27T19:16:57.040-04:00</t>
  </si>
  <si>
    <t xml:space="preserve">  2017-10-27T19:17:04.931-04:00</t>
  </si>
  <si>
    <t xml:space="preserve">  2017-10-27T19:17:25.055-04:00</t>
  </si>
  <si>
    <t xml:space="preserve">  2017-10-27T19:17:28.545-04:00</t>
  </si>
  <si>
    <t xml:space="preserve">  2017-10-27T19:17:49.593-04:00</t>
  </si>
  <si>
    <t xml:space="preserve">  2017-10-27T19:17:56.725-04:00</t>
  </si>
  <si>
    <t xml:space="preserve">  2017-10-27T19:18:03.061-04:00</t>
  </si>
  <si>
    <t xml:space="preserve">  2017-10-27T19:18:04.363-04:00</t>
  </si>
  <si>
    <t xml:space="preserve">  2017-10-27T19:18:07.838-04:00</t>
  </si>
  <si>
    <t xml:space="preserve">  2017-10-27T19:19:51.726-04:00</t>
  </si>
  <si>
    <t xml:space="preserve">  2017-10-27T19:19:56.487-04:00</t>
  </si>
  <si>
    <t xml:space="preserve">  2017-10-27T19:20:07.148-04:00</t>
  </si>
  <si>
    <t xml:space="preserve">  2017-10-27T19:20:11.138-04:00</t>
  </si>
  <si>
    <t xml:space="preserve">  2017-10-27T19:20:17.199-04:00</t>
  </si>
  <si>
    <t xml:space="preserve">  2017-10-27T19:20:38.097-04:00</t>
  </si>
  <si>
    <t xml:space="preserve">  2017-10-27T19:20:57.520-04:00</t>
  </si>
  <si>
    <t xml:space="preserve">  2017-10-27T19:21:03.417-04:00</t>
  </si>
  <si>
    <t xml:space="preserve">  2017-10-27T19:21:05.934-04:00</t>
  </si>
  <si>
    <t xml:space="preserve">  2017-10-27T19:21:21.123-04:00</t>
  </si>
  <si>
    <t xml:space="preserve">  2017-10-27T19:21:28.368-04:00</t>
  </si>
  <si>
    <t xml:space="preserve">  2017-10-27T19:21:40.601-04:00</t>
  </si>
  <si>
    <t xml:space="preserve">  2017-10-27T19:23:21.939-04:00</t>
  </si>
  <si>
    <t xml:space="preserve">  2017-10-27T19:23:30.219-04:00</t>
  </si>
  <si>
    <t xml:space="preserve">  2017-10-27T19:23:34.756-04:00</t>
  </si>
  <si>
    <t xml:space="preserve">  2017-10-27T19:23:35.957-04:00</t>
  </si>
  <si>
    <t xml:space="preserve">  2017-10-27T19:23:36.111-04:00</t>
  </si>
  <si>
    <t xml:space="preserve">  2017-10-27T19:23:37.932-04:00</t>
  </si>
  <si>
    <t xml:space="preserve">  2017-10-27T19:23:44.304-04:00</t>
  </si>
  <si>
    <t xml:space="preserve">  2017-10-27T19:24:02.934-04:00</t>
  </si>
  <si>
    <t xml:space="preserve">  2017-10-27T19:24:16.848-04:00</t>
  </si>
  <si>
    <t xml:space="preserve">  2017-10-27T19:24:24.464-04:00</t>
  </si>
  <si>
    <t xml:space="preserve">  2017-10-27T19:24:32.011-04:00</t>
  </si>
  <si>
    <t xml:space="preserve">  2017-10-27T19:24:48.726-04:00</t>
  </si>
  <si>
    <t xml:space="preserve">  2017-10-27T19:24:57.225-04:00</t>
  </si>
  <si>
    <t xml:space="preserve">  2017-10-27T19:25:17.245-04:00</t>
  </si>
  <si>
    <t xml:space="preserve">  2017-10-27T19:25:18.804-04:00</t>
  </si>
  <si>
    <t xml:space="preserve">  2017-10-27T19:25:28.206-04:00</t>
  </si>
  <si>
    <t xml:space="preserve">  2017-10-27T19:25:45.605-04:00</t>
  </si>
  <si>
    <t xml:space="preserve">  2017-10-27T19:25:58.866-04:00</t>
  </si>
  <si>
    <t xml:space="preserve">  2017-10-27T19:26:14.231-04:00</t>
  </si>
  <si>
    <t xml:space="preserve">  2017-10-27T19:26:34.552-04:00</t>
  </si>
  <si>
    <t xml:space="preserve">  2017-10-27T19:26:43.134-04:00</t>
  </si>
  <si>
    <t xml:space="preserve">  2017-10-27T19:26:54.492-04:00</t>
  </si>
  <si>
    <t xml:space="preserve">  2017-10-27T19:27:02.606-04:00</t>
  </si>
  <si>
    <t xml:space="preserve">  2017-10-27T19:31:04.897-04:00</t>
  </si>
  <si>
    <t xml:space="preserve">  2017-10-27T19:31:13.012-04:00</t>
  </si>
  <si>
    <t xml:space="preserve">  2017-10-27T19:31:18.362-04:00</t>
  </si>
  <si>
    <t xml:space="preserve">  2017-10-27T19:31:31.243-04:00</t>
  </si>
  <si>
    <t xml:space="preserve">  2017-10-27T19:31:38.832-04:00</t>
  </si>
  <si>
    <t xml:space="preserve">  2017-10-27T19:31:48.327-04:00</t>
  </si>
  <si>
    <t xml:space="preserve">  2017-10-27T19:31:50.519-04:00</t>
  </si>
  <si>
    <t xml:space="preserve">  2017-10-27T19:31:51.772-04:00</t>
  </si>
  <si>
    <t xml:space="preserve">  2017-10-27T19:32:11.810-04:00</t>
  </si>
  <si>
    <t xml:space="preserve">  2017-10-27T19:32:13.091-04:00</t>
  </si>
  <si>
    <t xml:space="preserve">  2017-10-27T19:32:13.827-04:00</t>
  </si>
  <si>
    <t xml:space="preserve">  2017-10-27T19:32:45.683-04:00</t>
  </si>
  <si>
    <t xml:space="preserve">  2017-10-27T19:33:01.974-04:00</t>
  </si>
  <si>
    <t xml:space="preserve">  2017-10-27T19:33:16.332-04:00</t>
  </si>
  <si>
    <t xml:space="preserve">  2017-10-27T19:33:17.205-04:00</t>
  </si>
  <si>
    <t xml:space="preserve">  2017-10-27T19:33:32.547-04:00</t>
  </si>
  <si>
    <t xml:space="preserve">  2017-10-27T19:33:36.838-04:00</t>
  </si>
  <si>
    <t xml:space="preserve">  2017-10-27T19:33:44.885-04:00</t>
  </si>
  <si>
    <t xml:space="preserve">  2017-10-27T19:33:56.221-04:00</t>
  </si>
  <si>
    <t xml:space="preserve">  2017-10-27T19:34:07.687-04:00</t>
  </si>
  <si>
    <t xml:space="preserve">  2017-10-27T19:34:16.404-04:00</t>
  </si>
  <si>
    <t xml:space="preserve">  2017-10-27T19:34:28.905-04:00</t>
  </si>
  <si>
    <t xml:space="preserve">  2017-10-27T19:34:43.794-04:00</t>
  </si>
  <si>
    <t xml:space="preserve">  2017-10-27T19:34:52.456-04:00</t>
  </si>
  <si>
    <t xml:space="preserve">  2017-10-27T19:35:04.190-04:00</t>
  </si>
  <si>
    <t xml:space="preserve">  2017-10-27T19:35:42.980-04:00</t>
  </si>
  <si>
    <t xml:space="preserve">  2017-10-27T19:35:57.037-04:00</t>
  </si>
  <si>
    <t xml:space="preserve">  2017-10-27T19:36:01.665-04:00</t>
  </si>
  <si>
    <t xml:space="preserve">  2017-10-27T19:36:04.374-04:00</t>
  </si>
  <si>
    <t xml:space="preserve">  2017-10-27T19:36:09.624-04:00</t>
  </si>
  <si>
    <t xml:space="preserve">  2017-10-27T19:36:15.722-04:00</t>
  </si>
  <si>
    <t xml:space="preserve">  2017-10-27T19:36:20.539-04:00</t>
  </si>
  <si>
    <t xml:space="preserve">  2017-10-27T19:36:26.706-04:00</t>
  </si>
  <si>
    <t xml:space="preserve">  2017-10-27T19:36:43.395-04:00</t>
  </si>
  <si>
    <t xml:space="preserve">  2017-10-27T19:36:45.229-04:00</t>
  </si>
  <si>
    <t xml:space="preserve">  2017-10-27T19:36:45.614-04:00</t>
  </si>
  <si>
    <t xml:space="preserve">  2017-10-27T19:36:48.253-04:00</t>
  </si>
  <si>
    <t xml:space="preserve">  2017-10-27T19:36:53.838-04:00</t>
  </si>
  <si>
    <t xml:space="preserve">  2017-10-27T19:36:57.945-04:00</t>
  </si>
  <si>
    <t xml:space="preserve">  2017-10-27T19:37:01.442-04:00</t>
  </si>
  <si>
    <t xml:space="preserve">  2017-10-27T19:37:13.172-04:00</t>
  </si>
  <si>
    <t xml:space="preserve">  2017-10-27T19:37:17.395-04:00</t>
  </si>
  <si>
    <t xml:space="preserve">  2017-10-27T19:37:18.133-04:00</t>
  </si>
  <si>
    <t xml:space="preserve">  2017-10-27T19:37:27.173-04:00</t>
  </si>
  <si>
    <t xml:space="preserve">  2017-10-27T19:37:29.604-04:00</t>
  </si>
  <si>
    <t xml:space="preserve">  2017-10-27T19:37:53.774-04:00</t>
  </si>
  <si>
    <t xml:space="preserve">  2017-10-27T19:37:55.004-04:00</t>
  </si>
  <si>
    <t xml:space="preserve">  2017-10-27T19:38:04.651-04:00</t>
  </si>
  <si>
    <t xml:space="preserve">  2017-10-27T19:38:16.648-04:00</t>
  </si>
  <si>
    <t xml:space="preserve">  2017-10-27T19:38:25.841-04:00</t>
  </si>
  <si>
    <t xml:space="preserve">  2017-10-27T19:38:34.066-04:00</t>
  </si>
  <si>
    <t xml:space="preserve">  2017-10-27T19:38:37.899-04:00</t>
  </si>
  <si>
    <t xml:space="preserve">  2017-10-27T19:38:38.159-04:00</t>
  </si>
  <si>
    <t xml:space="preserve">  2017-10-27T19:38:49.395-04:00</t>
  </si>
  <si>
    <t xml:space="preserve">  2017-10-27T19:38:50.930-04:00</t>
  </si>
  <si>
    <t xml:space="preserve">  2017-10-27T19:38:52.775-04:00</t>
  </si>
  <si>
    <t xml:space="preserve">  2017-10-27T19:38:52.940-04:00</t>
  </si>
  <si>
    <t xml:space="preserve">  2017-10-27T19:38:58.031-04:00</t>
  </si>
  <si>
    <t xml:space="preserve">  2017-10-27T19:38:58.490-04:00</t>
  </si>
  <si>
    <t xml:space="preserve">  2017-10-27T19:39:00.420-04:00</t>
  </si>
  <si>
    <t xml:space="preserve">  2017-10-27T19:39:00.645-04:00</t>
  </si>
  <si>
    <t xml:space="preserve">  2017-10-27T19:39:01.884-04:00</t>
  </si>
  <si>
    <t xml:space="preserve">  2017-10-27T19:39:06.083-04:00</t>
  </si>
  <si>
    <t xml:space="preserve">  2017-10-27T19:39:08.573-04:00</t>
  </si>
  <si>
    <t xml:space="preserve">  2017-10-27T19:39:09.416-04:00</t>
  </si>
  <si>
    <t xml:space="preserve">  2017-10-27T19:39:12.568-04:00</t>
  </si>
  <si>
    <t xml:space="preserve">  2017-10-27T19:39:13.343-04:00</t>
  </si>
  <si>
    <t xml:space="preserve">  2017-10-27T19:39:24.268-04:00</t>
  </si>
  <si>
    <t xml:space="preserve">  2017-10-27T19:39:36.421-04:00</t>
  </si>
  <si>
    <t xml:space="preserve">  2017-10-27T19:39:39.840-04:00</t>
  </si>
  <si>
    <t xml:space="preserve">  2017-10-27T19:39:44.464-04:00</t>
  </si>
  <si>
    <t xml:space="preserve">  2017-10-27T19:39:45.639-04:00</t>
  </si>
  <si>
    <t xml:space="preserve">  2017-10-27T19:39:59.420-04:00</t>
  </si>
  <si>
    <t xml:space="preserve">  2017-10-27T19:40:03.218-04:00</t>
  </si>
  <si>
    <t xml:space="preserve">  2017-10-27T19:40:16.325-04:00</t>
  </si>
  <si>
    <t xml:space="preserve">  2017-10-27T19:40:19.542-04:00</t>
  </si>
  <si>
    <t xml:space="preserve">  2017-10-27T19:40:22.776-04:00</t>
  </si>
  <si>
    <t xml:space="preserve">  2017-10-27T19:40:27.207-04:00</t>
  </si>
  <si>
    <t xml:space="preserve">  2017-10-27T19:40:33.571-04:00</t>
  </si>
  <si>
    <t xml:space="preserve">  2017-10-27T19:40:41.509-04:00</t>
  </si>
  <si>
    <t xml:space="preserve">  2017-10-27T19:40:45.603-04:00</t>
  </si>
  <si>
    <t xml:space="preserve">  2017-10-27T19:40:47.655-04:00</t>
  </si>
  <si>
    <t xml:space="preserve">  2017-10-27T19:41:01.720-04:00</t>
  </si>
  <si>
    <t xml:space="preserve">  2017-10-27T19:41:16.239-04:00</t>
  </si>
  <si>
    <t xml:space="preserve">  2017-10-27T19:41:18.101-04:00</t>
  </si>
  <si>
    <t xml:space="preserve">  2017-10-27T19:41:32.258-04:00</t>
  </si>
  <si>
    <t xml:space="preserve">  2017-10-27T19:42:55.829-04:00</t>
  </si>
  <si>
    <t xml:space="preserve">  2017-10-27T19:43:07.400-04:00</t>
  </si>
  <si>
    <t xml:space="preserve">  2017-10-27T19:43:25.263-04:00</t>
  </si>
  <si>
    <t xml:space="preserve">  2017-10-27T19:43:26.866-04:00</t>
  </si>
  <si>
    <t xml:space="preserve">  2017-10-27T19:43:47.574-04:00</t>
  </si>
  <si>
    <t xml:space="preserve">  2017-10-27T19:43:55.784-04:00</t>
  </si>
  <si>
    <t xml:space="preserve">  2017-10-27T19:44:00.056-04:00</t>
  </si>
  <si>
    <t xml:space="preserve">  2017-10-27T19:44:11.047-04:00</t>
  </si>
  <si>
    <t xml:space="preserve">  2017-10-27T19:44:22.907-04:00</t>
  </si>
  <si>
    <t xml:space="preserve">  2017-10-27T19:44:57.764-04:00</t>
  </si>
  <si>
    <t xml:space="preserve">  2017-10-27T19:45:03.975-04:00</t>
  </si>
  <si>
    <t xml:space="preserve">  2017-10-27T19:45:06.466-04:00</t>
  </si>
  <si>
    <t xml:space="preserve">  2017-10-27T19:45:25.347-04:00</t>
  </si>
  <si>
    <t xml:space="preserve">  2017-10-27T19:45:28.058-04:00</t>
  </si>
  <si>
    <t xml:space="preserve">  2017-10-27T19:45:48.435-04:00</t>
  </si>
  <si>
    <t xml:space="preserve">  2017-10-27T19:45:49.160-04:00</t>
  </si>
  <si>
    <t xml:space="preserve">  2017-10-27T19:45:59.943-04:00</t>
  </si>
  <si>
    <t xml:space="preserve">  2017-10-27T19:46:22.783-04:00</t>
  </si>
  <si>
    <t xml:space="preserve">  2017-10-27T19:46:30.275-04:00</t>
  </si>
  <si>
    <t xml:space="preserve">  2017-10-27T19:46:34.052-04:00</t>
  </si>
  <si>
    <t xml:space="preserve">  2017-10-27T19:46:44.364-04:00</t>
  </si>
  <si>
    <t xml:space="preserve">  2017-10-27T19:46:52.644-04:00</t>
  </si>
  <si>
    <t xml:space="preserve">  2017-10-27T19:47:08.045-04:00</t>
  </si>
  <si>
    <t xml:space="preserve">  2017-10-27T19:47:19.821-04:00</t>
  </si>
  <si>
    <t xml:space="preserve">  2017-10-27T19:47:25.230-04:00</t>
  </si>
  <si>
    <t xml:space="preserve">  2017-10-27T19:47:33.202-04:00</t>
  </si>
  <si>
    <t xml:space="preserve">  2017-10-27T19:47:50.260-04:00</t>
  </si>
  <si>
    <t xml:space="preserve">  2017-10-27T19:47:55.196-04:00</t>
  </si>
  <si>
    <t xml:space="preserve">  2017-10-27T19:47:58.225-04:00</t>
  </si>
  <si>
    <t xml:space="preserve">  2017-10-27T19:48:19.711-04:00</t>
  </si>
  <si>
    <t xml:space="preserve">  2017-10-27T19:48:21.369-04:00</t>
  </si>
  <si>
    <t xml:space="preserve">  2017-10-27T19:48:22.847-04:00</t>
  </si>
  <si>
    <t xml:space="preserve">  2017-10-27T19:48:24.863-04:00</t>
  </si>
  <si>
    <t xml:space="preserve">  2017-10-27T19:48:27.071-04:00</t>
  </si>
  <si>
    <t xml:space="preserve">  2017-10-27T19:48:32.239-04:00</t>
  </si>
  <si>
    <t xml:space="preserve">  2017-10-27T19:48:35.169-04:00</t>
  </si>
  <si>
    <t xml:space="preserve">  2017-10-27T19:48:39.345-04:00</t>
  </si>
  <si>
    <t xml:space="preserve">  2017-10-27T19:49:00.798-04:00</t>
  </si>
  <si>
    <t xml:space="preserve">  2017-10-27T19:49:02.427-04:00</t>
  </si>
  <si>
    <t xml:space="preserve">  2017-10-27T19:49:22.588-04:00</t>
  </si>
  <si>
    <t xml:space="preserve">  2017-10-27T19:49:33.427-04:00</t>
  </si>
  <si>
    <t xml:space="preserve">  2017-10-27T19:49:38.802-04:00</t>
  </si>
  <si>
    <t xml:space="preserve">  2017-10-27T19:49:51.476-04:00</t>
  </si>
  <si>
    <t xml:space="preserve">  2017-10-27T19:49:56.641-04:00</t>
  </si>
  <si>
    <t xml:space="preserve">  2017-10-27T19:49:57.841-04:00</t>
  </si>
  <si>
    <t xml:space="preserve">  2017-10-27T19:50:10.246-04:00</t>
  </si>
  <si>
    <t xml:space="preserve">  2017-10-27T19:51:54.017-04:00</t>
  </si>
  <si>
    <t xml:space="preserve">  2017-10-27T19:52:09.754-04:00</t>
  </si>
  <si>
    <t xml:space="preserve">  2017-10-27T19:52:14.551-04:00</t>
  </si>
  <si>
    <t xml:space="preserve">  2017-10-27T19:52:27.566-04:00</t>
  </si>
  <si>
    <t xml:space="preserve">  2017-10-27T19:52:30.837-04:00</t>
  </si>
  <si>
    <t xml:space="preserve">  2017-10-27T19:52:45.214-04:00</t>
  </si>
  <si>
    <t xml:space="preserve">  2017-10-27T19:55:47.375-04:00</t>
  </si>
  <si>
    <t xml:space="preserve">  2017-10-27T19:55:48.018-04:00</t>
  </si>
  <si>
    <t xml:space="preserve">  2017-10-27T19:55:48.576-04:00</t>
  </si>
  <si>
    <t xml:space="preserve">  2017-10-27T19:56:56.238-04:00</t>
  </si>
  <si>
    <t xml:space="preserve">  2017-10-27T19:57:08.560-04:00</t>
  </si>
  <si>
    <t xml:space="preserve">  2017-10-27T19:57:18.723-04:00</t>
  </si>
  <si>
    <t xml:space="preserve">  2017-10-27T19:57:21.566-04:00</t>
  </si>
  <si>
    <t xml:space="preserve">  2017-10-27T19:57:27.127-04:00</t>
  </si>
  <si>
    <t xml:space="preserve">  2017-10-27T19:57:30.216-04:00</t>
  </si>
  <si>
    <t xml:space="preserve">  2017-10-27T19:57:53.682-04:00</t>
  </si>
  <si>
    <t xml:space="preserve">  2017-10-27T19:57:55.542-04:00</t>
  </si>
  <si>
    <t xml:space="preserve">  2017-10-27T19:59:20.035-04:00</t>
  </si>
  <si>
    <t xml:space="preserve">  2017-10-27T19:59:46.925-04:00</t>
  </si>
  <si>
    <t xml:space="preserve">  2017-10-27T20:00:21.525-04:00</t>
  </si>
  <si>
    <t xml:space="preserve">  2017-10-27T20:00:38.190-04:00</t>
  </si>
  <si>
    <t xml:space="preserve">  2017-10-27T20:00:44.134-04:00</t>
  </si>
  <si>
    <t xml:space="preserve">  2017-10-27T20:00:48.831-04:00</t>
  </si>
  <si>
    <t xml:space="preserve">  2017-10-27T20:03:44.007-04:00</t>
  </si>
  <si>
    <t xml:space="preserve">  2017-10-27T20:11:27.688-04:00</t>
  </si>
  <si>
    <t xml:space="preserve">  2017-10-27T20:13:06.684-04:00</t>
  </si>
  <si>
    <t xml:space="preserve">  2017-10-27T20:13:14.207-04:00</t>
  </si>
  <si>
    <t xml:space="preserve">  2017-10-27T20:13:19.031-04:00</t>
  </si>
  <si>
    <t xml:space="preserve">  2017-10-27T20:13:26.698-04:00</t>
  </si>
  <si>
    <t xml:space="preserve">  2017-10-27T20:13:33.247-04:00</t>
  </si>
  <si>
    <t xml:space="preserve">  2017-10-27T20:13:36.243-04:00</t>
  </si>
  <si>
    <t xml:space="preserve">  2017-10-27T20:13:36.518-04:00</t>
  </si>
  <si>
    <t xml:space="preserve">  2017-10-27T20:13:47.955-04:00</t>
  </si>
  <si>
    <t xml:space="preserve">  2017-10-27T20:13:54.867-04:00</t>
  </si>
  <si>
    <t xml:space="preserve">  2017-10-27T20:14:02.015-04:00</t>
  </si>
  <si>
    <t xml:space="preserve">  2017-10-27T20:14:06.597-04:00</t>
  </si>
  <si>
    <t xml:space="preserve">  2017-10-27T20:14:41.274-04:00</t>
  </si>
  <si>
    <t xml:space="preserve">  2017-10-27T20:14:49.444-04:00</t>
  </si>
  <si>
    <t xml:space="preserve">  2017-10-27T20:14:56.726-04:00</t>
  </si>
  <si>
    <t xml:space="preserve">  2017-10-27T20:15:03.526-04:00</t>
  </si>
  <si>
    <t xml:space="preserve">  2017-10-27T20:15:05.111-04:00</t>
  </si>
  <si>
    <t xml:space="preserve">  2017-10-27T20:15:32.676-04:00</t>
  </si>
  <si>
    <t xml:space="preserve">  2017-10-27T20:15:38.657-04:00</t>
  </si>
  <si>
    <t xml:space="preserve">  2017-10-27T20:15:55.404-04:00</t>
  </si>
  <si>
    <t xml:space="preserve">  2017-10-27T20:16:08.516-04:00</t>
  </si>
  <si>
    <t xml:space="preserve">  2017-10-27T20:16:14.094-04:00</t>
  </si>
  <si>
    <t xml:space="preserve">  2017-10-27T20:16:15.341-04:00</t>
  </si>
  <si>
    <t xml:space="preserve">  2017-10-27T20:16:16.885-04:00</t>
  </si>
  <si>
    <t xml:space="preserve">  2017-10-27T20:16:20.807-04:00</t>
  </si>
  <si>
    <t xml:space="preserve">  2017-10-27T20:16:23.497-04:00</t>
  </si>
  <si>
    <t xml:space="preserve">  2017-10-27T20:16:43.070-04:00</t>
  </si>
  <si>
    <t xml:space="preserve">  2017-10-27T20:16:49.760-04:00</t>
  </si>
  <si>
    <t xml:space="preserve">  2017-10-27T20:16:51.485-04:00</t>
  </si>
  <si>
    <t xml:space="preserve">  2017-10-27T20:17:01.344-04:00</t>
  </si>
  <si>
    <t xml:space="preserve">  2017-10-27T20:17:01.995-04:00</t>
  </si>
  <si>
    <t xml:space="preserve">  2017-10-27T20:17:03.432-04:00</t>
  </si>
  <si>
    <t xml:space="preserve">  2017-10-27T20:17:10.091-04:00</t>
  </si>
  <si>
    <t xml:space="preserve">  2017-10-27T20:17:11.501-04:00</t>
  </si>
  <si>
    <t xml:space="preserve">  2017-10-27T20:17:14.152-04:00</t>
  </si>
  <si>
    <t xml:space="preserve">  2017-10-27T20:17:18.219-04:00</t>
  </si>
  <si>
    <t xml:space="preserve">  2017-10-27T20:17:18.622-04:00</t>
  </si>
  <si>
    <t xml:space="preserve">  2017-10-27T20:17:19.300-04:00</t>
  </si>
  <si>
    <t xml:space="preserve">  2017-10-27T20:17:19.707-04:00</t>
  </si>
  <si>
    <t xml:space="preserve">  2017-10-27T20:17:19.876-04:00</t>
  </si>
  <si>
    <t xml:space="preserve">  2017-10-27T20:17:20.001-04:00</t>
  </si>
  <si>
    <t xml:space="preserve">  2017-10-27T20:17:43.219-04:00</t>
  </si>
  <si>
    <t xml:space="preserve">  2017-10-27T20:17:45.416-04:00</t>
  </si>
  <si>
    <t xml:space="preserve">  2017-10-27T20:17:58.745-04:00</t>
  </si>
  <si>
    <t xml:space="preserve">  2017-10-27T20:18:06.788-04:00</t>
  </si>
  <si>
    <t xml:space="preserve">  2017-10-27T20:18:08.411-04:00</t>
  </si>
  <si>
    <t xml:space="preserve">  2017-10-27T20:18:21.625-04:00</t>
  </si>
  <si>
    <t xml:space="preserve">  2017-10-27T20:18:24.968-04:00</t>
  </si>
  <si>
    <t xml:space="preserve">  2017-10-27T20:18:33.049-04:00</t>
  </si>
  <si>
    <t xml:space="preserve">  2017-10-27T20:18:49.830-04:00</t>
  </si>
  <si>
    <t xml:space="preserve">  2017-10-27T20:18:54.964-04:00</t>
  </si>
  <si>
    <t xml:space="preserve">  2017-10-27T20:18:56.363-04:00</t>
  </si>
  <si>
    <t xml:space="preserve">  2017-10-27T20:19:03.720-04:00</t>
  </si>
  <si>
    <t xml:space="preserve">  2017-10-27T20:19:06.765-04:00</t>
  </si>
  <si>
    <t xml:space="preserve">  2017-10-27T20:19:45.972-04:00</t>
  </si>
  <si>
    <t xml:space="preserve">  2017-10-27T20:19:50.323-04:00</t>
  </si>
  <si>
    <t xml:space="preserve">  2017-10-27T20:19:51.026-04:00</t>
  </si>
  <si>
    <t xml:space="preserve">  2017-10-27T20:19:57.621-04:00</t>
  </si>
  <si>
    <t xml:space="preserve">  2017-10-27T20:20:16.737-04:00</t>
  </si>
  <si>
    <t xml:space="preserve">  2017-10-27T20:20:24.333-04:00</t>
  </si>
  <si>
    <t xml:space="preserve">  2017-10-27T20:20:27.863-04:00</t>
  </si>
  <si>
    <t xml:space="preserve">  2017-10-27T20:20:28.341-04:00</t>
  </si>
  <si>
    <t xml:space="preserve">  2017-10-27T20:20:32.407-04:00</t>
  </si>
  <si>
    <t xml:space="preserve">  2017-10-27T20:20:39.302-04:00</t>
  </si>
  <si>
    <t xml:space="preserve">  2017-10-27T20:20:58.740-04:00</t>
  </si>
  <si>
    <t xml:space="preserve">  2017-10-27T20:21:03.088-04:00</t>
  </si>
  <si>
    <t xml:space="preserve">  2017-10-27T20:22:16.203-04:00</t>
  </si>
  <si>
    <t xml:space="preserve">  2017-10-27T20:22:19.256-04:00</t>
  </si>
  <si>
    <t xml:space="preserve">  2017-10-27T20:22:27.640-04:00</t>
  </si>
  <si>
    <t xml:space="preserve">  2017-10-27T20:22:31.778-04:00</t>
  </si>
  <si>
    <t xml:space="preserve">  2017-10-27T20:22:34.081-04:00</t>
  </si>
  <si>
    <t xml:space="preserve">  2017-10-27T20:22:43.951-04:00</t>
  </si>
  <si>
    <t xml:space="preserve">  2017-10-27T20:22:53.694-04:00</t>
  </si>
  <si>
    <t xml:space="preserve">  2017-10-27T20:22:55.660-04:00</t>
  </si>
  <si>
    <t xml:space="preserve">  2017-10-27T20:23:10.596-04:00</t>
  </si>
  <si>
    <t xml:space="preserve">  2017-10-27T20:23:18.108-04:00</t>
  </si>
  <si>
    <t xml:space="preserve">  2017-10-27T20:23:18.335-04:00</t>
  </si>
  <si>
    <t xml:space="preserve">  2017-10-27T20:23:22.243-04:00</t>
  </si>
  <si>
    <t xml:space="preserve">  2017-10-27T20:23:30.734-04:00</t>
  </si>
  <si>
    <t xml:space="preserve">  2017-10-27T20:23:33.437-04:00</t>
  </si>
  <si>
    <t xml:space="preserve">  2017-10-27T20:23:35.518-04:00</t>
  </si>
  <si>
    <t xml:space="preserve">  2017-10-27T20:23:36.319-04:00</t>
  </si>
  <si>
    <t xml:space="preserve">  2017-10-27T20:23:39.955-04:00</t>
  </si>
  <si>
    <t xml:space="preserve">  2017-10-27T20:23:47.151-04:00</t>
  </si>
  <si>
    <t xml:space="preserve">  2017-10-27T20:23:58.623-04:00</t>
  </si>
  <si>
    <t xml:space="preserve">  2017-10-27T20:24:12.699-04:00</t>
  </si>
  <si>
    <t xml:space="preserve">  2017-10-27T20:24:21.836-04:00</t>
  </si>
  <si>
    <t xml:space="preserve">  2017-10-27T20:24:43.025-04:00</t>
  </si>
  <si>
    <t xml:space="preserve">  2017-10-27T20:24:47.063-04:00</t>
  </si>
  <si>
    <t xml:space="preserve">  2017-10-27T20:24:55.491-04:00</t>
  </si>
  <si>
    <t xml:space="preserve">  2017-10-27T20:24:58.689-04:00</t>
  </si>
  <si>
    <t xml:space="preserve">  2017-10-27T20:25:04.093-04:00</t>
  </si>
  <si>
    <t xml:space="preserve">  2017-10-27T20:27:39.608-04:00</t>
  </si>
  <si>
    <t xml:space="preserve">  2017-10-27T20:27:48.176-04:00</t>
  </si>
  <si>
    <t xml:space="preserve">  2017-10-27T20:27:51.100-04:00</t>
  </si>
  <si>
    <t xml:space="preserve">  2017-10-27T20:28:05.781-04:00</t>
  </si>
  <si>
    <t xml:space="preserve">  2017-10-27T20:28:17.022-04:00</t>
  </si>
  <si>
    <t xml:space="preserve">  2017-10-27T20:28:19.916-04:00</t>
  </si>
  <si>
    <t xml:space="preserve">  2017-10-27T20:28:27.819-04:00</t>
  </si>
  <si>
    <t xml:space="preserve">  2017-10-27T20:28:47.933-04:00</t>
  </si>
  <si>
    <t xml:space="preserve">  2017-10-27T20:28:58.984-04:00</t>
  </si>
  <si>
    <t xml:space="preserve">  2017-10-27T20:29:04.463-04:00</t>
  </si>
  <si>
    <t xml:space="preserve">  2017-10-27T20:30:01.774-04:00</t>
  </si>
  <si>
    <t xml:space="preserve">  2017-10-27T20:30:10.287-04:00</t>
  </si>
  <si>
    <t xml:space="preserve">  2017-10-27T20:30:34.661-04:00</t>
  </si>
  <si>
    <t xml:space="preserve">  2017-10-27T20:30:36.596-04:00</t>
  </si>
  <si>
    <t xml:space="preserve">  2017-10-27T20:30:59.587-04:00</t>
  </si>
  <si>
    <t xml:space="preserve">  2017-10-27T20:31:02.981-04:00</t>
  </si>
  <si>
    <t xml:space="preserve">  2017-10-27T20:31:07.713-04:00</t>
  </si>
  <si>
    <t xml:space="preserve">  2017-10-27T20:31:14.237-04:00</t>
  </si>
  <si>
    <t xml:space="preserve">  2017-10-27T20:31:14.655-04:00</t>
  </si>
  <si>
    <t xml:space="preserve">  2017-10-27T20:31:15.505-04:00</t>
  </si>
  <si>
    <t xml:space="preserve">  2017-10-27T20:31:26.032-04:00</t>
  </si>
  <si>
    <t xml:space="preserve">  2017-10-27T20:31:28.663-04:00</t>
  </si>
  <si>
    <t xml:space="preserve">  2017-10-27T20:31:39.893-04:00</t>
  </si>
  <si>
    <t xml:space="preserve">  2017-10-27T20:31:45.604-04:00</t>
  </si>
  <si>
    <t xml:space="preserve">  2017-10-27T20:31:55.886-04:00</t>
  </si>
  <si>
    <t xml:space="preserve">  2017-10-27T20:32:01.160-04:00</t>
  </si>
  <si>
    <t xml:space="preserve">  2017-10-27T20:32:04.321-04:00</t>
  </si>
  <si>
    <t xml:space="preserve">  2017-10-27T20:32:08.554-04:00</t>
  </si>
  <si>
    <t xml:space="preserve">  2017-10-27T20:32:10.552-04:00</t>
  </si>
  <si>
    <t xml:space="preserve">  2017-10-27T20:32:12.831-04:00</t>
  </si>
  <si>
    <t xml:space="preserve">  2017-10-27T20:32:16.135-04:00</t>
  </si>
  <si>
    <t xml:space="preserve">  2017-10-27T20:32:16.538-04:00</t>
  </si>
  <si>
    <t xml:space="preserve">  2017-10-27T20:32:39.314-04:00</t>
  </si>
  <si>
    <t xml:space="preserve">  2017-10-27T20:32:43.524-04:00</t>
  </si>
  <si>
    <t xml:space="preserve">  2017-10-27T20:32:48.210-04:00</t>
  </si>
  <si>
    <t xml:space="preserve">  2017-10-27T20:37:23.369-04:00</t>
  </si>
  <si>
    <t xml:space="preserve">  2017-10-27T20:37:28.612-04:00</t>
  </si>
  <si>
    <t xml:space="preserve">  2017-10-27T20:37:30.522-04:00</t>
  </si>
  <si>
    <t xml:space="preserve">  2017-10-27T20:37:35.775-04:00</t>
  </si>
  <si>
    <t xml:space="preserve">  2017-10-27T20:37:37.438-04:00</t>
  </si>
  <si>
    <t xml:space="preserve">  2017-10-27T20:37:39.384-04:00</t>
  </si>
  <si>
    <t xml:space="preserve">  2017-10-27T20:37:49.995-04:00</t>
  </si>
  <si>
    <t xml:space="preserve">  2017-10-27T20:37:58.125-04:00</t>
  </si>
  <si>
    <t xml:space="preserve">  2017-10-27T20:38:01.359-04:00</t>
  </si>
  <si>
    <t xml:space="preserve">  2017-10-27T20:38:01.933-04:00</t>
  </si>
  <si>
    <t xml:space="preserve">  2017-10-27T20:38:06.566-04:00</t>
  </si>
  <si>
    <t xml:space="preserve">  2017-10-27T20:38:08.678-04:00</t>
  </si>
  <si>
    <t xml:space="preserve">  2017-10-27T20:38:15.727-04:00</t>
  </si>
  <si>
    <t xml:space="preserve">  2017-10-27T20:38:18.939-04:00</t>
  </si>
  <si>
    <t xml:space="preserve">  2017-10-27T20:38:20.931-04:00</t>
  </si>
  <si>
    <t xml:space="preserve">  2017-10-27T20:38:23.085-04:00</t>
  </si>
  <si>
    <t xml:space="preserve">  2017-10-27T20:38:35.272-04:00</t>
  </si>
  <si>
    <t xml:space="preserve">  2017-10-27T20:38:46.181-04:00</t>
  </si>
  <si>
    <t xml:space="preserve">  2017-10-27T20:38:47.155-04:00</t>
  </si>
  <si>
    <t xml:space="preserve">  2017-10-27T20:38:49.358-04:00</t>
  </si>
  <si>
    <t xml:space="preserve">  2017-10-27T20:38:55.263-04:00</t>
  </si>
  <si>
    <t xml:space="preserve">  2017-10-27T20:38:57.925-04:00</t>
  </si>
  <si>
    <t xml:space="preserve">  2017-10-27T20:39:20.654-04:00</t>
  </si>
  <si>
    <t xml:space="preserve">  2017-10-27T20:39:31.515-04:00</t>
  </si>
  <si>
    <t xml:space="preserve">  2017-10-27T20:39:32.988-04:00</t>
  </si>
  <si>
    <t xml:space="preserve">  2017-10-27T20:39:39.168-04:00</t>
  </si>
  <si>
    <t xml:space="preserve">  2017-10-27T20:39:40.139-04:00</t>
  </si>
  <si>
    <t xml:space="preserve">  2017-10-27T20:39:40.791-04:00</t>
  </si>
  <si>
    <t xml:space="preserve">  2017-10-27T20:39:47.559-04:00</t>
  </si>
  <si>
    <t xml:space="preserve">  2017-10-27T20:40:13.439-04:00</t>
  </si>
  <si>
    <t xml:space="preserve">  2017-10-27T20:40:22.761-04:00</t>
  </si>
  <si>
    <t xml:space="preserve">  2017-10-27T20:40:39.351-04:00</t>
  </si>
  <si>
    <t xml:space="preserve">  2017-10-27T20:40:42.709-04:00</t>
  </si>
  <si>
    <t xml:space="preserve">  2017-10-27T20:41:13.460-04:00</t>
  </si>
  <si>
    <t xml:space="preserve">  2017-10-27T20:41:17.356-04:00</t>
  </si>
  <si>
    <t xml:space="preserve">  2017-10-27T20:41:29.005-04:00</t>
  </si>
  <si>
    <t xml:space="preserve">  2017-10-27T20:42:22.530-04:00</t>
  </si>
  <si>
    <t xml:space="preserve">  2017-10-27T20:42:24.023-04:00</t>
  </si>
  <si>
    <t xml:space="preserve">  2017-10-27T20:42:35.421-04:00</t>
  </si>
  <si>
    <t xml:space="preserve">  2017-10-27T20:43:12.737-04:00</t>
  </si>
  <si>
    <t xml:space="preserve">  2017-10-27T20:43:18.130-04:00</t>
  </si>
  <si>
    <t xml:space="preserve">  2017-10-27T20:43:20.169-04:00</t>
  </si>
  <si>
    <t xml:space="preserve">  2017-10-27T20:43:24.016-04:00</t>
  </si>
  <si>
    <t xml:space="preserve">  2017-10-27T20:43:26.374-04:00</t>
  </si>
  <si>
    <t xml:space="preserve">  2017-10-27T20:43:43.326-04:00</t>
  </si>
  <si>
    <t xml:space="preserve">  2017-10-27T20:43:57.393-04:00</t>
  </si>
  <si>
    <t xml:space="preserve">  2017-10-27T20:44:00.443-04:00</t>
  </si>
  <si>
    <t xml:space="preserve">  2017-10-27T20:44:02.041-04:00</t>
  </si>
  <si>
    <t xml:space="preserve">  2017-10-27T20:44:02.158-04:00</t>
  </si>
  <si>
    <t xml:space="preserve">  2017-10-27T20:44:03.927-04:00</t>
  </si>
  <si>
    <t xml:space="preserve">  2017-10-27T20:44:07.385-04:00</t>
  </si>
  <si>
    <t xml:space="preserve">  2017-10-27T20:44:09.601-04:00</t>
  </si>
  <si>
    <t xml:space="preserve">  2017-10-27T20:44:11.456-04:00</t>
  </si>
  <si>
    <t xml:space="preserve">  2017-10-27T20:44:12.149-04:00</t>
  </si>
  <si>
    <t xml:space="preserve">  2017-10-27T20:44:12.713-04:00</t>
  </si>
  <si>
    <t xml:space="preserve">  2017-10-27T20:44:13.962-04:00</t>
  </si>
  <si>
    <t xml:space="preserve">  2017-10-27T20:45:06.729-04:00</t>
  </si>
  <si>
    <t xml:space="preserve">  2017-10-27T20:45:15.004-04:00</t>
  </si>
  <si>
    <t xml:space="preserve">  2017-10-27T20:45:18.787-04:00</t>
  </si>
  <si>
    <t xml:space="preserve">  2017-10-27T20:45:22.459-04:00</t>
  </si>
  <si>
    <t xml:space="preserve">  2017-10-27T20:45:25.918-04:00</t>
  </si>
  <si>
    <t xml:space="preserve">  2017-10-27T20:45:29.003-04:00</t>
  </si>
  <si>
    <t xml:space="preserve">  2017-10-27T20:45:50.580-04:00</t>
  </si>
  <si>
    <t xml:space="preserve">  2017-10-27T20:45:54.958-04:00</t>
  </si>
  <si>
    <t xml:space="preserve">  2017-10-27T20:46:22.134-04:00</t>
  </si>
  <si>
    <t xml:space="preserve">  2017-10-27T20:46:23.154-04:00</t>
  </si>
  <si>
    <t xml:space="preserve">  2017-10-27T20:46:26.548-04:00</t>
  </si>
  <si>
    <t xml:space="preserve">  2017-10-27T20:46:30.429-04:00</t>
  </si>
  <si>
    <t xml:space="preserve">  2017-10-27T20:46:52.905-04:00</t>
  </si>
  <si>
    <t xml:space="preserve">  2017-10-27T20:46:55.466-04:00</t>
  </si>
  <si>
    <t xml:space="preserve">  2017-10-27T20:47:27.854-04:00</t>
  </si>
  <si>
    <t xml:space="preserve">  2017-10-27T20:47:46.560-04:00</t>
  </si>
  <si>
    <t xml:space="preserve">  2017-10-27T20:47:51.354-04:00</t>
  </si>
  <si>
    <t xml:space="preserve">  2017-10-27T20:48:08.886-04:00</t>
  </si>
  <si>
    <t xml:space="preserve">  2017-10-27T20:48:15.873-04:00</t>
  </si>
  <si>
    <t xml:space="preserve">  2017-10-27T20:48:18.971-04:00</t>
  </si>
  <si>
    <t xml:space="preserve">  2017-10-27T20:48:24.944-04:00</t>
  </si>
  <si>
    <t xml:space="preserve">  2017-10-27T20:50:10.773-04:00</t>
  </si>
  <si>
    <t xml:space="preserve">  2017-10-27T20:50:17.436-04:00</t>
  </si>
  <si>
    <t xml:space="preserve">  2017-10-27T20:50:19.954-04:00</t>
  </si>
  <si>
    <t xml:space="preserve">  2017-10-27T20:50:25.822-04:00</t>
  </si>
  <si>
    <t xml:space="preserve">  2017-10-27T20:50:32.645-04:00</t>
  </si>
  <si>
    <t xml:space="preserve">  2017-10-27T20:50:38.556-04:00</t>
  </si>
  <si>
    <t xml:space="preserve">  2017-10-27T20:50:48.154-04:00</t>
  </si>
  <si>
    <t xml:space="preserve">  2017-10-27T20:50:50.947-04:00</t>
  </si>
  <si>
    <t xml:space="preserve">  2017-10-27T20:50:54.860-04:00</t>
  </si>
  <si>
    <t xml:space="preserve">  2017-10-27T20:50:57.708-04:00</t>
  </si>
  <si>
    <t xml:space="preserve">  2017-10-27T20:50:57.851-04:00</t>
  </si>
  <si>
    <t xml:space="preserve">  2017-10-27T20:51:01.299-04:00</t>
  </si>
  <si>
    <t xml:space="preserve">  2017-10-27T20:51:06.411-04:00</t>
  </si>
  <si>
    <t xml:space="preserve">  2017-10-27T20:51:33.705-04:00</t>
  </si>
  <si>
    <t xml:space="preserve">  2017-10-27T20:51:34.719-04:00</t>
  </si>
  <si>
    <t xml:space="preserve">  2017-10-27T20:51:44.096-04:00</t>
  </si>
  <si>
    <t xml:space="preserve">  2017-10-27T20:52:00.803-04:00</t>
  </si>
  <si>
    <t xml:space="preserve">  2017-10-27T20:52:02.373-04:00</t>
  </si>
  <si>
    <t xml:space="preserve">  2017-10-27T20:52:06.784-04:00</t>
  </si>
  <si>
    <t xml:space="preserve">  2017-10-27T20:52:08.966-04:00</t>
  </si>
  <si>
    <t xml:space="preserve">  2017-10-27T20:52:11.773-04:00</t>
  </si>
  <si>
    <t xml:space="preserve">  2017-10-27T20:52:11.909-04:00</t>
  </si>
  <si>
    <t xml:space="preserve">  2017-10-27T20:52:39.072-04:00</t>
  </si>
  <si>
    <t xml:space="preserve">  2017-10-27T20:52:39.102-04:00</t>
  </si>
  <si>
    <t xml:space="preserve">  2017-10-27T20:52:39.677-04:00</t>
  </si>
  <si>
    <t xml:space="preserve">  2017-10-27T20:52:41.400-04:00</t>
  </si>
  <si>
    <t xml:space="preserve">  2017-10-27T20:52:45.146-04:00</t>
  </si>
  <si>
    <t xml:space="preserve">  2017-10-27T20:52:47.071-04:00</t>
  </si>
  <si>
    <t xml:space="preserve">  2017-10-27T20:52:47.558-04:00</t>
  </si>
  <si>
    <t xml:space="preserve">  2017-10-27T20:53:15.751-04:00</t>
  </si>
  <si>
    <t xml:space="preserve">  2017-10-27T20:53:40.927-04:00</t>
  </si>
  <si>
    <t xml:space="preserve">  2017-10-27T20:53:49.262-04:00</t>
  </si>
  <si>
    <t xml:space="preserve">  2017-10-27T20:54:00.358-04:00</t>
  </si>
  <si>
    <t xml:space="preserve">  2017-10-27T20:54:10.469-04:00</t>
  </si>
  <si>
    <t xml:space="preserve">  2017-10-27T20:54:10.628-04:00</t>
  </si>
  <si>
    <t xml:space="preserve">  2017-10-27T20:54:34.683-04:00</t>
  </si>
  <si>
    <t xml:space="preserve">  2017-10-27T20:54:42.310-04:00</t>
  </si>
  <si>
    <t xml:space="preserve">  2017-10-27T20:55:22.334-04:00</t>
  </si>
  <si>
    <t xml:space="preserve">  2017-10-27T20:55:24.992-04:00</t>
  </si>
  <si>
    <t xml:space="preserve">  2017-10-27T20:55:25.520-04:00</t>
  </si>
  <si>
    <t xml:space="preserve">  2017-10-27T20:56:12.987-04:00</t>
  </si>
  <si>
    <t xml:space="preserve">  2017-10-27T20:56:32.508-04:00</t>
  </si>
  <si>
    <t xml:space="preserve">  2017-10-27T20:56:57.142-04:00</t>
  </si>
  <si>
    <t xml:space="preserve">  2017-10-27T20:57:08.294-04:00</t>
  </si>
  <si>
    <t xml:space="preserve">  2017-10-27T20:58:21.238-04:00</t>
  </si>
  <si>
    <t xml:space="preserve">  2017-10-27T20:59:17.083-04:00</t>
  </si>
  <si>
    <t xml:space="preserve">  2017-10-27T20:59:20.951-04:00</t>
  </si>
  <si>
    <t xml:space="preserve">  2017-10-27T20:59:40.246-04:00</t>
  </si>
  <si>
    <t xml:space="preserve">  2017-10-27T20:59:43.831-04:00</t>
  </si>
  <si>
    <t xml:space="preserve">  2017-10-27T20:59:56.508-04:00</t>
  </si>
  <si>
    <t xml:space="preserve">  2017-10-27T21:00:05.272-04:00</t>
  </si>
  <si>
    <t xml:space="preserve">  2017-10-27T21:00:11.274-04:00</t>
  </si>
  <si>
    <t xml:space="preserve">  2017-10-27T21:00:20.701-04:00</t>
  </si>
  <si>
    <t xml:space="preserve">  2017-10-27T21:00:23.201-04:00</t>
  </si>
  <si>
    <t xml:space="preserve">  2017-10-27T21:00:24.749-04:00</t>
  </si>
  <si>
    <t xml:space="preserve">  2017-10-27T21:00:45.786-04:00</t>
  </si>
  <si>
    <t xml:space="preserve">  2017-10-27T21:00:51.221-04:00</t>
  </si>
  <si>
    <t xml:space="preserve">  2017-10-27T21:00:59.266-04:00</t>
  </si>
  <si>
    <t xml:space="preserve">  2017-10-27T21:01:10.350-04:00</t>
  </si>
  <si>
    <t xml:space="preserve">  2017-10-27T21:01:15.859-04:00</t>
  </si>
  <si>
    <t xml:space="preserve">  2017-10-27T21:01:17.831-04:00</t>
  </si>
  <si>
    <t xml:space="preserve">  2017-10-27T21:01:19.151-04:00</t>
  </si>
  <si>
    <t xml:space="preserve">  2017-10-27T21:01:24.304-04:00</t>
  </si>
  <si>
    <t xml:space="preserve">  2017-10-27T21:01:35.391-04:00</t>
  </si>
  <si>
    <t xml:space="preserve">  2017-10-27T21:01:35.437-04:00</t>
  </si>
  <si>
    <t xml:space="preserve">  2017-10-27T21:01:36.766-04:00</t>
  </si>
  <si>
    <t xml:space="preserve">  2017-10-27T21:01:44.217-04:00</t>
  </si>
  <si>
    <t xml:space="preserve">  2017-10-27T21:01:47.011-04:00</t>
  </si>
  <si>
    <t xml:space="preserve">  2017-10-27T21:01:50.425-04:00</t>
  </si>
  <si>
    <t xml:space="preserve">  2017-10-27T21:02:13.907-04:00</t>
  </si>
  <si>
    <t xml:space="preserve">  2017-10-27T21:02:15.652-04:00</t>
  </si>
  <si>
    <t xml:space="preserve">  2017-10-27T21:02:20.436-04:00</t>
  </si>
  <si>
    <t xml:space="preserve">  2017-10-27T21:02:36.569-04:00</t>
  </si>
  <si>
    <t xml:space="preserve">  2017-10-27T21:02:44.391-04:00</t>
  </si>
  <si>
    <t xml:space="preserve">  2017-10-27T21:02:55.957-04:00</t>
  </si>
  <si>
    <t xml:space="preserve">  2017-10-27T21:05:16.084-04:00</t>
  </si>
  <si>
    <t xml:space="preserve">  2017-10-27T21:14:59.146-04:00</t>
  </si>
  <si>
    <t xml:space="preserve">  2017-10-27T21:16:06.061-04:00</t>
  </si>
  <si>
    <t xml:space="preserve">  2017-10-29T12:40:58.878-04:00</t>
  </si>
  <si>
    <t xml:space="preserve">  2017-10-29T12:43:29.034-04:00</t>
  </si>
  <si>
    <t xml:space="preserve">  2017-10-29T12:43:32.660-04:00</t>
  </si>
  <si>
    <t xml:space="preserve">  2017-10-29T12:43:40.560-04:00</t>
  </si>
  <si>
    <t xml:space="preserve">  2017-10-29T12:43:47.400-04:00</t>
  </si>
  <si>
    <t xml:space="preserve">  2017-10-29T12:44:05.222-04:00</t>
  </si>
  <si>
    <t xml:space="preserve">  2017-10-29T12:44:23.435-04:00</t>
  </si>
  <si>
    <t xml:space="preserve">  2017-10-29T12:44:27.630-04:00</t>
  </si>
  <si>
    <t xml:space="preserve">  2017-10-29T12:44:32.579-04:00</t>
  </si>
  <si>
    <t xml:space="preserve">  2017-10-29T12:44:43.266-04:00</t>
  </si>
  <si>
    <t xml:space="preserve">  2017-10-29T12:44:47.482-04:00</t>
  </si>
  <si>
    <t xml:space="preserve">  2017-10-29T12:44:50.319-04:00</t>
  </si>
  <si>
    <t xml:space="preserve">  2017-10-29T12:44:51.823-04:00</t>
  </si>
  <si>
    <t xml:space="preserve">  2017-10-29T12:44:55.176-04:00</t>
  </si>
  <si>
    <t xml:space="preserve">  2017-10-29T12:45:02.175-04:00</t>
  </si>
  <si>
    <t xml:space="preserve">  2017-10-29T12:45:03.435-04:00</t>
  </si>
  <si>
    <t xml:space="preserve">  2017-10-29T12:45:05.549-04:00</t>
  </si>
  <si>
    <t xml:space="preserve">  2017-10-29T12:45:07.416-04:00</t>
  </si>
  <si>
    <t xml:space="preserve">  2017-10-29T12:45:13.778-04:00</t>
  </si>
  <si>
    <t xml:space="preserve">  2017-10-29T12:45:13.905-04:00</t>
  </si>
  <si>
    <t xml:space="preserve">  2017-10-29T12:45:24.400-04:00</t>
  </si>
  <si>
    <t xml:space="preserve">  2017-10-29T12:45:31.285-04:00</t>
  </si>
  <si>
    <t xml:space="preserve">  2017-10-29T12:45:32.066-04:00</t>
  </si>
  <si>
    <t xml:space="preserve">  2017-10-29T12:45:34.399-04:00</t>
  </si>
  <si>
    <t xml:space="preserve">  2017-10-29T12:45:36.075-04:00</t>
  </si>
  <si>
    <t xml:space="preserve">  2017-10-29T12:45:39.191-04:00</t>
  </si>
  <si>
    <t xml:space="preserve">  2017-10-29T12:45:49.966-04:00</t>
  </si>
  <si>
    <t xml:space="preserve">  2017-10-29T12:45:51.615-04:00</t>
  </si>
  <si>
    <t xml:space="preserve">  2017-10-29T12:45:53.681-04:00</t>
  </si>
  <si>
    <t xml:space="preserve">  2017-10-29T12:45:58.093-04:00</t>
  </si>
  <si>
    <t xml:space="preserve">  2017-10-29T12:45:58.451-04:00</t>
  </si>
  <si>
    <t xml:space="preserve">  2017-10-29T12:46:01.317-04:00</t>
  </si>
  <si>
    <t xml:space="preserve">  2017-10-29T12:46:01.968-04:00</t>
  </si>
  <si>
    <t xml:space="preserve">  2017-10-29T12:46:02.780-04:00</t>
  </si>
  <si>
    <t xml:space="preserve">  2017-10-29T12:46:03.977-04:00</t>
  </si>
  <si>
    <t xml:space="preserve">  2017-10-29T12:46:07.587-04:00</t>
  </si>
  <si>
    <t xml:space="preserve">  2017-10-29T12:46:10.346-04:00</t>
  </si>
  <si>
    <t xml:space="preserve">  2017-10-29T12:46:14.819-04:00</t>
  </si>
  <si>
    <t xml:space="preserve">  2017-10-29T12:46:15.895-04:00</t>
  </si>
  <si>
    <t xml:space="preserve">  2017-10-29T12:46:18.008-04:00</t>
  </si>
  <si>
    <t xml:space="preserve">  2017-10-29T12:46:18.696-04:00</t>
  </si>
  <si>
    <t xml:space="preserve">  2017-10-29T12:46:23.705-04:00</t>
  </si>
  <si>
    <t xml:space="preserve">  2017-10-29T12:46:24.082-04:00</t>
  </si>
  <si>
    <t xml:space="preserve">  2017-10-29T12:46:25.045-04:00</t>
  </si>
  <si>
    <t xml:space="preserve">  2017-10-29T12:46:27.828-04:00</t>
  </si>
  <si>
    <t xml:space="preserve">  2017-10-29T12:46:29.423-04:00</t>
  </si>
  <si>
    <t xml:space="preserve">  2017-10-29T12:46:32.525-04:00</t>
  </si>
  <si>
    <t xml:space="preserve">  2017-10-29T12:46:33.271-04:00</t>
  </si>
  <si>
    <t xml:space="preserve">  2017-10-29T12:46:37.268-04:00</t>
  </si>
  <si>
    <t xml:space="preserve">  2017-10-29T12:46:38.676-04:00</t>
  </si>
  <si>
    <t xml:space="preserve">  2017-10-29T12:46:39.264-04:00</t>
  </si>
  <si>
    <t xml:space="preserve">  2017-10-29T12:46:39.510-04:00</t>
  </si>
  <si>
    <t xml:space="preserve">  2017-10-29T12:46:41.751-04:00</t>
  </si>
  <si>
    <t xml:space="preserve">  2017-10-29T12:46:48.874-04:00</t>
  </si>
  <si>
    <t xml:space="preserve">  2017-10-29T12:46:50.964-04:00</t>
  </si>
  <si>
    <t xml:space="preserve">  2017-10-29T12:46:51.973-04:00</t>
  </si>
  <si>
    <t xml:space="preserve">  2017-10-29T12:46:52.394-04:00</t>
  </si>
  <si>
    <t xml:space="preserve">  2017-10-29T12:46:52.841-04:00</t>
  </si>
  <si>
    <t xml:space="preserve">  2017-10-29T12:46:54.488-04:00</t>
  </si>
  <si>
    <t xml:space="preserve">  2017-10-29T12:46:57.918-04:00</t>
  </si>
  <si>
    <t xml:space="preserve">  2017-10-29T12:46:58.330-04:00</t>
  </si>
  <si>
    <t xml:space="preserve">  2017-10-29T12:47:08.974-04:00</t>
  </si>
  <si>
    <t xml:space="preserve">  2017-10-29T12:49:11.562-04:00</t>
  </si>
  <si>
    <t xml:space="preserve">  2017-10-29T12:51:31.360-04:00</t>
  </si>
  <si>
    <t xml:space="preserve">  2017-10-29T12:51:48.036-04:00</t>
  </si>
  <si>
    <t xml:space="preserve">  2017-10-29T12:52:34.354-04:00</t>
  </si>
  <si>
    <t xml:space="preserve">  2017-10-29T12:52:39.584-04:00</t>
  </si>
  <si>
    <t xml:space="preserve">  2017-10-29T12:52:40.721-04:00</t>
  </si>
  <si>
    <t xml:space="preserve">  2017-10-29T12:52:42.656-04:00</t>
  </si>
  <si>
    <t xml:space="preserve">  2017-10-29T12:52:44.929-04:00</t>
  </si>
  <si>
    <t xml:space="preserve">  2017-10-29T12:52:45.004-04:00</t>
  </si>
  <si>
    <t xml:space="preserve">  2017-10-29T12:52:45.408-04:00</t>
  </si>
  <si>
    <t xml:space="preserve">  2017-10-29T12:52:46.063-04:00</t>
  </si>
  <si>
    <t xml:space="preserve">  2017-10-29T12:52:46.627-04:00</t>
  </si>
  <si>
    <t xml:space="preserve">  2017-10-29T12:52:48.990-04:00</t>
  </si>
  <si>
    <t xml:space="preserve">  2017-10-29T12:52:51.987-04:00</t>
  </si>
  <si>
    <t xml:space="preserve">  2017-10-29T12:52:52.695-04:00</t>
  </si>
  <si>
    <t xml:space="preserve">  2017-10-29T12:52:55.152-04:00</t>
  </si>
  <si>
    <t xml:space="preserve">  2017-10-29T12:52:57.848-04:00</t>
  </si>
  <si>
    <t xml:space="preserve">  2017-10-29T12:52:58.072-04:00</t>
  </si>
  <si>
    <t xml:space="preserve">  2017-10-29T12:52:58.105-04:00</t>
  </si>
  <si>
    <t xml:space="preserve">  2017-10-29T12:52:58.137-04:00</t>
  </si>
  <si>
    <t xml:space="preserve">  2017-10-29T12:53:01.231-04:00</t>
  </si>
  <si>
    <t xml:space="preserve">  2017-10-29T12:53:04.159-04:00</t>
  </si>
  <si>
    <t xml:space="preserve">  2017-10-29T12:53:04.251-04:00</t>
  </si>
  <si>
    <t xml:space="preserve">  2017-10-29T12:53:07.813-04:00</t>
  </si>
  <si>
    <t xml:space="preserve">  2017-10-29T12:53:09.372-04:00</t>
  </si>
  <si>
    <t xml:space="preserve">  2017-10-29T12:53:10.572-04:00</t>
  </si>
  <si>
    <t xml:space="preserve">  2017-10-29T12:53:12.898-04:00</t>
  </si>
  <si>
    <t xml:space="preserve">  2017-10-29T12:53:13.804-04:00</t>
  </si>
  <si>
    <t xml:space="preserve">  2017-10-29T12:53:27.327-04:00</t>
  </si>
  <si>
    <t xml:space="preserve">  2017-10-29T12:53:27.332-04:00</t>
  </si>
  <si>
    <t xml:space="preserve">  2017-10-29T12:53:31.068-04:00</t>
  </si>
  <si>
    <t xml:space="preserve">  2017-10-29T12:53:32.230-04:00</t>
  </si>
  <si>
    <t xml:space="preserve">  2017-10-29T12:53:35.464-04:00</t>
  </si>
  <si>
    <t xml:space="preserve">  2017-10-29T12:53:36.016-04:00</t>
  </si>
  <si>
    <t xml:space="preserve">  2017-10-29T12:53:39.408-04:00</t>
  </si>
  <si>
    <t xml:space="preserve">  2017-10-29T12:53:42.866-04:00</t>
  </si>
  <si>
    <t xml:space="preserve">  2017-10-29T12:53:43.854-04:00</t>
  </si>
  <si>
    <t xml:space="preserve">  2017-10-29T12:53:45.216-04:00</t>
  </si>
  <si>
    <t xml:space="preserve">  2017-10-29T12:53:48.558-04:00</t>
  </si>
  <si>
    <t xml:space="preserve">  2017-10-29T12:53:48.797-04:00</t>
  </si>
  <si>
    <t xml:space="preserve">  2017-10-29T12:53:49.198-04:00</t>
  </si>
  <si>
    <t xml:space="preserve">  2017-10-29T12:53:53.114-04:00</t>
  </si>
  <si>
    <t xml:space="preserve">  2017-10-29T12:53:54.115-04:00</t>
  </si>
  <si>
    <t xml:space="preserve">  2017-10-29T12:53:58.358-04:00</t>
  </si>
  <si>
    <t xml:space="preserve">  2017-10-29T12:53:58.567-04:00</t>
  </si>
  <si>
    <t xml:space="preserve">  2017-10-29T12:54:00.016-04:00</t>
  </si>
  <si>
    <t xml:space="preserve">  2017-10-29T12:54:02.478-04:00</t>
  </si>
  <si>
    <t xml:space="preserve">  2017-10-29T12:54:03.890-04:00</t>
  </si>
  <si>
    <t xml:space="preserve">  2017-10-29T12:54:05.778-04:00</t>
  </si>
  <si>
    <t xml:space="preserve">  2017-10-29T12:54:09.575-04:00</t>
  </si>
  <si>
    <t xml:space="preserve">  2017-10-29T12:54:11.185-04:00</t>
  </si>
  <si>
    <t xml:space="preserve">  2017-10-29T12:54:12.925-04:00</t>
  </si>
  <si>
    <t xml:space="preserve">  2017-10-29T12:54:14.943-04:00</t>
  </si>
  <si>
    <t xml:space="preserve">  2017-10-29T12:54:15.564-04:00</t>
  </si>
  <si>
    <t xml:space="preserve">  2017-10-29T12:54:19.050-04:00</t>
  </si>
  <si>
    <t xml:space="preserve">  2017-10-29T12:54:20.911-04:00</t>
  </si>
  <si>
    <t xml:space="preserve">  2017-10-29T12:54:26.595-04:00</t>
  </si>
  <si>
    <t xml:space="preserve">  2017-10-29T12:54:26.833-04:00</t>
  </si>
  <si>
    <t xml:space="preserve">  2017-10-29T12:54:27.102-04:00</t>
  </si>
  <si>
    <t xml:space="preserve">  2017-10-29T12:54:28.954-04:00</t>
  </si>
  <si>
    <t xml:space="preserve">  2017-10-29T12:54:30.035-04:00</t>
  </si>
  <si>
    <t xml:space="preserve">  2017-10-29T12:54:32.079-04:00</t>
  </si>
  <si>
    <t xml:space="preserve">  2017-10-29T12:54:37.068-04:00</t>
  </si>
  <si>
    <t xml:space="preserve">  2017-10-29T12:54:37.531-04:00</t>
  </si>
  <si>
    <t xml:space="preserve">  2017-10-29T12:54:42.093-04:00</t>
  </si>
  <si>
    <t xml:space="preserve">  2017-10-29T12:54:43.780-04:00</t>
  </si>
  <si>
    <t xml:space="preserve">  2017-10-29T12:54:44.731-04:00</t>
  </si>
  <si>
    <t xml:space="preserve">  2017-10-29T12:54:45.813-04:00</t>
  </si>
  <si>
    <t xml:space="preserve">  2017-10-29T12:54:47.017-04:00</t>
  </si>
  <si>
    <t xml:space="preserve">  2017-10-29T12:54:52.395-04:00</t>
  </si>
  <si>
    <t xml:space="preserve">  2017-10-29T12:54:52.455-04:00</t>
  </si>
  <si>
    <t xml:space="preserve">  2017-10-29T12:54:53.522-04:00</t>
  </si>
  <si>
    <t xml:space="preserve">  2017-10-29T12:54:58.263-04:00</t>
  </si>
  <si>
    <t xml:space="preserve">  2017-10-29T12:54:59.050-04:00</t>
  </si>
  <si>
    <t xml:space="preserve">  2017-10-29T12:55:02.769-04:00</t>
  </si>
  <si>
    <t xml:space="preserve">  2017-10-29T12:55:05.609-04:00</t>
  </si>
  <si>
    <t xml:space="preserve">  2017-10-29T12:55:10.115-04:00</t>
  </si>
  <si>
    <t xml:space="preserve">  2017-10-29T12:55:13.357-04:00</t>
  </si>
  <si>
    <t xml:space="preserve">  2017-10-29T12:55:14.952-04:00</t>
  </si>
  <si>
    <t xml:space="preserve">  2017-10-29T12:55:16.549-04:00</t>
  </si>
  <si>
    <t xml:space="preserve">  2017-10-29T12:55:16.895-04:00</t>
  </si>
  <si>
    <t xml:space="preserve">  2017-10-29T12:55:20.307-04:00</t>
  </si>
  <si>
    <t xml:space="preserve">  2017-10-29T12:55:23.702-04:00</t>
  </si>
  <si>
    <t xml:space="preserve">  2017-10-29T12:55:26.988-04:00</t>
  </si>
  <si>
    <t xml:space="preserve">  2017-10-29T12:55:28.364-04:00</t>
  </si>
  <si>
    <t xml:space="preserve">  2017-10-29T12:55:28.580-04:00</t>
  </si>
  <si>
    <t xml:space="preserve">  2017-10-29T12:55:29.922-04:00</t>
  </si>
  <si>
    <t xml:space="preserve">  2017-10-29T12:55:32.935-04:00</t>
  </si>
  <si>
    <t xml:space="preserve">  2017-10-29T12:55:36.401-04:00</t>
  </si>
  <si>
    <t xml:space="preserve">  2017-10-29T12:55:36.657-04:00</t>
  </si>
  <si>
    <t xml:space="preserve">  2017-10-29T12:55:39.424-04:00</t>
  </si>
  <si>
    <t xml:space="preserve">  2017-10-29T12:55:42.625-04:00</t>
  </si>
  <si>
    <t xml:space="preserve">  2017-10-29T12:55:45.121-04:00</t>
  </si>
  <si>
    <t xml:space="preserve">  2017-10-29T12:55:45.975-04:00</t>
  </si>
  <si>
    <t xml:space="preserve">  2017-10-29T12:55:46.116-04:00</t>
  </si>
  <si>
    <t xml:space="preserve">  2017-10-29T12:55:48.008-04:00</t>
  </si>
  <si>
    <t xml:space="preserve">  2017-10-29T12:55:49.602-04:00</t>
  </si>
  <si>
    <t xml:space="preserve">  2017-10-29T12:55:52.222-04:00</t>
  </si>
  <si>
    <t xml:space="preserve">  2017-10-29T12:55:52.808-04:00</t>
  </si>
  <si>
    <t xml:space="preserve">  2017-10-29T12:55:56.237-04:00</t>
  </si>
  <si>
    <t xml:space="preserve">  2017-10-29T12:55:57.905-04:00</t>
  </si>
  <si>
    <t xml:space="preserve">  2017-10-29T12:55:59.341-04:00</t>
  </si>
  <si>
    <t xml:space="preserve">  2017-10-29T12:56:03.064-04:00</t>
  </si>
  <si>
    <t xml:space="preserve">  2017-10-29T12:56:06.224-04:00</t>
  </si>
  <si>
    <t xml:space="preserve">  2017-10-29T12:56:08.177-04:00</t>
  </si>
  <si>
    <t xml:space="preserve">  2017-10-29T12:56:08.576-04:00</t>
  </si>
  <si>
    <t xml:space="preserve">  2017-10-29T12:56:09.239-04:00</t>
  </si>
  <si>
    <t xml:space="preserve">  2017-10-29T12:56:12.028-04:00</t>
  </si>
  <si>
    <t xml:space="preserve">  2017-10-29T12:56:15.380-04:00</t>
  </si>
  <si>
    <t xml:space="preserve">  2017-10-29T12:56:16.422-04:00</t>
  </si>
  <si>
    <t xml:space="preserve">  2017-10-29T12:56:18.643-04:00</t>
  </si>
  <si>
    <t xml:space="preserve">  2017-10-29T12:56:22.181-04:00</t>
  </si>
  <si>
    <t xml:space="preserve">  2017-10-29T12:56:24.542-04:00</t>
  </si>
  <si>
    <t xml:space="preserve">  2017-10-29T12:56:27.458-04:00</t>
  </si>
  <si>
    <t xml:space="preserve">  2017-10-29T12:56:32.440-04:00</t>
  </si>
  <si>
    <t xml:space="preserve">  2017-10-29T12:56:33.084-04:00</t>
  </si>
  <si>
    <t xml:space="preserve">  2017-10-29T12:56:36.302-04:00</t>
  </si>
  <si>
    <t xml:space="preserve">  2017-10-29T12:56:37.879-04:00</t>
  </si>
  <si>
    <t xml:space="preserve">  2017-10-29T12:56:39.357-04:00</t>
  </si>
  <si>
    <t xml:space="preserve">  2017-10-29T12:56:39.675-04:00</t>
  </si>
  <si>
    <t xml:space="preserve">  2017-10-29T12:56:43.159-04:00</t>
  </si>
  <si>
    <t xml:space="preserve">  2017-10-29T12:56:48.549-04:00</t>
  </si>
  <si>
    <t xml:space="preserve">  2017-10-29T12:56:49.749-04:00</t>
  </si>
  <si>
    <t xml:space="preserve">  2017-10-29T12:56:53.215-04:00</t>
  </si>
  <si>
    <t xml:space="preserve">  2017-10-29T12:56:53.454-04:00</t>
  </si>
  <si>
    <t xml:space="preserve">  2017-10-29T12:56:56.690-04:00</t>
  </si>
  <si>
    <t xml:space="preserve">  2017-10-29T12:56:56.965-04:00</t>
  </si>
  <si>
    <t xml:space="preserve">  2017-10-29T12:56:57.200-04:00</t>
  </si>
  <si>
    <t xml:space="preserve">  2017-10-29T12:56:59.971-04:00</t>
  </si>
  <si>
    <t xml:space="preserve">  2017-10-29T12:57:03.332-04:00</t>
  </si>
  <si>
    <t xml:space="preserve">  2017-10-29T12:57:05.841-04:00</t>
  </si>
  <si>
    <t xml:space="preserve">  2017-10-29T12:57:08.745-04:00</t>
  </si>
  <si>
    <t xml:space="preserve">  2017-10-29T13:03:06.321-04:00</t>
  </si>
  <si>
    <t xml:space="preserve">  2017-10-29T13:03:07.010-04:00</t>
  </si>
  <si>
    <t xml:space="preserve">  2017-10-29T13:04:23.804-04:00</t>
  </si>
  <si>
    <t xml:space="preserve">  2017-10-29T13:04:25.721-04:00</t>
  </si>
  <si>
    <t xml:space="preserve">  2017-10-29T13:04:28.909-04:00</t>
  </si>
  <si>
    <t xml:space="preserve">  2017-10-29T13:04:28.954-04:00</t>
  </si>
  <si>
    <t xml:space="preserve">  2017-10-29T13:04:29.854-04:00</t>
  </si>
  <si>
    <t xml:space="preserve">  2017-10-29T13:04:46.476-04:00</t>
  </si>
  <si>
    <t xml:space="preserve">  2017-10-29T13:04:48.205-04:00</t>
  </si>
  <si>
    <t xml:space="preserve">  2017-10-29T13:04:50.238-04:00</t>
  </si>
  <si>
    <t xml:space="preserve">  2017-10-29T13:04:54.267-04:00</t>
  </si>
  <si>
    <t xml:space="preserve">  2017-10-29T13:05:11.110-04:00</t>
  </si>
  <si>
    <t xml:space="preserve">  2017-10-29T13:05:13.357-04:00</t>
  </si>
  <si>
    <t xml:space="preserve">  2017-10-29T13:05:16.018-04:00</t>
  </si>
  <si>
    <t xml:space="preserve">  2017-10-29T13:05:33.124-04:00</t>
  </si>
  <si>
    <t xml:space="preserve">  2017-10-29T13:05:39.326-04:00</t>
  </si>
  <si>
    <t xml:space="preserve">  2017-10-29T13:05:39.773-04:00</t>
  </si>
  <si>
    <t xml:space="preserve">  2017-10-29T13:05:41.626-04:00</t>
  </si>
  <si>
    <t xml:space="preserve">  2017-10-29T13:05:56.272-04:00</t>
  </si>
  <si>
    <t xml:space="preserve">  2017-10-29T13:05:56.744-04:00</t>
  </si>
  <si>
    <t xml:space="preserve">  2017-10-29T13:05:58.216-04:00</t>
  </si>
  <si>
    <t xml:space="preserve">  2017-10-29T13:06:02.833-04:00</t>
  </si>
  <si>
    <t xml:space="preserve">  2017-10-29T13:06:03.854-04:00</t>
  </si>
  <si>
    <t xml:space="preserve">  2017-10-29T13:06:25.841-04:00</t>
  </si>
  <si>
    <t xml:space="preserve">  2017-10-29T13:06:27.218-04:00</t>
  </si>
  <si>
    <t xml:space="preserve">  2017-10-29T13:06:30.484-04:00</t>
  </si>
  <si>
    <t xml:space="preserve">  2017-10-29T13:06:30.529-04:00</t>
  </si>
  <si>
    <t xml:space="preserve">  2017-10-29T13:06:34.490-04:00</t>
  </si>
  <si>
    <t xml:space="preserve">  2017-10-29T13:06:56.741-04:00</t>
  </si>
  <si>
    <t xml:space="preserve">  2017-10-29T13:07:02.617-04:00</t>
  </si>
  <si>
    <t xml:space="preserve">  2017-10-29T13:07:04.311-04:00</t>
  </si>
  <si>
    <t xml:space="preserve">  2017-10-29T13:07:22.223-04:00</t>
  </si>
  <si>
    <t xml:space="preserve">  2017-10-29T13:07:24.406-04:00</t>
  </si>
  <si>
    <t xml:space="preserve">  2017-10-29T13:07:46.852-04:00</t>
  </si>
  <si>
    <t xml:space="preserve">  2017-10-29T13:07:52.469-04:00</t>
  </si>
  <si>
    <t xml:space="preserve">  2017-10-29T13:07:53.184-04:00</t>
  </si>
  <si>
    <t xml:space="preserve">  2017-10-29T13:07:54.662-04:00</t>
  </si>
  <si>
    <t xml:space="preserve">  2017-10-29T13:07:58.199-04:00</t>
  </si>
  <si>
    <t xml:space="preserve">  2017-10-29T13:07:58.969-04:00</t>
  </si>
  <si>
    <t xml:space="preserve">  2017-10-29T13:08:18.522-04:00</t>
  </si>
  <si>
    <t xml:space="preserve">  2017-10-29T13:08:19.581-04:00</t>
  </si>
  <si>
    <t xml:space="preserve">  2017-10-29T13:08:38.139-04:00</t>
  </si>
  <si>
    <t xml:space="preserve">  2017-10-29T13:08:40.256-04:00</t>
  </si>
  <si>
    <t xml:space="preserve">  2017-10-29T13:08:59.283-04:00</t>
  </si>
  <si>
    <t xml:space="preserve">  2017-10-29T13:08:59.995-04:00</t>
  </si>
  <si>
    <t xml:space="preserve">  2017-10-29T13:09:15.074-04:00</t>
  </si>
  <si>
    <t xml:space="preserve">  2017-10-29T13:09:18.922-04:00</t>
  </si>
  <si>
    <t xml:space="preserve">  2017-10-29T13:09:21.233-04:00</t>
  </si>
  <si>
    <t xml:space="preserve">  2017-10-29T13:09:46.495-04:00</t>
  </si>
  <si>
    <t xml:space="preserve">  2017-10-29T13:10:04.210-04:00</t>
  </si>
  <si>
    <t xml:space="preserve">  2017-10-29T13:10:05.136-04:00</t>
  </si>
  <si>
    <t xml:space="preserve">  2017-10-29T13:10:22.108-04:00</t>
  </si>
  <si>
    <t xml:space="preserve">  2017-10-29T13:10:24.028-04:00</t>
  </si>
  <si>
    <t xml:space="preserve">  2017-10-29T13:10:24.197-04:00</t>
  </si>
  <si>
    <t xml:space="preserve">  2017-10-29T13:10:26.230-04:00</t>
  </si>
  <si>
    <t xml:space="preserve">  2017-10-29T13:10:29.547-04:00</t>
  </si>
  <si>
    <t xml:space="preserve">  2017-10-29T13:10:36.945-04:00</t>
  </si>
  <si>
    <t xml:space="preserve">  2017-10-29T13:10:42.759-04:00</t>
  </si>
  <si>
    <t xml:space="preserve">  2017-10-29T13:10:43.573-04:00</t>
  </si>
  <si>
    <t xml:space="preserve">  2017-10-29T13:10:43.667-04:00</t>
  </si>
  <si>
    <t xml:space="preserve">  2017-10-29T13:10:45.527-04:00</t>
  </si>
  <si>
    <t xml:space="preserve">  2017-10-29T13:10:47.813-04:00</t>
  </si>
  <si>
    <t xml:space="preserve">  2017-10-29T13:11:03.156-04:00</t>
  </si>
  <si>
    <t xml:space="preserve">  2017-10-29T13:11:08.482-04:00</t>
  </si>
  <si>
    <t xml:space="preserve">  2017-10-29T13:11:12.824-04:00</t>
  </si>
  <si>
    <t xml:space="preserve">  2017-10-29T13:11:25.956-04:00</t>
  </si>
  <si>
    <t xml:space="preserve">  2017-10-29T13:11:45.851-04:00</t>
  </si>
  <si>
    <t xml:space="preserve">  2017-10-29T13:11:49.799-04:00</t>
  </si>
  <si>
    <t xml:space="preserve">  2017-10-29T13:11:49.813-04:00</t>
  </si>
  <si>
    <t xml:space="preserve">  2017-10-29T13:12:07.859-04:00</t>
  </si>
  <si>
    <t xml:space="preserve">  2017-10-29T13:12:09.524-04:00</t>
  </si>
  <si>
    <t xml:space="preserve">  2017-10-29T13:12:28.364-04:00</t>
  </si>
  <si>
    <t xml:space="preserve">  2017-10-29T13:12:32.935-04:00</t>
  </si>
  <si>
    <t xml:space="preserve">  2017-10-29T13:12:36.464-04:00</t>
  </si>
  <si>
    <t xml:space="preserve">  2017-10-29T13:12:36.642-04:00</t>
  </si>
  <si>
    <t xml:space="preserve">  2017-10-29T13:12:51.691-04:00</t>
  </si>
  <si>
    <t xml:space="preserve">  2017-10-29T13:12:57.685-04:00</t>
  </si>
  <si>
    <t xml:space="preserve">  2017-10-29T13:12:59.330-04:00</t>
  </si>
  <si>
    <t xml:space="preserve">  2017-10-29T13:13:02.958-04:00</t>
  </si>
  <si>
    <t xml:space="preserve">  2017-10-29T13:13:05.639-04:00</t>
  </si>
  <si>
    <t xml:space="preserve">  2017-10-29T13:13:09.736-04:00</t>
  </si>
  <si>
    <t xml:space="preserve">  2017-10-29T13:13:10.658-04:00</t>
  </si>
  <si>
    <t xml:space="preserve">  2017-10-29T13:13:14.782-04:00</t>
  </si>
  <si>
    <t xml:space="preserve">  2017-10-29T13:13:35.950-04:00</t>
  </si>
  <si>
    <t xml:space="preserve">  2017-10-29T13:13:42.543-04:00</t>
  </si>
  <si>
    <t xml:space="preserve">  2017-10-29T13:13:42.669-04:00</t>
  </si>
  <si>
    <t xml:space="preserve">  2017-10-29T13:13:42.885-04:00</t>
  </si>
  <si>
    <t xml:space="preserve">  2017-10-29T13:13:49.917-04:00</t>
  </si>
  <si>
    <t xml:space="preserve">  2017-10-29T13:13:49.976-04:00</t>
  </si>
  <si>
    <t xml:space="preserve">  2017-10-29T13:13:50.248-04:00</t>
  </si>
  <si>
    <t xml:space="preserve">  2017-10-29T13:13:54.872-04:00</t>
  </si>
  <si>
    <t xml:space="preserve">  2017-10-29T13:13:59.124-04:00</t>
  </si>
  <si>
    <t xml:space="preserve">  2017-10-29T13:14:00.226-04:00</t>
  </si>
  <si>
    <t xml:space="preserve">  2017-10-29T13:14:03.320-04:00</t>
  </si>
  <si>
    <t xml:space="preserve">  2017-10-29T13:14:05.886-04:00</t>
  </si>
  <si>
    <t xml:space="preserve">  2017-10-29T13:14:25.554-04:00</t>
  </si>
  <si>
    <t xml:space="preserve">  2017-10-29T13:14:26.554-04:00</t>
  </si>
  <si>
    <t xml:space="preserve">  2017-10-29T13:14:29.377-04:00</t>
  </si>
  <si>
    <t xml:space="preserve">  2017-10-29T13:14:29.380-04:00</t>
  </si>
  <si>
    <t xml:space="preserve">  2017-10-29T13:14:32.096-04:00</t>
  </si>
  <si>
    <t xml:space="preserve">  2017-10-29T13:14:55.947-04:00</t>
  </si>
  <si>
    <t xml:space="preserve">  2017-10-29T13:14:58.156-04:00</t>
  </si>
  <si>
    <t xml:space="preserve">  2017-10-29T13:15:01.167-04:00</t>
  </si>
  <si>
    <t xml:space="preserve">  2017-10-29T13:15:02.196-04:00</t>
  </si>
  <si>
    <t xml:space="preserve">  2017-10-29T13:15:03.646-04:00</t>
  </si>
  <si>
    <t xml:space="preserve">  2017-10-29T13:15:03.959-04:00</t>
  </si>
  <si>
    <t xml:space="preserve">  2017-10-29T13:15:05.752-04:00</t>
  </si>
  <si>
    <t xml:space="preserve">  2017-10-29T13:15:12.331-04:00</t>
  </si>
  <si>
    <t xml:space="preserve">  2017-10-29T13:15:12.430-04:00</t>
  </si>
  <si>
    <t xml:space="preserve">  2017-10-29T13:15:13.298-04:00</t>
  </si>
  <si>
    <t xml:space="preserve">  2017-10-29T13:15:13.907-04:00</t>
  </si>
  <si>
    <t xml:space="preserve">  2017-10-29T13:15:18.498-04:00</t>
  </si>
  <si>
    <t xml:space="preserve">  2017-10-29T13:15:19.423-04:00</t>
  </si>
  <si>
    <t xml:space="preserve">  2017-10-29T13:15:21.410-04:00</t>
  </si>
  <si>
    <t xml:space="preserve">  2017-10-29T13:16:01.643-04:00</t>
  </si>
  <si>
    <t xml:space="preserve">  2017-10-29T13:16:04.520-04:00</t>
  </si>
  <si>
    <t xml:space="preserve">  2017-10-29T13:18:12.976-04:00</t>
  </si>
  <si>
    <t xml:space="preserve">  2017-10-29T13:18:15.881-04:00</t>
  </si>
  <si>
    <t xml:space="preserve">  2017-10-29T13:18:17.073-04:00</t>
  </si>
  <si>
    <t xml:space="preserve">  2017-10-29T13:18:34.811-04:00</t>
  </si>
  <si>
    <t xml:space="preserve">  2017-10-29T13:18:35.560-04:00</t>
  </si>
  <si>
    <t xml:space="preserve">  2017-10-29T13:18:38.086-04:00</t>
  </si>
  <si>
    <t xml:space="preserve">  2017-10-29T13:18:38.401-04:00</t>
  </si>
  <si>
    <t xml:space="preserve">  2017-10-29T13:18:39.498-04:00</t>
  </si>
  <si>
    <t xml:space="preserve">  2017-10-29T13:18:42.727-04:00</t>
  </si>
  <si>
    <t xml:space="preserve">  2017-10-29T13:18:44.770-04:00</t>
  </si>
  <si>
    <t xml:space="preserve">  2017-10-29T13:19:28.326-04:00</t>
  </si>
  <si>
    <t xml:space="preserve">  2017-10-29T13:19:48.743-04:00</t>
  </si>
  <si>
    <t xml:space="preserve">  2017-10-29T13:19:49.059-04:00</t>
  </si>
  <si>
    <t xml:space="preserve">  2017-10-29T13:20:05.398-04:00</t>
  </si>
  <si>
    <t xml:space="preserve">  2017-10-29T13:20:06.750-04:00</t>
  </si>
  <si>
    <t xml:space="preserve">  2017-10-29T13:20:07.181-04:00</t>
  </si>
  <si>
    <t xml:space="preserve">  2017-10-29T13:20:33.536-04:00</t>
  </si>
  <si>
    <t xml:space="preserve">  2017-10-29T13:20:39.632-04:00</t>
  </si>
  <si>
    <t xml:space="preserve">  2017-10-29T13:20:43.189-04:00</t>
  </si>
  <si>
    <t xml:space="preserve">  2017-10-29T13:20:43.576-04:00</t>
  </si>
  <si>
    <t xml:space="preserve">  2017-10-29T13:21:20.703-04:00</t>
  </si>
  <si>
    <t xml:space="preserve">  2017-10-29T13:21:23.411-04:00</t>
  </si>
  <si>
    <t xml:space="preserve">  2017-10-29T13:21:25.222-04:00</t>
  </si>
  <si>
    <t xml:space="preserve">  2017-10-29T13:21:32.152-04:00</t>
  </si>
  <si>
    <t xml:space="preserve">  2017-10-29T13:21:43.848-04:00</t>
  </si>
  <si>
    <t xml:space="preserve">  2017-10-29T13:21:44.681-04:00</t>
  </si>
  <si>
    <t xml:space="preserve">  2017-10-29T13:21:55.147-04:00</t>
  </si>
  <si>
    <t xml:space="preserve">  2017-10-29T13:21:56.972-04:00</t>
  </si>
  <si>
    <t xml:space="preserve">  2017-10-29T13:23:38.982-04:00</t>
  </si>
  <si>
    <t xml:space="preserve">  2017-10-29T13:23:50.310-04:00</t>
  </si>
  <si>
    <t xml:space="preserve">  2017-10-29T13:23:58.858-04:00</t>
  </si>
  <si>
    <t xml:space="preserve">  2017-10-29T13:24:09.025-04:00</t>
  </si>
  <si>
    <t xml:space="preserve">  2017-10-29T13:24:25.931-04:00</t>
  </si>
  <si>
    <t xml:space="preserve">  2017-10-29T13:24:46.257-04:00</t>
  </si>
  <si>
    <t xml:space="preserve">  2017-10-29T13:24:50.063-04:00</t>
  </si>
  <si>
    <t xml:space="preserve">  2017-10-29T13:24:50.188-04:00</t>
  </si>
  <si>
    <t xml:space="preserve">  2017-10-29T13:25:11.042-04:00</t>
  </si>
  <si>
    <t xml:space="preserve">  2017-10-29T13:25:13.914-04:00</t>
  </si>
  <si>
    <t xml:space="preserve">  2017-10-29T13:25:14.868-04:00</t>
  </si>
  <si>
    <t xml:space="preserve">  2017-10-29T13:25:33.470-04:00</t>
  </si>
  <si>
    <t xml:space="preserve">  2017-10-29T13:25:34.200-04:00</t>
  </si>
  <si>
    <t xml:space="preserve">  2017-10-29T13:25:37.167-04:00</t>
  </si>
  <si>
    <t xml:space="preserve">  2017-10-29T13:25:38.414-04:00</t>
  </si>
  <si>
    <t xml:space="preserve">  2017-10-29T13:25:58.387-04:00</t>
  </si>
  <si>
    <t xml:space="preserve">  2017-10-29T13:26:01.748-04:00</t>
  </si>
  <si>
    <t xml:space="preserve">  2017-10-29T13:26:02.799-04:00</t>
  </si>
  <si>
    <t xml:space="preserve">  2017-10-29T13:30:17.559-04:00</t>
  </si>
  <si>
    <t xml:space="preserve">  2017-10-29T13:30:18.245-04:00</t>
  </si>
  <si>
    <t xml:space="preserve">  2017-10-29T13:30:19.152-04:00</t>
  </si>
  <si>
    <t xml:space="preserve">  2017-10-29T13:30:46.041-04:00</t>
  </si>
  <si>
    <t xml:space="preserve">  2017-10-29T13:30:51.366-04:00</t>
  </si>
  <si>
    <t xml:space="preserve">  2017-10-29T13:30:51.978-04:00</t>
  </si>
  <si>
    <t xml:space="preserve">  2017-10-29T13:30:52.461-04:00</t>
  </si>
  <si>
    <t xml:space="preserve">  2017-10-29T13:30:54.853-04:00</t>
  </si>
  <si>
    <t xml:space="preserve">  2017-10-29T13:30:58.976-04:00</t>
  </si>
  <si>
    <t xml:space="preserve">  2017-10-29T13:30:59.366-04:00</t>
  </si>
  <si>
    <t xml:space="preserve">  2017-10-29T13:33:35.916-04:00</t>
  </si>
  <si>
    <t xml:space="preserve">  2017-10-29T13:33:50.929-04:00</t>
  </si>
  <si>
    <t xml:space="preserve">  2017-10-29T13:33:53.380-04:00</t>
  </si>
  <si>
    <t xml:space="preserve">  2017-10-29T13:34:10.031-04:00</t>
  </si>
  <si>
    <t xml:space="preserve">  2017-10-29T13:34:10.291-04:00</t>
  </si>
  <si>
    <t xml:space="preserve">  2017-10-29T13:34:30.328-04:00</t>
  </si>
  <si>
    <t xml:space="preserve">  2017-10-29T13:34:33.569-04:00</t>
  </si>
  <si>
    <t xml:space="preserve">  2017-10-29T13:34:34.084-04:00</t>
  </si>
  <si>
    <t xml:space="preserve">  2017-10-29T13:34:38.396-04:00</t>
  </si>
  <si>
    <t xml:space="preserve">  2017-10-29T13:34:39.441-04:00</t>
  </si>
  <si>
    <t xml:space="preserve">  2017-10-29T13:34:41.409-04:00</t>
  </si>
  <si>
    <t xml:space="preserve">  2017-10-29T13:34:42.706-04:00</t>
  </si>
  <si>
    <t xml:space="preserve">  2017-10-29T13:34:44.167-04:00</t>
  </si>
  <si>
    <t xml:space="preserve">  2017-10-29T13:35:05.841-04:00</t>
  </si>
  <si>
    <t xml:space="preserve">  2017-10-29T13:35:09.666-04:00</t>
  </si>
  <si>
    <t xml:space="preserve">  2017-10-29T13:35:10.319-04:00</t>
  </si>
  <si>
    <t xml:space="preserve">  2017-10-29T13:35:11.488-04:00</t>
  </si>
  <si>
    <t xml:space="preserve">  2017-10-29T13:35:30.519-04:00</t>
  </si>
  <si>
    <t xml:space="preserve">  2017-10-29T13:35:34.815-04:00</t>
  </si>
  <si>
    <t xml:space="preserve">  2017-10-29T13:35:35.481-04:00</t>
  </si>
  <si>
    <t xml:space="preserve">  2017-10-29T13:35:35.692-04:00</t>
  </si>
  <si>
    <t xml:space="preserve">  2017-10-29T13:36:00.589-04:00</t>
  </si>
  <si>
    <t xml:space="preserve">  2017-10-29T13:36:00.777-04:00</t>
  </si>
  <si>
    <t xml:space="preserve">  2017-10-29T13:36:07.363-04:00</t>
  </si>
  <si>
    <t xml:space="preserve">  2017-10-29T13:36:07.621-04:00</t>
  </si>
  <si>
    <t xml:space="preserve">  2017-10-29T13:36:11.620-04:00</t>
  </si>
  <si>
    <t xml:space="preserve">  2017-10-29T13:36:11.831-04:00</t>
  </si>
  <si>
    <t xml:space="preserve">  2017-10-29T13:36:28.965-04:00</t>
  </si>
  <si>
    <t xml:space="preserve">  2017-10-29T13:36:31.880-04:00</t>
  </si>
  <si>
    <t xml:space="preserve">  2017-10-29T13:36:33.005-04:00</t>
  </si>
  <si>
    <t xml:space="preserve">  2017-10-29T13:36:58.106-04:00</t>
  </si>
  <si>
    <t xml:space="preserve">  2017-10-29T13:36:59.161-04:00</t>
  </si>
  <si>
    <t xml:space="preserve">  2017-10-29T13:37:03.188-04:00</t>
  </si>
  <si>
    <t xml:space="preserve">  2017-10-29T13:37:19.932-04:00</t>
  </si>
  <si>
    <t xml:space="preserve">  2017-10-29T13:37:22.192-04:00</t>
  </si>
  <si>
    <t xml:space="preserve">  2017-10-29T13:37:38.713-04:00</t>
  </si>
  <si>
    <t xml:space="preserve">  2017-10-29T13:37:42.650-04:00</t>
  </si>
  <si>
    <t xml:space="preserve">  2017-10-29T13:37:47.365-04:00</t>
  </si>
  <si>
    <t xml:space="preserve">  2017-10-29T13:37:49.253-04:00</t>
  </si>
  <si>
    <t xml:space="preserve">  2017-10-29T13:37:50.662-04:00</t>
  </si>
  <si>
    <t xml:space="preserve">  2017-10-29T13:38:06.716-04:00</t>
  </si>
  <si>
    <t xml:space="preserve">  2017-10-29T13:38:09.093-04:00</t>
  </si>
  <si>
    <t xml:space="preserve">  2017-10-29T13:38:13.183-04:00</t>
  </si>
  <si>
    <t xml:space="preserve">  2017-10-29T13:38:13.684-04:00</t>
  </si>
  <si>
    <t xml:space="preserve">  2017-10-29T13:38:37.569-04:00</t>
  </si>
  <si>
    <t xml:space="preserve">  2017-10-29T13:38:39.901-04:00</t>
  </si>
  <si>
    <t xml:space="preserve">  2017-10-29T13:38:40.964-04:00</t>
  </si>
  <si>
    <t xml:space="preserve">  2017-10-29T13:38:43.914-04:00</t>
  </si>
  <si>
    <t xml:space="preserve">  2017-10-29T13:39:08.084-04:00</t>
  </si>
  <si>
    <t xml:space="preserve">  2017-10-29T13:39:10.390-04:00</t>
  </si>
  <si>
    <t xml:space="preserve">  2017-10-29T13:39:11.525-04:00</t>
  </si>
  <si>
    <t xml:space="preserve">  2017-10-29T13:39:12.276-04:00</t>
  </si>
  <si>
    <t xml:space="preserve">  2017-10-29T13:41:05.047-04:00</t>
  </si>
  <si>
    <t xml:space="preserve">  2017-10-29T13:41:09.737-04:00</t>
  </si>
  <si>
    <t xml:space="preserve">  2017-10-29T13:41:09.834-04:00</t>
  </si>
  <si>
    <t xml:space="preserve">  2017-10-29T13:41:09.845-04:00</t>
  </si>
  <si>
    <t xml:space="preserve">  2017-10-29T13:41:42.561-04:00</t>
  </si>
  <si>
    <t xml:space="preserve">  2017-10-29T13:41:44.010-04:00</t>
  </si>
  <si>
    <t xml:space="preserve">  2017-10-29T13:41:45.552-04:00</t>
  </si>
  <si>
    <t xml:space="preserve">  2017-10-29T13:41:50.845-04:00</t>
  </si>
  <si>
    <t xml:space="preserve">  2017-10-29T13:41:51.996-04:00</t>
  </si>
  <si>
    <t xml:space="preserve">  2017-10-29T13:41:54.437-04:00</t>
  </si>
  <si>
    <t xml:space="preserve">  2017-10-29T13:44:06.534-04:00</t>
  </si>
  <si>
    <t xml:space="preserve">  2017-10-29T13:44:23.423-04:00</t>
  </si>
  <si>
    <t xml:space="preserve">  2017-10-29T13:44:30.367-04:00</t>
  </si>
  <si>
    <t xml:space="preserve">  2017-10-29T13:44:31.597-04:00</t>
  </si>
  <si>
    <t xml:space="preserve">  2017-10-29T13:44:34.236-04:00</t>
  </si>
  <si>
    <t xml:space="preserve">  2017-10-29T13:44:49.181-04:00</t>
  </si>
  <si>
    <t xml:space="preserve">  2017-10-29T13:45:10.319-04:00</t>
  </si>
  <si>
    <t xml:space="preserve">  2017-10-29T13:45:12.415-04:00</t>
  </si>
  <si>
    <t xml:space="preserve">  2017-10-29T13:45:55.499-04:00</t>
  </si>
  <si>
    <t xml:space="preserve">  2017-10-29T13:45:58.719-04:00</t>
  </si>
  <si>
    <t xml:space="preserve">  2017-10-29T13:47:55.239-04:00</t>
  </si>
  <si>
    <t xml:space="preserve">  2017-10-29T13:47:57.145-04:00</t>
  </si>
  <si>
    <t xml:space="preserve">  2017-10-29T13:47:58.765-04:00</t>
  </si>
  <si>
    <t xml:space="preserve">  2017-10-29T13:48:14.155-04:00</t>
  </si>
  <si>
    <t xml:space="preserve">  2017-10-29T13:48:36.448-04:00</t>
  </si>
  <si>
    <t xml:space="preserve">  2017-10-29T13:48:51.280-04:00</t>
  </si>
  <si>
    <t xml:space="preserve">  2017-10-29T13:49:09.802-04:00</t>
  </si>
  <si>
    <t xml:space="preserve">  2017-10-29T13:49:13.066-04:00</t>
  </si>
  <si>
    <t xml:space="preserve">  2017-10-29T13:49:32.698-04:00</t>
  </si>
  <si>
    <t xml:space="preserve">  2017-10-29T13:49:38.240-04:00</t>
  </si>
  <si>
    <t xml:space="preserve">  2017-10-29T13:49:43.313-04:00</t>
  </si>
  <si>
    <t xml:space="preserve">  2017-10-29T13:50:09.568-04:00</t>
  </si>
  <si>
    <t xml:space="preserve">  2017-10-29T13:50:11.865-04:00</t>
  </si>
  <si>
    <t xml:space="preserve">  2017-10-29T13:50:19.086-04:00</t>
  </si>
  <si>
    <t xml:space="preserve">  2017-10-29T13:50:22.574-04:00</t>
  </si>
  <si>
    <t xml:space="preserve">  2017-10-29T13:50:23.853-04:00</t>
  </si>
  <si>
    <t xml:space="preserve">  2017-10-29T13:50:24.568-04:00</t>
  </si>
  <si>
    <t xml:space="preserve">  2017-10-29T13:50:39.341-04:00</t>
  </si>
  <si>
    <t xml:space="preserve">  2017-10-29T13:50:42.220-04:00</t>
  </si>
  <si>
    <t xml:space="preserve">  2017-10-29T13:50:44.145-04:00</t>
  </si>
  <si>
    <t xml:space="preserve">  2017-10-29T13:51:03.842-04:00</t>
  </si>
  <si>
    <t xml:space="preserve">  2017-10-29T13:51:04.458-04:00</t>
  </si>
  <si>
    <t xml:space="preserve">  2017-10-29T13:51:05.471-04:00</t>
  </si>
  <si>
    <t xml:space="preserve">  2017-10-29T13:51:05.569-04:00</t>
  </si>
  <si>
    <t xml:space="preserve">  2017-10-29T13:51:22.832-04:00</t>
  </si>
  <si>
    <t xml:space="preserve">  2017-10-29T13:51:24.592-04:00</t>
  </si>
  <si>
    <t xml:space="preserve">  2017-10-29T13:51:27.675-04:00</t>
  </si>
  <si>
    <t xml:space="preserve">  2017-10-29T13:51:28.650-04:00</t>
  </si>
  <si>
    <t xml:space="preserve">  2017-10-29T13:51:32.041-04:00</t>
  </si>
  <si>
    <t xml:space="preserve">  2017-10-29T13:51:32.810-04:00</t>
  </si>
  <si>
    <t xml:space="preserve">  2017-10-29T13:52:02.873-04:00</t>
  </si>
  <si>
    <t xml:space="preserve">  2017-10-29T13:52:38.872-04:00</t>
  </si>
  <si>
    <t xml:space="preserve">  2017-10-29T13:52:41.552-04:00</t>
  </si>
  <si>
    <t xml:space="preserve">  2017-10-29T13:52:42.640-04:00</t>
  </si>
  <si>
    <t xml:space="preserve">  2017-10-29T13:52:45.181-04:00</t>
  </si>
  <si>
    <t xml:space="preserve">  2017-10-29T13:54:27.585-04:00</t>
  </si>
  <si>
    <t xml:space="preserve">  2017-10-29T13:54:30.272-04:00</t>
  </si>
  <si>
    <t xml:space="preserve">  2017-10-29T13:54:31.270-04:00</t>
  </si>
  <si>
    <t xml:space="preserve">  2017-10-29T13:54:32.350-04:00</t>
  </si>
  <si>
    <t xml:space="preserve">  2017-10-29T13:54:47.934-04:00</t>
  </si>
  <si>
    <t xml:space="preserve">  2017-10-29T13:54:51.599-04:00</t>
  </si>
  <si>
    <t xml:space="preserve">  2017-10-29T13:54:52.631-04:00</t>
  </si>
  <si>
    <t xml:space="preserve">  2017-10-29T13:55:17.286-04:00</t>
  </si>
  <si>
    <t xml:space="preserve">  2017-10-29T13:55:19.778-04:00</t>
  </si>
  <si>
    <t xml:space="preserve">  2017-10-29T13:55:22.561-04:00</t>
  </si>
  <si>
    <t xml:space="preserve">  2017-10-29T13:55:24.717-04:00</t>
  </si>
  <si>
    <t xml:space="preserve">  2017-10-29T13:55:56.314-04:00</t>
  </si>
  <si>
    <t xml:space="preserve">  2017-10-29T13:56:00.482-04:00</t>
  </si>
  <si>
    <t xml:space="preserve">  2017-10-29T13:56:31.675-04:00</t>
  </si>
  <si>
    <t xml:space="preserve">  2017-10-29T13:58:16.109-04:00</t>
  </si>
  <si>
    <t xml:space="preserve">  2017-10-29T13:58:59.390-04:00</t>
  </si>
  <si>
    <t xml:space="preserve">  2017-10-29T13:59:19.526-04:00</t>
  </si>
  <si>
    <t xml:space="preserve">  2017-10-29T13:59:48.402-04:00</t>
  </si>
  <si>
    <t xml:space="preserve">  2017-10-29T14:00:22.041-04:00</t>
  </si>
  <si>
    <t xml:space="preserve">  2017-10-29T14:00:23.873-04:00</t>
  </si>
  <si>
    <t xml:space="preserve">  2017-10-29T14:00:26.734-04:00</t>
  </si>
  <si>
    <t xml:space="preserve">  2017-10-29T14:08:18.889-04:00</t>
  </si>
  <si>
    <t xml:space="preserve">  2017-10-29T14:08:20.658-04:00</t>
  </si>
  <si>
    <t xml:space="preserve">  2017-10-29T14:08:57.244-04:00</t>
  </si>
  <si>
    <t xml:space="preserve">  2017-10-29T14:09:20.271-04:00</t>
  </si>
  <si>
    <t xml:space="preserve">  2017-10-29T14:09:29.653-04:00</t>
  </si>
  <si>
    <t xml:space="preserve">  2017-10-29T14:09:41.459-04:00</t>
  </si>
  <si>
    <t xml:space="preserve">  2017-10-29T14:11:08.785-04:00</t>
  </si>
  <si>
    <t xml:space="preserve">  2017-10-29T14:11:14.666-04:00</t>
  </si>
  <si>
    <t xml:space="preserve">  2017-10-29T14:11:18.120-04:00</t>
  </si>
  <si>
    <t xml:space="preserve">  2017-10-29T14:11:18.762-04:00</t>
  </si>
  <si>
    <t xml:space="preserve">  2017-10-29T14:11:21.764-04:00</t>
  </si>
  <si>
    <t xml:space="preserve">  2017-10-29T14:11:22.873-04:00</t>
  </si>
  <si>
    <t xml:space="preserve">  2017-10-29T14:11:26.194-04:00</t>
  </si>
  <si>
    <t xml:space="preserve">  2017-10-29T14:11:26.328-04:00</t>
  </si>
  <si>
    <t xml:space="preserve">  2017-10-29T14:11:40.903-04:00</t>
  </si>
  <si>
    <t xml:space="preserve">  2017-10-29T14:11:45.609-04:00</t>
  </si>
  <si>
    <t xml:space="preserve">  2017-10-29T14:11:46.651-04:00</t>
  </si>
  <si>
    <t xml:space="preserve">  2017-10-29T14:11:50.174-04:00</t>
  </si>
  <si>
    <t xml:space="preserve">  2017-10-29T14:12:16.657-04:00</t>
  </si>
  <si>
    <t xml:space="preserve">  2017-10-29T14:12:21.163-04:00</t>
  </si>
  <si>
    <t xml:space="preserve">  2017-10-29T14:12:22.107-04:00</t>
  </si>
  <si>
    <t xml:space="preserve">  2017-10-29T14:12:25.070-04:00</t>
  </si>
  <si>
    <t xml:space="preserve">  2017-10-29T14:12:41.030-04:00</t>
  </si>
  <si>
    <t xml:space="preserve">  2017-10-29T14:12:47.235-04:00</t>
  </si>
  <si>
    <t xml:space="preserve">  2017-10-29T14:14:19.434-04:00</t>
  </si>
  <si>
    <t xml:space="preserve">  2017-10-29T14:14:25.261-04:00</t>
  </si>
  <si>
    <t xml:space="preserve">  2017-10-29T14:14:27.443-04:00</t>
  </si>
  <si>
    <t xml:space="preserve">  2017-10-29T14:14:27.834-04:00</t>
  </si>
  <si>
    <t xml:space="preserve">  2017-10-29T14:14:44.583-04:00</t>
  </si>
  <si>
    <t xml:space="preserve">  2017-10-29T14:14:49.878-04:00</t>
  </si>
  <si>
    <t xml:space="preserve">  2017-10-29T14:15:04.425-04:00</t>
  </si>
  <si>
    <t xml:space="preserve">  2017-10-29T14:15:09.302-04:00</t>
  </si>
  <si>
    <t xml:space="preserve">  2017-10-29T14:15:10.387-04:00</t>
  </si>
  <si>
    <t xml:space="preserve">  2017-10-29T14:15:10.569-04:00</t>
  </si>
  <si>
    <t xml:space="preserve">  2017-10-29T14:15:13.723-04:00</t>
  </si>
  <si>
    <t xml:space="preserve">  2017-10-29T14:16:58.907-04:00</t>
  </si>
  <si>
    <t xml:space="preserve">  2017-10-29T14:17:03.674-04:00</t>
  </si>
  <si>
    <t xml:space="preserve">  2017-10-29T14:17:04.036-04:00</t>
  </si>
  <si>
    <t xml:space="preserve">  2017-10-29T14:17:04.351-04:00</t>
  </si>
  <si>
    <t xml:space="preserve">  2017-10-29T14:17:06.676-04:00</t>
  </si>
  <si>
    <t xml:space="preserve">  2017-10-29T14:17:07.372-04:00</t>
  </si>
  <si>
    <t xml:space="preserve">  2017-10-29T14:17:11.118-04:00</t>
  </si>
  <si>
    <t xml:space="preserve">  2017-10-29T14:17:26.487-04:00</t>
  </si>
  <si>
    <t xml:space="preserve">  2017-10-29T14:17:31.382-04:00</t>
  </si>
  <si>
    <t xml:space="preserve">  2017-10-29T14:17:50.544-04:00</t>
  </si>
  <si>
    <t xml:space="preserve">  2017-10-29T14:18:11.013-04:00</t>
  </si>
  <si>
    <t xml:space="preserve">  2017-10-29T14:18:12.906-04:00</t>
  </si>
  <si>
    <t xml:space="preserve">  2017-10-29T14:18:13.366-04:00</t>
  </si>
  <si>
    <t xml:space="preserve">  2017-10-29T14:18:15.891-04:00</t>
  </si>
  <si>
    <t xml:space="preserve">  2017-10-29T14:18:18.266-04:00</t>
  </si>
  <si>
    <t xml:space="preserve">  2017-10-29T14:18:18.933-04:00</t>
  </si>
  <si>
    <t xml:space="preserve">  2017-10-29T14:18:21.796-04:00</t>
  </si>
  <si>
    <t xml:space="preserve">  2017-10-29T14:18:22.765-04:00</t>
  </si>
  <si>
    <t xml:space="preserve">  2017-10-29T14:18:42.804-04:00</t>
  </si>
  <si>
    <t xml:space="preserve">  2017-10-29T14:18:45.664-04:00</t>
  </si>
  <si>
    <t xml:space="preserve">  2017-10-29T14:18:46.999-04:00</t>
  </si>
  <si>
    <t xml:space="preserve">  2017-10-29T14:18:50.123-04:00</t>
  </si>
  <si>
    <t xml:space="preserve">  2017-10-29T14:19:08.430-04:00</t>
  </si>
  <si>
    <t xml:space="preserve">  2017-10-29T14:19:11.157-04:00</t>
  </si>
  <si>
    <t xml:space="preserve">  2017-10-29T14:19:12.152-04:00</t>
  </si>
  <si>
    <t xml:space="preserve">  2017-10-29T14:19:12.881-04:00</t>
  </si>
  <si>
    <t xml:space="preserve">  2017-10-29T14:19:30.349-04:00</t>
  </si>
  <si>
    <t xml:space="preserve">  2017-10-29T14:19:34.275-04:00</t>
  </si>
  <si>
    <t xml:space="preserve">  2017-10-29T14:20:02.607-04:00</t>
  </si>
  <si>
    <t xml:space="preserve">  2017-10-29T14:20:05.088-04:00</t>
  </si>
  <si>
    <t xml:space="preserve">  2017-10-29T14:20:21.503-04:00</t>
  </si>
  <si>
    <t xml:space="preserve">  2017-10-29T14:20:24.571-04:00</t>
  </si>
  <si>
    <t xml:space="preserve">  2017-10-29T14:20:26.589-04:00</t>
  </si>
  <si>
    <t xml:space="preserve">  2017-10-29T14:20:58.197-04:00</t>
  </si>
  <si>
    <t xml:space="preserve">  2017-10-29T14:21:01.243-04:00</t>
  </si>
  <si>
    <t xml:space="preserve">  2017-10-29T14:21:42.933-04:00</t>
  </si>
  <si>
    <t xml:space="preserve">  2017-10-29T14:22:02.608-04:00</t>
  </si>
  <si>
    <t xml:space="preserve">  2017-10-29T14:22:04.635-04:00</t>
  </si>
  <si>
    <t xml:space="preserve">  2017-10-29T14:22:07.072-04:00</t>
  </si>
  <si>
    <t xml:space="preserve">  2017-10-29T14:22:08.284-04:00</t>
  </si>
  <si>
    <t xml:space="preserve">  2017-10-29T14:22:24.458-04:00</t>
  </si>
  <si>
    <t xml:space="preserve">  2017-10-29T14:22:25.707-04:00</t>
  </si>
  <si>
    <t xml:space="preserve">  2017-10-29T14:22:25.897-04:00</t>
  </si>
  <si>
    <t xml:space="preserve">  2017-10-29T14:22:30.923-04:00</t>
  </si>
  <si>
    <t xml:space="preserve">  2017-10-29T14:22:31.432-04:00</t>
  </si>
  <si>
    <t xml:space="preserve">  2017-10-29T14:22:33.070-04:00</t>
  </si>
  <si>
    <t xml:space="preserve">  2017-10-29T14:22:36.349-04:00</t>
  </si>
  <si>
    <t xml:space="preserve">  2017-10-29T14:22:38.768-04:00</t>
  </si>
  <si>
    <t xml:space="preserve">  2017-10-29T14:23:20.455-04:00</t>
  </si>
  <si>
    <t xml:space="preserve">  2017-10-29T14:23:22.792-04:00</t>
  </si>
  <si>
    <t xml:space="preserve">  2017-10-29T14:23:24.617-04:00</t>
  </si>
  <si>
    <t xml:space="preserve">  2017-10-29T14:23:27.024-04:00</t>
  </si>
  <si>
    <t xml:space="preserve">  2017-10-29T14:23:28.820-04:00</t>
  </si>
  <si>
    <t xml:space="preserve">  2017-10-29T14:23:43.768-04:00</t>
  </si>
  <si>
    <t xml:space="preserve">  2017-10-29T14:23:46.366-04:00</t>
  </si>
  <si>
    <t xml:space="preserve">  2017-10-29T14:23:47.242-04:00</t>
  </si>
  <si>
    <t xml:space="preserve">  2017-10-29T14:24:01.648-04:00</t>
  </si>
  <si>
    <t xml:space="preserve">  2017-10-29T14:24:07.238-04:00</t>
  </si>
  <si>
    <t xml:space="preserve">  2017-10-29T14:24:09.477-04:00</t>
  </si>
  <si>
    <t xml:space="preserve">  2017-10-29T14:24:10.614-04:00</t>
  </si>
  <si>
    <t xml:space="preserve">  2017-10-29T14:24:29.783-04:00</t>
  </si>
  <si>
    <t xml:space="preserve">  2017-10-29T14:24:33.402-04:00</t>
  </si>
  <si>
    <t xml:space="preserve">  2017-10-29T14:24:35.220-04:00</t>
  </si>
  <si>
    <t xml:space="preserve">  2017-10-29T14:24:50.804-04:00</t>
  </si>
  <si>
    <t xml:space="preserve">  2017-10-29T14:24:52.102-04:00</t>
  </si>
  <si>
    <t xml:space="preserve">  2017-10-29T14:24:54.863-04:00</t>
  </si>
  <si>
    <t xml:space="preserve">  2017-10-29T14:25:10.755-04:00</t>
  </si>
  <si>
    <t xml:space="preserve">  2017-10-29T14:25:29.147-04:00</t>
  </si>
  <si>
    <t xml:space="preserve">  2017-10-29T14:25:48.608-04:00</t>
  </si>
  <si>
    <t xml:space="preserve">  2017-10-29T14:25:53.588-04:00</t>
  </si>
  <si>
    <t xml:space="preserve">  2017-10-29T14:25:54.624-04:00</t>
  </si>
  <si>
    <t xml:space="preserve">  2017-10-29T14:25:55.470-04:00</t>
  </si>
  <si>
    <t xml:space="preserve">  2017-10-29T14:25:57.667-04:00</t>
  </si>
  <si>
    <t xml:space="preserve">  2017-10-29T14:25:57.800-04:00</t>
  </si>
  <si>
    <t xml:space="preserve">  2017-10-29T14:26:05.458-04:00</t>
  </si>
  <si>
    <t xml:space="preserve">  2017-10-29T14:26:21.401-04:00</t>
  </si>
  <si>
    <t xml:space="preserve">  2017-10-29T14:26:26.371-04:00</t>
  </si>
  <si>
    <t xml:space="preserve">  2017-10-29T14:26:27.374-04:00</t>
  </si>
  <si>
    <t xml:space="preserve">  2017-10-29T14:27:18.745-04:00</t>
  </si>
  <si>
    <t xml:space="preserve">  2017-10-29T14:27:40.540-04:00</t>
  </si>
  <si>
    <t xml:space="preserve">  2017-10-29T14:32:06.407-04:00</t>
  </si>
  <si>
    <t xml:space="preserve">  2017-10-29T14:32:36.625-04:00</t>
  </si>
  <si>
    <t xml:space="preserve">  2017-10-29T14:32:48.477-04:00</t>
  </si>
  <si>
    <t xml:space="preserve">  2017-10-29T14:32:48.495-04:00</t>
  </si>
  <si>
    <t xml:space="preserve">  2017-10-29T14:33:00.028-04:00</t>
  </si>
  <si>
    <t xml:space="preserve">  2017-10-29T14:33:00.782-04:00</t>
  </si>
  <si>
    <t xml:space="preserve">  2017-10-29T14:33:01.402-04:00</t>
  </si>
  <si>
    <t xml:space="preserve">  2017-10-29T14:33:03.732-04:00</t>
  </si>
  <si>
    <t xml:space="preserve">  2017-10-29T14:33:04.463-04:00</t>
  </si>
  <si>
    <t xml:space="preserve">  2017-10-29T14:33:05.108-04:00</t>
  </si>
  <si>
    <t xml:space="preserve">  2017-10-29T14:33:09.074-04:00</t>
  </si>
  <si>
    <t xml:space="preserve">  2017-10-29T14:33:11.793-04:00</t>
  </si>
  <si>
    <t xml:space="preserve">  2017-10-29T14:33:16.296-04:00</t>
  </si>
  <si>
    <t xml:space="preserve">  2017-10-29T14:33:17.072-04:00</t>
  </si>
  <si>
    <t xml:space="preserve">  2017-10-29T14:33:20.900-04:00</t>
  </si>
  <si>
    <t xml:space="preserve">  2017-10-29T14:33:27.497-04:00</t>
  </si>
  <si>
    <t xml:space="preserve">  2017-10-29T14:33:36.640-04:00</t>
  </si>
  <si>
    <t xml:space="preserve">  2017-10-29T14:33:42.267-04:00</t>
  </si>
  <si>
    <t xml:space="preserve">  2017-10-29T14:33:43.117-04:00</t>
  </si>
  <si>
    <t xml:space="preserve">  2017-10-29T14:33:48.772-04:00</t>
  </si>
  <si>
    <t xml:space="preserve">  2017-10-29T14:33:52.679-04:00</t>
  </si>
  <si>
    <t xml:space="preserve">  2017-10-29T14:34:11.806-04:00</t>
  </si>
  <si>
    <t xml:space="preserve">  2017-10-29T14:34:16.885-04:00</t>
  </si>
  <si>
    <t xml:space="preserve">  2017-10-29T14:34:20.692-04:00</t>
  </si>
  <si>
    <t xml:space="preserve">  2017-10-29T14:34:35.916-04:00</t>
  </si>
  <si>
    <t xml:space="preserve">  2017-10-29T14:34:35.943-04:00</t>
  </si>
  <si>
    <t xml:space="preserve">  2017-10-29T14:34:36.447-04:00</t>
  </si>
  <si>
    <t xml:space="preserve">  2017-10-29T14:34:36.597-04:00</t>
  </si>
  <si>
    <t xml:space="preserve">  2017-10-29T14:34:44.077-04:00</t>
  </si>
  <si>
    <t xml:space="preserve">  2017-10-29T14:34:50.708-04:00</t>
  </si>
  <si>
    <t xml:space="preserve">  2017-10-29T14:34:52.629-04:00</t>
  </si>
  <si>
    <t xml:space="preserve">  2017-10-29T14:35:10.371-04:00</t>
  </si>
  <si>
    <t xml:space="preserve">  2017-10-29T14:35:14.252-04:00</t>
  </si>
  <si>
    <t xml:space="preserve">  2017-10-29T14:35:31.103-04:00</t>
  </si>
  <si>
    <t xml:space="preserve">  2017-10-29T14:35:44.357-04:00</t>
  </si>
  <si>
    <t xml:space="preserve">  2017-10-29T14:35:57.209-04:00</t>
  </si>
  <si>
    <t xml:space="preserve">  2017-10-29T14:36:12.096-04:00</t>
  </si>
  <si>
    <t xml:space="preserve">  2017-10-29T14:36:16.634-04:00</t>
  </si>
  <si>
    <t xml:space="preserve">  2017-10-29T14:36:17.224-04:00</t>
  </si>
  <si>
    <t xml:space="preserve">  2017-10-29T14:36:41.564-04:00</t>
  </si>
  <si>
    <t xml:space="preserve">  2017-10-29T14:36:45.871-04:00</t>
  </si>
  <si>
    <t xml:space="preserve">  2017-10-29T14:36:54.891-04:00</t>
  </si>
  <si>
    <t xml:space="preserve">  2017-10-29T14:37:13.727-04:00</t>
  </si>
  <si>
    <t xml:space="preserve">  2017-10-29T14:37:53.843-04:00</t>
  </si>
  <si>
    <t xml:space="preserve">  2017-10-29T14:38:10.698-04:00</t>
  </si>
  <si>
    <t xml:space="preserve">  2017-10-29T14:38:14.263-04:00</t>
  </si>
  <si>
    <t xml:space="preserve">  2017-10-29T14:38:22.275-04:00</t>
  </si>
  <si>
    <t xml:space="preserve">  2017-10-29T14:38:30.365-04:00</t>
  </si>
  <si>
    <t xml:space="preserve">  2017-10-29T14:38:34.361-04:00</t>
  </si>
  <si>
    <t xml:space="preserve">  2017-10-29T14:38:38.771-04:00</t>
  </si>
  <si>
    <t xml:space="preserve">  2017-10-29T14:38:52.240-04:00</t>
  </si>
  <si>
    <t xml:space="preserve">  2017-10-29T14:39:02.820-04:00</t>
  </si>
  <si>
    <t xml:space="preserve">  2017-10-29T14:39:05.603-04:00</t>
  </si>
  <si>
    <t xml:space="preserve">  2017-10-29T14:39:09.590-04:00</t>
  </si>
  <si>
    <t xml:space="preserve">  2017-10-29T14:39:12.748-04:00</t>
  </si>
  <si>
    <t xml:space="preserve">  2017-10-29T14:39:16.950-04:00</t>
  </si>
  <si>
    <t xml:space="preserve">  2017-10-29T14:39:19.604-04:00</t>
  </si>
  <si>
    <t xml:space="preserve">  2017-10-29T14:39:20.479-04:00</t>
  </si>
  <si>
    <t xml:space="preserve">  2017-10-29T14:39:20.838-04:00</t>
  </si>
  <si>
    <t xml:space="preserve">  2017-10-29T14:39:27.643-04:00</t>
  </si>
  <si>
    <t xml:space="preserve">  2017-10-29T14:39:35.311-04:00</t>
  </si>
  <si>
    <t xml:space="preserve">  2017-10-29T14:39:37.856-04:00</t>
  </si>
  <si>
    <t xml:space="preserve">  2017-10-29T14:39:43.204-04:00</t>
  </si>
  <si>
    <t xml:space="preserve">  2017-10-29T14:39:54.965-04:00</t>
  </si>
  <si>
    <t xml:space="preserve">  2017-10-29T14:40:04.839-04:00</t>
  </si>
  <si>
    <t xml:space="preserve">  2017-10-29T14:40:11.985-04:00</t>
  </si>
  <si>
    <t xml:space="preserve">  2017-10-29T14:40:19.001-04:00</t>
  </si>
  <si>
    <t xml:space="preserve">  2017-10-29T14:40:22.177-04:00</t>
  </si>
  <si>
    <t xml:space="preserve">  2017-10-29T14:41:07.329-04:00</t>
  </si>
  <si>
    <t xml:space="preserve">  2017-10-29T14:41:21.873-04:00</t>
  </si>
  <si>
    <t xml:space="preserve">  2017-10-29T14:41:53.813-04:00</t>
  </si>
  <si>
    <t xml:space="preserve">  2017-10-29T14:42:03.628-04:00</t>
  </si>
  <si>
    <t xml:space="preserve">  2017-10-29T14:42:16.098-04:00</t>
  </si>
  <si>
    <t xml:space="preserve">  2017-10-29T14:42:22.060-04:00</t>
  </si>
  <si>
    <t xml:space="preserve">  2017-10-29T14:42:26.810-04:00</t>
  </si>
  <si>
    <t xml:space="preserve">  2017-10-29T14:42:48.677-04:00</t>
  </si>
  <si>
    <t xml:space="preserve">  2017-10-29T14:43:25.192-04:00</t>
  </si>
  <si>
    <t xml:space="preserve">  2017-10-29T14:43:50.318-04:00</t>
  </si>
  <si>
    <t xml:space="preserve">  2017-10-29T14:43:56.209-04:00</t>
  </si>
  <si>
    <t xml:space="preserve">  2017-10-29T14:43:56.957-04:00</t>
  </si>
  <si>
    <t xml:space="preserve">  2017-10-29T14:43:57.670-04:00</t>
  </si>
  <si>
    <t xml:space="preserve">  2017-10-29T14:43:58.322-04:00</t>
  </si>
  <si>
    <t xml:space="preserve">  2017-10-29T14:44:07.347-04:00</t>
  </si>
  <si>
    <t xml:space="preserve">  2017-10-29T14:44:23.788-04:00</t>
  </si>
  <si>
    <t xml:space="preserve">  2017-10-29T14:44:54.956-04:00</t>
  </si>
  <si>
    <t xml:space="preserve">  2017-10-29T14:45:08.914-04:00</t>
  </si>
  <si>
    <t xml:space="preserve">  2017-10-29T14:45:12.150-04:00</t>
  </si>
  <si>
    <t xml:space="preserve">  2017-10-29T14:45:12.633-04:00</t>
  </si>
  <si>
    <t xml:space="preserve">  2017-10-29T14:45:16.715-04:00</t>
  </si>
  <si>
    <t xml:space="preserve">  2017-10-29T14:45:20.921-04:00</t>
  </si>
  <si>
    <t xml:space="preserve">  2017-10-29T14:45:21.552-04:00</t>
  </si>
  <si>
    <t xml:space="preserve">  2017-10-29T14:45:26.158-04:00</t>
  </si>
  <si>
    <t xml:space="preserve">  2017-10-29T14:45:45.022-04:00</t>
  </si>
  <si>
    <t xml:space="preserve">  2017-10-29T14:45:52.056-04:00</t>
  </si>
  <si>
    <t xml:space="preserve">  2017-10-29T14:45:56.079-04:00</t>
  </si>
  <si>
    <t xml:space="preserve">  2017-10-29T14:45:59.662-04:00</t>
  </si>
  <si>
    <t xml:space="preserve">  2017-10-29T14:46:07.388-04:00</t>
  </si>
  <si>
    <t xml:space="preserve">  2017-10-29T14:47:43.692-04:00</t>
  </si>
  <si>
    <t xml:space="preserve">  2017-10-29T14:47:49.428-04:00</t>
  </si>
  <si>
    <t xml:space="preserve">  2017-10-29T14:47:57.488-04:00</t>
  </si>
  <si>
    <t xml:space="preserve">  2017-10-29T14:48:25.530-04:00</t>
  </si>
  <si>
    <t xml:space="preserve">  2017-10-29T14:48:30.182-04:00</t>
  </si>
  <si>
    <t xml:space="preserve">  2017-10-29T14:48:32.232-04:00</t>
  </si>
  <si>
    <t xml:space="preserve">  2017-10-29T14:48:34.427-04:00</t>
  </si>
  <si>
    <t xml:space="preserve">  2017-10-29T14:48:53.315-04:00</t>
  </si>
  <si>
    <t xml:space="preserve">  2017-10-29T14:49:10.660-04:00</t>
  </si>
  <si>
    <t xml:space="preserve">  2017-10-29T14:49:12.911-04:00</t>
  </si>
  <si>
    <t xml:space="preserve">  2017-10-29T14:49:17.801-04:00</t>
  </si>
  <si>
    <t xml:space="preserve">  2017-10-29T14:49:30.787-04:00</t>
  </si>
  <si>
    <t xml:space="preserve">  2017-10-29T14:49:39.038-04:00</t>
  </si>
  <si>
    <t xml:space="preserve">  2017-10-29T14:49:48.369-04:00</t>
  </si>
  <si>
    <t xml:space="preserve">  2017-10-29T14:49:55.117-04:00</t>
  </si>
  <si>
    <t xml:space="preserve">  2017-10-29T14:50:11.662-04:00</t>
  </si>
  <si>
    <t xml:space="preserve">  2017-10-29T14:50:16.996-04:00</t>
  </si>
  <si>
    <t xml:space="preserve">  2017-10-29T14:50:44.209-04:00</t>
  </si>
  <si>
    <t xml:space="preserve">  2017-10-29T14:51:41.286-04:00</t>
  </si>
  <si>
    <t xml:space="preserve">  2017-10-29T14:53:52.255-04:00</t>
  </si>
  <si>
    <t xml:space="preserve">  2017-10-29T14:54:00.487-04:00</t>
  </si>
  <si>
    <t xml:space="preserve">  2017-10-29T14:54:20.016-04:00</t>
  </si>
  <si>
    <t xml:space="preserve">  2017-10-29T14:54:27.967-04:00</t>
  </si>
  <si>
    <t xml:space="preserve">  2017-10-29T14:54:32.731-04:00</t>
  </si>
  <si>
    <t xml:space="preserve">  2017-10-29T14:54:50.476-04:00</t>
  </si>
  <si>
    <t xml:space="preserve">  2017-10-29T14:56:15.672-04:00</t>
  </si>
  <si>
    <t xml:space="preserve">  2017-10-29T14:56:22.995-04:00</t>
  </si>
  <si>
    <t xml:space="preserve">  2017-10-29T14:56:42.559-04:00</t>
  </si>
  <si>
    <t xml:space="preserve">  2017-10-29T14:56:49.798-04:00</t>
  </si>
  <si>
    <t xml:space="preserve">  2017-10-29T14:59:38.859-04:00</t>
  </si>
  <si>
    <t xml:space="preserve">  2017-10-29T14:59:41.987-04:00</t>
  </si>
  <si>
    <t xml:space="preserve">  2017-10-29T14:59:43.944-04:00</t>
  </si>
  <si>
    <t xml:space="preserve">  2017-10-29T15:00:05.479-04:00</t>
  </si>
  <si>
    <t xml:space="preserve">  2017-10-29T15:00:26.430-04:00</t>
  </si>
  <si>
    <t xml:space="preserve">  2017-10-29T15:00:29.553-04:00</t>
  </si>
  <si>
    <t xml:space="preserve">  2017-10-29T15:00:30.155-04:00</t>
  </si>
  <si>
    <t xml:space="preserve">  2017-10-29T15:00:33.392-04:00</t>
  </si>
  <si>
    <t xml:space="preserve">  2017-10-29T15:00:45.558-04:00</t>
  </si>
  <si>
    <t xml:space="preserve">  2017-10-29T15:00:57.890-04:00</t>
  </si>
  <si>
    <t xml:space="preserve">  2017-10-29T15:00:58.498-04:00</t>
  </si>
  <si>
    <t xml:space="preserve">  2017-10-29T15:00:59.115-04:00</t>
  </si>
  <si>
    <t xml:space="preserve">  2017-10-29T15:00:59.690-04:00</t>
  </si>
  <si>
    <t xml:space="preserve">  2017-10-29T15:01:00.745-04:00</t>
  </si>
  <si>
    <t xml:space="preserve">  2017-10-29T15:01:06.042-04:00</t>
  </si>
  <si>
    <t xml:space="preserve">  2017-10-29T15:01:12.531-04:00</t>
  </si>
  <si>
    <t xml:space="preserve">  2017-10-29T15:01:29.694-04:00</t>
  </si>
  <si>
    <t xml:space="preserve">  2017-10-29T15:01:51.342-04:00</t>
  </si>
  <si>
    <t xml:space="preserve">  2017-10-29T15:02:22.503-04:00</t>
  </si>
  <si>
    <t xml:space="preserve">  2017-10-29T15:02:26.299-04:00</t>
  </si>
  <si>
    <t xml:space="preserve">  2017-10-29T15:02:37.882-04:00</t>
  </si>
  <si>
    <t xml:space="preserve">  2017-10-29T15:02:41.565-04:00</t>
  </si>
  <si>
    <t xml:space="preserve">  2017-10-29T15:02:42.205-04:00</t>
  </si>
  <si>
    <t xml:space="preserve">  2017-10-29T15:02:45.237-04:00</t>
  </si>
  <si>
    <t xml:space="preserve">  2017-10-29T15:02:48.881-04:00</t>
  </si>
  <si>
    <t xml:space="preserve">  2017-10-29T15:02:49.463-04:00</t>
  </si>
  <si>
    <t xml:space="preserve">  2017-10-29T15:02:49.987-04:00</t>
  </si>
  <si>
    <t xml:space="preserve">  2017-10-29T15:02:54.095-04:00</t>
  </si>
  <si>
    <t xml:space="preserve">  2017-10-29T15:02:54.593-04:00</t>
  </si>
  <si>
    <t xml:space="preserve">  2017-10-29T15:02:58.704-04:00</t>
  </si>
  <si>
    <t xml:space="preserve">  2017-10-29T15:02:59.860-04:00</t>
  </si>
  <si>
    <t xml:space="preserve">  2017-10-29T15:03:04.680-04:00</t>
  </si>
  <si>
    <t xml:space="preserve">  2017-10-29T15:03:09.051-04:00</t>
  </si>
  <si>
    <t xml:space="preserve">  2017-10-29T15:03:09.831-04:00</t>
  </si>
  <si>
    <t xml:space="preserve">  2017-10-29T15:03:15.521-04:00</t>
  </si>
  <si>
    <t xml:space="preserve">  2017-10-29T15:03:33.195-04:00</t>
  </si>
  <si>
    <t xml:space="preserve">  2017-10-29T15:06:32.073-04:00</t>
  </si>
  <si>
    <t xml:space="preserve">  2017-10-29T15:10:04.094-04:00</t>
  </si>
  <si>
    <t xml:space="preserve">  2017-10-29T15:10:08.932-04:00</t>
  </si>
  <si>
    <t xml:space="preserve">  2017-10-29T15:10:30.238-04:00</t>
  </si>
  <si>
    <t xml:space="preserve">  2017-10-29T15:10:38.368-04:00</t>
  </si>
  <si>
    <t xml:space="preserve">  2017-10-29T15:11:04.144-04:00</t>
  </si>
  <si>
    <t xml:space="preserve">  2017-10-29T15:12:05.984-04:00</t>
  </si>
  <si>
    <t xml:space="preserve">  2017-11-03T18:14:49.706-04:00</t>
  </si>
  <si>
    <t xml:space="preserve">  2017-11-03T18:14:53.809-04:00</t>
  </si>
  <si>
    <t xml:space="preserve">  2017-11-03T18:15:09.630-04:00</t>
  </si>
  <si>
    <t xml:space="preserve">  2017-11-03T18:15:22.298-04:00</t>
  </si>
  <si>
    <t xml:space="preserve">  2017-11-03T18:15:48.211-04:00</t>
  </si>
  <si>
    <t xml:space="preserve">  2017-11-03T18:15:58.289-04:00</t>
  </si>
  <si>
    <t xml:space="preserve">  2017-11-03T18:16:16.210-04:00</t>
  </si>
  <si>
    <t xml:space="preserve">  2017-11-03T18:16:34.325-04:00</t>
  </si>
  <si>
    <t xml:space="preserve">  2017-11-03T18:16:52.452-04:00</t>
  </si>
  <si>
    <t xml:space="preserve">  2017-11-03T18:17:09.516-04:00</t>
  </si>
  <si>
    <t xml:space="preserve">  2017-11-03T18:17:27.152-04:00</t>
  </si>
  <si>
    <t xml:space="preserve">  2017-11-03T18:18:02.709-04:00</t>
  </si>
  <si>
    <t xml:space="preserve">  2017-11-03T18:18:36.337-04:00</t>
  </si>
  <si>
    <t xml:space="preserve">  2017-11-03T18:18:39.836-04:00</t>
  </si>
  <si>
    <t xml:space="preserve">  2017-11-03T18:18:45.411-04:00</t>
  </si>
  <si>
    <t xml:space="preserve">  2017-11-03T18:18:54.605-04:00</t>
  </si>
  <si>
    <t xml:space="preserve">  2017-11-03T18:19:12.727-04:00</t>
  </si>
  <si>
    <t xml:space="preserve">  2017-11-03T18:19:14.434-04:00</t>
  </si>
  <si>
    <t xml:space="preserve">  2017-11-03T18:19:16.155-04:00</t>
  </si>
  <si>
    <t xml:space="preserve">  2017-11-03T18:19:20.077-04:00</t>
  </si>
  <si>
    <t xml:space="preserve">  2017-11-03T18:19:20.351-04:00</t>
  </si>
  <si>
    <t xml:space="preserve">  2017-11-03T18:19:22.137-04:00</t>
  </si>
  <si>
    <t xml:space="preserve">  2017-11-03T18:19:22.576-04:00</t>
  </si>
  <si>
    <t xml:space="preserve">  2017-11-03T18:19:23.888-04:00</t>
  </si>
  <si>
    <t xml:space="preserve">  2017-11-03T18:19:25.873-04:00</t>
  </si>
  <si>
    <t xml:space="preserve">  2017-11-03T18:19:26.487-04:00</t>
  </si>
  <si>
    <t>Simone Spencer</t>
  </si>
  <si>
    <t xml:space="preserve">  2017-11-03T18:19:26.685-04:00</t>
  </si>
  <si>
    <t xml:space="preserve">  2017-11-03T18:19:27.010-04:00</t>
  </si>
  <si>
    <t xml:space="preserve">  2017-11-03T18:19:27.800-04:00</t>
  </si>
  <si>
    <t xml:space="preserve">  2017-11-03T18:19:30.201-04:00</t>
  </si>
  <si>
    <t xml:space="preserve">  2017-11-03T18:19:31.470-04:00</t>
  </si>
  <si>
    <t xml:space="preserve">  2017-11-03T18:19:31.552-04:00</t>
  </si>
  <si>
    <t xml:space="preserve">  2017-11-03T18:19:32.463-04:00</t>
  </si>
  <si>
    <t xml:space="preserve">  2017-11-03T18:19:33.408-04:00</t>
  </si>
  <si>
    <t xml:space="preserve">  2017-11-03T18:19:35.793-04:00</t>
  </si>
  <si>
    <t xml:space="preserve">  2017-11-03T18:19:37.043-04:00</t>
  </si>
  <si>
    <t xml:space="preserve">  2017-11-03T18:19:38.983-04:00</t>
  </si>
  <si>
    <t xml:space="preserve">  2017-11-03T18:19:39.275-04:00</t>
  </si>
  <si>
    <t xml:space="preserve">  2017-11-03T18:19:40.100-04:00</t>
  </si>
  <si>
    <t xml:space="preserve">  2017-11-03T18:19:40.544-04:00</t>
  </si>
  <si>
    <t xml:space="preserve">  2017-11-03T18:19:40.812-04:00</t>
  </si>
  <si>
    <t xml:space="preserve">  2017-11-03T18:19:45.460-04:00</t>
  </si>
  <si>
    <t xml:space="preserve">  2017-11-03T18:19:45.710-04:00</t>
  </si>
  <si>
    <t xml:space="preserve">  2017-11-03T18:19:46.838-04:00</t>
  </si>
  <si>
    <t xml:space="preserve">  2017-11-03T18:19:48.656-04:00</t>
  </si>
  <si>
    <t xml:space="preserve">  2017-11-03T18:19:53.012-04:00</t>
  </si>
  <si>
    <t xml:space="preserve">  2017-11-03T18:19:53.332-04:00</t>
  </si>
  <si>
    <t xml:space="preserve">  2017-11-03T18:19:55.490-04:00</t>
  </si>
  <si>
    <t xml:space="preserve">  2017-11-03T18:20:03.083-04:00</t>
  </si>
  <si>
    <t xml:space="preserve">  2017-11-03T18:20:04.641-04:00</t>
  </si>
  <si>
    <t xml:space="preserve">  2017-11-03T18:20:06.367-04:00</t>
  </si>
  <si>
    <t xml:space="preserve">  2017-11-03T18:20:07.221-04:00</t>
  </si>
  <si>
    <t xml:space="preserve">  2017-11-03T18:20:10.118-04:00</t>
  </si>
  <si>
    <t xml:space="preserve">  2017-11-03T18:20:11.556-04:00</t>
  </si>
  <si>
    <t xml:space="preserve">  2017-11-03T18:20:14.980-04:00</t>
  </si>
  <si>
    <t xml:space="preserve">  2017-11-03T18:20:16.265-04:00</t>
  </si>
  <si>
    <t xml:space="preserve">  2017-11-03T18:20:17.892-04:00</t>
  </si>
  <si>
    <t xml:space="preserve">  2017-11-03T18:20:20.979-04:00</t>
  </si>
  <si>
    <t xml:space="preserve">  2017-11-03T18:20:22.885-04:00</t>
  </si>
  <si>
    <t xml:space="preserve">  2017-11-03T18:20:25.408-04:00</t>
  </si>
  <si>
    <t xml:space="preserve">  2017-11-03T18:20:26.358-04:00</t>
  </si>
  <si>
    <t xml:space="preserve">  2017-11-03T18:20:27.249-04:00</t>
  </si>
  <si>
    <t xml:space="preserve">  2017-11-03T18:20:29.159-04:00</t>
  </si>
  <si>
    <t xml:space="preserve">  2017-11-03T18:20:32.003-04:00</t>
  </si>
  <si>
    <t xml:space="preserve">  2017-11-03T18:20:32.743-04:00</t>
  </si>
  <si>
    <t xml:space="preserve">  2017-11-03T18:20:34.148-04:00</t>
  </si>
  <si>
    <t xml:space="preserve">  2017-11-03T18:20:34.883-04:00</t>
  </si>
  <si>
    <t xml:space="preserve">  2017-11-03T18:20:39.090-04:00</t>
  </si>
  <si>
    <t xml:space="preserve">  2017-11-03T18:20:39.193-04:00</t>
  </si>
  <si>
    <t xml:space="preserve">  2017-11-03T18:20:39.328-04:00</t>
  </si>
  <si>
    <t xml:space="preserve">  2017-11-03T18:20:43.140-04:00</t>
  </si>
  <si>
    <t xml:space="preserve">  2017-11-03T18:20:45.200-04:00</t>
  </si>
  <si>
    <t xml:space="preserve">  2017-11-03T18:20:46.008-04:00</t>
  </si>
  <si>
    <t xml:space="preserve">  2017-11-03T18:20:50.126-04:00</t>
  </si>
  <si>
    <t xml:space="preserve">  2017-11-03T18:20:50.947-04:00</t>
  </si>
  <si>
    <t xml:space="preserve">  2017-11-03T18:20:52.961-04:00</t>
  </si>
  <si>
    <t xml:space="preserve">  2017-11-03T18:20:55.197-04:00</t>
  </si>
  <si>
    <t xml:space="preserve">  2017-11-03T18:20:56.926-04:00</t>
  </si>
  <si>
    <t xml:space="preserve">  2017-11-03T18:20:58.998-04:00</t>
  </si>
  <si>
    <t xml:space="preserve">  2017-11-03T18:21:00.631-04:00</t>
  </si>
  <si>
    <t xml:space="preserve">  2017-11-03T18:21:00.873-04:00</t>
  </si>
  <si>
    <t xml:space="preserve">  2017-11-03T18:21:01.083-04:00</t>
  </si>
  <si>
    <t xml:space="preserve">  2017-11-03T18:21:01.137-04:00</t>
  </si>
  <si>
    <t xml:space="preserve">  2017-11-03T18:21:03.558-04:00</t>
  </si>
  <si>
    <t xml:space="preserve">  2017-11-03T18:21:04.242-04:00</t>
  </si>
  <si>
    <t xml:space="preserve">  2017-11-03T18:21:07.636-04:00</t>
  </si>
  <si>
    <t xml:space="preserve">  2017-11-03T18:21:07.785-04:00</t>
  </si>
  <si>
    <t xml:space="preserve">  2017-11-03T18:21:13.294-04:00</t>
  </si>
  <si>
    <t xml:space="preserve">  2017-11-03T18:21:13.895-04:00</t>
  </si>
  <si>
    <t xml:space="preserve">  2017-11-03T18:21:15.427-04:00</t>
  </si>
  <si>
    <t xml:space="preserve">  2017-11-03T18:21:17.744-04:00</t>
  </si>
  <si>
    <t xml:space="preserve">  2017-11-03T18:21:19.307-04:00</t>
  </si>
  <si>
    <t xml:space="preserve">  2017-11-03T18:21:19.443-04:00</t>
  </si>
  <si>
    <t xml:space="preserve">  2017-11-03T18:21:21.954-04:00</t>
  </si>
  <si>
    <t xml:space="preserve">  2017-11-03T18:21:23.537-04:00</t>
  </si>
  <si>
    <t xml:space="preserve">  2017-11-03T18:21:24.121-04:00</t>
  </si>
  <si>
    <t xml:space="preserve">  2017-11-03T18:21:28.528-04:00</t>
  </si>
  <si>
    <t xml:space="preserve">  2017-11-03T18:21:30.165-04:00</t>
  </si>
  <si>
    <t xml:space="preserve">  2017-11-03T18:21:33.581-04:00</t>
  </si>
  <si>
    <t xml:space="preserve">  2017-11-03T18:21:35.560-04:00</t>
  </si>
  <si>
    <t xml:space="preserve">  2017-11-03T18:21:38.320-04:00</t>
  </si>
  <si>
    <t xml:space="preserve">  2017-11-03T18:21:40.069-04:00</t>
  </si>
  <si>
    <t xml:space="preserve">  2017-11-03T18:21:42.025-04:00</t>
  </si>
  <si>
    <t xml:space="preserve">  2017-11-03T18:21:43.986-04:00</t>
  </si>
  <si>
    <t xml:space="preserve">  2017-11-03T18:21:45.169-04:00</t>
  </si>
  <si>
    <t xml:space="preserve">  2017-11-03T18:21:46.477-04:00</t>
  </si>
  <si>
    <t xml:space="preserve">  2017-11-03T18:21:47.832-04:00</t>
  </si>
  <si>
    <t xml:space="preserve">  2017-11-03T18:21:48.751-04:00</t>
  </si>
  <si>
    <t xml:space="preserve">  2017-11-03T18:21:50.370-04:00</t>
  </si>
  <si>
    <t xml:space="preserve">  2017-11-03T18:21:52.850-04:00</t>
  </si>
  <si>
    <t xml:space="preserve">  2017-11-03T18:21:53.746-04:00</t>
  </si>
  <si>
    <t xml:space="preserve">  2017-11-03T18:21:59.263-04:00</t>
  </si>
  <si>
    <t xml:space="preserve">  2017-11-03T18:22:02.791-04:00</t>
  </si>
  <si>
    <t xml:space="preserve">  2017-11-03T18:22:06.259-04:00</t>
  </si>
  <si>
    <t xml:space="preserve">  2017-11-03T18:22:09.263-04:00</t>
  </si>
  <si>
    <t xml:space="preserve">  2017-11-03T18:22:10.512-04:00</t>
  </si>
  <si>
    <t xml:space="preserve">  2017-11-03T18:22:11.710-04:00</t>
  </si>
  <si>
    <t xml:space="preserve">  2017-11-03T18:22:16.415-04:00</t>
  </si>
  <si>
    <t xml:space="preserve">  2017-11-03T18:22:17.319-04:00</t>
  </si>
  <si>
    <t xml:space="preserve">  2017-11-03T18:22:21.233-04:00</t>
  </si>
  <si>
    <t xml:space="preserve">  2017-11-03T18:22:21.989-04:00</t>
  </si>
  <si>
    <t xml:space="preserve">  2017-11-03T18:22:24.168-04:00</t>
  </si>
  <si>
    <t xml:space="preserve">  2017-11-03T18:22:27.163-04:00</t>
  </si>
  <si>
    <t xml:space="preserve">  2017-11-03T18:22:28.896-04:00</t>
  </si>
  <si>
    <t xml:space="preserve">  2017-11-03T18:22:29.959-04:00</t>
  </si>
  <si>
    <t xml:space="preserve">  2017-11-03T18:22:30.042-04:00</t>
  </si>
  <si>
    <t xml:space="preserve">  2017-11-03T18:22:31.984-04:00</t>
  </si>
  <si>
    <t xml:space="preserve">  2017-11-03T18:22:33.922-04:00</t>
  </si>
  <si>
    <t xml:space="preserve">  2017-11-03T18:22:35.769-04:00</t>
  </si>
  <si>
    <t xml:space="preserve">  2017-11-03T18:22:37.122-04:00</t>
  </si>
  <si>
    <t xml:space="preserve">  2017-11-03T18:22:40.396-04:00</t>
  </si>
  <si>
    <t xml:space="preserve">  2017-11-03T18:22:40.676-04:00</t>
  </si>
  <si>
    <t xml:space="preserve">  2017-11-03T18:22:42.945-04:00</t>
  </si>
  <si>
    <t xml:space="preserve">  2017-11-03T18:22:43.945-04:00</t>
  </si>
  <si>
    <t xml:space="preserve">  2017-11-03T18:22:45.405-04:00</t>
  </si>
  <si>
    <t xml:space="preserve">  2017-11-03T18:22:46.676-04:00</t>
  </si>
  <si>
    <t xml:space="preserve">  2017-11-03T18:22:48.059-04:00</t>
  </si>
  <si>
    <t xml:space="preserve">  2017-11-03T18:22:49.928-04:00</t>
  </si>
  <si>
    <t xml:space="preserve">  2017-11-03T18:22:50.224-04:00</t>
  </si>
  <si>
    <t xml:space="preserve">  2017-11-03T18:22:53.287-04:00</t>
  </si>
  <si>
    <t xml:space="preserve">  2017-11-03T18:22:56.661-04:00</t>
  </si>
  <si>
    <t xml:space="preserve">  2017-11-03T18:22:57.251-04:00</t>
  </si>
  <si>
    <t xml:space="preserve">  2017-11-03T18:22:59.912-04:00</t>
  </si>
  <si>
    <t xml:space="preserve">  2017-11-03T18:23:03.555-04:00</t>
  </si>
  <si>
    <t xml:space="preserve">  2017-11-03T18:23:07.566-04:00</t>
  </si>
  <si>
    <t xml:space="preserve">  2017-11-03T18:23:08.557-04:00</t>
  </si>
  <si>
    <t xml:space="preserve">  2017-11-03T18:23:11.135-04:00</t>
  </si>
  <si>
    <t xml:space="preserve">  2017-11-03T18:23:14.322-04:00</t>
  </si>
  <si>
    <t xml:space="preserve">  2017-11-03T18:23:20.647-04:00</t>
  </si>
  <si>
    <t xml:space="preserve">  2017-11-03T18:23:21.666-04:00</t>
  </si>
  <si>
    <t xml:space="preserve">  2017-11-03T18:23:22.941-04:00</t>
  </si>
  <si>
    <t xml:space="preserve">  2017-11-03T18:23:24.132-04:00</t>
  </si>
  <si>
    <t xml:space="preserve">  2017-11-03T18:23:26.607-04:00</t>
  </si>
  <si>
    <t xml:space="preserve">  2017-11-03T18:23:29.051-04:00</t>
  </si>
  <si>
    <t xml:space="preserve">  2017-11-03T18:23:30.016-04:00</t>
  </si>
  <si>
    <t xml:space="preserve">  2017-11-03T18:23:31.235-04:00</t>
  </si>
  <si>
    <t xml:space="preserve">  2017-11-03T18:23:33.673-04:00</t>
  </si>
  <si>
    <t xml:space="preserve">  2017-11-03T18:23:34.415-04:00</t>
  </si>
  <si>
    <t xml:space="preserve">  2017-11-03T18:23:34.470-04:00</t>
  </si>
  <si>
    <t xml:space="preserve">  2017-11-03T18:23:36.536-04:00</t>
  </si>
  <si>
    <t xml:space="preserve">  2017-11-03T18:23:37.680-04:00</t>
  </si>
  <si>
    <t xml:space="preserve">  2017-11-03T18:23:40.072-04:00</t>
  </si>
  <si>
    <t xml:space="preserve">  2017-11-03T18:23:40.597-04:00</t>
  </si>
  <si>
    <t xml:space="preserve">  2017-11-03T18:23:42.100-04:00</t>
  </si>
  <si>
    <t xml:space="preserve">  2017-11-03T18:23:43.149-04:00</t>
  </si>
  <si>
    <t xml:space="preserve">  2017-11-03T18:23:43.556-04:00</t>
  </si>
  <si>
    <t xml:space="preserve">  2017-11-03T18:23:43.809-04:00</t>
  </si>
  <si>
    <t xml:space="preserve">  2017-11-03T18:23:45.617-04:00</t>
  </si>
  <si>
    <t xml:space="preserve">  2017-11-03T18:23:48.877-04:00</t>
  </si>
  <si>
    <t xml:space="preserve">  2017-11-03T18:23:55.701-04:00</t>
  </si>
  <si>
    <t xml:space="preserve">  2017-11-03T18:24:02.066-04:00</t>
  </si>
  <si>
    <t xml:space="preserve">  2017-11-03T18:24:45.349-04:00</t>
  </si>
  <si>
    <t xml:space="preserve">  2017-11-03T18:31:49.754-04:00</t>
  </si>
  <si>
    <t xml:space="preserve">  2017-11-03T18:32:33.150-04:00</t>
  </si>
  <si>
    <t xml:space="preserve">  2017-11-03T18:32:50.751-04:00</t>
  </si>
  <si>
    <t xml:space="preserve">  2017-11-03T18:33:20.320-04:00</t>
  </si>
  <si>
    <t xml:space="preserve">  2017-11-03T18:33:41.133-04:00</t>
  </si>
  <si>
    <t xml:space="preserve">  2017-11-03T18:34:52.717-04:00</t>
  </si>
  <si>
    <t xml:space="preserve">  2017-11-03T18:34:53.212-04:00</t>
  </si>
  <si>
    <t xml:space="preserve">  2017-11-03T18:36:31.087-04:00</t>
  </si>
  <si>
    <t xml:space="preserve">  2017-11-03T18:37:09.710-04:00</t>
  </si>
  <si>
    <t xml:space="preserve">  2017-11-03T18:37:14.409-04:00</t>
  </si>
  <si>
    <t xml:space="preserve">  2017-11-03T18:37:51.528-04:00</t>
  </si>
  <si>
    <t xml:space="preserve">  2017-11-03T18:37:51.876-04:00</t>
  </si>
  <si>
    <t xml:space="preserve">  2017-11-03T18:37:56.140-04:00</t>
  </si>
  <si>
    <t xml:space="preserve">  2017-11-03T18:37:59.071-04:00</t>
  </si>
  <si>
    <t xml:space="preserve">  2017-11-03T18:38:00.186-04:00</t>
  </si>
  <si>
    <t xml:space="preserve">  2017-11-03T18:38:00.523-04:00</t>
  </si>
  <si>
    <t xml:space="preserve">  2017-11-03T18:38:03.454-04:00</t>
  </si>
  <si>
    <t xml:space="preserve">  2017-11-03T18:38:05.198-04:00</t>
  </si>
  <si>
    <t xml:space="preserve">  2017-11-03T18:38:13.621-04:00</t>
  </si>
  <si>
    <t xml:space="preserve">  2017-11-03T18:38:29.487-04:00</t>
  </si>
  <si>
    <t xml:space="preserve">  2017-11-03T18:38:31.965-04:00</t>
  </si>
  <si>
    <t xml:space="preserve">  2017-11-03T18:38:37.178-04:00</t>
  </si>
  <si>
    <t xml:space="preserve">  2017-11-03T18:38:42.296-04:00</t>
  </si>
  <si>
    <t xml:space="preserve">  2017-11-03T18:38:44.259-04:00</t>
  </si>
  <si>
    <t xml:space="preserve">  2017-11-03T18:38:44.899-04:00</t>
  </si>
  <si>
    <t xml:space="preserve">  2017-11-03T18:38:45.507-04:00</t>
  </si>
  <si>
    <t xml:space="preserve">  2017-11-03T18:38:46.066-04:00</t>
  </si>
  <si>
    <t xml:space="preserve">  2017-11-03T18:39:00.121-04:00</t>
  </si>
  <si>
    <t xml:space="preserve">  2017-11-03T18:39:01.071-04:00</t>
  </si>
  <si>
    <t xml:space="preserve">  2017-11-03T18:39:03.274-04:00</t>
  </si>
  <si>
    <t xml:space="preserve">  2017-11-03T18:39:17.586-04:00</t>
  </si>
  <si>
    <t xml:space="preserve">  2017-11-03T18:39:20.501-04:00</t>
  </si>
  <si>
    <t xml:space="preserve">  2017-11-03T18:39:23.976-04:00</t>
  </si>
  <si>
    <t xml:space="preserve">  2017-11-03T18:39:32.788-04:00</t>
  </si>
  <si>
    <t xml:space="preserve">  2017-11-03T18:39:34.809-04:00</t>
  </si>
  <si>
    <t xml:space="preserve">  2017-11-03T18:40:00.922-04:00</t>
  </si>
  <si>
    <t xml:space="preserve">  2017-11-03T18:40:01.790-04:00</t>
  </si>
  <si>
    <t xml:space="preserve">  2017-11-03T18:40:14.091-04:00</t>
  </si>
  <si>
    <t>Emily Becker</t>
  </si>
  <si>
    <t xml:space="preserve">  2017-11-03T18:40:25.246-04:00</t>
  </si>
  <si>
    <t xml:space="preserve">  2017-11-03T18:40:38.656-04:00</t>
  </si>
  <si>
    <t xml:space="preserve">  2017-11-03T18:40:41.243-04:00</t>
  </si>
  <si>
    <t xml:space="preserve">  2017-11-03T18:40:44.421-04:00</t>
  </si>
  <si>
    <t xml:space="preserve">  2017-11-03T18:40:50.435-04:00</t>
  </si>
  <si>
    <t xml:space="preserve">  2017-11-03T18:40:51.511-04:00</t>
  </si>
  <si>
    <t xml:space="preserve">  2017-11-03T18:41:11.905-04:00</t>
  </si>
  <si>
    <t xml:space="preserve">  2017-11-03T18:41:14.884-04:00</t>
  </si>
  <si>
    <t xml:space="preserve">  2017-11-03T18:41:16.519-04:00</t>
  </si>
  <si>
    <t xml:space="preserve">  2017-11-03T18:41:19.803-04:00</t>
  </si>
  <si>
    <t xml:space="preserve">  2017-11-03T18:41:23.333-04:00</t>
  </si>
  <si>
    <t xml:space="preserve">  2017-11-03T18:41:44.063-04:00</t>
  </si>
  <si>
    <t xml:space="preserve">  2017-11-03T18:41:45.748-04:00</t>
  </si>
  <si>
    <t xml:space="preserve">  2017-11-03T18:41:46.046-04:00</t>
  </si>
  <si>
    <t xml:space="preserve">  2017-11-03T18:41:48.988-04:00</t>
  </si>
  <si>
    <t xml:space="preserve">  2017-11-03T18:42:05.656-04:00</t>
  </si>
  <si>
    <t xml:space="preserve">  2017-11-03T18:42:08.515-04:00</t>
  </si>
  <si>
    <t xml:space="preserve">  2017-11-03T18:42:24.487-04:00</t>
  </si>
  <si>
    <t xml:space="preserve">  2017-11-03T18:42:25.568-04:00</t>
  </si>
  <si>
    <t xml:space="preserve">  2017-11-03T18:42:33.326-04:00</t>
  </si>
  <si>
    <t xml:space="preserve">  2017-11-03T18:42:34.401-04:00</t>
  </si>
  <si>
    <t xml:space="preserve">  2017-11-03T18:42:34.977-04:00</t>
  </si>
  <si>
    <t xml:space="preserve">  2017-11-03T18:42:39.044-04:00</t>
  </si>
  <si>
    <t xml:space="preserve">  2017-11-03T18:42:48.058-04:00</t>
  </si>
  <si>
    <t xml:space="preserve">  2017-11-03T18:42:59.861-04:00</t>
  </si>
  <si>
    <t xml:space="preserve">  2017-11-03T18:43:03.897-04:00</t>
  </si>
  <si>
    <t xml:space="preserve">  2017-11-03T18:43:04.122-04:00</t>
  </si>
  <si>
    <t xml:space="preserve">  2017-11-03T18:43:19.821-04:00</t>
  </si>
  <si>
    <t xml:space="preserve">  2017-11-03T18:43:25.449-04:00</t>
  </si>
  <si>
    <t xml:space="preserve">  2017-11-03T18:43:25.716-04:00</t>
  </si>
  <si>
    <t xml:space="preserve">  2017-11-03T18:43:28.234-04:00</t>
  </si>
  <si>
    <t xml:space="preserve">  2017-11-03T18:43:33.253-04:00</t>
  </si>
  <si>
    <t xml:space="preserve">  2017-11-03T18:43:35.060-04:00</t>
  </si>
  <si>
    <t xml:space="preserve">  2017-11-03T18:43:37.698-04:00</t>
  </si>
  <si>
    <t xml:space="preserve">  2017-11-03T18:43:38.221-04:00</t>
  </si>
  <si>
    <t xml:space="preserve">  2017-11-03T18:43:58.039-04:00</t>
  </si>
  <si>
    <t xml:space="preserve">  2017-11-03T18:44:43.066-04:00</t>
  </si>
  <si>
    <t xml:space="preserve">  2017-11-03T18:45:00.774-04:00</t>
  </si>
  <si>
    <t xml:space="preserve">  2017-11-03T18:45:20.996-04:00</t>
  </si>
  <si>
    <t xml:space="preserve">  2017-11-03T18:45:54.952-04:00</t>
  </si>
  <si>
    <t xml:space="preserve">  2017-11-03T18:45:55.833-04:00</t>
  </si>
  <si>
    <t xml:space="preserve">  2017-11-03T18:45:55.996-04:00</t>
  </si>
  <si>
    <t xml:space="preserve">  2017-11-03T18:46:03.793-04:00</t>
  </si>
  <si>
    <t xml:space="preserve">  2017-11-03T18:46:08.116-04:00</t>
  </si>
  <si>
    <t xml:space="preserve">  2017-11-03T18:46:17.082-04:00</t>
  </si>
  <si>
    <t xml:space="preserve">  2017-11-03T18:46:39.833-04:00</t>
  </si>
  <si>
    <t xml:space="preserve">  2017-11-03T18:46:41.987-04:00</t>
  </si>
  <si>
    <t xml:space="preserve">  2017-11-03T18:46:43.758-04:00</t>
  </si>
  <si>
    <t xml:space="preserve">  2017-11-03T18:46:45.737-04:00</t>
  </si>
  <si>
    <t xml:space="preserve">  2017-11-03T18:47:06.012-04:00</t>
  </si>
  <si>
    <t xml:space="preserve">  2017-11-03T18:47:11.880-04:00</t>
  </si>
  <si>
    <t xml:space="preserve">  2017-11-03T18:47:14.041-04:00</t>
  </si>
  <si>
    <t xml:space="preserve">  2017-11-03T18:47:35.723-04:00</t>
  </si>
  <si>
    <t xml:space="preserve">  2017-11-03T18:47:37.246-04:00</t>
  </si>
  <si>
    <t xml:space="preserve">  2017-11-03T18:47:54.465-04:00</t>
  </si>
  <si>
    <t xml:space="preserve">  2017-11-03T18:47:55.538-04:00</t>
  </si>
  <si>
    <t xml:space="preserve">  2017-11-03T18:48:00.331-04:00</t>
  </si>
  <si>
    <t xml:space="preserve">  2017-11-03T18:48:02.957-04:00</t>
  </si>
  <si>
    <t xml:space="preserve">  2017-11-03T18:48:03.085-04:00</t>
  </si>
  <si>
    <t xml:space="preserve">  2017-11-03T18:48:07.554-04:00</t>
  </si>
  <si>
    <t xml:space="preserve">  2017-11-03T18:48:14.410-04:00</t>
  </si>
  <si>
    <t xml:space="preserve">  2017-11-03T18:48:31.813-04:00</t>
  </si>
  <si>
    <t xml:space="preserve">  2017-11-03T18:50:08.026-04:00</t>
  </si>
  <si>
    <t xml:space="preserve">  2017-11-03T18:50:12.874-04:00</t>
  </si>
  <si>
    <t xml:space="preserve">  2017-11-03T18:50:34.023-04:00</t>
  </si>
  <si>
    <t xml:space="preserve">  2017-11-03T18:50:34.068-04:00</t>
  </si>
  <si>
    <t xml:space="preserve">  2017-11-03T18:50:42.051-04:00</t>
  </si>
  <si>
    <t xml:space="preserve">  2017-11-03T18:50:42.638-04:00</t>
  </si>
  <si>
    <t xml:space="preserve">  2017-11-03T18:50:43.196-04:00</t>
  </si>
  <si>
    <t xml:space="preserve">  2017-11-03T18:50:44.206-04:00</t>
  </si>
  <si>
    <t xml:space="preserve">  2017-11-03T18:50:44.254-04:00</t>
  </si>
  <si>
    <t xml:space="preserve">  2017-11-03T18:51:09.922-04:00</t>
  </si>
  <si>
    <t xml:space="preserve">  2017-11-03T18:51:11.925-04:00</t>
  </si>
  <si>
    <t xml:space="preserve">  2017-11-03T18:51:15.642-04:00</t>
  </si>
  <si>
    <t xml:space="preserve">  2017-11-03T18:51:56.437-04:00</t>
  </si>
  <si>
    <t xml:space="preserve">  2017-11-03T18:52:02.324-04:00</t>
  </si>
  <si>
    <t xml:space="preserve">  2017-11-03T18:52:19.417-04:00</t>
  </si>
  <si>
    <t xml:space="preserve">  2017-11-03T18:52:27.926-04:00</t>
  </si>
  <si>
    <t xml:space="preserve">  2017-11-03T18:52:42.682-04:00</t>
  </si>
  <si>
    <t xml:space="preserve">  2017-11-03T18:53:05.885-04:00</t>
  </si>
  <si>
    <t xml:space="preserve">  2017-11-03T18:53:06.464-04:00</t>
  </si>
  <si>
    <t xml:space="preserve">  2017-11-03T18:53:11.995-04:00</t>
  </si>
  <si>
    <t xml:space="preserve">  2017-11-03T18:53:26.822-04:00</t>
  </si>
  <si>
    <t xml:space="preserve">  2017-11-03T18:53:27.883-04:00</t>
  </si>
  <si>
    <t xml:space="preserve">  2017-11-03T18:53:46.956-04:00</t>
  </si>
  <si>
    <t xml:space="preserve">  2017-11-03T18:53:55.735-04:00</t>
  </si>
  <si>
    <t xml:space="preserve">  2017-11-03T18:54:06.776-04:00</t>
  </si>
  <si>
    <t xml:space="preserve">  2017-11-03T18:54:15.230-04:00</t>
  </si>
  <si>
    <t xml:space="preserve">  2017-11-03T18:54:16.785-04:00</t>
  </si>
  <si>
    <t xml:space="preserve">  2017-11-03T18:54:17.662-04:00</t>
  </si>
  <si>
    <t xml:space="preserve">  2017-11-03T18:54:26.733-04:00</t>
  </si>
  <si>
    <t xml:space="preserve">  2017-11-03T18:54:39.311-04:00</t>
  </si>
  <si>
    <t xml:space="preserve">  2017-11-03T18:54:40.796-04:00</t>
  </si>
  <si>
    <t xml:space="preserve">  2017-11-03T18:54:41.238-04:00</t>
  </si>
  <si>
    <t xml:space="preserve">  2017-11-03T18:54:41.483-04:00</t>
  </si>
  <si>
    <t xml:space="preserve">  2017-11-03T18:54:43.226-04:00</t>
  </si>
  <si>
    <t xml:space="preserve">  2017-11-03T18:54:44.805-04:00</t>
  </si>
  <si>
    <t xml:space="preserve">  2017-11-03T18:54:46.354-04:00</t>
  </si>
  <si>
    <t xml:space="preserve">  2017-11-03T18:54:50.148-04:00</t>
  </si>
  <si>
    <t xml:space="preserve">  2017-11-03T18:54:53.418-04:00</t>
  </si>
  <si>
    <t xml:space="preserve">  2017-11-03T18:56:55.616-04:00</t>
  </si>
  <si>
    <t xml:space="preserve">  2017-11-03T18:57:07.542-04:00</t>
  </si>
  <si>
    <t xml:space="preserve">  2017-11-03T18:57:09.543-04:00</t>
  </si>
  <si>
    <t xml:space="preserve">  2017-11-03T18:57:11.664-04:00</t>
  </si>
  <si>
    <t xml:space="preserve">  2017-11-03T18:57:11.666-04:00</t>
  </si>
  <si>
    <t xml:space="preserve">  2017-11-03T18:57:31.812-04:00</t>
  </si>
  <si>
    <t xml:space="preserve">  2017-11-03T18:57:33.071-04:00</t>
  </si>
  <si>
    <t xml:space="preserve">  2017-11-03T18:57:50.697-04:00</t>
  </si>
  <si>
    <t xml:space="preserve">  2017-11-03T18:57:51.026-04:00</t>
  </si>
  <si>
    <t xml:space="preserve">  2017-11-03T18:57:53.761-04:00</t>
  </si>
  <si>
    <t xml:space="preserve">  2017-11-03T18:57:54.207-04:00</t>
  </si>
  <si>
    <t xml:space="preserve">  2017-11-03T18:57:55.233-04:00</t>
  </si>
  <si>
    <t xml:space="preserve">  2017-11-03T18:58:51.620-04:00</t>
  </si>
  <si>
    <t xml:space="preserve">  2017-11-03T18:58:53.681-04:00</t>
  </si>
  <si>
    <t xml:space="preserve">  2017-11-03T18:59:16.654-04:00</t>
  </si>
  <si>
    <t xml:space="preserve">  2017-11-03T18:59:21.106-04:00</t>
  </si>
  <si>
    <t xml:space="preserve">  2017-11-03T18:59:24.371-04:00</t>
  </si>
  <si>
    <t xml:space="preserve">  2017-11-03T18:59:24.713-04:00</t>
  </si>
  <si>
    <t xml:space="preserve">  2017-11-03T18:59:25.666-04:00</t>
  </si>
  <si>
    <t xml:space="preserve">  2017-11-03T18:59:28.737-04:00</t>
  </si>
  <si>
    <t xml:space="preserve">  2017-11-03T19:01:45.665-04:00</t>
  </si>
  <si>
    <t xml:space="preserve">  2017-11-03T19:01:50.104-04:00</t>
  </si>
  <si>
    <t xml:space="preserve">  2017-11-03T19:03:32.259-04:00</t>
  </si>
  <si>
    <t xml:space="preserve">  2017-11-03T19:03:38.123-04:00</t>
  </si>
  <si>
    <t xml:space="preserve">  2017-11-03T19:03:38.272-04:00</t>
  </si>
  <si>
    <t xml:space="preserve">  2017-11-03T19:03:58.893-04:00</t>
  </si>
  <si>
    <t xml:space="preserve">  2017-11-03T19:04:01.891-04:00</t>
  </si>
  <si>
    <t xml:space="preserve">  2017-11-03T19:04:03.447-04:00</t>
  </si>
  <si>
    <t xml:space="preserve">  2017-11-03T19:04:10.031-04:00</t>
  </si>
  <si>
    <t xml:space="preserve">  2017-11-03T19:04:10.099-04:00</t>
  </si>
  <si>
    <t xml:space="preserve">  2017-11-03T19:07:39.540-04:00</t>
  </si>
  <si>
    <t xml:space="preserve">  2017-11-03T19:08:03.935-04:00</t>
  </si>
  <si>
    <t xml:space="preserve">  2017-11-03T19:08:05.787-04:00</t>
  </si>
  <si>
    <t xml:space="preserve">  2017-11-03T19:08:26.106-04:00</t>
  </si>
  <si>
    <t xml:space="preserve">  2017-11-03T19:08:26.609-04:00</t>
  </si>
  <si>
    <t xml:space="preserve">  2017-11-03T19:08:34.887-04:00</t>
  </si>
  <si>
    <t xml:space="preserve">  2017-11-03T19:08:59.558-04:00</t>
  </si>
  <si>
    <t xml:space="preserve">  2017-11-03T19:09:03.044-04:00</t>
  </si>
  <si>
    <t xml:space="preserve">  2017-11-03T19:09:09.745-04:00</t>
  </si>
  <si>
    <t xml:space="preserve">  2017-11-03T19:09:17.896-04:00</t>
  </si>
  <si>
    <t xml:space="preserve">  2017-11-03T19:09:19.805-04:00</t>
  </si>
  <si>
    <t xml:space="preserve">  2017-11-03T19:09:30.703-04:00</t>
  </si>
  <si>
    <t xml:space="preserve">  2017-11-03T19:10:10.267-04:00</t>
  </si>
  <si>
    <t xml:space="preserve">  2017-11-03T19:10:20.536-04:00</t>
  </si>
  <si>
    <t xml:space="preserve">  2017-11-03T19:10:21.927-04:00</t>
  </si>
  <si>
    <t xml:space="preserve">  2017-11-03T19:10:36.823-04:00</t>
  </si>
  <si>
    <t xml:space="preserve">  2017-11-03T19:10:44.822-04:00</t>
  </si>
  <si>
    <t xml:space="preserve">  2017-11-03T19:10:54.807-04:00</t>
  </si>
  <si>
    <t xml:space="preserve">  2017-11-03T19:11:05.107-04:00</t>
  </si>
  <si>
    <t xml:space="preserve">  2017-11-03T19:11:05.375-04:00</t>
  </si>
  <si>
    <t xml:space="preserve">  2017-11-03T19:11:08.364-04:00</t>
  </si>
  <si>
    <t xml:space="preserve">  2017-11-03T19:11:08.723-04:00</t>
  </si>
  <si>
    <t xml:space="preserve">  2017-11-03T19:11:12.477-04:00</t>
  </si>
  <si>
    <t xml:space="preserve">  2017-11-03T19:11:33.417-04:00</t>
  </si>
  <si>
    <t xml:space="preserve">  2017-11-03T19:11:34.952-04:00</t>
  </si>
  <si>
    <t xml:space="preserve">  2017-11-03T19:11:59.145-04:00</t>
  </si>
  <si>
    <t xml:space="preserve">  2017-11-03T19:12:00.813-04:00</t>
  </si>
  <si>
    <t xml:space="preserve">  2017-11-03T19:12:02.730-04:00</t>
  </si>
  <si>
    <t xml:space="preserve">  2017-11-03T19:12:10.826-04:00</t>
  </si>
  <si>
    <t xml:space="preserve">  2017-11-03T19:12:19.438-04:00</t>
  </si>
  <si>
    <t xml:space="preserve">  2017-11-03T19:12:22.202-04:00</t>
  </si>
  <si>
    <t xml:space="preserve">  2017-11-03T19:12:29.133-04:00</t>
  </si>
  <si>
    <t xml:space="preserve">  2017-11-03T19:12:31.050-04:00</t>
  </si>
  <si>
    <t xml:space="preserve">  2017-11-03T19:12:49.453-04:00</t>
  </si>
  <si>
    <t xml:space="preserve">  2017-11-03T19:12:52.879-04:00</t>
  </si>
  <si>
    <t xml:space="preserve">  2017-11-03T19:13:09.212-04:00</t>
  </si>
  <si>
    <t xml:space="preserve">  2017-11-03T19:13:11.680-04:00</t>
  </si>
  <si>
    <t xml:space="preserve">  2017-11-03T19:13:36.822-04:00</t>
  </si>
  <si>
    <t xml:space="preserve">  2017-11-03T19:14:01.119-04:00</t>
  </si>
  <si>
    <t xml:space="preserve">  2017-11-03T19:14:44.460-04:00</t>
  </si>
  <si>
    <t xml:space="preserve">  2017-11-03T19:14:51.594-04:00</t>
  </si>
  <si>
    <t xml:space="preserve">  2017-11-03T19:14:54.595-04:00</t>
  </si>
  <si>
    <t xml:space="preserve">  2017-11-03T19:15:18.004-04:00</t>
  </si>
  <si>
    <t xml:space="preserve">  2017-11-03T19:15:38.053-04:00</t>
  </si>
  <si>
    <t xml:space="preserve">  2017-11-03T19:15:39.957-04:00</t>
  </si>
  <si>
    <t xml:space="preserve">  2017-11-03T19:15:54.220-04:00</t>
  </si>
  <si>
    <t xml:space="preserve">  2017-11-03T19:15:57.687-04:00</t>
  </si>
  <si>
    <t xml:space="preserve">  2017-11-03T19:16:06.563-04:00</t>
  </si>
  <si>
    <t xml:space="preserve">  2017-11-03T19:16:21.670-04:00</t>
  </si>
  <si>
    <t xml:space="preserve">  2017-11-03T19:16:25.339-04:00</t>
  </si>
  <si>
    <t xml:space="preserve">  2017-11-03T19:16:27.261-04:00</t>
  </si>
  <si>
    <t xml:space="preserve">  2017-11-03T19:16:29.087-04:00</t>
  </si>
  <si>
    <t xml:space="preserve">  2017-11-03T19:16:47.844-04:00</t>
  </si>
  <si>
    <t xml:space="preserve">  2017-11-03T19:16:49.522-04:00</t>
  </si>
  <si>
    <t xml:space="preserve">  2017-11-03T19:16:51.238-04:00</t>
  </si>
  <si>
    <t xml:space="preserve">  2017-11-03T19:17:08.679-04:00</t>
  </si>
  <si>
    <t xml:space="preserve">  2017-11-03T19:17:50.679-04:00</t>
  </si>
  <si>
    <t xml:space="preserve">  2017-11-03T19:17:52.137-04:00</t>
  </si>
  <si>
    <t xml:space="preserve">  2017-11-03T19:18:15.502-04:00</t>
  </si>
  <si>
    <t xml:space="preserve">  2017-11-03T19:18:17.050-04:00</t>
  </si>
  <si>
    <t xml:space="preserve">  2017-11-03T19:18:42.428-04:00</t>
  </si>
  <si>
    <t xml:space="preserve">  2017-11-03T19:18:44.419-04:00</t>
  </si>
  <si>
    <t xml:space="preserve">  2017-11-03T19:19:06.990-04:00</t>
  </si>
  <si>
    <t xml:space="preserve">  2017-11-03T19:19:08.254-04:00</t>
  </si>
  <si>
    <t xml:space="preserve">  2017-11-03T19:19:31.781-04:00</t>
  </si>
  <si>
    <t xml:space="preserve">  2017-11-03T19:19:33.359-04:00</t>
  </si>
  <si>
    <t xml:space="preserve">  2017-11-03T19:19:35.953-04:00</t>
  </si>
  <si>
    <t xml:space="preserve">  2017-11-03T19:19:36.811-04:00</t>
  </si>
  <si>
    <t xml:space="preserve">  2017-11-03T19:21:36.968-04:00</t>
  </si>
  <si>
    <t xml:space="preserve">  2017-11-03T19:21:54.486-04:00</t>
  </si>
  <si>
    <t xml:space="preserve">  2017-11-03T19:21:58.312-04:00</t>
  </si>
  <si>
    <t xml:space="preserve">  2017-11-03T19:22:01.316-04:00</t>
  </si>
  <si>
    <t xml:space="preserve">  2017-11-03T19:22:05.030-04:00</t>
  </si>
  <si>
    <t xml:space="preserve">  2017-11-03T19:22:06.539-04:00</t>
  </si>
  <si>
    <t xml:space="preserve">  2017-11-03T19:22:15.565-04:00</t>
  </si>
  <si>
    <t xml:space="preserve">  2017-11-03T19:22:24.488-04:00</t>
  </si>
  <si>
    <t xml:space="preserve">  2017-11-03T19:22:28.263-04:00</t>
  </si>
  <si>
    <t xml:space="preserve">  2017-11-03T19:22:30.835-04:00</t>
  </si>
  <si>
    <t xml:space="preserve">  2017-11-03T19:22:34.716-04:00</t>
  </si>
  <si>
    <t xml:space="preserve">  2017-11-03T19:22:50.269-04:00</t>
  </si>
  <si>
    <t xml:space="preserve">  2017-11-03T19:22:53.654-04:00</t>
  </si>
  <si>
    <t xml:space="preserve">  2017-11-03T19:22:58.272-04:00</t>
  </si>
  <si>
    <t xml:space="preserve">  2017-11-03T19:23:02.663-04:00</t>
  </si>
  <si>
    <t xml:space="preserve">  2017-11-03T19:23:03.486-04:00</t>
  </si>
  <si>
    <t xml:space="preserve">  2017-11-03T19:23:07.274-04:00</t>
  </si>
  <si>
    <t xml:space="preserve">  2017-11-03T19:23:34.814-04:00</t>
  </si>
  <si>
    <t xml:space="preserve">  2017-11-03T19:23:36.874-04:00</t>
  </si>
  <si>
    <t xml:space="preserve">  2017-11-03T19:23:38.895-04:00</t>
  </si>
  <si>
    <t xml:space="preserve">  2017-11-03T19:23:41.605-04:00</t>
  </si>
  <si>
    <t xml:space="preserve">  2017-11-03T19:24:02.873-04:00</t>
  </si>
  <si>
    <t xml:space="preserve">  2017-11-03T19:24:03.361-04:00</t>
  </si>
  <si>
    <t xml:space="preserve">  2017-11-03T19:24:06.967-04:00</t>
  </si>
  <si>
    <t xml:space="preserve">  2017-11-03T19:24:12.523-04:00</t>
  </si>
  <si>
    <t xml:space="preserve">  2017-11-03T19:24:14.446-04:00</t>
  </si>
  <si>
    <t xml:space="preserve">  2017-11-03T19:24:33.772-04:00</t>
  </si>
  <si>
    <t xml:space="preserve">  2017-11-03T19:24:33.877-04:00</t>
  </si>
  <si>
    <t xml:space="preserve">  2017-11-03T19:24:49.244-04:00</t>
  </si>
  <si>
    <t xml:space="preserve">  2017-11-03T19:24:55.240-04:00</t>
  </si>
  <si>
    <t xml:space="preserve">  2017-11-03T19:25:40.786-04:00</t>
  </si>
  <si>
    <t xml:space="preserve">  2017-11-03T19:25:59.132-04:00</t>
  </si>
  <si>
    <t xml:space="preserve">  2017-11-03T19:26:35.148-04:00</t>
  </si>
  <si>
    <t xml:space="preserve">  2017-11-03T19:26:36.163-04:00</t>
  </si>
  <si>
    <t xml:space="preserve">  2017-11-03T19:26:46.879-04:00</t>
  </si>
  <si>
    <t xml:space="preserve">  2017-11-03T19:26:50.297-04:00</t>
  </si>
  <si>
    <t xml:space="preserve">  2017-11-03T19:26:53.382-04:00</t>
  </si>
  <si>
    <t xml:space="preserve">  2017-11-03T19:26:53.732-04:00</t>
  </si>
  <si>
    <t xml:space="preserve">  2017-11-03T19:26:55.324-04:00</t>
  </si>
  <si>
    <t xml:space="preserve">  2017-11-03T19:26:59.871-04:00</t>
  </si>
  <si>
    <t xml:space="preserve">  2017-11-03T19:27:00.160-04:00</t>
  </si>
  <si>
    <t xml:space="preserve">  2017-11-03T19:27:20.529-04:00</t>
  </si>
  <si>
    <t xml:space="preserve">  2017-11-03T19:27:28.652-04:00</t>
  </si>
  <si>
    <t xml:space="preserve">  2017-11-03T19:27:30.608-04:00</t>
  </si>
  <si>
    <t xml:space="preserve">  2017-11-03T19:27:55.412-04:00</t>
  </si>
  <si>
    <t xml:space="preserve">  2017-11-03T19:28:02.163-04:00</t>
  </si>
  <si>
    <t xml:space="preserve">  2017-11-03T19:28:20.552-04:00</t>
  </si>
  <si>
    <t xml:space="preserve">  2017-11-03T19:28:22.502-04:00</t>
  </si>
  <si>
    <t xml:space="preserve">  2017-11-03T19:28:37.590-04:00</t>
  </si>
  <si>
    <t xml:space="preserve">  2017-11-03T19:28:55.811-04:00</t>
  </si>
  <si>
    <t xml:space="preserve">  2017-11-03T19:29:09.892-04:00</t>
  </si>
  <si>
    <t xml:space="preserve">  2017-11-03T19:29:14.088-04:00</t>
  </si>
  <si>
    <t xml:space="preserve">  2017-11-03T19:29:37.203-04:00</t>
  </si>
  <si>
    <t xml:space="preserve">  2017-11-03T19:29:37.546-04:00</t>
  </si>
  <si>
    <t xml:space="preserve">  2017-11-03T19:29:39.616-04:00</t>
  </si>
  <si>
    <t xml:space="preserve">  2017-11-03T19:29:40.648-04:00</t>
  </si>
  <si>
    <t xml:space="preserve">  2017-11-03T19:30:00.845-04:00</t>
  </si>
  <si>
    <t xml:space="preserve">  2017-11-03T19:30:05.232-04:00</t>
  </si>
  <si>
    <t xml:space="preserve">  2017-11-03T19:30:13.346-04:00</t>
  </si>
  <si>
    <t xml:space="preserve">  2017-11-03T19:30:17.967-04:00</t>
  </si>
  <si>
    <t xml:space="preserve">  2017-11-03T19:30:32.411-04:00</t>
  </si>
  <si>
    <t xml:space="preserve">  2017-11-03T19:30:54.428-04:00</t>
  </si>
  <si>
    <t xml:space="preserve">  2017-11-03T19:30:56.839-04:00</t>
  </si>
  <si>
    <t xml:space="preserve">  2017-11-03T19:31:32.151-04:00</t>
  </si>
  <si>
    <t xml:space="preserve">  2017-11-03T19:32:03.422-04:00</t>
  </si>
  <si>
    <t xml:space="preserve">  2017-11-03T19:32:10.277-04:00</t>
  </si>
  <si>
    <t xml:space="preserve">  2017-11-03T19:32:37.603-04:00</t>
  </si>
  <si>
    <t xml:space="preserve">  2017-11-03T19:32:54.737-04:00</t>
  </si>
  <si>
    <t xml:space="preserve">  2017-11-03T19:33:02.132-04:00</t>
  </si>
  <si>
    <t xml:space="preserve">  2017-11-03T19:33:29.402-04:00</t>
  </si>
  <si>
    <t xml:space="preserve">  2017-11-03T19:33:31.034-04:00</t>
  </si>
  <si>
    <t xml:space="preserve">  2017-11-03T19:33:35.619-04:00</t>
  </si>
  <si>
    <t xml:space="preserve">  2017-11-03T19:33:36.244-04:00</t>
  </si>
  <si>
    <t xml:space="preserve">  2017-11-03T19:33:37.724-04:00</t>
  </si>
  <si>
    <t xml:space="preserve">  2017-11-03T19:34:03.170-04:00</t>
  </si>
  <si>
    <t xml:space="preserve">  2017-11-03T19:34:24.703-04:00</t>
  </si>
  <si>
    <t xml:space="preserve">  2017-11-03T19:41:18.456-04:00</t>
  </si>
  <si>
    <t xml:space="preserve">  2017-11-03T19:41:23.324-04:00</t>
  </si>
  <si>
    <t xml:space="preserve">  2017-11-03T19:42:26.682-04:00</t>
  </si>
  <si>
    <t xml:space="preserve">  2017-11-03T19:42:39.520-04:00</t>
  </si>
  <si>
    <t xml:space="preserve">  2017-11-03T19:42:41.473-04:00</t>
  </si>
  <si>
    <t xml:space="preserve">  2017-11-03T19:42:49.756-04:00</t>
  </si>
  <si>
    <t xml:space="preserve">  2017-11-03T19:42:50.620-04:00</t>
  </si>
  <si>
    <t xml:space="preserve">  2017-11-03T19:43:23.344-04:00</t>
  </si>
  <si>
    <t xml:space="preserve">  2017-11-03T19:43:35.672-04:00</t>
  </si>
  <si>
    <t xml:space="preserve">  2017-11-03T19:43:36.963-04:00</t>
  </si>
  <si>
    <t xml:space="preserve">  2017-11-03T19:43:42.422-04:00</t>
  </si>
  <si>
    <t xml:space="preserve">  2017-11-03T19:43:49.749-04:00</t>
  </si>
  <si>
    <t xml:space="preserve">  2017-11-03T19:44:00.018-04:00</t>
  </si>
  <si>
    <t xml:space="preserve">  2017-11-03T19:44:01.489-04:00</t>
  </si>
  <si>
    <t xml:space="preserve">  2017-11-03T19:44:15.653-04:00</t>
  </si>
  <si>
    <t xml:space="preserve">  2017-11-03T19:45:04.036-04:00</t>
  </si>
  <si>
    <t xml:space="preserve">  2017-11-03T19:45:29.051-04:00</t>
  </si>
  <si>
    <t xml:space="preserve">  2017-11-03T19:45:34.094-04:00</t>
  </si>
  <si>
    <t xml:space="preserve">  2017-11-03T19:45:40.860-04:00</t>
  </si>
  <si>
    <t xml:space="preserve">  2017-11-03T19:46:05.011-04:00</t>
  </si>
  <si>
    <t xml:space="preserve">  2017-11-03T19:46:11.006-04:00</t>
  </si>
  <si>
    <t xml:space="preserve">  2017-11-03T19:46:27.452-04:00</t>
  </si>
  <si>
    <t xml:space="preserve">  2017-11-03T19:46:28.989-04:00</t>
  </si>
  <si>
    <t xml:space="preserve">  2017-11-03T19:46:47.940-04:00</t>
  </si>
  <si>
    <t xml:space="preserve">  2017-11-03T19:46:52.301-04:00</t>
  </si>
  <si>
    <t xml:space="preserve">  2017-11-03T19:46:55.680-04:00</t>
  </si>
  <si>
    <t xml:space="preserve">  2017-11-03T19:47:00.130-04:00</t>
  </si>
  <si>
    <t xml:space="preserve">  2017-11-03T19:47:14.675-04:00</t>
  </si>
  <si>
    <t xml:space="preserve">  2017-11-03T19:47:18.230-04:00</t>
  </si>
  <si>
    <t xml:space="preserve">  2017-11-03T19:47:19.220-04:00</t>
  </si>
  <si>
    <t xml:space="preserve">  2017-11-03T19:47:22.097-04:00</t>
  </si>
  <si>
    <t xml:space="preserve">  2017-11-03T19:47:27.382-04:00</t>
  </si>
  <si>
    <t xml:space="preserve">  2017-11-03T19:47:28.458-04:00</t>
  </si>
  <si>
    <t xml:space="preserve">  2017-11-03T19:47:54.878-04:00</t>
  </si>
  <si>
    <t xml:space="preserve">  2017-11-03T19:48:10.528-04:00</t>
  </si>
  <si>
    <t xml:space="preserve">  2017-11-03T19:48:14.089-04:00</t>
  </si>
  <si>
    <t xml:space="preserve">  2017-11-03T19:48:39.167-04:00</t>
  </si>
  <si>
    <t xml:space="preserve">  2017-11-03T19:48:40.537-04:00</t>
  </si>
  <si>
    <t xml:space="preserve">  2017-11-03T19:48:44.980-04:00</t>
  </si>
  <si>
    <t xml:space="preserve">  2017-11-03T19:48:46.163-04:00</t>
  </si>
  <si>
    <t xml:space="preserve">  2017-11-03T19:49:04.718-04:00</t>
  </si>
  <si>
    <t xml:space="preserve">  2017-11-03T19:49:05.482-04:00</t>
  </si>
  <si>
    <t xml:space="preserve">  2017-11-03T19:49:07.038-04:00</t>
  </si>
  <si>
    <t xml:space="preserve">  2017-11-03T19:49:20.410-04:00</t>
  </si>
  <si>
    <t xml:space="preserve">  2017-11-03T19:49:30.291-04:00</t>
  </si>
  <si>
    <t xml:space="preserve">  2017-11-03T19:49:33.860-04:00</t>
  </si>
  <si>
    <t xml:space="preserve">  2017-11-03T19:49:45.146-04:00</t>
  </si>
  <si>
    <t xml:space="preserve">  2017-11-03T19:49:57.413-04:00</t>
  </si>
  <si>
    <t xml:space="preserve">  2017-11-03T19:49:58.972-04:00</t>
  </si>
  <si>
    <t xml:space="preserve">  2017-11-03T19:50:01.928-04:00</t>
  </si>
  <si>
    <t xml:space="preserve">  2017-11-03T19:50:03.385-04:00</t>
  </si>
  <si>
    <t xml:space="preserve">  2017-11-03T19:50:06.858-04:00</t>
  </si>
  <si>
    <t xml:space="preserve">  2017-11-03T19:50:07.895-04:00</t>
  </si>
  <si>
    <t xml:space="preserve">  2017-11-03T19:50:09.491-04:00</t>
  </si>
  <si>
    <t xml:space="preserve">  2017-11-03T19:50:15.874-04:00</t>
  </si>
  <si>
    <t xml:space="preserve">  2017-11-03T19:50:17.465-04:00</t>
  </si>
  <si>
    <t xml:space="preserve">  2017-11-03T19:50:39.309-04:00</t>
  </si>
  <si>
    <t xml:space="preserve">  2017-11-03T19:50:39.560-04:00</t>
  </si>
  <si>
    <t xml:space="preserve">  2017-11-03T19:50:43.103-04:00</t>
  </si>
  <si>
    <t xml:space="preserve">  2017-11-03T19:50:46.500-04:00</t>
  </si>
  <si>
    <t xml:space="preserve">  2017-11-03T19:50:47.538-04:00</t>
  </si>
  <si>
    <t xml:space="preserve">  2017-11-03T19:52:29.220-04:00</t>
  </si>
  <si>
    <t xml:space="preserve">  2017-11-03T19:52:36.509-04:00</t>
  </si>
  <si>
    <t xml:space="preserve">  2017-11-03T19:53:26.235-04:00</t>
  </si>
  <si>
    <t xml:space="preserve">  2017-11-03T19:53:27.916-04:00</t>
  </si>
  <si>
    <t xml:space="preserve">  2017-11-03T19:53:27.975-04:00</t>
  </si>
  <si>
    <t xml:space="preserve">  2017-11-03T19:53:45.574-04:00</t>
  </si>
  <si>
    <t xml:space="preserve">  2017-11-03T19:53:47.657-04:00</t>
  </si>
  <si>
    <t xml:space="preserve">  2017-11-03T19:53:47.662-04:00</t>
  </si>
  <si>
    <t xml:space="preserve">  2017-11-03T19:53:54.374-04:00</t>
  </si>
  <si>
    <t xml:space="preserve">  2017-11-03T19:54:19.182-04:00</t>
  </si>
  <si>
    <t xml:space="preserve">  2017-11-03T19:54:21.163-04:00</t>
  </si>
  <si>
    <t xml:space="preserve">  2017-11-03T19:54:42.588-04:00</t>
  </si>
  <si>
    <t xml:space="preserve">  2017-11-03T19:54:45.461-04:00</t>
  </si>
  <si>
    <t xml:space="preserve">  2017-11-03T19:55:02.122-04:00</t>
  </si>
  <si>
    <t xml:space="preserve">  2017-11-03T19:55:06.136-04:00</t>
  </si>
  <si>
    <t xml:space="preserve">  2017-11-03T19:55:09.569-04:00</t>
  </si>
  <si>
    <t xml:space="preserve">  2017-11-03T19:55:18.634-04:00</t>
  </si>
  <si>
    <t xml:space="preserve">  2017-11-03T19:55:29.409-04:00</t>
  </si>
  <si>
    <t xml:space="preserve">  2017-11-03T19:55:31.084-04:00</t>
  </si>
  <si>
    <t xml:space="preserve">  2017-11-03T19:55:31.609-04:00</t>
  </si>
  <si>
    <t xml:space="preserve">  2017-11-03T19:56:02.291-04:00</t>
  </si>
  <si>
    <t xml:space="preserve">  2017-11-03T19:56:04.475-04:00</t>
  </si>
  <si>
    <t xml:space="preserve">  2017-11-03T19:56:24.843-04:00</t>
  </si>
  <si>
    <t xml:space="preserve">  2017-11-03T19:56:37.240-04:00</t>
  </si>
  <si>
    <t xml:space="preserve">  2017-11-03T19:56:39.173-04:00</t>
  </si>
  <si>
    <t xml:space="preserve">  2017-11-03T19:56:41.188-04:00</t>
  </si>
  <si>
    <t xml:space="preserve">  2017-11-03T19:56:41.605-04:00</t>
  </si>
  <si>
    <t xml:space="preserve">  2017-11-03T19:57:14.379-04:00</t>
  </si>
  <si>
    <t xml:space="preserve">  2017-11-03T19:57:51.121-04:00</t>
  </si>
  <si>
    <t xml:space="preserve">  2017-11-03T19:58:18.755-04:00</t>
  </si>
  <si>
    <t xml:space="preserve">  2017-11-03T19:58:19.268-04:00</t>
  </si>
  <si>
    <t xml:space="preserve">  2017-11-03T19:58:31.349-04:00</t>
  </si>
  <si>
    <t xml:space="preserve">  2017-11-03T19:58:37.267-04:00</t>
  </si>
  <si>
    <t xml:space="preserve">  2017-11-03T19:59:00.063-04:00</t>
  </si>
  <si>
    <t xml:space="preserve">  2017-11-03T19:59:05.219-04:00</t>
  </si>
  <si>
    <t xml:space="preserve">  2017-11-03T19:59:13.305-04:00</t>
  </si>
  <si>
    <t xml:space="preserve">  2017-11-03T19:59:27.497-04:00</t>
  </si>
  <si>
    <t xml:space="preserve">  2017-11-03T19:59:31.395-04:00</t>
  </si>
  <si>
    <t xml:space="preserve">  2017-11-03T19:59:33.229-04:00</t>
  </si>
  <si>
    <t xml:space="preserve">  2017-11-03T19:59:38.852-04:00</t>
  </si>
  <si>
    <t xml:space="preserve">  2017-11-03T19:59:51.552-04:00</t>
  </si>
  <si>
    <t xml:space="preserve">  2017-11-03T19:59:59.186-04:00</t>
  </si>
  <si>
    <t xml:space="preserve">  2017-11-03T19:59:59.278-04:00</t>
  </si>
  <si>
    <t xml:space="preserve">  2017-11-03T20:00:02.774-04:00</t>
  </si>
  <si>
    <t xml:space="preserve">  2017-11-03T20:00:24.736-04:00</t>
  </si>
  <si>
    <t xml:space="preserve">  2017-11-03T20:00:26.285-04:00</t>
  </si>
  <si>
    <t xml:space="preserve">  2017-11-03T20:00:30.273-04:00</t>
  </si>
  <si>
    <t xml:space="preserve">  2017-11-03T20:00:49.546-04:00</t>
  </si>
  <si>
    <t xml:space="preserve">  2017-11-03T20:00:50.808-04:00</t>
  </si>
  <si>
    <t xml:space="preserve">  2017-11-03T20:01:13.697-04:00</t>
  </si>
  <si>
    <t xml:space="preserve">  2017-11-03T20:01:14.448-04:00</t>
  </si>
  <si>
    <t xml:space="preserve">  2017-11-03T20:01:17.897-04:00</t>
  </si>
  <si>
    <t xml:space="preserve">  2017-11-03T20:01:35.483-04:00</t>
  </si>
  <si>
    <t xml:space="preserve">  2017-11-03T20:01:36.855-04:00</t>
  </si>
  <si>
    <t xml:space="preserve">  2017-11-03T20:01:41.106-04:00</t>
  </si>
  <si>
    <t xml:space="preserve">  2017-11-03T20:01:58.650-04:00</t>
  </si>
  <si>
    <t xml:space="preserve">  2017-11-03T20:02:00.818-04:00</t>
  </si>
  <si>
    <t xml:space="preserve">  2017-11-03T20:02:01.968-04:00</t>
  </si>
  <si>
    <t xml:space="preserve">  2017-11-03T20:02:02.941-04:00</t>
  </si>
  <si>
    <t xml:space="preserve">  2017-11-03T20:02:28.428-04:00</t>
  </si>
  <si>
    <t xml:space="preserve">  2017-11-03T20:02:29.467-04:00</t>
  </si>
  <si>
    <t xml:space="preserve">  2017-11-03T20:02:30.814-04:00</t>
  </si>
  <si>
    <t xml:space="preserve">  2017-11-03T20:02:32.308-04:00</t>
  </si>
  <si>
    <t xml:space="preserve">  2017-11-03T20:02:53.467-04:00</t>
  </si>
  <si>
    <t xml:space="preserve">  2017-11-03T20:02:54.457-04:00</t>
  </si>
  <si>
    <t xml:space="preserve">  2017-11-03T20:02:57.932-04:00</t>
  </si>
  <si>
    <t xml:space="preserve">  2017-11-03T20:03:02.284-04:00</t>
  </si>
  <si>
    <t xml:space="preserve">  2017-11-03T20:03:03.934-04:00</t>
  </si>
  <si>
    <t xml:space="preserve">  2017-11-03T20:03:04.228-04:00</t>
  </si>
  <si>
    <t xml:space="preserve">  2017-11-03T20:03:07.979-04:00</t>
  </si>
  <si>
    <t xml:space="preserve">  2017-11-03T20:03:08.514-04:00</t>
  </si>
  <si>
    <t xml:space="preserve">  2017-11-03T20:03:22.968-04:00</t>
  </si>
  <si>
    <t xml:space="preserve">  2017-11-03T20:03:23.923-04:00</t>
  </si>
  <si>
    <t xml:space="preserve">  2017-11-03T20:03:25.250-04:00</t>
  </si>
  <si>
    <t xml:space="preserve">  2017-11-03T20:03:26.259-04:00</t>
  </si>
  <si>
    <t xml:space="preserve">  2017-11-03T20:03:49.509-04:00</t>
  </si>
  <si>
    <t xml:space="preserve">  2017-11-03T20:04:11.313-04:00</t>
  </si>
  <si>
    <t xml:space="preserve">  2017-11-03T20:04:28.444-04:00</t>
  </si>
  <si>
    <t xml:space="preserve">  2017-11-03T20:05:01.846-04:00</t>
  </si>
  <si>
    <t xml:space="preserve">  2017-11-03T20:05:05.541-04:00</t>
  </si>
  <si>
    <t xml:space="preserve">  2017-11-03T20:05:05.879-04:00</t>
  </si>
  <si>
    <t xml:space="preserve">  2017-11-03T20:05:22.941-04:00</t>
  </si>
  <si>
    <t xml:space="preserve">  2017-11-03T20:05:23.916-04:00</t>
  </si>
  <si>
    <t xml:space="preserve">  2017-11-03T20:05:28.676-04:00</t>
  </si>
  <si>
    <t xml:space="preserve">  2017-11-03T20:05:48.741-04:00</t>
  </si>
  <si>
    <t xml:space="preserve">  2017-11-03T20:05:50.341-04:00</t>
  </si>
  <si>
    <t xml:space="preserve">  2017-11-03T20:05:50.665-04:00</t>
  </si>
  <si>
    <t xml:space="preserve">  2017-11-03T20:05:57.811-04:00</t>
  </si>
  <si>
    <t xml:space="preserve">  2017-11-03T20:05:59.355-04:00</t>
  </si>
  <si>
    <t xml:space="preserve">  2017-11-03T20:06:13.748-04:00</t>
  </si>
  <si>
    <t xml:space="preserve">  2017-11-03T20:06:16.464-04:00</t>
  </si>
  <si>
    <t xml:space="preserve">  2017-11-03T20:06:18.520-04:00</t>
  </si>
  <si>
    <t xml:space="preserve">  2017-11-03T20:06:19.299-04:00</t>
  </si>
  <si>
    <t xml:space="preserve">  2017-11-03T20:06:20.350-04:00</t>
  </si>
  <si>
    <t xml:space="preserve">  2017-11-03T20:06:43.331-04:00</t>
  </si>
  <si>
    <t xml:space="preserve">  2017-11-03T20:06:44.869-04:00</t>
  </si>
  <si>
    <t xml:space="preserve">  2017-11-03T20:06:45.558-04:00</t>
  </si>
  <si>
    <t xml:space="preserve">  2017-11-03T20:07:07.578-04:00</t>
  </si>
  <si>
    <t xml:space="preserve">  2017-11-03T20:07:07.936-04:00</t>
  </si>
  <si>
    <t xml:space="preserve">  2017-11-03T20:07:09.443-04:00</t>
  </si>
  <si>
    <t xml:space="preserve">  2017-11-03T20:07:26.826-04:00</t>
  </si>
  <si>
    <t xml:space="preserve">  2017-11-03T20:07:33.696-04:00</t>
  </si>
  <si>
    <t xml:space="preserve">  2017-11-03T20:07:35.889-04:00</t>
  </si>
  <si>
    <t xml:space="preserve">  2017-11-03T20:07:37.794-04:00</t>
  </si>
  <si>
    <t xml:space="preserve">  2017-11-03T20:07:38.441-04:00</t>
  </si>
  <si>
    <t xml:space="preserve">  2017-11-03T20:07:45.286-04:00</t>
  </si>
  <si>
    <t xml:space="preserve">  2017-11-03T20:07:58.341-04:00</t>
  </si>
  <si>
    <t xml:space="preserve">  2017-11-03T20:08:05.291-04:00</t>
  </si>
  <si>
    <t xml:space="preserve">  2017-11-03T20:08:24.922-04:00</t>
  </si>
  <si>
    <t xml:space="preserve">  2017-11-03T20:08:30.849-04:00</t>
  </si>
  <si>
    <t xml:space="preserve">  2017-11-03T20:08:52.196-04:00</t>
  </si>
  <si>
    <t xml:space="preserve">  2017-11-03T20:09:00.192-04:00</t>
  </si>
  <si>
    <t xml:space="preserve">  2017-11-03T20:09:00.609-04:00</t>
  </si>
  <si>
    <t xml:space="preserve">  2017-11-03T20:09:22.594-04:00</t>
  </si>
  <si>
    <t xml:space="preserve">  2017-11-03T20:09:28.243-04:00</t>
  </si>
  <si>
    <t xml:space="preserve">  2017-11-03T20:09:53.718-04:00</t>
  </si>
  <si>
    <t xml:space="preserve">  2017-11-03T20:09:57.163-04:00</t>
  </si>
  <si>
    <t xml:space="preserve">  2017-11-03T20:10:01.108-04:00</t>
  </si>
  <si>
    <t xml:space="preserve">  2017-11-03T20:10:22.073-04:00</t>
  </si>
  <si>
    <t xml:space="preserve">  2017-11-03T20:10:44.680-04:00</t>
  </si>
  <si>
    <t xml:space="preserve">  2017-11-03T20:10:46.160-04:00</t>
  </si>
  <si>
    <t xml:space="preserve">  2017-11-03T20:10:47.310-04:00</t>
  </si>
  <si>
    <t xml:space="preserve">  2017-11-03T20:10:50.370-04:00</t>
  </si>
  <si>
    <t xml:space="preserve">  2017-11-03T20:12:03.759-04:00</t>
  </si>
  <si>
    <t xml:space="preserve">  2017-11-03T20:12:05.032-04:00</t>
  </si>
  <si>
    <t xml:space="preserve">  2017-11-03T20:12:06.224-04:00</t>
  </si>
  <si>
    <t xml:space="preserve">  2017-11-04T18:44:11.392-04:00</t>
  </si>
  <si>
    <t xml:space="preserve">  2017-11-04T18:44:12.128-04:00</t>
  </si>
  <si>
    <t xml:space="preserve">  2017-11-04T18:44:12.999-04:00</t>
  </si>
  <si>
    <t xml:space="preserve">  2017-11-04T18:44:13.598-04:00</t>
  </si>
  <si>
    <t xml:space="preserve">  2017-11-04T18:44:15.342-04:00</t>
  </si>
  <si>
    <t xml:space="preserve">  2017-11-04T18:44:15.527-04:00</t>
  </si>
  <si>
    <t xml:space="preserve">  2017-11-04T18:44:16.534-04:00</t>
  </si>
  <si>
    <t xml:space="preserve">  2017-11-04T18:44:16.883-04:00</t>
  </si>
  <si>
    <t xml:space="preserve">  2017-11-04T18:44:18.483-04:00</t>
  </si>
  <si>
    <t xml:space="preserve">  2017-11-04T18:44:21.535-04:00</t>
  </si>
  <si>
    <t xml:space="preserve">  2017-11-04T18:44:22.100-04:00</t>
  </si>
  <si>
    <t xml:space="preserve">  2017-11-04T18:44:23.158-04:00</t>
  </si>
  <si>
    <t xml:space="preserve">  2017-11-04T18:44:23.630-04:00</t>
  </si>
  <si>
    <t xml:space="preserve">  2017-11-04T18:44:24.467-04:00</t>
  </si>
  <si>
    <t xml:space="preserve">  2017-11-04T18:44:25.841-04:00</t>
  </si>
  <si>
    <t xml:space="preserve">  2017-11-04T18:44:26.571-04:00</t>
  </si>
  <si>
    <t xml:space="preserve">  2017-11-04T18:44:28.284-04:00</t>
  </si>
  <si>
    <t xml:space="preserve">  2017-11-04T18:44:28.668-04:00</t>
  </si>
  <si>
    <t xml:space="preserve">  2017-11-04T18:44:30.541-04:00</t>
  </si>
  <si>
    <t xml:space="preserve">  2017-11-04T18:44:31.085-04:00</t>
  </si>
  <si>
    <t xml:space="preserve">  2017-11-04T18:44:31.544-04:00</t>
  </si>
  <si>
    <t xml:space="preserve">  2017-11-04T18:44:32.527-04:00</t>
  </si>
  <si>
    <t xml:space="preserve">  2017-11-04T18:44:32.692-04:00</t>
  </si>
  <si>
    <t xml:space="preserve">  2017-11-04T18:44:34.407-04:00</t>
  </si>
  <si>
    <t xml:space="preserve">  2017-11-04T18:44:35.408-04:00</t>
  </si>
  <si>
    <t xml:space="preserve">  2017-11-04T18:44:36.133-04:00</t>
  </si>
  <si>
    <t xml:space="preserve">  2017-11-04T18:44:36.559-04:00</t>
  </si>
  <si>
    <t xml:space="preserve">  2017-11-04T18:44:37.504-04:00</t>
  </si>
  <si>
    <t xml:space="preserve">  2017-11-04T18:44:39.143-04:00</t>
  </si>
  <si>
    <t xml:space="preserve">  2017-11-04T18:44:39.597-04:00</t>
  </si>
  <si>
    <t xml:space="preserve">  2017-11-04T18:44:40.657-04:00</t>
  </si>
  <si>
    <t xml:space="preserve">  2017-11-04T18:44:42.673-04:00</t>
  </si>
  <si>
    <t xml:space="preserve">  2017-11-04T18:44:42.777-04:00</t>
  </si>
  <si>
    <t xml:space="preserve">  2017-11-04T18:44:45.613-04:00</t>
  </si>
  <si>
    <t xml:space="preserve">  2017-11-04T18:44:55.155-04:00</t>
  </si>
  <si>
    <t xml:space="preserve">  2017-11-04T18:44:56.159-04:00</t>
  </si>
  <si>
    <t xml:space="preserve">  2017-11-04T18:44:56.777-04:00</t>
  </si>
  <si>
    <t xml:space="preserve">  2017-11-04T18:44:58.703-04:00</t>
  </si>
  <si>
    <t xml:space="preserve">  2017-11-04T18:45:00.091-04:00</t>
  </si>
  <si>
    <t xml:space="preserve">  2017-11-04T18:45:02.832-04:00</t>
  </si>
  <si>
    <t xml:space="preserve">  2017-11-04T18:45:04.194-04:00</t>
  </si>
  <si>
    <t xml:space="preserve">  2017-11-04T18:45:05.841-04:00</t>
  </si>
  <si>
    <t xml:space="preserve">  2017-11-04T18:45:08.264-04:00</t>
  </si>
  <si>
    <t xml:space="preserve">  2017-11-04T18:45:08.486-04:00</t>
  </si>
  <si>
    <t xml:space="preserve">  2017-11-04T18:45:09.262-04:00</t>
  </si>
  <si>
    <t xml:space="preserve">  2017-11-04T18:45:09.556-04:00</t>
  </si>
  <si>
    <t xml:space="preserve">  2017-11-04T18:45:12.681-04:00</t>
  </si>
  <si>
    <t xml:space="preserve">  2017-11-04T18:45:14.662-04:00</t>
  </si>
  <si>
    <t xml:space="preserve">  2017-11-04T18:45:17.064-04:00</t>
  </si>
  <si>
    <t xml:space="preserve">  2017-11-04T18:45:19.786-04:00</t>
  </si>
  <si>
    <t xml:space="preserve">  2017-11-04T18:45:20.111-04:00</t>
  </si>
  <si>
    <t xml:space="preserve">  2017-11-04T18:45:21.336-04:00</t>
  </si>
  <si>
    <t xml:space="preserve">  2017-11-04T18:45:23.257-04:00</t>
  </si>
  <si>
    <t xml:space="preserve">  2017-11-04T18:45:26.090-04:00</t>
  </si>
  <si>
    <t xml:space="preserve">  2017-11-04T18:45:26.109-04:00</t>
  </si>
  <si>
    <t xml:space="preserve">  2017-11-04T18:45:30.553-04:00</t>
  </si>
  <si>
    <t xml:space="preserve">  2017-11-04T18:45:33.187-04:00</t>
  </si>
  <si>
    <t xml:space="preserve">  2017-11-04T18:45:33.583-04:00</t>
  </si>
  <si>
    <t xml:space="preserve">  2017-11-04T18:45:37.552-04:00</t>
  </si>
  <si>
    <t xml:space="preserve">  2017-11-04T18:45:37.652-04:00</t>
  </si>
  <si>
    <t xml:space="preserve">  2017-11-04T18:45:38.987-04:00</t>
  </si>
  <si>
    <t xml:space="preserve">  2017-11-04T18:45:40.537-04:00</t>
  </si>
  <si>
    <t xml:space="preserve">  2017-11-04T18:45:41.703-04:00</t>
  </si>
  <si>
    <t xml:space="preserve">  2017-11-04T18:45:42.670-04:00</t>
  </si>
  <si>
    <t xml:space="preserve">  2017-11-04T18:45:45.602-04:00</t>
  </si>
  <si>
    <t xml:space="preserve">  2017-11-04T18:45:47.081-04:00</t>
  </si>
  <si>
    <t xml:space="preserve">  2017-11-04T18:45:47.297-04:00</t>
  </si>
  <si>
    <t xml:space="preserve">  2017-11-04T18:45:48.234-04:00</t>
  </si>
  <si>
    <t xml:space="preserve">  2017-11-04T18:45:50.852-04:00</t>
  </si>
  <si>
    <t xml:space="preserve">  2017-11-04T18:45:51.094-04:00</t>
  </si>
  <si>
    <t xml:space="preserve">  2017-11-04T18:45:52.059-04:00</t>
  </si>
  <si>
    <t xml:space="preserve">  2017-11-04T18:45:53.883-04:00</t>
  </si>
  <si>
    <t xml:space="preserve">  2017-11-04T18:45:57.480-04:00</t>
  </si>
  <si>
    <t xml:space="preserve">  2017-11-04T18:45:58.351-04:00</t>
  </si>
  <si>
    <t xml:space="preserve">  2017-11-04T18:45:58.534-04:00</t>
  </si>
  <si>
    <t xml:space="preserve">  2017-11-04T18:46:02.313-04:00</t>
  </si>
  <si>
    <t xml:space="preserve">  2017-11-04T18:46:02.356-04:00</t>
  </si>
  <si>
    <t xml:space="preserve">  2017-11-04T18:46:04.599-04:00</t>
  </si>
  <si>
    <t xml:space="preserve">  2017-11-04T18:46:09.181-04:00</t>
  </si>
  <si>
    <t xml:space="preserve">  2017-11-04T18:46:10.203-04:00</t>
  </si>
  <si>
    <t xml:space="preserve">  2017-11-04T18:46:11.204-04:00</t>
  </si>
  <si>
    <t xml:space="preserve">  2017-11-04T18:46:11.311-04:00</t>
  </si>
  <si>
    <t xml:space="preserve">  2017-11-04T18:46:13.604-04:00</t>
  </si>
  <si>
    <t xml:space="preserve">  2017-11-04T18:46:14.792-04:00</t>
  </si>
  <si>
    <t xml:space="preserve">  2017-11-04T18:46:18.010-04:00</t>
  </si>
  <si>
    <t xml:space="preserve">  2017-11-04T18:46:20.831-04:00</t>
  </si>
  <si>
    <t xml:space="preserve">  2017-11-04T18:46:21.006-04:00</t>
  </si>
  <si>
    <t xml:space="preserve">  2017-11-04T18:46:21.190-04:00</t>
  </si>
  <si>
    <t xml:space="preserve">  2017-11-04T18:46:23.766-04:00</t>
  </si>
  <si>
    <t xml:space="preserve">  2017-11-04T18:46:24.524-04:00</t>
  </si>
  <si>
    <t xml:space="preserve">  2017-11-04T18:46:29.677-04:00</t>
  </si>
  <si>
    <t xml:space="preserve">  2017-11-04T18:46:30.020-04:00</t>
  </si>
  <si>
    <t xml:space="preserve">  2017-11-04T18:46:32.666-04:00</t>
  </si>
  <si>
    <t xml:space="preserve">  2017-11-04T18:46:33.747-04:00</t>
  </si>
  <si>
    <t xml:space="preserve">  2017-11-04T18:46:36.869-04:00</t>
  </si>
  <si>
    <t xml:space="preserve">  2017-11-04T18:46:37.407-04:00</t>
  </si>
  <si>
    <t xml:space="preserve">  2017-11-04T18:46:39.198-04:00</t>
  </si>
  <si>
    <t xml:space="preserve">  2017-11-04T18:46:41.940-04:00</t>
  </si>
  <si>
    <t xml:space="preserve">  2017-11-04T18:46:43.549-04:00</t>
  </si>
  <si>
    <t xml:space="preserve">  2017-11-04T18:46:43.696-04:00</t>
  </si>
  <si>
    <t xml:space="preserve">  2017-11-04T18:46:43.893-04:00</t>
  </si>
  <si>
    <t xml:space="preserve">  2017-11-04T18:46:46.760-04:00</t>
  </si>
  <si>
    <t xml:space="preserve">  2017-11-04T18:46:46.935-04:00</t>
  </si>
  <si>
    <t xml:space="preserve">  2017-11-04T18:46:49.049-04:00</t>
  </si>
  <si>
    <t xml:space="preserve">  2017-11-04T18:46:49.198-04:00</t>
  </si>
  <si>
    <t xml:space="preserve">  2017-11-04T18:46:51.907-04:00</t>
  </si>
  <si>
    <t xml:space="preserve">  2017-11-04T18:46:53.128-04:00</t>
  </si>
  <si>
    <t xml:space="preserve">  2017-11-04T18:46:55.564-04:00</t>
  </si>
  <si>
    <t xml:space="preserve">  2017-11-04T18:46:57.272-04:00</t>
  </si>
  <si>
    <t xml:space="preserve">  2017-11-04T18:46:57.996-04:00</t>
  </si>
  <si>
    <t xml:space="preserve">  2017-11-04T18:46:58.151-04:00</t>
  </si>
  <si>
    <t xml:space="preserve">  2017-11-04T18:47:02.885-04:00</t>
  </si>
  <si>
    <t xml:space="preserve">  2017-11-04T18:47:04.430-04:00</t>
  </si>
  <si>
    <t xml:space="preserve">  2017-11-04T18:47:06.228-04:00</t>
  </si>
  <si>
    <t xml:space="preserve">  2017-11-04T18:47:08.507-04:00</t>
  </si>
  <si>
    <t xml:space="preserve">  2017-11-04T18:47:09.147-04:00</t>
  </si>
  <si>
    <t xml:space="preserve">  2017-11-04T18:47:10.473-04:00</t>
  </si>
  <si>
    <t xml:space="preserve">  2017-11-04T18:47:11.886-04:00</t>
  </si>
  <si>
    <t xml:space="preserve">  2017-11-04T18:47:13.780-04:00</t>
  </si>
  <si>
    <t xml:space="preserve">  2017-11-04T18:47:15.737-04:00</t>
  </si>
  <si>
    <t xml:space="preserve">  2017-11-04T18:47:17.181-04:00</t>
  </si>
  <si>
    <t xml:space="preserve">  2017-11-04T18:47:19.079-04:00</t>
  </si>
  <si>
    <t xml:space="preserve">  2017-11-04T18:47:20.620-04:00</t>
  </si>
  <si>
    <t xml:space="preserve">  2017-11-04T18:47:23.182-04:00</t>
  </si>
  <si>
    <t xml:space="preserve">  2017-11-04T18:47:24.739-04:00</t>
  </si>
  <si>
    <t xml:space="preserve">  2017-11-04T18:47:26.357-04:00</t>
  </si>
  <si>
    <t xml:space="preserve">  2017-11-04T18:47:27.622-04:00</t>
  </si>
  <si>
    <t xml:space="preserve">  2017-11-04T18:47:29.854-04:00</t>
  </si>
  <si>
    <t xml:space="preserve">  2017-11-04T18:47:30.469-04:00</t>
  </si>
  <si>
    <t xml:space="preserve">  2017-11-04T18:47:31.549-04:00</t>
  </si>
  <si>
    <t xml:space="preserve">  2017-11-04T18:47:33.563-04:00</t>
  </si>
  <si>
    <t xml:space="preserve">  2017-11-04T18:47:36.161-04:00</t>
  </si>
  <si>
    <t xml:space="preserve">  2017-11-04T18:47:37.002-04:00</t>
  </si>
  <si>
    <t xml:space="preserve">  2017-11-04T18:47:38.726-04:00</t>
  </si>
  <si>
    <t xml:space="preserve">  2017-11-04T18:47:42.546-04:00</t>
  </si>
  <si>
    <t xml:space="preserve">  2017-11-04T18:47:45.216-04:00</t>
  </si>
  <si>
    <t xml:space="preserve">  2017-11-04T18:47:46.766-04:00</t>
  </si>
  <si>
    <t xml:space="preserve">  2017-11-04T18:47:48.366-04:00</t>
  </si>
  <si>
    <t xml:space="preserve">  2017-11-04T18:47:52.156-04:00</t>
  </si>
  <si>
    <t xml:space="preserve">  2017-11-04T18:47:52.547-04:00</t>
  </si>
  <si>
    <t xml:space="preserve">  2017-11-04T18:47:56.337-04:00</t>
  </si>
  <si>
    <t xml:space="preserve">  2017-11-04T18:47:59.023-04:00</t>
  </si>
  <si>
    <t xml:space="preserve">  2017-11-04T18:48:00.173-04:00</t>
  </si>
  <si>
    <t xml:space="preserve">  2017-11-04T18:48:02.864-04:00</t>
  </si>
  <si>
    <t xml:space="preserve">  2017-11-04T18:48:02.922-04:00</t>
  </si>
  <si>
    <t xml:space="preserve">  2017-11-04T18:48:05.854-04:00</t>
  </si>
  <si>
    <t xml:space="preserve">  2017-11-04T18:48:05.891-04:00</t>
  </si>
  <si>
    <t xml:space="preserve">  2017-11-04T18:48:09.095-04:00</t>
  </si>
  <si>
    <t xml:space="preserve">  2017-11-04T18:48:09.726-04:00</t>
  </si>
  <si>
    <t xml:space="preserve">  2017-11-04T18:48:12.342-04:00</t>
  </si>
  <si>
    <t xml:space="preserve">  2017-11-04T18:48:12.456-04:00</t>
  </si>
  <si>
    <t xml:space="preserve">  2017-11-04T18:48:15.773-04:00</t>
  </si>
  <si>
    <t xml:space="preserve">  2017-11-04T18:48:17.141-04:00</t>
  </si>
  <si>
    <t xml:space="preserve">  2017-11-04T18:48:19.128-04:00</t>
  </si>
  <si>
    <t xml:space="preserve">  2017-11-04T18:48:19.417-04:00</t>
  </si>
  <si>
    <t xml:space="preserve">  2017-11-04T18:48:22.696-04:00</t>
  </si>
  <si>
    <t xml:space="preserve">  2017-11-04T18:48:22.790-04:00</t>
  </si>
  <si>
    <t xml:space="preserve">  2017-11-04T18:48:26.227-04:00</t>
  </si>
  <si>
    <t xml:space="preserve">  2017-11-04T18:48:27.235-04:00</t>
  </si>
  <si>
    <t xml:space="preserve">  2017-11-04T18:48:29.446-04:00</t>
  </si>
  <si>
    <t xml:space="preserve">  2017-11-04T18:48:30.743-04:00</t>
  </si>
  <si>
    <t xml:space="preserve">  2017-11-04T18:48:32.784-04:00</t>
  </si>
  <si>
    <t xml:space="preserve">  2017-11-04T18:48:34.384-04:00</t>
  </si>
  <si>
    <t xml:space="preserve">  2017-11-04T18:48:35.655-04:00</t>
  </si>
  <si>
    <t xml:space="preserve">  2017-11-04T18:48:36.105-04:00</t>
  </si>
  <si>
    <t xml:space="preserve">  2017-11-04T18:48:38.837-04:00</t>
  </si>
  <si>
    <t xml:space="preserve">  2017-11-04T18:48:39.347-04:00</t>
  </si>
  <si>
    <t xml:space="preserve">  2017-11-04T18:48:42.122-04:00</t>
  </si>
  <si>
    <t xml:space="preserve">  2017-11-04T18:48:43.137-04:00</t>
  </si>
  <si>
    <t xml:space="preserve">  2017-11-04T18:48:45.364-04:00</t>
  </si>
  <si>
    <t xml:space="preserve">  2017-11-04T18:48:46.361-04:00</t>
  </si>
  <si>
    <t xml:space="preserve">  2017-11-04T18:48:49.600-04:00</t>
  </si>
  <si>
    <t xml:space="preserve">  2017-11-04T18:48:49.871-04:00</t>
  </si>
  <si>
    <t xml:space="preserve">  2017-11-04T18:48:53.273-04:00</t>
  </si>
  <si>
    <t xml:space="preserve">  2017-11-04T18:48:53.514-04:00</t>
  </si>
  <si>
    <t xml:space="preserve">  2017-11-04T18:48:56.835-04:00</t>
  </si>
  <si>
    <t xml:space="preserve">  2017-11-04T18:48:57.863-04:00</t>
  </si>
  <si>
    <t xml:space="preserve">  2017-11-04T18:49:00.192-04:00</t>
  </si>
  <si>
    <t xml:space="preserve">  2017-11-04T19:01:18.869-04:00</t>
  </si>
  <si>
    <t xml:space="preserve">  2017-11-04T19:01:23.695-04:00</t>
  </si>
  <si>
    <t xml:space="preserve">  2017-11-04T19:01:24.106-04:00</t>
  </si>
  <si>
    <t xml:space="preserve">  2017-11-04T19:01:25.353-04:00</t>
  </si>
  <si>
    <t xml:space="preserve">  2017-11-04T19:01:35.125-04:00</t>
  </si>
  <si>
    <t xml:space="preserve">  2017-11-04T19:01:38.113-04:00</t>
  </si>
  <si>
    <t xml:space="preserve">  2017-11-04T19:01:44.403-04:00</t>
  </si>
  <si>
    <t xml:space="preserve">  2017-11-04T19:02:01.461-04:00</t>
  </si>
  <si>
    <t xml:space="preserve">  2017-11-04T19:02:05.467-04:00</t>
  </si>
  <si>
    <t xml:space="preserve">  2017-11-04T19:02:06.098-04:00</t>
  </si>
  <si>
    <t xml:space="preserve">  2017-11-04T19:02:06.643-04:00</t>
  </si>
  <si>
    <t xml:space="preserve">  2017-11-04T19:02:07.145-04:00</t>
  </si>
  <si>
    <t xml:space="preserve">  2017-11-04T19:02:07.428-04:00</t>
  </si>
  <si>
    <t xml:space="preserve">  2017-11-04T19:02:23.319-04:00</t>
  </si>
  <si>
    <t xml:space="preserve">  2017-11-04T19:02:26.458-04:00</t>
  </si>
  <si>
    <t xml:space="preserve">  2017-11-04T19:02:27.362-04:00</t>
  </si>
  <si>
    <t xml:space="preserve">  2017-11-04T19:02:56.555-04:00</t>
  </si>
  <si>
    <t xml:space="preserve">  2017-11-04T19:02:57.580-04:00</t>
  </si>
  <si>
    <t xml:space="preserve">  2017-11-04T19:02:59.544-04:00</t>
  </si>
  <si>
    <t xml:space="preserve">  2017-11-04T19:02:59.597-04:00</t>
  </si>
  <si>
    <t xml:space="preserve">  2017-11-04T19:03:03.583-04:00</t>
  </si>
  <si>
    <t xml:space="preserve">  2017-11-04T19:03:04.764-04:00</t>
  </si>
  <si>
    <t xml:space="preserve">  2017-11-04T19:03:10.546-04:00</t>
  </si>
  <si>
    <t xml:space="preserve">  2017-11-04T19:03:11.144-04:00</t>
  </si>
  <si>
    <t xml:space="preserve">  2017-11-04T19:03:11.738-04:00</t>
  </si>
  <si>
    <t xml:space="preserve">  2017-11-04T19:03:17.765-04:00</t>
  </si>
  <si>
    <t xml:space="preserve">  2017-11-04T19:03:19.097-04:00</t>
  </si>
  <si>
    <t xml:space="preserve">  2017-11-04T19:03:21.311-04:00</t>
  </si>
  <si>
    <t xml:space="preserve">  2017-11-04T19:03:23.102-04:00</t>
  </si>
  <si>
    <t xml:space="preserve">  2017-11-04T19:03:23.209-04:00</t>
  </si>
  <si>
    <t xml:space="preserve">  2017-11-04T19:03:23.722-04:00</t>
  </si>
  <si>
    <t xml:space="preserve">  2017-11-04T19:03:46.796-04:00</t>
  </si>
  <si>
    <t xml:space="preserve">  2017-11-04T19:03:49.528-04:00</t>
  </si>
  <si>
    <t xml:space="preserve">  2017-11-04T19:04:10.504-04:00</t>
  </si>
  <si>
    <t xml:space="preserve">  2017-11-04T19:04:12.856-04:00</t>
  </si>
  <si>
    <t xml:space="preserve">  2017-11-04T19:04:22.110-04:00</t>
  </si>
  <si>
    <t xml:space="preserve">  2017-11-04T19:04:32.115-04:00</t>
  </si>
  <si>
    <t xml:space="preserve">  2017-11-04T19:04:32.438-04:00</t>
  </si>
  <si>
    <t xml:space="preserve">  2017-11-04T19:04:54.588-04:00</t>
  </si>
  <si>
    <t xml:space="preserve">  2017-11-04T19:04:56.935-04:00</t>
  </si>
  <si>
    <t xml:space="preserve">  2017-11-04T19:05:11.890-04:00</t>
  </si>
  <si>
    <t xml:space="preserve">  2017-11-04T19:05:15.356-04:00</t>
  </si>
  <si>
    <t xml:space="preserve">  2017-11-04T19:05:17.721-04:00</t>
  </si>
  <si>
    <t xml:space="preserve">  2017-11-04T19:05:23.539-04:00</t>
  </si>
  <si>
    <t xml:space="preserve">  2017-11-04T19:05:43.424-04:00</t>
  </si>
  <si>
    <t xml:space="preserve">  2017-11-04T19:05:44.558-04:00</t>
  </si>
  <si>
    <t xml:space="preserve">  2017-11-04T19:05:45.333-04:00</t>
  </si>
  <si>
    <t xml:space="preserve">  2017-11-04T19:05:58.652-04:00</t>
  </si>
  <si>
    <t xml:space="preserve">  2017-11-04T19:06:05.273-04:00</t>
  </si>
  <si>
    <t xml:space="preserve">  2017-11-04T19:06:05.890-04:00</t>
  </si>
  <si>
    <t xml:space="preserve">  2017-11-04T19:06:09.004-04:00</t>
  </si>
  <si>
    <t xml:space="preserve">  2017-11-04T19:06:12.965-04:00</t>
  </si>
  <si>
    <t xml:space="preserve">  2017-11-04T19:06:13.450-04:00</t>
  </si>
  <si>
    <t xml:space="preserve">  2017-11-04T19:06:13.761-04:00</t>
  </si>
  <si>
    <t xml:space="preserve">  2017-11-04T19:06:15.630-04:00</t>
  </si>
  <si>
    <t xml:space="preserve">  2017-11-04T19:06:17.386-04:00</t>
  </si>
  <si>
    <t xml:space="preserve">  2017-11-04T19:06:19.784-04:00</t>
  </si>
  <si>
    <t xml:space="preserve">  2017-11-04T19:06:20.409-04:00</t>
  </si>
  <si>
    <t xml:space="preserve">  2017-11-04T19:06:22.473-04:00</t>
  </si>
  <si>
    <t xml:space="preserve">  2017-11-04T19:06:46.022-04:00</t>
  </si>
  <si>
    <t xml:space="preserve">  2017-11-04T19:06:49.135-04:00</t>
  </si>
  <si>
    <t xml:space="preserve">  2017-11-04T19:07:04.291-04:00</t>
  </si>
  <si>
    <t xml:space="preserve">  2017-11-04T19:07:21.897-04:00</t>
  </si>
  <si>
    <t xml:space="preserve">  2017-11-04T19:07:26.497-04:00</t>
  </si>
  <si>
    <t xml:space="preserve">  2017-11-04T19:07:27.781-04:00</t>
  </si>
  <si>
    <t xml:space="preserve">  2017-11-04T19:07:30.231-04:00</t>
  </si>
  <si>
    <t xml:space="preserve">  2017-11-04T19:07:37.811-04:00</t>
  </si>
  <si>
    <t xml:space="preserve">  2017-11-04T19:07:38.183-04:00</t>
  </si>
  <si>
    <t xml:space="preserve">  2017-11-04T19:08:15.741-04:00</t>
  </si>
  <si>
    <t xml:space="preserve">  2017-11-04T19:08:16.505-04:00</t>
  </si>
  <si>
    <t xml:space="preserve">  2017-11-04T19:09:42.244-04:00</t>
  </si>
  <si>
    <t xml:space="preserve">  2017-11-04T19:09:52.527-04:00</t>
  </si>
  <si>
    <t xml:space="preserve">  2017-11-04T19:09:55.136-04:00</t>
  </si>
  <si>
    <t xml:space="preserve">  2017-11-04T19:10:12.669-04:00</t>
  </si>
  <si>
    <t xml:space="preserve">  2017-11-04T19:10:15.161-04:00</t>
  </si>
  <si>
    <t xml:space="preserve">  2017-11-04T19:10:16.885-04:00</t>
  </si>
  <si>
    <t xml:space="preserve">  2017-11-04T19:10:20.476-04:00</t>
  </si>
  <si>
    <t xml:space="preserve">  2017-11-04T19:10:37.955-04:00</t>
  </si>
  <si>
    <t xml:space="preserve">  2017-11-04T19:10:41.774-04:00</t>
  </si>
  <si>
    <t xml:space="preserve">  2017-11-04T19:10:43.755-04:00</t>
  </si>
  <si>
    <t xml:space="preserve">  2017-11-04T19:10:49.657-04:00</t>
  </si>
  <si>
    <t xml:space="preserve">  2017-11-04T19:10:50.930-04:00</t>
  </si>
  <si>
    <t xml:space="preserve">  2017-11-04T19:11:02.903-04:00</t>
  </si>
  <si>
    <t xml:space="preserve">  2017-11-04T19:11:11.851-04:00</t>
  </si>
  <si>
    <t xml:space="preserve">  2017-11-04T19:11:15.752-04:00</t>
  </si>
  <si>
    <t xml:space="preserve">  2017-11-04T19:11:19.695-04:00</t>
  </si>
  <si>
    <t xml:space="preserve">  2017-11-04T19:11:20.306-04:00</t>
  </si>
  <si>
    <t xml:space="preserve">  2017-11-04T19:11:22.355-04:00</t>
  </si>
  <si>
    <t xml:space="preserve">  2017-11-04T19:11:23.614-04:00</t>
  </si>
  <si>
    <t xml:space="preserve">  2017-11-04T19:11:24.940-04:00</t>
  </si>
  <si>
    <t xml:space="preserve">  2017-11-04T19:11:25.528-04:00</t>
  </si>
  <si>
    <t xml:space="preserve">  2017-11-04T19:11:26.119-04:00</t>
  </si>
  <si>
    <t xml:space="preserve">  2017-11-04T19:11:26.724-04:00</t>
  </si>
  <si>
    <t xml:space="preserve">  2017-11-04T19:11:27.032-04:00</t>
  </si>
  <si>
    <t xml:space="preserve">  2017-11-04T19:11:27.353-04:00</t>
  </si>
  <si>
    <t xml:space="preserve">  2017-11-04T19:11:31.018-04:00</t>
  </si>
  <si>
    <t xml:space="preserve">  2017-11-04T19:11:31.402-04:00</t>
  </si>
  <si>
    <t xml:space="preserve">  2017-11-04T19:11:32.063-04:00</t>
  </si>
  <si>
    <t xml:space="preserve">  2017-11-04T19:11:34.343-04:00</t>
  </si>
  <si>
    <t xml:space="preserve">  2017-11-04T19:11:34.448-04:00</t>
  </si>
  <si>
    <t xml:space="preserve">  2017-11-04T19:11:37.984-04:00</t>
  </si>
  <si>
    <t xml:space="preserve">  2017-11-04T19:11:38.414-04:00</t>
  </si>
  <si>
    <t xml:space="preserve">  2017-11-04T19:11:38.617-04:00</t>
  </si>
  <si>
    <t xml:space="preserve">  2017-11-04T19:11:39.182-04:00</t>
  </si>
  <si>
    <t xml:space="preserve">  2017-11-04T19:11:42.663-04:00</t>
  </si>
  <si>
    <t xml:space="preserve">  2017-11-04T19:11:42.788-04:00</t>
  </si>
  <si>
    <t xml:space="preserve">  2017-11-04T19:11:47.679-04:00</t>
  </si>
  <si>
    <t xml:space="preserve">  2017-11-04T19:11:48.968-04:00</t>
  </si>
  <si>
    <t xml:space="preserve">  2017-11-04T19:11:49.322-04:00</t>
  </si>
  <si>
    <t xml:space="preserve">  2017-11-04T19:11:49.678-04:00</t>
  </si>
  <si>
    <t xml:space="preserve">  2017-11-04T19:11:51.818-04:00</t>
  </si>
  <si>
    <t xml:space="preserve">  2017-11-04T19:11:53.182-04:00</t>
  </si>
  <si>
    <t xml:space="preserve">  2017-11-04T19:11:53.503-04:00</t>
  </si>
  <si>
    <t xml:space="preserve">  2017-11-04T19:11:54.055-04:00</t>
  </si>
  <si>
    <t xml:space="preserve">  2017-11-04T19:11:55.680-04:00</t>
  </si>
  <si>
    <t xml:space="preserve">  2017-11-04T19:12:14.367-04:00</t>
  </si>
  <si>
    <t xml:space="preserve">  2017-11-04T19:12:18.632-04:00</t>
  </si>
  <si>
    <t xml:space="preserve">  2017-11-04T19:12:20.054-04:00</t>
  </si>
  <si>
    <t xml:space="preserve">  2017-11-04T19:12:22.310-04:00</t>
  </si>
  <si>
    <t xml:space="preserve">  2017-11-04T19:12:41.590-04:00</t>
  </si>
  <si>
    <t xml:space="preserve">  2017-11-04T19:12:44.391-04:00</t>
  </si>
  <si>
    <t xml:space="preserve">  2017-11-04T19:12:45.916-04:00</t>
  </si>
  <si>
    <t xml:space="preserve">  2017-11-04T19:13:07.419-04:00</t>
  </si>
  <si>
    <t xml:space="preserve">  2017-11-04T19:13:25.605-04:00</t>
  </si>
  <si>
    <t xml:space="preserve">  2017-11-04T19:13:28.433-04:00</t>
  </si>
  <si>
    <t xml:space="preserve">  2017-11-04T19:13:28.467-04:00</t>
  </si>
  <si>
    <t xml:space="preserve">  2017-11-04T19:13:47.241-04:00</t>
  </si>
  <si>
    <t xml:space="preserve">  2017-11-04T19:13:47.594-04:00</t>
  </si>
  <si>
    <t xml:space="preserve">  2017-11-04T19:13:52.545-04:00</t>
  </si>
  <si>
    <t xml:space="preserve">  2017-11-04T19:13:56.258-04:00</t>
  </si>
  <si>
    <t xml:space="preserve">  2017-11-04T19:13:56.284-04:00</t>
  </si>
  <si>
    <t xml:space="preserve">  2017-11-04T19:14:04.471-04:00</t>
  </si>
  <si>
    <t xml:space="preserve">  2017-11-04T19:14:14.752-04:00</t>
  </si>
  <si>
    <t xml:space="preserve">  2017-11-04T19:14:17.034-04:00</t>
  </si>
  <si>
    <t xml:space="preserve">  2017-11-04T19:14:38.291-04:00</t>
  </si>
  <si>
    <t xml:space="preserve">  2017-11-04T19:15:04.356-04:00</t>
  </si>
  <si>
    <t xml:space="preserve">  2017-11-04T19:15:04.834-04:00</t>
  </si>
  <si>
    <t xml:space="preserve">  2017-11-04T19:15:06.482-04:00</t>
  </si>
  <si>
    <t xml:space="preserve">  2017-11-04T19:15:20.894-04:00</t>
  </si>
  <si>
    <t xml:space="preserve">  2017-11-04T19:15:24.872-04:00</t>
  </si>
  <si>
    <t xml:space="preserve">  2017-11-04T19:15:26.223-04:00</t>
  </si>
  <si>
    <t xml:space="preserve">  2017-11-04T19:15:45.410-04:00</t>
  </si>
  <si>
    <t xml:space="preserve">  2017-11-04T19:15:48.463-04:00</t>
  </si>
  <si>
    <t xml:space="preserve">  2017-11-04T19:15:59.740-04:00</t>
  </si>
  <si>
    <t xml:space="preserve">  2017-11-04T19:16:07.864-04:00</t>
  </si>
  <si>
    <t xml:space="preserve">  2017-11-04T19:16:08.495-04:00</t>
  </si>
  <si>
    <t xml:space="preserve">  2017-11-04T19:16:29.383-04:00</t>
  </si>
  <si>
    <t xml:space="preserve">  2017-11-04T19:16:30.506-04:00</t>
  </si>
  <si>
    <t xml:space="preserve">  2017-11-04T19:16:37.751-04:00</t>
  </si>
  <si>
    <t xml:space="preserve">  2017-11-04T19:16:38.434-04:00</t>
  </si>
  <si>
    <t xml:space="preserve">  2017-11-04T19:17:04.293-04:00</t>
  </si>
  <si>
    <t xml:space="preserve">  2017-11-04T19:17:12.678-04:00</t>
  </si>
  <si>
    <t xml:space="preserve">  2017-11-04T19:17:16.303-04:00</t>
  </si>
  <si>
    <t xml:space="preserve">  2017-11-04T19:17:50.751-04:00</t>
  </si>
  <si>
    <t xml:space="preserve">  2017-11-04T19:17:55.842-04:00</t>
  </si>
  <si>
    <t xml:space="preserve">  2017-11-04T19:17:58.673-04:00</t>
  </si>
  <si>
    <t xml:space="preserve">  2017-11-04T19:18:03.448-04:00</t>
  </si>
  <si>
    <t xml:space="preserve">  2017-11-04T19:18:06.632-04:00</t>
  </si>
  <si>
    <t xml:space="preserve">  2017-11-04T19:18:07.184-04:00</t>
  </si>
  <si>
    <t xml:space="preserve">  2017-11-04T19:18:19.452-04:00</t>
  </si>
  <si>
    <t xml:space="preserve">  2017-11-04T19:18:22.275-04:00</t>
  </si>
  <si>
    <t xml:space="preserve">  2017-11-04T19:18:40.180-04:00</t>
  </si>
  <si>
    <t xml:space="preserve">  2017-11-04T19:18:42.837-04:00</t>
  </si>
  <si>
    <t xml:space="preserve">  2017-11-04T19:18:43.486-04:00</t>
  </si>
  <si>
    <t xml:space="preserve">  2017-11-04T19:18:57.798-04:00</t>
  </si>
  <si>
    <t xml:space="preserve">  2017-11-04T19:18:59.692-04:00</t>
  </si>
  <si>
    <t xml:space="preserve">  2017-11-04T19:19:00.270-04:00</t>
  </si>
  <si>
    <t xml:space="preserve">  2017-11-04T19:19:11.510-04:00</t>
  </si>
  <si>
    <t xml:space="preserve">  2017-11-04T19:19:11.879-04:00</t>
  </si>
  <si>
    <t xml:space="preserve">  2017-11-04T19:21:07.577-04:00</t>
  </si>
  <si>
    <t xml:space="preserve">  2017-11-04T19:21:16.584-04:00</t>
  </si>
  <si>
    <t xml:space="preserve">  2017-11-04T19:21:30.607-04:00</t>
  </si>
  <si>
    <t xml:space="preserve">  2017-11-04T19:21:30.683-04:00</t>
  </si>
  <si>
    <t xml:space="preserve">  2017-11-04T19:22:50.134-04:00</t>
  </si>
  <si>
    <t xml:space="preserve">  2017-11-04T19:22:53.605-04:00</t>
  </si>
  <si>
    <t xml:space="preserve">  2017-11-04T19:23:04.901-04:00</t>
  </si>
  <si>
    <t xml:space="preserve">  2017-11-04T19:23:10.704-04:00</t>
  </si>
  <si>
    <t xml:space="preserve">  2017-11-04T19:23:13.685-04:00</t>
  </si>
  <si>
    <t xml:space="preserve">  2017-11-04T19:23:13.721-04:00</t>
  </si>
  <si>
    <t xml:space="preserve">  2017-11-04T19:23:17.695-04:00</t>
  </si>
  <si>
    <t xml:space="preserve">  2017-11-04T19:23:36.709-04:00</t>
  </si>
  <si>
    <t xml:space="preserve">  2017-11-04T19:23:40.998-04:00</t>
  </si>
  <si>
    <t xml:space="preserve">  2017-11-04T19:23:48.095-04:00</t>
  </si>
  <si>
    <t xml:space="preserve">  2017-11-04T19:23:53.330-04:00</t>
  </si>
  <si>
    <t xml:space="preserve">  2017-11-04T19:23:55.146-04:00</t>
  </si>
  <si>
    <t xml:space="preserve">  2017-11-04T19:24:06.931-04:00</t>
  </si>
  <si>
    <t xml:space="preserve">  2017-11-04T19:24:17.662-04:00</t>
  </si>
  <si>
    <t xml:space="preserve">  2017-11-04T19:24:19.645-04:00</t>
  </si>
  <si>
    <t xml:space="preserve">  2017-11-04T19:24:21.667-04:00</t>
  </si>
  <si>
    <t xml:space="preserve">  2017-11-04T19:24:39.828-04:00</t>
  </si>
  <si>
    <t xml:space="preserve">  2017-11-04T19:24:40.115-04:00</t>
  </si>
  <si>
    <t xml:space="preserve">  2017-11-04T19:24:43.746-04:00</t>
  </si>
  <si>
    <t xml:space="preserve">  2017-11-04T19:24:44.824-04:00</t>
  </si>
  <si>
    <t xml:space="preserve">  2017-11-04T19:24:47.420-04:00</t>
  </si>
  <si>
    <t xml:space="preserve">  2017-11-04T19:25:05.159-04:00</t>
  </si>
  <si>
    <t xml:space="preserve">  2017-11-04T19:25:11.245-04:00</t>
  </si>
  <si>
    <t xml:space="preserve">  2017-11-04T19:25:12.653-04:00</t>
  </si>
  <si>
    <t xml:space="preserve">  2017-11-04T19:25:13.252-04:00</t>
  </si>
  <si>
    <t xml:space="preserve">  2017-11-04T19:26:19.397-04:00</t>
  </si>
  <si>
    <t xml:space="preserve">  2017-11-04T19:26:39.274-04:00</t>
  </si>
  <si>
    <t xml:space="preserve">  2017-11-04T19:29:44.403-04:00</t>
  </si>
  <si>
    <t xml:space="preserve">  2017-11-04T19:30:03.555-04:00</t>
  </si>
  <si>
    <t xml:space="preserve">  2017-11-04T19:30:07.102-04:00</t>
  </si>
  <si>
    <t xml:space="preserve">  2017-11-04T19:30:25.088-04:00</t>
  </si>
  <si>
    <t xml:space="preserve">  2017-11-04T19:30:26.901-04:00</t>
  </si>
  <si>
    <t xml:space="preserve">  2017-11-04T19:30:46.306-04:00</t>
  </si>
  <si>
    <t xml:space="preserve">  2017-11-04T19:30:49.404-04:00</t>
  </si>
  <si>
    <t xml:space="preserve">  2017-11-04T19:30:50.392-04:00</t>
  </si>
  <si>
    <t xml:space="preserve">  2017-11-04T19:30:53.103-04:00</t>
  </si>
  <si>
    <t xml:space="preserve">  2017-11-04T19:31:09.692-04:00</t>
  </si>
  <si>
    <t xml:space="preserve">  2017-11-04T19:31:12.146-04:00</t>
  </si>
  <si>
    <t xml:space="preserve">  2017-11-04T19:31:12.277-04:00</t>
  </si>
  <si>
    <t xml:space="preserve">  2017-11-04T19:31:17.898-04:00</t>
  </si>
  <si>
    <t xml:space="preserve">  2017-11-04T19:31:18.534-04:00</t>
  </si>
  <si>
    <t xml:space="preserve">  2017-11-04T19:31:18.817-04:00</t>
  </si>
  <si>
    <t xml:space="preserve">  2017-11-04T19:31:19.375-04:00</t>
  </si>
  <si>
    <t xml:space="preserve">  2017-11-04T19:31:39.165-04:00</t>
  </si>
  <si>
    <t xml:space="preserve">  2017-11-04T19:31:54.767-04:00</t>
  </si>
  <si>
    <t xml:space="preserve">  2017-11-04T19:31:58.233-04:00</t>
  </si>
  <si>
    <t xml:space="preserve">  2017-11-04T19:32:01.337-04:00</t>
  </si>
  <si>
    <t xml:space="preserve">  2017-11-04T19:32:02.530-04:00</t>
  </si>
  <si>
    <t xml:space="preserve">  2017-11-04T19:32:19.840-04:00</t>
  </si>
  <si>
    <t xml:space="preserve">  2017-11-04T19:32:23.350-04:00</t>
  </si>
  <si>
    <t xml:space="preserve">  2017-11-04T19:32:23.561-04:00</t>
  </si>
  <si>
    <t xml:space="preserve">  2017-11-04T19:32:40.504-04:00</t>
  </si>
  <si>
    <t xml:space="preserve">  2017-11-04T19:32:47.273-04:00</t>
  </si>
  <si>
    <t xml:space="preserve">  2017-11-04T19:32:48.333-04:00</t>
  </si>
  <si>
    <t xml:space="preserve">  2017-11-04T19:32:49.345-04:00</t>
  </si>
  <si>
    <t xml:space="preserve">  2017-11-04T19:33:06.536-04:00</t>
  </si>
  <si>
    <t xml:space="preserve">  2017-11-04T19:33:14.998-04:00</t>
  </si>
  <si>
    <t xml:space="preserve">  2017-11-04T19:33:15.410-04:00</t>
  </si>
  <si>
    <t xml:space="preserve">  2017-11-04T19:33:18.760-04:00</t>
  </si>
  <si>
    <t xml:space="preserve">  2017-11-04T19:33:19.274-04:00</t>
  </si>
  <si>
    <t xml:space="preserve">  2017-11-04T19:33:38.939-04:00</t>
  </si>
  <si>
    <t xml:space="preserve">  2017-11-04T19:33:41.471-04:00</t>
  </si>
  <si>
    <t xml:space="preserve">  2017-11-04T19:33:59.203-04:00</t>
  </si>
  <si>
    <t xml:space="preserve">  2017-11-04T19:34:00.314-04:00</t>
  </si>
  <si>
    <t xml:space="preserve">  2017-11-04T19:34:21.826-04:00</t>
  </si>
  <si>
    <t xml:space="preserve">  2017-11-04T19:34:25.217-04:00</t>
  </si>
  <si>
    <t xml:space="preserve">  2017-11-04T19:34:44.204-04:00</t>
  </si>
  <si>
    <t xml:space="preserve">  2017-11-04T19:34:44.572-04:00</t>
  </si>
  <si>
    <t xml:space="preserve">  2017-11-04T19:34:57.655-04:00</t>
  </si>
  <si>
    <t xml:space="preserve">  2017-11-04T19:34:58.216-04:00</t>
  </si>
  <si>
    <t xml:space="preserve">  2017-11-04T19:34:58.764-04:00</t>
  </si>
  <si>
    <t xml:space="preserve">  2017-11-04T19:35:03.866-04:00</t>
  </si>
  <si>
    <t xml:space="preserve">  2017-11-04T19:35:04.192-04:00</t>
  </si>
  <si>
    <t xml:space="preserve">  2017-11-04T19:35:05.450-04:00</t>
  </si>
  <si>
    <t xml:space="preserve">  2017-11-04T19:35:05.476-04:00</t>
  </si>
  <si>
    <t xml:space="preserve">  2017-11-04T19:35:06.056-04:00</t>
  </si>
  <si>
    <t xml:space="preserve">  2017-11-04T19:35:06.697-04:00</t>
  </si>
  <si>
    <t xml:space="preserve">  2017-11-04T19:35:07.428-04:00</t>
  </si>
  <si>
    <t xml:space="preserve">  2017-11-04T19:35:07.601-04:00</t>
  </si>
  <si>
    <t xml:space="preserve">  2017-11-04T19:35:13.635-04:00</t>
  </si>
  <si>
    <t xml:space="preserve">  2017-11-04T19:35:15.595-04:00</t>
  </si>
  <si>
    <t xml:space="preserve">  2017-11-04T19:37:15.838-04:00</t>
  </si>
  <si>
    <t xml:space="preserve">  2017-11-04T19:37:36.753-04:00</t>
  </si>
  <si>
    <t xml:space="preserve">  2017-11-04T19:37:39.923-04:00</t>
  </si>
  <si>
    <t xml:space="preserve">  2017-11-04T19:37:41.917-04:00</t>
  </si>
  <si>
    <t xml:space="preserve">  2017-11-04T19:37:46.973-04:00</t>
  </si>
  <si>
    <t xml:space="preserve">  2017-11-04T19:37:47.539-04:00</t>
  </si>
  <si>
    <t xml:space="preserve">  2017-11-04T19:37:52.235-04:00</t>
  </si>
  <si>
    <t xml:space="preserve">  2017-11-04T19:37:54.225-04:00</t>
  </si>
  <si>
    <t xml:space="preserve">  2017-11-04T19:37:55.306-04:00</t>
  </si>
  <si>
    <t xml:space="preserve">  2017-11-04T19:38:17.495-04:00</t>
  </si>
  <si>
    <t xml:space="preserve">  2017-11-04T19:38:17.718-04:00</t>
  </si>
  <si>
    <t xml:space="preserve">  2017-11-04T19:38:50.744-04:00</t>
  </si>
  <si>
    <t xml:space="preserve">  2017-11-04T19:38:55.332-04:00</t>
  </si>
  <si>
    <t xml:space="preserve">  2017-11-04T19:38:57.324-04:00</t>
  </si>
  <si>
    <t xml:space="preserve">  2017-11-04T19:38:58.505-04:00</t>
  </si>
  <si>
    <t xml:space="preserve">  2017-11-04T19:39:17.764-04:00</t>
  </si>
  <si>
    <t xml:space="preserve">  2017-11-04T19:39:20.475-04:00</t>
  </si>
  <si>
    <t xml:space="preserve">  2017-11-04T19:39:21.892-04:00</t>
  </si>
  <si>
    <t xml:space="preserve">  2017-11-04T19:39:22.358-04:00</t>
  </si>
  <si>
    <t xml:space="preserve">  2017-11-04T19:39:24.229-04:00</t>
  </si>
  <si>
    <t xml:space="preserve">  2017-11-04T19:39:24.332-04:00</t>
  </si>
  <si>
    <t xml:space="preserve">  2017-11-04T19:39:24.540-04:00</t>
  </si>
  <si>
    <t xml:space="preserve">  2017-11-04T19:39:28.482-04:00</t>
  </si>
  <si>
    <t xml:space="preserve">  2017-11-04T19:39:29.860-04:00</t>
  </si>
  <si>
    <t xml:space="preserve">  2017-11-04T19:39:51.535-04:00</t>
  </si>
  <si>
    <t xml:space="preserve">  2017-11-04T19:39:56.183-04:00</t>
  </si>
  <si>
    <t xml:space="preserve">  2017-11-04T19:39:58.768-04:00</t>
  </si>
  <si>
    <t xml:space="preserve">  2017-11-04T19:40:18.596-04:00</t>
  </si>
  <si>
    <t xml:space="preserve">  2017-11-04T19:40:39.002-04:00</t>
  </si>
  <si>
    <t xml:space="preserve">  2017-11-04T19:40:57.405-04:00</t>
  </si>
  <si>
    <t xml:space="preserve">  2017-11-04T19:40:58.234-04:00</t>
  </si>
  <si>
    <t xml:space="preserve">  2017-11-04T19:41:00.292-04:00</t>
  </si>
  <si>
    <t xml:space="preserve">  2017-11-04T19:41:03.966-04:00</t>
  </si>
  <si>
    <t xml:space="preserve">  2017-11-04T19:42:50.857-04:00</t>
  </si>
  <si>
    <t xml:space="preserve">  2017-11-04T19:42:52.947-04:00</t>
  </si>
  <si>
    <t xml:space="preserve">  2017-11-04T19:42:54.545-04:00</t>
  </si>
  <si>
    <t xml:space="preserve">  2017-11-04T19:42:56.742-04:00</t>
  </si>
  <si>
    <t xml:space="preserve">  2017-11-04T19:43:02.491-04:00</t>
  </si>
  <si>
    <t xml:space="preserve">  2017-11-04T19:43:03.194-04:00</t>
  </si>
  <si>
    <t xml:space="preserve">  2017-11-04T19:43:04.597-04:00</t>
  </si>
  <si>
    <t xml:space="preserve">  2017-11-04T19:43:05.960-04:00</t>
  </si>
  <si>
    <t xml:space="preserve">  2017-11-04T19:43:08.375-04:00</t>
  </si>
  <si>
    <t xml:space="preserve">  2017-11-04T19:43:13.724-04:00</t>
  </si>
  <si>
    <t xml:space="preserve">  2017-11-04T19:43:16.113-04:00</t>
  </si>
  <si>
    <t xml:space="preserve">  2017-11-04T19:43:34.310-04:00</t>
  </si>
  <si>
    <t xml:space="preserve">  2017-11-04T19:43:36.099-04:00</t>
  </si>
  <si>
    <t xml:space="preserve">  2017-11-04T19:43:37.531-04:00</t>
  </si>
  <si>
    <t xml:space="preserve">  2017-11-04T19:43:54.307-04:00</t>
  </si>
  <si>
    <t xml:space="preserve">  2017-11-04T19:43:57.140-04:00</t>
  </si>
  <si>
    <t xml:space="preserve">  2017-11-04T19:45:39.836-04:00</t>
  </si>
  <si>
    <t xml:space="preserve">  2017-11-04T19:45:42.068-04:00</t>
  </si>
  <si>
    <t xml:space="preserve">  2017-11-04T19:45:42.634-04:00</t>
  </si>
  <si>
    <t xml:space="preserve">  2017-11-04T19:45:45.718-04:00</t>
  </si>
  <si>
    <t xml:space="preserve">  2017-11-04T19:46:00.194-04:00</t>
  </si>
  <si>
    <t xml:space="preserve">  2017-11-04T19:46:03.490-04:00</t>
  </si>
  <si>
    <t xml:space="preserve">  2017-11-04T19:46:03.668-04:00</t>
  </si>
  <si>
    <t xml:space="preserve">  2017-11-04T19:46:04.046-04:00</t>
  </si>
  <si>
    <t xml:space="preserve">  2017-11-04T19:46:04.654-04:00</t>
  </si>
  <si>
    <t xml:space="preserve">  2017-11-04T19:46:05.079-04:00</t>
  </si>
  <si>
    <t xml:space="preserve">  2017-11-04T19:46:05.261-04:00</t>
  </si>
  <si>
    <t xml:space="preserve">  2017-11-04T19:46:06.161-04:00</t>
  </si>
  <si>
    <t xml:space="preserve">  2017-11-04T19:46:07.177-04:00</t>
  </si>
  <si>
    <t xml:space="preserve">  2017-11-04T19:46:08.781-04:00</t>
  </si>
  <si>
    <t xml:space="preserve">  2017-11-04T19:46:25.907-04:00</t>
  </si>
  <si>
    <t xml:space="preserve">  2017-11-04T19:46:45.449-04:00</t>
  </si>
  <si>
    <t xml:space="preserve">  2017-11-04T19:46:45.671-04:00</t>
  </si>
  <si>
    <t xml:space="preserve">  2017-11-04T19:47:13.395-04:00</t>
  </si>
  <si>
    <t xml:space="preserve">  2017-11-04T19:47:15.166-04:00</t>
  </si>
  <si>
    <t xml:space="preserve">  2017-11-04T19:47:15.408-04:00</t>
  </si>
  <si>
    <t xml:space="preserve">  2017-11-04T19:47:16.010-04:00</t>
  </si>
  <si>
    <t xml:space="preserve">  2017-11-04T19:47:16.868-04:00</t>
  </si>
  <si>
    <t xml:space="preserve">  2017-11-04T19:47:19.461-04:00</t>
  </si>
  <si>
    <t xml:space="preserve">  2017-11-04T19:47:44.178-04:00</t>
  </si>
  <si>
    <t xml:space="preserve">  2017-11-04T19:47:46.168-04:00</t>
  </si>
  <si>
    <t xml:space="preserve">  2017-11-04T19:48:06.909-04:00</t>
  </si>
  <si>
    <t xml:space="preserve">  2017-11-04T19:48:25.207-04:00</t>
  </si>
  <si>
    <t xml:space="preserve">  2017-11-04T19:48:28.249-04:00</t>
  </si>
  <si>
    <t xml:space="preserve">  2017-11-04T19:48:41.941-04:00</t>
  </si>
  <si>
    <t xml:space="preserve">  2017-11-04T19:48:49.406-04:00</t>
  </si>
  <si>
    <t xml:space="preserve">  2017-11-04T19:48:49.746-04:00</t>
  </si>
  <si>
    <t xml:space="preserve">  2017-11-04T19:49:07.052-04:00</t>
  </si>
  <si>
    <t xml:space="preserve">  2017-11-04T19:49:10.140-04:00</t>
  </si>
  <si>
    <t xml:space="preserve">  2017-11-04T19:49:10.470-04:00</t>
  </si>
  <si>
    <t xml:space="preserve">  2017-11-04T19:49:14.372-04:00</t>
  </si>
  <si>
    <t xml:space="preserve">  2017-11-04T19:49:17.950-04:00</t>
  </si>
  <si>
    <t xml:space="preserve">  2017-11-04T19:49:18.302-04:00</t>
  </si>
  <si>
    <t xml:space="preserve">  2017-11-04T19:49:21.921-04:00</t>
  </si>
  <si>
    <t xml:space="preserve">  2017-11-04T19:49:22.261-04:00</t>
  </si>
  <si>
    <t xml:space="preserve">  2017-11-04T19:49:39.617-04:00</t>
  </si>
  <si>
    <t xml:space="preserve">  2017-11-04T19:49:42.599-04:00</t>
  </si>
  <si>
    <t xml:space="preserve">  2017-11-04T19:49:43.281-04:00</t>
  </si>
  <si>
    <t xml:space="preserve">  2017-11-04T19:49:46.539-04:00</t>
  </si>
  <si>
    <t xml:space="preserve">  2017-11-04T19:49:48.215-04:00</t>
  </si>
  <si>
    <t xml:space="preserve">  2017-11-04T19:50:09.012-04:00</t>
  </si>
  <si>
    <t xml:space="preserve">  2017-11-04T19:50:11.063-04:00</t>
  </si>
  <si>
    <t xml:space="preserve">  2017-11-04T19:50:29.670-04:00</t>
  </si>
  <si>
    <t xml:space="preserve">  2017-11-04T19:50:34.415-04:00</t>
  </si>
  <si>
    <t xml:space="preserve">  2017-11-04T19:58:32.100-04:00</t>
  </si>
  <si>
    <t xml:space="preserve">  2017-11-04T19:58:37.801-04:00</t>
  </si>
  <si>
    <t xml:space="preserve">  2017-11-04T19:58:51.384-04:00</t>
  </si>
  <si>
    <t xml:space="preserve">  2017-11-04T19:58:53.186-04:00</t>
  </si>
  <si>
    <t xml:space="preserve">  2017-11-04T19:59:00.707-04:00</t>
  </si>
  <si>
    <t xml:space="preserve">  2017-11-04T19:59:09.887-04:00</t>
  </si>
  <si>
    <t xml:space="preserve">  2017-11-04T19:59:19.219-04:00</t>
  </si>
  <si>
    <t xml:space="preserve">  2017-11-04T19:59:55.577-04:00</t>
  </si>
  <si>
    <t xml:space="preserve">  2017-11-04T19:59:56.334-04:00</t>
  </si>
  <si>
    <t xml:space="preserve">  2017-11-04T19:59:58.471-04:00</t>
  </si>
  <si>
    <t xml:space="preserve">  2017-11-04T20:01:41.624-04:00</t>
  </si>
  <si>
    <t xml:space="preserve">  2017-11-04T20:01:42.583-04:00</t>
  </si>
  <si>
    <t xml:space="preserve">  2017-11-04T20:01:42.780-04:00</t>
  </si>
  <si>
    <t xml:space="preserve">  2017-11-04T20:01:45.323-04:00</t>
  </si>
  <si>
    <t xml:space="preserve">  2017-11-04T20:01:49.018-04:00</t>
  </si>
  <si>
    <t xml:space="preserve">  2017-11-04T20:01:49.542-04:00</t>
  </si>
  <si>
    <t xml:space="preserve">  2017-11-04T20:01:49.980-04:00</t>
  </si>
  <si>
    <t xml:space="preserve">  2017-11-04T20:01:51.711-04:00</t>
  </si>
  <si>
    <t xml:space="preserve">  2017-11-04T20:02:11.774-04:00</t>
  </si>
  <si>
    <t xml:space="preserve">  2017-11-04T20:02:16.562-04:00</t>
  </si>
  <si>
    <t xml:space="preserve">  2017-11-04T20:02:16.622-04:00</t>
  </si>
  <si>
    <t xml:space="preserve">  2017-11-04T20:02:17.077-04:00</t>
  </si>
  <si>
    <t xml:space="preserve">  2017-11-04T20:02:17.631-04:00</t>
  </si>
  <si>
    <t xml:space="preserve">  2017-11-04T20:02:18.172-04:00</t>
  </si>
  <si>
    <t xml:space="preserve">  2017-11-04T20:02:19.746-04:00</t>
  </si>
  <si>
    <t xml:space="preserve">  2017-11-04T20:02:35.989-04:00</t>
  </si>
  <si>
    <t xml:space="preserve">  2017-11-04T20:02:41.632-04:00</t>
  </si>
  <si>
    <t xml:space="preserve">  2017-11-04T20:03:02.754-04:00</t>
  </si>
  <si>
    <t xml:space="preserve">  2017-11-04T20:03:05.450-04:00</t>
  </si>
  <si>
    <t xml:space="preserve">  2017-11-04T20:03:53.893-04:00</t>
  </si>
  <si>
    <t xml:space="preserve">  2017-11-04T20:03:56.953-04:00</t>
  </si>
  <si>
    <t xml:space="preserve">  2017-11-04T20:05:32.562-04:00</t>
  </si>
  <si>
    <t xml:space="preserve">  2017-11-04T20:05:47.441-04:00</t>
  </si>
  <si>
    <t xml:space="preserve">  2017-11-04T20:05:50.480-04:00</t>
  </si>
  <si>
    <t xml:space="preserve">  2017-11-04T20:05:50.539-04:00</t>
  </si>
  <si>
    <t xml:space="preserve">  2017-11-04T20:06:09.717-04:00</t>
  </si>
  <si>
    <t xml:space="preserve">  2017-11-04T20:06:13.352-04:00</t>
  </si>
  <si>
    <t xml:space="preserve">  2017-11-04T20:06:16.037-04:00</t>
  </si>
  <si>
    <t xml:space="preserve">  2017-11-04T20:06:31.378-04:00</t>
  </si>
  <si>
    <t xml:space="preserve">  2017-11-04T20:06:36.924-04:00</t>
  </si>
  <si>
    <t xml:space="preserve">  2017-11-04T20:06:39.697-04:00</t>
  </si>
  <si>
    <t xml:space="preserve">  2017-11-04T20:06:41.951-04:00</t>
  </si>
  <si>
    <t xml:space="preserve">  2017-11-04T20:06:54.473-04:00</t>
  </si>
  <si>
    <t xml:space="preserve">  2017-11-04T20:06:58.356-04:00</t>
  </si>
  <si>
    <t xml:space="preserve">  2017-11-04T20:07:00.949-04:00</t>
  </si>
  <si>
    <t xml:space="preserve">  2017-11-04T20:07:21.976-04:00</t>
  </si>
  <si>
    <t xml:space="preserve">  2017-11-04T20:07:23.015-04:00</t>
  </si>
  <si>
    <t xml:space="preserve">  2017-11-04T20:07:42.210-04:00</t>
  </si>
  <si>
    <t xml:space="preserve">  2017-11-04T20:07:58.822-04:00</t>
  </si>
  <si>
    <t xml:space="preserve">  2017-11-04T20:08:02.945-04:00</t>
  </si>
  <si>
    <t xml:space="preserve">  2017-11-04T20:08:03.767-04:00</t>
  </si>
  <si>
    <t xml:space="preserve">  2017-11-04T20:08:07.180-04:00</t>
  </si>
  <si>
    <t xml:space="preserve">  2017-11-04T20:08:09.391-04:00</t>
  </si>
  <si>
    <t xml:space="preserve">  2017-11-04T20:08:12.005-04:00</t>
  </si>
  <si>
    <t xml:space="preserve">  2017-11-04T20:08:31.477-04:00</t>
  </si>
  <si>
    <t xml:space="preserve">  2017-11-04T20:08:49.589-04:00</t>
  </si>
  <si>
    <t xml:space="preserve">  2017-11-04T20:08:53.648-04:00</t>
  </si>
  <si>
    <t xml:space="preserve">  2017-11-04T20:09:38.066-04:00</t>
  </si>
  <si>
    <t xml:space="preserve">  2017-11-04T20:09:41.387-04:00</t>
  </si>
  <si>
    <t xml:space="preserve">  2017-11-04T20:10:01.463-04:00</t>
  </si>
  <si>
    <t xml:space="preserve">  2017-11-04T20:10:05.227-04:00</t>
  </si>
  <si>
    <t xml:space="preserve">  2017-11-04T20:10:06.468-04:00</t>
  </si>
  <si>
    <t xml:space="preserve">  2017-11-04T20:10:27.299-04:00</t>
  </si>
  <si>
    <t xml:space="preserve">  2017-11-04T20:10:29.460-04:00</t>
  </si>
  <si>
    <t xml:space="preserve">  2017-11-04T20:10:45.225-04:00</t>
  </si>
  <si>
    <t xml:space="preserve">  2017-11-04T20:10:49.764-04:00</t>
  </si>
  <si>
    <t xml:space="preserve">  2017-11-04T20:10:50.447-04:00</t>
  </si>
  <si>
    <t xml:space="preserve">  2017-11-04T20:11:02.749-04:00</t>
  </si>
  <si>
    <t xml:space="preserve">  2017-11-04T20:11:07.957-04:00</t>
  </si>
  <si>
    <t xml:space="preserve">  2017-11-04T20:11:08.607-04:00</t>
  </si>
  <si>
    <t xml:space="preserve">  2017-11-04T20:11:27.423-04:00</t>
  </si>
  <si>
    <t xml:space="preserve">  2017-11-04T20:11:30.346-04:00</t>
  </si>
  <si>
    <t xml:space="preserve">  2017-11-04T20:11:50.025-04:00</t>
  </si>
  <si>
    <t xml:space="preserve">  2017-11-04T20:11:53.169-04:00</t>
  </si>
  <si>
    <t xml:space="preserve">  2017-11-04T20:11:53.536-04:00</t>
  </si>
  <si>
    <t xml:space="preserve">  2017-11-04T20:12:16.110-04:00</t>
  </si>
  <si>
    <t xml:space="preserve">  2017-11-04T20:12:17.887-04:00</t>
  </si>
  <si>
    <t xml:space="preserve">  2017-11-04T20:12:18.099-04:00</t>
  </si>
  <si>
    <t xml:space="preserve">  2017-11-04T20:12:37.004-04:00</t>
  </si>
  <si>
    <t xml:space="preserve">  2017-11-04T20:12:40.897-04:00</t>
  </si>
  <si>
    <t xml:space="preserve">  2017-11-04T20:12:41.964-04:00</t>
  </si>
  <si>
    <t xml:space="preserve">  2017-11-04T20:13:16.699-04:00</t>
  </si>
  <si>
    <t xml:space="preserve">  2017-11-04T20:13:19.525-04:00</t>
  </si>
  <si>
    <t xml:space="preserve">  2017-11-04T20:13:19.912-04:00</t>
  </si>
  <si>
    <t xml:space="preserve">  2017-11-04T20:13:38.870-04:00</t>
  </si>
  <si>
    <t xml:space="preserve">  2017-11-04T20:13:42.722-04:00</t>
  </si>
  <si>
    <t xml:space="preserve">  2017-11-04T20:13:45.367-04:00</t>
  </si>
  <si>
    <t xml:space="preserve">  2017-11-04T20:14:01.189-04:00</t>
  </si>
  <si>
    <t xml:space="preserve">  2017-11-04T20:14:03.706-04:00</t>
  </si>
  <si>
    <t xml:space="preserve">  2017-11-04T20:14:04.571-04:00</t>
  </si>
  <si>
    <t xml:space="preserve">  2017-11-04T20:14:07.563-04:00</t>
  </si>
  <si>
    <t xml:space="preserve">  2017-11-04T20:14:08.622-04:00</t>
  </si>
  <si>
    <t xml:space="preserve">  2017-11-04T20:14:27.115-04:00</t>
  </si>
  <si>
    <t xml:space="preserve">  2017-11-04T20:14:29.840-04:00</t>
  </si>
  <si>
    <t xml:space="preserve">  2017-11-04T20:14:30.114-04:00</t>
  </si>
  <si>
    <t xml:space="preserve">  2017-11-04T20:14:45.743-04:00</t>
  </si>
  <si>
    <t xml:space="preserve">  2017-11-04T20:14:49.088-04:00</t>
  </si>
  <si>
    <t xml:space="preserve">  2017-11-04T20:14:51.646-04:00</t>
  </si>
  <si>
    <t xml:space="preserve">  2017-11-04T20:14:54.373-04:00</t>
  </si>
  <si>
    <t xml:space="preserve">  2017-11-04T20:15:08.355-04:00</t>
  </si>
  <si>
    <t xml:space="preserve">  2017-11-04T20:15:33.833-04:00</t>
  </si>
  <si>
    <t xml:space="preserve">  2017-11-04T20:15:37.014-04:00</t>
  </si>
  <si>
    <t xml:space="preserve">  2017-11-04T20:16:02.268-04:00</t>
  </si>
  <si>
    <t xml:space="preserve">  2017-11-04T20:16:04.540-04:00</t>
  </si>
  <si>
    <t xml:space="preserve">  2017-11-04T20:16:04.896-04:00</t>
  </si>
  <si>
    <t xml:space="preserve">  2017-11-04T20:16:41.501-04:00</t>
  </si>
  <si>
    <t xml:space="preserve">  2017-11-04T20:16:45.290-04:00</t>
  </si>
  <si>
    <t xml:space="preserve">  2017-11-04T20:17:05.922-04:00</t>
  </si>
  <si>
    <t xml:space="preserve">  2017-11-04T20:17:06.371-04:00</t>
  </si>
  <si>
    <t xml:space="preserve">  2017-11-04T20:17:25.190-04:00</t>
  </si>
  <si>
    <t xml:space="preserve">  2017-11-04T20:17:25.253-04:00</t>
  </si>
  <si>
    <t xml:space="preserve">  2017-11-04T20:17:27.102-04:00</t>
  </si>
  <si>
    <t xml:space="preserve">  2017-11-04T20:19:16.131-04:00</t>
  </si>
  <si>
    <t xml:space="preserve">  2017-11-04T20:19:41.577-04:00</t>
  </si>
  <si>
    <t xml:space="preserve">  2017-11-04T20:21:23.906-04:00</t>
  </si>
  <si>
    <t xml:space="preserve">  2017-11-04T20:21:42.036-04:00</t>
  </si>
  <si>
    <t xml:space="preserve">  2017-11-04T20:21:44.050-04:00</t>
  </si>
  <si>
    <t xml:space="preserve">  2017-11-04T20:21:44.187-04:00</t>
  </si>
  <si>
    <t xml:space="preserve">  2017-11-04T20:22:02.167-04:00</t>
  </si>
  <si>
    <t xml:space="preserve">  2017-11-04T20:22:05.612-04:00</t>
  </si>
  <si>
    <t xml:space="preserve">  2017-11-04T20:22:05.882-04:00</t>
  </si>
  <si>
    <t xml:space="preserve">  2017-11-04T20:22:06.844-04:00</t>
  </si>
  <si>
    <t xml:space="preserve">  2017-11-04T20:22:13.546-04:00</t>
  </si>
  <si>
    <t xml:space="preserve">  2017-11-04T20:22:13.612-04:00</t>
  </si>
  <si>
    <t xml:space="preserve">  2017-11-04T20:22:14.076-04:00</t>
  </si>
  <si>
    <t xml:space="preserve">  2017-11-04T20:22:14.287-04:00</t>
  </si>
  <si>
    <t xml:space="preserve">  2017-11-04T20:22:17.793-04:00</t>
  </si>
  <si>
    <t xml:space="preserve">  2017-11-04T20:22:21.989-04:00</t>
  </si>
  <si>
    <t xml:space="preserve">  2017-11-04T20:22:23.607-04:00</t>
  </si>
  <si>
    <t xml:space="preserve">  2017-11-04T20:22:24.329-04:00</t>
  </si>
  <si>
    <t xml:space="preserve">  2017-11-04T20:22:24.993-04:00</t>
  </si>
  <si>
    <t xml:space="preserve">  2017-11-04T20:22:51.709-04:00</t>
  </si>
  <si>
    <t xml:space="preserve">  2017-11-04T20:22:54.730-04:00</t>
  </si>
  <si>
    <t xml:space="preserve">  2017-11-04T20:22:55.400-04:00</t>
  </si>
  <si>
    <t xml:space="preserve">  2017-11-04T20:23:13.525-04:00</t>
  </si>
  <si>
    <t xml:space="preserve">  2017-11-04T20:23:15.260-04:00</t>
  </si>
  <si>
    <t xml:space="preserve">  2017-11-04T20:23:16.542-04:00</t>
  </si>
  <si>
    <t xml:space="preserve">  2017-11-04T20:23:33.305-04:00</t>
  </si>
  <si>
    <t xml:space="preserve">  2017-11-04T20:23:37.451-04:00</t>
  </si>
  <si>
    <t xml:space="preserve">  2017-11-04T20:23:37.862-04:00</t>
  </si>
  <si>
    <t xml:space="preserve">  2017-11-04T20:23:40.776-04:00</t>
  </si>
  <si>
    <t xml:space="preserve">  2017-11-04T20:23:45.462-04:00</t>
  </si>
  <si>
    <t xml:space="preserve">  2017-11-04T20:23:47.116-04:00</t>
  </si>
  <si>
    <t xml:space="preserve">  2017-11-04T20:23:48.671-04:00</t>
  </si>
  <si>
    <t xml:space="preserve">  2017-11-04T20:24:09.644-04:00</t>
  </si>
  <si>
    <t xml:space="preserve">  2017-11-04T20:24:12.745-04:00</t>
  </si>
  <si>
    <t xml:space="preserve">  2017-11-04T20:24:31.023-04:00</t>
  </si>
  <si>
    <t xml:space="preserve">  2017-11-04T20:24:34.686-04:00</t>
  </si>
  <si>
    <t xml:space="preserve">  2017-11-04T20:24:35.492-04:00</t>
  </si>
  <si>
    <t xml:space="preserve">  2017-11-04T20:28:35.888-04:00</t>
  </si>
  <si>
    <t xml:space="preserve">  2017-11-04T20:28:39.013-04:00</t>
  </si>
  <si>
    <t xml:space="preserve">  2017-11-04T20:28:39.557-04:00</t>
  </si>
  <si>
    <t xml:space="preserve">  2017-11-04T20:28:42.308-04:00</t>
  </si>
  <si>
    <t xml:space="preserve">  2017-11-04T20:28:46.928-04:00</t>
  </si>
  <si>
    <t xml:space="preserve">  2017-11-04T20:28:53.365-04:00</t>
  </si>
  <si>
    <t xml:space="preserve">  2017-11-04T20:28:55.099-04:00</t>
  </si>
  <si>
    <t xml:space="preserve">  2017-11-04T20:29:16.356-04:00</t>
  </si>
  <si>
    <t xml:space="preserve">  2017-11-04T20:29:19.319-04:00</t>
  </si>
  <si>
    <t xml:space="preserve">  2017-11-04T20:29:19.494-04:00</t>
  </si>
  <si>
    <t xml:space="preserve">  2017-11-04T20:29:23.128-04:00</t>
  </si>
  <si>
    <t xml:space="preserve">  2017-11-04T20:29:27.694-04:00</t>
  </si>
  <si>
    <t xml:space="preserve">  2017-11-04T20:29:28.332-04:00</t>
  </si>
  <si>
    <t xml:space="preserve">  2017-11-04T20:30:07.941-04:00</t>
  </si>
  <si>
    <t xml:space="preserve">  2017-11-04T20:30:10.645-04:00</t>
  </si>
  <si>
    <t xml:space="preserve">  2017-11-04T20:30:10.893-04:00</t>
  </si>
  <si>
    <t xml:space="preserve">  2017-11-04T20:30:12.092-04:00</t>
  </si>
  <si>
    <t xml:space="preserve">  2017-11-04T20:30:14.409-04:00</t>
  </si>
  <si>
    <t xml:space="preserve">  2017-11-04T20:30:15.144-04:00</t>
  </si>
  <si>
    <t xml:space="preserve">  2017-11-04T20:30:15.636-04:00</t>
  </si>
  <si>
    <t xml:space="preserve">  2017-11-04T20:30:16.188-04:00</t>
  </si>
  <si>
    <t xml:space="preserve">  2017-11-04T20:30:17.382-04:00</t>
  </si>
  <si>
    <t xml:space="preserve">  2017-11-04T20:30:17.805-04:00</t>
  </si>
  <si>
    <t xml:space="preserve">  2017-11-04T20:30:18.599-04:00</t>
  </si>
  <si>
    <t xml:space="preserve">  2017-11-04T20:30:19.077-04:00</t>
  </si>
  <si>
    <t xml:space="preserve">  2017-11-04T20:30:38.196-04:00</t>
  </si>
  <si>
    <t xml:space="preserve">  2017-11-04T20:30:57.702-04:00</t>
  </si>
  <si>
    <t xml:space="preserve">  2017-11-04T20:31:30.486-04:00</t>
  </si>
  <si>
    <t xml:space="preserve">  2017-11-04T20:31:35.083-04:00</t>
  </si>
  <si>
    <t xml:space="preserve">  2017-11-04T20:31:35.740-04:00</t>
  </si>
  <si>
    <t xml:space="preserve">  2017-11-04T20:31:57.046-04:00</t>
  </si>
  <si>
    <t xml:space="preserve">  2017-11-04T20:32:00.139-04:00</t>
  </si>
  <si>
    <t xml:space="preserve">  2017-11-04T20:32:00.185-04:00</t>
  </si>
  <si>
    <t xml:space="preserve">  2017-11-04T20:32:01.682-04:00</t>
  </si>
  <si>
    <t xml:space="preserve">  2017-11-04T20:32:02.476-04:00</t>
  </si>
  <si>
    <t xml:space="preserve">  2017-11-04T20:32:47.757-04:00</t>
  </si>
  <si>
    <t xml:space="preserve">  2017-11-04T20:32:48.527-04:00</t>
  </si>
  <si>
    <t xml:space="preserve">  2017-11-04T20:32:53.014-04:00</t>
  </si>
  <si>
    <t xml:space="preserve">  2017-11-04T20:32:54.054-04:00</t>
  </si>
  <si>
    <t xml:space="preserve">  2017-11-04T20:33:16.989-04:00</t>
  </si>
  <si>
    <t xml:space="preserve">  2017-11-04T20:33:20.732-04:00</t>
  </si>
  <si>
    <t xml:space="preserve">  2017-11-04T20:33:21.662-04:00</t>
  </si>
  <si>
    <t xml:space="preserve">  2017-11-04T20:33:38.284-04:00</t>
  </si>
  <si>
    <t xml:space="preserve">  2017-11-04T20:33:38.409-04:00</t>
  </si>
  <si>
    <t xml:space="preserve">  2017-11-04T20:33:39.904-04:00</t>
  </si>
  <si>
    <t xml:space="preserve">  2017-11-04T20:33:41.627-04:00</t>
  </si>
  <si>
    <t xml:space="preserve">  2017-11-04T20:33:43.395-04:00</t>
  </si>
  <si>
    <t xml:space="preserve">  2017-11-04T20:33:44.989-04:00</t>
  </si>
  <si>
    <t xml:space="preserve">  2017-11-04T20:33:45.192-04:00</t>
  </si>
  <si>
    <t xml:space="preserve">  2017-11-04T20:33:46.138-04:00</t>
  </si>
  <si>
    <t xml:space="preserve">  2017-11-04T20:33:46.445-04:00</t>
  </si>
  <si>
    <t xml:space="preserve">  2017-11-04T20:34:05.629-04:00</t>
  </si>
  <si>
    <t xml:space="preserve">  2017-11-04T20:35:50.367-04:00</t>
  </si>
  <si>
    <t xml:space="preserve">  2017-11-04T20:35:50.457-04:00</t>
  </si>
  <si>
    <t xml:space="preserve">  2017-11-04T20:36:09.784-04:00</t>
  </si>
  <si>
    <t xml:space="preserve">  2017-11-04T20:36:09.864-04:00</t>
  </si>
  <si>
    <t xml:space="preserve">  2017-11-04T20:36:28.357-04:00</t>
  </si>
  <si>
    <t xml:space="preserve">  2017-11-04T20:36:31.879-04:00</t>
  </si>
  <si>
    <t xml:space="preserve">  2017-11-04T20:36:32.686-04:00</t>
  </si>
  <si>
    <t xml:space="preserve">  2017-11-04T20:36:35.023-04:00</t>
  </si>
  <si>
    <t xml:space="preserve">  2017-11-04T20:36:39.071-04:00</t>
  </si>
  <si>
    <t xml:space="preserve">  2017-11-04T20:36:39.806-04:00</t>
  </si>
  <si>
    <t xml:space="preserve">  2017-11-04T20:36:58.856-04:00</t>
  </si>
  <si>
    <t xml:space="preserve">  2017-11-04T20:36:58.906-04:00</t>
  </si>
  <si>
    <t xml:space="preserve">  2017-11-04T20:37:21.443-04:00</t>
  </si>
  <si>
    <t xml:space="preserve">  2017-11-04T20:37:21.468-04:00</t>
  </si>
  <si>
    <t xml:space="preserve">  2017-11-04T20:37:21.706-04:00</t>
  </si>
  <si>
    <t xml:space="preserve">  2017-11-04T20:37:21.970-04:00</t>
  </si>
  <si>
    <t xml:space="preserve">  2017-11-04T20:37:22.572-04:00</t>
  </si>
  <si>
    <t xml:space="preserve">  2017-11-04T20:37:38.571-04:00</t>
  </si>
  <si>
    <t xml:space="preserve">  2017-11-04T20:37:42.360-04:00</t>
  </si>
  <si>
    <t xml:space="preserve">  2017-11-04T20:37:42.770-04:00</t>
  </si>
  <si>
    <t xml:space="preserve">  2017-11-04T20:37:42.957-04:00</t>
  </si>
  <si>
    <t xml:space="preserve">  2017-11-04T20:37:43.258-04:00</t>
  </si>
  <si>
    <t xml:space="preserve">  2017-11-04T20:38:02.196-04:00</t>
  </si>
  <si>
    <t xml:space="preserve">  2017-11-04T20:38:04.337-04:00</t>
  </si>
  <si>
    <t xml:space="preserve">  2017-11-04T20:38:22.659-04:00</t>
  </si>
  <si>
    <t xml:space="preserve">  2017-11-04T20:38:27.504-04:00</t>
  </si>
  <si>
    <t xml:space="preserve">  2017-11-04T20:38:28.079-04:00</t>
  </si>
  <si>
    <t xml:space="preserve">  2017-11-04T20:38:50.333-04:00</t>
  </si>
  <si>
    <t xml:space="preserve">  2017-11-04T20:38:54.229-04:00</t>
  </si>
  <si>
    <t xml:space="preserve">  2017-11-04T20:38:58.234-04:00</t>
  </si>
  <si>
    <t xml:space="preserve">  2017-11-04T20:38:58.816-04:00</t>
  </si>
  <si>
    <t xml:space="preserve">  2017-11-04T20:40:36.977-04:00</t>
  </si>
  <si>
    <t xml:space="preserve">  2017-11-04T20:40:52.846-04:00</t>
  </si>
  <si>
    <t xml:space="preserve">  2017-11-04T20:40:55.434-04:00</t>
  </si>
  <si>
    <t xml:space="preserve">  2017-11-04T20:40:55.796-04:00</t>
  </si>
  <si>
    <t xml:space="preserve">  2017-11-04T20:40:56.628-04:00</t>
  </si>
  <si>
    <t xml:space="preserve">  2017-11-04T20:40:56.652-04:00</t>
  </si>
  <si>
    <t xml:space="preserve">  2017-11-04T20:40:57.184-04:00</t>
  </si>
  <si>
    <t xml:space="preserve">  2017-11-04T20:40:57.714-04:00</t>
  </si>
  <si>
    <t xml:space="preserve">  2017-11-04T20:40:58.317-04:00</t>
  </si>
  <si>
    <t xml:space="preserve">  2017-11-04T20:40:58.775-04:00</t>
  </si>
  <si>
    <t xml:space="preserve">  2017-11-04T20:40:59.708-04:00</t>
  </si>
  <si>
    <t xml:space="preserve">  2017-11-04T20:41:02.517-04:00</t>
  </si>
  <si>
    <t xml:space="preserve">  2017-11-04T20:41:04.126-04:00</t>
  </si>
  <si>
    <t xml:space="preserve">  2017-11-04T20:41:04.210-04:00</t>
  </si>
  <si>
    <t xml:space="preserve">  2017-11-04T20:41:10.481-04:00</t>
  </si>
  <si>
    <t xml:space="preserve">  2017-11-04T20:41:12.212-04:00</t>
  </si>
  <si>
    <t xml:space="preserve">  2017-11-04T20:41:12.213-04:00</t>
  </si>
  <si>
    <t xml:space="preserve">  2017-11-04T20:41:31.123-04:00</t>
  </si>
  <si>
    <t xml:space="preserve">  2017-11-04T20:41:34.200-04:00</t>
  </si>
  <si>
    <t xml:space="preserve">  2017-11-04T20:41:40.588-04:00</t>
  </si>
  <si>
    <t xml:space="preserve">  2017-11-04T20:42:02.811-04:00</t>
  </si>
  <si>
    <t xml:space="preserve">  2017-11-04T20:42:04.617-04:00</t>
  </si>
  <si>
    <t xml:space="preserve">  2017-11-04T20:42:05.248-04:00</t>
  </si>
  <si>
    <t xml:space="preserve">  2017-11-04T20:42:08.017-04:00</t>
  </si>
  <si>
    <t xml:space="preserve">  2017-11-04T20:42:08.195-04:00</t>
  </si>
  <si>
    <t xml:space="preserve">  2017-11-04T20:42:09.944-04:00</t>
  </si>
  <si>
    <t xml:space="preserve">  2017-11-04T20:42:10.435-04:00</t>
  </si>
  <si>
    <t xml:space="preserve">  2017-11-04T20:42:11.237-04:00</t>
  </si>
  <si>
    <t xml:space="preserve">  2017-11-04T20:42:29.422-04:00</t>
  </si>
  <si>
    <t xml:space="preserve">  2017-11-04T20:42:33.944-04:00</t>
  </si>
  <si>
    <t xml:space="preserve">  2017-11-04T20:42:34.714-04:00</t>
  </si>
  <si>
    <t xml:space="preserve">  2017-11-04T20:42:54.735-04:00</t>
  </si>
  <si>
    <t xml:space="preserve">  2017-11-04T20:42:57.063-04:00</t>
  </si>
  <si>
    <t xml:space="preserve">  2017-11-04T20:42:57.838-04:00</t>
  </si>
  <si>
    <t xml:space="preserve">  2017-11-04T20:43:17.343-04:00</t>
  </si>
  <si>
    <t xml:space="preserve">  2017-11-04T20:43:21.205-04:00</t>
  </si>
  <si>
    <t xml:space="preserve">  2017-11-04T20:43:23.822-04:00</t>
  </si>
  <si>
    <t xml:space="preserve">  2017-11-04T20:43:39.943-04:00</t>
  </si>
  <si>
    <t xml:space="preserve">  2017-11-04T20:43:42.739-04:00</t>
  </si>
  <si>
    <t xml:space="preserve">  2017-11-04T20:43:44.996-04:00</t>
  </si>
  <si>
    <t xml:space="preserve">  2017-11-04T20:43:47.490-04:00</t>
  </si>
  <si>
    <t xml:space="preserve">  2017-11-04T20:43:50.521-04:00</t>
  </si>
  <si>
    <t xml:space="preserve">  2017-11-04T20:44:06.398-04:00</t>
  </si>
  <si>
    <t xml:space="preserve">  2017-11-04T20:44:08.801-04:00</t>
  </si>
  <si>
    <t xml:space="preserve">  2017-11-04T20:44:11.466-04:00</t>
  </si>
  <si>
    <t xml:space="preserve">  2017-11-04T20:44:13.891-04:00</t>
  </si>
  <si>
    <t xml:space="preserve">  2017-11-04T20:44:14.491-04:00</t>
  </si>
  <si>
    <t xml:space="preserve">  2017-11-04T20:44:15.502-04:00</t>
  </si>
  <si>
    <t xml:space="preserve">  2017-11-04T20:44:16.068-04:00</t>
  </si>
  <si>
    <t xml:space="preserve">  2017-11-04T20:44:17.097-04:00</t>
  </si>
  <si>
    <t xml:space="preserve">  2017-11-04T20:44:21.328-04:00</t>
  </si>
  <si>
    <t xml:space="preserve">  2017-11-04T20:44:23.531-04:00</t>
  </si>
  <si>
    <t xml:space="preserve">  2017-11-04T20:44:24.431-04:00</t>
  </si>
  <si>
    <t xml:space="preserve">  2017-11-04T20:44:40.293-04:00</t>
  </si>
  <si>
    <t xml:space="preserve">  2017-11-04T20:44:44.052-04:00</t>
  </si>
  <si>
    <t xml:space="preserve">  2017-11-04T20:44:44.426-04:00</t>
  </si>
  <si>
    <t xml:space="preserve">  2017-11-04T20:44:44.713-04:00</t>
  </si>
  <si>
    <t xml:space="preserve">  2017-11-04T20:44:46.874-04:00</t>
  </si>
  <si>
    <t xml:space="preserve">  2017-11-04T20:44:47.497-04:00</t>
  </si>
  <si>
    <t xml:space="preserve">  2017-11-04T20:44:48.286-04:00</t>
  </si>
  <si>
    <t xml:space="preserve">  2017-11-04T20:44:48.573-04:00</t>
  </si>
  <si>
    <t xml:space="preserve">  2017-11-04T20:44:49.134-04:00</t>
  </si>
  <si>
    <t xml:space="preserve">  2017-11-04T20:44:53.956-04:00</t>
  </si>
  <si>
    <t xml:space="preserve">  2017-11-04T20:44:57.177-04:00</t>
  </si>
  <si>
    <t xml:space="preserve">  2017-11-04T20:44:57.337-04:00</t>
  </si>
  <si>
    <t xml:space="preserve">  2017-11-04T20:44:57.809-04:00</t>
  </si>
  <si>
    <t xml:space="preserve">  2017-11-04T20:44:58.417-04:00</t>
  </si>
  <si>
    <t xml:space="preserve">  2017-11-04T20:44:59.019-04:00</t>
  </si>
  <si>
    <t xml:space="preserve">  2017-11-04T20:46:44.018-04:00</t>
  </si>
  <si>
    <t xml:space="preserve">  2017-11-04T20:46:47.578-04:00</t>
  </si>
  <si>
    <t xml:space="preserve">  2017-11-04T20:46:48.280-04:00</t>
  </si>
  <si>
    <t xml:space="preserve">  2017-11-04T20:46:48.432-04:00</t>
  </si>
  <si>
    <t xml:space="preserve">  2017-11-04T20:46:49.081-04:00</t>
  </si>
  <si>
    <t xml:space="preserve">  2017-11-04T20:46:49.371-04:00</t>
  </si>
  <si>
    <t xml:space="preserve">  2017-11-04T20:47:24.111-04:00</t>
  </si>
  <si>
    <t xml:space="preserve">  2017-11-04T20:47:27.154-04:00</t>
  </si>
  <si>
    <t xml:space="preserve">  2017-11-04T20:47:27.173-04:00</t>
  </si>
  <si>
    <t xml:space="preserve">  2017-11-04T20:47:43.234-04:00</t>
  </si>
  <si>
    <t xml:space="preserve">  2017-11-04T20:47:45.999-04:00</t>
  </si>
  <si>
    <t xml:space="preserve">  2017-11-04T20:47:46.714-04:00</t>
  </si>
  <si>
    <t xml:space="preserve">  2017-11-04T20:47:47.529-04:00</t>
  </si>
  <si>
    <t xml:space="preserve">  2017-11-04T20:47:47.879-04:00</t>
  </si>
  <si>
    <t xml:space="preserve">  2017-11-04T20:47:48.097-04:00</t>
  </si>
  <si>
    <t xml:space="preserve">  2017-11-04T20:47:48.705-04:00</t>
  </si>
  <si>
    <t xml:space="preserve">  2017-11-04T20:47:49.315-04:00</t>
  </si>
  <si>
    <t xml:space="preserve">  2017-11-04T20:47:49.332-04:00</t>
  </si>
  <si>
    <t xml:space="preserve">  2017-11-04T20:47:51.048-04:00</t>
  </si>
  <si>
    <t xml:space="preserve">  2017-11-04T20:47:52.019-04:00</t>
  </si>
  <si>
    <t xml:space="preserve">  2017-11-04T20:47:53.680-04:00</t>
  </si>
  <si>
    <t xml:space="preserve">  2017-11-04T20:47:55.111-04:00</t>
  </si>
  <si>
    <t xml:space="preserve">  2017-11-04T20:47:57.239-04:00</t>
  </si>
  <si>
    <t xml:space="preserve">  2017-11-04T20:47:58.796-04:00</t>
  </si>
  <si>
    <t xml:space="preserve">  2017-11-04T20:47:59.043-04:00</t>
  </si>
  <si>
    <t xml:space="preserve">  2017-11-04T20:47:59.236-04:00</t>
  </si>
  <si>
    <t xml:space="preserve">  2017-11-04T20:47:59.276-04:00</t>
  </si>
  <si>
    <t xml:space="preserve">  2017-11-04T20:48:19.490-04:00</t>
  </si>
  <si>
    <t xml:space="preserve">  2017-11-04T20:48:22.465-04:00</t>
  </si>
  <si>
    <t xml:space="preserve">  2017-11-04T20:48:24.333-04:00</t>
  </si>
  <si>
    <t xml:space="preserve">  2017-11-04T20:48:25.517-04:00</t>
  </si>
  <si>
    <t xml:space="preserve">  2017-11-04T20:48:59.957-04:00</t>
  </si>
  <si>
    <t xml:space="preserve">  2017-11-04T20:49:05.247-04:00</t>
  </si>
  <si>
    <t xml:space="preserve">  2017-11-04T20:49:05.774-04:00</t>
  </si>
  <si>
    <t xml:space="preserve">  2017-11-04T20:49:19.958-04:00</t>
  </si>
  <si>
    <t xml:space="preserve">  2017-11-04T20:49:25.104-04:00</t>
  </si>
  <si>
    <t xml:space="preserve">  2017-11-04T20:49:25.563-04:00</t>
  </si>
  <si>
    <t xml:space="preserve">  2017-11-04T20:49:33.028-04:00</t>
  </si>
  <si>
    <t xml:space="preserve">  2017-11-04T20:49:33.611-04:00</t>
  </si>
  <si>
    <t xml:space="preserve">  2017-11-04T20:49:52.599-04:00</t>
  </si>
  <si>
    <t xml:space="preserve">  2017-11-04T20:49:55.746-04:00</t>
  </si>
  <si>
    <t xml:space="preserve">  2017-11-04T20:50:14.447-04:00</t>
  </si>
  <si>
    <t xml:space="preserve">  2017-11-04T20:50:17.257-04:00</t>
  </si>
  <si>
    <t xml:space="preserve">  2017-11-04T20:50:17.946-04:00</t>
  </si>
  <si>
    <t xml:space="preserve">  2017-11-04T20:50:36.244-04:00</t>
  </si>
  <si>
    <t xml:space="preserve">  2017-11-04T20:50:37.957-04:00</t>
  </si>
  <si>
    <t xml:space="preserve">  2017-11-04T20:50:38.445-04:00</t>
  </si>
  <si>
    <t xml:space="preserve">  2017-11-04T20:50:39.277-04:00</t>
  </si>
  <si>
    <t xml:space="preserve">  2017-11-04T20:50:42.331-04:00</t>
  </si>
  <si>
    <t xml:space="preserve">  2017-11-04T20:50:42.744-04:00</t>
  </si>
  <si>
    <t xml:space="preserve">  2017-11-04T20:51:00.371-04:00</t>
  </si>
  <si>
    <t xml:space="preserve">  2017-11-04T20:51:00.703-04:00</t>
  </si>
  <si>
    <t xml:space="preserve">  2017-11-04T20:51:02.395-04:00</t>
  </si>
  <si>
    <t xml:space="preserve">  2017-11-04T20:51:40.567-04:00</t>
  </si>
  <si>
    <t xml:space="preserve">  2017-11-04T20:51:41.378-04:00</t>
  </si>
  <si>
    <t xml:space="preserve">  2017-11-04T20:54:12.695-04:00</t>
  </si>
  <si>
    <t xml:space="preserve">  2017-11-04T20:54:13.357-04:00</t>
  </si>
  <si>
    <t xml:space="preserve">  2017-11-04T20:54:18.065-04:00</t>
  </si>
  <si>
    <t xml:space="preserve">  2017-11-09T18:10:17.802-05:00</t>
  </si>
  <si>
    <t xml:space="preserve">  2017-11-09T18:10:20.408-05:00</t>
  </si>
  <si>
    <t xml:space="preserve">  2017-11-09T18:10:22.402-05:00</t>
  </si>
  <si>
    <t xml:space="preserve">  2017-11-09T18:13:46.295-05:00</t>
  </si>
  <si>
    <t xml:space="preserve">  2017-11-09T18:13:47.866-05:00</t>
  </si>
  <si>
    <t xml:space="preserve">  2017-11-09T18:13:50.206-05:00</t>
  </si>
  <si>
    <t xml:space="preserve">  2017-11-09T18:13:51.165-05:00</t>
  </si>
  <si>
    <t xml:space="preserve">  2017-11-09T18:13:52.822-05:00</t>
  </si>
  <si>
    <t xml:space="preserve">  2017-11-09T18:13:52.831-05:00</t>
  </si>
  <si>
    <t xml:space="preserve">  2017-11-09T18:13:53.130-05:00</t>
  </si>
  <si>
    <t xml:space="preserve">  2017-11-09T18:13:55.258-05:00</t>
  </si>
  <si>
    <t xml:space="preserve">  2017-11-09T18:13:56.298-05:00</t>
  </si>
  <si>
    <t xml:space="preserve">  2017-11-09T18:13:57.204-05:00</t>
  </si>
  <si>
    <t xml:space="preserve">  2017-11-09T18:13:58.410-05:00</t>
  </si>
  <si>
    <t xml:space="preserve">  2017-11-09T18:13:59.828-05:00</t>
  </si>
  <si>
    <t xml:space="preserve">  2017-11-09T18:14:02.040-05:00</t>
  </si>
  <si>
    <t xml:space="preserve">  2017-11-09T18:14:02.119-05:00</t>
  </si>
  <si>
    <t xml:space="preserve">  2017-11-09T18:14:02.459-05:00</t>
  </si>
  <si>
    <t xml:space="preserve">  2017-11-09T18:14:03.620-05:00</t>
  </si>
  <si>
    <t xml:space="preserve">  2017-11-09T18:14:06.477-05:00</t>
  </si>
  <si>
    <t xml:space="preserve">  2017-11-09T18:14:06.509-05:00</t>
  </si>
  <si>
    <t xml:space="preserve">  2017-11-09T18:14:06.680-05:00</t>
  </si>
  <si>
    <t xml:space="preserve">  2017-11-09T18:14:07.259-05:00</t>
  </si>
  <si>
    <t xml:space="preserve">  2017-11-09T18:14:08.778-05:00</t>
  </si>
  <si>
    <t xml:space="preserve">  2017-11-09T18:14:08.790-05:00</t>
  </si>
  <si>
    <t xml:space="preserve">  2017-11-09T18:14:09.741-05:00</t>
  </si>
  <si>
    <t xml:space="preserve">  2017-11-09T18:14:12.956-05:00</t>
  </si>
  <si>
    <t xml:space="preserve">  2017-11-09T18:14:13.575-05:00</t>
  </si>
  <si>
    <t xml:space="preserve">  2017-11-09T18:14:14.095-05:00</t>
  </si>
  <si>
    <t xml:space="preserve">  2017-11-09T18:14:14.259-05:00</t>
  </si>
  <si>
    <t xml:space="preserve">  2017-11-09T18:14:15.654-05:00</t>
  </si>
  <si>
    <t xml:space="preserve">  2017-11-09T18:14:18.030-05:00</t>
  </si>
  <si>
    <t xml:space="preserve">  2017-11-09T18:14:18.299-05:00</t>
  </si>
  <si>
    <t xml:space="preserve">  2017-11-09T18:14:20.400-05:00</t>
  </si>
  <si>
    <t xml:space="preserve">  2017-11-09T18:14:20.502-05:00</t>
  </si>
  <si>
    <t xml:space="preserve">  2017-11-09T18:14:21.214-05:00</t>
  </si>
  <si>
    <t xml:space="preserve">  2017-11-09T18:14:22.449-05:00</t>
  </si>
  <si>
    <t xml:space="preserve">  2017-11-09T18:14:22.993-05:00</t>
  </si>
  <si>
    <t xml:space="preserve">  2017-11-09T18:14:27.340-05:00</t>
  </si>
  <si>
    <t xml:space="preserve">  2017-11-09T18:14:28.544-05:00</t>
  </si>
  <si>
    <t xml:space="preserve">  2017-11-09T18:14:30.885-05:00</t>
  </si>
  <si>
    <t xml:space="preserve">  2017-11-09T18:14:39.279-05:00</t>
  </si>
  <si>
    <t xml:space="preserve">  2017-11-09T18:14:39.360-05:00</t>
  </si>
  <si>
    <t xml:space="preserve">  2017-11-09T18:14:39.543-05:00</t>
  </si>
  <si>
    <t xml:space="preserve">  2017-11-09T18:14:42.863-05:00</t>
  </si>
  <si>
    <t xml:space="preserve">  2017-11-09T18:14:43.177-05:00</t>
  </si>
  <si>
    <t xml:space="preserve">  2017-11-09T18:14:46.677-05:00</t>
  </si>
  <si>
    <t xml:space="preserve">  2017-11-09T18:14:47.171-05:00</t>
  </si>
  <si>
    <t xml:space="preserve">  2017-11-09T18:14:47.424-05:00</t>
  </si>
  <si>
    <t xml:space="preserve">  2017-11-09T18:14:47.715-05:00</t>
  </si>
  <si>
    <t xml:space="preserve">  2017-11-09T18:14:48.683-05:00</t>
  </si>
  <si>
    <t xml:space="preserve">  2017-11-09T18:14:51.227-05:00</t>
  </si>
  <si>
    <t xml:space="preserve">  2017-11-09T18:14:51.998-05:00</t>
  </si>
  <si>
    <t xml:space="preserve">  2017-11-09T18:14:53.669-05:00</t>
  </si>
  <si>
    <t xml:space="preserve">  2017-11-09T18:14:54.244-05:00</t>
  </si>
  <si>
    <t xml:space="preserve">  2017-11-09T18:14:54.479-05:00</t>
  </si>
  <si>
    <t xml:space="preserve">  2017-11-09T18:14:55.109-05:00</t>
  </si>
  <si>
    <t xml:space="preserve">  2017-11-09T18:14:55.492-05:00</t>
  </si>
  <si>
    <t xml:space="preserve">  2017-11-09T18:15:00.354-05:00</t>
  </si>
  <si>
    <t xml:space="preserve">  2017-11-09T18:15:02.898-05:00</t>
  </si>
  <si>
    <t xml:space="preserve">  2017-11-09T18:15:03.914-05:00</t>
  </si>
  <si>
    <t xml:space="preserve">  2017-11-09T18:15:04.632-05:00</t>
  </si>
  <si>
    <t xml:space="preserve">  2017-11-09T18:15:06.746-05:00</t>
  </si>
  <si>
    <t xml:space="preserve">  2017-11-09T18:15:07.958-05:00</t>
  </si>
  <si>
    <t xml:space="preserve">  2017-11-09T18:15:09.114-05:00</t>
  </si>
  <si>
    <t xml:space="preserve">  2017-11-09T18:15:09.470-05:00</t>
  </si>
  <si>
    <t xml:space="preserve">  2017-11-09T18:15:11.011-05:00</t>
  </si>
  <si>
    <t xml:space="preserve">  2017-11-09T18:15:13.769-05:00</t>
  </si>
  <si>
    <t xml:space="preserve">  2017-11-09T18:15:14.228-05:00</t>
  </si>
  <si>
    <t xml:space="preserve">  2017-11-09T18:15:17.736-05:00</t>
  </si>
  <si>
    <t xml:space="preserve">  2017-11-09T18:15:18.507-05:00</t>
  </si>
  <si>
    <t xml:space="preserve">  2017-11-09T18:15:18.975-05:00</t>
  </si>
  <si>
    <t xml:space="preserve">  2017-11-09T18:15:19.953-05:00</t>
  </si>
  <si>
    <t xml:space="preserve">  2017-11-09T18:15:20.379-05:00</t>
  </si>
  <si>
    <t xml:space="preserve">  2017-11-09T18:15:22.809-05:00</t>
  </si>
  <si>
    <t xml:space="preserve">  2017-11-09T18:15:29.927-05:00</t>
  </si>
  <si>
    <t xml:space="preserve">  2017-11-09T18:15:31.429-05:00</t>
  </si>
  <si>
    <t xml:space="preserve">  2017-11-09T18:15:32.220-05:00</t>
  </si>
  <si>
    <t xml:space="preserve">  2017-11-09T18:15:34.375-05:00</t>
  </si>
  <si>
    <t xml:space="preserve">  2017-11-09T18:15:34.625-05:00</t>
  </si>
  <si>
    <t xml:space="preserve">  2017-11-09T18:15:36.023-05:00</t>
  </si>
  <si>
    <t xml:space="preserve">  2017-11-09T18:15:38.320-05:00</t>
  </si>
  <si>
    <t xml:space="preserve">  2017-11-09T18:15:38.335-05:00</t>
  </si>
  <si>
    <t xml:space="preserve">  2017-11-09T18:15:38.857-05:00</t>
  </si>
  <si>
    <t xml:space="preserve">  2017-11-09T18:15:41.717-05:00</t>
  </si>
  <si>
    <t xml:space="preserve">  2017-11-09T18:15:42.954-05:00</t>
  </si>
  <si>
    <t xml:space="preserve">  2017-11-09T18:15:43.294-05:00</t>
  </si>
  <si>
    <t xml:space="preserve">  2017-11-09T18:15:45.970-05:00</t>
  </si>
  <si>
    <t xml:space="preserve">  2017-11-09T18:15:48.539-05:00</t>
  </si>
  <si>
    <t xml:space="preserve">  2017-11-09T18:15:48.617-05:00</t>
  </si>
  <si>
    <t xml:space="preserve">  2017-11-09T18:15:49.061-05:00</t>
  </si>
  <si>
    <t xml:space="preserve">  2017-11-09T18:15:53.180-05:00</t>
  </si>
  <si>
    <t xml:space="preserve">  2017-11-09T18:15:55.684-05:00</t>
  </si>
  <si>
    <t xml:space="preserve">  2017-11-09T18:15:59.660-05:00</t>
  </si>
  <si>
    <t xml:space="preserve">  2017-11-09T18:16:00.195-05:00</t>
  </si>
  <si>
    <t xml:space="preserve">  2017-11-09T18:16:00.790-05:00</t>
  </si>
  <si>
    <t xml:space="preserve">  2017-11-09T18:16:03.832-05:00</t>
  </si>
  <si>
    <t xml:space="preserve">  2017-11-09T18:16:05.967-05:00</t>
  </si>
  <si>
    <t xml:space="preserve">  2017-11-09T18:16:06.866-05:00</t>
  </si>
  <si>
    <t xml:space="preserve">  2017-11-09T18:16:07.160-05:00</t>
  </si>
  <si>
    <t xml:space="preserve">  2017-11-09T18:16:08.859-05:00</t>
  </si>
  <si>
    <t xml:space="preserve">  2017-11-09T18:16:09.202-05:00</t>
  </si>
  <si>
    <t xml:space="preserve">  2017-11-09T18:16:11.095-05:00</t>
  </si>
  <si>
    <t xml:space="preserve">  2017-11-09T18:16:11.452-05:00</t>
  </si>
  <si>
    <t xml:space="preserve">  2017-11-09T18:16:15.416-05:00</t>
  </si>
  <si>
    <t xml:space="preserve">  2017-11-09T18:16:19.909-05:00</t>
  </si>
  <si>
    <t xml:space="preserve">  2017-11-09T18:16:21.503-05:00</t>
  </si>
  <si>
    <t xml:space="preserve">  2017-11-09T18:16:23.117-05:00</t>
  </si>
  <si>
    <t xml:space="preserve">  2017-11-09T18:16:26.316-05:00</t>
  </si>
  <si>
    <t xml:space="preserve">  2017-11-09T18:16:27.494-05:00</t>
  </si>
  <si>
    <t xml:space="preserve">  2017-11-09T18:16:29.856-05:00</t>
  </si>
  <si>
    <t xml:space="preserve">  2017-11-09T18:16:31.147-05:00</t>
  </si>
  <si>
    <t xml:space="preserve">  2017-11-09T18:16:33.097-05:00</t>
  </si>
  <si>
    <t xml:space="preserve">  2017-11-09T18:16:33.724-05:00</t>
  </si>
  <si>
    <t xml:space="preserve">  2017-11-09T18:16:35.756-05:00</t>
  </si>
  <si>
    <t xml:space="preserve">  2017-11-09T18:16:36.019-05:00</t>
  </si>
  <si>
    <t xml:space="preserve">  2017-11-09T18:16:38.803-05:00</t>
  </si>
  <si>
    <t xml:space="preserve">  2017-11-09T18:16:39.159-05:00</t>
  </si>
  <si>
    <t xml:space="preserve">  2017-11-09T18:16:41.683-05:00</t>
  </si>
  <si>
    <t xml:space="preserve">  2017-11-09T18:16:42.372-05:00</t>
  </si>
  <si>
    <t xml:space="preserve">  2017-11-09T18:16:47.024-05:00</t>
  </si>
  <si>
    <t xml:space="preserve">  2017-11-09T18:16:47.880-05:00</t>
  </si>
  <si>
    <t xml:space="preserve">  2017-11-09T18:16:51.314-05:00</t>
  </si>
  <si>
    <t xml:space="preserve">  2017-11-09T18:16:52.132-05:00</t>
  </si>
  <si>
    <t xml:space="preserve">  2017-11-09T18:16:54.114-05:00</t>
  </si>
  <si>
    <t xml:space="preserve">  2017-11-09T18:16:57.862-05:00</t>
  </si>
  <si>
    <t xml:space="preserve">  2017-11-09T18:17:01.215-05:00</t>
  </si>
  <si>
    <t xml:space="preserve">  2017-11-09T18:17:05.744-05:00</t>
  </si>
  <si>
    <t xml:space="preserve">  2017-11-09T18:17:06.094-05:00</t>
  </si>
  <si>
    <t xml:space="preserve">  2017-11-09T18:17:07.761-05:00</t>
  </si>
  <si>
    <t xml:space="preserve">  2017-11-09T18:17:08.185-05:00</t>
  </si>
  <si>
    <t xml:space="preserve">  2017-11-09T18:17:11.098-05:00</t>
  </si>
  <si>
    <t xml:space="preserve">  2017-11-09T18:17:13.140-05:00</t>
  </si>
  <si>
    <t xml:space="preserve">  2017-11-09T18:17:14.184-05:00</t>
  </si>
  <si>
    <t xml:space="preserve">  2017-11-09T18:17:14.538-05:00</t>
  </si>
  <si>
    <t xml:space="preserve">  2017-11-09T18:17:17.026-05:00</t>
  </si>
  <si>
    <t xml:space="preserve">  2017-11-09T18:17:20.510-05:00</t>
  </si>
  <si>
    <t xml:space="preserve">  2017-11-09T18:17:20.716-05:00</t>
  </si>
  <si>
    <t xml:space="preserve">  2017-11-09T18:17:23.337-05:00</t>
  </si>
  <si>
    <t xml:space="preserve">  2017-11-09T18:17:28.065-05:00</t>
  </si>
  <si>
    <t xml:space="preserve">  2017-11-09T18:17:31.497-05:00</t>
  </si>
  <si>
    <t xml:space="preserve">  2017-11-09T18:17:33.902-05:00</t>
  </si>
  <si>
    <t xml:space="preserve">  2017-11-09T18:17:37.064-05:00</t>
  </si>
  <si>
    <t xml:space="preserve">  2017-11-09T18:17:37.861-05:00</t>
  </si>
  <si>
    <t xml:space="preserve">  2017-11-09T18:17:40.339-05:00</t>
  </si>
  <si>
    <t xml:space="preserve">  2017-11-09T18:17:41.569-05:00</t>
  </si>
  <si>
    <t xml:space="preserve">  2017-11-09T18:17:43.634-05:00</t>
  </si>
  <si>
    <t xml:space="preserve">  2017-11-09T18:17:44.294-05:00</t>
  </si>
  <si>
    <t xml:space="preserve">  2017-11-09T18:17:46.843-05:00</t>
  </si>
  <si>
    <t xml:space="preserve">  2017-11-09T18:17:47.605-05:00</t>
  </si>
  <si>
    <t xml:space="preserve">  2017-11-09T18:17:49.673-05:00</t>
  </si>
  <si>
    <t xml:space="preserve">  2017-11-09T18:17:49.724-05:00</t>
  </si>
  <si>
    <t xml:space="preserve">  2017-11-09T18:17:50.040-05:00</t>
  </si>
  <si>
    <t xml:space="preserve">  2017-11-09T18:17:53.184-05:00</t>
  </si>
  <si>
    <t xml:space="preserve">  2017-11-09T18:17:54.412-05:00</t>
  </si>
  <si>
    <t xml:space="preserve">  2017-11-09T18:17:56.416-05:00</t>
  </si>
  <si>
    <t xml:space="preserve">  2017-11-09T18:17:56.479-05:00</t>
  </si>
  <si>
    <t xml:space="preserve">  2017-11-09T18:17:59.647-05:00</t>
  </si>
  <si>
    <t xml:space="preserve">  2017-11-09T18:18:03.498-05:00</t>
  </si>
  <si>
    <t xml:space="preserve">  2017-11-09T18:18:06.667-05:00</t>
  </si>
  <si>
    <t xml:space="preserve">  2017-11-09T18:18:07.726-05:00</t>
  </si>
  <si>
    <t xml:space="preserve">  2017-11-09T18:18:09.942-05:00</t>
  </si>
  <si>
    <t xml:space="preserve">  2017-11-09T18:18:13.500-05:00</t>
  </si>
  <si>
    <t xml:space="preserve">  2017-11-09T18:18:15.174-05:00</t>
  </si>
  <si>
    <t xml:space="preserve">  2017-11-09T18:18:16.970-05:00</t>
  </si>
  <si>
    <t xml:space="preserve">  2017-11-09T18:18:17.861-05:00</t>
  </si>
  <si>
    <t xml:space="preserve">  2017-11-09T18:18:20.747-05:00</t>
  </si>
  <si>
    <t xml:space="preserve">  2017-11-09T18:18:24.116-05:00</t>
  </si>
  <si>
    <t xml:space="preserve">  2017-11-09T18:18:24.319-05:00</t>
  </si>
  <si>
    <t xml:space="preserve">  2017-11-09T18:18:28.486-05:00</t>
  </si>
  <si>
    <t xml:space="preserve">  2017-11-09T18:31:56.366-05:00</t>
  </si>
  <si>
    <t xml:space="preserve">  2017-11-09T18:31:58.381-05:00</t>
  </si>
  <si>
    <t xml:space="preserve">  2017-11-09T18:32:01.170-05:00</t>
  </si>
  <si>
    <t xml:space="preserve">  2017-11-09T18:32:01.452-05:00</t>
  </si>
  <si>
    <t xml:space="preserve">  2017-11-09T18:32:03.415-05:00</t>
  </si>
  <si>
    <t xml:space="preserve">  2017-11-09T18:32:06.055-05:00</t>
  </si>
  <si>
    <t xml:space="preserve">  2017-11-09T18:32:07.205-05:00</t>
  </si>
  <si>
    <t xml:space="preserve">  2017-11-09T18:32:15.213-05:00</t>
  </si>
  <si>
    <t xml:space="preserve">  2017-11-09T18:32:37.906-05:00</t>
  </si>
  <si>
    <t xml:space="preserve">  2017-11-09T18:32:38.759-05:00</t>
  </si>
  <si>
    <t xml:space="preserve">  2017-11-09T18:32:43.371-05:00</t>
  </si>
  <si>
    <t xml:space="preserve">  2017-11-09T18:32:43.492-05:00</t>
  </si>
  <si>
    <t xml:space="preserve">  2017-11-09T18:32:45.971-05:00</t>
  </si>
  <si>
    <t xml:space="preserve">  2017-11-09T18:32:47.059-05:00</t>
  </si>
  <si>
    <t xml:space="preserve">  2017-11-09T18:33:08.396-05:00</t>
  </si>
  <si>
    <t xml:space="preserve">  2017-11-09T18:33:12.255-05:00</t>
  </si>
  <si>
    <t xml:space="preserve">  2017-11-09T18:33:13.711-05:00</t>
  </si>
  <si>
    <t xml:space="preserve">  2017-11-09T18:33:36.099-05:00</t>
  </si>
  <si>
    <t xml:space="preserve">  2017-11-09T18:33:36.648-05:00</t>
  </si>
  <si>
    <t xml:space="preserve">  2017-11-09T18:33:38.552-05:00</t>
  </si>
  <si>
    <t xml:space="preserve">  2017-11-09T18:33:39.150-05:00</t>
  </si>
  <si>
    <t xml:space="preserve">  2017-11-09T18:33:39.272-05:00</t>
  </si>
  <si>
    <t xml:space="preserve">  2017-11-09T18:33:39.708-05:00</t>
  </si>
  <si>
    <t xml:space="preserve">  2017-11-09T18:33:44.970-05:00</t>
  </si>
  <si>
    <t xml:space="preserve">  2017-11-09T18:33:56.069-05:00</t>
  </si>
  <si>
    <t xml:space="preserve">  2017-11-09T18:34:04.465-05:00</t>
  </si>
  <si>
    <t xml:space="preserve">  2017-11-09T18:34:10.374-05:00</t>
  </si>
  <si>
    <t xml:space="preserve">  2017-11-09T18:34:11.373-05:00</t>
  </si>
  <si>
    <t xml:space="preserve">  2017-11-09T18:34:15.461-05:00</t>
  </si>
  <si>
    <t xml:space="preserve">  2017-11-09T18:34:18.752-05:00</t>
  </si>
  <si>
    <t xml:space="preserve">  2017-11-09T18:34:19.799-05:00</t>
  </si>
  <si>
    <t xml:space="preserve">  2017-11-09T18:34:40.646-05:00</t>
  </si>
  <si>
    <t xml:space="preserve">  2017-11-09T18:34:46.606-05:00</t>
  </si>
  <si>
    <t xml:space="preserve">  2017-11-09T18:34:49.287-05:00</t>
  </si>
  <si>
    <t xml:space="preserve">  2017-11-09T18:35:16.719-05:00</t>
  </si>
  <si>
    <t xml:space="preserve">  2017-11-09T18:35:21.991-05:00</t>
  </si>
  <si>
    <t xml:space="preserve">  2017-11-09T18:35:24.579-05:00</t>
  </si>
  <si>
    <t xml:space="preserve">  2017-11-09T18:35:26.536-05:00</t>
  </si>
  <si>
    <t xml:space="preserve">  2017-11-09T18:35:54.297-05:00</t>
  </si>
  <si>
    <t xml:space="preserve">  2017-11-09T18:35:58.599-05:00</t>
  </si>
  <si>
    <t xml:space="preserve">  2017-11-09T18:35:58.616-05:00</t>
  </si>
  <si>
    <t xml:space="preserve">  2017-11-09T18:36:02.040-05:00</t>
  </si>
  <si>
    <t xml:space="preserve">  2017-11-09T18:36:12.731-05:00</t>
  </si>
  <si>
    <t xml:space="preserve">  2017-11-09T18:36:22.504-05:00</t>
  </si>
  <si>
    <t xml:space="preserve">  2017-11-09T18:36:40.913-05:00</t>
  </si>
  <si>
    <t xml:space="preserve">  2017-11-09T18:36:45.718-05:00</t>
  </si>
  <si>
    <t xml:space="preserve">  2017-11-09T18:36:46.444-05:00</t>
  </si>
  <si>
    <t xml:space="preserve">  2017-11-09T18:36:47.007-05:00</t>
  </si>
  <si>
    <t xml:space="preserve">  2017-11-09T18:36:47.573-05:00</t>
  </si>
  <si>
    <t xml:space="preserve">  2017-11-09T18:36:48.283-05:00</t>
  </si>
  <si>
    <t xml:space="preserve">  2017-11-09T18:36:49.032-05:00</t>
  </si>
  <si>
    <t xml:space="preserve">  2017-11-09T18:37:11.242-05:00</t>
  </si>
  <si>
    <t xml:space="preserve">  2017-11-09T18:37:19.012-05:00</t>
  </si>
  <si>
    <t xml:space="preserve">  2017-11-09T18:37:30.243-05:00</t>
  </si>
  <si>
    <t xml:space="preserve">  2017-11-09T18:37:35.004-05:00</t>
  </si>
  <si>
    <t xml:space="preserve">  2017-11-09T18:38:10.433-05:00</t>
  </si>
  <si>
    <t xml:space="preserve">  2017-11-09T18:38:13.163-05:00</t>
  </si>
  <si>
    <t xml:space="preserve">  2017-11-09T18:38:13.651-05:00</t>
  </si>
  <si>
    <t xml:space="preserve">  2017-11-09T18:38:14.649-05:00</t>
  </si>
  <si>
    <t xml:space="preserve">  2017-11-09T18:38:30.511-05:00</t>
  </si>
  <si>
    <t xml:space="preserve">  2017-11-09T18:38:51.673-05:00</t>
  </si>
  <si>
    <t xml:space="preserve">  2017-11-09T18:38:57.549-05:00</t>
  </si>
  <si>
    <t xml:space="preserve">  2017-11-09T18:38:59.126-05:00</t>
  </si>
  <si>
    <t xml:space="preserve">  2017-11-09T18:39:18.192-05:00</t>
  </si>
  <si>
    <t xml:space="preserve">  2017-11-09T18:39:43.598-05:00</t>
  </si>
  <si>
    <t xml:space="preserve">  2017-11-09T18:39:47.023-05:00</t>
  </si>
  <si>
    <t xml:space="preserve">  2017-11-09T18:39:49.504-05:00</t>
  </si>
  <si>
    <t xml:space="preserve">  2017-11-09T18:39:52.329-05:00</t>
  </si>
  <si>
    <t xml:space="preserve">  2017-11-09T18:39:54.658-05:00</t>
  </si>
  <si>
    <t xml:space="preserve">  2017-11-09T18:40:20.974-05:00</t>
  </si>
  <si>
    <t xml:space="preserve">  2017-11-09T18:40:22.884-05:00</t>
  </si>
  <si>
    <t xml:space="preserve">  2017-11-09T18:40:24.609-05:00</t>
  </si>
  <si>
    <t xml:space="preserve">  2017-11-09T18:40:43.835-05:00</t>
  </si>
  <si>
    <t xml:space="preserve">  2017-11-09T18:40:44.358-05:00</t>
  </si>
  <si>
    <t xml:space="preserve">  2017-11-09T18:42:26.147-05:00</t>
  </si>
  <si>
    <t xml:space="preserve">  2017-11-09T18:42:36.381-05:00</t>
  </si>
  <si>
    <t xml:space="preserve">  2017-11-09T18:42:57.150-05:00</t>
  </si>
  <si>
    <t xml:space="preserve">  2017-11-09T18:42:58.286-05:00</t>
  </si>
  <si>
    <t xml:space="preserve">  2017-11-09T18:43:01.388-05:00</t>
  </si>
  <si>
    <t xml:space="preserve">  2017-11-09T18:43:03.155-05:00</t>
  </si>
  <si>
    <t xml:space="preserve">  2017-11-09T18:43:03.275-05:00</t>
  </si>
  <si>
    <t xml:space="preserve">  2017-11-09T18:43:10.240-05:00</t>
  </si>
  <si>
    <t xml:space="preserve">  2017-11-09T18:43:12.824-05:00</t>
  </si>
  <si>
    <t xml:space="preserve">  2017-11-09T18:43:12.995-05:00</t>
  </si>
  <si>
    <t xml:space="preserve">  2017-11-09T18:43:31.393-05:00</t>
  </si>
  <si>
    <t xml:space="preserve">  2017-11-09T18:43:31.914-05:00</t>
  </si>
  <si>
    <t xml:space="preserve">  2017-11-09T18:43:34.515-05:00</t>
  </si>
  <si>
    <t xml:space="preserve">  2017-11-09T18:43:35.034-05:00</t>
  </si>
  <si>
    <t xml:space="preserve">  2017-11-09T18:43:39.691-05:00</t>
  </si>
  <si>
    <t xml:space="preserve">  2017-11-09T18:43:42.396-05:00</t>
  </si>
  <si>
    <t xml:space="preserve">  2017-11-09T18:43:43.184-05:00</t>
  </si>
  <si>
    <t xml:space="preserve">  2017-11-09T18:43:46.088-05:00</t>
  </si>
  <si>
    <t xml:space="preserve">  2017-11-09T18:44:04.309-05:00</t>
  </si>
  <si>
    <t xml:space="preserve">  2017-11-09T18:44:08.256-05:00</t>
  </si>
  <si>
    <t xml:space="preserve">  2017-11-09T18:44:21.569-05:00</t>
  </si>
  <si>
    <t xml:space="preserve">  2017-11-09T18:44:23.499-05:00</t>
  </si>
  <si>
    <t xml:space="preserve">  2017-11-09T18:44:31.238-05:00</t>
  </si>
  <si>
    <t xml:space="preserve">  2017-11-09T18:44:50.587-05:00</t>
  </si>
  <si>
    <t xml:space="preserve">  2017-11-09T18:45:08.813-05:00</t>
  </si>
  <si>
    <t xml:space="preserve">  2017-11-09T18:45:12.354-05:00</t>
  </si>
  <si>
    <t xml:space="preserve">  2017-11-09T18:45:14.405-05:00</t>
  </si>
  <si>
    <t xml:space="preserve">  2017-11-09T18:45:35.430-05:00</t>
  </si>
  <si>
    <t xml:space="preserve">  2017-11-09T18:45:39.971-05:00</t>
  </si>
  <si>
    <t xml:space="preserve">  2017-11-09T18:46:05.425-05:00</t>
  </si>
  <si>
    <t xml:space="preserve">  2017-11-09T18:46:06.598-05:00</t>
  </si>
  <si>
    <t xml:space="preserve">  2017-11-09T18:46:11.244-05:00</t>
  </si>
  <si>
    <t xml:space="preserve">  2017-11-09T18:46:43.618-05:00</t>
  </si>
  <si>
    <t xml:space="preserve">  2017-11-09T18:48:51.774-05:00</t>
  </si>
  <si>
    <t xml:space="preserve">  2017-11-09T18:48:53.837-05:00</t>
  </si>
  <si>
    <t xml:space="preserve">  2017-11-09T18:49:14.477-05:00</t>
  </si>
  <si>
    <t xml:space="preserve">  2017-11-09T18:49:17.013-05:00</t>
  </si>
  <si>
    <t xml:space="preserve">  2017-11-09T18:49:21.742-05:00</t>
  </si>
  <si>
    <t xml:space="preserve">  2017-11-09T18:49:23.262-05:00</t>
  </si>
  <si>
    <t xml:space="preserve">  2017-11-09T18:49:23.735-05:00</t>
  </si>
  <si>
    <t xml:space="preserve">  2017-11-09T18:49:24.263-05:00</t>
  </si>
  <si>
    <t xml:space="preserve">  2017-11-09T18:49:49.265-05:00</t>
  </si>
  <si>
    <t xml:space="preserve">  2017-11-09T18:49:49.440-05:00</t>
  </si>
  <si>
    <t xml:space="preserve">  2017-11-09T18:49:50.926-05:00</t>
  </si>
  <si>
    <t xml:space="preserve">  2017-11-09T18:49:55.610-05:00</t>
  </si>
  <si>
    <t xml:space="preserve">  2017-11-09T18:50:31.744-05:00</t>
  </si>
  <si>
    <t xml:space="preserve">  2017-11-09T18:50:34.266-05:00</t>
  </si>
  <si>
    <t xml:space="preserve">  2017-11-09T18:50:34.381-05:00</t>
  </si>
  <si>
    <t xml:space="preserve">  2017-11-09T18:50:50.042-05:00</t>
  </si>
  <si>
    <t xml:space="preserve">  2017-11-09T18:50:51.943-05:00</t>
  </si>
  <si>
    <t xml:space="preserve">  2017-11-09T18:50:56.694-05:00</t>
  </si>
  <si>
    <t xml:space="preserve">  2017-11-09T18:51:21.637-05:00</t>
  </si>
  <si>
    <t xml:space="preserve">  2017-11-09T18:51:43.226-05:00</t>
  </si>
  <si>
    <t xml:space="preserve">  2017-11-09T18:51:43.737-05:00</t>
  </si>
  <si>
    <t xml:space="preserve">  2017-11-09T18:52:06.013-05:00</t>
  </si>
  <si>
    <t xml:space="preserve">  2017-11-09T18:52:08.677-05:00</t>
  </si>
  <si>
    <t xml:space="preserve">  2017-11-09T18:52:08.740-05:00</t>
  </si>
  <si>
    <t xml:space="preserve">  2017-11-09T18:52:12.006-05:00</t>
  </si>
  <si>
    <t xml:space="preserve">  2017-11-09T18:52:30.133-05:00</t>
  </si>
  <si>
    <t xml:space="preserve">  2017-11-09T18:52:36.448-05:00</t>
  </si>
  <si>
    <t xml:space="preserve">  2017-11-09T18:52:40.633-05:00</t>
  </si>
  <si>
    <t xml:space="preserve">  2017-11-09T18:52:43.327-05:00</t>
  </si>
  <si>
    <t xml:space="preserve">  2017-11-09T18:52:46.775-05:00</t>
  </si>
  <si>
    <t xml:space="preserve">  2017-11-09T18:56:37.309-05:00</t>
  </si>
  <si>
    <t xml:space="preserve">  2017-11-09T18:56:58.895-05:00</t>
  </si>
  <si>
    <t xml:space="preserve">  2017-11-09T18:57:04.709-05:00</t>
  </si>
  <si>
    <t xml:space="preserve">  2017-11-09T18:57:06.067-05:00</t>
  </si>
  <si>
    <t xml:space="preserve">  2017-11-09T18:57:06.903-05:00</t>
  </si>
  <si>
    <t xml:space="preserve">  2017-11-09T18:57:09.165-05:00</t>
  </si>
  <si>
    <t xml:space="preserve">  2017-11-09T18:57:15.015-05:00</t>
  </si>
  <si>
    <t xml:space="preserve">  2017-11-09T18:57:31.964-05:00</t>
  </si>
  <si>
    <t xml:space="preserve">  2017-11-09T18:57:33.731-05:00</t>
  </si>
  <si>
    <t xml:space="preserve">  2017-11-09T18:57:57.250-05:00</t>
  </si>
  <si>
    <t xml:space="preserve">  2017-11-09T18:57:58.966-05:00</t>
  </si>
  <si>
    <t xml:space="preserve">  2017-11-09T18:58:00.531-05:00</t>
  </si>
  <si>
    <t xml:space="preserve">  2017-11-09T18:58:03.469-05:00</t>
  </si>
  <si>
    <t xml:space="preserve">  2017-11-09T18:58:05.527-05:00</t>
  </si>
  <si>
    <t xml:space="preserve">  2017-11-09T18:58:33.127-05:00</t>
  </si>
  <si>
    <t xml:space="preserve">  2017-11-09T18:58:53.916-05:00</t>
  </si>
  <si>
    <t xml:space="preserve">  2017-11-09T18:58:56.125-05:00</t>
  </si>
  <si>
    <t xml:space="preserve">  2017-11-09T18:58:56.407-05:00</t>
  </si>
  <si>
    <t xml:space="preserve">  2017-11-09T18:59:15.553-05:00</t>
  </si>
  <si>
    <t xml:space="preserve">  2017-11-09T18:59:17.205-05:00</t>
  </si>
  <si>
    <t xml:space="preserve">  2017-11-09T18:59:18.139-05:00</t>
  </si>
  <si>
    <t xml:space="preserve">  2017-11-09T18:59:50.406-05:00</t>
  </si>
  <si>
    <t xml:space="preserve">  2017-11-09T18:59:56.221-05:00</t>
  </si>
  <si>
    <t xml:space="preserve">  2017-11-09T19:00:00.273-05:00</t>
  </si>
  <si>
    <t xml:space="preserve">  2017-11-09T19:00:02.413-05:00</t>
  </si>
  <si>
    <t xml:space="preserve">  2017-11-09T19:00:03.195-05:00</t>
  </si>
  <si>
    <t xml:space="preserve">  2017-11-09T19:00:04.893-05:00</t>
  </si>
  <si>
    <t xml:space="preserve">  2017-11-09T19:00:05.909-05:00</t>
  </si>
  <si>
    <t xml:space="preserve">  2017-11-09T19:00:07.070-05:00</t>
  </si>
  <si>
    <t xml:space="preserve">  2017-11-09T19:00:09.477-05:00</t>
  </si>
  <si>
    <t xml:space="preserve">  2017-11-09T19:00:25.731-05:00</t>
  </si>
  <si>
    <t xml:space="preserve">  2017-11-09T19:00:54.757-05:00</t>
  </si>
  <si>
    <t xml:space="preserve">  2017-11-09T19:00:55.353-05:00</t>
  </si>
  <si>
    <t xml:space="preserve">  2017-11-09T19:00:57.276-05:00</t>
  </si>
  <si>
    <t xml:space="preserve">  2017-11-09T19:01:21.473-05:00</t>
  </si>
  <si>
    <t xml:space="preserve">  2017-11-09T19:01:22.187-05:00</t>
  </si>
  <si>
    <t xml:space="preserve">  2017-11-09T19:01:24.014-05:00</t>
  </si>
  <si>
    <t xml:space="preserve">  2017-11-09T19:01:25.936-05:00</t>
  </si>
  <si>
    <t xml:space="preserve">  2017-11-09T19:01:29.618-05:00</t>
  </si>
  <si>
    <t xml:space="preserve">  2017-11-09T19:01:33.359-05:00</t>
  </si>
  <si>
    <t xml:space="preserve">  2017-11-09T19:01:34.951-05:00</t>
  </si>
  <si>
    <t xml:space="preserve">  2017-11-09T19:01:35.605-05:00</t>
  </si>
  <si>
    <t xml:space="preserve">  2017-11-09T19:01:36.133-05:00</t>
  </si>
  <si>
    <t xml:space="preserve">  2017-11-09T19:01:36.551-05:00</t>
  </si>
  <si>
    <t xml:space="preserve">  2017-11-09T19:01:37.816-05:00</t>
  </si>
  <si>
    <t xml:space="preserve">  2017-11-09T19:01:40.175-05:00</t>
  </si>
  <si>
    <t xml:space="preserve">  2017-11-09T19:01:41.871-05:00</t>
  </si>
  <si>
    <t xml:space="preserve">  2017-11-09T19:01:44.539-05:00</t>
  </si>
  <si>
    <t xml:space="preserve">  2017-11-09T19:02:06.294-05:00</t>
  </si>
  <si>
    <t xml:space="preserve">  2017-11-09T19:02:08.618-05:00</t>
  </si>
  <si>
    <t xml:space="preserve">  2017-11-09T19:02:08.975-05:00</t>
  </si>
  <si>
    <t xml:space="preserve">  2017-11-09T19:02:17.596-05:00</t>
  </si>
  <si>
    <t xml:space="preserve">  2017-11-09T19:02:20.287-05:00</t>
  </si>
  <si>
    <t xml:space="preserve">  2017-11-09T19:02:21.748-05:00</t>
  </si>
  <si>
    <t xml:space="preserve">  2017-11-09T19:02:56.785-05:00</t>
  </si>
  <si>
    <t xml:space="preserve">  2017-11-09T19:02:59.483-05:00</t>
  </si>
  <si>
    <t xml:space="preserve">  2017-11-09T19:03:22.699-05:00</t>
  </si>
  <si>
    <t xml:space="preserve">  2017-11-09T19:03:27.127-05:00</t>
  </si>
  <si>
    <t xml:space="preserve">  2017-11-09T19:03:29.753-05:00</t>
  </si>
  <si>
    <t xml:space="preserve">  2017-11-09T19:05:32.514-05:00</t>
  </si>
  <si>
    <t xml:space="preserve">  2017-11-09T19:05:32.679-05:00</t>
  </si>
  <si>
    <t xml:space="preserve">  2017-11-09T19:06:04.971-05:00</t>
  </si>
  <si>
    <t xml:space="preserve">  2017-11-09T19:06:09.103-05:00</t>
  </si>
  <si>
    <t xml:space="preserve">  2017-11-09T19:06:15.203-05:00</t>
  </si>
  <si>
    <t xml:space="preserve">  2017-11-09T19:06:24.720-05:00</t>
  </si>
  <si>
    <t xml:space="preserve">  2017-11-09T19:06:29.119-05:00</t>
  </si>
  <si>
    <t xml:space="preserve">  2017-11-09T19:06:30.920-05:00</t>
  </si>
  <si>
    <t xml:space="preserve">  2017-11-09T19:06:34.447-05:00</t>
  </si>
  <si>
    <t xml:space="preserve">  2017-11-09T19:06:37.735-05:00</t>
  </si>
  <si>
    <t xml:space="preserve">  2017-11-09T19:06:37.988-05:00</t>
  </si>
  <si>
    <t xml:space="preserve">  2017-11-09T19:06:40.961-05:00</t>
  </si>
  <si>
    <t xml:space="preserve">  2017-11-09T19:06:42.054-05:00</t>
  </si>
  <si>
    <t xml:space="preserve">  2017-11-09T19:06:44.768-05:00</t>
  </si>
  <si>
    <t xml:space="preserve">  2017-11-09T19:06:45.575-05:00</t>
  </si>
  <si>
    <t xml:space="preserve">  2017-11-09T19:06:53.047-05:00</t>
  </si>
  <si>
    <t xml:space="preserve">  2017-11-09T19:07:13.082-05:00</t>
  </si>
  <si>
    <t xml:space="preserve">  2017-11-09T19:07:20.959-05:00</t>
  </si>
  <si>
    <t xml:space="preserve">  2017-11-09T19:07:25.408-05:00</t>
  </si>
  <si>
    <t xml:space="preserve">  2017-11-09T19:07:26.168-05:00</t>
  </si>
  <si>
    <t xml:space="preserve">  2017-11-09T19:07:32.930-05:00</t>
  </si>
  <si>
    <t xml:space="preserve">  2017-11-09T19:07:33.007-05:00</t>
  </si>
  <si>
    <t xml:space="preserve">  2017-11-09T19:07:33.570-05:00</t>
  </si>
  <si>
    <t xml:space="preserve">  2017-11-09T19:07:33.723-05:00</t>
  </si>
  <si>
    <t xml:space="preserve">  2017-11-09T19:07:34.371-05:00</t>
  </si>
  <si>
    <t xml:space="preserve">  2017-11-09T19:07:37.333-05:00</t>
  </si>
  <si>
    <t xml:space="preserve">  2017-11-09T19:07:44.135-05:00</t>
  </si>
  <si>
    <t xml:space="preserve">  2017-11-09T19:07:59.778-05:00</t>
  </si>
  <si>
    <t xml:space="preserve">  2017-11-09T19:08:25.554-05:00</t>
  </si>
  <si>
    <t xml:space="preserve">  2017-11-09T19:08:55.747-05:00</t>
  </si>
  <si>
    <t xml:space="preserve">  2017-11-09T19:09:02.566-05:00</t>
  </si>
  <si>
    <t xml:space="preserve">  2017-11-09T19:09:05.133-05:00</t>
  </si>
  <si>
    <t xml:space="preserve">  2017-11-09T19:09:06.118-05:00</t>
  </si>
  <si>
    <t xml:space="preserve">  2017-11-09T19:09:07.592-05:00</t>
  </si>
  <si>
    <t xml:space="preserve">  2017-11-09T19:09:19.770-05:00</t>
  </si>
  <si>
    <t xml:space="preserve">  2017-11-09T19:09:31.394-05:00</t>
  </si>
  <si>
    <t xml:space="preserve">  2017-11-09T19:09:41.173-05:00</t>
  </si>
  <si>
    <t xml:space="preserve">  2017-11-09T19:09:55.740-05:00</t>
  </si>
  <si>
    <t xml:space="preserve">  2017-11-09T19:10:02.556-05:00</t>
  </si>
  <si>
    <t xml:space="preserve">  2017-11-09T19:10:04.471-05:00</t>
  </si>
  <si>
    <t xml:space="preserve">  2017-11-09T19:10:10.412-05:00</t>
  </si>
  <si>
    <t xml:space="preserve">  2017-11-09T19:10:24.557-05:00</t>
  </si>
  <si>
    <t xml:space="preserve">  2017-11-09T19:10:28.092-05:00</t>
  </si>
  <si>
    <t xml:space="preserve">  2017-11-09T19:10:28.959-05:00</t>
  </si>
  <si>
    <t xml:space="preserve">  2017-11-09T19:10:29.543-05:00</t>
  </si>
  <si>
    <t xml:space="preserve">  2017-11-09T19:10:32.172-05:00</t>
  </si>
  <si>
    <t xml:space="preserve">  2017-11-09T19:10:33.224-05:00</t>
  </si>
  <si>
    <t xml:space="preserve">  2017-11-09T19:10:34.741-05:00</t>
  </si>
  <si>
    <t xml:space="preserve">  2017-11-09T19:10:36.423-05:00</t>
  </si>
  <si>
    <t xml:space="preserve">  2017-11-09T19:10:40.302-05:00</t>
  </si>
  <si>
    <t xml:space="preserve">  2017-11-09T19:10:59.299-05:00</t>
  </si>
  <si>
    <t xml:space="preserve">  2017-11-09T19:11:01.730-05:00</t>
  </si>
  <si>
    <t xml:space="preserve">  2017-11-09T19:11:03.415-05:00</t>
  </si>
  <si>
    <t xml:space="preserve">  2017-11-09T19:11:07.726-05:00</t>
  </si>
  <si>
    <t xml:space="preserve">  2017-11-09T19:11:09.156-05:00</t>
  </si>
  <si>
    <t xml:space="preserve">  2017-11-09T19:11:10.144-05:00</t>
  </si>
  <si>
    <t xml:space="preserve">  2017-11-09T19:11:14.286-05:00</t>
  </si>
  <si>
    <t xml:space="preserve">  2017-11-09T19:11:18.218-05:00</t>
  </si>
  <si>
    <t xml:space="preserve">  2017-11-09T19:11:20.254-05:00</t>
  </si>
  <si>
    <t xml:space="preserve">  2017-11-09T19:11:26.020-05:00</t>
  </si>
  <si>
    <t xml:space="preserve">  2017-11-09T19:11:38.092-05:00</t>
  </si>
  <si>
    <t xml:space="preserve">  2017-11-09T19:11:44.221-05:00</t>
  </si>
  <si>
    <t xml:space="preserve">  2017-11-09T19:11:45.782-05:00</t>
  </si>
  <si>
    <t xml:space="preserve">  2017-11-09T19:11:49.323-05:00</t>
  </si>
  <si>
    <t xml:space="preserve">  2017-11-09T19:11:49.576-05:00</t>
  </si>
  <si>
    <t xml:space="preserve">  2017-11-09T19:11:49.924-05:00</t>
  </si>
  <si>
    <t xml:space="preserve">  2017-11-09T19:11:50.459-05:00</t>
  </si>
  <si>
    <t xml:space="preserve">  2017-11-09T19:11:51.566-05:00</t>
  </si>
  <si>
    <t xml:space="preserve">  2017-11-09T19:11:52.876-05:00</t>
  </si>
  <si>
    <t xml:space="preserve">  2017-11-09T19:11:53.293-05:00</t>
  </si>
  <si>
    <t xml:space="preserve">  2017-11-09T19:11:55.975-05:00</t>
  </si>
  <si>
    <t xml:space="preserve">  2017-11-09T19:11:59.167-05:00</t>
  </si>
  <si>
    <t xml:space="preserve">  2017-11-09T19:12:11.244-05:00</t>
  </si>
  <si>
    <t xml:space="preserve">  2017-11-09T19:12:11.732-05:00</t>
  </si>
  <si>
    <t xml:space="preserve">  2017-11-09T19:13:55.719-05:00</t>
  </si>
  <si>
    <t xml:space="preserve">  2017-11-09T19:14:01.917-05:00</t>
  </si>
  <si>
    <t xml:space="preserve">  2017-11-09T19:14:02.718-05:00</t>
  </si>
  <si>
    <t xml:space="preserve">  2017-11-09T19:14:03.838-05:00</t>
  </si>
  <si>
    <t xml:space="preserve">  2017-11-09T19:14:05.797-05:00</t>
  </si>
  <si>
    <t xml:space="preserve">  2017-11-09T19:14:08.322-05:00</t>
  </si>
  <si>
    <t xml:space="preserve">  2017-11-09T19:14:11.150-05:00</t>
  </si>
  <si>
    <t xml:space="preserve">  2017-11-09T19:14:12.473-05:00</t>
  </si>
  <si>
    <t xml:space="preserve">  2017-11-09T19:14:27.762-05:00</t>
  </si>
  <si>
    <t xml:space="preserve">  2017-11-09T19:14:29.046-05:00</t>
  </si>
  <si>
    <t xml:space="preserve">  2017-11-09T19:14:29.799-05:00</t>
  </si>
  <si>
    <t xml:space="preserve">  2017-11-09T19:14:34.211-05:00</t>
  </si>
  <si>
    <t xml:space="preserve">  2017-11-09T19:14:36.721-05:00</t>
  </si>
  <si>
    <t xml:space="preserve">  2017-11-09T19:14:37.932-05:00</t>
  </si>
  <si>
    <t xml:space="preserve">  2017-11-09T19:14:38.262-05:00</t>
  </si>
  <si>
    <t xml:space="preserve">  2017-11-09T19:14:51.281-05:00</t>
  </si>
  <si>
    <t xml:space="preserve">  2017-11-09T19:14:58.143-05:00</t>
  </si>
  <si>
    <t xml:space="preserve">  2017-11-09T19:14:59.201-05:00</t>
  </si>
  <si>
    <t xml:space="preserve">  2017-11-09T19:15:03.020-05:00</t>
  </si>
  <si>
    <t xml:space="preserve">  2017-11-09T19:15:44.515-05:00</t>
  </si>
  <si>
    <t xml:space="preserve">  2017-11-09T19:15:49.656-05:00</t>
  </si>
  <si>
    <t xml:space="preserve">  2017-11-09T19:17:42.862-05:00</t>
  </si>
  <si>
    <t xml:space="preserve">  2017-11-09T19:17:45.147-05:00</t>
  </si>
  <si>
    <t xml:space="preserve">  2017-11-09T19:17:50.316-05:00</t>
  </si>
  <si>
    <t xml:space="preserve">  2017-11-09T19:17:50.328-05:00</t>
  </si>
  <si>
    <t xml:space="preserve">  2017-11-09T19:17:54.272-05:00</t>
  </si>
  <si>
    <t xml:space="preserve">  2017-11-09T19:17:54.492-05:00</t>
  </si>
  <si>
    <t xml:space="preserve">  2017-11-09T19:18:03.293-05:00</t>
  </si>
  <si>
    <t xml:space="preserve">  2017-11-09T19:18:03.355-05:00</t>
  </si>
  <si>
    <t xml:space="preserve">  2017-11-09T19:18:03.604-05:00</t>
  </si>
  <si>
    <t xml:space="preserve">  2017-11-09T19:18:05.616-05:00</t>
  </si>
  <si>
    <t xml:space="preserve">  2017-11-09T19:18:08.407-05:00</t>
  </si>
  <si>
    <t xml:space="preserve">  2017-11-09T19:18:13.829-05:00</t>
  </si>
  <si>
    <t xml:space="preserve">  2017-11-09T19:18:28.676-05:00</t>
  </si>
  <si>
    <t xml:space="preserve">  2017-11-09T19:18:33.377-05:00</t>
  </si>
  <si>
    <t xml:space="preserve">  2017-11-09T19:18:33.484-05:00</t>
  </si>
  <si>
    <t xml:space="preserve">  2017-11-09T19:18:37.314-05:00</t>
  </si>
  <si>
    <t xml:space="preserve">  2017-11-09T19:18:41.021-05:00</t>
  </si>
  <si>
    <t xml:space="preserve">  2017-11-09T19:18:41.633-05:00</t>
  </si>
  <si>
    <t xml:space="preserve">  2017-11-09T19:18:59.349-05:00</t>
  </si>
  <si>
    <t xml:space="preserve">  2017-11-09T19:19:01.432-05:00</t>
  </si>
  <si>
    <t xml:space="preserve">  2017-11-09T19:19:18.909-05:00</t>
  </si>
  <si>
    <t xml:space="preserve">  2017-11-09T19:19:23.692-05:00</t>
  </si>
  <si>
    <t xml:space="preserve">  2017-11-09T19:19:48.396-05:00</t>
  </si>
  <si>
    <t xml:space="preserve">  2017-11-09T19:19:50.609-05:00</t>
  </si>
  <si>
    <t xml:space="preserve">  2017-11-09T19:20:00.464-05:00</t>
  </si>
  <si>
    <t xml:space="preserve">  2017-11-09T19:20:02.744-05:00</t>
  </si>
  <si>
    <t xml:space="preserve">  2017-11-09T19:20:08.290-05:00</t>
  </si>
  <si>
    <t xml:space="preserve">  2017-11-09T19:20:10.216-05:00</t>
  </si>
  <si>
    <t xml:space="preserve">  2017-11-09T19:20:10.274-05:00</t>
  </si>
  <si>
    <t xml:space="preserve">  2017-11-09T19:20:10.701-05:00</t>
  </si>
  <si>
    <t xml:space="preserve">  2017-11-09T19:20:17.428-05:00</t>
  </si>
  <si>
    <t xml:space="preserve">  2017-11-09T19:20:19.496-05:00</t>
  </si>
  <si>
    <t xml:space="preserve">  2017-11-09T19:20:19.834-05:00</t>
  </si>
  <si>
    <t xml:space="preserve">  2017-11-09T19:22:19.881-05:00</t>
  </si>
  <si>
    <t xml:space="preserve">  2017-11-09T19:22:29.972-05:00</t>
  </si>
  <si>
    <t xml:space="preserve">  2017-11-09T19:22:30.052-05:00</t>
  </si>
  <si>
    <t xml:space="preserve">  2017-11-09T19:22:30.787-05:00</t>
  </si>
  <si>
    <t xml:space="preserve">  2017-11-09T19:22:45.827-05:00</t>
  </si>
  <si>
    <t xml:space="preserve">  2017-11-09T19:22:54.295-05:00</t>
  </si>
  <si>
    <t xml:space="preserve">  2017-11-09T19:22:57.629-05:00</t>
  </si>
  <si>
    <t xml:space="preserve">  2017-11-09T19:22:58.246-05:00</t>
  </si>
  <si>
    <t xml:space="preserve">  2017-11-09T19:22:59.214-05:00</t>
  </si>
  <si>
    <t xml:space="preserve">  2017-11-09T19:22:59.393-05:00</t>
  </si>
  <si>
    <t xml:space="preserve">  2017-11-09T19:23:01.811-05:00</t>
  </si>
  <si>
    <t xml:space="preserve">  2017-11-09T19:23:06.516-05:00</t>
  </si>
  <si>
    <t xml:space="preserve">  2017-11-09T19:23:09.310-05:00</t>
  </si>
  <si>
    <t xml:space="preserve">  2017-11-09T19:23:19.749-05:00</t>
  </si>
  <si>
    <t xml:space="preserve">  2017-11-09T19:23:20.386-05:00</t>
  </si>
  <si>
    <t xml:space="preserve">  2017-11-09T19:23:25.439-05:00</t>
  </si>
  <si>
    <t xml:space="preserve">  2017-11-09T19:23:32.297-05:00</t>
  </si>
  <si>
    <t xml:space="preserve">  2017-11-09T19:23:35.028-05:00</t>
  </si>
  <si>
    <t xml:space="preserve">  2017-11-09T19:23:35.118-05:00</t>
  </si>
  <si>
    <t xml:space="preserve">  2017-11-09T19:23:47.450-05:00</t>
  </si>
  <si>
    <t xml:space="preserve">  2017-11-09T19:23:57.525-05:00</t>
  </si>
  <si>
    <t xml:space="preserve">  2017-11-09T19:24:00.668-05:00</t>
  </si>
  <si>
    <t xml:space="preserve">  2017-11-09T19:24:00.929-05:00</t>
  </si>
  <si>
    <t xml:space="preserve">  2017-11-09T19:24:01.276-05:00</t>
  </si>
  <si>
    <t xml:space="preserve">  2017-11-09T19:24:01.922-05:00</t>
  </si>
  <si>
    <t xml:space="preserve">  2017-11-09T19:24:02.514-05:00</t>
  </si>
  <si>
    <t xml:space="preserve">  2017-11-09T19:24:29.886-05:00</t>
  </si>
  <si>
    <t xml:space="preserve">  2017-11-09T19:26:09.619-05:00</t>
  </si>
  <si>
    <t xml:space="preserve">  2017-11-09T19:26:10.251-05:00</t>
  </si>
  <si>
    <t xml:space="preserve">  2017-11-09T19:26:13.965-05:00</t>
  </si>
  <si>
    <t xml:space="preserve">  2017-11-09T19:26:15.766-05:00</t>
  </si>
  <si>
    <t xml:space="preserve">  2017-11-09T19:26:15.931-05:00</t>
  </si>
  <si>
    <t xml:space="preserve">  2017-11-09T19:26:16.523-05:00</t>
  </si>
  <si>
    <t xml:space="preserve">  2017-11-09T19:26:21.589-05:00</t>
  </si>
  <si>
    <t xml:space="preserve">  2017-11-09T19:26:21.850-05:00</t>
  </si>
  <si>
    <t xml:space="preserve">  2017-11-09T19:26:22.220-05:00</t>
  </si>
  <si>
    <t xml:space="preserve">  2017-11-09T19:26:27.529-05:00</t>
  </si>
  <si>
    <t xml:space="preserve">  2017-11-09T19:26:32.489-05:00</t>
  </si>
  <si>
    <t xml:space="preserve">  2017-11-09T19:26:35.012-05:00</t>
  </si>
  <si>
    <t xml:space="preserve">  2017-11-09T19:26:43.019-05:00</t>
  </si>
  <si>
    <t xml:space="preserve">  2017-11-09T19:27:09.710-05:00</t>
  </si>
  <si>
    <t xml:space="preserve">  2017-11-09T19:27:09.733-05:00</t>
  </si>
  <si>
    <t xml:space="preserve">  2017-11-09T19:27:16.307-05:00</t>
  </si>
  <si>
    <t xml:space="preserve">  2017-11-09T19:27:16.350-05:00</t>
  </si>
  <si>
    <t xml:space="preserve">  2017-11-09T19:27:20.166-05:00</t>
  </si>
  <si>
    <t xml:space="preserve">  2017-11-09T19:27:41.456-05:00</t>
  </si>
  <si>
    <t xml:space="preserve">  2017-11-09T19:27:43.238-05:00</t>
  </si>
  <si>
    <t xml:space="preserve">  2017-11-09T19:27:45.617-05:00</t>
  </si>
  <si>
    <t xml:space="preserve">  2017-11-09T19:27:52.972-05:00</t>
  </si>
  <si>
    <t xml:space="preserve">  2017-11-09T19:27:57.770-05:00</t>
  </si>
  <si>
    <t xml:space="preserve">  2017-11-09T19:28:00.442-05:00</t>
  </si>
  <si>
    <t xml:space="preserve">  2017-11-09T19:36:26.745-05:00</t>
  </si>
  <si>
    <t xml:space="preserve">  2017-11-09T19:36:36.723-05:00</t>
  </si>
  <si>
    <t xml:space="preserve">  2017-11-09T19:36:48.311-05:00</t>
  </si>
  <si>
    <t xml:space="preserve">  2017-11-09T19:36:51.360-05:00</t>
  </si>
  <si>
    <t xml:space="preserve">  2017-11-09T19:36:59.928-05:00</t>
  </si>
  <si>
    <t xml:space="preserve">  2017-11-09T19:37:06.103-05:00</t>
  </si>
  <si>
    <t xml:space="preserve">  2017-11-09T19:37:13.287-05:00</t>
  </si>
  <si>
    <t xml:space="preserve">  2017-11-09T19:37:16.331-05:00</t>
  </si>
  <si>
    <t xml:space="preserve">  2017-11-09T19:37:22.516-05:00</t>
  </si>
  <si>
    <t xml:space="preserve">  2017-11-09T19:37:40.596-05:00</t>
  </si>
  <si>
    <t xml:space="preserve">  2017-11-09T19:38:59.671-05:00</t>
  </si>
  <si>
    <t xml:space="preserve">  2017-11-09T19:39:04.366-05:00</t>
  </si>
  <si>
    <t xml:space="preserve">  2017-11-09T19:39:05.172-05:00</t>
  </si>
  <si>
    <t xml:space="preserve">  2017-11-09T19:39:11.797-05:00</t>
  </si>
  <si>
    <t xml:space="preserve">  2017-11-09T19:39:15.405-05:00</t>
  </si>
  <si>
    <t xml:space="preserve">  2017-11-09T19:39:26.107-05:00</t>
  </si>
  <si>
    <t xml:space="preserve">  2017-11-09T19:39:27.896-05:00</t>
  </si>
  <si>
    <t xml:space="preserve">  2017-11-09T19:39:30.156-05:00</t>
  </si>
  <si>
    <t xml:space="preserve">  2017-11-09T19:39:37.659-05:00</t>
  </si>
  <si>
    <t xml:space="preserve">  2017-11-09T19:39:41.168-05:00</t>
  </si>
  <si>
    <t xml:space="preserve">  2017-11-09T19:39:42.361-05:00</t>
  </si>
  <si>
    <t xml:space="preserve">  2017-11-09T19:39:48.023-05:00</t>
  </si>
  <si>
    <t xml:space="preserve">  2017-11-09T19:39:48.132-05:00</t>
  </si>
  <si>
    <t xml:space="preserve">  2017-11-09T19:39:48.555-05:00</t>
  </si>
  <si>
    <t xml:space="preserve">  2017-11-09T19:39:49.113-05:00</t>
  </si>
  <si>
    <t xml:space="preserve">  2017-11-09T19:39:50.823-05:00</t>
  </si>
  <si>
    <t xml:space="preserve">  2017-11-09T19:40:36.329-05:00</t>
  </si>
  <si>
    <t xml:space="preserve">  2017-11-09T19:40:40.920-05:00</t>
  </si>
  <si>
    <t xml:space="preserve">  2017-11-09T19:40:45.919-05:00</t>
  </si>
  <si>
    <t xml:space="preserve">  2017-11-09T19:40:55.394-05:00</t>
  </si>
  <si>
    <t xml:space="preserve">  2017-11-09T19:41:02.271-05:00</t>
  </si>
  <si>
    <t xml:space="preserve">  2017-11-09T19:41:03.759-05:00</t>
  </si>
  <si>
    <t xml:space="preserve">  2017-11-09T19:41:21.811-05:00</t>
  </si>
  <si>
    <t xml:space="preserve">  2017-11-09T19:41:25.470-05:00</t>
  </si>
  <si>
    <t xml:space="preserve">  2017-11-09T19:41:27.210-05:00</t>
  </si>
  <si>
    <t xml:space="preserve">  2017-11-09T19:41:28.767-05:00</t>
  </si>
  <si>
    <t xml:space="preserve">  2017-11-09T19:41:31.716-05:00</t>
  </si>
  <si>
    <t xml:space="preserve">  2017-11-09T19:42:12.735-05:00</t>
  </si>
  <si>
    <t xml:space="preserve">  2017-11-09T19:42:14.584-05:00</t>
  </si>
  <si>
    <t xml:space="preserve">  2017-11-09T19:42:16.601-05:00</t>
  </si>
  <si>
    <t xml:space="preserve">  2017-11-09T19:42:50.535-05:00</t>
  </si>
  <si>
    <t xml:space="preserve">  2017-11-09T19:42:52.600-05:00</t>
  </si>
  <si>
    <t xml:space="preserve">  2017-11-09T19:42:55.237-05:00</t>
  </si>
  <si>
    <t xml:space="preserve">  2017-11-09T19:42:59.271-05:00</t>
  </si>
  <si>
    <t xml:space="preserve">  2017-11-09T19:43:00.764-05:00</t>
  </si>
  <si>
    <t xml:space="preserve">  2017-11-09T19:43:13.281-05:00</t>
  </si>
  <si>
    <t xml:space="preserve">  2017-11-09T19:43:13.771-05:00</t>
  </si>
  <si>
    <t xml:space="preserve">  2017-11-09T19:43:15.494-05:00</t>
  </si>
  <si>
    <t xml:space="preserve">  2017-11-09T19:43:17.149-05:00</t>
  </si>
  <si>
    <t xml:space="preserve">  2017-11-09T19:43:18.381-05:00</t>
  </si>
  <si>
    <t xml:space="preserve">  2017-11-09T19:43:24.318-05:00</t>
  </si>
  <si>
    <t xml:space="preserve">  2017-11-09T19:43:38.651-05:00</t>
  </si>
  <si>
    <t xml:space="preserve">  2017-11-09T19:43:39.927-05:00</t>
  </si>
  <si>
    <t xml:space="preserve">  2017-11-09T19:43:43.142-05:00</t>
  </si>
  <si>
    <t xml:space="preserve">  2017-11-09T19:44:06.525-05:00</t>
  </si>
  <si>
    <t xml:space="preserve">  2017-11-09T19:44:25.181-05:00</t>
  </si>
  <si>
    <t xml:space="preserve">  2017-11-09T19:44:29.487-05:00</t>
  </si>
  <si>
    <t xml:space="preserve">  2017-11-09T19:44:34.464-05:00</t>
  </si>
  <si>
    <t xml:space="preserve">  2017-11-09T19:44:55.492-05:00</t>
  </si>
  <si>
    <t xml:space="preserve">  2017-11-09T19:45:00.244-05:00</t>
  </si>
  <si>
    <t xml:space="preserve">  2017-11-09T19:45:05.630-05:00</t>
  </si>
  <si>
    <t xml:space="preserve">  2017-11-09T19:45:20.650-05:00</t>
  </si>
  <si>
    <t xml:space="preserve">  2017-11-09T19:45:24.953-05:00</t>
  </si>
  <si>
    <t xml:space="preserve">  2017-11-09T19:45:30.917-05:00</t>
  </si>
  <si>
    <t xml:space="preserve">  2017-11-09T19:45:41.538-05:00</t>
  </si>
  <si>
    <t xml:space="preserve">  2017-11-09T19:45:50.817-05:00</t>
  </si>
  <si>
    <t xml:space="preserve">  2017-11-09T19:46:06.621-05:00</t>
  </si>
  <si>
    <t xml:space="preserve">  2017-11-09T19:46:16.510-05:00</t>
  </si>
  <si>
    <t xml:space="preserve">  2017-11-09T19:46:30.756-05:00</t>
  </si>
  <si>
    <t xml:space="preserve">  2017-11-09T19:46:37.943-05:00</t>
  </si>
  <si>
    <t xml:space="preserve">  2017-11-09T19:46:50.238-05:00</t>
  </si>
  <si>
    <t xml:space="preserve">  2017-11-09T19:46:51.189-05:00</t>
  </si>
  <si>
    <t xml:space="preserve">  2017-11-09T19:47:00.759-05:00</t>
  </si>
  <si>
    <t xml:space="preserve">  2017-11-09T19:47:02.517-05:00</t>
  </si>
  <si>
    <t xml:space="preserve">  2017-11-09T19:47:03.331-05:00</t>
  </si>
  <si>
    <t xml:space="preserve">  2017-11-09T19:47:04.380-05:00</t>
  </si>
  <si>
    <t xml:space="preserve">  2017-11-09T19:47:04.382-05:00</t>
  </si>
  <si>
    <t xml:space="preserve">  2017-11-09T19:47:06.550-05:00</t>
  </si>
  <si>
    <t xml:space="preserve">  2017-11-09T19:47:08.120-05:00</t>
  </si>
  <si>
    <t xml:space="preserve">  2017-11-09T19:47:12.519-05:00</t>
  </si>
  <si>
    <t xml:space="preserve">  2017-11-09T19:47:13.737-05:00</t>
  </si>
  <si>
    <t xml:space="preserve">  2017-11-09T19:47:16.266-05:00</t>
  </si>
  <si>
    <t xml:space="preserve">  2017-11-09T19:47:28.757-05:00</t>
  </si>
  <si>
    <t xml:space="preserve">  2017-11-09T19:47:30.103-05:00</t>
  </si>
  <si>
    <t xml:space="preserve">  2017-11-09T19:47:32.260-05:00</t>
  </si>
  <si>
    <t xml:space="preserve">  2017-11-09T19:47:42.179-05:00</t>
  </si>
  <si>
    <t xml:space="preserve">  2017-11-09T19:47:44.025-05:00</t>
  </si>
  <si>
    <t xml:space="preserve">  2017-11-09T19:47:45.091-05:00</t>
  </si>
  <si>
    <t xml:space="preserve">  2017-11-09T19:47:49.975-05:00</t>
  </si>
  <si>
    <t xml:space="preserve">  2017-11-09T19:48:00.031-05:00</t>
  </si>
  <si>
    <t xml:space="preserve">  2017-11-09T19:48:03.170-05:00</t>
  </si>
  <si>
    <t xml:space="preserve">  2017-11-09T19:48:04.139-05:00</t>
  </si>
  <si>
    <t xml:space="preserve">  2017-11-09T19:48:05.280-05:00</t>
  </si>
  <si>
    <t xml:space="preserve">  2017-11-09T19:48:18.059-05:00</t>
  </si>
  <si>
    <t xml:space="preserve">  2017-11-09T19:48:23.909-05:00</t>
  </si>
  <si>
    <t xml:space="preserve">  2017-11-09T19:48:25.384-05:00</t>
  </si>
  <si>
    <t xml:space="preserve">  2017-11-09T19:48:28.144-05:00</t>
  </si>
  <si>
    <t xml:space="preserve">  2017-11-09T19:48:35.059-05:00</t>
  </si>
  <si>
    <t xml:space="preserve">  2017-11-09T19:48:42.515-05:00</t>
  </si>
  <si>
    <t xml:space="preserve">  2017-11-09T19:48:48.064-05:00</t>
  </si>
  <si>
    <t xml:space="preserve">  2017-11-09T19:48:50.907-05:00</t>
  </si>
  <si>
    <t xml:space="preserve">  2017-11-09T19:48:52.647-05:00</t>
  </si>
  <si>
    <t xml:space="preserve">  2017-11-09T19:48:54.637-05:00</t>
  </si>
  <si>
    <t xml:space="preserve">  2017-11-09T19:48:59.119-05:00</t>
  </si>
  <si>
    <t xml:space="preserve">  2017-11-09T19:49:02.641-05:00</t>
  </si>
  <si>
    <t xml:space="preserve">  2017-11-09T19:49:12.199-05:00</t>
  </si>
  <si>
    <t xml:space="preserve">  2017-11-09T19:49:12.776-05:00</t>
  </si>
  <si>
    <t xml:space="preserve">  2017-11-09T19:49:14.427-05:00</t>
  </si>
  <si>
    <t xml:space="preserve">  2017-11-09T19:49:27.208-05:00</t>
  </si>
  <si>
    <t xml:space="preserve">  2017-11-09T19:49:32.046-05:00</t>
  </si>
  <si>
    <t xml:space="preserve">  2017-11-09T19:49:39.272-05:00</t>
  </si>
  <si>
    <t xml:space="preserve">  2017-11-09T19:49:52.041-05:00</t>
  </si>
  <si>
    <t xml:space="preserve">  2017-11-09T19:49:52.175-05:00</t>
  </si>
  <si>
    <t xml:space="preserve">  2017-11-09T19:49:54.324-05:00</t>
  </si>
  <si>
    <t xml:space="preserve">  2017-11-09T19:49:59.150-05:00</t>
  </si>
  <si>
    <t xml:space="preserve">  2017-11-09T19:50:01.593-05:00</t>
  </si>
  <si>
    <t xml:space="preserve">  2017-11-09T19:50:02.012-05:00</t>
  </si>
  <si>
    <t xml:space="preserve">  2017-11-09T19:50:02.251-05:00</t>
  </si>
  <si>
    <t xml:space="preserve">  2017-11-09T19:50:09.867-05:00</t>
  </si>
  <si>
    <t xml:space="preserve">  2017-11-09T19:50:14.607-05:00</t>
  </si>
  <si>
    <t xml:space="preserve">  2017-11-09T19:50:15.512-05:00</t>
  </si>
  <si>
    <t xml:space="preserve">  2017-11-09T19:50:16.753-05:00</t>
  </si>
  <si>
    <t xml:space="preserve">  2017-11-09T19:50:21.973-05:00</t>
  </si>
  <si>
    <t xml:space="preserve">  2017-11-09T19:50:25.850-05:00</t>
  </si>
  <si>
    <t xml:space="preserve">  2017-11-09T19:50:26.718-05:00</t>
  </si>
  <si>
    <t xml:space="preserve">  2017-11-09T19:50:30.270-05:00</t>
  </si>
  <si>
    <t xml:space="preserve">  2017-11-09T19:50:30.360-05:00</t>
  </si>
  <si>
    <t xml:space="preserve">  2017-11-09T19:50:53.866-05:00</t>
  </si>
  <si>
    <t xml:space="preserve">  2017-11-09T19:50:54.468-05:00</t>
  </si>
  <si>
    <t xml:space="preserve">  2017-11-09T19:50:56.880-05:00</t>
  </si>
  <si>
    <t xml:space="preserve">  2017-11-09T19:50:57.799-05:00</t>
  </si>
  <si>
    <t xml:space="preserve">  2017-11-09T19:52:54.272-05:00</t>
  </si>
  <si>
    <t xml:space="preserve">  2017-11-09T19:52:57.203-05:00</t>
  </si>
  <si>
    <t xml:space="preserve">  2017-11-09T19:52:58.685-05:00</t>
  </si>
  <si>
    <t xml:space="preserve">  2017-11-09T19:53:01.186-05:00</t>
  </si>
  <si>
    <t xml:space="preserve">  2017-11-09T19:53:02.352-05:00</t>
  </si>
  <si>
    <t xml:space="preserve">  2017-11-09T19:53:06.026-05:00</t>
  </si>
  <si>
    <t xml:space="preserve">  2017-11-09T19:53:06.560-05:00</t>
  </si>
  <si>
    <t xml:space="preserve">  2017-11-09T19:53:14.532-05:00</t>
  </si>
  <si>
    <t xml:space="preserve">  2017-11-09T19:53:18.340-05:00</t>
  </si>
  <si>
    <t xml:space="preserve">  2017-11-09T19:53:21.433-05:00</t>
  </si>
  <si>
    <t xml:space="preserve">  2017-11-09T19:53:22.414-05:00</t>
  </si>
  <si>
    <t xml:space="preserve">  2017-11-09T19:53:25.200-05:00</t>
  </si>
  <si>
    <t xml:space="preserve">  2017-11-09T19:53:26.258-05:00</t>
  </si>
  <si>
    <t xml:space="preserve">  2017-11-09T19:53:27.303-05:00</t>
  </si>
  <si>
    <t xml:space="preserve">  2017-11-09T19:53:33.157-05:00</t>
  </si>
  <si>
    <t xml:space="preserve">  2017-11-09T19:53:34.474-05:00</t>
  </si>
  <si>
    <t xml:space="preserve">  2017-11-09T19:53:56.216-05:00</t>
  </si>
  <si>
    <t xml:space="preserve">  2017-11-09T19:53:58.024-05:00</t>
  </si>
  <si>
    <t xml:space="preserve">  2017-11-09T19:54:02.011-05:00</t>
  </si>
  <si>
    <t xml:space="preserve">  2017-11-09T19:54:04.208-05:00</t>
  </si>
  <si>
    <t xml:space="preserve">  2017-11-09T19:55:57.371-05:00</t>
  </si>
  <si>
    <t xml:space="preserve">  2017-11-09T19:55:59.579-05:00</t>
  </si>
  <si>
    <t xml:space="preserve">  2017-11-09T19:56:01.090-05:00</t>
  </si>
  <si>
    <t xml:space="preserve">  2017-11-09T19:56:01.239-05:00</t>
  </si>
  <si>
    <t xml:space="preserve">  2017-11-09T19:56:04.962-05:00</t>
  </si>
  <si>
    <t xml:space="preserve">  2017-11-09T19:56:08.135-05:00</t>
  </si>
  <si>
    <t xml:space="preserve">  2017-11-09T19:56:11.344-05:00</t>
  </si>
  <si>
    <t xml:space="preserve">  2017-11-09T19:56:14.095-05:00</t>
  </si>
  <si>
    <t xml:space="preserve">  2017-11-09T19:56:34.062-05:00</t>
  </si>
  <si>
    <t xml:space="preserve">  2017-11-09T19:56:35.037-05:00</t>
  </si>
  <si>
    <t xml:space="preserve">  2017-11-09T19:56:37.895-05:00</t>
  </si>
  <si>
    <t xml:space="preserve">  2017-11-09T19:56:59.870-05:00</t>
  </si>
  <si>
    <t xml:space="preserve">  2017-11-09T19:57:04.418-05:00</t>
  </si>
  <si>
    <t xml:space="preserve">  2017-11-09T19:57:08.200-05:00</t>
  </si>
  <si>
    <t xml:space="preserve">  2017-11-09T19:57:09.415-05:00</t>
  </si>
  <si>
    <t xml:space="preserve">  2017-11-09T19:57:10.087-05:00</t>
  </si>
  <si>
    <t xml:space="preserve">  2017-11-09T19:57:12.281-05:00</t>
  </si>
  <si>
    <t xml:space="preserve">  2017-11-09T19:57:14.581-05:00</t>
  </si>
  <si>
    <t xml:space="preserve">  2017-11-09T19:57:35.576-05:00</t>
  </si>
  <si>
    <t xml:space="preserve">  2017-11-09T19:57:38.580-05:00</t>
  </si>
  <si>
    <t xml:space="preserve">  2017-11-09T19:58:52.320-05:00</t>
  </si>
  <si>
    <t xml:space="preserve">  2017-11-09T19:58:52.871-05:00</t>
  </si>
  <si>
    <t xml:space="preserve">  2017-11-09T19:58:53.425-05:00</t>
  </si>
  <si>
    <t xml:space="preserve">  2017-11-09T19:59:31.890-05:00</t>
  </si>
  <si>
    <t xml:space="preserve">  2017-11-09T19:59:34.125-05:00</t>
  </si>
  <si>
    <t xml:space="preserve">  2017-11-09T19:59:56.559-05:00</t>
  </si>
  <si>
    <t xml:space="preserve">  2017-11-09T20:00:02.231-05:00</t>
  </si>
  <si>
    <t xml:space="preserve">  2017-11-09T20:00:03.702-05:00</t>
  </si>
  <si>
    <t xml:space="preserve">  2017-11-09T20:00:06.242-05:00</t>
  </si>
  <si>
    <t xml:space="preserve">  2017-11-09T20:00:27.208-05:00</t>
  </si>
  <si>
    <t xml:space="preserve">  2017-11-09T20:00:30.357-05:00</t>
  </si>
  <si>
    <t xml:space="preserve">  2017-11-09T20:00:49.925-05:00</t>
  </si>
  <si>
    <t xml:space="preserve">  2017-11-09T20:00:52.332-05:00</t>
  </si>
  <si>
    <t xml:space="preserve">  2017-11-09T20:00:57.250-05:00</t>
  </si>
  <si>
    <t xml:space="preserve">  2017-11-09T20:00:59.495-05:00</t>
  </si>
  <si>
    <t xml:space="preserve">  2017-11-09T20:01:08.156-05:00</t>
  </si>
  <si>
    <t xml:space="preserve">  2017-11-09T20:01:17.934-05:00</t>
  </si>
  <si>
    <t xml:space="preserve">  2017-11-09T20:01:21.099-05:00</t>
  </si>
  <si>
    <t xml:space="preserve">  2017-11-09T20:01:28.179-05:00</t>
  </si>
  <si>
    <t xml:space="preserve">  2017-11-09T20:01:29.840-05:00</t>
  </si>
  <si>
    <t xml:space="preserve">  2017-11-09T20:01:41.955-05:00</t>
  </si>
  <si>
    <t xml:space="preserve">  2017-11-09T20:02:05.795-05:00</t>
  </si>
  <si>
    <t xml:space="preserve">  2017-11-09T20:02:07.168-05:00</t>
  </si>
  <si>
    <t xml:space="preserve">  2017-11-09T20:02:10.283-05:00</t>
  </si>
  <si>
    <t xml:space="preserve">  2017-11-09T20:02:11.454-05:00</t>
  </si>
  <si>
    <t xml:space="preserve">  2017-11-09T20:02:14.298-05:00</t>
  </si>
  <si>
    <t xml:space="preserve">  2017-11-09T20:04:02.984-05:00</t>
  </si>
  <si>
    <t xml:space="preserve">  2017-11-09T20:04:10.460-05:00</t>
  </si>
  <si>
    <t xml:space="preserve">  2017-11-09T20:04:10.590-05:00</t>
  </si>
  <si>
    <t xml:space="preserve">  2017-11-09T20:04:17.167-05:00</t>
  </si>
  <si>
    <t xml:space="preserve">  2017-11-09T20:04:22.737-05:00</t>
  </si>
  <si>
    <t xml:space="preserve">  2017-11-09T20:04:22.753-05:00</t>
  </si>
  <si>
    <t xml:space="preserve">  2017-11-09T20:04:25.843-05:00</t>
  </si>
  <si>
    <t xml:space="preserve">  2017-11-09T20:04:29.283-05:00</t>
  </si>
  <si>
    <t xml:space="preserve">  2017-11-09T20:04:31.155-05:00</t>
  </si>
  <si>
    <t xml:space="preserve">  2017-11-09T20:04:31.449-05:00</t>
  </si>
  <si>
    <t xml:space="preserve">  2017-11-09T20:04:32.001-05:00</t>
  </si>
  <si>
    <t xml:space="preserve">  2017-11-09T20:04:49.353-05:00</t>
  </si>
  <si>
    <t xml:space="preserve">  2017-11-09T20:08:09.273-05:00</t>
  </si>
  <si>
    <t xml:space="preserve">  2017-11-09T20:08:18.096-05:00</t>
  </si>
  <si>
    <t xml:space="preserve">  2017-11-09T20:08:18.916-05:00</t>
  </si>
  <si>
    <t xml:space="preserve">  2017-11-09T20:08:22.437-05:00</t>
  </si>
  <si>
    <t xml:space="preserve">  2017-11-09T20:08:30.205-05:00</t>
  </si>
  <si>
    <t xml:space="preserve">  2017-11-09T20:08:31.967-05:00</t>
  </si>
  <si>
    <t xml:space="preserve">  2017-11-09T20:08:34.862-05:00</t>
  </si>
  <si>
    <t xml:space="preserve">  2017-11-09T20:08:44.104-05:00</t>
  </si>
  <si>
    <t xml:space="preserve">  2017-11-09T20:09:01.051-05:00</t>
  </si>
  <si>
    <t xml:space="preserve">  2017-11-09T20:09:02.072-05:00</t>
  </si>
  <si>
    <t xml:space="preserve">  2017-11-09T20:09:06.122-05:00</t>
  </si>
  <si>
    <t xml:space="preserve">  2017-11-09T20:09:44.257-05:00</t>
  </si>
  <si>
    <t xml:space="preserve">  2017-11-09T20:09:44.780-05:00</t>
  </si>
  <si>
    <t xml:space="preserve">  2017-11-09T20:09:54.002-05:00</t>
  </si>
  <si>
    <t xml:space="preserve">  2017-11-09T20:10:25.870-05:00</t>
  </si>
  <si>
    <t xml:space="preserve">  2017-11-09T20:10:43.956-05:00</t>
  </si>
  <si>
    <t xml:space="preserve">  2017-11-09T20:10:44.616-05:00</t>
  </si>
  <si>
    <t xml:space="preserve">  2017-11-09T20:10:45.948-05:00</t>
  </si>
  <si>
    <t xml:space="preserve">  2017-11-09T20:11:14.157-05:00</t>
  </si>
  <si>
    <t xml:space="preserve">  2017-11-09T20:11:24.471-05:00</t>
  </si>
  <si>
    <t xml:space="preserve">  2017-11-09T20:11:46.602-05:00</t>
  </si>
  <si>
    <t xml:space="preserve">  2017-11-09T20:11:47.737-05:00</t>
  </si>
  <si>
    <t xml:space="preserve">  2017-11-09T20:11:49.639-05:00</t>
  </si>
  <si>
    <t xml:space="preserve">  2017-11-09T20:11:50.254-05:00</t>
  </si>
  <si>
    <t xml:space="preserve">  2017-11-09T20:11:50.838-05:00</t>
  </si>
  <si>
    <t xml:space="preserve">  2017-11-09T20:11:55.685-05:00</t>
  </si>
  <si>
    <t xml:space="preserve">  2017-11-09T20:12:18.182-05:00</t>
  </si>
  <si>
    <t xml:space="preserve">  2017-11-09T20:12:20.857-05:00</t>
  </si>
  <si>
    <t xml:space="preserve">  2017-11-09T20:12:28.178-05:00</t>
  </si>
  <si>
    <t xml:space="preserve">  2017-11-09T20:12:39.954-05:00</t>
  </si>
  <si>
    <t xml:space="preserve">  2017-11-09T20:12:49.954-05:00</t>
  </si>
  <si>
    <t xml:space="preserve">  2017-11-09T20:12:50.404-05:00</t>
  </si>
  <si>
    <t xml:space="preserve">  2017-11-09T20:12:53.609-05:00</t>
  </si>
  <si>
    <t xml:space="preserve">  2017-11-09T20:12:55.148-05:00</t>
  </si>
  <si>
    <t xml:space="preserve">  2017-11-09T20:12:57.552-05:00</t>
  </si>
  <si>
    <t xml:space="preserve">  2017-11-09T20:13:02.102-05:00</t>
  </si>
  <si>
    <t xml:space="preserve">  2017-11-09T20:13:05.483-05:00</t>
  </si>
  <si>
    <t xml:space="preserve">  2017-11-09T20:13:06.502-05:00</t>
  </si>
  <si>
    <t xml:space="preserve">  2017-11-09T20:13:07.041-05:00</t>
  </si>
  <si>
    <t xml:space="preserve">  2017-11-09T20:13:20.829-05:00</t>
  </si>
  <si>
    <t xml:space="preserve">  2017-11-09T20:13:22.157-05:00</t>
  </si>
  <si>
    <t xml:space="preserve">  2017-11-09T20:13:34.270-05:00</t>
  </si>
  <si>
    <t xml:space="preserve">  2017-11-09T20:13:56.065-05:00</t>
  </si>
  <si>
    <t xml:space="preserve">  2017-11-09T20:14:03.022-05:00</t>
  </si>
  <si>
    <t xml:space="preserve">  2017-11-09T20:14:08.009-05:00</t>
  </si>
  <si>
    <t xml:space="preserve">  2017-11-09T20:14:09.068-05:00</t>
  </si>
  <si>
    <t xml:space="preserve">  2017-11-09T20:14:09.611-05:00</t>
  </si>
  <si>
    <t xml:space="preserve">  2017-11-09T20:14:10.138-05:00</t>
  </si>
  <si>
    <t xml:space="preserve">  2017-11-09T20:14:24.137-05:00</t>
  </si>
  <si>
    <t xml:space="preserve">  2017-11-09T20:14:26.420-05:00</t>
  </si>
  <si>
    <t xml:space="preserve">  2017-11-09T20:14:34.187-05:00</t>
  </si>
  <si>
    <t xml:space="preserve">  2017-11-09T20:14:49.338-05:00</t>
  </si>
  <si>
    <t xml:space="preserve">  2017-11-09T20:14:56.536-05:00</t>
  </si>
  <si>
    <t xml:space="preserve">  2017-11-09T20:14:56.552-05:00</t>
  </si>
  <si>
    <t xml:space="preserve">  2017-11-09T20:15:02.821-05:00</t>
  </si>
  <si>
    <t xml:space="preserve">  2017-11-09T20:15:07.915-05:00</t>
  </si>
  <si>
    <t xml:space="preserve">  2017-11-09T20:15:15.046-05:00</t>
  </si>
  <si>
    <t xml:space="preserve">  2017-11-09T20:15:15.394-05:00</t>
  </si>
  <si>
    <t xml:space="preserve">  2017-11-09T20:15:15.958-05:00</t>
  </si>
  <si>
    <t xml:space="preserve">  2017-11-09T20:15:19.662-05:00</t>
  </si>
  <si>
    <t xml:space="preserve">  2017-11-09T20:15:19.667-05:00</t>
  </si>
  <si>
    <t xml:space="preserve">  2017-11-09T20:15:19.781-05:00</t>
  </si>
  <si>
    <t xml:space="preserve">  2017-11-09T20:15:20.174-05:00</t>
  </si>
  <si>
    <t xml:space="preserve">  2017-11-09T20:15:20.664-05:00</t>
  </si>
  <si>
    <t xml:space="preserve">  2017-11-09T20:15:21.535-05:00</t>
  </si>
  <si>
    <t xml:space="preserve">  2017-11-09T20:15:22.166-05:00</t>
  </si>
  <si>
    <t xml:space="preserve">  2017-11-09T20:15:22.356-05:00</t>
  </si>
  <si>
    <t xml:space="preserve">  2017-11-09T20:15:22.919-05:00</t>
  </si>
  <si>
    <t xml:space="preserve">  2017-11-09T20:15:23.686-05:00</t>
  </si>
  <si>
    <t xml:space="preserve">  2017-11-09T20:15:24.231-05:00</t>
  </si>
  <si>
    <t xml:space="preserve">  2017-11-09T20:15:28.378-05:00</t>
  </si>
  <si>
    <t xml:space="preserve">  2017-11-09T20:15:28.442-05:00</t>
  </si>
  <si>
    <t xml:space="preserve">  2017-11-09T20:15:31.422-05:00</t>
  </si>
  <si>
    <t xml:space="preserve">  2017-11-09T20:15:34.094-05:00</t>
  </si>
  <si>
    <t xml:space="preserve">  2017-11-09T20:16:01.433-05:00</t>
  </si>
  <si>
    <t xml:space="preserve">  2017-11-09T20:16:17.150-05:00</t>
  </si>
  <si>
    <t xml:space="preserve">  2017-11-09T20:16:18.956-05:00</t>
  </si>
  <si>
    <t xml:space="preserve">  2017-11-09T20:16:28.533-05:00</t>
  </si>
  <si>
    <t xml:space="preserve">  2017-11-09T20:16:41.239-05:00</t>
  </si>
  <si>
    <t xml:space="preserve">  2017-11-09T20:16:51.607-05:00</t>
  </si>
  <si>
    <t xml:space="preserve">  2017-11-09T20:17:09.278-05:00</t>
  </si>
  <si>
    <t xml:space="preserve">  2017-11-09T20:17:24.497-05:00</t>
  </si>
  <si>
    <t xml:space="preserve">  2017-11-09T20:17:26.737-05:00</t>
  </si>
  <si>
    <t xml:space="preserve">  2017-11-09T20:17:27.269-05:00</t>
  </si>
  <si>
    <t xml:space="preserve">  2017-11-09T20:17:28.918-05:00</t>
  </si>
  <si>
    <t xml:space="preserve">  2017-11-09T20:17:34.788-05:00</t>
  </si>
  <si>
    <t xml:space="preserve">  2017-11-09T20:17:51.354-05:00</t>
  </si>
  <si>
    <t xml:space="preserve">  2017-11-09T20:17:53.172-05:00</t>
  </si>
  <si>
    <t xml:space="preserve">  2017-11-09T20:17:55.264-05:00</t>
  </si>
  <si>
    <t xml:space="preserve">  2017-11-09T20:18:19.863-05:00</t>
  </si>
  <si>
    <t xml:space="preserve">  2017-11-09T20:18:22.434-05:00</t>
  </si>
  <si>
    <t xml:space="preserve">  2017-11-09T20:18:24.246-05:00</t>
  </si>
  <si>
    <t xml:space="preserve">  2017-11-09T20:18:26.934-05:00</t>
  </si>
  <si>
    <t xml:space="preserve">  2017-11-09T20:18:29.388-05:00</t>
  </si>
  <si>
    <t xml:space="preserve">  2017-11-09T20:19:12.704-05:00</t>
  </si>
  <si>
    <t xml:space="preserve">  2017-11-09T20:19:16.774-05:00</t>
  </si>
  <si>
    <t xml:space="preserve">  2017-11-09T20:19:17.856-05:00</t>
  </si>
  <si>
    <t xml:space="preserve">  2017-11-09T20:19:43.546-05:00</t>
  </si>
  <si>
    <t xml:space="preserve">  2017-11-09T20:19:48.289-05:00</t>
  </si>
  <si>
    <t xml:space="preserve">  2017-11-09T20:19:53.155-05:00</t>
  </si>
  <si>
    <t xml:space="preserve">  2017-11-09T20:20:11.715-05:00</t>
  </si>
  <si>
    <t xml:space="preserve">  2017-11-09T20:20:13.250-05:00</t>
  </si>
  <si>
    <t xml:space="preserve">  2017-11-09T20:20:15.012-05:00</t>
  </si>
  <si>
    <t xml:space="preserve">  2017-11-09T20:20:16.271-05:00</t>
  </si>
  <si>
    <t xml:space="preserve">  2017-11-09T20:20:21.960-05:00</t>
  </si>
  <si>
    <t xml:space="preserve">  2017-11-09T20:20:37.137-05:00</t>
  </si>
  <si>
    <t xml:space="preserve">  2017-11-09T20:20:37.712-05:00</t>
  </si>
  <si>
    <t xml:space="preserve">  2017-11-09T20:20:40.356-05:00</t>
  </si>
  <si>
    <t xml:space="preserve">  2017-11-09T20:20:41.093-05:00</t>
  </si>
  <si>
    <t xml:space="preserve">  2017-11-09T20:21:02.693-05:00</t>
  </si>
  <si>
    <t xml:space="preserve">  2017-11-09T20:21:19.603-05:00</t>
  </si>
  <si>
    <t xml:space="preserve">  2017-11-09T20:21:29.279-05:00</t>
  </si>
  <si>
    <t xml:space="preserve">  2017-11-09T20:21:29.608-05:00</t>
  </si>
  <si>
    <t xml:space="preserve">  2017-11-09T20:21:29.839-05:00</t>
  </si>
  <si>
    <t xml:space="preserve">  2017-11-09T20:23:36.010-05:00</t>
  </si>
  <si>
    <t xml:space="preserve">  2017-11-09T20:23:36.745-05:00</t>
  </si>
  <si>
    <t xml:space="preserve">  2017-11-09T20:23:50.042-05:00</t>
  </si>
  <si>
    <t xml:space="preserve">  2017-11-09T20:23:53.862-05:00</t>
  </si>
  <si>
    <t xml:space="preserve">  2017-11-09T20:24:02.419-05:00</t>
  </si>
  <si>
    <t xml:space="preserve">  2017-11-09T20:24:03.850-05:00</t>
  </si>
  <si>
    <t xml:space="preserve">  2017-11-09T20:24:07.009-05:00</t>
  </si>
  <si>
    <t xml:space="preserve">  2017-11-09T20:24:07.713-05:00</t>
  </si>
  <si>
    <t xml:space="preserve">  2017-11-09T20:24:09.530-05:00</t>
  </si>
  <si>
    <t xml:space="preserve">  2017-11-09T20:24:14.555-05:00</t>
  </si>
  <si>
    <t xml:space="preserve">  2017-11-09T20:24:15.338-05:00</t>
  </si>
  <si>
    <t xml:space="preserve">  2017-11-09T20:24:41.451-05:00</t>
  </si>
  <si>
    <t xml:space="preserve">  2017-11-09T20:24:43.711-05:00</t>
  </si>
  <si>
    <t xml:space="preserve">  2017-11-09T20:24:49.482-05:00</t>
  </si>
  <si>
    <t xml:space="preserve">  2017-11-09T20:24:50.110-05:00</t>
  </si>
  <si>
    <t xml:space="preserve">  2017-11-09T20:24:53.206-05:00</t>
  </si>
  <si>
    <t xml:space="preserve">  2017-11-09T20:24:53.652-05:00</t>
  </si>
  <si>
    <t xml:space="preserve">  2017-11-09T20:24:53.744-05:00</t>
  </si>
  <si>
    <t xml:space="preserve">  2017-11-09T20:24:54.103-05:00</t>
  </si>
  <si>
    <t xml:space="preserve">  2017-11-09T20:24:54.361-05:00</t>
  </si>
  <si>
    <t xml:space="preserve">  2017-11-09T20:24:55.249-05:00</t>
  </si>
  <si>
    <t xml:space="preserve">  2017-11-09T20:25:09.323-05:00</t>
  </si>
  <si>
    <t xml:space="preserve">  2017-11-09T20:25:16.738-05:00</t>
  </si>
  <si>
    <t xml:space="preserve">  2017-11-09T20:25:16.808-05:00</t>
  </si>
  <si>
    <t xml:space="preserve">  2017-11-09T20:25:31.341-05:00</t>
  </si>
  <si>
    <t xml:space="preserve">  2017-11-09T20:25:32.640-05:00</t>
  </si>
  <si>
    <t xml:space="preserve">  2017-11-09T20:25:34.405-05:00</t>
  </si>
  <si>
    <t xml:space="preserve">  2017-11-09T20:25:38.066-05:00</t>
  </si>
  <si>
    <t xml:space="preserve">  2017-11-09T20:25:39.934-05:00</t>
  </si>
  <si>
    <t xml:space="preserve">  2017-11-09T20:25:41.053-05:00</t>
  </si>
  <si>
    <t xml:space="preserve">  2017-11-09T20:25:41.783-05:00</t>
  </si>
  <si>
    <t xml:space="preserve">  2017-11-09T20:25:44.707-05:00</t>
  </si>
  <si>
    <t xml:space="preserve">  2017-11-09T20:25:45.231-05:00</t>
  </si>
  <si>
    <t xml:space="preserve">  2017-11-09T20:25:46.607-05:00</t>
  </si>
  <si>
    <t xml:space="preserve">  2017-11-09T20:25:49.470-05:00</t>
  </si>
  <si>
    <t xml:space="preserve">  2017-11-09T20:25:49.695-05:00</t>
  </si>
  <si>
    <t xml:space="preserve">  2017-11-09T20:25:52.718-05:00</t>
  </si>
  <si>
    <t xml:space="preserve">  2017-11-09T20:25:53.065-05:00</t>
  </si>
  <si>
    <t xml:space="preserve">  2017-11-09T20:26:10.771-05:00</t>
  </si>
  <si>
    <t xml:space="preserve">  2017-11-09T20:26:11.814-05:00</t>
  </si>
  <si>
    <t xml:space="preserve">  2017-11-09T20:26:11.824-05:00</t>
  </si>
  <si>
    <t xml:space="preserve">  2017-11-09T20:26:13.000-05:00</t>
  </si>
  <si>
    <t xml:space="preserve">  2017-11-09T20:26:15.279-05:00</t>
  </si>
  <si>
    <t xml:space="preserve">  2017-11-09T20:26:16.990-05:00</t>
  </si>
  <si>
    <t xml:space="preserve">  2017-11-09T20:26:17.189-05:00</t>
  </si>
  <si>
    <t xml:space="preserve">  2017-11-09T20:26:18.732-05:00</t>
  </si>
  <si>
    <t xml:space="preserve">  2017-11-09T20:26:21.674-05:00</t>
  </si>
  <si>
    <t xml:space="preserve">  2017-11-09T20:26:24.894-05:00</t>
  </si>
  <si>
    <t xml:space="preserve">  2017-11-09T20:26:25.178-05:00</t>
  </si>
  <si>
    <t xml:space="preserve">  2017-11-09T20:26:25.792-05:00</t>
  </si>
  <si>
    <t xml:space="preserve">  2017-11-09T20:26:26.419-05:00</t>
  </si>
  <si>
    <t xml:space="preserve">  2017-11-09T20:26:26.431-05:00</t>
  </si>
  <si>
    <t xml:space="preserve">  2017-11-09T20:26:27.036-05:00</t>
  </si>
  <si>
    <t xml:space="preserve">  2017-11-09T20:26:27.598-05:00</t>
  </si>
  <si>
    <t xml:space="preserve">  2017-11-09T20:26:31.554-05:00</t>
  </si>
  <si>
    <t xml:space="preserve">  2017-11-09T20:26:32.108-05:00</t>
  </si>
  <si>
    <t xml:space="preserve">  2017-11-09T20:26:32.522-05:00</t>
  </si>
  <si>
    <t xml:space="preserve">  2017-11-09T20:26:33.125-05:00</t>
  </si>
  <si>
    <t xml:space="preserve">  2017-11-09T20:26:33.708-05:00</t>
  </si>
  <si>
    <t xml:space="preserve">  2017-11-09T20:26:34.226-05:00</t>
  </si>
  <si>
    <t xml:space="preserve">  2017-11-09T20:26:34.253-05:00</t>
  </si>
  <si>
    <t xml:space="preserve">  2017-11-09T20:26:39.957-05:00</t>
  </si>
  <si>
    <t xml:space="preserve">  2017-11-09T20:26:40.028-05:00</t>
  </si>
  <si>
    <t xml:space="preserve">  2017-11-09T20:26:42.217-05:00</t>
  </si>
  <si>
    <t xml:space="preserve">  2017-11-09T20:26:47.377-05:00</t>
  </si>
  <si>
    <t xml:space="preserve">  2017-11-09T20:26:48.223-05:00</t>
  </si>
  <si>
    <t xml:space="preserve">  2017-11-09T20:26:48.728-05:00</t>
  </si>
  <si>
    <t xml:space="preserve">  2017-11-09T20:26:49.265-05:00</t>
  </si>
  <si>
    <t xml:space="preserve">  2017-11-09T20:26:51.318-05:00</t>
  </si>
  <si>
    <t xml:space="preserve">  2017-11-09T20:27:11.111-05:00</t>
  </si>
  <si>
    <t xml:space="preserve">  2017-11-09T20:27:21.831-05:00</t>
  </si>
  <si>
    <t xml:space="preserve">  2017-11-09T20:29:28.640-05:00</t>
  </si>
  <si>
    <t xml:space="preserve">  2017-11-09T20:29:46.204-05:00</t>
  </si>
  <si>
    <t xml:space="preserve">  2017-11-09T20:29:50.726-05:00</t>
  </si>
  <si>
    <t xml:space="preserve">  2017-11-09T20:29:56.300-05:00</t>
  </si>
  <si>
    <t xml:space="preserve">  2017-11-09T20:29:56.499-05:00</t>
  </si>
  <si>
    <t xml:space="preserve">  2017-11-09T20:31:36.616-05:00</t>
  </si>
  <si>
    <t xml:space="preserve">  2017-11-09T20:31:40.803-05:00</t>
  </si>
  <si>
    <t xml:space="preserve">  2017-11-09T20:31:41.400-05:00</t>
  </si>
  <si>
    <t xml:space="preserve">  2017-11-09T20:31:43.229-05:00</t>
  </si>
  <si>
    <t xml:space="preserve">  2017-11-09T20:31:44.651-05:00</t>
  </si>
  <si>
    <t xml:space="preserve">  2017-11-09T20:31:46.336-05:00</t>
  </si>
  <si>
    <t xml:space="preserve">  2017-11-09T20:31:48.523-05:00</t>
  </si>
  <si>
    <t xml:space="preserve">  2017-11-09T20:31:52.473-05:00</t>
  </si>
  <si>
    <t xml:space="preserve">  2017-11-09T20:31:53.610-05:00</t>
  </si>
  <si>
    <t xml:space="preserve">  2017-11-09T20:31:56.639-05:00</t>
  </si>
  <si>
    <t xml:space="preserve">  2017-11-09T20:32:00.610-05:00</t>
  </si>
  <si>
    <t xml:space="preserve">  2017-11-09T20:32:05.188-05:00</t>
  </si>
  <si>
    <t xml:space="preserve">  2017-11-09T20:32:05.664-05:00</t>
  </si>
  <si>
    <t xml:space="preserve">  2017-11-09T20:32:06.530-05:00</t>
  </si>
  <si>
    <t xml:space="preserve">  2017-11-09T20:32:07.165-05:00</t>
  </si>
  <si>
    <t xml:space="preserve">  2017-11-09T20:32:07.800-05:00</t>
  </si>
  <si>
    <t xml:space="preserve">  2017-11-09T20:32:09.660-05:00</t>
  </si>
  <si>
    <t xml:space="preserve">  2017-11-09T20:34:17.154-05:00</t>
  </si>
  <si>
    <t xml:space="preserve">  2017-11-09T20:34:19.266-05:00</t>
  </si>
  <si>
    <t xml:space="preserve">  2017-11-09T20:34:21.866-05:00</t>
  </si>
  <si>
    <t xml:space="preserve">  2017-11-09T20:34:26.723-05:00</t>
  </si>
  <si>
    <t xml:space="preserve">  2017-11-09T20:34:28.766-05:00</t>
  </si>
  <si>
    <t xml:space="preserve">  2017-11-09T20:34:53.136-05:00</t>
  </si>
  <si>
    <t xml:space="preserve">  2017-11-09T20:34:54.346-05:00</t>
  </si>
  <si>
    <t xml:space="preserve">  2017-11-09T20:34:57.828-05:00</t>
  </si>
  <si>
    <t xml:space="preserve">  2017-11-09T20:35:39.693-05:00</t>
  </si>
  <si>
    <t xml:space="preserve">  2017-11-09T20:35:56.059-05:00</t>
  </si>
  <si>
    <t xml:space="preserve">  2017-11-09T20:36:01.931-05:00</t>
  </si>
  <si>
    <t xml:space="preserve">  2017-11-09T20:36:05.768-05:00</t>
  </si>
  <si>
    <t xml:space="preserve">  2017-11-09T20:36:06.425-05:00</t>
  </si>
  <si>
    <t xml:space="preserve">  2017-11-09T20:36:31.099-05:00</t>
  </si>
  <si>
    <t xml:space="preserve">  2017-11-09T20:36:35.886-05:00</t>
  </si>
  <si>
    <t xml:space="preserve">  2017-11-09T20:36:35.936-05:00</t>
  </si>
  <si>
    <t xml:space="preserve">  2017-11-09T20:36:39.932-05:00</t>
  </si>
  <si>
    <t xml:space="preserve">  2017-11-09T20:38:32.871-05:00</t>
  </si>
  <si>
    <t xml:space="preserve">  2017-11-09T20:38:33.379-05:00</t>
  </si>
  <si>
    <t xml:space="preserve">  2017-11-09T20:42:33.475-05:00</t>
  </si>
  <si>
    <t xml:space="preserve">  2017-11-09T20:42:38.187-05:00</t>
  </si>
  <si>
    <t xml:space="preserve">  2017-11-09T20:42:40.405-05:00</t>
  </si>
  <si>
    <t xml:space="preserve">  2017-11-09T20:42:55.935-05:00</t>
  </si>
  <si>
    <t xml:space="preserve">  2017-11-09T20:42:57.632-05:00</t>
  </si>
  <si>
    <t xml:space="preserve">  2017-11-09T20:43:19.883-05:00</t>
  </si>
  <si>
    <t xml:space="preserve">  2017-11-09T20:43:24.115-05:00</t>
  </si>
  <si>
    <t xml:space="preserve">  2017-11-09T20:43:30.233-05:00</t>
  </si>
  <si>
    <t xml:space="preserve">  2017-11-09T20:44:05.764-05:00</t>
  </si>
  <si>
    <t xml:space="preserve">  2017-11-09T20:44:13.259-05:00</t>
  </si>
  <si>
    <t xml:space="preserve">  2017-11-09T20:44:17.906-05:00</t>
  </si>
  <si>
    <t xml:space="preserve">  2017-11-09T20:44:20.304-05:00</t>
  </si>
  <si>
    <t xml:space="preserve">  2017-11-09T20:44:48.126-05:00</t>
  </si>
  <si>
    <t xml:space="preserve">  2017-11-09T20:44:51.047-05:00</t>
  </si>
  <si>
    <t xml:space="preserve">  2017-11-09T20:44:53.539-05:00</t>
  </si>
  <si>
    <t xml:space="preserve">  2017-11-09T20:44:57.945-05:00</t>
  </si>
  <si>
    <t xml:space="preserve">  2017-11-09T20:45:01.409-05:00</t>
  </si>
  <si>
    <t xml:space="preserve">  2017-11-09T20:45:20.859-05:00</t>
  </si>
  <si>
    <t xml:space="preserve">  2017-11-09T20:45:21.016-05:00</t>
  </si>
  <si>
    <t xml:space="preserve">  2017-11-09T20:45:30.553-05:00</t>
  </si>
  <si>
    <t xml:space="preserve">  2017-11-09T20:45:30.871-05:00</t>
  </si>
  <si>
    <t xml:space="preserve">  2017-11-09T20:46:01.973-05:00</t>
  </si>
  <si>
    <t xml:space="preserve">  2017-11-09T20:46:06.388-05:00</t>
  </si>
  <si>
    <t xml:space="preserve">  2017-11-09T20:46:08.992-05:00</t>
  </si>
  <si>
    <t xml:space="preserve">  2017-11-09T20:46:09.603-05:00</t>
  </si>
  <si>
    <t xml:space="preserve">  2017-11-09T20:46:41.172-05:00</t>
  </si>
  <si>
    <t xml:space="preserve">  2017-11-09T20:46:46.470-05:00</t>
  </si>
  <si>
    <t xml:space="preserve">  2017-11-09T20:46:50.255-05:00</t>
  </si>
  <si>
    <t xml:space="preserve">  2017-11-09T20:46:50.807-05:00</t>
  </si>
  <si>
    <t xml:space="preserve">  2017-11-09T20:46:51.085-05:00</t>
  </si>
  <si>
    <t xml:space="preserve">  2017-11-09T20:46:51.414-05:00</t>
  </si>
  <si>
    <t xml:space="preserve">  2017-11-09T20:46:51.946-05:00</t>
  </si>
  <si>
    <t xml:space="preserve">  2017-11-09T20:46:53.896-05:00</t>
  </si>
  <si>
    <t xml:space="preserve">  2017-11-09T20:47:09.942-05:00</t>
  </si>
  <si>
    <t xml:space="preserve">  2017-11-09T20:47:15.879-05:00</t>
  </si>
  <si>
    <t xml:space="preserve">  2017-11-09T20:47:19.085-05:00</t>
  </si>
  <si>
    <t xml:space="preserve">  2017-11-09T20:47:19.386-05:00</t>
  </si>
  <si>
    <t xml:space="preserve">  2017-11-09T20:47:36.487-05:00</t>
  </si>
  <si>
    <t xml:space="preserve">  2017-11-09T20:47:38.040-05:00</t>
  </si>
  <si>
    <t xml:space="preserve">  2017-11-09T20:47:46.602-05:00</t>
  </si>
  <si>
    <t xml:space="preserve">  2017-11-09T20:47:55.541-05:00</t>
  </si>
  <si>
    <t xml:space="preserve">  2017-11-09T20:48:12.281-05:00</t>
  </si>
  <si>
    <t xml:space="preserve">  2017-11-09T20:48:14.350-05:00</t>
  </si>
  <si>
    <t xml:space="preserve">  2017-11-09T20:48:19.404-05:00</t>
  </si>
  <si>
    <t xml:space="preserve">  2017-11-09T20:48:39.520-05:00</t>
  </si>
  <si>
    <t xml:space="preserve">  2017-11-09T20:48:44.302-05:00</t>
  </si>
  <si>
    <t xml:space="preserve">  2017-11-09T20:48:48.738-05:00</t>
  </si>
  <si>
    <t xml:space="preserve">  2017-11-09T20:48:50.674-05:00</t>
  </si>
  <si>
    <t xml:space="preserve">  2017-11-09T20:48:51.359-05:00</t>
  </si>
  <si>
    <t xml:space="preserve">  2017-11-09T20:48:53.727-05:00</t>
  </si>
  <si>
    <t xml:space="preserve">  2017-11-09T20:48:57.732-05:00</t>
  </si>
  <si>
    <t xml:space="preserve">  2017-11-09T20:49:03.529-05:00</t>
  </si>
  <si>
    <t xml:space="preserve">  2017-11-09T20:50:59.919-05:00</t>
  </si>
  <si>
    <t xml:space="preserve">  2017-11-09T20:51:03.646-05:00</t>
  </si>
  <si>
    <t xml:space="preserve">  2017-11-09T20:51:06.734-05:00</t>
  </si>
  <si>
    <t xml:space="preserve">  2017-11-09T20:51:07.045-05:00</t>
  </si>
  <si>
    <t xml:space="preserve">  2017-11-09T20:51:13.855-05:00</t>
  </si>
  <si>
    <t xml:space="preserve">  2017-11-09T20:51:14.024-05:00</t>
  </si>
  <si>
    <t xml:space="preserve">  2017-11-09T20:51:36.954-05:00</t>
  </si>
  <si>
    <t xml:space="preserve">  2017-11-09T20:51:45.076-05:00</t>
  </si>
  <si>
    <t xml:space="preserve">  2017-11-09T20:51:58.123-05:00</t>
  </si>
  <si>
    <t xml:space="preserve">  2017-11-09T20:52:05.242-05:00</t>
  </si>
  <si>
    <t xml:space="preserve">  2017-11-09T20:54:13.508-05:00</t>
  </si>
  <si>
    <t xml:space="preserve">  2017-11-09T20:54:15.784-05:00</t>
  </si>
  <si>
    <t xml:space="preserve">  2017-11-09T20:54:20.689-05:00</t>
  </si>
  <si>
    <t xml:space="preserve">  2017-11-09T20:54:22.802-05:00</t>
  </si>
  <si>
    <t xml:space="preserve">  2017-11-09T20:54:46.364-05:00</t>
  </si>
  <si>
    <t xml:space="preserve">  2017-11-09T20:54:55.563-05:00</t>
  </si>
  <si>
    <t xml:space="preserve">  2017-11-09T20:54:56.535-05:00</t>
  </si>
  <si>
    <t xml:space="preserve">  2017-11-09T20:54:57.546-05:00</t>
  </si>
  <si>
    <t xml:space="preserve">  2017-11-09T20:55:11.941-05:00</t>
  </si>
  <si>
    <t xml:space="preserve">  2017-11-09T20:55:13.287-05:00</t>
  </si>
  <si>
    <t xml:space="preserve">  2017-11-09T20:55:13.996-05:00</t>
  </si>
  <si>
    <t xml:space="preserve">  2017-11-09T20:55:14.693-05:00</t>
  </si>
  <si>
    <t xml:space="preserve">  2017-11-09T20:55:16.930-05:00</t>
  </si>
  <si>
    <t xml:space="preserve">  2017-11-09T20:55:17.957-05:00</t>
  </si>
  <si>
    <t xml:space="preserve">  2017-11-09T20:55:18.944-05:00</t>
  </si>
  <si>
    <t xml:space="preserve">  2017-11-09T20:55:24.743-05:00</t>
  </si>
  <si>
    <t xml:space="preserve">  2017-11-09T20:55:25.325-05:00</t>
  </si>
  <si>
    <t xml:space="preserve">  2017-11-09T20:55:25.946-05:00</t>
  </si>
  <si>
    <t xml:space="preserve">  2017-11-09T20:55:27.411-05:00</t>
  </si>
  <si>
    <t xml:space="preserve">  2017-11-09T20:55:31.882-05:00</t>
  </si>
  <si>
    <t xml:space="preserve">  2017-11-09T20:55:36.334-05:00</t>
  </si>
  <si>
    <t xml:space="preserve">  2017-11-09T20:55:37.253-05:00</t>
  </si>
  <si>
    <t xml:space="preserve">  2017-11-09T20:55:38.933-05:00</t>
  </si>
  <si>
    <t xml:space="preserve">  2017-11-09T20:55:43.294-05:00</t>
  </si>
  <si>
    <t xml:space="preserve">  2017-11-09T20:55:43.890-05:00</t>
  </si>
  <si>
    <t xml:space="preserve">  2017-11-09T20:55:46.865-05:00</t>
  </si>
  <si>
    <t xml:space="preserve">  2017-11-09T20:55:49.814-05:00</t>
  </si>
  <si>
    <t xml:space="preserve">  2017-11-09T20:56:40.937-05:00</t>
  </si>
  <si>
    <t xml:space="preserve">  2017-11-09T20:56:45.381-05:00</t>
  </si>
  <si>
    <t xml:space="preserve">  2017-11-09T20:56:51.158-05:00</t>
  </si>
  <si>
    <t xml:space="preserve">  2017-11-09T20:56:59.385-05:00</t>
  </si>
  <si>
    <t xml:space="preserve">  2017-11-09T20:56:59.969-05:00</t>
  </si>
  <si>
    <t xml:space="preserve">  2017-11-09T20:57:08.872-05:00</t>
  </si>
  <si>
    <t xml:space="preserve">  2017-11-09T20:57:15.337-05:00</t>
  </si>
  <si>
    <t xml:space="preserve">  2017-11-09T20:58:56.319-05:00</t>
  </si>
  <si>
    <t xml:space="preserve">  2017-11-09T20:59:06.707-05:00</t>
  </si>
  <si>
    <t xml:space="preserve">  2017-11-09T20:59:10.136-05:00</t>
  </si>
  <si>
    <t xml:space="preserve">  2017-11-09T20:59:10.181-05:00</t>
  </si>
  <si>
    <t xml:space="preserve">  2017-11-09T20:59:29.250-05:00</t>
  </si>
  <si>
    <t xml:space="preserve">  2017-11-09T20:59:34.083-05:00</t>
  </si>
  <si>
    <t xml:space="preserve">  2017-11-09T21:00:35.094-05:00</t>
  </si>
  <si>
    <t xml:space="preserve">  2017-11-09T21:00:49.046-05:00</t>
  </si>
  <si>
    <t xml:space="preserve">  2017-11-09T21:00:50.664-05:00</t>
  </si>
  <si>
    <t xml:space="preserve">  2017-11-09T21:00:55.606-05:00</t>
  </si>
  <si>
    <t xml:space="preserve">  2017-11-09T21:00:55.825-05:00</t>
  </si>
  <si>
    <t xml:space="preserve">  2017-11-09T21:00:57.531-05:00</t>
  </si>
  <si>
    <t xml:space="preserve">  2017-11-09T21:01:01.830-05:00</t>
  </si>
  <si>
    <t xml:space="preserve">  2017-11-11T16:45:25.206-05:00</t>
  </si>
  <si>
    <t xml:space="preserve">  2017-11-11T16:45:26.697-05:00</t>
  </si>
  <si>
    <t xml:space="preserve">  2017-11-11T16:45:26.743-05:00</t>
  </si>
  <si>
    <t xml:space="preserve">  2017-11-11T16:45:26.844-05:00</t>
  </si>
  <si>
    <t xml:space="preserve">  2017-11-11T16:45:27.742-05:00</t>
  </si>
  <si>
    <t xml:space="preserve">  2017-11-11T16:45:28.565-05:00</t>
  </si>
  <si>
    <t xml:space="preserve">  2017-11-11T16:45:30.390-05:00</t>
  </si>
  <si>
    <t xml:space="preserve">  2017-11-11T16:45:31.044-05:00</t>
  </si>
  <si>
    <t xml:space="preserve">  2017-11-11T16:45:33.191-05:00</t>
  </si>
  <si>
    <t xml:space="preserve">  2017-11-11T16:45:33.559-05:00</t>
  </si>
  <si>
    <t xml:space="preserve">  2017-11-11T16:45:34.117-05:00</t>
  </si>
  <si>
    <t xml:space="preserve">  2017-11-11T16:45:35.226-05:00</t>
  </si>
  <si>
    <t xml:space="preserve">  2017-11-11T16:45:35.903-05:00</t>
  </si>
  <si>
    <t xml:space="preserve">  2017-11-11T16:45:37.893-05:00</t>
  </si>
  <si>
    <t xml:space="preserve">  2017-11-11T16:45:38.557-05:00</t>
  </si>
  <si>
    <t xml:space="preserve">  2017-11-11T16:45:40.355-05:00</t>
  </si>
  <si>
    <t xml:space="preserve">  2017-11-11T16:45:40.752-05:00</t>
  </si>
  <si>
    <t xml:space="preserve">  2017-11-11T16:45:41.717-05:00</t>
  </si>
  <si>
    <t xml:space="preserve">  2017-11-11T16:45:41.918-05:00</t>
  </si>
  <si>
    <t xml:space="preserve">  2017-11-11T16:45:42.229-05:00</t>
  </si>
  <si>
    <t xml:space="preserve">  2017-11-11T16:45:45.082-05:00</t>
  </si>
  <si>
    <t xml:space="preserve">  2017-11-11T16:45:47.640-05:00</t>
  </si>
  <si>
    <t xml:space="preserve">  2017-11-11T16:45:48.209-05:00</t>
  </si>
  <si>
    <t xml:space="preserve">  2017-11-11T16:45:48.300-05:00</t>
  </si>
  <si>
    <t xml:space="preserve">  2017-11-11T16:45:49.071-05:00</t>
  </si>
  <si>
    <t xml:space="preserve">  2017-11-11T16:45:49.692-05:00</t>
  </si>
  <si>
    <t xml:space="preserve">  2017-11-11T16:45:50.859-05:00</t>
  </si>
  <si>
    <t xml:space="preserve">  2017-11-11T16:45:53.413-05:00</t>
  </si>
  <si>
    <t xml:space="preserve">  2017-11-11T16:45:53.907-05:00</t>
  </si>
  <si>
    <t xml:space="preserve">  2017-11-11T16:45:55.902-05:00</t>
  </si>
  <si>
    <t xml:space="preserve">  2017-11-11T16:45:55.988-05:00</t>
  </si>
  <si>
    <t xml:space="preserve">  2017-11-11T16:45:57.487-05:00</t>
  </si>
  <si>
    <t xml:space="preserve">  2017-11-11T16:45:58.040-05:00</t>
  </si>
  <si>
    <t xml:space="preserve">  2017-11-11T16:46:00.557-05:00</t>
  </si>
  <si>
    <t xml:space="preserve">  2017-11-11T16:46:04.011-05:00</t>
  </si>
  <si>
    <t xml:space="preserve">  2017-11-11T16:46:11.155-05:00</t>
  </si>
  <si>
    <t xml:space="preserve">  2017-11-11T16:46:12.190-05:00</t>
  </si>
  <si>
    <t xml:space="preserve">  2017-11-11T16:46:18.811-05:00</t>
  </si>
  <si>
    <t xml:space="preserve">  2017-11-11T16:46:19.840-05:00</t>
  </si>
  <si>
    <t xml:space="preserve">  2017-11-11T16:46:20.291-05:00</t>
  </si>
  <si>
    <t xml:space="preserve">  2017-11-11T16:46:23.363-05:00</t>
  </si>
  <si>
    <t xml:space="preserve">  2017-11-11T16:46:23.885-05:00</t>
  </si>
  <si>
    <t xml:space="preserve">  2017-11-11T16:46:25.727-05:00</t>
  </si>
  <si>
    <t xml:space="preserve">  2017-11-11T16:46:28.029-05:00</t>
  </si>
  <si>
    <t xml:space="preserve">  2017-11-11T16:46:28.298-05:00</t>
  </si>
  <si>
    <t xml:space="preserve">  2017-11-11T16:46:28.757-05:00</t>
  </si>
  <si>
    <t xml:space="preserve">  2017-11-11T16:46:29.697-05:00</t>
  </si>
  <si>
    <t xml:space="preserve">  2017-11-11T16:46:31.751-05:00</t>
  </si>
  <si>
    <t xml:space="preserve">  2017-11-11T16:46:32.247-05:00</t>
  </si>
  <si>
    <t xml:space="preserve">  2017-11-11T16:46:32.805-05:00</t>
  </si>
  <si>
    <t xml:space="preserve">  2017-11-11T16:46:32.986-05:00</t>
  </si>
  <si>
    <t xml:space="preserve">  2017-11-11T16:46:34.456-05:00</t>
  </si>
  <si>
    <t xml:space="preserve">  2017-11-11T16:46:37.128-05:00</t>
  </si>
  <si>
    <t xml:space="preserve">  2017-11-11T16:46:38.595-05:00</t>
  </si>
  <si>
    <t xml:space="preserve">  2017-11-11T16:46:39.409-05:00</t>
  </si>
  <si>
    <t xml:space="preserve">  2017-11-11T16:46:41.411-05:00</t>
  </si>
  <si>
    <t xml:space="preserve">  2017-11-11T16:46:44.741-05:00</t>
  </si>
  <si>
    <t xml:space="preserve">  2017-11-11T16:46:46.319-05:00</t>
  </si>
  <si>
    <t xml:space="preserve">  2017-11-11T16:46:47.199-05:00</t>
  </si>
  <si>
    <t xml:space="preserve">  2017-11-11T16:46:47.848-05:00</t>
  </si>
  <si>
    <t xml:space="preserve">  2017-11-11T16:46:51.244-05:00</t>
  </si>
  <si>
    <t xml:space="preserve">  2017-11-11T16:46:51.585-05:00</t>
  </si>
  <si>
    <t xml:space="preserve">  2017-11-11T16:46:53.886-05:00</t>
  </si>
  <si>
    <t xml:space="preserve">  2017-11-11T16:46:55.084-05:00</t>
  </si>
  <si>
    <t xml:space="preserve">  2017-11-11T16:46:56.572-05:00</t>
  </si>
  <si>
    <t xml:space="preserve">  2017-11-11T16:46:58.623-05:00</t>
  </si>
  <si>
    <t xml:space="preserve">  2017-11-11T16:46:59.347-05:00</t>
  </si>
  <si>
    <t xml:space="preserve">  2017-11-11T16:46:59.932-05:00</t>
  </si>
  <si>
    <t xml:space="preserve">  2017-11-11T16:47:00.250-05:00</t>
  </si>
  <si>
    <t xml:space="preserve">  2017-11-11T16:47:04.316-05:00</t>
  </si>
  <si>
    <t xml:space="preserve">  2017-11-11T16:47:05.074-05:00</t>
  </si>
  <si>
    <t xml:space="preserve">  2017-11-11T16:47:06.049-05:00</t>
  </si>
  <si>
    <t xml:space="preserve">  2017-11-11T16:47:06.979-05:00</t>
  </si>
  <si>
    <t xml:space="preserve">  2017-11-11T16:47:09.737-05:00</t>
  </si>
  <si>
    <t xml:space="preserve">  2017-11-11T16:47:12.489-05:00</t>
  </si>
  <si>
    <t xml:space="preserve">  2017-11-11T16:47:14.104-05:00</t>
  </si>
  <si>
    <t xml:space="preserve">  2017-11-11T16:47:14.164-05:00</t>
  </si>
  <si>
    <t xml:space="preserve">  2017-11-11T16:47:16.172-05:00</t>
  </si>
  <si>
    <t xml:space="preserve">  2017-11-11T16:47:17.921-05:00</t>
  </si>
  <si>
    <t xml:space="preserve">  2017-11-11T16:47:22.320-05:00</t>
  </si>
  <si>
    <t xml:space="preserve">  2017-11-11T16:47:23.808-05:00</t>
  </si>
  <si>
    <t xml:space="preserve">  2017-11-11T16:47:24.587-05:00</t>
  </si>
  <si>
    <t xml:space="preserve">  2017-11-11T16:47:26.948-05:00</t>
  </si>
  <si>
    <t xml:space="preserve">  2017-11-11T16:47:28.153-05:00</t>
  </si>
  <si>
    <t xml:space="preserve">  2017-11-11T16:47:29.095-05:00</t>
  </si>
  <si>
    <t xml:space="preserve">  2017-11-11T16:47:29.882-05:00</t>
  </si>
  <si>
    <t xml:space="preserve">  2017-11-11T16:47:31.019-05:00</t>
  </si>
  <si>
    <t xml:space="preserve">  2017-11-11T16:47:31.691-05:00</t>
  </si>
  <si>
    <t xml:space="preserve">  2017-11-11T16:47:32.173-05:00</t>
  </si>
  <si>
    <t xml:space="preserve">  2017-11-11T16:47:36.004-05:00</t>
  </si>
  <si>
    <t xml:space="preserve">  2017-11-11T16:47:37.533-05:00</t>
  </si>
  <si>
    <t xml:space="preserve">  2017-11-11T16:47:41.268-05:00</t>
  </si>
  <si>
    <t xml:space="preserve">  2017-11-11T16:47:41.631-05:00</t>
  </si>
  <si>
    <t xml:space="preserve">  2017-11-11T16:47:41.922-05:00</t>
  </si>
  <si>
    <t xml:space="preserve">  2017-11-11T16:47:43.519-05:00</t>
  </si>
  <si>
    <t xml:space="preserve">  2017-11-11T16:47:43.837-05:00</t>
  </si>
  <si>
    <t xml:space="preserve">  2017-11-11T16:47:45.527-05:00</t>
  </si>
  <si>
    <t xml:space="preserve">  2017-11-11T16:47:46.820-05:00</t>
  </si>
  <si>
    <t xml:space="preserve">  2017-11-11T16:47:50.135-05:00</t>
  </si>
  <si>
    <t xml:space="preserve">  2017-11-11T16:47:50.549-05:00</t>
  </si>
  <si>
    <t xml:space="preserve">  2017-11-11T16:47:51.249-05:00</t>
  </si>
  <si>
    <t xml:space="preserve">  2017-11-11T16:47:51.316-05:00</t>
  </si>
  <si>
    <t xml:space="preserve">  2017-11-11T16:47:55.037-05:00</t>
  </si>
  <si>
    <t xml:space="preserve">  2017-11-11T16:47:55.217-05:00</t>
  </si>
  <si>
    <t xml:space="preserve">  2017-11-11T16:47:58.142-05:00</t>
  </si>
  <si>
    <t xml:space="preserve">  2017-11-11T16:47:58.234-05:00</t>
  </si>
  <si>
    <t xml:space="preserve">  2017-11-11T16:47:59.239-05:00</t>
  </si>
  <si>
    <t xml:space="preserve">  2017-11-11T16:48:02.684-05:00</t>
  </si>
  <si>
    <t xml:space="preserve">  2017-11-11T16:48:03.591-05:00</t>
  </si>
  <si>
    <t xml:space="preserve">  2017-11-11T16:48:10.314-05:00</t>
  </si>
  <si>
    <t xml:space="preserve">  2017-11-11T16:48:10.978-05:00</t>
  </si>
  <si>
    <t xml:space="preserve">  2017-11-11T16:48:15.097-05:00</t>
  </si>
  <si>
    <t xml:space="preserve">  2017-11-11T16:48:15.566-05:00</t>
  </si>
  <si>
    <t xml:space="preserve">  2017-11-11T16:48:16.283-05:00</t>
  </si>
  <si>
    <t xml:space="preserve">  2017-11-11T16:48:19.608-05:00</t>
  </si>
  <si>
    <t xml:space="preserve">  2017-11-11T16:48:23.062-05:00</t>
  </si>
  <si>
    <t xml:space="preserve">  2017-11-11T16:48:24.137-05:00</t>
  </si>
  <si>
    <t xml:space="preserve">  2017-11-11T16:48:25.026-05:00</t>
  </si>
  <si>
    <t xml:space="preserve">  2017-11-11T16:48:25.986-05:00</t>
  </si>
  <si>
    <t xml:space="preserve">  2017-11-11T16:48:26.209-05:00</t>
  </si>
  <si>
    <t xml:space="preserve">  2017-11-11T16:48:29.017-05:00</t>
  </si>
  <si>
    <t xml:space="preserve">  2017-11-11T16:48:32.087-05:00</t>
  </si>
  <si>
    <t xml:space="preserve">  2017-11-11T16:48:35.190-05:00</t>
  </si>
  <si>
    <t xml:space="preserve">  2017-11-11T16:48:35.536-05:00</t>
  </si>
  <si>
    <t xml:space="preserve">  2017-11-11T16:48:37.643-05:00</t>
  </si>
  <si>
    <t xml:space="preserve">  2017-11-11T16:48:38.313-05:00</t>
  </si>
  <si>
    <t xml:space="preserve">  2017-11-11T16:48:44.947-05:00</t>
  </si>
  <si>
    <t xml:space="preserve">  2017-11-11T16:48:47.795-05:00</t>
  </si>
  <si>
    <t xml:space="preserve">  2017-11-11T16:48:47.965-05:00</t>
  </si>
  <si>
    <t xml:space="preserve">  2017-11-11T16:48:48.252-05:00</t>
  </si>
  <si>
    <t xml:space="preserve">  2017-11-11T16:48:51.485-05:00</t>
  </si>
  <si>
    <t xml:space="preserve">  2017-11-11T16:48:54.672-05:00</t>
  </si>
  <si>
    <t xml:space="preserve">  2017-11-11T16:48:56.813-05:00</t>
  </si>
  <si>
    <t xml:space="preserve">  2017-11-11T16:48:58.024-05:00</t>
  </si>
  <si>
    <t xml:space="preserve">  2017-11-11T16:48:58.060-05:00</t>
  </si>
  <si>
    <t xml:space="preserve">  2017-11-11T16:48:58.984-05:00</t>
  </si>
  <si>
    <t xml:space="preserve">  2017-11-11T16:49:01.262-05:00</t>
  </si>
  <si>
    <t xml:space="preserve">  2017-11-11T16:49:04.348-05:00</t>
  </si>
  <si>
    <t xml:space="preserve">  2017-11-11T16:49:07.406-05:00</t>
  </si>
  <si>
    <t xml:space="preserve">  2017-11-11T16:49:08.573-05:00</t>
  </si>
  <si>
    <t xml:space="preserve">  2017-11-11T16:49:10.399-05:00</t>
  </si>
  <si>
    <t xml:space="preserve">  2017-11-11T16:49:10.552-05:00</t>
  </si>
  <si>
    <t xml:space="preserve">  2017-11-11T16:49:10.886-05:00</t>
  </si>
  <si>
    <t xml:space="preserve">  2017-11-11T16:49:13.597-05:00</t>
  </si>
  <si>
    <t xml:space="preserve">  2017-11-11T16:49:18.015-05:00</t>
  </si>
  <si>
    <t xml:space="preserve">  2017-11-11T16:49:18.827-05:00</t>
  </si>
  <si>
    <t xml:space="preserve">  2017-11-11T16:49:21.382-05:00</t>
  </si>
  <si>
    <t xml:space="preserve">  2017-11-11T16:49:23.421-05:00</t>
  </si>
  <si>
    <t xml:space="preserve">  2017-11-11T16:49:23.585-05:00</t>
  </si>
  <si>
    <t xml:space="preserve">  2017-11-11T16:49:24.628-05:00</t>
  </si>
  <si>
    <t xml:space="preserve">  2017-11-11T16:49:27.983-05:00</t>
  </si>
  <si>
    <t xml:space="preserve">  2017-11-11T16:49:31.156-05:00</t>
  </si>
  <si>
    <t xml:space="preserve">  2017-11-11T16:49:32.354-05:00</t>
  </si>
  <si>
    <t xml:space="preserve">  2017-11-11T16:49:33.024-05:00</t>
  </si>
  <si>
    <t xml:space="preserve">  2017-11-11T16:49:34.276-05:00</t>
  </si>
  <si>
    <t xml:space="preserve">  2017-11-11T16:49:37.081-05:00</t>
  </si>
  <si>
    <t xml:space="preserve">  2017-11-11T16:49:42.274-05:00</t>
  </si>
  <si>
    <t xml:space="preserve">  2017-11-11T16:49:43.367-05:00</t>
  </si>
  <si>
    <t xml:space="preserve">  2017-11-11T16:49:45.464-05:00</t>
  </si>
  <si>
    <t xml:space="preserve">  2017-11-11T16:49:45.588-05:00</t>
  </si>
  <si>
    <t xml:space="preserve">  2017-11-11T16:49:46.024-05:00</t>
  </si>
  <si>
    <t xml:space="preserve">  2017-11-11T16:49:48.721-05:00</t>
  </si>
  <si>
    <t xml:space="preserve">  2017-11-11T16:49:51.904-05:00</t>
  </si>
  <si>
    <t xml:space="preserve">  2017-11-11T16:49:53.517-05:00</t>
  </si>
  <si>
    <t xml:space="preserve">  2017-11-11T16:49:55.030-05:00</t>
  </si>
  <si>
    <t xml:space="preserve">  2017-11-11T16:49:57.978-05:00</t>
  </si>
  <si>
    <t xml:space="preserve">  2017-11-11T16:49:58.209-05:00</t>
  </si>
  <si>
    <t xml:space="preserve">  2017-11-11T16:50:01.418-05:00</t>
  </si>
  <si>
    <t xml:space="preserve">  2017-11-11T16:50:04.674-05:00</t>
  </si>
  <si>
    <t xml:space="preserve">  2017-11-11T16:50:06.574-05:00</t>
  </si>
  <si>
    <t xml:space="preserve">  2017-11-11T16:50:07.478-05:00</t>
  </si>
  <si>
    <t xml:space="preserve">  2017-11-11T16:50:07.504-05:00</t>
  </si>
  <si>
    <t xml:space="preserve">  2017-11-11T16:50:08.162-05:00</t>
  </si>
  <si>
    <t xml:space="preserve">  2017-11-11T16:50:10.465-05:00</t>
  </si>
  <si>
    <t xml:space="preserve">  2017-11-11T17:00:41.771-05:00</t>
  </si>
  <si>
    <t xml:space="preserve">  2017-11-11T17:02:16.248-05:00</t>
  </si>
  <si>
    <t xml:space="preserve">  2017-11-11T17:02:35.252-05:00</t>
  </si>
  <si>
    <t xml:space="preserve">  2017-11-11T17:02:42.827-05:00</t>
  </si>
  <si>
    <t xml:space="preserve">  2017-11-11T17:02:50.851-05:00</t>
  </si>
  <si>
    <t xml:space="preserve">  2017-11-11T17:02:53.081-05:00</t>
  </si>
  <si>
    <t xml:space="preserve">  2017-11-11T17:03:12.496-05:00</t>
  </si>
  <si>
    <t xml:space="preserve">  2017-11-11T17:03:13.360-05:00</t>
  </si>
  <si>
    <t xml:space="preserve">  2017-11-11T17:03:16.965-05:00</t>
  </si>
  <si>
    <t xml:space="preserve">  2017-11-11T17:03:17.771-05:00</t>
  </si>
  <si>
    <t xml:space="preserve">  2017-11-11T17:03:19.257-05:00</t>
  </si>
  <si>
    <t xml:space="preserve">  2017-11-11T17:03:36.899-05:00</t>
  </si>
  <si>
    <t xml:space="preserve">  2017-11-11T17:03:41.513-05:00</t>
  </si>
  <si>
    <t xml:space="preserve">  2017-11-11T17:03:43.142-05:00</t>
  </si>
  <si>
    <t xml:space="preserve">  2017-11-11T17:03:45.984-05:00</t>
  </si>
  <si>
    <t xml:space="preserve">  2017-11-11T17:03:47.453-05:00</t>
  </si>
  <si>
    <t xml:space="preserve">  2017-11-11T17:04:06.105-05:00</t>
  </si>
  <si>
    <t xml:space="preserve">  2017-11-11T17:04:10.446-05:00</t>
  </si>
  <si>
    <t xml:space="preserve">  2017-11-11T17:04:10.576-05:00</t>
  </si>
  <si>
    <t xml:space="preserve">  2017-11-11T17:04:11.041-05:00</t>
  </si>
  <si>
    <t xml:space="preserve">  2017-11-11T17:04:44.258-05:00</t>
  </si>
  <si>
    <t xml:space="preserve">  2017-11-11T17:04:44.797-05:00</t>
  </si>
  <si>
    <t xml:space="preserve">  2017-11-11T17:04:46.812-05:00</t>
  </si>
  <si>
    <t xml:space="preserve">  2017-11-11T17:05:13.668-05:00</t>
  </si>
  <si>
    <t xml:space="preserve">  2017-11-11T17:05:15.269-05:00</t>
  </si>
  <si>
    <t xml:space="preserve">  2017-11-11T17:05:16.732-05:00</t>
  </si>
  <si>
    <t xml:space="preserve">  2017-11-11T17:05:32.655-05:00</t>
  </si>
  <si>
    <t xml:space="preserve">  2017-11-11T17:05:36.680-05:00</t>
  </si>
  <si>
    <t xml:space="preserve">  2017-11-11T17:05:37.956-05:00</t>
  </si>
  <si>
    <t xml:space="preserve">  2017-11-11T17:05:59.478-05:00</t>
  </si>
  <si>
    <t xml:space="preserve">  2017-11-11T17:06:01.483-05:00</t>
  </si>
  <si>
    <t xml:space="preserve">  2017-11-11T17:06:02.023-05:00</t>
  </si>
  <si>
    <t xml:space="preserve">  2017-11-11T17:06:21.192-05:00</t>
  </si>
  <si>
    <t xml:space="preserve">  2017-11-11T17:06:25.195-05:00</t>
  </si>
  <si>
    <t xml:space="preserve">  2017-11-11T17:06:25.678-05:00</t>
  </si>
  <si>
    <t xml:space="preserve">  2017-11-11T17:06:35.727-05:00</t>
  </si>
  <si>
    <t xml:space="preserve">  2017-11-11T17:06:41.524-05:00</t>
  </si>
  <si>
    <t xml:space="preserve">  2017-11-11T17:06:45.258-05:00</t>
  </si>
  <si>
    <t xml:space="preserve">  2017-11-11T17:06:46.447-05:00</t>
  </si>
  <si>
    <t xml:space="preserve">  2017-11-11T17:06:49.884-05:00</t>
  </si>
  <si>
    <t xml:space="preserve">  2017-11-11T17:06:52.197-05:00</t>
  </si>
  <si>
    <t xml:space="preserve">  2017-11-11T17:07:12.791-05:00</t>
  </si>
  <si>
    <t xml:space="preserve">  2017-11-11T17:07:14.962-05:00</t>
  </si>
  <si>
    <t xml:space="preserve">  2017-11-11T17:07:41.733-05:00</t>
  </si>
  <si>
    <t xml:space="preserve">  2017-11-11T17:07:45.100-05:00</t>
  </si>
  <si>
    <t xml:space="preserve">  2017-11-11T17:07:47.217-05:00</t>
  </si>
  <si>
    <t xml:space="preserve">  2017-11-11T17:07:57.949-05:00</t>
  </si>
  <si>
    <t xml:space="preserve">  2017-11-11T17:08:00.373-05:00</t>
  </si>
  <si>
    <t xml:space="preserve">  2017-11-11T17:08:06.223-05:00</t>
  </si>
  <si>
    <t xml:space="preserve">  2017-11-11T17:08:28.693-05:00</t>
  </si>
  <si>
    <t xml:space="preserve">  2017-11-11T17:08:28.801-05:00</t>
  </si>
  <si>
    <t xml:space="preserve">  2017-11-11T17:08:32.628-05:00</t>
  </si>
  <si>
    <t xml:space="preserve">  2017-11-11T17:08:34.165-05:00</t>
  </si>
  <si>
    <t xml:space="preserve">  2017-11-11T17:08:36.529-05:00</t>
  </si>
  <si>
    <t xml:space="preserve">  2017-11-11T17:08:38.009-05:00</t>
  </si>
  <si>
    <t xml:space="preserve">  2017-11-11T17:08:59.532-05:00</t>
  </si>
  <si>
    <t xml:space="preserve">  2017-11-11T17:09:00.443-05:00</t>
  </si>
  <si>
    <t xml:space="preserve">  2017-11-11T17:09:04.367-05:00</t>
  </si>
  <si>
    <t xml:space="preserve">  2017-11-11T17:09:22.406-05:00</t>
  </si>
  <si>
    <t xml:space="preserve">  2017-11-11T17:09:23.093-05:00</t>
  </si>
  <si>
    <t xml:space="preserve">  2017-11-11T17:09:23.272-05:00</t>
  </si>
  <si>
    <t xml:space="preserve">  2017-11-11T17:09:46.715-05:00</t>
  </si>
  <si>
    <t xml:space="preserve">  2017-11-11T17:09:48.053-05:00</t>
  </si>
  <si>
    <t xml:space="preserve">  2017-11-11T17:09:55.488-05:00</t>
  </si>
  <si>
    <t xml:space="preserve">  2017-11-11T17:10:05.174-05:00</t>
  </si>
  <si>
    <t xml:space="preserve">  2017-11-11T17:10:07.190-05:00</t>
  </si>
  <si>
    <t xml:space="preserve">  2017-11-11T17:10:08.501-05:00</t>
  </si>
  <si>
    <t xml:space="preserve">  2017-11-11T17:10:10.758-05:00</t>
  </si>
  <si>
    <t xml:space="preserve">  2017-11-11T17:10:15.359-05:00</t>
  </si>
  <si>
    <t xml:space="preserve">  2017-11-11T17:10:19.381-05:00</t>
  </si>
  <si>
    <t xml:space="preserve">  2017-11-11T17:10:19.549-05:00</t>
  </si>
  <si>
    <t xml:space="preserve">  2017-11-11T17:10:23.164-05:00</t>
  </si>
  <si>
    <t xml:space="preserve">  2017-11-11T17:10:42.155-05:00</t>
  </si>
  <si>
    <t xml:space="preserve">  2017-11-11T17:10:48.325-05:00</t>
  </si>
  <si>
    <t xml:space="preserve">  2017-11-11T17:10:49.029-05:00</t>
  </si>
  <si>
    <t xml:space="preserve">  2017-11-11T17:10:53.029-05:00</t>
  </si>
  <si>
    <t xml:space="preserve">  2017-11-11T17:10:55.355-05:00</t>
  </si>
  <si>
    <t xml:space="preserve">  2017-11-11T17:11:08.616-05:00</t>
  </si>
  <si>
    <t xml:space="preserve">  2017-11-11T17:11:11.266-05:00</t>
  </si>
  <si>
    <t xml:space="preserve">  2017-11-11T17:11:15.164-05:00</t>
  </si>
  <si>
    <t xml:space="preserve">  2017-11-11T17:11:45.991-05:00</t>
  </si>
  <si>
    <t xml:space="preserve">  2017-11-11T17:11:47.583-05:00</t>
  </si>
  <si>
    <t xml:space="preserve">  2017-11-11T17:11:48.571-05:00</t>
  </si>
  <si>
    <t xml:space="preserve">  2017-11-11T17:11:49.181-05:00</t>
  </si>
  <si>
    <t xml:space="preserve">  2017-11-11T17:12:14.594-05:00</t>
  </si>
  <si>
    <t xml:space="preserve">  2017-11-11T17:12:17.669-05:00</t>
  </si>
  <si>
    <t xml:space="preserve">  2017-11-11T17:12:41.748-05:00</t>
  </si>
  <si>
    <t xml:space="preserve">  2017-11-11T17:12:43.883-05:00</t>
  </si>
  <si>
    <t xml:space="preserve">  2017-11-11T17:13:02.161-05:00</t>
  </si>
  <si>
    <t xml:space="preserve">  2017-11-11T17:13:06.406-05:00</t>
  </si>
  <si>
    <t xml:space="preserve">  2017-11-11T17:13:09.995-05:00</t>
  </si>
  <si>
    <t xml:space="preserve">  2017-11-11T17:13:12.123-05:00</t>
  </si>
  <si>
    <t xml:space="preserve">  2017-11-11T17:13:13.389-05:00</t>
  </si>
  <si>
    <t xml:space="preserve">  2017-11-11T17:13:36.756-05:00</t>
  </si>
  <si>
    <t xml:space="preserve">  2017-11-11T17:13:36.838-05:00</t>
  </si>
  <si>
    <t xml:space="preserve">  2017-11-11T17:13:40.061-05:00</t>
  </si>
  <si>
    <t xml:space="preserve">  2017-11-11T17:13:42.119-05:00</t>
  </si>
  <si>
    <t xml:space="preserve">  2017-11-11T17:14:07.323-05:00</t>
  </si>
  <si>
    <t xml:space="preserve">  2017-11-11T17:14:08.422-05:00</t>
  </si>
  <si>
    <t xml:space="preserve">  2017-11-11T17:14:13.331-05:00</t>
  </si>
  <si>
    <t xml:space="preserve">  2017-11-11T17:14:15.651-05:00</t>
  </si>
  <si>
    <t xml:space="preserve">  2017-11-11T17:16:40.464-05:00</t>
  </si>
  <si>
    <t xml:space="preserve">  2017-11-11T17:16:43.272-05:00</t>
  </si>
  <si>
    <t xml:space="preserve">  2017-11-11T17:17:03.974-05:00</t>
  </si>
  <si>
    <t xml:space="preserve">  2017-11-11T17:17:23.434-05:00</t>
  </si>
  <si>
    <t xml:space="preserve">  2017-11-11T17:17:24.945-05:00</t>
  </si>
  <si>
    <t xml:space="preserve">  2017-11-11T17:17:27.971-05:00</t>
  </si>
  <si>
    <t xml:space="preserve">  2017-11-11T17:17:44.477-05:00</t>
  </si>
  <si>
    <t xml:space="preserve">  2017-11-11T17:17:44.492-05:00</t>
  </si>
  <si>
    <t xml:space="preserve">  2017-11-11T17:17:51.072-05:00</t>
  </si>
  <si>
    <t xml:space="preserve">  2017-11-11T17:18:11.184-05:00</t>
  </si>
  <si>
    <t xml:space="preserve">  2017-11-11T17:18:13.767-05:00</t>
  </si>
  <si>
    <t xml:space="preserve">  2017-11-11T17:18:30.063-05:00</t>
  </si>
  <si>
    <t xml:space="preserve">  2017-11-11T17:18:30.590-05:00</t>
  </si>
  <si>
    <t xml:space="preserve">  2017-11-11T17:18:31.202-05:00</t>
  </si>
  <si>
    <t xml:space="preserve">  2017-11-11T17:18:50.803-05:00</t>
  </si>
  <si>
    <t xml:space="preserve">  2017-11-11T17:19:06.724-05:00</t>
  </si>
  <si>
    <t xml:space="preserve">  2017-11-11T17:19:11.686-05:00</t>
  </si>
  <si>
    <t xml:space="preserve">  2017-11-11T17:19:16.131-05:00</t>
  </si>
  <si>
    <t xml:space="preserve">  2017-11-11T17:19:17.611-05:00</t>
  </si>
  <si>
    <t xml:space="preserve">  2017-11-11T17:19:52.294-05:00</t>
  </si>
  <si>
    <t xml:space="preserve">  2017-11-11T17:19:52.847-05:00</t>
  </si>
  <si>
    <t xml:space="preserve">  2017-11-11T17:19:57.979-05:00</t>
  </si>
  <si>
    <t xml:space="preserve">  2017-11-11T17:20:19.413-05:00</t>
  </si>
  <si>
    <t xml:space="preserve">  2017-11-11T17:20:19.505-05:00</t>
  </si>
  <si>
    <t xml:space="preserve">  2017-11-11T17:22:41.526-05:00</t>
  </si>
  <si>
    <t xml:space="preserve">  2017-11-11T17:22:44.131-05:00</t>
  </si>
  <si>
    <t xml:space="preserve">  2017-11-11T17:22:45.175-05:00</t>
  </si>
  <si>
    <t xml:space="preserve">  2017-11-11T17:23:06.095-05:00</t>
  </si>
  <si>
    <t xml:space="preserve">  2017-11-11T17:23:09.228-05:00</t>
  </si>
  <si>
    <t xml:space="preserve">  2017-11-11T17:23:10.614-05:00</t>
  </si>
  <si>
    <t xml:space="preserve">  2017-11-11T17:23:11.472-05:00</t>
  </si>
  <si>
    <t xml:space="preserve">  2017-11-11T17:23:11.761-05:00</t>
  </si>
  <si>
    <t xml:space="preserve">  2017-11-11T17:23:12.832-05:00</t>
  </si>
  <si>
    <t xml:space="preserve">  2017-11-11T17:23:13.748-05:00</t>
  </si>
  <si>
    <t xml:space="preserve">  2017-11-11T17:23:14.249-05:00</t>
  </si>
  <si>
    <t xml:space="preserve">  2017-11-11T17:23:14.497-05:00</t>
  </si>
  <si>
    <t xml:space="preserve">  2017-11-11T17:23:18.011-05:00</t>
  </si>
  <si>
    <t xml:space="preserve">  2017-11-11T17:23:19.373-05:00</t>
  </si>
  <si>
    <t xml:space="preserve">  2017-11-11T17:23:24.750-05:00</t>
  </si>
  <si>
    <t xml:space="preserve">  2017-11-11T17:23:26.936-05:00</t>
  </si>
  <si>
    <t xml:space="preserve">  2017-11-11T17:23:27.603-05:00</t>
  </si>
  <si>
    <t xml:space="preserve">  2017-11-11T17:23:31.741-05:00</t>
  </si>
  <si>
    <t xml:space="preserve">  2017-11-11T17:23:32.252-05:00</t>
  </si>
  <si>
    <t xml:space="preserve">  2017-11-11T17:23:32.766-05:00</t>
  </si>
  <si>
    <t xml:space="preserve">  2017-11-11T17:23:35.232-05:00</t>
  </si>
  <si>
    <t xml:space="preserve">  2017-11-11T17:23:36.858-05:00</t>
  </si>
  <si>
    <t xml:space="preserve">  2017-11-11T17:23:38.936-05:00</t>
  </si>
  <si>
    <t xml:space="preserve">  2017-11-11T17:23:41.952-05:00</t>
  </si>
  <si>
    <t xml:space="preserve">  2017-11-11T17:23:43.911-05:00</t>
  </si>
  <si>
    <t xml:space="preserve">  2017-11-11T17:23:45.609-05:00</t>
  </si>
  <si>
    <t xml:space="preserve">  2017-11-11T17:23:48.057-05:00</t>
  </si>
  <si>
    <t xml:space="preserve">  2017-11-11T17:23:49.339-05:00</t>
  </si>
  <si>
    <t xml:space="preserve">  2017-11-11T17:23:58.314-05:00</t>
  </si>
  <si>
    <t xml:space="preserve">  2017-11-11T17:23:58.707-05:00</t>
  </si>
  <si>
    <t xml:space="preserve">  2017-11-11T17:23:59.829-05:00</t>
  </si>
  <si>
    <t xml:space="preserve">  2017-11-11T17:24:01.968-05:00</t>
  </si>
  <si>
    <t xml:space="preserve">  2017-11-11T17:24:05.861-05:00</t>
  </si>
  <si>
    <t xml:space="preserve">  2017-11-11T17:24:24.896-05:00</t>
  </si>
  <si>
    <t xml:space="preserve">  2017-11-11T17:24:27.320-05:00</t>
  </si>
  <si>
    <t xml:space="preserve">  2017-11-11T17:24:27.417-05:00</t>
  </si>
  <si>
    <t xml:space="preserve">  2017-11-11T17:24:29.902-05:00</t>
  </si>
  <si>
    <t xml:space="preserve">  2017-11-11T17:24:50.350-05:00</t>
  </si>
  <si>
    <t xml:space="preserve">  2017-11-11T17:24:50.559-05:00</t>
  </si>
  <si>
    <t xml:space="preserve">  2017-11-11T17:24:55.987-05:00</t>
  </si>
  <si>
    <t xml:space="preserve">  2017-11-11T17:25:24.289-05:00</t>
  </si>
  <si>
    <t xml:space="preserve">  2017-11-11T17:25:27.159-05:00</t>
  </si>
  <si>
    <t xml:space="preserve">  2017-11-11T17:25:49.551-05:00</t>
  </si>
  <si>
    <t xml:space="preserve">  2017-11-11T17:25:50.489-05:00</t>
  </si>
  <si>
    <t xml:space="preserve">  2017-11-11T17:26:15.737-05:00</t>
  </si>
  <si>
    <t xml:space="preserve">  2017-11-11T17:26:17.123-05:00</t>
  </si>
  <si>
    <t xml:space="preserve">  2017-11-11T17:26:19.980-05:00</t>
  </si>
  <si>
    <t xml:space="preserve">  2017-11-11T17:30:31.610-05:00</t>
  </si>
  <si>
    <t xml:space="preserve">  2017-11-11T17:30:37.265-05:00</t>
  </si>
  <si>
    <t xml:space="preserve">  2017-11-11T17:30:44.237-05:00</t>
  </si>
  <si>
    <t xml:space="preserve">  2017-11-11T17:30:44.756-05:00</t>
  </si>
  <si>
    <t xml:space="preserve">  2017-11-11T17:30:46.367-05:00</t>
  </si>
  <si>
    <t xml:space="preserve">  2017-11-11T17:30:46.834-05:00</t>
  </si>
  <si>
    <t xml:space="preserve">  2017-11-11T17:31:05.814-05:00</t>
  </si>
  <si>
    <t xml:space="preserve">  2017-11-11T17:31:07.835-05:00</t>
  </si>
  <si>
    <t xml:space="preserve">  2017-11-11T17:31:09.038-05:00</t>
  </si>
  <si>
    <t xml:space="preserve">  2017-11-11T17:31:13.598-05:00</t>
  </si>
  <si>
    <t xml:space="preserve">  2017-11-11T17:31:16.926-05:00</t>
  </si>
  <si>
    <t xml:space="preserve">  2017-11-11T17:31:41.449-05:00</t>
  </si>
  <si>
    <t xml:space="preserve">  2017-11-11T17:31:41.610-05:00</t>
  </si>
  <si>
    <t xml:space="preserve">  2017-11-11T17:32:02.188-05:00</t>
  </si>
  <si>
    <t xml:space="preserve">  2017-11-11T17:32:05.531-05:00</t>
  </si>
  <si>
    <t xml:space="preserve">  2017-11-11T17:32:06.083-05:00</t>
  </si>
  <si>
    <t xml:space="preserve">  2017-11-11T17:32:08.153-05:00</t>
  </si>
  <si>
    <t xml:space="preserve">  2017-11-11T17:32:33.301-05:00</t>
  </si>
  <si>
    <t xml:space="preserve">  2017-11-11T17:32:33.833-05:00</t>
  </si>
  <si>
    <t xml:space="preserve">  2017-11-11T17:32:37.136-05:00</t>
  </si>
  <si>
    <t xml:space="preserve">  2017-11-11T17:32:38.190-05:00</t>
  </si>
  <si>
    <t xml:space="preserve">  2017-11-11T17:32:51.379-05:00</t>
  </si>
  <si>
    <t xml:space="preserve">  2017-11-11T17:32:52.684-05:00</t>
  </si>
  <si>
    <t xml:space="preserve">  2017-11-11T17:32:56.786-05:00</t>
  </si>
  <si>
    <t xml:space="preserve">  2017-11-11T17:33:19.342-05:00</t>
  </si>
  <si>
    <t xml:space="preserve">  2017-11-11T17:33:22.448-05:00</t>
  </si>
  <si>
    <t xml:space="preserve">  2017-11-11T17:33:41.599-05:00</t>
  </si>
  <si>
    <t xml:space="preserve">  2017-11-11T17:33:42.296-05:00</t>
  </si>
  <si>
    <t xml:space="preserve">  2017-11-11T17:33:46.140-05:00</t>
  </si>
  <si>
    <t xml:space="preserve">  2017-11-11T17:34:07.138-05:00</t>
  </si>
  <si>
    <t xml:space="preserve">  2017-11-11T17:34:07.231-05:00</t>
  </si>
  <si>
    <t xml:space="preserve">  2017-11-11T17:34:27.856-05:00</t>
  </si>
  <si>
    <t xml:space="preserve">  2017-11-11T17:34:30.300-05:00</t>
  </si>
  <si>
    <t xml:space="preserve">  2017-11-11T17:34:46.428-05:00</t>
  </si>
  <si>
    <t xml:space="preserve">  2017-11-11T17:35:31.660-05:00</t>
  </si>
  <si>
    <t xml:space="preserve">  2017-11-11T17:35:31.706-05:00</t>
  </si>
  <si>
    <t xml:space="preserve">  2017-11-11T17:35:47.733-05:00</t>
  </si>
  <si>
    <t xml:space="preserve">  2017-11-11T17:35:50.941-05:00</t>
  </si>
  <si>
    <t xml:space="preserve">  2017-11-11T17:35:51.414-05:00</t>
  </si>
  <si>
    <t xml:space="preserve">  2017-11-11T17:35:52.920-05:00</t>
  </si>
  <si>
    <t xml:space="preserve">  2017-11-11T17:35:56.610-05:00</t>
  </si>
  <si>
    <t xml:space="preserve">  2017-11-11T17:35:58.607-05:00</t>
  </si>
  <si>
    <t xml:space="preserve">  2017-11-11T17:36:22.008-05:00</t>
  </si>
  <si>
    <t xml:space="preserve">  2017-11-11T17:36:24.393-05:00</t>
  </si>
  <si>
    <t xml:space="preserve">  2017-11-11T17:36:24.601-05:00</t>
  </si>
  <si>
    <t xml:space="preserve">  2017-11-11T17:36:28.640-05:00</t>
  </si>
  <si>
    <t xml:space="preserve">  2017-11-11T17:36:31.170-05:00</t>
  </si>
  <si>
    <t xml:space="preserve">  2017-11-11T17:36:37.768-05:00</t>
  </si>
  <si>
    <t xml:space="preserve">  2017-11-11T17:37:13.455-05:00</t>
  </si>
  <si>
    <t xml:space="preserve">  2017-11-11T17:37:16.222-05:00</t>
  </si>
  <si>
    <t xml:space="preserve">  2017-11-11T17:37:17.149-05:00</t>
  </si>
  <si>
    <t xml:space="preserve">  2017-11-11T17:37:31.102-05:00</t>
  </si>
  <si>
    <t xml:space="preserve">  2017-11-11T17:37:43.784-05:00</t>
  </si>
  <si>
    <t xml:space="preserve">  2017-11-11T17:37:51.105-05:00</t>
  </si>
  <si>
    <t xml:space="preserve">  2017-11-11T17:37:59.568-05:00</t>
  </si>
  <si>
    <t xml:space="preserve">  2017-11-11T17:38:00.077-05:00</t>
  </si>
  <si>
    <t xml:space="preserve">  2017-11-11T17:38:17.062-05:00</t>
  </si>
  <si>
    <t xml:space="preserve">  2017-11-11T17:38:17.161-05:00</t>
  </si>
  <si>
    <t xml:space="preserve">  2017-11-11T17:38:20.503-05:00</t>
  </si>
  <si>
    <t xml:space="preserve">  2017-11-11T17:38:23.871-05:00</t>
  </si>
  <si>
    <t xml:space="preserve">  2017-11-11T17:38:24.532-05:00</t>
  </si>
  <si>
    <t xml:space="preserve">  2017-11-11T17:38:47.878-05:00</t>
  </si>
  <si>
    <t xml:space="preserve">  2017-11-11T17:38:51.260-05:00</t>
  </si>
  <si>
    <t xml:space="preserve">  2017-11-11T17:38:52.269-05:00</t>
  </si>
  <si>
    <t xml:space="preserve">  2017-11-11T17:38:55.564-05:00</t>
  </si>
  <si>
    <t xml:space="preserve">  2017-11-11T17:38:55.780-05:00</t>
  </si>
  <si>
    <t xml:space="preserve">  2017-11-11T17:38:55.847-05:00</t>
  </si>
  <si>
    <t xml:space="preserve">  2017-11-11T17:39:14.612-05:00</t>
  </si>
  <si>
    <t xml:space="preserve">  2017-11-11T17:39:19.843-05:00</t>
  </si>
  <si>
    <t xml:space="preserve">  2017-11-11T17:39:21.451-05:00</t>
  </si>
  <si>
    <t xml:space="preserve">  2017-11-11T17:39:25.417-05:00</t>
  </si>
  <si>
    <t xml:space="preserve">  2017-11-11T17:39:25.426-05:00</t>
  </si>
  <si>
    <t xml:space="preserve">  2017-11-11T17:39:28.460-05:00</t>
  </si>
  <si>
    <t xml:space="preserve">  2017-11-11T17:39:28.481-05:00</t>
  </si>
  <si>
    <t xml:space="preserve">  2017-11-11T17:39:42.321-05:00</t>
  </si>
  <si>
    <t xml:space="preserve">  2017-11-11T17:39:43.743-05:00</t>
  </si>
  <si>
    <t xml:space="preserve">  2017-11-11T17:40:13.326-05:00</t>
  </si>
  <si>
    <t xml:space="preserve">  2017-11-11T17:40:13.955-05:00</t>
  </si>
  <si>
    <t xml:space="preserve">  2017-11-11T17:40:36.673-05:00</t>
  </si>
  <si>
    <t xml:space="preserve">  2017-11-11T17:40:37.279-05:00</t>
  </si>
  <si>
    <t xml:space="preserve">  2017-11-11T17:42:43.792-05:00</t>
  </si>
  <si>
    <t xml:space="preserve">  2017-11-11T17:42:44.281-05:00</t>
  </si>
  <si>
    <t xml:space="preserve">  2017-11-11T17:43:01.538-05:00</t>
  </si>
  <si>
    <t xml:space="preserve">  2017-11-11T17:43:02.887-05:00</t>
  </si>
  <si>
    <t xml:space="preserve">  2017-11-11T17:43:06.851-05:00</t>
  </si>
  <si>
    <t xml:space="preserve">  2017-11-11T17:43:09.174-05:00</t>
  </si>
  <si>
    <t xml:space="preserve">  2017-11-11T17:43:20.611-05:00</t>
  </si>
  <si>
    <t xml:space="preserve">  2017-11-11T17:43:21.765-05:00</t>
  </si>
  <si>
    <t xml:space="preserve">  2017-11-11T17:43:25.664-05:00</t>
  </si>
  <si>
    <t xml:space="preserve">  2017-11-11T17:43:28.580-05:00</t>
  </si>
  <si>
    <t xml:space="preserve">  2017-11-11T17:43:33.102-05:00</t>
  </si>
  <si>
    <t xml:space="preserve">  2017-11-11T17:43:36.085-05:00</t>
  </si>
  <si>
    <t xml:space="preserve">  2017-11-11T17:43:58.592-05:00</t>
  </si>
  <si>
    <t xml:space="preserve">  2017-11-11T17:43:59.896-05:00</t>
  </si>
  <si>
    <t xml:space="preserve">  2017-11-11T17:44:01.148-05:00</t>
  </si>
  <si>
    <t xml:space="preserve">  2017-11-11T17:44:22.710-05:00</t>
  </si>
  <si>
    <t xml:space="preserve">  2017-11-11T17:44:22.827-05:00</t>
  </si>
  <si>
    <t xml:space="preserve">  2017-11-11T17:44:29.429-05:00</t>
  </si>
  <si>
    <t xml:space="preserve">  2017-11-11T17:44:29.692-05:00</t>
  </si>
  <si>
    <t xml:space="preserve">  2017-11-11T17:44:33.756-05:00</t>
  </si>
  <si>
    <t xml:space="preserve">  2017-11-11T17:44:56.238-05:00</t>
  </si>
  <si>
    <t xml:space="preserve">  2017-11-11T17:44:56.475-05:00</t>
  </si>
  <si>
    <t xml:space="preserve">  2017-11-11T17:45:13.042-05:00</t>
  </si>
  <si>
    <t xml:space="preserve">  2017-11-11T17:45:16.481-05:00</t>
  </si>
  <si>
    <t xml:space="preserve">  2017-11-11T17:45:16.699-05:00</t>
  </si>
  <si>
    <t xml:space="preserve">  2017-11-11T17:45:37.249-05:00</t>
  </si>
  <si>
    <t xml:space="preserve">  2017-11-11T17:45:41.261-05:00</t>
  </si>
  <si>
    <t xml:space="preserve">  2017-11-11T17:45:44.132-05:00</t>
  </si>
  <si>
    <t xml:space="preserve">  2017-11-11T17:45:44.292-05:00</t>
  </si>
  <si>
    <t xml:space="preserve">  2017-11-11T17:45:44.890-05:00</t>
  </si>
  <si>
    <t xml:space="preserve">  2017-11-11T17:45:48.546-05:00</t>
  </si>
  <si>
    <t xml:space="preserve">  2017-11-11T17:45:51.429-05:00</t>
  </si>
  <si>
    <t xml:space="preserve">  2017-11-11T17:46:08.031-05:00</t>
  </si>
  <si>
    <t xml:space="preserve">  2017-11-11T17:46:14.983-05:00</t>
  </si>
  <si>
    <t xml:space="preserve">  2017-11-11T17:46:14.990-05:00</t>
  </si>
  <si>
    <t xml:space="preserve">  2017-11-11T17:46:34.171-05:00</t>
  </si>
  <si>
    <t xml:space="preserve">  2017-11-11T17:46:44.216-05:00</t>
  </si>
  <si>
    <t xml:space="preserve">  2017-11-11T17:46:56.769-05:00</t>
  </si>
  <si>
    <t xml:space="preserve">  2017-11-11T17:47:17.443-05:00</t>
  </si>
  <si>
    <t xml:space="preserve">  2017-11-11T17:47:17.600-05:00</t>
  </si>
  <si>
    <t xml:space="preserve">  2017-11-11T17:47:24.709-05:00</t>
  </si>
  <si>
    <t xml:space="preserve">  2017-11-11T17:47:27.977-05:00</t>
  </si>
  <si>
    <t xml:space="preserve">  2017-11-11T17:47:28.224-05:00</t>
  </si>
  <si>
    <t xml:space="preserve">  2017-11-11T17:47:31.917-05:00</t>
  </si>
  <si>
    <t xml:space="preserve">  2017-11-11T17:47:32.024-05:00</t>
  </si>
  <si>
    <t xml:space="preserve">  2017-11-11T17:47:53.513-05:00</t>
  </si>
  <si>
    <t xml:space="preserve">  2017-11-11T17:47:56.870-05:00</t>
  </si>
  <si>
    <t xml:space="preserve">  2017-11-11T17:48:15.889-05:00</t>
  </si>
  <si>
    <t xml:space="preserve">  2017-11-11T17:48:17.210-05:00</t>
  </si>
  <si>
    <t xml:space="preserve">  2017-11-11T17:48:21.295-05:00</t>
  </si>
  <si>
    <t xml:space="preserve">  2017-11-11T17:48:44.479-05:00</t>
  </si>
  <si>
    <t xml:space="preserve">  2017-11-11T17:50:40.843-05:00</t>
  </si>
  <si>
    <t xml:space="preserve">  2017-11-11T17:50:43.771-05:00</t>
  </si>
  <si>
    <t xml:space="preserve">  2017-11-11T17:51:07.680-05:00</t>
  </si>
  <si>
    <t xml:space="preserve">  2017-11-11T17:51:08.289-05:00</t>
  </si>
  <si>
    <t xml:space="preserve">  2017-11-11T17:51:10.497-05:00</t>
  </si>
  <si>
    <t xml:space="preserve">  2017-11-11T17:51:12.028-05:00</t>
  </si>
  <si>
    <t xml:space="preserve">  2017-11-11T17:51:44.762-05:00</t>
  </si>
  <si>
    <t xml:space="preserve">  2017-11-11T17:52:01.621-05:00</t>
  </si>
  <si>
    <t xml:space="preserve">  2017-11-11T17:52:02.522-05:00</t>
  </si>
  <si>
    <t xml:space="preserve">  2017-11-11T17:52:06.373-05:00</t>
  </si>
  <si>
    <t xml:space="preserve">  2017-11-11T17:52:08.658-05:00</t>
  </si>
  <si>
    <t xml:space="preserve">  2017-11-11T17:52:11.524-05:00</t>
  </si>
  <si>
    <t xml:space="preserve">  2017-11-11T17:52:11.907-05:00</t>
  </si>
  <si>
    <t xml:space="preserve">  2017-11-11T17:52:14.917-05:00</t>
  </si>
  <si>
    <t xml:space="preserve">  2017-11-11T17:52:16.522-05:00</t>
  </si>
  <si>
    <t xml:space="preserve">  2017-11-11T17:55:27.448-05:00</t>
  </si>
  <si>
    <t xml:space="preserve">  2017-11-11T17:55:27.828-05:00</t>
  </si>
  <si>
    <t xml:space="preserve">  2017-11-11T17:55:29.740-05:00</t>
  </si>
  <si>
    <t xml:space="preserve">  2017-11-11T17:55:30.553-05:00</t>
  </si>
  <si>
    <t xml:space="preserve">  2017-11-11T17:55:34.122-05:00</t>
  </si>
  <si>
    <t xml:space="preserve">  2017-11-11T17:55:36.412-05:00</t>
  </si>
  <si>
    <t xml:space="preserve">  2017-11-11T17:57:23.167-05:00</t>
  </si>
  <si>
    <t xml:space="preserve">  2017-11-11T17:57:24.767-05:00</t>
  </si>
  <si>
    <t xml:space="preserve">  2017-11-11T17:57:28.391-05:00</t>
  </si>
  <si>
    <t xml:space="preserve">  2017-11-11T17:57:28.704-05:00</t>
  </si>
  <si>
    <t xml:space="preserve">  2017-11-11T17:57:32.191-05:00</t>
  </si>
  <si>
    <t xml:space="preserve">  2017-11-11T17:57:32.394-05:00</t>
  </si>
  <si>
    <t xml:space="preserve">  2017-11-11T17:57:35.858-05:00</t>
  </si>
  <si>
    <t xml:space="preserve">  2017-11-11T17:57:36.220-05:00</t>
  </si>
  <si>
    <t xml:space="preserve">  2017-11-11T17:57:38.859-05:00</t>
  </si>
  <si>
    <t xml:space="preserve">  2017-11-11T17:57:42.601-05:00</t>
  </si>
  <si>
    <t xml:space="preserve">  2017-11-11T17:57:44.581-05:00</t>
  </si>
  <si>
    <t xml:space="preserve">  2017-11-11T17:57:48.490-05:00</t>
  </si>
  <si>
    <t xml:space="preserve">  2017-11-11T17:58:12.937-05:00</t>
  </si>
  <si>
    <t xml:space="preserve">  2017-11-11T17:58:13.048-05:00</t>
  </si>
  <si>
    <t xml:space="preserve">  2017-11-11T17:58:15.240-05:00</t>
  </si>
  <si>
    <t xml:space="preserve">  2017-11-11T17:58:15.466-05:00</t>
  </si>
  <si>
    <t xml:space="preserve">  2017-11-11T17:58:18.945-05:00</t>
  </si>
  <si>
    <t xml:space="preserve">  2017-11-11T17:58:20.365-05:00</t>
  </si>
  <si>
    <t xml:space="preserve">  2017-11-11T17:58:27.809-05:00</t>
  </si>
  <si>
    <t xml:space="preserve">  2017-11-11T17:58:29.923-05:00</t>
  </si>
  <si>
    <t xml:space="preserve">  2017-11-11T17:58:30.619-05:00</t>
  </si>
  <si>
    <t xml:space="preserve">  2017-11-11T18:06:12.340-05:00</t>
  </si>
  <si>
    <t xml:space="preserve">  2017-11-11T18:09:33.322-05:00</t>
  </si>
  <si>
    <t xml:space="preserve">  2017-11-11T18:09:35.670-05:00</t>
  </si>
  <si>
    <t xml:space="preserve">  2017-11-11T18:09:41.577-05:00</t>
  </si>
  <si>
    <t xml:space="preserve">  2017-11-11T18:09:46.266-05:00</t>
  </si>
  <si>
    <t xml:space="preserve">  2017-11-11T18:09:48.659-05:00</t>
  </si>
  <si>
    <t xml:space="preserve">  2017-11-11T18:09:49.222-05:00</t>
  </si>
  <si>
    <t xml:space="preserve">  2017-11-11T18:09:49.800-05:00</t>
  </si>
  <si>
    <t xml:space="preserve">  2017-11-11T18:10:06.144-05:00</t>
  </si>
  <si>
    <t xml:space="preserve">  2017-11-11T18:10:08.114-05:00</t>
  </si>
  <si>
    <t xml:space="preserve">  2017-11-11T18:10:10.844-05:00</t>
  </si>
  <si>
    <t xml:space="preserve">  2017-11-11T18:10:13.850-05:00</t>
  </si>
  <si>
    <t xml:space="preserve">  2017-11-11T18:10:15.393-05:00</t>
  </si>
  <si>
    <t xml:space="preserve">  2017-11-11T18:10:19.703-05:00</t>
  </si>
  <si>
    <t xml:space="preserve">  2017-11-11T18:10:21.052-05:00</t>
  </si>
  <si>
    <t xml:space="preserve">  2017-11-11T18:10:41.215-05:00</t>
  </si>
  <si>
    <t xml:space="preserve">  2017-11-11T18:10:43.424-05:00</t>
  </si>
  <si>
    <t xml:space="preserve">  2017-11-11T18:10:45.865-05:00</t>
  </si>
  <si>
    <t xml:space="preserve">  2017-11-11T18:11:04.652-05:00</t>
  </si>
  <si>
    <t xml:space="preserve">  2017-11-11T18:11:07.411-05:00</t>
  </si>
  <si>
    <t xml:space="preserve">  2017-11-11T18:11:12.460-05:00</t>
  </si>
  <si>
    <t xml:space="preserve">  2017-11-11T18:11:29.452-05:00</t>
  </si>
  <si>
    <t xml:space="preserve">  2017-11-11T18:11:36.668-05:00</t>
  </si>
  <si>
    <t xml:space="preserve">  2017-11-11T18:11:38.913-05:00</t>
  </si>
  <si>
    <t xml:space="preserve">  2017-11-11T18:11:41.309-05:00</t>
  </si>
  <si>
    <t xml:space="preserve">  2017-11-11T18:11:45.582-05:00</t>
  </si>
  <si>
    <t xml:space="preserve">  2017-11-11T18:12:03.349-05:00</t>
  </si>
  <si>
    <t xml:space="preserve">  2017-11-11T18:12:29.484-05:00</t>
  </si>
  <si>
    <t xml:space="preserve">  2017-11-11T18:12:30.318-05:00</t>
  </si>
  <si>
    <t xml:space="preserve">  2017-11-11T18:13:04.701-05:00</t>
  </si>
  <si>
    <t xml:space="preserve">  2017-11-11T18:13:06.177-05:00</t>
  </si>
  <si>
    <t xml:space="preserve">  2017-11-11T18:13:08.055-05:00</t>
  </si>
  <si>
    <t xml:space="preserve">  2017-11-11T18:13:31.712-05:00</t>
  </si>
  <si>
    <t xml:space="preserve">  2017-11-11T18:13:35.687-05:00</t>
  </si>
  <si>
    <t xml:space="preserve">  2017-11-11T18:13:36.572-05:00</t>
  </si>
  <si>
    <t xml:space="preserve">  2017-11-11T18:13:40.100-05:00</t>
  </si>
  <si>
    <t xml:space="preserve">  2017-11-11T18:13:56.658-05:00</t>
  </si>
  <si>
    <t xml:space="preserve">  2017-11-11T18:13:58.634-05:00</t>
  </si>
  <si>
    <t xml:space="preserve">  2017-11-11T18:14:02.488-05:00</t>
  </si>
  <si>
    <t xml:space="preserve">  2017-11-11T18:14:27.977-05:00</t>
  </si>
  <si>
    <t xml:space="preserve">  2017-11-11T18:14:28.917-05:00</t>
  </si>
  <si>
    <t xml:space="preserve">  2017-11-11T18:14:48.971-05:00</t>
  </si>
  <si>
    <t xml:space="preserve">  2017-11-11T18:14:51.573-05:00</t>
  </si>
  <si>
    <t xml:space="preserve">  2017-11-11T18:14:51.698-05:00</t>
  </si>
  <si>
    <t xml:space="preserve">  2017-11-11T18:14:52.078-05:00</t>
  </si>
  <si>
    <t xml:space="preserve">  2017-11-11T18:14:52.625-05:00</t>
  </si>
  <si>
    <t xml:space="preserve">  2017-11-11T18:14:55.649-05:00</t>
  </si>
  <si>
    <t xml:space="preserve">  2017-11-11T18:14:55.658-05:00</t>
  </si>
  <si>
    <t xml:space="preserve">  2017-11-11T18:15:14.629-05:00</t>
  </si>
  <si>
    <t xml:space="preserve">  2017-11-11T18:15:17.140-05:00</t>
  </si>
  <si>
    <t xml:space="preserve">  2017-11-11T18:15:18.541-05:00</t>
  </si>
  <si>
    <t xml:space="preserve">  2017-11-11T18:15:20.760-05:00</t>
  </si>
  <si>
    <t xml:space="preserve">  2017-11-11T18:15:20.824-05:00</t>
  </si>
  <si>
    <t xml:space="preserve">  2017-11-11T18:15:44.133-05:00</t>
  </si>
  <si>
    <t xml:space="preserve">  2017-11-11T18:15:45.049-05:00</t>
  </si>
  <si>
    <t xml:space="preserve">  2017-11-11T18:15:46.201-05:00</t>
  </si>
  <si>
    <t xml:space="preserve">  2017-11-11T18:15:47.745-05:00</t>
  </si>
  <si>
    <t xml:space="preserve">  2017-11-11T18:15:52.943-05:00</t>
  </si>
  <si>
    <t xml:space="preserve">  2017-11-11T18:16:18.414-05:00</t>
  </si>
  <si>
    <t xml:space="preserve">  2017-11-11T18:17:10.720-05:00</t>
  </si>
  <si>
    <t xml:space="preserve">  2017-11-11T18:17:14.186-05:00</t>
  </si>
  <si>
    <t xml:space="preserve">  2017-11-11T18:17:14.244-05:00</t>
  </si>
  <si>
    <t xml:space="preserve">  2017-11-11T18:17:28.799-05:00</t>
  </si>
  <si>
    <t xml:space="preserve">  2017-11-11T18:17:29.698-05:00</t>
  </si>
  <si>
    <t xml:space="preserve">  2017-11-11T18:17:37.764-05:00</t>
  </si>
  <si>
    <t xml:space="preserve">  2017-11-11T18:17:53.723-05:00</t>
  </si>
  <si>
    <t xml:space="preserve">  2017-11-11T18:17:53.899-05:00</t>
  </si>
  <si>
    <t xml:space="preserve">  2017-11-11T18:17:58.035-05:00</t>
  </si>
  <si>
    <t xml:space="preserve">  2017-11-11T18:18:01.644-05:00</t>
  </si>
  <si>
    <t xml:space="preserve">  2017-11-11T18:18:05.810-05:00</t>
  </si>
  <si>
    <t xml:space="preserve">  2017-11-11T18:18:06.627-05:00</t>
  </si>
  <si>
    <t xml:space="preserve">  2017-11-11T18:18:27.626-05:00</t>
  </si>
  <si>
    <t xml:space="preserve">  2017-11-11T18:18:27.999-05:00</t>
  </si>
  <si>
    <t xml:space="preserve">  2017-11-11T18:18:34.274-05:00</t>
  </si>
  <si>
    <t xml:space="preserve">  2017-11-11T18:18:36.327-05:00</t>
  </si>
  <si>
    <t xml:space="preserve">  2017-11-11T18:18:56.817-05:00</t>
  </si>
  <si>
    <t xml:space="preserve">  2017-11-11T18:18:56.925-05:00</t>
  </si>
  <si>
    <t xml:space="preserve">  2017-11-11T18:19:15.501-05:00</t>
  </si>
  <si>
    <t xml:space="preserve">  2017-11-11T18:19:16.360-05:00</t>
  </si>
  <si>
    <t xml:space="preserve">  2017-11-11T18:19:21.223-05:00</t>
  </si>
  <si>
    <t xml:space="preserve">  2017-11-11T18:19:23.585-05:00</t>
  </si>
  <si>
    <t xml:space="preserve">  2017-11-11T18:19:23.589-05:00</t>
  </si>
  <si>
    <t xml:space="preserve">  2017-11-11T18:19:25.843-05:00</t>
  </si>
  <si>
    <t xml:space="preserve">  2017-11-11T18:19:31.708-05:00</t>
  </si>
  <si>
    <t xml:space="preserve">  2017-11-11T18:19:31.710-05:00</t>
  </si>
  <si>
    <t xml:space="preserve">  2017-11-11T18:19:53.587-05:00</t>
  </si>
  <si>
    <t xml:space="preserve">  2017-11-11T18:19:56.692-05:00</t>
  </si>
  <si>
    <t xml:space="preserve">  2017-11-11T18:19:58.249-05:00</t>
  </si>
  <si>
    <t xml:space="preserve">  2017-11-11T18:20:26.798-05:00</t>
  </si>
  <si>
    <t xml:space="preserve">  2017-11-11T18:20:27.015-05:00</t>
  </si>
  <si>
    <t xml:space="preserve">  2017-11-11T18:20:44.986-05:00</t>
  </si>
  <si>
    <t xml:space="preserve">  2017-11-11T18:20:47.291-05:00</t>
  </si>
  <si>
    <t xml:space="preserve">  2017-11-11T18:20:49.714-05:00</t>
  </si>
  <si>
    <t xml:space="preserve">  2017-11-11T18:20:52.053-05:00</t>
  </si>
  <si>
    <t xml:space="preserve">  2017-11-11T18:20:56.929-05:00</t>
  </si>
  <si>
    <t xml:space="preserve">  2017-11-11T18:21:16.399-05:00</t>
  </si>
  <si>
    <t xml:space="preserve">  2017-11-11T18:21:21.167-05:00</t>
  </si>
  <si>
    <t xml:space="preserve">  2017-11-11T18:21:22.840-05:00</t>
  </si>
  <si>
    <t xml:space="preserve">  2017-11-11T18:21:23.316-05:00</t>
  </si>
  <si>
    <t xml:space="preserve">  2017-11-11T18:21:25.906-05:00</t>
  </si>
  <si>
    <t xml:space="preserve">  2017-11-11T18:22:05.383-05:00</t>
  </si>
  <si>
    <t xml:space="preserve">  2017-11-11T18:22:48.646-05:00</t>
  </si>
  <si>
    <t xml:space="preserve">  2017-11-11T18:22:52.037-05:00</t>
  </si>
  <si>
    <t xml:space="preserve">  2017-11-11T18:22:53.312-05:00</t>
  </si>
  <si>
    <t xml:space="preserve">  2017-11-11T18:23:17.140-05:00</t>
  </si>
  <si>
    <t xml:space="preserve">  2017-11-11T18:23:19.754-05:00</t>
  </si>
  <si>
    <t xml:space="preserve">  2017-11-11T18:23:23.823-05:00</t>
  </si>
  <si>
    <t xml:space="preserve">  2017-11-11T18:25:39.587-05:00</t>
  </si>
  <si>
    <t xml:space="preserve">  2017-11-11T18:25:41.897-05:00</t>
  </si>
  <si>
    <t xml:space="preserve">  2017-11-11T18:25:47.735-05:00</t>
  </si>
  <si>
    <t xml:space="preserve">  2017-11-11T18:25:48.726-05:00</t>
  </si>
  <si>
    <t xml:space="preserve">  2017-11-11T18:26:11.313-05:00</t>
  </si>
  <si>
    <t xml:space="preserve">  2017-11-11T18:26:12.248-05:00</t>
  </si>
  <si>
    <t xml:space="preserve">  2017-11-11T18:26:40.855-05:00</t>
  </si>
  <si>
    <t xml:space="preserve">  2017-11-11T18:26:43.949-05:00</t>
  </si>
  <si>
    <t xml:space="preserve">  2017-11-11T18:26:45.082-05:00</t>
  </si>
  <si>
    <t xml:space="preserve">  2017-11-11T18:26:49.024-05:00</t>
  </si>
  <si>
    <t xml:space="preserve">  2017-11-11T18:26:53.045-05:00</t>
  </si>
  <si>
    <t xml:space="preserve">  2017-11-11T18:26:56.850-05:00</t>
  </si>
  <si>
    <t xml:space="preserve">  2017-11-11T18:27:22.237-05:00</t>
  </si>
  <si>
    <t xml:space="preserve">  2017-11-11T18:27:22.744-05:00</t>
  </si>
  <si>
    <t xml:space="preserve">  2017-11-11T18:27:22.843-05:00</t>
  </si>
  <si>
    <t xml:space="preserve">  2017-11-11T18:27:23.128-05:00</t>
  </si>
  <si>
    <t xml:space="preserve">  2017-11-11T18:27:23.331-05:00</t>
  </si>
  <si>
    <t xml:space="preserve">  2017-11-11T18:27:24.915-05:00</t>
  </si>
  <si>
    <t xml:space="preserve">  2017-11-11T18:27:42.305-05:00</t>
  </si>
  <si>
    <t xml:space="preserve">  2017-11-11T18:27:44.996-05:00</t>
  </si>
  <si>
    <t xml:space="preserve">  2017-11-11T18:27:49.418-05:00</t>
  </si>
  <si>
    <t xml:space="preserve">  2017-11-11T18:27:50.725-05:00</t>
  </si>
  <si>
    <t xml:space="preserve">  2017-11-11T18:27:54.585-05:00</t>
  </si>
  <si>
    <t xml:space="preserve">  2017-11-11T18:28:17.024-05:00</t>
  </si>
  <si>
    <t xml:space="preserve">  2017-11-11T18:28:24.038-05:00</t>
  </si>
  <si>
    <t xml:space="preserve">  2017-11-11T18:28:24.085-05:00</t>
  </si>
  <si>
    <t xml:space="preserve">  2017-11-11T18:29:53.221-05:00</t>
  </si>
  <si>
    <t xml:space="preserve">  2017-11-11T18:30:05.380-05:00</t>
  </si>
  <si>
    <t xml:space="preserve">  2017-11-11T18:30:05.898-05:00</t>
  </si>
  <si>
    <t xml:space="preserve">  2017-11-11T18:30:10.864-05:00</t>
  </si>
  <si>
    <t xml:space="preserve">  2017-11-11T18:30:14.225-05:00</t>
  </si>
  <si>
    <t xml:space="preserve">  2017-11-11T18:30:16.442-05:00</t>
  </si>
  <si>
    <t xml:space="preserve">  2017-11-11T18:30:19.792-05:00</t>
  </si>
  <si>
    <t xml:space="preserve">  2017-11-11T18:30:19.953-05:00</t>
  </si>
  <si>
    <t xml:space="preserve">  2017-11-11T18:30:21.271-05:00</t>
  </si>
  <si>
    <t xml:space="preserve">  2017-11-11T18:30:25.234-05:00</t>
  </si>
  <si>
    <t xml:space="preserve">  2017-11-11T18:30:27.673-05:00</t>
  </si>
  <si>
    <t xml:space="preserve">  2017-11-11T18:30:28.078-05:00</t>
  </si>
  <si>
    <t xml:space="preserve">  2017-11-11T18:30:29.152-05:00</t>
  </si>
  <si>
    <t xml:space="preserve">  2017-11-11T18:30:33.131-05:00</t>
  </si>
  <si>
    <t xml:space="preserve">  2017-11-11T18:30:34.067-05:00</t>
  </si>
  <si>
    <t xml:space="preserve">  2017-11-11T18:30:35.222-05:00</t>
  </si>
  <si>
    <t xml:space="preserve">  2017-11-11T18:30:52.009-05:00</t>
  </si>
  <si>
    <t xml:space="preserve">  2017-11-11T18:30:58.592-05:00</t>
  </si>
  <si>
    <t xml:space="preserve">  2017-11-11T18:31:37.913-05:00</t>
  </si>
  <si>
    <t xml:space="preserve">  2017-11-11T18:31:40.498-05:00</t>
  </si>
  <si>
    <t xml:space="preserve">  2017-11-11T18:34:12.745-05:00</t>
  </si>
  <si>
    <t xml:space="preserve">  2017-11-11T18:34:19.982-05:00</t>
  </si>
  <si>
    <t xml:space="preserve">  2017-11-11T18:34:34.389-05:00</t>
  </si>
  <si>
    <t xml:space="preserve">  2017-11-11T18:34:40.463-05:00</t>
  </si>
  <si>
    <t xml:space="preserve">  2017-11-11T18:34:41.233-05:00</t>
  </si>
  <si>
    <t xml:space="preserve">  2017-11-11T18:34:41.239-05:00</t>
  </si>
  <si>
    <t xml:space="preserve">  2017-11-11T18:34:44.804-05:00</t>
  </si>
  <si>
    <t xml:space="preserve">  2017-11-11T18:34:50.942-05:00</t>
  </si>
  <si>
    <t xml:space="preserve">  2017-11-11T18:35:08.810-05:00</t>
  </si>
  <si>
    <t xml:space="preserve">  2017-11-11T18:35:10.818-05:00</t>
  </si>
  <si>
    <t xml:space="preserve">  2017-11-11T18:35:12.914-05:00</t>
  </si>
  <si>
    <t xml:space="preserve">  2017-11-11T18:35:13.274-05:00</t>
  </si>
  <si>
    <t xml:space="preserve">  2017-11-11T18:35:14.816-05:00</t>
  </si>
  <si>
    <t xml:space="preserve">  2017-11-11T18:35:16.740-05:00</t>
  </si>
  <si>
    <t xml:space="preserve">  2017-11-11T18:35:19.612-05:00</t>
  </si>
  <si>
    <t xml:space="preserve">  2017-11-11T18:35:21.384-05:00</t>
  </si>
  <si>
    <t xml:space="preserve">  2017-11-11T18:35:54.093-05:00</t>
  </si>
  <si>
    <t xml:space="preserve">  2017-11-11T18:35:54.170-05:00</t>
  </si>
  <si>
    <t xml:space="preserve">  2017-11-11T18:35:56.690-05:00</t>
  </si>
  <si>
    <t xml:space="preserve">  2017-11-11T18:36:11.169-05:00</t>
  </si>
  <si>
    <t xml:space="preserve">  2017-11-11T18:36:11.822-05:00</t>
  </si>
  <si>
    <t xml:space="preserve">  2017-11-11T18:36:14.370-05:00</t>
  </si>
  <si>
    <t xml:space="preserve">  2017-11-11T18:36:16.571-05:00</t>
  </si>
  <si>
    <t xml:space="preserve">  2017-11-11T18:36:36.522-05:00</t>
  </si>
  <si>
    <t xml:space="preserve">  2017-11-11T18:36:41.088-05:00</t>
  </si>
  <si>
    <t xml:space="preserve">  2017-11-11T18:36:41.964-05:00</t>
  </si>
  <si>
    <t xml:space="preserve">  2017-11-11T18:36:43.739-05:00</t>
  </si>
  <si>
    <t xml:space="preserve">  2017-11-11T18:36:45.792-05:00</t>
  </si>
  <si>
    <t xml:space="preserve">  2017-11-11T18:38:06.530-05:00</t>
  </si>
  <si>
    <t xml:space="preserve">  2017-11-11T18:38:07.448-05:00</t>
  </si>
  <si>
    <t xml:space="preserve">  2017-11-11T18:40:29.162-05:00</t>
  </si>
  <si>
    <t xml:space="preserve">  2017-11-15T19:02:45.696-05:00</t>
  </si>
  <si>
    <t xml:space="preserve">  2017-11-15T19:05:57.347-05:00</t>
  </si>
  <si>
    <t xml:space="preserve">  2017-11-15T19:07:23.474-05:00</t>
  </si>
  <si>
    <t xml:space="preserve">  2017-11-15T19:07:27.706-05:00</t>
  </si>
  <si>
    <t xml:space="preserve">  2017-11-15T19:07:30.571-05:00</t>
  </si>
  <si>
    <t xml:space="preserve">  2017-11-15T19:07:32.764-05:00</t>
  </si>
  <si>
    <t xml:space="preserve">  2017-11-15T19:07:33.627-05:00</t>
  </si>
  <si>
    <t xml:space="preserve">  2017-11-15T19:07:36.463-05:00</t>
  </si>
  <si>
    <t xml:space="preserve">  2017-11-15T19:07:54.490-05:00</t>
  </si>
  <si>
    <t xml:space="preserve">  2017-11-15T19:07:57.651-05:00</t>
  </si>
  <si>
    <t xml:space="preserve">  2017-11-15T19:07:59.069-05:00</t>
  </si>
  <si>
    <t xml:space="preserve">  2017-11-15T19:08:04.394-05:00</t>
  </si>
  <si>
    <t xml:space="preserve">  2017-11-15T19:08:06.895-05:00</t>
  </si>
  <si>
    <t xml:space="preserve">  2017-11-15T19:08:20.078-05:00</t>
  </si>
  <si>
    <t xml:space="preserve">  2017-11-15T19:08:24.255-05:00</t>
  </si>
  <si>
    <t xml:space="preserve">  2017-11-15T19:08:36.266-05:00</t>
  </si>
  <si>
    <t xml:space="preserve">  2017-11-15T19:08:40.237-05:00</t>
  </si>
  <si>
    <t xml:space="preserve">  2017-11-15T19:08:42.958-05:00</t>
  </si>
  <si>
    <t xml:space="preserve">  2017-11-15T19:08:52.127-05:00</t>
  </si>
  <si>
    <t xml:space="preserve">  2017-11-15T19:09:01.131-05:00</t>
  </si>
  <si>
    <t xml:space="preserve">  2017-11-15T19:09:22.792-05:00</t>
  </si>
  <si>
    <t xml:space="preserve">  2017-11-15T19:09:25.132-05:00</t>
  </si>
  <si>
    <t xml:space="preserve">  2017-11-15T19:09:25.243-05:00</t>
  </si>
  <si>
    <t xml:space="preserve">  2017-11-15T19:09:27.815-05:00</t>
  </si>
  <si>
    <t xml:space="preserve">  2017-11-15T19:09:48.431-05:00</t>
  </si>
  <si>
    <t xml:space="preserve">  2017-11-15T19:09:57.190-05:00</t>
  </si>
  <si>
    <t xml:space="preserve">  2017-11-15T19:10:00.229-05:00</t>
  </si>
  <si>
    <t xml:space="preserve">  2017-11-15T19:10:01.712-05:00</t>
  </si>
  <si>
    <t xml:space="preserve">  2017-11-15T19:10:07.821-05:00</t>
  </si>
  <si>
    <t xml:space="preserve">  2017-11-15T19:10:22.683-05:00</t>
  </si>
  <si>
    <t xml:space="preserve">  2017-11-15T19:10:25.826-05:00</t>
  </si>
  <si>
    <t xml:space="preserve">  2017-11-15T19:10:42.732-05:00</t>
  </si>
  <si>
    <t xml:space="preserve">  2017-11-15T19:10:44.814-05:00</t>
  </si>
  <si>
    <t xml:space="preserve">  2017-11-15T19:10:49.943-05:00</t>
  </si>
  <si>
    <t xml:space="preserve">  2017-11-15T19:11:03.346-05:00</t>
  </si>
  <si>
    <t xml:space="preserve">  2017-11-15T19:11:07.846-05:00</t>
  </si>
  <si>
    <t xml:space="preserve">  2017-11-15T19:11:09.305-05:00</t>
  </si>
  <si>
    <t xml:space="preserve">  2017-11-15T19:11:14.065-05:00</t>
  </si>
  <si>
    <t xml:space="preserve">  2017-11-15T19:11:29.077-05:00</t>
  </si>
  <si>
    <t xml:space="preserve">  2017-11-15T19:11:40.264-05:00</t>
  </si>
  <si>
    <t xml:space="preserve">  2017-11-15T19:11:43.801-05:00</t>
  </si>
  <si>
    <t xml:space="preserve">  2017-11-15T19:11:46.739-05:00</t>
  </si>
  <si>
    <t xml:space="preserve">  2017-11-15T19:11:47.419-05:00</t>
  </si>
  <si>
    <t xml:space="preserve">  2017-11-15T19:11:56.173-05:00</t>
  </si>
  <si>
    <t xml:space="preserve">  2017-11-15T19:12:05.772-05:00</t>
  </si>
  <si>
    <t xml:space="preserve">  2017-11-15T19:12:14.132-05:00</t>
  </si>
  <si>
    <t xml:space="preserve">  2017-11-15T19:12:15.967-05:00</t>
  </si>
  <si>
    <t xml:space="preserve">  2017-11-15T19:12:26.837-05:00</t>
  </si>
  <si>
    <t xml:space="preserve">  2017-11-15T19:12:30.137-05:00</t>
  </si>
  <si>
    <t xml:space="preserve">  2017-11-15T19:13:39.118-05:00</t>
  </si>
  <si>
    <t xml:space="preserve">  2017-11-15T19:13:46.157-05:00</t>
  </si>
  <si>
    <t xml:space="preserve">  2017-11-15T19:14:14.353-05:00</t>
  </si>
  <si>
    <t xml:space="preserve">  2017-11-15T19:14:16.119-05:00</t>
  </si>
  <si>
    <t xml:space="preserve">  2017-11-15T19:14:25.870-05:00</t>
  </si>
  <si>
    <t xml:space="preserve">  2017-11-15T19:14:37.148-05:00</t>
  </si>
  <si>
    <t xml:space="preserve">  2017-11-15T19:14:45.323-05:00</t>
  </si>
  <si>
    <t xml:space="preserve">  2017-11-15T19:14:47.083-05:00</t>
  </si>
  <si>
    <t xml:space="preserve">  2017-11-15T19:14:47.990-05:00</t>
  </si>
  <si>
    <t xml:space="preserve">  2017-11-15T19:15:08.227-05:00</t>
  </si>
  <si>
    <t xml:space="preserve">  2017-11-15T19:15:12.244-05:00</t>
  </si>
  <si>
    <t xml:space="preserve">  2017-11-15T19:15:28.574-05:00</t>
  </si>
  <si>
    <t xml:space="preserve">  2017-11-15T19:15:35.677-05:00</t>
  </si>
  <si>
    <t xml:space="preserve">  2017-11-15T19:15:51.955-05:00</t>
  </si>
  <si>
    <t xml:space="preserve">  2017-11-15T19:15:54.062-05:00</t>
  </si>
  <si>
    <t xml:space="preserve">  2017-11-15T19:15:58.473-05:00</t>
  </si>
  <si>
    <t xml:space="preserve">  2017-11-15T19:16:17.649-05:00</t>
  </si>
  <si>
    <t xml:space="preserve">  2017-11-15T19:16:21.505-05:00</t>
  </si>
  <si>
    <t xml:space="preserve">  2017-11-15T19:16:40.852-05:00</t>
  </si>
  <si>
    <t xml:space="preserve">  2017-11-15T19:17:29.965-05:00</t>
  </si>
  <si>
    <t xml:space="preserve">  2017-11-15T19:17:32.410-05:00</t>
  </si>
  <si>
    <t xml:space="preserve">  2017-11-15T19:17:34.359-05:00</t>
  </si>
  <si>
    <t xml:space="preserve">  2017-11-15T19:19:57.485-05:00</t>
  </si>
  <si>
    <t xml:space="preserve">  2017-11-15T19:20:01.516-05:00</t>
  </si>
  <si>
    <t xml:space="preserve">  2017-11-15T19:20:02.210-05:00</t>
  </si>
  <si>
    <t xml:space="preserve">  2017-11-15T19:20:07.731-05:00</t>
  </si>
  <si>
    <t xml:space="preserve">  2017-11-15T19:20:08.933-05:00</t>
  </si>
  <si>
    <t xml:space="preserve">  2017-11-15T19:20:11.742-05:00</t>
  </si>
  <si>
    <t xml:space="preserve">  2017-11-15T19:20:13.734-05:00</t>
  </si>
  <si>
    <t xml:space="preserve">  2017-11-15T19:20:15.530-05:00</t>
  </si>
  <si>
    <t xml:space="preserve">  2017-11-15T19:20:18.351-05:00</t>
  </si>
  <si>
    <t xml:space="preserve">  2017-11-15T19:20:43.470-05:00</t>
  </si>
  <si>
    <t xml:space="preserve">  2017-11-15T19:20:59.600-05:00</t>
  </si>
  <si>
    <t xml:space="preserve">  2017-11-15T19:21:03.378-05:00</t>
  </si>
  <si>
    <t xml:space="preserve">  2017-11-15T19:21:20.587-05:00</t>
  </si>
  <si>
    <t xml:space="preserve">  2017-11-15T19:21:22.875-05:00</t>
  </si>
  <si>
    <t xml:space="preserve">  2017-11-15T19:23:16.697-05:00</t>
  </si>
  <si>
    <t xml:space="preserve">  2017-11-15T19:23:18.509-05:00</t>
  </si>
  <si>
    <t xml:space="preserve">  2017-11-15T19:23:39.209-05:00</t>
  </si>
  <si>
    <t xml:space="preserve">  2017-11-15T19:23:45.977-05:00</t>
  </si>
  <si>
    <t xml:space="preserve">  2017-11-15T19:23:57.297-05:00</t>
  </si>
  <si>
    <t xml:space="preserve">  2017-11-15T19:25:40.222-05:00</t>
  </si>
  <si>
    <t xml:space="preserve">  2017-11-15T19:25:51.982-05:00</t>
  </si>
  <si>
    <t xml:space="preserve">  2017-11-15T19:26:23.941-05:00</t>
  </si>
  <si>
    <t xml:space="preserve">  2017-11-15T19:26:31.594-05:00</t>
  </si>
  <si>
    <t xml:space="preserve">  2017-11-15T19:26:36.165-05:00</t>
  </si>
  <si>
    <t xml:space="preserve">  2017-11-15T19:26:48.924-05:00</t>
  </si>
  <si>
    <t xml:space="preserve">  2017-11-15T19:26:53.723-05:00</t>
  </si>
  <si>
    <t xml:space="preserve">  2017-11-15T19:26:57.194-05:00</t>
  </si>
  <si>
    <t xml:space="preserve">  2017-11-15T19:27:33.933-05:00</t>
  </si>
  <si>
    <t xml:space="preserve">  2017-11-15T19:27:40.777-05:00</t>
  </si>
  <si>
    <t xml:space="preserve">  2017-11-15T19:27:41.406-05:00</t>
  </si>
  <si>
    <t xml:space="preserve">  2017-11-15T19:27:43.678-05:00</t>
  </si>
  <si>
    <t xml:space="preserve">  2017-11-15T19:27:57.058-05:00</t>
  </si>
  <si>
    <t xml:space="preserve">  2017-11-15T19:28:04.049-05:00</t>
  </si>
  <si>
    <t xml:space="preserve">  2017-11-15T19:28:04.263-05:00</t>
  </si>
  <si>
    <t xml:space="preserve">  2017-11-15T19:28:06.727-05:00</t>
  </si>
  <si>
    <t xml:space="preserve">  2017-11-15T19:28:24.361-05:00</t>
  </si>
  <si>
    <t xml:space="preserve">  2017-11-15T19:28:31.413-05:00</t>
  </si>
  <si>
    <t xml:space="preserve">  2017-11-15T19:28:31.686-05:00</t>
  </si>
  <si>
    <t xml:space="preserve">  2017-11-15T19:28:34.918-05:00</t>
  </si>
  <si>
    <t xml:space="preserve">  2017-11-15T19:28:40.212-05:00</t>
  </si>
  <si>
    <t xml:space="preserve">  2017-11-15T19:28:43.722-05:00</t>
  </si>
  <si>
    <t xml:space="preserve">  2017-11-15T19:28:44.160-05:00</t>
  </si>
  <si>
    <t xml:space="preserve">  2017-11-15T19:28:45.488-05:00</t>
  </si>
  <si>
    <t xml:space="preserve">  2017-11-15T19:28:46.195-05:00</t>
  </si>
  <si>
    <t xml:space="preserve">  2017-11-15T19:28:46.806-05:00</t>
  </si>
  <si>
    <t xml:space="preserve">  2017-11-15T19:28:46.921-05:00</t>
  </si>
  <si>
    <t xml:space="preserve">  2017-11-15T19:28:47.637-05:00</t>
  </si>
  <si>
    <t xml:space="preserve">  2017-11-15T19:28:48.240-05:00</t>
  </si>
  <si>
    <t xml:space="preserve">  2017-11-15T19:28:48.880-05:00</t>
  </si>
  <si>
    <t xml:space="preserve">  2017-11-15T19:28:48.980-05:00</t>
  </si>
  <si>
    <t xml:space="preserve">  2017-11-15T19:28:49.905-05:00</t>
  </si>
  <si>
    <t xml:space="preserve">  2017-11-15T19:28:52.566-05:00</t>
  </si>
  <si>
    <t xml:space="preserve">  2017-11-15T19:29:30.626-05:00</t>
  </si>
  <si>
    <t xml:space="preserve">  2017-11-15T19:29:39.826-05:00</t>
  </si>
  <si>
    <t xml:space="preserve">  2017-11-15T19:29:40.873-05:00</t>
  </si>
  <si>
    <t xml:space="preserve">  2017-11-15T19:29:44.058-05:00</t>
  </si>
  <si>
    <t xml:space="preserve">  2017-11-15T19:29:44.571-05:00</t>
  </si>
  <si>
    <t xml:space="preserve">  2017-11-15T19:29:53.302-05:00</t>
  </si>
  <si>
    <t xml:space="preserve">  2017-11-15T19:30:05.060-05:00</t>
  </si>
  <si>
    <t xml:space="preserve">  2017-11-15T19:30:07.521-05:00</t>
  </si>
  <si>
    <t xml:space="preserve">  2017-11-15T19:30:10.327-05:00</t>
  </si>
  <si>
    <t xml:space="preserve">  2017-11-15T19:34:53.819-05:00</t>
  </si>
  <si>
    <t xml:space="preserve">  2017-11-15T19:34:56.526-05:00</t>
  </si>
  <si>
    <t xml:space="preserve">  2017-11-15T19:35:01.966-05:00</t>
  </si>
  <si>
    <t xml:space="preserve">  2017-11-15T19:35:14.788-05:00</t>
  </si>
  <si>
    <t xml:space="preserve">  2017-11-15T19:35:17.830-05:00</t>
  </si>
  <si>
    <t xml:space="preserve">  2017-11-15T19:35:23.246-05:00</t>
  </si>
  <si>
    <t xml:space="preserve">  2017-11-15T19:35:26.596-05:00</t>
  </si>
  <si>
    <t xml:space="preserve">  2017-11-15T19:36:25.038-05:00</t>
  </si>
  <si>
    <t xml:space="preserve">  2017-11-15T19:36:25.361-05:00</t>
  </si>
  <si>
    <t xml:space="preserve">  2017-11-15T19:36:52.616-05:00</t>
  </si>
  <si>
    <t xml:space="preserve">  2017-11-15T19:36:54.968-05:00</t>
  </si>
  <si>
    <t xml:space="preserve">  2017-11-15T19:36:55.140-05:00</t>
  </si>
  <si>
    <t xml:space="preserve">  2017-11-15T19:39:16.501-05:00</t>
  </si>
  <si>
    <t xml:space="preserve">  2017-11-15T19:39:18.942-05:00</t>
  </si>
  <si>
    <t xml:space="preserve">  2017-11-15T19:39:36.298-05:00</t>
  </si>
  <si>
    <t xml:space="preserve">  2017-11-15T19:39:36.956-05:00</t>
  </si>
  <si>
    <t xml:space="preserve">  2017-11-15T19:39:40.402-05:00</t>
  </si>
  <si>
    <t xml:space="preserve">  2017-11-15T19:39:40.608-05:00</t>
  </si>
  <si>
    <t xml:space="preserve">  2017-11-15T19:39:42.764-05:00</t>
  </si>
  <si>
    <t xml:space="preserve">  2017-11-15T19:39:43.061-05:00</t>
  </si>
  <si>
    <t xml:space="preserve">  2017-11-15T19:39:51.189-05:00</t>
  </si>
  <si>
    <t xml:space="preserve">  2017-11-15T19:39:59.257-05:00</t>
  </si>
  <si>
    <t xml:space="preserve">  2017-11-15T19:40:00.330-05:00</t>
  </si>
  <si>
    <t xml:space="preserve">  2017-11-15T19:40:08.228-05:00</t>
  </si>
  <si>
    <t xml:space="preserve">  2017-11-15T19:40:16.437-05:00</t>
  </si>
  <si>
    <t xml:space="preserve">  2017-11-15T19:40:19.074-05:00</t>
  </si>
  <si>
    <t xml:space="preserve">  2017-11-15T19:40:19.242-05:00</t>
  </si>
  <si>
    <t xml:space="preserve">  2017-11-15T19:40:19.826-05:00</t>
  </si>
  <si>
    <t xml:space="preserve">  2017-11-15T19:40:20.453-05:00</t>
  </si>
  <si>
    <t xml:space="preserve">  2017-11-15T19:40:20.994-05:00</t>
  </si>
  <si>
    <t xml:space="preserve">  2017-11-15T19:40:22.015-05:00</t>
  </si>
  <si>
    <t xml:space="preserve">  2017-11-15T19:40:23.336-05:00</t>
  </si>
  <si>
    <t xml:space="preserve">  2017-11-15T19:40:32.080-05:00</t>
  </si>
  <si>
    <t xml:space="preserve">  2017-11-15T19:40:33.659-05:00</t>
  </si>
  <si>
    <t xml:space="preserve">  2017-11-15T19:40:45.322-05:00</t>
  </si>
  <si>
    <t xml:space="preserve">  2017-11-15T19:40:52.221-05:00</t>
  </si>
  <si>
    <t xml:space="preserve">  2017-11-15T19:40:55.580-05:00</t>
  </si>
  <si>
    <t xml:space="preserve">  2017-11-15T19:41:15.322-05:00</t>
  </si>
  <si>
    <t xml:space="preserve">  2017-11-15T19:41:19.393-05:00</t>
  </si>
  <si>
    <t xml:space="preserve">  2017-11-15T19:41:33.533-05:00</t>
  </si>
  <si>
    <t xml:space="preserve">  2017-11-15T19:41:40.710-05:00</t>
  </si>
  <si>
    <t xml:space="preserve">  2017-11-15T19:41:57.637-05:00</t>
  </si>
  <si>
    <t xml:space="preserve">  2017-11-15T19:42:00.419-05:00</t>
  </si>
  <si>
    <t xml:space="preserve">  2017-11-15T19:42:02.761-05:00</t>
  </si>
  <si>
    <t xml:space="preserve">  2017-11-15T19:42:08.435-05:00</t>
  </si>
  <si>
    <t xml:space="preserve">  2017-11-15T19:42:23.350-05:00</t>
  </si>
  <si>
    <t xml:space="preserve">  2017-11-15T19:42:26.566-05:00</t>
  </si>
  <si>
    <t xml:space="preserve">  2017-11-15T19:42:28.767-05:00</t>
  </si>
  <si>
    <t xml:space="preserve">  2017-11-15T19:42:49.132-05:00</t>
  </si>
  <si>
    <t xml:space="preserve">  2017-11-15T19:42:52.953-05:00</t>
  </si>
  <si>
    <t xml:space="preserve">  2017-11-15T19:42:56.664-05:00</t>
  </si>
  <si>
    <t xml:space="preserve">  2017-11-15T19:43:03.407-05:00</t>
  </si>
  <si>
    <t xml:space="preserve">  2017-11-15T19:43:04.171-05:00</t>
  </si>
  <si>
    <t xml:space="preserve">  2017-11-15T19:43:07.861-05:00</t>
  </si>
  <si>
    <t xml:space="preserve">  2017-11-15T19:43:13.473-05:00</t>
  </si>
  <si>
    <t xml:space="preserve">  2017-11-15T19:43:34.260-05:00</t>
  </si>
  <si>
    <t xml:space="preserve">  2017-11-15T19:43:37.408-05:00</t>
  </si>
  <si>
    <t xml:space="preserve">  2017-11-15T19:43:38.052-05:00</t>
  </si>
  <si>
    <t xml:space="preserve">  2017-11-15T19:43:39.321-05:00</t>
  </si>
  <si>
    <t xml:space="preserve">  2017-11-15T19:44:34.848-05:00</t>
  </si>
  <si>
    <t xml:space="preserve">  2017-11-15T19:44:37.386-05:00</t>
  </si>
  <si>
    <t xml:space="preserve">  2017-11-15T19:44:46.131-05:00</t>
  </si>
  <si>
    <t xml:space="preserve">  2017-11-15T19:44:47.847-05:00</t>
  </si>
  <si>
    <t xml:space="preserve">  2017-11-15T19:45:00.475-05:00</t>
  </si>
  <si>
    <t xml:space="preserve">  2017-11-15T19:45:03.561-05:00</t>
  </si>
  <si>
    <t xml:space="preserve">  2017-11-15T19:45:22.461-05:00</t>
  </si>
  <si>
    <t xml:space="preserve">  2017-11-15T19:45:24.574-05:00</t>
  </si>
  <si>
    <t xml:space="preserve">  2017-11-15T19:45:28.243-05:00</t>
  </si>
  <si>
    <t xml:space="preserve">  2017-11-15T19:45:36.463-05:00</t>
  </si>
  <si>
    <t xml:space="preserve">  2017-11-15T19:45:46.103-05:00</t>
  </si>
  <si>
    <t xml:space="preserve">  2017-11-15T19:45:49.109-05:00</t>
  </si>
  <si>
    <t xml:space="preserve">  2017-11-15T19:45:53.415-05:00</t>
  </si>
  <si>
    <t xml:space="preserve">  2017-11-15T19:45:56.416-05:00</t>
  </si>
  <si>
    <t xml:space="preserve">  2017-11-15T19:46:24.015-05:00</t>
  </si>
  <si>
    <t xml:space="preserve">  2017-11-15T19:46:25.454-05:00</t>
  </si>
  <si>
    <t xml:space="preserve">  2017-11-15T19:46:27.591-05:00</t>
  </si>
  <si>
    <t xml:space="preserve">  2017-11-15T19:46:31.412-05:00</t>
  </si>
  <si>
    <t xml:space="preserve">  2017-11-15T19:46:31.602-05:00</t>
  </si>
  <si>
    <t xml:space="preserve">  2017-11-15T19:46:31.670-05:00</t>
  </si>
  <si>
    <t xml:space="preserve">  2017-11-15T19:46:44.714-05:00</t>
  </si>
  <si>
    <t xml:space="preserve">  2017-11-15T19:47:04.003-05:00</t>
  </si>
  <si>
    <t xml:space="preserve">  2017-11-15T19:47:04.346-05:00</t>
  </si>
  <si>
    <t xml:space="preserve">  2017-11-15T19:47:07.599-05:00</t>
  </si>
  <si>
    <t xml:space="preserve">  2017-11-15T19:47:16.899-05:00</t>
  </si>
  <si>
    <t xml:space="preserve">  2017-11-15T19:47:21.951-05:00</t>
  </si>
  <si>
    <t xml:space="preserve">  2017-11-15T19:47:24.712-05:00</t>
  </si>
  <si>
    <t xml:space="preserve">  2017-11-15T19:47:30.029-05:00</t>
  </si>
  <si>
    <t xml:space="preserve">  2017-11-15T19:47:32.947-05:00</t>
  </si>
  <si>
    <t xml:space="preserve">  2017-11-15T19:47:40.135-05:00</t>
  </si>
  <si>
    <t xml:space="preserve">  2017-11-15T19:47:54.695-05:00</t>
  </si>
  <si>
    <t xml:space="preserve">  2017-11-15T19:47:57.930-05:00</t>
  </si>
  <si>
    <t xml:space="preserve">  2017-11-15T19:48:13.167-05:00</t>
  </si>
  <si>
    <t xml:space="preserve">  2017-11-15T19:48:19.193-05:00</t>
  </si>
  <si>
    <t xml:space="preserve">  2017-11-15T19:48:30.713-05:00</t>
  </si>
  <si>
    <t xml:space="preserve">  2017-11-15T19:48:34.947-05:00</t>
  </si>
  <si>
    <t xml:space="preserve">  2017-11-15T19:48:49.845-05:00</t>
  </si>
  <si>
    <t xml:space="preserve">  2017-11-15T19:50:20.004-05:00</t>
  </si>
  <si>
    <t xml:space="preserve">  2017-11-15T19:50:35.677-05:00</t>
  </si>
  <si>
    <t xml:space="preserve">  2017-11-15T19:50:39.443-05:00</t>
  </si>
  <si>
    <t xml:space="preserve">  2017-11-15T19:52:25.714-05:00</t>
  </si>
  <si>
    <t xml:space="preserve">  2017-11-15T19:52:50.637-05:00</t>
  </si>
  <si>
    <t xml:space="preserve">  2017-11-15T19:53:36.510-05:00</t>
  </si>
  <si>
    <t xml:space="preserve">  2017-11-15T19:53:41.443-05:00</t>
  </si>
  <si>
    <t xml:space="preserve">  2017-11-15T19:53:45.177-05:00</t>
  </si>
  <si>
    <t xml:space="preserve">  2017-11-15T19:53:49.766-05:00</t>
  </si>
  <si>
    <t xml:space="preserve">  2017-11-15T19:53:56.428-05:00</t>
  </si>
  <si>
    <t xml:space="preserve">  2017-11-15T19:54:01.913-05:00</t>
  </si>
  <si>
    <t xml:space="preserve">  2017-11-15T19:54:18.428-05:00</t>
  </si>
  <si>
    <t xml:space="preserve">  2017-11-15T19:54:20.865-05:00</t>
  </si>
  <si>
    <t xml:space="preserve">  2017-11-15T19:54:24.092-05:00</t>
  </si>
  <si>
    <t xml:space="preserve">  2017-11-15T19:54:28.617-05:00</t>
  </si>
  <si>
    <t xml:space="preserve">  2017-11-15T19:54:40.772-05:00</t>
  </si>
  <si>
    <t xml:space="preserve">  2017-11-15T19:54:46.441-05:00</t>
  </si>
  <si>
    <t xml:space="preserve">  2017-11-15T19:54:46.802-05:00</t>
  </si>
  <si>
    <t xml:space="preserve">  2017-11-15T19:54:48.814-05:00</t>
  </si>
  <si>
    <t xml:space="preserve">  2017-11-15T19:54:49.187-05:00</t>
  </si>
  <si>
    <t xml:space="preserve">  2017-11-15T19:54:51.049-05:00</t>
  </si>
  <si>
    <t xml:space="preserve">  2017-11-15T19:54:52.117-05:00</t>
  </si>
  <si>
    <t xml:space="preserve">  2017-11-15T19:55:12.635-05:00</t>
  </si>
  <si>
    <t xml:space="preserve">  2017-11-15T19:55:19.754-05:00</t>
  </si>
  <si>
    <t xml:space="preserve">  2017-11-15T19:56:27.481-05:00</t>
  </si>
  <si>
    <t xml:space="preserve">  2017-11-15T19:57:11.607-05:00</t>
  </si>
  <si>
    <t xml:space="preserve">  2017-11-15T19:57:11.885-05:00</t>
  </si>
  <si>
    <t xml:space="preserve">  2017-11-15T19:57:13.944-05:00</t>
  </si>
  <si>
    <t xml:space="preserve">  2017-11-15T19:57:31.507-05:00</t>
  </si>
  <si>
    <t xml:space="preserve">  2017-11-15T19:57:34.916-05:00</t>
  </si>
  <si>
    <t xml:space="preserve">  2017-11-15T19:57:38.510-05:00</t>
  </si>
  <si>
    <t xml:space="preserve">  2017-11-15T19:57:40.947-05:00</t>
  </si>
  <si>
    <t xml:space="preserve">  2017-11-15T19:58:02.695-05:00</t>
  </si>
  <si>
    <t xml:space="preserve">  2017-11-15T19:58:07.956-05:00</t>
  </si>
  <si>
    <t xml:space="preserve">  2017-11-15T19:58:08.879-05:00</t>
  </si>
  <si>
    <t xml:space="preserve">  2017-11-15T19:58:17.855-05:00</t>
  </si>
  <si>
    <t xml:space="preserve">  2017-11-15T19:58:30.370-05:00</t>
  </si>
  <si>
    <t xml:space="preserve">  2017-11-15T19:58:35.092-05:00</t>
  </si>
  <si>
    <t xml:space="preserve">  2017-11-15T19:58:35.945-05:00</t>
  </si>
  <si>
    <t xml:space="preserve">  2017-11-15T19:58:36.549-05:00</t>
  </si>
  <si>
    <t xml:space="preserve">  2017-11-15T19:58:37.004-05:00</t>
  </si>
  <si>
    <t xml:space="preserve">  2017-11-15T19:58:40.869-05:00</t>
  </si>
  <si>
    <t xml:space="preserve">  2017-11-15T19:58:41.776-05:00</t>
  </si>
  <si>
    <t xml:space="preserve">  2017-11-15T19:58:45.036-05:00</t>
  </si>
  <si>
    <t xml:space="preserve">  2017-11-15T19:58:45.502-05:00</t>
  </si>
  <si>
    <t xml:space="preserve">  2017-11-15T19:59:06.138-05:00</t>
  </si>
  <si>
    <t xml:space="preserve">  2017-11-15T19:59:13.412-05:00</t>
  </si>
  <si>
    <t xml:space="preserve">  2017-11-15T19:59:14.028-05:00</t>
  </si>
  <si>
    <t xml:space="preserve">  2017-11-15T19:59:15.597-05:00</t>
  </si>
  <si>
    <t xml:space="preserve">  2017-11-15T19:59:15.794-05:00</t>
  </si>
  <si>
    <t xml:space="preserve">  2017-11-15T19:59:21.312-05:00</t>
  </si>
  <si>
    <t xml:space="preserve">  2017-11-15T19:59:35.464-05:00</t>
  </si>
  <si>
    <t xml:space="preserve">  2017-11-15T19:59:39.409-05:00</t>
  </si>
  <si>
    <t xml:space="preserve">  2017-11-15T19:59:44.867-05:00</t>
  </si>
  <si>
    <t xml:space="preserve">  2017-11-15T19:59:45.317-05:00</t>
  </si>
  <si>
    <t xml:space="preserve">  2017-11-15T19:59:48.040-05:00</t>
  </si>
  <si>
    <t xml:space="preserve">  2017-11-15T20:00:12.535-05:00</t>
  </si>
  <si>
    <t xml:space="preserve">  2017-11-15T20:00:24.253-05:00</t>
  </si>
  <si>
    <t xml:space="preserve">  2017-11-15T20:00:32.588-05:00</t>
  </si>
  <si>
    <t xml:space="preserve">  2017-11-15T20:00:33.287-05:00</t>
  </si>
  <si>
    <t xml:space="preserve">  2017-11-15T20:00:33.913-05:00</t>
  </si>
  <si>
    <t xml:space="preserve">  2017-11-15T20:00:40.990-05:00</t>
  </si>
  <si>
    <t xml:space="preserve">  2017-11-15T20:00:51.335-05:00</t>
  </si>
  <si>
    <t xml:space="preserve">  2017-11-15T20:01:47.309-05:00</t>
  </si>
  <si>
    <t xml:space="preserve">  2017-11-15T20:08:33.117-05:00</t>
  </si>
  <si>
    <t xml:space="preserve">  2017-11-15T20:09:05.760-05:00</t>
  </si>
  <si>
    <t xml:space="preserve">  2017-11-15T20:09:21.998-05:00</t>
  </si>
  <si>
    <t xml:space="preserve">  2017-11-15T20:09:29.862-05:00</t>
  </si>
  <si>
    <t xml:space="preserve">  2017-11-15T20:09:35.898-05:00</t>
  </si>
  <si>
    <t xml:space="preserve">  2017-11-15T20:09:37.277-05:00</t>
  </si>
  <si>
    <t xml:space="preserve">  2017-11-15T20:09:46.500-05:00</t>
  </si>
  <si>
    <t xml:space="preserve">  2017-11-15T20:11:50.628-05:00</t>
  </si>
  <si>
    <t xml:space="preserve">  2017-11-15T20:11:52.530-05:00</t>
  </si>
  <si>
    <t xml:space="preserve">  2017-11-15T20:12:05.728-05:00</t>
  </si>
  <si>
    <t xml:space="preserve">  2017-11-15T20:12:09.257-05:00</t>
  </si>
  <si>
    <t xml:space="preserve">  2017-11-15T20:12:10.984-05:00</t>
  </si>
  <si>
    <t xml:space="preserve">  2017-11-15T20:12:13.107-05:00</t>
  </si>
  <si>
    <t xml:space="preserve">  2017-11-15T20:12:15.492-05:00</t>
  </si>
  <si>
    <t xml:space="preserve">  2017-11-15T20:12:50.558-05:00</t>
  </si>
  <si>
    <t xml:space="preserve">  2017-11-15T20:12:54.947-05:00</t>
  </si>
  <si>
    <t xml:space="preserve">  2017-11-15T20:13:04.491-05:00</t>
  </si>
  <si>
    <t xml:space="preserve">  2017-11-15T20:13:14.378-05:00</t>
  </si>
  <si>
    <t xml:space="preserve">  2017-11-15T20:13:22.268-05:00</t>
  </si>
  <si>
    <t xml:space="preserve">  2017-11-15T20:13:29.008-05:00</t>
  </si>
  <si>
    <t xml:space="preserve">  2017-11-15T20:13:31.952-05:00</t>
  </si>
  <si>
    <t xml:space="preserve">  2017-11-15T20:13:48.937-05:00</t>
  </si>
  <si>
    <t xml:space="preserve">  2017-11-15T20:13:55.977-05:00</t>
  </si>
  <si>
    <t xml:space="preserve">  2017-11-15T20:13:58.898-05:00</t>
  </si>
  <si>
    <t xml:space="preserve">  2017-11-15T20:14:02.271-05:00</t>
  </si>
  <si>
    <t xml:space="preserve">  2017-11-15T20:14:12.665-05:00</t>
  </si>
  <si>
    <t xml:space="preserve">  2017-11-15T20:14:13.167-05:00</t>
  </si>
  <si>
    <t xml:space="preserve">  2017-11-15T20:14:24.375-05:00</t>
  </si>
  <si>
    <t xml:space="preserve">  2017-11-15T20:14:38.453-05:00</t>
  </si>
  <si>
    <t xml:space="preserve">  2017-11-15T20:14:40.529-05:00</t>
  </si>
  <si>
    <t xml:space="preserve">  2017-11-15T20:14:44.353-05:00</t>
  </si>
  <si>
    <t xml:space="preserve">  2017-11-15T20:14:47.630-05:00</t>
  </si>
  <si>
    <t xml:space="preserve">  2017-11-15T20:14:58.001-05:00</t>
  </si>
  <si>
    <t xml:space="preserve">  2017-11-15T20:14:59.151-05:00</t>
  </si>
  <si>
    <t xml:space="preserve">  2017-11-15T20:15:03.821-05:00</t>
  </si>
  <si>
    <t xml:space="preserve">  2017-11-15T20:15:05.310-05:00</t>
  </si>
  <si>
    <t xml:space="preserve">  2017-11-15T20:15:16.319-05:00</t>
  </si>
  <si>
    <t xml:space="preserve">  2017-11-15T20:15:23.666-05:00</t>
  </si>
  <si>
    <t xml:space="preserve">  2017-11-15T20:17:47.070-05:00</t>
  </si>
  <si>
    <t xml:space="preserve">  2017-11-15T20:17:49.132-05:00</t>
  </si>
  <si>
    <t xml:space="preserve">  2017-11-15T20:17:53.078-05:00</t>
  </si>
  <si>
    <t xml:space="preserve">  2017-11-15T20:18:09.630-05:00</t>
  </si>
  <si>
    <t xml:space="preserve">  2017-11-15T20:18:25.349-05:00</t>
  </si>
  <si>
    <t xml:space="preserve">  2017-11-15T20:18:51.791-05:00</t>
  </si>
  <si>
    <t xml:space="preserve">  2017-11-15T20:18:52.959-05:00</t>
  </si>
  <si>
    <t xml:space="preserve">  2017-11-15T20:18:57.367-05:00</t>
  </si>
  <si>
    <t xml:space="preserve">  2017-11-15T20:19:26.271-05:00</t>
  </si>
  <si>
    <t xml:space="preserve">  2017-11-15T20:19:30.406-05:00</t>
  </si>
  <si>
    <t xml:space="preserve">  2017-11-15T20:19:43.753-05:00</t>
  </si>
  <si>
    <t xml:space="preserve">  2017-11-15T20:19:46.007-05:00</t>
  </si>
  <si>
    <t xml:space="preserve">  2017-11-15T20:19:48.213-05:00</t>
  </si>
  <si>
    <t xml:space="preserve">  2017-11-15T20:19:49.906-05:00</t>
  </si>
  <si>
    <t xml:space="preserve">  2017-11-15T20:19:52.268-05:00</t>
  </si>
  <si>
    <t xml:space="preserve">  2017-11-15T20:19:58.119-05:00</t>
  </si>
  <si>
    <t xml:space="preserve">  2017-11-15T20:19:59.074-05:00</t>
  </si>
  <si>
    <t xml:space="preserve">  2017-11-15T20:20:01.432-05:00</t>
  </si>
  <si>
    <t xml:space="preserve">  2017-11-15T20:20:27.909-05:00</t>
  </si>
  <si>
    <t xml:space="preserve">  2017-11-15T20:20:29.437-05:00</t>
  </si>
  <si>
    <t xml:space="preserve">  2017-11-15T20:20:31.072-05:00</t>
  </si>
  <si>
    <t xml:space="preserve">  2017-11-15T20:20:33.436-05:00</t>
  </si>
  <si>
    <t xml:space="preserve">  2017-11-15T20:22:22.992-05:00</t>
  </si>
  <si>
    <t xml:space="preserve">  2017-11-15T20:22:23.651-05:00</t>
  </si>
  <si>
    <t xml:space="preserve">  2017-11-15T20:22:24.244-05:00</t>
  </si>
  <si>
    <t xml:space="preserve">  2017-11-15T20:22:25.257-05:00</t>
  </si>
  <si>
    <t xml:space="preserve">  2017-11-15T20:22:29.365-05:00</t>
  </si>
  <si>
    <t xml:space="preserve">  2017-11-15T20:22:32.406-05:00</t>
  </si>
  <si>
    <t xml:space="preserve">  2017-11-15T20:22:44.318-05:00</t>
  </si>
  <si>
    <t xml:space="preserve">  2017-11-15T20:22:54.893-05:00</t>
  </si>
  <si>
    <t xml:space="preserve">  2017-11-15T20:23:00.162-05:00</t>
  </si>
  <si>
    <t xml:space="preserve">  2017-11-15T20:23:08.738-05:00</t>
  </si>
  <si>
    <t xml:space="preserve">  2017-11-15T20:23:13.547-05:00</t>
  </si>
  <si>
    <t xml:space="preserve">  2017-11-15T20:23:20.191-05:00</t>
  </si>
  <si>
    <t xml:space="preserve">  2017-11-15T20:23:20.572-05:00</t>
  </si>
  <si>
    <t xml:space="preserve">  2017-11-15T20:23:22.549-05:00</t>
  </si>
  <si>
    <t xml:space="preserve">  2017-11-15T20:23:24.085-05:00</t>
  </si>
  <si>
    <t xml:space="preserve">  2017-11-15T20:23:34.925-05:00</t>
  </si>
  <si>
    <t xml:space="preserve">  2017-11-15T20:23:43.318-05:00</t>
  </si>
  <si>
    <t xml:space="preserve">  2017-11-15T20:23:44.802-05:00</t>
  </si>
  <si>
    <t xml:space="preserve">  2017-11-15T20:23:46.444-05:00</t>
  </si>
  <si>
    <t xml:space="preserve">  2017-11-15T20:23:55.368-05:00</t>
  </si>
  <si>
    <t xml:space="preserve">  2017-11-15T20:23:57.766-05:00</t>
  </si>
  <si>
    <t xml:space="preserve">  2017-11-15T20:24:06.535-05:00</t>
  </si>
  <si>
    <t xml:space="preserve">  2017-11-15T20:24:14.626-05:00</t>
  </si>
  <si>
    <t xml:space="preserve">  2017-11-15T20:24:18.656-05:00</t>
  </si>
  <si>
    <t xml:space="preserve">  2017-11-15T20:24:18.733-05:00</t>
  </si>
  <si>
    <t xml:space="preserve">  2017-11-15T20:24:20.982-05:00</t>
  </si>
  <si>
    <t xml:space="preserve">  2017-11-15T20:24:23.911-05:00</t>
  </si>
  <si>
    <t xml:space="preserve">  2017-11-15T20:24:42.394-05:00</t>
  </si>
  <si>
    <t xml:space="preserve">  2017-11-15T20:24:45.216-05:00</t>
  </si>
  <si>
    <t xml:space="preserve">  2017-11-15T20:24:48.828-05:00</t>
  </si>
  <si>
    <t xml:space="preserve">  2017-11-15T20:24:51.081-05:00</t>
  </si>
  <si>
    <t xml:space="preserve">  2017-11-15T20:24:52.936-05:00</t>
  </si>
  <si>
    <t xml:space="preserve">  2017-11-15T20:24:56.682-05:00</t>
  </si>
  <si>
    <t xml:space="preserve">  2017-11-15T20:24:58.749-05:00</t>
  </si>
  <si>
    <t xml:space="preserve">  2017-11-15T20:24:59.635-05:00</t>
  </si>
  <si>
    <t xml:space="preserve">  2017-11-15T20:25:00.525-05:00</t>
  </si>
  <si>
    <t xml:space="preserve">  2017-11-15T20:25:12.278-05:00</t>
  </si>
  <si>
    <t xml:space="preserve">  2017-11-15T20:25:21.768-05:00</t>
  </si>
  <si>
    <t xml:space="preserve">  2017-11-15T20:26:02.999-05:00</t>
  </si>
  <si>
    <t xml:space="preserve">  2017-11-15T20:26:05.100-05:00</t>
  </si>
  <si>
    <t xml:space="preserve">  2017-11-15T20:26:05.894-05:00</t>
  </si>
  <si>
    <t xml:space="preserve">  2017-11-15T20:26:08.913-05:00</t>
  </si>
  <si>
    <t xml:space="preserve">  2017-11-15T20:26:10.344-05:00</t>
  </si>
  <si>
    <t xml:space="preserve">  2017-11-15T20:26:12.878-05:00</t>
  </si>
  <si>
    <t xml:space="preserve">  2017-11-15T20:26:13.411-05:00</t>
  </si>
  <si>
    <t xml:space="preserve">  2017-11-15T20:26:15.657-05:00</t>
  </si>
  <si>
    <t xml:space="preserve">  2017-11-15T20:26:16.555-05:00</t>
  </si>
  <si>
    <t xml:space="preserve">  2017-11-15T20:26:19.910-05:00</t>
  </si>
  <si>
    <t xml:space="preserve">  2017-11-15T20:26:40.277-05:00</t>
  </si>
  <si>
    <t xml:space="preserve">  2017-11-15T20:26:45.096-05:00</t>
  </si>
  <si>
    <t xml:space="preserve">  2017-11-15T20:26:47.831-05:00</t>
  </si>
  <si>
    <t xml:space="preserve">  2017-11-15T20:26:56.628-05:00</t>
  </si>
  <si>
    <t xml:space="preserve">  2017-11-15T20:26:58.593-05:00</t>
  </si>
  <si>
    <t xml:space="preserve">  2017-11-15T20:28:30.856-05:00</t>
  </si>
  <si>
    <t xml:space="preserve">  2017-11-15T20:28:37.094-05:00</t>
  </si>
  <si>
    <t xml:space="preserve">  2017-11-15T20:28:38.133-05:00</t>
  </si>
  <si>
    <t xml:space="preserve">  2017-11-15T20:28:39.737-05:00</t>
  </si>
  <si>
    <t xml:space="preserve">  2017-11-15T20:29:00.675-05:00</t>
  </si>
  <si>
    <t xml:space="preserve">  2017-11-15T20:29:01.118-05:00</t>
  </si>
  <si>
    <t xml:space="preserve">  2017-11-15T20:29:17.064-05:00</t>
  </si>
  <si>
    <t xml:space="preserve">  2017-11-15T20:29:17.664-05:00</t>
  </si>
  <si>
    <t xml:space="preserve">  2017-11-15T20:29:19.750-05:00</t>
  </si>
  <si>
    <t xml:space="preserve">  2017-11-15T20:29:23.814-05:00</t>
  </si>
  <si>
    <t xml:space="preserve">  2017-11-15T20:29:37.638-05:00</t>
  </si>
  <si>
    <t xml:space="preserve">  2017-11-15T20:29:43.549-05:00</t>
  </si>
  <si>
    <t xml:space="preserve">  2017-11-15T20:29:44.762-05:00</t>
  </si>
  <si>
    <t xml:space="preserve">  2017-11-15T20:29:59.480-05:00</t>
  </si>
  <si>
    <t xml:space="preserve">  2017-11-15T20:30:01.466-05:00</t>
  </si>
  <si>
    <t xml:space="preserve">  2017-11-15T20:30:03.217-05:00</t>
  </si>
  <si>
    <t xml:space="preserve">  2017-11-15T20:30:43.793-05:00</t>
  </si>
  <si>
    <t xml:space="preserve">  2017-11-15T20:30:47.788-05:00</t>
  </si>
  <si>
    <t xml:space="preserve">  2017-11-15T20:33:33.987-05:00</t>
  </si>
  <si>
    <t xml:space="preserve">  2017-11-15T20:33:39.971-05:00</t>
  </si>
  <si>
    <t xml:space="preserve">  2017-11-15T20:33:49.945-05:00</t>
  </si>
  <si>
    <t xml:space="preserve">  2017-11-15T20:33:52.037-05:00</t>
  </si>
  <si>
    <t xml:space="preserve">  2017-11-15T20:33:56.761-05:00</t>
  </si>
  <si>
    <t xml:space="preserve">  2017-11-15T20:34:04.922-05:00</t>
  </si>
  <si>
    <t xml:space="preserve">  2017-11-15T20:34:05.168-05:00</t>
  </si>
  <si>
    <t xml:space="preserve">  2017-11-15T20:34:05.474-05:00</t>
  </si>
  <si>
    <t xml:space="preserve">  2017-11-15T20:34:07.877-05:00</t>
  </si>
  <si>
    <t xml:space="preserve">  2017-11-15T20:34:11.945-05:00</t>
  </si>
  <si>
    <t xml:space="preserve">  2017-11-15T20:34:17.331-05:00</t>
  </si>
  <si>
    <t xml:space="preserve">  2017-11-15T20:34:26.053-05:00</t>
  </si>
  <si>
    <t xml:space="preserve">  2017-11-15T20:34:26.621-05:00</t>
  </si>
  <si>
    <t xml:space="preserve">  2017-11-15T20:34:32.307-05:00</t>
  </si>
  <si>
    <t xml:space="preserve">  2017-11-15T20:36:06.874-05:00</t>
  </si>
  <si>
    <t xml:space="preserve">  2017-11-15T20:36:11.828-05:00</t>
  </si>
  <si>
    <t xml:space="preserve">  2017-11-15T20:36:19.201-05:00</t>
  </si>
  <si>
    <t xml:space="preserve">  2017-11-15T20:36:31.346-05:00</t>
  </si>
  <si>
    <t xml:space="preserve">  2017-11-15T20:36:31.449-05:00</t>
  </si>
  <si>
    <t xml:space="preserve">  2017-11-15T20:36:36.095-05:00</t>
  </si>
  <si>
    <t xml:space="preserve">  2017-11-15T20:36:38.614-05:00</t>
  </si>
  <si>
    <t xml:space="preserve">  2017-11-15T20:36:38.774-05:00</t>
  </si>
  <si>
    <t xml:space="preserve">  2017-11-15T20:36:41.189-05:00</t>
  </si>
  <si>
    <t xml:space="preserve">  2017-11-15T20:36:44.106-05:00</t>
  </si>
  <si>
    <t xml:space="preserve">  2017-11-15T20:36:53.858-05:00</t>
  </si>
  <si>
    <t xml:space="preserve">  2017-11-15T20:36:54.647-05:00</t>
  </si>
  <si>
    <t xml:space="preserve">  2017-11-15T20:36:57.991-05:00</t>
  </si>
  <si>
    <t xml:space="preserve">  2017-11-15T20:37:00.607-05:00</t>
  </si>
  <si>
    <t xml:space="preserve">  2017-11-15T20:37:02.734-05:00</t>
  </si>
  <si>
    <t xml:space="preserve">  2017-11-15T20:37:05.856-05:00</t>
  </si>
  <si>
    <t xml:space="preserve">  2017-11-15T20:37:13.079-05:00</t>
  </si>
  <si>
    <t xml:space="preserve">  2017-11-15T20:37:13.884-05:00</t>
  </si>
  <si>
    <t xml:space="preserve">  2017-11-15T20:37:17.216-05:00</t>
  </si>
  <si>
    <t xml:space="preserve">  2017-11-15T20:37:23.701-05:00</t>
  </si>
  <si>
    <t xml:space="preserve">  2017-11-15T20:37:26.040-05:00</t>
  </si>
  <si>
    <t xml:space="preserve">  2017-11-15T20:37:37.666-05:00</t>
  </si>
  <si>
    <t xml:space="preserve">  2017-11-15T20:37:38.776-05:00</t>
  </si>
  <si>
    <t xml:space="preserve">  2017-11-15T20:37:44.154-05:00</t>
  </si>
  <si>
    <t xml:space="preserve">  2017-11-15T20:37:46.467-05:00</t>
  </si>
  <si>
    <t xml:space="preserve">  2017-11-15T20:37:49.025-05:00</t>
  </si>
  <si>
    <t xml:space="preserve">  2017-11-15T20:37:56.667-05:00</t>
  </si>
  <si>
    <t xml:space="preserve">  2017-11-15T20:37:57.315-05:00</t>
  </si>
  <si>
    <t xml:space="preserve">  2017-11-15T20:37:57.941-05:00</t>
  </si>
  <si>
    <t xml:space="preserve">  2017-11-15T20:38:01.363-05:00</t>
  </si>
  <si>
    <t xml:space="preserve">  2017-11-15T20:38:04.265-05:00</t>
  </si>
  <si>
    <t xml:space="preserve">  2017-11-15T20:38:06.002-05:00</t>
  </si>
  <si>
    <t xml:space="preserve">  2017-11-15T20:38:07.352-05:00</t>
  </si>
  <si>
    <t xml:space="preserve">  2017-11-15T20:38:09.872-05:00</t>
  </si>
  <si>
    <t xml:space="preserve">  2017-11-15T20:38:10.169-05:00</t>
  </si>
  <si>
    <t xml:space="preserve">  2017-11-15T20:40:27.702-05:00</t>
  </si>
  <si>
    <t xml:space="preserve">  2017-11-15T20:41:47.156-05:00</t>
  </si>
  <si>
    <t xml:space="preserve">  2017-11-15T20:42:11.952-05:00</t>
  </si>
  <si>
    <t xml:space="preserve">  2017-11-15T20:42:22.020-05:00</t>
  </si>
  <si>
    <t xml:space="preserve">  2017-11-15T20:42:37.105-05:00</t>
  </si>
  <si>
    <t xml:space="preserve">  2017-11-15T20:42:38.099-05:00</t>
  </si>
  <si>
    <t xml:space="preserve">  2017-11-15T20:42:43.160-05:00</t>
  </si>
  <si>
    <t xml:space="preserve">  2017-11-15T20:43:11.115-05:00</t>
  </si>
  <si>
    <t xml:space="preserve">  2017-11-15T20:44:51.837-05:00</t>
  </si>
  <si>
    <t xml:space="preserve">  2017-11-19T12:43:53.537-05:00</t>
  </si>
  <si>
    <t xml:space="preserve">  2017-11-19T12:44:11.266-05:00</t>
  </si>
  <si>
    <t xml:space="preserve">  2017-11-19T12:44:37.817-05:00</t>
  </si>
  <si>
    <t xml:space="preserve">  2017-11-19T12:44:58.633-05:00</t>
  </si>
  <si>
    <t xml:space="preserve">  2017-11-19T12:44:59.537-05:00</t>
  </si>
  <si>
    <t xml:space="preserve">  2017-11-19T12:45:04.443-05:00</t>
  </si>
  <si>
    <t xml:space="preserve">  2017-11-19T12:45:07.312-05:00</t>
  </si>
  <si>
    <t xml:space="preserve">  2017-11-19T12:45:07.897-05:00</t>
  </si>
  <si>
    <t xml:space="preserve">  2017-11-19T12:45:25.712-05:00</t>
  </si>
  <si>
    <t xml:space="preserve">  2017-11-19T12:45:25.776-05:00</t>
  </si>
  <si>
    <t xml:space="preserve">  2017-11-19T12:45:28.754-05:00</t>
  </si>
  <si>
    <t xml:space="preserve">  2017-11-19T12:45:29.940-05:00</t>
  </si>
  <si>
    <t xml:space="preserve">  2017-11-19T12:45:35.304-05:00</t>
  </si>
  <si>
    <t xml:space="preserve">  2017-11-19T12:45:42.487-05:00</t>
  </si>
  <si>
    <t xml:space="preserve">  2017-11-19T12:45:42.739-05:00</t>
  </si>
  <si>
    <t xml:space="preserve">  2017-11-19T12:45:46.097-05:00</t>
  </si>
  <si>
    <t xml:space="preserve">  2017-11-19T12:45:49.055-05:00</t>
  </si>
  <si>
    <t xml:space="preserve">  2017-11-19T12:45:49.483-05:00</t>
  </si>
  <si>
    <t xml:space="preserve">  2017-11-19T12:45:49.490-05:00</t>
  </si>
  <si>
    <t xml:space="preserve">  2017-11-19T12:45:51.480-05:00</t>
  </si>
  <si>
    <t xml:space="preserve">  2017-11-19T12:45:52.272-05:00</t>
  </si>
  <si>
    <t xml:space="preserve">  2017-11-19T12:45:55.855-05:00</t>
  </si>
  <si>
    <t xml:space="preserve">  2017-11-19T12:45:59.076-05:00</t>
  </si>
  <si>
    <t xml:space="preserve">  2017-11-19T12:45:59.202-05:00</t>
  </si>
  <si>
    <t xml:space="preserve">  2017-11-19T12:46:01.334-05:00</t>
  </si>
  <si>
    <t xml:space="preserve">  2017-11-19T12:46:01.812-05:00</t>
  </si>
  <si>
    <t xml:space="preserve">  2017-11-19T12:46:02.814-05:00</t>
  </si>
  <si>
    <t xml:space="preserve">  2017-11-19T12:46:02.910-05:00</t>
  </si>
  <si>
    <t xml:space="preserve">  2017-11-19T12:46:05.463-05:00</t>
  </si>
  <si>
    <t xml:space="preserve">  2017-11-19T12:46:07.329-05:00</t>
  </si>
  <si>
    <t xml:space="preserve">  2017-11-19T12:46:07.393-05:00</t>
  </si>
  <si>
    <t xml:space="preserve">  2017-11-19T12:46:07.814-05:00</t>
  </si>
  <si>
    <t xml:space="preserve">  2017-11-19T12:46:10.162-05:00</t>
  </si>
  <si>
    <t xml:space="preserve">  2017-11-19T12:46:11.492-05:00</t>
  </si>
  <si>
    <t xml:space="preserve">  2017-11-19T12:46:12.688-05:00</t>
  </si>
  <si>
    <t xml:space="preserve">  2017-11-19T12:46:13.770-05:00</t>
  </si>
  <si>
    <t xml:space="preserve">  2017-11-19T12:46:13.843-05:00</t>
  </si>
  <si>
    <t xml:space="preserve">  2017-11-19T12:46:15.438-05:00</t>
  </si>
  <si>
    <t xml:space="preserve">  2017-11-19T12:46:17.419-05:00</t>
  </si>
  <si>
    <t xml:space="preserve">  2017-11-19T12:46:18.953-05:00</t>
  </si>
  <si>
    <t xml:space="preserve">  2017-11-19T12:46:22.446-05:00</t>
  </si>
  <si>
    <t xml:space="preserve">  2017-11-19T12:46:23.949-05:00</t>
  </si>
  <si>
    <t xml:space="preserve">  2017-11-19T12:46:24.099-05:00</t>
  </si>
  <si>
    <t xml:space="preserve">  2017-11-19T12:46:27.968-05:00</t>
  </si>
  <si>
    <t xml:space="preserve">  2017-11-19T12:46:28.323-05:00</t>
  </si>
  <si>
    <t xml:space="preserve">  2017-11-19T12:46:32.130-05:00</t>
  </si>
  <si>
    <t xml:space="preserve">  2017-11-19T12:46:33.882-05:00</t>
  </si>
  <si>
    <t xml:space="preserve">  2017-11-19T12:46:37.006-05:00</t>
  </si>
  <si>
    <t xml:space="preserve">  2017-11-19T12:46:38.055-05:00</t>
  </si>
  <si>
    <t xml:space="preserve">  2017-11-19T12:46:38.785-05:00</t>
  </si>
  <si>
    <t xml:space="preserve">  2017-11-19T12:46:39.409-05:00</t>
  </si>
  <si>
    <t xml:space="preserve">  2017-11-19T12:46:43.708-05:00</t>
  </si>
  <si>
    <t xml:space="preserve">  2017-11-19T12:46:44.207-05:00</t>
  </si>
  <si>
    <t xml:space="preserve">  2017-11-19T12:46:45.037-05:00</t>
  </si>
  <si>
    <t xml:space="preserve">  2017-11-19T12:46:48.060-05:00</t>
  </si>
  <si>
    <t xml:space="preserve">  2017-11-19T12:47:20.712-05:00</t>
  </si>
  <si>
    <t xml:space="preserve">  2017-11-19T12:52:03.959-05:00</t>
  </si>
  <si>
    <t xml:space="preserve">  2017-11-19T12:52:09.974-05:00</t>
  </si>
  <si>
    <t xml:space="preserve">  2017-11-19T12:52:10.969-05:00</t>
  </si>
  <si>
    <t xml:space="preserve">  2017-11-19T12:52:11.975-05:00</t>
  </si>
  <si>
    <t xml:space="preserve">  2017-11-19T12:52:13.226-05:00</t>
  </si>
  <si>
    <t xml:space="preserve">  2017-11-19T12:52:17.007-05:00</t>
  </si>
  <si>
    <t xml:space="preserve">  2017-11-19T12:52:17.131-05:00</t>
  </si>
  <si>
    <t xml:space="preserve">  2017-11-19T12:52:19.488-05:00</t>
  </si>
  <si>
    <t xml:space="preserve">  2017-11-19T12:52:20.826-05:00</t>
  </si>
  <si>
    <t xml:space="preserve">  2017-11-19T12:52:21.845-05:00</t>
  </si>
  <si>
    <t xml:space="preserve">  2017-11-19T12:52:23.189-05:00</t>
  </si>
  <si>
    <t xml:space="preserve">  2017-11-19T12:52:23.283-05:00</t>
  </si>
  <si>
    <t xml:space="preserve">  2017-11-19T12:52:23.492-05:00</t>
  </si>
  <si>
    <t xml:space="preserve">  2017-11-19T12:52:23.530-05:00</t>
  </si>
  <si>
    <t xml:space="preserve">  2017-11-19T12:52:24.453-05:00</t>
  </si>
  <si>
    <t xml:space="preserve">  2017-11-19T12:52:25.946-05:00</t>
  </si>
  <si>
    <t xml:space="preserve">  2017-11-19T12:52:29.392-05:00</t>
  </si>
  <si>
    <t xml:space="preserve">  2017-11-19T12:52:32.887-05:00</t>
  </si>
  <si>
    <t xml:space="preserve">  2017-11-19T12:52:33.166-05:00</t>
  </si>
  <si>
    <t xml:space="preserve">  2017-11-19T12:52:33.436-05:00</t>
  </si>
  <si>
    <t xml:space="preserve">  2017-11-19T12:52:34.628-05:00</t>
  </si>
  <si>
    <t xml:space="preserve">  2017-11-19T12:52:36.013-05:00</t>
  </si>
  <si>
    <t xml:space="preserve">  2017-11-19T12:52:36.100-05:00</t>
  </si>
  <si>
    <t xml:space="preserve">  2017-11-19T12:52:36.202-05:00</t>
  </si>
  <si>
    <t xml:space="preserve">  2017-11-19T12:52:40.781-05:00</t>
  </si>
  <si>
    <t xml:space="preserve">  2017-11-19T12:52:43.235-05:00</t>
  </si>
  <si>
    <t xml:space="preserve">  2017-11-19T12:52:43.301-05:00</t>
  </si>
  <si>
    <t xml:space="preserve">  2017-11-19T12:52:44.124-05:00</t>
  </si>
  <si>
    <t xml:space="preserve">  2017-11-19T12:52:46.716-05:00</t>
  </si>
  <si>
    <t xml:space="preserve">  2017-11-19T12:52:47.504-05:00</t>
  </si>
  <si>
    <t xml:space="preserve">  2017-11-19T12:52:47.521-05:00</t>
  </si>
  <si>
    <t xml:space="preserve">  2017-11-19T12:52:50.284-05:00</t>
  </si>
  <si>
    <t xml:space="preserve">  2017-11-19T12:52:50.715-05:00</t>
  </si>
  <si>
    <t xml:space="preserve">  2017-11-19T12:52:53.533-05:00</t>
  </si>
  <si>
    <t xml:space="preserve">  2017-11-19T12:52:53.840-05:00</t>
  </si>
  <si>
    <t xml:space="preserve">  2017-11-19T12:52:59.362-05:00</t>
  </si>
  <si>
    <t xml:space="preserve">  2017-11-19T12:53:00.757-05:00</t>
  </si>
  <si>
    <t xml:space="preserve">  2017-11-19T12:53:04.903-05:00</t>
  </si>
  <si>
    <t xml:space="preserve">  2017-11-19T12:53:08.857-05:00</t>
  </si>
  <si>
    <t xml:space="preserve">  2017-11-19T12:53:13.843-05:00</t>
  </si>
  <si>
    <t xml:space="preserve">  2017-11-19T12:53:14.960-05:00</t>
  </si>
  <si>
    <t xml:space="preserve">  2017-11-19T12:53:15.449-05:00</t>
  </si>
  <si>
    <t xml:space="preserve">  2017-11-19T12:53:17.977-05:00</t>
  </si>
  <si>
    <t xml:space="preserve">  2017-11-19T12:53:18.656-05:00</t>
  </si>
  <si>
    <t xml:space="preserve">  2017-11-19T12:53:21.811-05:00</t>
  </si>
  <si>
    <t xml:space="preserve">  2017-11-19T12:53:26.016-05:00</t>
  </si>
  <si>
    <t xml:space="preserve">  2017-11-19T12:53:26.459-05:00</t>
  </si>
  <si>
    <t xml:space="preserve">  2017-11-19T12:53:26.977-05:00</t>
  </si>
  <si>
    <t xml:space="preserve">  2017-11-19T12:53:27.196-05:00</t>
  </si>
  <si>
    <t xml:space="preserve">  2017-11-19T12:53:30.171-05:00</t>
  </si>
  <si>
    <t xml:space="preserve">  2017-11-19T12:53:30.908-05:00</t>
  </si>
  <si>
    <t xml:space="preserve">  2017-11-19T12:53:33.722-05:00</t>
  </si>
  <si>
    <t xml:space="preserve">  2017-11-19T12:53:38.025-05:00</t>
  </si>
  <si>
    <t xml:space="preserve">  2017-11-19T12:53:41.750-05:00</t>
  </si>
  <si>
    <t xml:space="preserve">  2017-11-19T12:53:42.105-05:00</t>
  </si>
  <si>
    <t xml:space="preserve">  2017-11-19T12:53:42.504-05:00</t>
  </si>
  <si>
    <t xml:space="preserve">  2017-11-19T12:53:47.574-05:00</t>
  </si>
  <si>
    <t xml:space="preserve">  2017-11-19T12:53:49.792-05:00</t>
  </si>
  <si>
    <t xml:space="preserve">  2017-11-19T12:53:55.346-05:00</t>
  </si>
  <si>
    <t xml:space="preserve">  2017-11-19T12:53:59.439-05:00</t>
  </si>
  <si>
    <t xml:space="preserve">  2017-11-19T12:53:59.651-05:00</t>
  </si>
  <si>
    <t xml:space="preserve">  2017-11-19T12:54:02.592-05:00</t>
  </si>
  <si>
    <t xml:space="preserve">  2017-11-19T12:54:05.184-05:00</t>
  </si>
  <si>
    <t xml:space="preserve">  2017-11-19T12:54:06.215-05:00</t>
  </si>
  <si>
    <t xml:space="preserve">  2017-11-19T12:54:09.878-05:00</t>
  </si>
  <si>
    <t xml:space="preserve">  2017-11-19T12:54:12.053-05:00</t>
  </si>
  <si>
    <t xml:space="preserve">  2017-11-19T12:54:13.510-05:00</t>
  </si>
  <si>
    <t xml:space="preserve">  2017-11-19T12:54:14.760-05:00</t>
  </si>
  <si>
    <t xml:space="preserve">  2017-11-19T12:54:16.839-05:00</t>
  </si>
  <si>
    <t xml:space="preserve">  2017-11-19T12:54:18.981-05:00</t>
  </si>
  <si>
    <t xml:space="preserve">  2017-11-19T12:54:20.688-05:00</t>
  </si>
  <si>
    <t xml:space="preserve">  2017-11-19T12:54:23.023-05:00</t>
  </si>
  <si>
    <t xml:space="preserve">  2017-11-19T12:54:24.574-05:00</t>
  </si>
  <si>
    <t xml:space="preserve">  2017-11-19T12:54:31.087-05:00</t>
  </si>
  <si>
    <t xml:space="preserve">  2017-11-19T12:54:31.089-05:00</t>
  </si>
  <si>
    <t xml:space="preserve">  2017-11-19T12:54:32.186-05:00</t>
  </si>
  <si>
    <t xml:space="preserve">  2017-11-19T12:54:34.513-05:00</t>
  </si>
  <si>
    <t xml:space="preserve">  2017-11-19T12:54:35.242-05:00</t>
  </si>
  <si>
    <t xml:space="preserve">  2017-11-19T12:54:44.605-05:00</t>
  </si>
  <si>
    <t xml:space="preserve">  2017-11-19T12:54:45.484-05:00</t>
  </si>
  <si>
    <t xml:space="preserve">  2017-11-19T12:54:48.381-05:00</t>
  </si>
  <si>
    <t xml:space="preserve">  2017-11-19T12:54:49.740-05:00</t>
  </si>
  <si>
    <t xml:space="preserve">  2017-11-19T12:54:49.777-05:00</t>
  </si>
  <si>
    <t xml:space="preserve">  2017-11-19T12:54:51.213-05:00</t>
  </si>
  <si>
    <t xml:space="preserve">  2017-11-19T12:54:54.782-05:00</t>
  </si>
  <si>
    <t xml:space="preserve">  2017-11-19T12:54:55.009-05:00</t>
  </si>
  <si>
    <t xml:space="preserve">  2017-11-19T12:54:58.514-05:00</t>
  </si>
  <si>
    <t xml:space="preserve">  2017-11-19T12:55:11.487-05:00</t>
  </si>
  <si>
    <t xml:space="preserve">  2017-11-19T12:55:13.157-05:00</t>
  </si>
  <si>
    <t xml:space="preserve">  2017-11-19T12:55:15.148-05:00</t>
  </si>
  <si>
    <t xml:space="preserve">  2017-11-19T12:55:16.719-05:00</t>
  </si>
  <si>
    <t xml:space="preserve">  2017-11-19T12:55:18.138-05:00</t>
  </si>
  <si>
    <t xml:space="preserve">  2017-11-19T12:55:24.458-05:00</t>
  </si>
  <si>
    <t xml:space="preserve">  2017-11-19T12:55:25.656-05:00</t>
  </si>
  <si>
    <t xml:space="preserve">  2017-11-19T12:55:29.883-05:00</t>
  </si>
  <si>
    <t xml:space="preserve">  2017-11-19T12:55:46.059-05:00</t>
  </si>
  <si>
    <t xml:space="preserve">  2017-11-19T12:55:47.096-05:00</t>
  </si>
  <si>
    <t xml:space="preserve">  2017-11-19T12:55:49.010-05:00</t>
  </si>
  <si>
    <t xml:space="preserve">  2017-11-19T12:55:50.114-05:00</t>
  </si>
  <si>
    <t xml:space="preserve">  2017-11-19T12:55:50.560-05:00</t>
  </si>
  <si>
    <t xml:space="preserve">  2017-11-19T12:55:52.562-05:00</t>
  </si>
  <si>
    <t xml:space="preserve">  2017-11-19T12:55:53.175-05:00</t>
  </si>
  <si>
    <t xml:space="preserve">  2017-11-19T12:55:54.418-05:00</t>
  </si>
  <si>
    <t xml:space="preserve">  2017-11-19T12:55:56.410-05:00</t>
  </si>
  <si>
    <t xml:space="preserve">  2017-11-19T12:55:59.786-05:00</t>
  </si>
  <si>
    <t xml:space="preserve">  2017-11-19T12:56:00.614-05:00</t>
  </si>
  <si>
    <t xml:space="preserve">  2017-11-19T12:56:02.802-05:00</t>
  </si>
  <si>
    <t xml:space="preserve">  2017-11-19T12:56:05.657-05:00</t>
  </si>
  <si>
    <t xml:space="preserve">  2017-11-19T12:56:05.989-05:00</t>
  </si>
  <si>
    <t xml:space="preserve">  2017-11-19T12:56:09.142-05:00</t>
  </si>
  <si>
    <t xml:space="preserve">  2017-11-19T12:56:09.995-05:00</t>
  </si>
  <si>
    <t xml:space="preserve">  2017-11-19T12:56:25.038-05:00</t>
  </si>
  <si>
    <t xml:space="preserve">  2017-11-19T12:56:26.306-05:00</t>
  </si>
  <si>
    <t xml:space="preserve">  2017-11-19T12:56:27.345-05:00</t>
  </si>
  <si>
    <t xml:space="preserve">  2017-11-19T12:56:28.769-05:00</t>
  </si>
  <si>
    <t xml:space="preserve">  2017-11-19T12:56:29.696-05:00</t>
  </si>
  <si>
    <t xml:space="preserve">  2017-11-19T12:56:30.188-05:00</t>
  </si>
  <si>
    <t xml:space="preserve">  2017-11-19T12:56:31.585-05:00</t>
  </si>
  <si>
    <t xml:space="preserve">  2017-11-19T12:56:33.496-05:00</t>
  </si>
  <si>
    <t xml:space="preserve">  2017-11-19T12:56:36.458-05:00</t>
  </si>
  <si>
    <t xml:space="preserve">  2017-11-19T12:56:37.330-05:00</t>
  </si>
  <si>
    <t xml:space="preserve">  2017-11-19T12:56:39.640-05:00</t>
  </si>
  <si>
    <t xml:space="preserve">  2017-11-19T12:56:42.830-05:00</t>
  </si>
  <si>
    <t xml:space="preserve">  2017-11-19T12:56:42.899-05:00</t>
  </si>
  <si>
    <t xml:space="preserve">  2017-11-19T12:56:46.195-05:00</t>
  </si>
  <si>
    <t xml:space="preserve">  2017-11-19T12:56:46.902-05:00</t>
  </si>
  <si>
    <t xml:space="preserve">  2017-11-19T13:03:40.458-05:00</t>
  </si>
  <si>
    <t xml:space="preserve">  2017-11-19T13:04:24.148-05:00</t>
  </si>
  <si>
    <t xml:space="preserve">  2017-11-19T13:04:28.138-05:00</t>
  </si>
  <si>
    <t xml:space="preserve">  2017-11-19T13:04:34.419-05:00</t>
  </si>
  <si>
    <t xml:space="preserve">  2017-11-19T13:04:35.100-05:00</t>
  </si>
  <si>
    <t xml:space="preserve">  2017-11-19T13:04:38.074-05:00</t>
  </si>
  <si>
    <t xml:space="preserve">  2017-11-19T13:04:41.686-05:00</t>
  </si>
  <si>
    <t xml:space="preserve">  2017-11-19T13:04:45.371-05:00</t>
  </si>
  <si>
    <t xml:space="preserve">  2017-11-19T13:04:46.168-05:00</t>
  </si>
  <si>
    <t xml:space="preserve">  2017-11-19T13:04:49.728-05:00</t>
  </si>
  <si>
    <t xml:space="preserve">  2017-11-19T13:04:53.502-05:00</t>
  </si>
  <si>
    <t xml:space="preserve">  2017-11-19T13:04:53.521-05:00</t>
  </si>
  <si>
    <t xml:space="preserve">  2017-11-19T13:05:15.591-05:00</t>
  </si>
  <si>
    <t xml:space="preserve">  2017-11-19T13:05:26.902-05:00</t>
  </si>
  <si>
    <t xml:space="preserve">  2017-11-19T13:05:27.260-05:00</t>
  </si>
  <si>
    <t xml:space="preserve">  2017-11-19T13:05:34.918-05:00</t>
  </si>
  <si>
    <t xml:space="preserve">  2017-11-19T13:05:35.210-05:00</t>
  </si>
  <si>
    <t xml:space="preserve">  2017-11-19T13:05:38.079-05:00</t>
  </si>
  <si>
    <t xml:space="preserve">  2017-11-19T13:05:43.549-05:00</t>
  </si>
  <si>
    <t xml:space="preserve">  2017-11-19T13:05:57.016-05:00</t>
  </si>
  <si>
    <t xml:space="preserve">  2017-11-19T13:05:58.085-05:00</t>
  </si>
  <si>
    <t xml:space="preserve">  2017-11-19T13:06:02.346-05:00</t>
  </si>
  <si>
    <t xml:space="preserve">  2017-11-19T13:06:19.589-05:00</t>
  </si>
  <si>
    <t xml:space="preserve">  2017-11-19T13:06:39.349-05:00</t>
  </si>
  <si>
    <t xml:space="preserve">  2017-11-19T13:06:50.465-05:00</t>
  </si>
  <si>
    <t xml:space="preserve">  2017-11-19T13:06:58.291-05:00</t>
  </si>
  <si>
    <t xml:space="preserve">  2017-11-19T13:07:11.939-05:00</t>
  </si>
  <si>
    <t xml:space="preserve">  2017-11-19T13:07:21.546-05:00</t>
  </si>
  <si>
    <t xml:space="preserve">  2017-11-19T13:07:22.517-05:00</t>
  </si>
  <si>
    <t xml:space="preserve">  2017-11-19T13:07:34.774-05:00</t>
  </si>
  <si>
    <t xml:space="preserve">  2017-11-19T13:07:38.546-05:00</t>
  </si>
  <si>
    <t xml:space="preserve">  2017-11-19T13:07:57.069-05:00</t>
  </si>
  <si>
    <t xml:space="preserve">  2017-11-19T13:08:03.932-05:00</t>
  </si>
  <si>
    <t xml:space="preserve">  2017-11-19T13:08:08.962-05:00</t>
  </si>
  <si>
    <t xml:space="preserve">  2017-11-19T13:08:11.360-05:00</t>
  </si>
  <si>
    <t xml:space="preserve">  2017-11-19T13:08:22.302-05:00</t>
  </si>
  <si>
    <t xml:space="preserve">  2017-11-19T13:08:23.421-05:00</t>
  </si>
  <si>
    <t xml:space="preserve">  2017-11-19T13:08:23.569-05:00</t>
  </si>
  <si>
    <t xml:space="preserve">  2017-11-19T13:08:30.065-05:00</t>
  </si>
  <si>
    <t xml:space="preserve">  2017-11-19T13:08:30.749-05:00</t>
  </si>
  <si>
    <t xml:space="preserve">  2017-11-19T13:08:31.462-05:00</t>
  </si>
  <si>
    <t xml:space="preserve">  2017-11-19T13:08:32.233-05:00</t>
  </si>
  <si>
    <t xml:space="preserve">  2017-11-19T13:08:32.989-05:00</t>
  </si>
  <si>
    <t xml:space="preserve">  2017-11-19T13:08:33.601-05:00</t>
  </si>
  <si>
    <t xml:space="preserve">  2017-11-19T13:08:34.674-05:00</t>
  </si>
  <si>
    <t xml:space="preserve">  2017-11-19T13:08:40.969-05:00</t>
  </si>
  <si>
    <t xml:space="preserve">  2017-11-19T13:08:50.219-05:00</t>
  </si>
  <si>
    <t xml:space="preserve">  2017-11-19T13:09:02.497-05:00</t>
  </si>
  <si>
    <t xml:space="preserve">  2017-11-19T13:09:03.094-05:00</t>
  </si>
  <si>
    <t xml:space="preserve">  2017-11-19T13:09:07.192-05:00</t>
  </si>
  <si>
    <t xml:space="preserve">  2017-11-19T13:09:10.478-05:00</t>
  </si>
  <si>
    <t xml:space="preserve">  2017-11-19T13:09:15.358-05:00</t>
  </si>
  <si>
    <t xml:space="preserve">  2017-11-19T13:09:20.719-05:00</t>
  </si>
  <si>
    <t xml:space="preserve">  2017-11-19T13:09:34.974-05:00</t>
  </si>
  <si>
    <t xml:space="preserve">  2017-11-19T13:09:42.175-05:00</t>
  </si>
  <si>
    <t xml:space="preserve">  2017-11-19T13:10:17.947-05:00</t>
  </si>
  <si>
    <t xml:space="preserve">  2017-11-19T13:10:39.991-05:00</t>
  </si>
  <si>
    <t xml:space="preserve">  2017-11-19T13:11:08.721-05:00</t>
  </si>
  <si>
    <t xml:space="preserve">  2017-11-19T13:11:22.803-05:00</t>
  </si>
  <si>
    <t xml:space="preserve">  2017-11-19T13:11:27.383-05:00</t>
  </si>
  <si>
    <t xml:space="preserve">  2017-11-19T13:11:31.015-05:00</t>
  </si>
  <si>
    <t xml:space="preserve">  2017-11-19T13:13:03.229-05:00</t>
  </si>
  <si>
    <t xml:space="preserve">  2017-11-19T13:13:36.953-05:00</t>
  </si>
  <si>
    <t xml:space="preserve">  2017-11-19T13:13:43.070-05:00</t>
  </si>
  <si>
    <t xml:space="preserve">  2017-11-19T13:13:45.257-05:00</t>
  </si>
  <si>
    <t xml:space="preserve">  2017-11-19T13:14:01.701-05:00</t>
  </si>
  <si>
    <t xml:space="preserve">  2017-11-19T13:14:05.272-05:00</t>
  </si>
  <si>
    <t xml:space="preserve">  2017-11-19T13:14:09.743-05:00</t>
  </si>
  <si>
    <t xml:space="preserve">  2017-11-19T13:14:12.328-05:00</t>
  </si>
  <si>
    <t xml:space="preserve">  2017-11-19T13:15:53.114-05:00</t>
  </si>
  <si>
    <t xml:space="preserve">  2017-11-19T13:15:56.103-05:00</t>
  </si>
  <si>
    <t xml:space="preserve">  2017-11-19T13:16:10.738-05:00</t>
  </si>
  <si>
    <t xml:space="preserve">  2017-11-19T13:16:15.326-05:00</t>
  </si>
  <si>
    <t xml:space="preserve">  2017-11-19T13:16:17.758-05:00</t>
  </si>
  <si>
    <t xml:space="preserve">  2017-11-19T13:16:18.241-05:00</t>
  </si>
  <si>
    <t xml:space="preserve">  2017-11-19T13:16:19.389-05:00</t>
  </si>
  <si>
    <t xml:space="preserve">  2017-11-19T13:16:32.249-05:00</t>
  </si>
  <si>
    <t xml:space="preserve">  2017-11-19T13:16:32.630-05:00</t>
  </si>
  <si>
    <t xml:space="preserve">  2017-11-19T13:16:57.131-05:00</t>
  </si>
  <si>
    <t xml:space="preserve">  2017-11-19T13:16:58.169-05:00</t>
  </si>
  <si>
    <t xml:space="preserve">  2017-11-19T13:17:08.382-05:00</t>
  </si>
  <si>
    <t xml:space="preserve">  2017-11-19T13:17:13.760-05:00</t>
  </si>
  <si>
    <t xml:space="preserve">  2017-11-19T13:17:16.046-05:00</t>
  </si>
  <si>
    <t xml:space="preserve">  2017-11-19T13:17:47.836-05:00</t>
  </si>
  <si>
    <t xml:space="preserve">  2017-11-19T13:18:01.117-05:00</t>
  </si>
  <si>
    <t xml:space="preserve">  2017-11-19T13:18:01.913-05:00</t>
  </si>
  <si>
    <t xml:space="preserve">  2017-11-19T13:18:33.765-05:00</t>
  </si>
  <si>
    <t xml:space="preserve">  2017-11-19T13:18:48.391-05:00</t>
  </si>
  <si>
    <t xml:space="preserve">  2017-11-19T13:18:57.977-05:00</t>
  </si>
  <si>
    <t xml:space="preserve">  2017-11-19T13:19:04.868-05:00</t>
  </si>
  <si>
    <t xml:space="preserve">  2017-11-19T13:19:09.778-05:00</t>
  </si>
  <si>
    <t xml:space="preserve">  2017-11-19T13:19:11.352-05:00</t>
  </si>
  <si>
    <t xml:space="preserve">  2017-11-19T13:19:12.381-05:00</t>
  </si>
  <si>
    <t xml:space="preserve">  2017-11-19T13:19:14.859-05:00</t>
  </si>
  <si>
    <t xml:space="preserve">  2017-11-19T13:19:22.440-05:00</t>
  </si>
  <si>
    <t xml:space="preserve">  2017-11-19T13:19:23.042-05:00</t>
  </si>
  <si>
    <t xml:space="preserve">  2017-11-19T13:19:24.567-05:00</t>
  </si>
  <si>
    <t xml:space="preserve">  2017-11-19T13:19:25.126-05:00</t>
  </si>
  <si>
    <t xml:space="preserve">  2017-11-19T13:19:26.517-05:00</t>
  </si>
  <si>
    <t xml:space="preserve">  2017-11-19T13:19:26.843-05:00</t>
  </si>
  <si>
    <t xml:space="preserve">  2017-11-19T13:19:27.447-05:00</t>
  </si>
  <si>
    <t xml:space="preserve">  2017-11-19T13:19:45.865-05:00</t>
  </si>
  <si>
    <t xml:space="preserve">  2017-11-19T13:19:47.262-05:00</t>
  </si>
  <si>
    <t xml:space="preserve">  2017-11-19T13:19:48.980-05:00</t>
  </si>
  <si>
    <t xml:space="preserve">  2017-11-19T13:19:50.333-05:00</t>
  </si>
  <si>
    <t xml:space="preserve">  2017-11-19T13:19:57.678-05:00</t>
  </si>
  <si>
    <t xml:space="preserve">  2017-11-19T13:19:57.720-05:00</t>
  </si>
  <si>
    <t xml:space="preserve">  2017-11-19T13:20:00.429-05:00</t>
  </si>
  <si>
    <t xml:space="preserve">  2017-11-19T13:20:00.462-05:00</t>
  </si>
  <si>
    <t xml:space="preserve">  2017-11-19T13:20:01.023-05:00</t>
  </si>
  <si>
    <t xml:space="preserve">  2017-11-19T13:20:02.031-05:00</t>
  </si>
  <si>
    <t xml:space="preserve">  2017-11-19T13:20:02.749-05:00</t>
  </si>
  <si>
    <t xml:space="preserve">  2017-11-19T13:21:45.560-05:00</t>
  </si>
  <si>
    <t xml:space="preserve">  2017-11-19T13:21:53.622-05:00</t>
  </si>
  <si>
    <t xml:space="preserve">  2017-11-19T13:21:59.645-05:00</t>
  </si>
  <si>
    <t xml:space="preserve">  2017-11-19T13:21:59.968-05:00</t>
  </si>
  <si>
    <t xml:space="preserve">  2017-11-19T13:22:01.707-05:00</t>
  </si>
  <si>
    <t xml:space="preserve">  2017-11-19T13:22:07.285-05:00</t>
  </si>
  <si>
    <t xml:space="preserve">  2017-11-19T13:22:07.561-05:00</t>
  </si>
  <si>
    <t xml:space="preserve">  2017-11-19T13:22:15.742-05:00</t>
  </si>
  <si>
    <t xml:space="preserve">  2017-11-19T13:22:19.410-05:00</t>
  </si>
  <si>
    <t xml:space="preserve">  2017-11-19T13:22:33.403-05:00</t>
  </si>
  <si>
    <t xml:space="preserve">  2017-11-19T13:22:58.051-05:00</t>
  </si>
  <si>
    <t xml:space="preserve">  2017-11-19T13:23:10.538-05:00</t>
  </si>
  <si>
    <t xml:space="preserve">  2017-11-19T13:23:12.511-05:00</t>
  </si>
  <si>
    <t xml:space="preserve">  2017-11-19T13:23:15.015-05:00</t>
  </si>
  <si>
    <t xml:space="preserve">  2017-11-19T13:23:17.126-05:00</t>
  </si>
  <si>
    <t xml:space="preserve">  2017-11-19T13:23:28.663-05:00</t>
  </si>
  <si>
    <t xml:space="preserve">  2017-11-19T13:23:36.649-05:00</t>
  </si>
  <si>
    <t xml:space="preserve">  2017-11-19T13:23:45.848-05:00</t>
  </si>
  <si>
    <t xml:space="preserve">  2017-11-19T13:23:48.304-05:00</t>
  </si>
  <si>
    <t xml:space="preserve">  2017-11-19T13:24:03.323-05:00</t>
  </si>
  <si>
    <t xml:space="preserve">  2017-11-19T13:24:10.651-05:00</t>
  </si>
  <si>
    <t xml:space="preserve">  2017-11-19T13:24:11.252-05:00</t>
  </si>
  <si>
    <t xml:space="preserve">  2017-11-19T13:24:14.690-05:00</t>
  </si>
  <si>
    <t xml:space="preserve">  2017-11-19T13:24:31.422-05:00</t>
  </si>
  <si>
    <t xml:space="preserve">  2017-11-19T13:24:39.585-05:00</t>
  </si>
  <si>
    <t xml:space="preserve">  2017-11-19T13:24:39.732-05:00</t>
  </si>
  <si>
    <t xml:space="preserve">  2017-11-19T13:25:14.342-05:00</t>
  </si>
  <si>
    <t xml:space="preserve">  2017-11-19T13:25:18.699-05:00</t>
  </si>
  <si>
    <t xml:space="preserve">  2017-11-19T13:25:22.395-05:00</t>
  </si>
  <si>
    <t xml:space="preserve">  2017-11-19T13:25:24.286-05:00</t>
  </si>
  <si>
    <t xml:space="preserve">  2017-11-19T13:25:35.141-05:00</t>
  </si>
  <si>
    <t xml:space="preserve">  2017-11-19T13:25:43.508-05:00</t>
  </si>
  <si>
    <t xml:space="preserve">  2017-11-19T13:25:45.457-05:00</t>
  </si>
  <si>
    <t xml:space="preserve">  2017-11-19T13:27:19.814-05:00</t>
  </si>
  <si>
    <t xml:space="preserve">  2017-11-19T13:27:23.513-05:00</t>
  </si>
  <si>
    <t xml:space="preserve">  2017-11-19T13:27:28.261-05:00</t>
  </si>
  <si>
    <t xml:space="preserve">  2017-11-19T13:27:28.933-05:00</t>
  </si>
  <si>
    <t xml:space="preserve">  2017-11-19T13:27:32.303-05:00</t>
  </si>
  <si>
    <t xml:space="preserve">  2017-11-19T13:27:35.660-05:00</t>
  </si>
  <si>
    <t xml:space="preserve">  2017-11-19T13:27:36.280-05:00</t>
  </si>
  <si>
    <t xml:space="preserve">  2017-11-19T13:27:43.187-05:00</t>
  </si>
  <si>
    <t xml:space="preserve">  2017-11-19T13:27:57.728-05:00</t>
  </si>
  <si>
    <t xml:space="preserve">  2017-11-19T13:27:58.396-05:00</t>
  </si>
  <si>
    <t xml:space="preserve">  2017-11-19T13:28:05.277-05:00</t>
  </si>
  <si>
    <t xml:space="preserve">  2017-11-19T13:28:09.243-05:00</t>
  </si>
  <si>
    <t xml:space="preserve">  2017-11-19T13:28:09.866-05:00</t>
  </si>
  <si>
    <t xml:space="preserve">  2017-11-19T13:31:32.571-05:00</t>
  </si>
  <si>
    <t xml:space="preserve">  2017-11-19T13:31:54.627-05:00</t>
  </si>
  <si>
    <t xml:space="preserve">  2017-11-19T13:31:54.701-05:00</t>
  </si>
  <si>
    <t xml:space="preserve">  2017-11-19T13:32:16.682-05:00</t>
  </si>
  <si>
    <t xml:space="preserve">  2017-11-19T13:32:17.787-05:00</t>
  </si>
  <si>
    <t xml:space="preserve">  2017-11-19T13:32:21.101-05:00</t>
  </si>
  <si>
    <t xml:space="preserve">  2017-11-19T13:32:25.884-05:00</t>
  </si>
  <si>
    <t xml:space="preserve">  2017-11-19T13:32:29.288-05:00</t>
  </si>
  <si>
    <t xml:space="preserve">  2017-11-19T13:32:30.358-05:00</t>
  </si>
  <si>
    <t xml:space="preserve">  2017-11-19T13:32:31.003-05:00</t>
  </si>
  <si>
    <t xml:space="preserve">  2017-11-19T13:32:38.119-05:00</t>
  </si>
  <si>
    <t xml:space="preserve">  2017-11-19T13:32:38.777-05:00</t>
  </si>
  <si>
    <t xml:space="preserve">  2017-11-19T13:33:17.487-05:00</t>
  </si>
  <si>
    <t xml:space="preserve">  2017-11-19T13:33:42.472-05:00</t>
  </si>
  <si>
    <t xml:space="preserve">  2017-11-19T13:33:42.553-05:00</t>
  </si>
  <si>
    <t xml:space="preserve">  2017-11-19T13:33:46.457-05:00</t>
  </si>
  <si>
    <t xml:space="preserve">  2017-11-19T13:33:49.588-05:00</t>
  </si>
  <si>
    <t xml:space="preserve">  2017-11-19T13:33:53.679-05:00</t>
  </si>
  <si>
    <t xml:space="preserve">  2017-11-19T13:33:57.274-05:00</t>
  </si>
  <si>
    <t xml:space="preserve">  2017-11-19T13:33:57.992-05:00</t>
  </si>
  <si>
    <t xml:space="preserve">  2017-11-19T13:34:11.584-05:00</t>
  </si>
  <si>
    <t xml:space="preserve">  2017-11-19T13:34:25.455-05:00</t>
  </si>
  <si>
    <t xml:space="preserve">  2017-11-19T13:34:47.147-05:00</t>
  </si>
  <si>
    <t xml:space="preserve">  2017-11-19T13:34:53.930-05:00</t>
  </si>
  <si>
    <t xml:space="preserve">  2017-11-19T13:35:13.408-05:00</t>
  </si>
  <si>
    <t xml:space="preserve">  2017-11-19T13:35:20.316-05:00</t>
  </si>
  <si>
    <t xml:space="preserve">  2017-11-19T13:39:28.492-05:00</t>
  </si>
  <si>
    <t xml:space="preserve">  2017-11-19T13:39:38.442-05:00</t>
  </si>
  <si>
    <t xml:space="preserve">  2017-11-19T13:39:45.724-05:00</t>
  </si>
  <si>
    <t xml:space="preserve">  2017-11-19T13:39:50.674-05:00</t>
  </si>
  <si>
    <t xml:space="preserve">  2017-11-19T13:39:53.523-05:00</t>
  </si>
  <si>
    <t xml:space="preserve">  2017-11-19T13:39:55.945-05:00</t>
  </si>
  <si>
    <t xml:space="preserve">  2017-11-19T13:39:57.051-05:00</t>
  </si>
  <si>
    <t xml:space="preserve">  2017-11-19T13:39:57.773-05:00</t>
  </si>
  <si>
    <t xml:space="preserve">  2017-11-19T13:40:00.289-05:00</t>
  </si>
  <si>
    <t xml:space="preserve">  2017-11-19T13:40:05.140-05:00</t>
  </si>
  <si>
    <t xml:space="preserve">  2017-11-19T13:40:07.829-05:00</t>
  </si>
  <si>
    <t xml:space="preserve">  2017-11-19T13:40:11.466-05:00</t>
  </si>
  <si>
    <t xml:space="preserve">  2017-11-19T13:40:11.734-05:00</t>
  </si>
  <si>
    <t xml:space="preserve">  2017-11-19T13:40:11.986-05:00</t>
  </si>
  <si>
    <t xml:space="preserve">  2017-11-19T13:40:29.261-05:00</t>
  </si>
  <si>
    <t xml:space="preserve">  2017-11-19T13:40:31.470-05:00</t>
  </si>
  <si>
    <t xml:space="preserve">  2017-11-19T13:40:32.513-05:00</t>
  </si>
  <si>
    <t xml:space="preserve">  2017-11-19T13:40:34.121-05:00</t>
  </si>
  <si>
    <t xml:space="preserve">  2017-11-19T13:40:34.865-05:00</t>
  </si>
  <si>
    <t xml:space="preserve">  2017-11-19T13:40:46.309-05:00</t>
  </si>
  <si>
    <t xml:space="preserve">  2017-11-19T13:40:48.404-05:00</t>
  </si>
  <si>
    <t xml:space="preserve">  2017-11-19T13:43:15.849-05:00</t>
  </si>
  <si>
    <t xml:space="preserve">  2017-11-19T13:43:19.722-05:00</t>
  </si>
  <si>
    <t xml:space="preserve">  2017-11-19T13:43:21.524-05:00</t>
  </si>
  <si>
    <t xml:space="preserve">  2017-11-19T13:43:23.503-05:00</t>
  </si>
  <si>
    <t xml:space="preserve">  2017-11-19T13:43:36.343-05:00</t>
  </si>
  <si>
    <t xml:space="preserve">  2017-11-19T13:43:40.009-05:00</t>
  </si>
  <si>
    <t xml:space="preserve">  2017-11-19T13:43:40.367-05:00</t>
  </si>
  <si>
    <t xml:space="preserve">  2017-11-19T13:43:47.711-05:00</t>
  </si>
  <si>
    <t xml:space="preserve">  2017-11-19T13:43:48.574-05:00</t>
  </si>
  <si>
    <t xml:space="preserve">  2017-11-19T13:43:51.002-05:00</t>
  </si>
  <si>
    <t xml:space="preserve">  2017-11-19T13:44:10.631-05:00</t>
  </si>
  <si>
    <t xml:space="preserve">  2017-11-19T13:44:13.214-05:00</t>
  </si>
  <si>
    <t xml:space="preserve">  2017-11-19T13:44:18.444-05:00</t>
  </si>
  <si>
    <t xml:space="preserve">  2017-11-19T13:44:31.609-05:00</t>
  </si>
  <si>
    <t xml:space="preserve">  2017-11-19T13:44:31.813-05:00</t>
  </si>
  <si>
    <t xml:space="preserve">  2017-11-19T13:44:43.089-05:00</t>
  </si>
  <si>
    <t xml:space="preserve">  2017-11-19T13:44:59.613-05:00</t>
  </si>
  <si>
    <t xml:space="preserve">  2017-11-19T13:46:58.253-05:00</t>
  </si>
  <si>
    <t xml:space="preserve">  2017-11-19T13:47:12.256-05:00</t>
  </si>
  <si>
    <t xml:space="preserve">  2017-11-19T13:47:41.267-05:00</t>
  </si>
  <si>
    <t xml:space="preserve">  2017-11-19T13:47:47.931-05:00</t>
  </si>
  <si>
    <t xml:space="preserve">  2017-11-19T13:48:03.753-05:00</t>
  </si>
  <si>
    <t xml:space="preserve">  2017-11-19T13:48:04.964-05:00</t>
  </si>
  <si>
    <t xml:space="preserve">  2017-11-19T13:48:07.828-05:00</t>
  </si>
  <si>
    <t xml:space="preserve">  2017-11-19T13:48:11.624-05:00</t>
  </si>
  <si>
    <t xml:space="preserve">  2017-11-19T13:48:25.247-05:00</t>
  </si>
  <si>
    <t xml:space="preserve">  2017-11-19T13:48:29.065-05:00</t>
  </si>
  <si>
    <t xml:space="preserve">  2017-11-19T13:48:34.127-05:00</t>
  </si>
  <si>
    <t xml:space="preserve">  2017-11-19T13:48:43.871-05:00</t>
  </si>
  <si>
    <t xml:space="preserve">  2017-11-19T13:48:55.756-05:00</t>
  </si>
  <si>
    <t xml:space="preserve">  2017-11-19T13:49:13.683-05:00</t>
  </si>
  <si>
    <t xml:space="preserve">  2017-11-19T13:49:15.890-05:00</t>
  </si>
  <si>
    <t xml:space="preserve">  2017-11-19T13:49:36.024-05:00</t>
  </si>
  <si>
    <t xml:space="preserve">  2017-11-19T13:49:36.182-05:00</t>
  </si>
  <si>
    <t xml:space="preserve">  2017-11-19T13:49:52.977-05:00</t>
  </si>
  <si>
    <t xml:space="preserve">  2017-11-19T13:50:00.973-05:00</t>
  </si>
  <si>
    <t xml:space="preserve">  2017-11-19T13:50:40.541-05:00</t>
  </si>
  <si>
    <t xml:space="preserve">  2017-11-19T13:50:41.577-05:00</t>
  </si>
  <si>
    <t xml:space="preserve">  2017-11-19T13:50:49.718-05:00</t>
  </si>
  <si>
    <t xml:space="preserve">  2017-11-19T13:50:55.464-05:00</t>
  </si>
  <si>
    <t xml:space="preserve">  2017-11-19T13:51:06.129-05:00</t>
  </si>
  <si>
    <t xml:space="preserve">  2017-11-19T13:51:10.059-05:00</t>
  </si>
  <si>
    <t xml:space="preserve">  2017-11-19T13:51:14.493-05:00</t>
  </si>
  <si>
    <t xml:space="preserve">  2017-11-19T13:51:17.597-05:00</t>
  </si>
  <si>
    <t xml:space="preserve">  2017-11-19T13:51:22.535-05:00</t>
  </si>
  <si>
    <t xml:space="preserve">  2017-11-19T13:51:25.712-05:00</t>
  </si>
  <si>
    <t xml:space="preserve">  2017-11-19T13:51:38.582-05:00</t>
  </si>
  <si>
    <t xml:space="preserve">  2017-11-19T13:51:38.860-05:00</t>
  </si>
  <si>
    <t xml:space="preserve">  2017-11-19T13:51:40.250-05:00</t>
  </si>
  <si>
    <t xml:space="preserve">  2017-11-19T13:51:45.061-05:00</t>
  </si>
  <si>
    <t xml:space="preserve">  2017-11-19T13:51:59.199-05:00</t>
  </si>
  <si>
    <t xml:space="preserve">  2017-11-19T13:51:59.343-05:00</t>
  </si>
  <si>
    <t xml:space="preserve">  2017-11-19T13:52:04.729-05:00</t>
  </si>
  <si>
    <t xml:space="preserve">  2017-11-19T13:52:06.358-05:00</t>
  </si>
  <si>
    <t xml:space="preserve">  2017-11-19T13:52:06.894-05:00</t>
  </si>
  <si>
    <t xml:space="preserve">  2017-11-19T13:53:44.348-05:00</t>
  </si>
  <si>
    <t xml:space="preserve">  2017-11-19T13:53:44.725-05:00</t>
  </si>
  <si>
    <t xml:space="preserve">  2017-11-19T13:54:11.768-05:00</t>
  </si>
  <si>
    <t xml:space="preserve">  2017-11-19T13:54:31.133-05:00</t>
  </si>
  <si>
    <t xml:space="preserve">  2017-11-19T13:54:34.197-05:00</t>
  </si>
  <si>
    <t xml:space="preserve">  2017-11-19T13:54:48.947-05:00</t>
  </si>
  <si>
    <t xml:space="preserve">  2017-11-19T13:54:49.437-05:00</t>
  </si>
  <si>
    <t xml:space="preserve">  2017-11-19T13:54:56.598-05:00</t>
  </si>
  <si>
    <t xml:space="preserve">  2017-11-19T13:54:58.182-05:00</t>
  </si>
  <si>
    <t xml:space="preserve">  2017-11-19T13:55:02.655-05:00</t>
  </si>
  <si>
    <t xml:space="preserve">  2017-11-19T13:55:15.758-05:00</t>
  </si>
  <si>
    <t xml:space="preserve">  2017-11-19T13:55:20.294-05:00</t>
  </si>
  <si>
    <t xml:space="preserve">  2017-11-19T13:55:35.454-05:00</t>
  </si>
  <si>
    <t xml:space="preserve">  2017-11-19T13:55:59.813-05:00</t>
  </si>
  <si>
    <t xml:space="preserve">  2017-11-19T13:56:00.520-05:00</t>
  </si>
  <si>
    <t xml:space="preserve">  2017-11-19T13:56:13.219-05:00</t>
  </si>
  <si>
    <t xml:space="preserve">  2017-11-19T13:56:13.969-05:00</t>
  </si>
  <si>
    <t xml:space="preserve">  2017-11-19T13:56:26.097-05:00</t>
  </si>
  <si>
    <t xml:space="preserve">  2017-11-19T13:56:37.184-05:00</t>
  </si>
  <si>
    <t xml:space="preserve">  2017-11-19T13:56:41.465-05:00</t>
  </si>
  <si>
    <t xml:space="preserve">  2017-11-19T13:56:48.004-05:00</t>
  </si>
  <si>
    <t xml:space="preserve">  2017-11-19T13:56:57.744-05:00</t>
  </si>
  <si>
    <t xml:space="preserve">  2017-11-19T13:57:09.611-05:00</t>
  </si>
  <si>
    <t xml:space="preserve">  2017-11-19T13:57:12.960-05:00</t>
  </si>
  <si>
    <t xml:space="preserve">  2017-11-19T13:57:21.265-05:00</t>
  </si>
  <si>
    <t xml:space="preserve">  2017-11-19T13:57:26.734-05:00</t>
  </si>
  <si>
    <t xml:space="preserve">  2017-11-19T13:57:30.577-05:00</t>
  </si>
  <si>
    <t xml:space="preserve">  2017-11-19T13:57:38.908-05:00</t>
  </si>
  <si>
    <t xml:space="preserve">  2017-11-19T13:57:48.255-05:00</t>
  </si>
  <si>
    <t xml:space="preserve">  2017-11-19T13:59:06.716-05:00</t>
  </si>
  <si>
    <t xml:space="preserve">  2017-11-19T13:59:24.223-05:00</t>
  </si>
  <si>
    <t xml:space="preserve">  2017-11-19T13:59:28.984-05:00</t>
  </si>
  <si>
    <t xml:space="preserve">  2017-11-19T13:59:29.167-05:00</t>
  </si>
  <si>
    <t xml:space="preserve">  2017-11-19T13:59:34.900-05:00</t>
  </si>
  <si>
    <t xml:space="preserve">  2017-11-19T13:59:37.353-05:00</t>
  </si>
  <si>
    <t xml:space="preserve">  2017-11-19T13:59:46.629-05:00</t>
  </si>
  <si>
    <t xml:space="preserve">  2017-11-19T13:59:56.420-05:00</t>
  </si>
  <si>
    <t xml:space="preserve">  2017-11-19T14:00:19.572-05:00</t>
  </si>
  <si>
    <t xml:space="preserve">  2017-11-19T14:00:24.594-05:00</t>
  </si>
  <si>
    <t xml:space="preserve">  2017-11-19T14:00:45.259-05:00</t>
  </si>
  <si>
    <t xml:space="preserve">  2017-11-19T14:00:46.573-05:00</t>
  </si>
  <si>
    <t xml:space="preserve">  2017-11-19T14:00:50.444-05:00</t>
  </si>
  <si>
    <t xml:space="preserve">  2017-11-19T14:00:53.556-05:00</t>
  </si>
  <si>
    <t xml:space="preserve">  2017-11-19T14:00:54.470-05:00</t>
  </si>
  <si>
    <t xml:space="preserve">  2017-11-19T14:00:54.643-05:00</t>
  </si>
  <si>
    <t xml:space="preserve">  2017-11-19T14:01:02.556-05:00</t>
  </si>
  <si>
    <t xml:space="preserve">  2017-11-19T14:01:10.502-05:00</t>
  </si>
  <si>
    <t xml:space="preserve">  2017-11-19T14:01:15.333-05:00</t>
  </si>
  <si>
    <t xml:space="preserve">  2017-11-19T14:01:17.426-05:00</t>
  </si>
  <si>
    <t xml:space="preserve">  2017-11-19T14:01:24.687-05:00</t>
  </si>
  <si>
    <t xml:space="preserve">  2017-11-19T14:01:32.769-05:00</t>
  </si>
  <si>
    <t xml:space="preserve">  2017-11-19T14:01:32.930-05:00</t>
  </si>
  <si>
    <t xml:space="preserve">  2017-11-19T14:01:34.693-05:00</t>
  </si>
  <si>
    <t xml:space="preserve">  2017-11-19T14:01:37.343-05:00</t>
  </si>
  <si>
    <t xml:space="preserve">  2017-11-19T14:01:55.643-05:00</t>
  </si>
  <si>
    <t xml:space="preserve">  2017-11-19T14:02:03.873-05:00</t>
  </si>
  <si>
    <t xml:space="preserve">  2017-11-19T14:02:07.803-05:00</t>
  </si>
  <si>
    <t xml:space="preserve">  2017-11-19T14:02:10.166-05:00</t>
  </si>
  <si>
    <t xml:space="preserve">  2017-11-19T14:02:54.836-05:00</t>
  </si>
  <si>
    <t xml:space="preserve">  2017-11-19T14:02:59.272-05:00</t>
  </si>
  <si>
    <t xml:space="preserve">  2017-11-19T14:03:02.803-05:00</t>
  </si>
  <si>
    <t xml:space="preserve">  2017-11-19T14:03:02.904-05:00</t>
  </si>
  <si>
    <t xml:space="preserve">  2017-11-19T14:03:10.121-05:00</t>
  </si>
  <si>
    <t xml:space="preserve">  2017-11-19T14:03:10.251-05:00</t>
  </si>
  <si>
    <t xml:space="preserve">  2017-11-19T14:03:13.231-05:00</t>
  </si>
  <si>
    <t xml:space="preserve">  2017-11-19T14:03:14.019-05:00</t>
  </si>
  <si>
    <t xml:space="preserve">  2017-11-19T14:03:17.856-05:00</t>
  </si>
  <si>
    <t xml:space="preserve">  2017-11-19T14:03:29.619-05:00</t>
  </si>
  <si>
    <t xml:space="preserve">  2017-11-19T14:03:35.934-05:00</t>
  </si>
  <si>
    <t xml:space="preserve">  2017-11-19T14:04:57.234-05:00</t>
  </si>
  <si>
    <t xml:space="preserve">  2017-11-19T14:04:57.368-05:00</t>
  </si>
  <si>
    <t xml:space="preserve">  2017-11-19T14:05:02.610-05:00</t>
  </si>
  <si>
    <t xml:space="preserve">  2017-11-19T14:05:33.140-05:00</t>
  </si>
  <si>
    <t xml:space="preserve">  2017-11-19T14:05:46.518-05:00</t>
  </si>
  <si>
    <t xml:space="preserve">  2017-11-19T14:05:52.663-05:00</t>
  </si>
  <si>
    <t xml:space="preserve">  2017-11-19T14:06:06.772-05:00</t>
  </si>
  <si>
    <t xml:space="preserve">  2017-11-19T14:06:23.018-05:00</t>
  </si>
  <si>
    <t xml:space="preserve">  2017-11-19T14:06:25.501-05:00</t>
  </si>
  <si>
    <t xml:space="preserve">  2017-11-19T14:06:34.849-05:00</t>
  </si>
  <si>
    <t xml:space="preserve">  2017-11-19T14:07:12.477-05:00</t>
  </si>
  <si>
    <t xml:space="preserve">  2017-11-19T14:07:13.048-05:00</t>
  </si>
  <si>
    <t xml:space="preserve">  2017-11-19T14:07:16.910-05:00</t>
  </si>
  <si>
    <t xml:space="preserve">  2017-11-19T14:18:27.465-05:00</t>
  </si>
  <si>
    <t xml:space="preserve">  2017-11-19T14:18:32.621-05:00</t>
  </si>
  <si>
    <t xml:space="preserve">  2017-11-19T14:18:35.235-05:00</t>
  </si>
  <si>
    <t xml:space="preserve">  2017-11-19T14:18:56.204-05:00</t>
  </si>
  <si>
    <t xml:space="preserve">  2017-11-19T14:18:58.411-05:00</t>
  </si>
  <si>
    <t xml:space="preserve">  2017-11-19T14:19:08.720-05:00</t>
  </si>
  <si>
    <t xml:space="preserve">  2017-11-19T14:19:21.499-05:00</t>
  </si>
  <si>
    <t xml:space="preserve">  2017-11-19T14:19:33.699-05:00</t>
  </si>
  <si>
    <t xml:space="preserve">  2017-11-19T14:19:40.040-05:00</t>
  </si>
  <si>
    <t xml:space="preserve">  2017-11-19T14:19:42.193-05:00</t>
  </si>
  <si>
    <t xml:space="preserve">  2017-11-19T14:19:46.432-05:00</t>
  </si>
  <si>
    <t xml:space="preserve">  2017-11-19T14:20:01.318-05:00</t>
  </si>
  <si>
    <t xml:space="preserve">  2017-11-19T14:20:04.697-05:00</t>
  </si>
  <si>
    <t xml:space="preserve">  2017-11-19T14:20:06.468-05:00</t>
  </si>
  <si>
    <t xml:space="preserve">  2017-11-19T14:20:08.556-05:00</t>
  </si>
  <si>
    <t xml:space="preserve">  2017-11-19T14:20:08.921-05:00</t>
  </si>
  <si>
    <t xml:space="preserve">  2017-11-19T14:20:13.710-05:00</t>
  </si>
  <si>
    <t xml:space="preserve">  2017-11-19T14:20:16.515-05:00</t>
  </si>
  <si>
    <t xml:space="preserve">  2017-11-19T14:20:20.281-05:00</t>
  </si>
  <si>
    <t xml:space="preserve">  2017-11-19T14:20:21.350-05:00</t>
  </si>
  <si>
    <t xml:space="preserve">  2017-11-19T14:20:21.691-05:00</t>
  </si>
  <si>
    <t xml:space="preserve">  2017-11-19T14:20:49.906-05:00</t>
  </si>
  <si>
    <t xml:space="preserve">  2017-11-19T14:21:02.949-05:00</t>
  </si>
  <si>
    <t xml:space="preserve">  2017-11-19T14:21:07.112-05:00</t>
  </si>
  <si>
    <t xml:space="preserve">  2017-11-19T14:21:09.029-05:00</t>
  </si>
  <si>
    <t xml:space="preserve">  2017-11-19T14:21:14.121-05:00</t>
  </si>
  <si>
    <t xml:space="preserve">  2017-11-19T14:21:14.773-05:00</t>
  </si>
  <si>
    <t xml:space="preserve">  2017-11-19T14:21:24.440-05:00</t>
  </si>
  <si>
    <t xml:space="preserve">  2017-11-19T14:21:58.890-05:00</t>
  </si>
  <si>
    <t xml:space="preserve">  2017-11-19T14:22:15.605-05:00</t>
  </si>
  <si>
    <t xml:space="preserve">  2017-11-19T14:22:16.977-05:00</t>
  </si>
  <si>
    <t xml:space="preserve">  2017-11-19T14:22:19.340-05:00</t>
  </si>
  <si>
    <t xml:space="preserve">  2017-11-19T14:22:20.192-05:00</t>
  </si>
  <si>
    <t xml:space="preserve">  2017-11-19T14:22:21.887-05:00</t>
  </si>
  <si>
    <t xml:space="preserve">  2017-11-19T14:24:05.862-05:00</t>
  </si>
  <si>
    <t xml:space="preserve">  2017-11-19T14:24:09.922-05:00</t>
  </si>
  <si>
    <t xml:space="preserve">  2017-11-19T14:24:11.959-05:00</t>
  </si>
  <si>
    <t xml:space="preserve">  2017-11-19T14:24:31.246-05:00</t>
  </si>
  <si>
    <t xml:space="preserve">  2017-11-19T14:24:40.911-05:00</t>
  </si>
  <si>
    <t xml:space="preserve">  2017-11-19T14:24:42.970-05:00</t>
  </si>
  <si>
    <t xml:space="preserve">  2017-11-19T14:24:45.355-05:00</t>
  </si>
  <si>
    <t xml:space="preserve">  2017-11-19T14:24:54.695-05:00</t>
  </si>
  <si>
    <t xml:space="preserve">  2017-11-19T14:25:08.673-05:00</t>
  </si>
  <si>
    <t xml:space="preserve">  2017-11-19T14:25:10.135-05:00</t>
  </si>
  <si>
    <t xml:space="preserve">  2017-11-19T14:25:11.136-05:00</t>
  </si>
  <si>
    <t xml:space="preserve">  2017-11-19T14:25:12.807-05:00</t>
  </si>
  <si>
    <t xml:space="preserve">  2017-11-19T14:25:14.228-05:00</t>
  </si>
  <si>
    <t xml:space="preserve">  2017-11-19T14:25:36.281-05:00</t>
  </si>
  <si>
    <t xml:space="preserve">  2017-11-19T14:25:40.880-05:00</t>
  </si>
  <si>
    <t xml:space="preserve">  2017-11-19T14:25:43.291-05:00</t>
  </si>
  <si>
    <t xml:space="preserve">  2017-11-19T14:26:01.391-05:00</t>
  </si>
  <si>
    <t xml:space="preserve">  2017-11-19T14:26:02.719-05:00</t>
  </si>
  <si>
    <t xml:space="preserve">  2017-11-19T14:26:04.850-05:00</t>
  </si>
  <si>
    <t xml:space="preserve">  2017-11-19T14:26:29.923-05:00</t>
  </si>
  <si>
    <t xml:space="preserve">  2017-11-19T14:26:33.493-05:00</t>
  </si>
  <si>
    <t xml:space="preserve">  2017-11-19T14:26:37.150-05:00</t>
  </si>
  <si>
    <t xml:space="preserve">  2017-11-19T14:26:39.453-05:00</t>
  </si>
  <si>
    <t xml:space="preserve">  2017-11-19T14:26:40.972-05:00</t>
  </si>
  <si>
    <t xml:space="preserve">  2017-11-19T14:27:05.328-05:00</t>
  </si>
  <si>
    <t xml:space="preserve">  2017-11-19T14:27:05.926-05:00</t>
  </si>
  <si>
    <t xml:space="preserve">  2017-11-19T14:27:25.142-05:00</t>
  </si>
  <si>
    <t xml:space="preserve">  2017-11-19T14:27:45.191-05:00</t>
  </si>
  <si>
    <t xml:space="preserve">  2017-11-19T14:27:46.551-05:00</t>
  </si>
  <si>
    <t xml:space="preserve">  2017-11-19T14:27:50.213-05:00</t>
  </si>
  <si>
    <t xml:space="preserve">  2017-11-19T14:28:07.323-05:00</t>
  </si>
  <si>
    <t xml:space="preserve">  2017-11-19T14:28:10.411-05:00</t>
  </si>
  <si>
    <t xml:space="preserve">  2017-11-19T14:28:11.045-05:00</t>
  </si>
  <si>
    <t xml:space="preserve">  2017-11-19T14:28:11.346-05:00</t>
  </si>
  <si>
    <t xml:space="preserve">  2017-11-19T14:28:15.060-05:00</t>
  </si>
  <si>
    <t xml:space="preserve">  2017-11-19T14:28:17.200-05:00</t>
  </si>
  <si>
    <t xml:space="preserve">  2017-11-19T14:28:17.812-05:00</t>
  </si>
  <si>
    <t xml:space="preserve">  2017-11-19T14:28:37.234-05:00</t>
  </si>
  <si>
    <t xml:space="preserve">  2017-11-19T14:28:43.157-05:00</t>
  </si>
  <si>
    <t xml:space="preserve">  2017-11-19T14:28:49.550-05:00</t>
  </si>
  <si>
    <t xml:space="preserve">  2017-11-19T14:28:50.862-05:00</t>
  </si>
  <si>
    <t xml:space="preserve">  2017-11-19T14:28:54.961-05:00</t>
  </si>
  <si>
    <t xml:space="preserve">  2017-11-19T14:28:58.650-05:00</t>
  </si>
  <si>
    <t xml:space="preserve">  2017-11-19T14:30:05.460-05:00</t>
  </si>
  <si>
    <t xml:space="preserve">  2017-11-19T14:30:05.821-05:00</t>
  </si>
  <si>
    <t xml:space="preserve">  2017-11-19T14:30:06.173-05:00</t>
  </si>
  <si>
    <t xml:space="preserve">  2017-11-19T14:30:08.546-05:00</t>
  </si>
  <si>
    <t xml:space="preserve">  2017-11-19T14:30:09.079-05:00</t>
  </si>
  <si>
    <t xml:space="preserve">  2017-11-19T14:30:09.765-05:00</t>
  </si>
  <si>
    <t xml:space="preserve">  2017-11-19T14:30:12.348-05:00</t>
  </si>
  <si>
    <t xml:space="preserve">  2017-11-19T14:30:15.100-05:00</t>
  </si>
  <si>
    <t xml:space="preserve">  2017-11-19T14:30:17.829-05:00</t>
  </si>
  <si>
    <t xml:space="preserve">  2017-11-19T14:31:56.809-05:00</t>
  </si>
  <si>
    <t xml:space="preserve">  2017-11-19T14:31:58.912-05:00</t>
  </si>
  <si>
    <t xml:space="preserve">  2017-11-19T14:31:59.774-05:00</t>
  </si>
  <si>
    <t xml:space="preserve">  2017-11-19T14:32:00.480-05:00</t>
  </si>
  <si>
    <t xml:space="preserve">  2017-11-19T14:32:00.606-05:00</t>
  </si>
  <si>
    <t xml:space="preserve">  2017-11-19T14:32:03.344-05:00</t>
  </si>
  <si>
    <t xml:space="preserve">  2017-11-19T14:32:07.075-05:00</t>
  </si>
  <si>
    <t xml:space="preserve">  2017-11-19T14:32:08.202-05:00</t>
  </si>
  <si>
    <t xml:space="preserve">  2017-11-19T14:32:10.848-05:00</t>
  </si>
  <si>
    <t xml:space="preserve">  2017-11-19T14:32:12.102-05:00</t>
  </si>
  <si>
    <t xml:space="preserve">  2017-11-19T14:32:14.836-05:00</t>
  </si>
  <si>
    <t xml:space="preserve">  2017-11-19T14:32:50.822-05:00</t>
  </si>
  <si>
    <t xml:space="preserve">  2017-11-19T14:32:59.362-05:00</t>
  </si>
  <si>
    <t xml:space="preserve">  2017-11-19T14:33:02.713-05:00</t>
  </si>
  <si>
    <t xml:space="preserve">  2017-11-19T14:33:04.270-05:00</t>
  </si>
  <si>
    <t xml:space="preserve">  2017-11-19T14:33:08.810-05:00</t>
  </si>
  <si>
    <t xml:space="preserve">  2017-11-19T14:33:09.123-05:00</t>
  </si>
  <si>
    <t xml:space="preserve">  2017-11-19T14:33:12.815-05:00</t>
  </si>
  <si>
    <t xml:space="preserve">  2017-11-19T14:33:21.199-05:00</t>
  </si>
  <si>
    <t xml:space="preserve">  2017-11-19T14:33:21.827-05:00</t>
  </si>
  <si>
    <t xml:space="preserve">  2017-11-19T14:33:22.349-05:00</t>
  </si>
  <si>
    <t xml:space="preserve">  2017-11-19T14:34:24.322-05:00</t>
  </si>
  <si>
    <t xml:space="preserve">  2017-11-19T14:34:49.533-05:00</t>
  </si>
  <si>
    <t xml:space="preserve">  2017-11-19T14:34:59.333-05:00</t>
  </si>
  <si>
    <t xml:space="preserve">  2017-11-19T14:35:00.199-05:00</t>
  </si>
  <si>
    <t xml:space="preserve">  2017-11-19T14:35:17.624-05:00</t>
  </si>
  <si>
    <t xml:space="preserve">  2017-11-19T14:35:20.238-05:00</t>
  </si>
  <si>
    <t xml:space="preserve">  2017-11-19T14:35:23.875-05:00</t>
  </si>
  <si>
    <t xml:space="preserve">  2017-11-19T14:35:26.366-05:00</t>
  </si>
  <si>
    <t xml:space="preserve">  2017-11-19T14:35:29.605-05:00</t>
  </si>
  <si>
    <t xml:space="preserve">  2017-11-19T14:35:30.749-05:00</t>
  </si>
  <si>
    <t xml:space="preserve">  2017-11-19T14:35:38.186-05:00</t>
  </si>
  <si>
    <t xml:space="preserve">  2017-11-19T14:36:05.058-05:00</t>
  </si>
  <si>
    <t xml:space="preserve">  2017-11-19T14:36:20.640-05:00</t>
  </si>
  <si>
    <t xml:space="preserve">  2017-11-19T14:36:22.073-05:00</t>
  </si>
  <si>
    <t xml:space="preserve">  2017-11-19T14:36:25.886-05:00</t>
  </si>
  <si>
    <t xml:space="preserve">  2017-11-19T14:36:26.370-05:00</t>
  </si>
  <si>
    <t xml:space="preserve">  2017-11-19T14:36:41.530-05:00</t>
  </si>
  <si>
    <t xml:space="preserve">  2017-11-19T14:36:45.318-05:00</t>
  </si>
  <si>
    <t xml:space="preserve">  2017-11-19T14:36:51.026-05:00</t>
  </si>
  <si>
    <t xml:space="preserve">  2017-11-19T14:36:52.172-05:00</t>
  </si>
  <si>
    <t xml:space="preserve">  2017-11-19T14:36:52.540-05:00</t>
  </si>
  <si>
    <t xml:space="preserve">  2017-11-19T14:36:56.739-05:00</t>
  </si>
  <si>
    <t xml:space="preserve">  2017-11-19T14:37:04.069-05:00</t>
  </si>
  <si>
    <t xml:space="preserve">  2017-11-19T14:38:31.817-05:00</t>
  </si>
  <si>
    <t xml:space="preserve">  2017-11-19T14:38:48.924-05:00</t>
  </si>
  <si>
    <t xml:space="preserve">  2017-11-19T14:38:57.119-05:00</t>
  </si>
  <si>
    <t xml:space="preserve">  2017-11-19T14:38:59.805-05:00</t>
  </si>
  <si>
    <t xml:space="preserve">  2017-11-19T14:39:00.594-05:00</t>
  </si>
  <si>
    <t xml:space="preserve">  2017-11-19T14:39:08.139-05:00</t>
  </si>
  <si>
    <t xml:space="preserve">  2017-11-19T14:39:10.765-05:00</t>
  </si>
  <si>
    <t xml:space="preserve">  2017-11-19T14:39:19.330-05:00</t>
  </si>
  <si>
    <t xml:space="preserve">  2017-11-19T14:39:29.858-05:00</t>
  </si>
  <si>
    <t xml:space="preserve">  2017-11-19T14:39:50.368-05:00</t>
  </si>
  <si>
    <t xml:space="preserve">  2017-11-19T14:40:00.218-05:00</t>
  </si>
  <si>
    <t xml:space="preserve">  2017-11-19T14:40:01.858-05:00</t>
  </si>
  <si>
    <t xml:space="preserve">  2017-11-19T14:40:09.266-05:00</t>
  </si>
  <si>
    <t xml:space="preserve">  2017-11-19T14:40:17.768-05:00</t>
  </si>
  <si>
    <t xml:space="preserve">  2017-11-19T14:40:23.317-05:00</t>
  </si>
  <si>
    <t xml:space="preserve">  2017-11-19T14:40:32.566-05:00</t>
  </si>
  <si>
    <t xml:space="preserve">  2017-11-19T14:40:33.640-05:00</t>
  </si>
  <si>
    <t xml:space="preserve">  2017-11-19T14:40:45.286-05:00</t>
  </si>
  <si>
    <t xml:space="preserve">  2017-11-19T14:40:53.707-05:00</t>
  </si>
  <si>
    <t xml:space="preserve">  2017-11-19T14:40:56.048-05:00</t>
  </si>
  <si>
    <t xml:space="preserve">  2017-11-19T14:40:57.213-05:00</t>
  </si>
  <si>
    <t xml:space="preserve">  2017-11-19T14:40:58.660-05:00</t>
  </si>
  <si>
    <t xml:space="preserve">  2017-11-19T14:41:04.063-05:00</t>
  </si>
  <si>
    <t xml:space="preserve">  2017-11-19T14:42:11.189-05:00</t>
  </si>
  <si>
    <t xml:space="preserve">  2017-11-19T14:42:34.078-05:00</t>
  </si>
  <si>
    <t xml:space="preserve">  2017-11-19T14:43:10.321-05:00</t>
  </si>
  <si>
    <t xml:space="preserve">  2017-11-19T14:43:22.832-05:00</t>
  </si>
  <si>
    <t xml:space="preserve">  2017-11-19T14:43:24.065-05:00</t>
  </si>
  <si>
    <t xml:space="preserve">  2017-11-19T14:43:26.302-05:00</t>
  </si>
  <si>
    <t xml:space="preserve">  2017-11-19T14:43:26.871-05:00</t>
  </si>
  <si>
    <t xml:space="preserve">  2017-11-19T14:43:27.803-05:00</t>
  </si>
  <si>
    <t xml:space="preserve">  2017-11-19T14:43:41.940-05:00</t>
  </si>
  <si>
    <t xml:space="preserve">  2017-11-19T14:43:54.664-05:00</t>
  </si>
  <si>
    <t xml:space="preserve">  2017-11-19T14:43:54.816-05:00</t>
  </si>
  <si>
    <t xml:space="preserve">  2017-11-19T14:43:55.119-05:00</t>
  </si>
  <si>
    <t xml:space="preserve">  2017-11-19T14:43:56.170-05:00</t>
  </si>
  <si>
    <t xml:space="preserve">  2017-11-19T14:43:56.794-05:00</t>
  </si>
  <si>
    <t xml:space="preserve">  2017-11-19T14:43:59.532-05:00</t>
  </si>
  <si>
    <t xml:space="preserve">  2017-11-19T14:44:03.460-05:00</t>
  </si>
  <si>
    <t xml:space="preserve">  2017-11-19T14:44:15.522-05:00</t>
  </si>
  <si>
    <t xml:space="preserve">  2017-11-19T14:44:20.076-05:00</t>
  </si>
  <si>
    <t xml:space="preserve">  2017-11-19T14:45:40.165-05:00</t>
  </si>
  <si>
    <t xml:space="preserve">  2017-11-19T14:45:53.138-05:00</t>
  </si>
  <si>
    <t xml:space="preserve">  2017-11-19T14:46:11.251-05:00</t>
  </si>
  <si>
    <t xml:space="preserve">  2017-11-19T14:46:30.606-05:00</t>
  </si>
  <si>
    <t xml:space="preserve">  2017-11-19T14:46:31.218-05:00</t>
  </si>
  <si>
    <t xml:space="preserve">  2017-11-19T14:46:32.154-05:00</t>
  </si>
  <si>
    <t xml:space="preserve">  2017-11-19T14:46:55.614-05:00</t>
  </si>
  <si>
    <t xml:space="preserve">  2017-11-19T14:46:57.056-05:00</t>
  </si>
  <si>
    <t xml:space="preserve">  2017-11-19T14:46:59.205-05:00</t>
  </si>
  <si>
    <t xml:space="preserve">  2017-11-19T14:48:54.039-05:00</t>
  </si>
  <si>
    <t xml:space="preserve">  2017-11-19T14:51:26.548-05:00</t>
  </si>
  <si>
    <t xml:space="preserve">  2017-11-19T14:51:32.106-05:00</t>
  </si>
  <si>
    <t xml:space="preserve">  2017-11-22T17:47:55.477-05:00</t>
  </si>
  <si>
    <t xml:space="preserve">  2017-11-22T17:51:09.674-05:00</t>
  </si>
  <si>
    <t xml:space="preserve">  2017-11-22T17:51:10.296-05:00</t>
  </si>
  <si>
    <t xml:space="preserve">  2017-11-22T17:52:06.381-05:00</t>
  </si>
  <si>
    <t xml:space="preserve">  2017-11-22T17:52:14.117-05:00</t>
  </si>
  <si>
    <t xml:space="preserve">  2017-11-22T17:52:14.216-05:00</t>
  </si>
  <si>
    <t xml:space="preserve">  2017-11-22T17:52:15.000-05:00</t>
  </si>
  <si>
    <t xml:space="preserve">  2017-11-22T17:52:15.463-05:00</t>
  </si>
  <si>
    <t xml:space="preserve">  2017-11-22T17:52:17.446-05:00</t>
  </si>
  <si>
    <t xml:space="preserve">  2017-11-22T17:52:18.042-05:00</t>
  </si>
  <si>
    <t xml:space="preserve">  2017-11-22T17:52:18.318-05:00</t>
  </si>
  <si>
    <t xml:space="preserve">  2017-11-22T17:52:20.168-05:00</t>
  </si>
  <si>
    <t xml:space="preserve">  2017-11-22T17:52:20.550-05:00</t>
  </si>
  <si>
    <t xml:space="preserve">  2017-11-22T17:52:21.160-05:00</t>
  </si>
  <si>
    <t xml:space="preserve">  2017-11-22T17:52:21.402-05:00</t>
  </si>
  <si>
    <t xml:space="preserve">  2017-11-22T17:52:24.437-05:00</t>
  </si>
  <si>
    <t xml:space="preserve">  2017-11-22T17:52:24.828-05:00</t>
  </si>
  <si>
    <t xml:space="preserve">  2017-11-22T17:52:26.599-05:00</t>
  </si>
  <si>
    <t xml:space="preserve">  2017-11-22T17:52:27.267-05:00</t>
  </si>
  <si>
    <t xml:space="preserve">  2017-11-22T17:52:28.087-05:00</t>
  </si>
  <si>
    <t xml:space="preserve">  2017-11-22T17:52:28.389-05:00</t>
  </si>
  <si>
    <t xml:space="preserve">  2017-11-22T17:52:28.650-05:00</t>
  </si>
  <si>
    <t xml:space="preserve">  2017-11-22T17:52:31.296-05:00</t>
  </si>
  <si>
    <t xml:space="preserve">  2017-11-22T17:52:31.701-05:00</t>
  </si>
  <si>
    <t xml:space="preserve">  2017-11-22T17:52:32.268-05:00</t>
  </si>
  <si>
    <t xml:space="preserve">  2017-11-22T17:52:33.853-05:00</t>
  </si>
  <si>
    <t xml:space="preserve">  2017-11-22T17:52:34.524-05:00</t>
  </si>
  <si>
    <t xml:space="preserve">  2017-11-22T17:52:34.602-05:00</t>
  </si>
  <si>
    <t xml:space="preserve">  2017-11-22T17:52:34.947-05:00</t>
  </si>
  <si>
    <t xml:space="preserve">  2017-11-22T17:52:38.054-05:00</t>
  </si>
  <si>
    <t xml:space="preserve">  2017-11-22T17:52:38.106-05:00</t>
  </si>
  <si>
    <t xml:space="preserve">  2017-11-22T17:52:39.842-05:00</t>
  </si>
  <si>
    <t xml:space="preserve">  2017-11-22T17:52:40.561-05:00</t>
  </si>
  <si>
    <t xml:space="preserve">  2017-11-22T17:52:41.451-05:00</t>
  </si>
  <si>
    <t xml:space="preserve">  2017-11-22T17:52:42.384-05:00</t>
  </si>
  <si>
    <t xml:space="preserve">  2017-11-22T17:52:43.423-05:00</t>
  </si>
  <si>
    <t xml:space="preserve">  2017-11-22T17:52:44.740-05:00</t>
  </si>
  <si>
    <t xml:space="preserve">  2017-11-22T17:52:45.947-05:00</t>
  </si>
  <si>
    <t xml:space="preserve">  2017-11-22T17:52:47.806-05:00</t>
  </si>
  <si>
    <t xml:space="preserve">  2017-11-22T17:52:48.201-05:00</t>
  </si>
  <si>
    <t xml:space="preserve">  2017-11-22T17:52:50.496-05:00</t>
  </si>
  <si>
    <t xml:space="preserve">  2017-11-22T17:52:51.049-05:00</t>
  </si>
  <si>
    <t xml:space="preserve">  2017-11-22T17:52:54.131-05:00</t>
  </si>
  <si>
    <t xml:space="preserve">  2017-11-22T17:52:59.035-05:00</t>
  </si>
  <si>
    <t xml:space="preserve">  2017-11-22T17:52:59.092-05:00</t>
  </si>
  <si>
    <t xml:space="preserve">  2017-11-22T17:53:02.231-05:00</t>
  </si>
  <si>
    <t xml:space="preserve">  2017-11-22T17:53:02.466-05:00</t>
  </si>
  <si>
    <t xml:space="preserve">  2017-11-22T17:53:07.253-05:00</t>
  </si>
  <si>
    <t xml:space="preserve">  2017-11-22T17:53:10.361-05:00</t>
  </si>
  <si>
    <t xml:space="preserve">  2017-11-22T17:53:12.883-05:00</t>
  </si>
  <si>
    <t xml:space="preserve">  2017-11-22T17:53:13.073-05:00</t>
  </si>
  <si>
    <t xml:space="preserve">  2017-11-22T17:53:13.177-05:00</t>
  </si>
  <si>
    <t xml:space="preserve">  2017-11-22T17:53:14.840-05:00</t>
  </si>
  <si>
    <t xml:space="preserve">  2017-11-22T17:53:17.638-05:00</t>
  </si>
  <si>
    <t xml:space="preserve">  2017-11-22T17:53:19.452-05:00</t>
  </si>
  <si>
    <t xml:space="preserve">  2017-11-22T17:53:19.763-05:00</t>
  </si>
  <si>
    <t xml:space="preserve">  2017-11-22T17:53:21.222-05:00</t>
  </si>
  <si>
    <t xml:space="preserve">  2017-11-22T17:53:21.843-05:00</t>
  </si>
  <si>
    <t xml:space="preserve">  2017-11-22T17:53:23.410-05:00</t>
  </si>
  <si>
    <t xml:space="preserve">  2017-11-22T17:53:26.787-05:00</t>
  </si>
  <si>
    <t xml:space="preserve">  2017-11-22T17:53:29.573-05:00</t>
  </si>
  <si>
    <t xml:space="preserve">  2017-11-22T17:53:29.915-05:00</t>
  </si>
  <si>
    <t xml:space="preserve">  2017-11-22T17:53:30.117-05:00</t>
  </si>
  <si>
    <t xml:space="preserve">  2017-11-22T17:53:30.316-05:00</t>
  </si>
  <si>
    <t xml:space="preserve">  2017-11-22T17:53:30.379-05:00</t>
  </si>
  <si>
    <t xml:space="preserve">  2017-11-22T17:53:34.556-05:00</t>
  </si>
  <si>
    <t xml:space="preserve">  2017-11-22T17:53:37.992-05:00</t>
  </si>
  <si>
    <t xml:space="preserve">  2017-11-22T17:53:38.212-05:00</t>
  </si>
  <si>
    <t xml:space="preserve">  2017-11-22T17:53:39.342-05:00</t>
  </si>
  <si>
    <t xml:space="preserve">  2017-11-22T17:53:40.936-05:00</t>
  </si>
  <si>
    <t xml:space="preserve">  2017-11-22T17:53:44.147-05:00</t>
  </si>
  <si>
    <t xml:space="preserve">  2017-11-22T17:53:45.609-05:00</t>
  </si>
  <si>
    <t xml:space="preserve">  2017-11-22T17:53:46.064-05:00</t>
  </si>
  <si>
    <t xml:space="preserve">  2017-11-22T17:53:47.334-05:00</t>
  </si>
  <si>
    <t xml:space="preserve">  2017-11-22T17:53:48.021-05:00</t>
  </si>
  <si>
    <t xml:space="preserve">  2017-11-22T17:53:49.665-05:00</t>
  </si>
  <si>
    <t xml:space="preserve">  2017-11-22T17:53:52.766-05:00</t>
  </si>
  <si>
    <t xml:space="preserve">  2017-11-22T17:53:56.608-05:00</t>
  </si>
  <si>
    <t xml:space="preserve">  2017-11-22T17:53:56.900-05:00</t>
  </si>
  <si>
    <t xml:space="preserve">  2017-11-22T17:53:57.721-05:00</t>
  </si>
  <si>
    <t xml:space="preserve">  2017-11-22T17:54:01.552-05:00</t>
  </si>
  <si>
    <t xml:space="preserve">  2017-11-22T17:54:02.582-05:00</t>
  </si>
  <si>
    <t xml:space="preserve">  2017-11-22T17:54:04.427-05:00</t>
  </si>
  <si>
    <t xml:space="preserve">  2017-11-22T17:54:05.817-05:00</t>
  </si>
  <si>
    <t xml:space="preserve">  2017-11-22T17:54:09.912-05:00</t>
  </si>
  <si>
    <t xml:space="preserve">  2017-11-22T17:54:12.891-05:00</t>
  </si>
  <si>
    <t xml:space="preserve">  2017-11-22T17:54:14.520-05:00</t>
  </si>
  <si>
    <t xml:space="preserve">  2017-11-22T17:54:14.648-05:00</t>
  </si>
  <si>
    <t xml:space="preserve">  2017-11-22T17:54:15.370-05:00</t>
  </si>
  <si>
    <t xml:space="preserve">  2017-11-22T17:54:18.518-05:00</t>
  </si>
  <si>
    <t xml:space="preserve">  2017-11-22T17:54:18.553-05:00</t>
  </si>
  <si>
    <t xml:space="preserve">  2017-11-22T17:54:21.736-05:00</t>
  </si>
  <si>
    <t xml:space="preserve">  2017-11-22T17:54:23.108-05:00</t>
  </si>
  <si>
    <t xml:space="preserve">  2017-11-22T17:54:23.127-05:00</t>
  </si>
  <si>
    <t xml:space="preserve">  2017-11-22T17:54:24.580-05:00</t>
  </si>
  <si>
    <t xml:space="preserve">  2017-11-22T17:54:25.491-05:00</t>
  </si>
  <si>
    <t xml:space="preserve">  2017-11-22T17:54:28.875-05:00</t>
  </si>
  <si>
    <t xml:space="preserve">  2017-11-22T17:54:29.989-05:00</t>
  </si>
  <si>
    <t xml:space="preserve">  2017-11-22T17:54:30.191-05:00</t>
  </si>
  <si>
    <t xml:space="preserve">  2017-11-22T17:54:31.370-05:00</t>
  </si>
  <si>
    <t xml:space="preserve">  2017-11-22T17:54:32.822-05:00</t>
  </si>
  <si>
    <t xml:space="preserve">  2017-11-22T17:54:36.726-05:00</t>
  </si>
  <si>
    <t xml:space="preserve">  2017-11-22T17:54:38.661-05:00</t>
  </si>
  <si>
    <t xml:space="preserve">  2017-11-22T17:54:38.959-05:00</t>
  </si>
  <si>
    <t xml:space="preserve">  2017-11-22T17:54:43.009-05:00</t>
  </si>
  <si>
    <t xml:space="preserve">  2017-11-22T17:54:43.779-05:00</t>
  </si>
  <si>
    <t xml:space="preserve">  2017-11-22T17:54:44.674-05:00</t>
  </si>
  <si>
    <t xml:space="preserve">  2017-11-22T17:54:46.983-05:00</t>
  </si>
  <si>
    <t xml:space="preserve">  2017-11-22T17:54:59.087-05:00</t>
  </si>
  <si>
    <t xml:space="preserve">  2017-11-22T17:55:00.155-05:00</t>
  </si>
  <si>
    <t xml:space="preserve">  2017-11-22T17:55:00.321-05:00</t>
  </si>
  <si>
    <t xml:space="preserve">  2017-11-22T17:55:00.339-05:00</t>
  </si>
  <si>
    <t xml:space="preserve">  2017-11-22T17:55:02.380-05:00</t>
  </si>
  <si>
    <t xml:space="preserve">  2017-11-22T17:55:03.073-05:00</t>
  </si>
  <si>
    <t xml:space="preserve">  2017-11-22T17:55:04.896-05:00</t>
  </si>
  <si>
    <t xml:space="preserve">  2017-11-22T17:55:06.001-05:00</t>
  </si>
  <si>
    <t xml:space="preserve">  2017-11-22T17:55:12.160-05:00</t>
  </si>
  <si>
    <t xml:space="preserve">  2017-11-22T17:55:15.039-05:00</t>
  </si>
  <si>
    <t xml:space="preserve">  2017-11-22T17:55:19.556-05:00</t>
  </si>
  <si>
    <t xml:space="preserve">  2017-11-22T17:55:29.955-05:00</t>
  </si>
  <si>
    <t xml:space="preserve">  2017-11-22T17:55:30.699-05:00</t>
  </si>
  <si>
    <t xml:space="preserve">  2017-11-22T17:55:30.769-05:00</t>
  </si>
  <si>
    <t xml:space="preserve">  2017-11-22T17:55:32.515-05:00</t>
  </si>
  <si>
    <t xml:space="preserve">  2017-11-22T17:55:32.613-05:00</t>
  </si>
  <si>
    <t xml:space="preserve">  2017-11-22T17:55:35.554-05:00</t>
  </si>
  <si>
    <t xml:space="preserve">  2017-11-22T17:55:37.103-05:00</t>
  </si>
  <si>
    <t xml:space="preserve">  2017-11-22T17:55:38.217-05:00</t>
  </si>
  <si>
    <t xml:space="preserve">  2017-11-22T17:55:40.663-05:00</t>
  </si>
  <si>
    <t xml:space="preserve">  2017-11-22T17:55:41.332-05:00</t>
  </si>
  <si>
    <t xml:space="preserve">  2017-11-22T17:55:43.221-05:00</t>
  </si>
  <si>
    <t xml:space="preserve">  2017-11-22T17:55:44.400-05:00</t>
  </si>
  <si>
    <t xml:space="preserve">  2017-11-22T17:55:44.480-05:00</t>
  </si>
  <si>
    <t xml:space="preserve">  2017-11-22T17:55:46.198-05:00</t>
  </si>
  <si>
    <t xml:space="preserve">  2017-11-22T17:55:47.604-05:00</t>
  </si>
  <si>
    <t xml:space="preserve">  2017-11-22T17:55:58.221-05:00</t>
  </si>
  <si>
    <t xml:space="preserve">  2017-11-22T17:56:02.342-05:00</t>
  </si>
  <si>
    <t xml:space="preserve">  2017-11-22T17:56:03.189-05:00</t>
  </si>
  <si>
    <t xml:space="preserve">  2017-11-22T17:56:05.367-05:00</t>
  </si>
  <si>
    <t xml:space="preserve">  2017-11-22T17:56:07.533-05:00</t>
  </si>
  <si>
    <t xml:space="preserve">  2017-11-22T17:56:09.587-05:00</t>
  </si>
  <si>
    <t xml:space="preserve">  2017-11-22T17:56:10.196-05:00</t>
  </si>
  <si>
    <t xml:space="preserve">  2017-11-22T17:56:10.291-05:00</t>
  </si>
  <si>
    <t xml:space="preserve">  2017-11-22T17:56:13.461-05:00</t>
  </si>
  <si>
    <t xml:space="preserve">  2017-11-22T17:56:17.643-05:00</t>
  </si>
  <si>
    <t xml:space="preserve">  2017-11-22T17:56:17.955-05:00</t>
  </si>
  <si>
    <t xml:space="preserve">  2017-11-22T17:56:18.015-05:00</t>
  </si>
  <si>
    <t xml:space="preserve">  2017-11-22T17:56:19.841-05:00</t>
  </si>
  <si>
    <t xml:space="preserve">  2017-11-22T17:56:27.501-05:00</t>
  </si>
  <si>
    <t xml:space="preserve">  2017-11-22T17:56:30.935-05:00</t>
  </si>
  <si>
    <t xml:space="preserve">  2017-11-22T17:56:31.806-05:00</t>
  </si>
  <si>
    <t xml:space="preserve">  2017-11-22T17:56:34.730-05:00</t>
  </si>
  <si>
    <t xml:space="preserve">  2017-11-22T17:56:34.879-05:00</t>
  </si>
  <si>
    <t xml:space="preserve">  2017-11-22T17:56:37.464-05:00</t>
  </si>
  <si>
    <t xml:space="preserve">  2017-11-22T17:56:37.522-05:00</t>
  </si>
  <si>
    <t xml:space="preserve">  2017-11-22T17:56:40.703-05:00</t>
  </si>
  <si>
    <t xml:space="preserve">  2017-11-22T17:56:41.464-05:00</t>
  </si>
  <si>
    <t xml:space="preserve">  2017-11-22T17:56:42.152-05:00</t>
  </si>
  <si>
    <t xml:space="preserve">  2017-11-22T17:56:51.577-05:00</t>
  </si>
  <si>
    <t xml:space="preserve">  2017-11-22T17:56:58.260-05:00</t>
  </si>
  <si>
    <t xml:space="preserve">  2017-11-22T17:57:23.746-05:00</t>
  </si>
  <si>
    <t xml:space="preserve">  2017-11-22T18:00:17.836-05:00</t>
  </si>
  <si>
    <t xml:space="preserve">  2017-11-22T18:01:01.590-05:00</t>
  </si>
  <si>
    <t xml:space="preserve">  2017-11-22T18:01:17.385-05:00</t>
  </si>
  <si>
    <t xml:space="preserve">  2017-11-22T18:01:24.864-05:00</t>
  </si>
  <si>
    <t xml:space="preserve">  2017-11-22T18:01:28.121-05:00</t>
  </si>
  <si>
    <t xml:space="preserve">  2017-11-22T18:01:40.606-05:00</t>
  </si>
  <si>
    <t xml:space="preserve">  2017-11-22T18:01:48.234-05:00</t>
  </si>
  <si>
    <t xml:space="preserve">  2017-11-22T18:01:48.857-05:00</t>
  </si>
  <si>
    <t xml:space="preserve">  2017-11-22T18:01:49.464-05:00</t>
  </si>
  <si>
    <t xml:space="preserve">  2017-11-22T18:01:50.065-05:00</t>
  </si>
  <si>
    <t xml:space="preserve">  2017-11-22T18:01:52.239-05:00</t>
  </si>
  <si>
    <t xml:space="preserve">  2017-11-22T18:01:56.521-05:00</t>
  </si>
  <si>
    <t xml:space="preserve">  2017-11-22T18:01:57.137-05:00</t>
  </si>
  <si>
    <t xml:space="preserve">  2017-11-22T18:02:10.249-05:00</t>
  </si>
  <si>
    <t xml:space="preserve">  2017-11-22T18:03:02.493-05:00</t>
  </si>
  <si>
    <t xml:space="preserve">  2017-11-22T18:04:25.239-05:00</t>
  </si>
  <si>
    <t xml:space="preserve">  2017-11-22T18:04:29.985-05:00</t>
  </si>
  <si>
    <t xml:space="preserve">  2017-11-22T18:05:19.041-05:00</t>
  </si>
  <si>
    <t xml:space="preserve">  2017-11-22T18:05:19.058-05:00</t>
  </si>
  <si>
    <t xml:space="preserve">  2017-11-22T18:05:24.678-05:00</t>
  </si>
  <si>
    <t xml:space="preserve">  2017-11-22T18:05:28.564-05:00</t>
  </si>
  <si>
    <t xml:space="preserve">  2017-11-22T18:05:31.241-05:00</t>
  </si>
  <si>
    <t xml:space="preserve">  2017-11-22T18:05:33.475-05:00</t>
  </si>
  <si>
    <t xml:space="preserve">  2017-11-22T18:05:35.240-05:00</t>
  </si>
  <si>
    <t xml:space="preserve">  2017-11-22T18:05:43.470-05:00</t>
  </si>
  <si>
    <t xml:space="preserve">  2017-11-22T18:05:45.993-05:00</t>
  </si>
  <si>
    <t xml:space="preserve">  2017-11-22T18:05:47.323-05:00</t>
  </si>
  <si>
    <t xml:space="preserve">  2017-11-22T18:06:06.887-05:00</t>
  </si>
  <si>
    <t xml:space="preserve">  2017-11-22T18:06:10.747-05:00</t>
  </si>
  <si>
    <t xml:space="preserve">  2017-11-22T18:07:13.356-05:00</t>
  </si>
  <si>
    <t xml:space="preserve">  2017-11-22T18:07:16.506-05:00</t>
  </si>
  <si>
    <t xml:space="preserve">  2017-11-22T18:07:17.184-05:00</t>
  </si>
  <si>
    <t xml:space="preserve">  2017-11-22T18:07:21.438-05:00</t>
  </si>
  <si>
    <t xml:space="preserve">  2017-11-22T18:07:37.842-05:00</t>
  </si>
  <si>
    <t xml:space="preserve">  2017-11-22T18:07:42.935-05:00</t>
  </si>
  <si>
    <t xml:space="preserve">  2017-11-22T18:08:06.664-05:00</t>
  </si>
  <si>
    <t xml:space="preserve">  2017-11-22T18:08:35.298-05:00</t>
  </si>
  <si>
    <t xml:space="preserve">  2017-11-22T18:08:35.919-05:00</t>
  </si>
  <si>
    <t xml:space="preserve">  2017-11-22T18:08:41.481-05:00</t>
  </si>
  <si>
    <t xml:space="preserve">  2017-11-22T18:08:45.589-05:00</t>
  </si>
  <si>
    <t xml:space="preserve">  2017-11-22T18:08:57.998-05:00</t>
  </si>
  <si>
    <t xml:space="preserve">  2017-11-22T18:08:58.436-05:00</t>
  </si>
  <si>
    <t xml:space="preserve">  2017-11-22T18:09:04.047-05:00</t>
  </si>
  <si>
    <t xml:space="preserve">  2017-11-22T18:10:56.400-05:00</t>
  </si>
  <si>
    <t xml:space="preserve">  2017-11-22T18:10:56.921-05:00</t>
  </si>
  <si>
    <t xml:space="preserve">  2017-11-22T18:11:02.085-05:00</t>
  </si>
  <si>
    <t xml:space="preserve">  2017-11-22T18:11:02.896-05:00</t>
  </si>
  <si>
    <t xml:space="preserve">  2017-11-22T18:11:28.339-05:00</t>
  </si>
  <si>
    <t xml:space="preserve">  2017-11-22T18:11:30.933-05:00</t>
  </si>
  <si>
    <t xml:space="preserve">  2017-11-22T18:11:38.895-05:00</t>
  </si>
  <si>
    <t xml:space="preserve">  2017-11-22T18:11:59.992-05:00</t>
  </si>
  <si>
    <t xml:space="preserve">  2017-11-22T18:12:17.952-05:00</t>
  </si>
  <si>
    <t xml:space="preserve">  2017-11-22T18:12:20.523-05:00</t>
  </si>
  <si>
    <t xml:space="preserve">  2017-11-22T18:12:40.140-05:00</t>
  </si>
  <si>
    <t xml:space="preserve">  2017-11-22T18:12:45.785-05:00</t>
  </si>
  <si>
    <t xml:space="preserve">  2017-11-22T18:14:13.789-05:00</t>
  </si>
  <si>
    <t xml:space="preserve">  2017-11-22T18:15:18.513-05:00</t>
  </si>
  <si>
    <t xml:space="preserve">  2017-11-22T18:15:18.899-05:00</t>
  </si>
  <si>
    <t xml:space="preserve">  2017-11-22T18:15:23.211-05:00</t>
  </si>
  <si>
    <t xml:space="preserve">  2017-11-22T18:15:33.338-05:00</t>
  </si>
  <si>
    <t xml:space="preserve">  2017-11-22T18:15:42.059-05:00</t>
  </si>
  <si>
    <t xml:space="preserve">  2017-11-22T18:15:55.386-05:00</t>
  </si>
  <si>
    <t xml:space="preserve">  2017-11-22T18:16:12.444-05:00</t>
  </si>
  <si>
    <t xml:space="preserve">  2017-11-22T18:16:14.632-05:00</t>
  </si>
  <si>
    <t xml:space="preserve">  2017-11-22T18:16:21.051-05:00</t>
  </si>
  <si>
    <t xml:space="preserve">  2017-11-22T18:16:21.341-05:00</t>
  </si>
  <si>
    <t xml:space="preserve">  2017-11-22T18:16:23.170-05:00</t>
  </si>
  <si>
    <t xml:space="preserve">  2017-11-22T18:16:24.337-05:00</t>
  </si>
  <si>
    <t xml:space="preserve">  2017-11-22T18:16:24.446-05:00</t>
  </si>
  <si>
    <t xml:space="preserve">  2017-11-22T18:16:36.645-05:00</t>
  </si>
  <si>
    <t xml:space="preserve">  2017-11-22T18:16:41.379-05:00</t>
  </si>
  <si>
    <t xml:space="preserve">  2017-11-22T18:16:44.070-05:00</t>
  </si>
  <si>
    <t xml:space="preserve">  2017-11-22T18:16:45.204-05:00</t>
  </si>
  <si>
    <t xml:space="preserve">  2017-11-22T18:16:45.327-05:00</t>
  </si>
  <si>
    <t xml:space="preserve">  2017-11-22T18:16:48.077-05:00</t>
  </si>
  <si>
    <t xml:space="preserve">  2017-11-22T18:17:01.932-05:00</t>
  </si>
  <si>
    <t xml:space="preserve">  2017-11-22T18:17:06.721-05:00</t>
  </si>
  <si>
    <t xml:space="preserve">  2017-11-22T18:17:10.179-05:00</t>
  </si>
  <si>
    <t xml:space="preserve">  2017-11-22T18:17:59.249-05:00</t>
  </si>
  <si>
    <t xml:space="preserve">  2017-11-22T18:18:01.308-05:00</t>
  </si>
  <si>
    <t xml:space="preserve">  2017-11-22T18:18:21.303-05:00</t>
  </si>
  <si>
    <t xml:space="preserve">  2017-11-22T18:18:21.899-05:00</t>
  </si>
  <si>
    <t xml:space="preserve">  2017-11-22T18:18:21.994-05:00</t>
  </si>
  <si>
    <t xml:space="preserve">  2017-11-22T18:18:24.078-05:00</t>
  </si>
  <si>
    <t xml:space="preserve">  2017-11-22T18:18:35.077-05:00</t>
  </si>
  <si>
    <t xml:space="preserve">  2017-11-22T18:18:45.353-05:00</t>
  </si>
  <si>
    <t xml:space="preserve">  2017-11-22T18:18:45.723-05:00</t>
  </si>
  <si>
    <t xml:space="preserve">  2017-11-22T18:18:47.996-05:00</t>
  </si>
  <si>
    <t xml:space="preserve">  2017-11-22T18:19:10.668-05:00</t>
  </si>
  <si>
    <t xml:space="preserve">  2017-11-22T18:19:10.729-05:00</t>
  </si>
  <si>
    <t xml:space="preserve">  2017-11-22T18:19:12.877-05:00</t>
  </si>
  <si>
    <t xml:space="preserve">  2017-11-22T18:19:34.728-05:00</t>
  </si>
  <si>
    <t xml:space="preserve">  2017-11-22T18:19:35.833-05:00</t>
  </si>
  <si>
    <t xml:space="preserve">  2017-11-22T18:19:37.832-05:00</t>
  </si>
  <si>
    <t xml:space="preserve">  2017-11-22T18:19:48.620-05:00</t>
  </si>
  <si>
    <t xml:space="preserve">  2017-11-22T18:19:51.812-05:00</t>
  </si>
  <si>
    <t xml:space="preserve">  2017-11-22T18:19:52.731-05:00</t>
  </si>
  <si>
    <t xml:space="preserve">  2017-11-22T18:19:55.190-05:00</t>
  </si>
  <si>
    <t xml:space="preserve">  2017-11-22T18:20:12.898-05:00</t>
  </si>
  <si>
    <t xml:space="preserve">  2017-11-22T18:20:14.360-05:00</t>
  </si>
  <si>
    <t xml:space="preserve">  2017-11-22T18:20:14.889-05:00</t>
  </si>
  <si>
    <t xml:space="preserve">  2017-11-22T18:20:53.382-05:00</t>
  </si>
  <si>
    <t xml:space="preserve">  2017-11-22T18:21:19.091-05:00</t>
  </si>
  <si>
    <t xml:space="preserve">  2017-11-22T18:21:26.659-05:00</t>
  </si>
  <si>
    <t xml:space="preserve">  2017-11-22T18:21:26.932-05:00</t>
  </si>
  <si>
    <t xml:space="preserve">  2017-11-22T18:21:29.625-05:00</t>
  </si>
  <si>
    <t xml:space="preserve">  2017-11-22T18:21:30.467-05:00</t>
  </si>
  <si>
    <t xml:space="preserve">  2017-11-22T18:21:34.616-05:00</t>
  </si>
  <si>
    <t xml:space="preserve">  2017-11-22T18:21:36.327-05:00</t>
  </si>
  <si>
    <t xml:space="preserve">  2017-11-22T18:21:38.098-05:00</t>
  </si>
  <si>
    <t xml:space="preserve">  2017-11-22T18:21:58.440-05:00</t>
  </si>
  <si>
    <t xml:space="preserve">  2017-11-22T18:22:06.678-05:00</t>
  </si>
  <si>
    <t xml:space="preserve">  2017-11-22T18:22:06.957-05:00</t>
  </si>
  <si>
    <t xml:space="preserve">  2017-11-22T18:22:21.367-05:00</t>
  </si>
  <si>
    <t xml:space="preserve">  2017-11-22T18:22:24.628-05:00</t>
  </si>
  <si>
    <t xml:space="preserve">  2017-11-22T18:22:52.563-05:00</t>
  </si>
  <si>
    <t xml:space="preserve">  2017-11-22T18:22:54.170-05:00</t>
  </si>
  <si>
    <t xml:space="preserve">  2017-11-22T18:23:44.669-05:00</t>
  </si>
  <si>
    <t xml:space="preserve">  2017-11-22T18:23:51.996-05:00</t>
  </si>
  <si>
    <t xml:space="preserve">  2017-11-22T18:23:52.642-05:00</t>
  </si>
  <si>
    <t xml:space="preserve">  2017-11-22T18:23:53.223-05:00</t>
  </si>
  <si>
    <t xml:space="preserve">  2017-11-22T18:24:08.144-05:00</t>
  </si>
  <si>
    <t xml:space="preserve">  2017-11-22T18:24:10.968-05:00</t>
  </si>
  <si>
    <t xml:space="preserve">  2017-11-22T18:24:11.140-05:00</t>
  </si>
  <si>
    <t xml:space="preserve">  2017-11-22T18:24:38.318-05:00</t>
  </si>
  <si>
    <t xml:space="preserve">  2017-11-22T18:24:38.939-05:00</t>
  </si>
  <si>
    <t xml:space="preserve">  2017-11-22T18:25:13.396-05:00</t>
  </si>
  <si>
    <t xml:space="preserve">  2017-11-22T18:25:15.493-05:00</t>
  </si>
  <si>
    <t xml:space="preserve">  2017-11-22T18:25:18.218-05:00</t>
  </si>
  <si>
    <t xml:space="preserve">  2017-11-22T18:25:38.962-05:00</t>
  </si>
  <si>
    <t xml:space="preserve">  2017-11-22T18:26:15.912-05:00</t>
  </si>
  <si>
    <t xml:space="preserve">  2017-11-22T18:26:17.634-05:00</t>
  </si>
  <si>
    <t xml:space="preserve">  2017-11-22T18:26:51.033-05:00</t>
  </si>
  <si>
    <t xml:space="preserve">  2017-11-22T18:26:54.752-05:00</t>
  </si>
  <si>
    <t xml:space="preserve">  2017-11-22T18:26:55.228-05:00</t>
  </si>
  <si>
    <t xml:space="preserve">  2017-11-22T18:27:01.545-05:00</t>
  </si>
  <si>
    <t xml:space="preserve">  2017-11-22T18:27:27.773-05:00</t>
  </si>
  <si>
    <t xml:space="preserve">  2017-11-22T18:27:31.861-05:00</t>
  </si>
  <si>
    <t xml:space="preserve">  2017-11-22T18:27:32.276-05:00</t>
  </si>
  <si>
    <t xml:space="preserve">  2017-11-22T18:27:34.686-05:00</t>
  </si>
  <si>
    <t xml:space="preserve">  2017-11-22T18:27:40.130-05:00</t>
  </si>
  <si>
    <t xml:space="preserve">  2017-11-22T18:29:22.041-05:00</t>
  </si>
  <si>
    <t xml:space="preserve">  2017-11-22T18:29:43.818-05:00</t>
  </si>
  <si>
    <t xml:space="preserve">  2017-11-22T18:30:05.252-05:00</t>
  </si>
  <si>
    <t xml:space="preserve">  2017-11-22T18:30:12.277-05:00</t>
  </si>
  <si>
    <t xml:space="preserve">  2017-11-22T18:30:35.234-05:00</t>
  </si>
  <si>
    <t xml:space="preserve">  2017-11-22T18:30:38.968-05:00</t>
  </si>
  <si>
    <t xml:space="preserve">  2017-11-22T18:30:42.392-05:00</t>
  </si>
  <si>
    <t xml:space="preserve">  2017-11-22T18:30:55.889-05:00</t>
  </si>
  <si>
    <t xml:space="preserve">  2017-11-22T18:30:59.770-05:00</t>
  </si>
  <si>
    <t xml:space="preserve">  2017-11-22T18:31:35.962-05:00</t>
  </si>
  <si>
    <t xml:space="preserve">  2017-11-22T18:32:06.773-05:00</t>
  </si>
  <si>
    <t xml:space="preserve">  2017-11-22T18:32:12.821-05:00</t>
  </si>
  <si>
    <t xml:space="preserve">  2017-11-22T18:32:20.232-05:00</t>
  </si>
  <si>
    <t xml:space="preserve">  2017-11-22T18:32:20.862-05:00</t>
  </si>
  <si>
    <t xml:space="preserve">  2017-11-22T18:32:22.586-05:00</t>
  </si>
  <si>
    <t xml:space="preserve">  2017-11-22T18:32:37.326-05:00</t>
  </si>
  <si>
    <t xml:space="preserve">  2017-11-22T18:32:42.608-05:00</t>
  </si>
  <si>
    <t xml:space="preserve">  2017-11-22T18:32:42.646-05:00</t>
  </si>
  <si>
    <t xml:space="preserve">  2017-11-22T18:32:45.975-05:00</t>
  </si>
  <si>
    <t xml:space="preserve">  2017-11-22T18:32:49.079-05:00</t>
  </si>
  <si>
    <t xml:space="preserve">  2017-11-22T18:32:51.776-05:00</t>
  </si>
  <si>
    <t xml:space="preserve">  2017-11-22T18:32:52.861-05:00</t>
  </si>
  <si>
    <t xml:space="preserve">  2017-11-22T18:32:54.605-05:00</t>
  </si>
  <si>
    <t xml:space="preserve">  2017-11-22T18:33:04.950-05:00</t>
  </si>
  <si>
    <t xml:space="preserve">  2017-11-22T18:33:18.581-05:00</t>
  </si>
  <si>
    <t xml:space="preserve">  2017-11-22T18:33:21.767-05:00</t>
  </si>
  <si>
    <t xml:space="preserve">  2017-11-22T18:33:24.826-05:00</t>
  </si>
  <si>
    <t xml:space="preserve">  2017-11-22T18:33:28.703-05:00</t>
  </si>
  <si>
    <t xml:space="preserve">  2017-11-22T18:33:31.441-05:00</t>
  </si>
  <si>
    <t xml:space="preserve">  2017-11-22T18:33:50.105-05:00</t>
  </si>
  <si>
    <t xml:space="preserve">  2017-11-22T18:33:52.151-05:00</t>
  </si>
  <si>
    <t xml:space="preserve">  2017-11-22T18:33:57.442-05:00</t>
  </si>
  <si>
    <t xml:space="preserve">  2017-11-22T18:33:58.917-05:00</t>
  </si>
  <si>
    <t xml:space="preserve">  2017-11-22T18:33:59.576-05:00</t>
  </si>
  <si>
    <t xml:space="preserve">  2017-11-22T18:34:02.668-05:00</t>
  </si>
  <si>
    <t xml:space="preserve">  2017-11-22T18:34:23.159-05:00</t>
  </si>
  <si>
    <t xml:space="preserve">  2017-11-22T18:34:26.125-05:00</t>
  </si>
  <si>
    <t xml:space="preserve">  2017-11-22T18:34:27.166-05:00</t>
  </si>
  <si>
    <t xml:space="preserve">  2017-11-22T18:34:30.019-05:00</t>
  </si>
  <si>
    <t xml:space="preserve">  2017-11-22T18:34:45.109-05:00</t>
  </si>
  <si>
    <t xml:space="preserve">  2017-11-22T18:34:51.060-05:00</t>
  </si>
  <si>
    <t xml:space="preserve">  2017-11-22T18:34:54.413-05:00</t>
  </si>
  <si>
    <t xml:space="preserve">  2017-11-22T18:34:55.760-05:00</t>
  </si>
  <si>
    <t xml:space="preserve">  2017-11-22T18:35:11.769-05:00</t>
  </si>
  <si>
    <t xml:space="preserve">  2017-11-22T18:35:14.079-05:00</t>
  </si>
  <si>
    <t xml:space="preserve">  2017-11-22T18:35:27.762-05:00</t>
  </si>
  <si>
    <t xml:space="preserve">  2017-11-22T18:35:34.444-05:00</t>
  </si>
  <si>
    <t xml:space="preserve">  2017-11-22T18:35:36.063-05:00</t>
  </si>
  <si>
    <t xml:space="preserve">  2017-11-22T18:35:36.476-05:00</t>
  </si>
  <si>
    <t xml:space="preserve">  2017-11-22T18:35:40.657-05:00</t>
  </si>
  <si>
    <t xml:space="preserve">  2017-11-22T18:35:41.472-05:00</t>
  </si>
  <si>
    <t xml:space="preserve">  2017-11-22T18:35:43.730-05:00</t>
  </si>
  <si>
    <t xml:space="preserve">  2017-11-22T18:35:50.642-05:00</t>
  </si>
  <si>
    <t xml:space="preserve">  2017-11-22T18:35:58.076-05:00</t>
  </si>
  <si>
    <t xml:space="preserve">  2017-11-22T18:36:01.384-05:00</t>
  </si>
  <si>
    <t xml:space="preserve">  2017-11-22T18:36:19.413-05:00</t>
  </si>
  <si>
    <t xml:space="preserve">  2017-11-22T18:36:20.873-05:00</t>
  </si>
  <si>
    <t xml:space="preserve">  2017-11-22T18:36:20.882-05:00</t>
  </si>
  <si>
    <t xml:space="preserve">  2017-11-22T18:36:21.215-05:00</t>
  </si>
  <si>
    <t xml:space="preserve">  2017-11-22T18:36:28.465-05:00</t>
  </si>
  <si>
    <t xml:space="preserve">  2017-11-22T18:36:54.256-05:00</t>
  </si>
  <si>
    <t xml:space="preserve">  2017-11-22T18:36:57.335-05:00</t>
  </si>
  <si>
    <t xml:space="preserve">  2017-11-22T18:37:33.118-05:00</t>
  </si>
  <si>
    <t xml:space="preserve">  2017-11-22T18:37:35.779-05:00</t>
  </si>
  <si>
    <t xml:space="preserve">  2017-11-22T18:37:37.790-05:00</t>
  </si>
  <si>
    <t xml:space="preserve">  2017-11-22T18:37:54.073-05:00</t>
  </si>
  <si>
    <t xml:space="preserve">  2017-11-22T18:37:55.587-05:00</t>
  </si>
  <si>
    <t xml:space="preserve">  2017-11-22T18:37:56.612-05:00</t>
  </si>
  <si>
    <t xml:space="preserve">  2017-11-22T18:37:58.789-05:00</t>
  </si>
  <si>
    <t xml:space="preserve">  2017-11-22T18:38:05.502-05:00</t>
  </si>
  <si>
    <t xml:space="preserve">  2017-11-22T18:38:19.736-05:00</t>
  </si>
  <si>
    <t xml:space="preserve">  2017-11-22T18:38:20.646-05:00</t>
  </si>
  <si>
    <t xml:space="preserve">  2017-11-22T18:38:41.975-05:00</t>
  </si>
  <si>
    <t xml:space="preserve">  2017-11-22T18:39:11.871-05:00</t>
  </si>
  <si>
    <t xml:space="preserve">  2017-11-22T18:39:11.972-05:00</t>
  </si>
  <si>
    <t xml:space="preserve">  2017-11-22T18:39:31.682-05:00</t>
  </si>
  <si>
    <t xml:space="preserve">  2017-11-22T18:39:36.556-05:00</t>
  </si>
  <si>
    <t xml:space="preserve">  2017-11-22T18:39:37.035-05:00</t>
  </si>
  <si>
    <t xml:space="preserve">  2017-11-22T18:39:40.065-05:00</t>
  </si>
  <si>
    <t xml:space="preserve">  2017-11-22T18:40:03.537-05:00</t>
  </si>
  <si>
    <t xml:space="preserve">  2017-11-22T18:40:12.248-05:00</t>
  </si>
  <si>
    <t xml:space="preserve">  2017-11-22T18:40:23.034-05:00</t>
  </si>
  <si>
    <t xml:space="preserve">  2017-11-22T18:40:24.275-05:00</t>
  </si>
  <si>
    <t xml:space="preserve">  2017-11-22T18:40:27.748-05:00</t>
  </si>
  <si>
    <t xml:space="preserve">  2017-11-22T18:40:52.658-05:00</t>
  </si>
  <si>
    <t xml:space="preserve">  2017-11-22T18:41:00.880-05:00</t>
  </si>
  <si>
    <t xml:space="preserve">  2017-11-22T18:41:18.454-05:00</t>
  </si>
  <si>
    <t xml:space="preserve">  2017-11-22T18:41:22.738-05:00</t>
  </si>
  <si>
    <t xml:space="preserve">  2017-11-22T18:43:11.933-05:00</t>
  </si>
  <si>
    <t xml:space="preserve">  2017-11-22T18:43:12.693-05:00</t>
  </si>
  <si>
    <t xml:space="preserve">  2017-11-22T18:43:14.675-05:00</t>
  </si>
  <si>
    <t xml:space="preserve">  2017-11-22T18:43:17.505-05:00</t>
  </si>
  <si>
    <t xml:space="preserve">  2017-11-22T18:44:03.623-05:00</t>
  </si>
  <si>
    <t xml:space="preserve">  2017-11-22T18:44:08.375-05:00</t>
  </si>
  <si>
    <t xml:space="preserve">  2017-11-22T18:45:01.723-05:00</t>
  </si>
  <si>
    <t xml:space="preserve">  2017-11-22T18:46:05.544-05:00</t>
  </si>
  <si>
    <t xml:space="preserve">  2017-11-22T18:46:11.614-05:00</t>
  </si>
  <si>
    <t xml:space="preserve">  2017-11-22T18:46:20.330-05:00</t>
  </si>
  <si>
    <t xml:space="preserve">  2017-11-22T18:46:23.317-05:00</t>
  </si>
  <si>
    <t xml:space="preserve">  2017-11-22T18:46:43.538-05:00</t>
  </si>
  <si>
    <t xml:space="preserve">  2017-11-22T18:46:56.362-05:00</t>
  </si>
  <si>
    <t xml:space="preserve">  2017-11-22T18:47:49.174-05:00</t>
  </si>
  <si>
    <t xml:space="preserve">  2017-11-22T18:47:51.247-05:00</t>
  </si>
  <si>
    <t xml:space="preserve">  2017-11-22T18:47:57.754-05:00</t>
  </si>
  <si>
    <t xml:space="preserve">  2017-11-22T18:47:58.824-05:00</t>
  </si>
  <si>
    <t xml:space="preserve">  2017-11-22T18:48:00.140-05:00</t>
  </si>
  <si>
    <t xml:space="preserve">  2017-11-22T18:48:00.976-05:00</t>
  </si>
  <si>
    <t xml:space="preserve">  2017-11-22T18:48:24.285-05:00</t>
  </si>
  <si>
    <t xml:space="preserve">  2017-11-22T18:48:36.645-05:00</t>
  </si>
  <si>
    <t xml:space="preserve">  2017-11-22T18:48:38.776-05:00</t>
  </si>
  <si>
    <t xml:space="preserve">  2017-11-22T18:48:41.329-05:00</t>
  </si>
  <si>
    <t xml:space="preserve">  2017-11-22T18:48:42.369-05:00</t>
  </si>
  <si>
    <t xml:space="preserve">  2017-11-22T18:48:43.468-05:00</t>
  </si>
  <si>
    <t xml:space="preserve">  2017-11-22T18:48:44.294-05:00</t>
  </si>
  <si>
    <t xml:space="preserve">  2017-11-22T18:48:50.929-05:00</t>
  </si>
  <si>
    <t xml:space="preserve">  2017-11-22T18:49:00.395-05:00</t>
  </si>
  <si>
    <t xml:space="preserve">  2017-11-22T18:49:09.952-05:00</t>
  </si>
  <si>
    <t xml:space="preserve">  2017-11-22T18:49:11.111-05:00</t>
  </si>
  <si>
    <t xml:space="preserve">  2017-11-22T18:49:12.097-05:00</t>
  </si>
  <si>
    <t xml:space="preserve">  2017-11-22T18:50:28.794-05:00</t>
  </si>
  <si>
    <t xml:space="preserve">  2017-11-22T18:50:33.978-05:00</t>
  </si>
  <si>
    <t xml:space="preserve">  2017-11-22T18:50:34.543-05:00</t>
  </si>
  <si>
    <t xml:space="preserve">  2017-11-22T18:50:37.999-05:00</t>
  </si>
  <si>
    <t xml:space="preserve">  2017-11-22T18:54:34.366-05:00</t>
  </si>
  <si>
    <t xml:space="preserve">  2017-11-22T18:54:57.036-05:00</t>
  </si>
  <si>
    <t xml:space="preserve">  2017-11-22T18:55:04.146-05:00</t>
  </si>
  <si>
    <t xml:space="preserve">  2017-11-22T18:55:23.053-05:00</t>
  </si>
  <si>
    <t xml:space="preserve">  2017-11-22T18:55:41.300-05:00</t>
  </si>
  <si>
    <t xml:space="preserve">  2017-11-22T18:56:18.464-05:00</t>
  </si>
  <si>
    <t xml:space="preserve">  2017-11-22T18:56:26.261-05:00</t>
  </si>
  <si>
    <t xml:space="preserve">  2017-11-22T18:57:10.854-05:00</t>
  </si>
  <si>
    <t xml:space="preserve">  2017-11-22T18:57:37.509-05:00</t>
  </si>
  <si>
    <t xml:space="preserve">  2017-11-22T18:57:41.033-05:00</t>
  </si>
  <si>
    <t xml:space="preserve">  2017-11-22T19:02:22.712-05:00</t>
  </si>
  <si>
    <t xml:space="preserve">  2017-11-22T19:03:15.359-05:00</t>
  </si>
  <si>
    <t xml:space="preserve">  2017-11-22T19:03:16.018-05:00</t>
  </si>
  <si>
    <t xml:space="preserve">  2017-11-22T19:03:19.918-05:00</t>
  </si>
  <si>
    <t xml:space="preserve">  2017-11-22T19:03:36.006-05:00</t>
  </si>
  <si>
    <t xml:space="preserve">  2017-11-22T19:03:44.144-05:00</t>
  </si>
  <si>
    <t xml:space="preserve">  2017-11-22T19:04:22.568-05:00</t>
  </si>
  <si>
    <t xml:space="preserve">  2017-11-22T19:04:42.378-05:00</t>
  </si>
  <si>
    <t xml:space="preserve">  2017-11-22T19:04:49.953-05:00</t>
  </si>
  <si>
    <t xml:space="preserve">  2017-11-22T19:04:54.847-05:00</t>
  </si>
  <si>
    <t xml:space="preserve">  2017-11-22T19:04:57.551-05:00</t>
  </si>
  <si>
    <t xml:space="preserve">  2017-11-22T19:05:13.461-05:00</t>
  </si>
  <si>
    <t xml:space="preserve">  2017-11-22T19:05:16.536-05:00</t>
  </si>
  <si>
    <t xml:space="preserve">  2017-11-22T19:05:20.772-05:00</t>
  </si>
  <si>
    <t xml:space="preserve">  2017-11-22T19:05:23.023-05:00</t>
  </si>
  <si>
    <t xml:space="preserve">  2017-11-22T19:05:36.997-05:00</t>
  </si>
  <si>
    <t xml:space="preserve">  2017-11-22T19:05:39.596-05:00</t>
  </si>
  <si>
    <t xml:space="preserve">  2017-11-22T19:05:57.619-05:00</t>
  </si>
  <si>
    <t xml:space="preserve">  2017-11-22T19:06:33.826-05:00</t>
  </si>
  <si>
    <t xml:space="preserve">  2017-11-22T19:07:27.403-05:00</t>
  </si>
  <si>
    <t xml:space="preserve">  2017-11-22T19:07:27.425-05:00</t>
  </si>
  <si>
    <t xml:space="preserve">  2017-11-22T19:07:33.498-05:00</t>
  </si>
  <si>
    <t xml:space="preserve">  2017-11-22T19:07:36.902-05:00</t>
  </si>
  <si>
    <t xml:space="preserve">  2017-11-22T19:07:45.111-05:00</t>
  </si>
  <si>
    <t xml:space="preserve">  2017-11-22T19:07:47.663-05:00</t>
  </si>
  <si>
    <t xml:space="preserve">  2017-11-22T19:07:51.817-05:00</t>
  </si>
  <si>
    <t xml:space="preserve">  2017-11-22T19:08:20.481-05:00</t>
  </si>
  <si>
    <t xml:space="preserve">  2017-11-22T19:08:31.777-05:00</t>
  </si>
  <si>
    <t xml:space="preserve">  2017-11-22T19:08:34.303-05:00</t>
  </si>
  <si>
    <t xml:space="preserve">  2017-11-22T19:08:39.906-05:00</t>
  </si>
  <si>
    <t xml:space="preserve">  2017-11-22T19:08:48.267-05:00</t>
  </si>
  <si>
    <t xml:space="preserve">  2017-11-22T19:09:10.094-05:00</t>
  </si>
  <si>
    <t xml:space="preserve">  2017-11-22T19:10:56.638-05:00</t>
  </si>
  <si>
    <t xml:space="preserve">  2017-11-22T19:11:08.685-05:00</t>
  </si>
  <si>
    <t xml:space="preserve">  2017-11-22T19:11:12.001-05:00</t>
  </si>
  <si>
    <t xml:space="preserve">  2017-11-22T19:11:14.463-05:00</t>
  </si>
  <si>
    <t xml:space="preserve">  2017-11-22T19:11:23.659-05:00</t>
  </si>
  <si>
    <t xml:space="preserve">  2017-11-22T19:11:39.849-05:00</t>
  </si>
  <si>
    <t xml:space="preserve">  2017-11-22T19:11:46.941-05:00</t>
  </si>
  <si>
    <t xml:space="preserve">  2017-11-22T19:11:47.390-05:00</t>
  </si>
  <si>
    <t xml:space="preserve">  2017-11-22T19:12:02.179-05:00</t>
  </si>
  <si>
    <t xml:space="preserve">  2017-11-22T19:12:05.188-05:00</t>
  </si>
  <si>
    <t xml:space="preserve">  2017-11-22T19:12:09.668-05:00</t>
  </si>
  <si>
    <t xml:space="preserve">  2017-11-22T19:12:13.388-05:00</t>
  </si>
  <si>
    <t xml:space="preserve">  2017-11-22T19:12:17.167-05:00</t>
  </si>
  <si>
    <t xml:space="preserve">  2017-11-22T19:12:21.355-05:00</t>
  </si>
  <si>
    <t xml:space="preserve">  2017-11-22T19:12:31.529-05:00</t>
  </si>
  <si>
    <t xml:space="preserve">  2017-11-22T19:12:35.315-05:00</t>
  </si>
  <si>
    <t xml:space="preserve">  2017-11-22T19:12:35.803-05:00</t>
  </si>
  <si>
    <t xml:space="preserve">  2017-11-22T19:13:10.869-05:00</t>
  </si>
  <si>
    <t xml:space="preserve">  2017-11-22T19:13:12.476-05:00</t>
  </si>
  <si>
    <t xml:space="preserve">  2017-11-22T19:13:29.698-05:00</t>
  </si>
  <si>
    <t xml:space="preserve">  2017-11-22T19:13:36.695-05:00</t>
  </si>
  <si>
    <t xml:space="preserve">  2017-11-22T19:13:38.694-05:00</t>
  </si>
  <si>
    <t xml:space="preserve">  2017-11-22T19:13:52.221-05:00</t>
  </si>
  <si>
    <t xml:space="preserve">  2017-11-22T19:13:53.620-05:00</t>
  </si>
  <si>
    <t xml:space="preserve">  2017-11-22T19:13:55.130-05:00</t>
  </si>
  <si>
    <t xml:space="preserve">  2017-11-22T19:13:59.246-05:00</t>
  </si>
  <si>
    <t xml:space="preserve">  2017-11-22T19:14:24.233-05:00</t>
  </si>
  <si>
    <t xml:space="preserve">  2017-11-22T19:14:29.710-05:00</t>
  </si>
  <si>
    <t xml:space="preserve">  2017-11-22T19:14:40.333-05:00</t>
  </si>
  <si>
    <t xml:space="preserve">  2017-11-22T19:14:46.575-05:00</t>
  </si>
  <si>
    <t xml:space="preserve">  2017-11-22T19:14:48.908-05:00</t>
  </si>
  <si>
    <t xml:space="preserve">  2017-11-22T19:14:51.808-05:00</t>
  </si>
  <si>
    <t xml:space="preserve">  2017-11-22T19:15:00.865-05:00</t>
  </si>
  <si>
    <t xml:space="preserve">  2017-11-22T19:15:04.669-05:00</t>
  </si>
  <si>
    <t xml:space="preserve">  2017-11-22T19:15:06.002-05:00</t>
  </si>
  <si>
    <t xml:space="preserve">  2017-11-22T19:15:10.066-05:00</t>
  </si>
  <si>
    <t xml:space="preserve">  2017-11-22T19:15:14.167-05:00</t>
  </si>
  <si>
    <t xml:space="preserve">  2017-11-22T19:15:21.020-05:00</t>
  </si>
  <si>
    <t xml:space="preserve">  2017-11-22T19:15:25.022-05:00</t>
  </si>
  <si>
    <t xml:space="preserve">  2017-11-22T19:15:42.563-05:00</t>
  </si>
  <si>
    <t xml:space="preserve">  2017-11-22T19:16:21.795-05:00</t>
  </si>
  <si>
    <t xml:space="preserve">  2017-11-22T19:16:23.196-05:00</t>
  </si>
  <si>
    <t xml:space="preserve">  2017-11-22T19:16:36.802-05:00</t>
  </si>
  <si>
    <t xml:space="preserve">  2017-11-22T19:16:39.877-05:00</t>
  </si>
  <si>
    <t xml:space="preserve">  2017-11-22T19:16:43.942-05:00</t>
  </si>
  <si>
    <t xml:space="preserve">  2017-11-22T19:16:54.619-05:00</t>
  </si>
  <si>
    <t xml:space="preserve">  2017-11-22T19:17:05.281-05:00</t>
  </si>
  <si>
    <t xml:space="preserve">  2017-11-22T19:17:08.960-05:00</t>
  </si>
  <si>
    <t xml:space="preserve">  2017-11-22T19:17:14.777-05:00</t>
  </si>
  <si>
    <t xml:space="preserve">  2017-11-22T19:17:17.712-05:00</t>
  </si>
  <si>
    <t xml:space="preserve">  2017-11-22T19:17:27.534-05:00</t>
  </si>
  <si>
    <t xml:space="preserve">  2017-11-22T19:17:38.807-05:00</t>
  </si>
  <si>
    <t xml:space="preserve">  2017-11-22T19:17:40.930-05:00</t>
  </si>
  <si>
    <t xml:space="preserve">  2017-11-22T19:17:50.011-05:00</t>
  </si>
  <si>
    <t xml:space="preserve">  2017-11-22T19:17:51.823-05:00</t>
  </si>
  <si>
    <t xml:space="preserve">  2017-11-22T19:18:02.775-05:00</t>
  </si>
  <si>
    <t xml:space="preserve">  2017-11-22T19:18:13.967-05:00</t>
  </si>
  <si>
    <t xml:space="preserve">  2017-11-22T19:19:23.174-05:00</t>
  </si>
  <si>
    <t xml:space="preserve">  2017-11-22T19:19:55.936-05:00</t>
  </si>
  <si>
    <t xml:space="preserve">  2017-11-22T19:19:58.369-05:00</t>
  </si>
  <si>
    <t xml:space="preserve">  2017-11-22T19:20:04.540-05:00</t>
  </si>
  <si>
    <t xml:space="preserve">  2017-11-22T19:20:04.987-05:00</t>
  </si>
  <si>
    <t xml:space="preserve">  2017-11-22T19:20:13.247-05:00</t>
  </si>
  <si>
    <t xml:space="preserve">  2017-11-22T19:20:15.466-05:00</t>
  </si>
  <si>
    <t xml:space="preserve">  2017-11-22T19:20:21.935-05:00</t>
  </si>
  <si>
    <t xml:space="preserve">  2017-11-22T19:20:36.099-05:00</t>
  </si>
  <si>
    <t xml:space="preserve">  2017-11-22T19:20:36.999-05:00</t>
  </si>
  <si>
    <t xml:space="preserve">  2017-11-22T19:20:38.259-05:00</t>
  </si>
  <si>
    <t xml:space="preserve">  2017-11-22T19:20:40.560-05:00</t>
  </si>
  <si>
    <t xml:space="preserve">  2017-11-22T19:20:43.107-05:00</t>
  </si>
  <si>
    <t xml:space="preserve">  2017-11-22T19:20:43.168-05:00</t>
  </si>
  <si>
    <t xml:space="preserve">  2017-11-22T19:20:59.551-05:00</t>
  </si>
  <si>
    <t xml:space="preserve">  2017-11-22T19:20:59.698-05:00</t>
  </si>
  <si>
    <t xml:space="preserve">  2017-11-22T19:21:09.560-05:00</t>
  </si>
  <si>
    <t xml:space="preserve">  2017-11-22T19:21:23.857-05:00</t>
  </si>
  <si>
    <t xml:space="preserve">  2017-11-22T19:21:33.554-05:00</t>
  </si>
  <si>
    <t xml:space="preserve">  2017-11-22T19:21:43.475-05:00</t>
  </si>
  <si>
    <t xml:space="preserve">  2017-11-22T19:21:45.768-05:00</t>
  </si>
  <si>
    <t xml:space="preserve">  2017-11-22T19:21:48.045-05:00</t>
  </si>
  <si>
    <t xml:space="preserve">  2017-11-22T19:22:06.630-05:00</t>
  </si>
  <si>
    <t xml:space="preserve">  2017-11-22T19:22:12.284-05:00</t>
  </si>
  <si>
    <t xml:space="preserve">  2017-11-22T19:22:14.265-05:00</t>
  </si>
  <si>
    <t xml:space="preserve">  2017-11-22T19:22:18.407-05:00</t>
  </si>
  <si>
    <t xml:space="preserve">  2017-11-22T19:22:38.182-05:00</t>
  </si>
  <si>
    <t xml:space="preserve">  2017-11-22T19:22:45.425-05:00</t>
  </si>
  <si>
    <t xml:space="preserve">  2017-11-22T19:22:46.565-05:00</t>
  </si>
  <si>
    <t xml:space="preserve">  2017-11-22T19:22:58.241-05:00</t>
  </si>
  <si>
    <t xml:space="preserve">  2017-11-22T19:23:42.218-05:00</t>
  </si>
  <si>
    <t xml:space="preserve">  2017-11-22T19:24:13.535-05:00</t>
  </si>
  <si>
    <t xml:space="preserve">  2017-11-22T19:25:14.151-05:00</t>
  </si>
  <si>
    <t xml:space="preserve">  2017-11-22T19:25:30.502-05:00</t>
  </si>
  <si>
    <t xml:space="preserve">  2017-11-22T19:25:42.974-05:00</t>
  </si>
  <si>
    <t xml:space="preserve">  2017-11-22T19:25:46.482-05:00</t>
  </si>
  <si>
    <t xml:space="preserve">  2017-11-22T19:26:06.571-05:00</t>
  </si>
  <si>
    <t xml:space="preserve">  2017-11-22T19:26:09.061-05:00</t>
  </si>
  <si>
    <t xml:space="preserve">  2017-11-22T19:26:27.089-05:00</t>
  </si>
  <si>
    <t xml:space="preserve">  2017-11-22T19:26:27.668-05:00</t>
  </si>
  <si>
    <t xml:space="preserve">  2017-11-22T19:26:37.262-05:00</t>
  </si>
  <si>
    <t xml:space="preserve">  2017-11-22T19:26:44.405-05:00</t>
  </si>
  <si>
    <t xml:space="preserve">  2017-11-22T19:27:31.366-05:00</t>
  </si>
  <si>
    <t xml:space="preserve">  2017-11-22T19:28:11.900-05:00</t>
  </si>
  <si>
    <t xml:space="preserve">  2017-11-22T19:28:36.076-05:00</t>
  </si>
  <si>
    <t xml:space="preserve">  2017-11-22T19:28:39.959-05:00</t>
  </si>
  <si>
    <t xml:space="preserve">  2017-11-22T19:28:43.395-05:00</t>
  </si>
  <si>
    <t xml:space="preserve">  2017-11-22T19:28:50.314-05:00</t>
  </si>
  <si>
    <t xml:space="preserve">  2017-11-22T19:28:54.561-05:00</t>
  </si>
  <si>
    <t xml:space="preserve">  2017-11-22T19:29:18.360-05:00</t>
  </si>
  <si>
    <t xml:space="preserve">  2017-11-22T19:30:19.172-05:00</t>
  </si>
  <si>
    <t xml:space="preserve">  2017-11-22T19:30:25.444-05:00</t>
  </si>
  <si>
    <t xml:space="preserve">  2017-11-22T19:30:38.837-05:00</t>
  </si>
  <si>
    <t xml:space="preserve">  2017-11-22T19:30:41.321-05:00</t>
  </si>
  <si>
    <t xml:space="preserve">  2017-11-22T19:30:57.254-05:00</t>
  </si>
  <si>
    <t xml:space="preserve">  2017-11-22T19:31:09.886-05:00</t>
  </si>
  <si>
    <t xml:space="preserve">  2017-11-22T19:31:15.433-05:00</t>
  </si>
  <si>
    <t xml:space="preserve">  2017-11-22T19:31:33.543-05:00</t>
  </si>
  <si>
    <t xml:space="preserve">  2017-11-22T19:31:33.602-05:00</t>
  </si>
  <si>
    <t xml:space="preserve">  2017-11-22T19:31:43.771-05:00</t>
  </si>
  <si>
    <t xml:space="preserve">  2017-11-22T19:31:45.467-05:00</t>
  </si>
  <si>
    <t xml:space="preserve">  2017-11-22T19:31:49.356-05:00</t>
  </si>
  <si>
    <t xml:space="preserve">  2017-11-22T19:31:58.432-05:00</t>
  </si>
  <si>
    <t xml:space="preserve">  2017-11-22T19:32:01.796-05:00</t>
  </si>
  <si>
    <t xml:space="preserve">  2017-11-22T19:32:12.172-05:00</t>
  </si>
  <si>
    <t xml:space="preserve">  2017-11-22T19:32:13.655-05:00</t>
  </si>
  <si>
    <t xml:space="preserve">  2017-11-22T19:32:17.728-05:00</t>
  </si>
  <si>
    <t xml:space="preserve">  2017-11-22T19:32:24.502-05:00</t>
  </si>
  <si>
    <t xml:space="preserve">  2017-11-22T19:32:42.028-05:00</t>
  </si>
  <si>
    <t xml:space="preserve">  2017-11-22T19:32:47.577-05:00</t>
  </si>
  <si>
    <t xml:space="preserve">  2017-11-22T19:33:00.787-05:00</t>
  </si>
  <si>
    <t xml:space="preserve">  2017-11-22T19:33:03.413-05:00</t>
  </si>
  <si>
    <t xml:space="preserve">  2017-11-22T19:33:06.255-05:00</t>
  </si>
  <si>
    <t xml:space="preserve">  2017-11-22T19:33:22.586-05:00</t>
  </si>
  <si>
    <t xml:space="preserve">  2017-11-22T19:33:33.095-05:00</t>
  </si>
  <si>
    <t xml:space="preserve">  2017-11-22T19:33:40.105-05:00</t>
  </si>
  <si>
    <t xml:space="preserve">  2017-11-22T19:33:52.712-05:00</t>
  </si>
  <si>
    <t xml:space="preserve">  2017-11-22T19:33:55.981-05:00</t>
  </si>
  <si>
    <t xml:space="preserve">  2017-11-22T19:34:21.272-05:00</t>
  </si>
  <si>
    <t xml:space="preserve">  2017-11-22T19:34:26.779-05:00</t>
  </si>
  <si>
    <t xml:space="preserve">  2017-11-22T19:34:33.719-05:00</t>
  </si>
  <si>
    <t xml:space="preserve">  2017-11-22T19:34:35.977-05:00</t>
  </si>
  <si>
    <t xml:space="preserve">  2017-11-22T19:34:38.241-05:00</t>
  </si>
  <si>
    <t xml:space="preserve">  2017-11-22T19:34:38.347-05:00</t>
  </si>
  <si>
    <t xml:space="preserve">  2017-11-22T19:34:48.326-05:00</t>
  </si>
  <si>
    <t xml:space="preserve">  2017-11-22T19:34:50.304-05:00</t>
  </si>
  <si>
    <t xml:space="preserve">  2017-11-22T19:34:54.137-05:00</t>
  </si>
  <si>
    <t xml:space="preserve">  2017-11-22T19:35:04.906-05:00</t>
  </si>
  <si>
    <t xml:space="preserve">  2017-11-22T19:35:06.314-05:00</t>
  </si>
  <si>
    <t xml:space="preserve">  2017-11-22T19:35:35.020-05:00</t>
  </si>
  <si>
    <t xml:space="preserve">  2017-11-22T19:36:03.773-05:00</t>
  </si>
  <si>
    <t xml:space="preserve">  2017-11-22T19:36:03.894-05:00</t>
  </si>
  <si>
    <t xml:space="preserve">  2017-11-22T19:36:09.015-05:00</t>
  </si>
  <si>
    <t xml:space="preserve">  2017-11-22T19:36:09.500-05:00</t>
  </si>
  <si>
    <t xml:space="preserve">  2017-11-22T19:37:33.393-05:00</t>
  </si>
  <si>
    <t xml:space="preserve">  2017-11-22T19:38:23.486-05:00</t>
  </si>
  <si>
    <t xml:space="preserve">  2017-11-22T19:38:26.766-05:00</t>
  </si>
  <si>
    <t xml:space="preserve">  2017-11-22T19:38:41.952-05:00</t>
  </si>
  <si>
    <t xml:space="preserve">  2017-11-22T19:38:44.592-05:00</t>
  </si>
  <si>
    <t xml:space="preserve">  2017-11-22T19:39:01.299-05:00</t>
  </si>
  <si>
    <t xml:space="preserve">  2017-11-22T19:39:11.122-05:00</t>
  </si>
  <si>
    <t xml:space="preserve">  2017-11-22T19:39:15.917-05:00</t>
  </si>
  <si>
    <t xml:space="preserve">  2017-11-22T19:39:18.942-05:00</t>
  </si>
  <si>
    <t xml:space="preserve">  2017-11-22T19:39:27.311-05:00</t>
  </si>
  <si>
    <t xml:space="preserve">  2017-11-22T19:39:36.118-05:00</t>
  </si>
  <si>
    <t xml:space="preserve">  2017-11-22T19:39:44.313-05:00</t>
  </si>
  <si>
    <t xml:space="preserve">  2017-11-22T19:39:45.965-05:00</t>
  </si>
  <si>
    <t xml:space="preserve">  2017-11-22T19:39:46.523-05:00</t>
  </si>
  <si>
    <t xml:space="preserve">  2017-11-22T19:39:55.328-05:00</t>
  </si>
  <si>
    <t xml:space="preserve">  2017-11-22T19:40:07.670-05:00</t>
  </si>
  <si>
    <t xml:space="preserve">  2017-11-22T19:40:08.774-05:00</t>
  </si>
  <si>
    <t xml:space="preserve">  2017-11-22T19:40:09.215-05:00</t>
  </si>
  <si>
    <t xml:space="preserve">  2017-11-22T19:40:13.468-05:00</t>
  </si>
  <si>
    <t xml:space="preserve">  2017-11-22T19:40:13.530-05:00</t>
  </si>
  <si>
    <t xml:space="preserve">  2017-11-22T19:40:35.649-05:00</t>
  </si>
  <si>
    <t xml:space="preserve">  2017-11-22T19:40:37.461-05:00</t>
  </si>
  <si>
    <t xml:space="preserve">  2017-11-22T19:40:41.584-05:00</t>
  </si>
  <si>
    <t xml:space="preserve">  2017-11-22T19:40:46.705-05:00</t>
  </si>
  <si>
    <t xml:space="preserve">  2017-11-22T19:40:49.787-05:00</t>
  </si>
  <si>
    <t xml:space="preserve">  2017-11-22T19:41:10.117-05:00</t>
  </si>
  <si>
    <t xml:space="preserve">  2017-11-22T19:41:20.989-05:00</t>
  </si>
  <si>
    <t xml:space="preserve">  2017-11-22T19:41:21.658-05:00</t>
  </si>
  <si>
    <t xml:space="preserve">  2017-11-22T19:41:22.243-05:00</t>
  </si>
  <si>
    <t xml:space="preserve">  2017-11-22T19:41:38.359-05:00</t>
  </si>
  <si>
    <t xml:space="preserve">  2017-11-22T19:41:51.114-05:00</t>
  </si>
  <si>
    <t xml:space="preserve">  2017-11-22T19:41:58.412-05:00</t>
  </si>
  <si>
    <t xml:space="preserve">  2017-11-22T19:41:58.928-05:00</t>
  </si>
  <si>
    <t xml:space="preserve">  2017-11-22T19:42:20.146-05:00</t>
  </si>
  <si>
    <t xml:space="preserve">  2017-11-22T19:42:38.922-05:00</t>
  </si>
  <si>
    <t xml:space="preserve">  2017-11-22T19:42:42.473-05:00</t>
  </si>
  <si>
    <t xml:space="preserve">  2017-11-22T19:42:42.928-05:00</t>
  </si>
  <si>
    <t xml:space="preserve">  2017-11-22T19:42:45.086-05:00</t>
  </si>
  <si>
    <t xml:space="preserve">  2017-11-22T19:42:45.561-05:00</t>
  </si>
  <si>
    <t xml:space="preserve">  2017-11-22T19:42:49.277-05:00</t>
  </si>
  <si>
    <t xml:space="preserve">  2017-11-22T19:42:49.729-05:00</t>
  </si>
  <si>
    <t xml:space="preserve">  2017-11-22T19:43:40.825-05:00</t>
  </si>
  <si>
    <t xml:space="preserve">  2017-11-22T19:44:06.591-05:00</t>
  </si>
  <si>
    <t xml:space="preserve">  2017-11-22T19:44:46.986-05:00</t>
  </si>
  <si>
    <t xml:space="preserve">  2017-11-22T19:44:51.626-05:00</t>
  </si>
  <si>
    <t xml:space="preserve">  2017-11-22T19:44:56.119-05:00</t>
  </si>
  <si>
    <t xml:space="preserve">  2017-11-22T19:44:58.861-05:00</t>
  </si>
  <si>
    <t xml:space="preserve">  2017-11-22T19:45:11.000-05:00</t>
  </si>
  <si>
    <t xml:space="preserve">  2017-11-22T19:45:12.055-05:00</t>
  </si>
  <si>
    <t xml:space="preserve">  2017-11-22T19:45:16.696-05:00</t>
  </si>
  <si>
    <t xml:space="preserve">  2017-11-22T19:45:24.848-05:00</t>
  </si>
  <si>
    <t xml:space="preserve">  2017-11-22T19:45:28.453-05:00</t>
  </si>
  <si>
    <t xml:space="preserve">  2017-11-22T19:45:35.480-05:00</t>
  </si>
  <si>
    <t xml:space="preserve">  2017-11-22T19:45:43.293-05:00</t>
  </si>
  <si>
    <t xml:space="preserve">  2017-11-22T19:45:55.715-05:00</t>
  </si>
  <si>
    <t xml:space="preserve">  2017-11-22T19:46:05.428-05:00</t>
  </si>
  <si>
    <t xml:space="preserve">  2017-11-22T19:46:08.849-05:00</t>
  </si>
  <si>
    <t xml:space="preserve">  2017-11-22T19:46:09.568-05:00</t>
  </si>
  <si>
    <t xml:space="preserve">  2017-11-22T19:46:13.257-05:00</t>
  </si>
  <si>
    <t xml:space="preserve">  2017-11-22T19:46:13.935-05:00</t>
  </si>
  <si>
    <t xml:space="preserve">  2017-11-22T19:46:15.531-05:00</t>
  </si>
  <si>
    <t xml:space="preserve">  2017-11-22T19:46:15.919-05:00</t>
  </si>
  <si>
    <t xml:space="preserve">  2017-11-22T19:46:24.828-05:00</t>
  </si>
  <si>
    <t xml:space="preserve">  2017-11-22T19:46:32.504-05:00</t>
  </si>
  <si>
    <t xml:space="preserve">  2017-11-22T19:46:40.136-05:00</t>
  </si>
  <si>
    <t xml:space="preserve">  2017-11-22T19:46:45.586-05:00</t>
  </si>
  <si>
    <t xml:space="preserve">  2017-11-22T19:46:48.375-05:00</t>
  </si>
  <si>
    <t xml:space="preserve">  2017-11-22T19:46:50.738-05:00</t>
  </si>
  <si>
    <t xml:space="preserve">  2017-11-22T19:46:57.231-05:00</t>
  </si>
  <si>
    <t xml:space="preserve">  2017-11-22T19:47:04.993-05:00</t>
  </si>
  <si>
    <t xml:space="preserve">  2017-11-22T19:47:09.350-05:00</t>
  </si>
  <si>
    <t xml:space="preserve">  2017-11-22T19:47:14.173-05:00</t>
  </si>
  <si>
    <t xml:space="preserve">  2017-11-22T19:47:17.450-05:00</t>
  </si>
  <si>
    <t xml:space="preserve">  2017-11-22T19:47:44.023-05:00</t>
  </si>
  <si>
    <t xml:space="preserve">  2017-11-22T19:47:56.708-05:00</t>
  </si>
  <si>
    <t xml:space="preserve">  2017-11-22T19:47:59.975-05:00</t>
  </si>
  <si>
    <t xml:space="preserve">  2017-11-22T19:48:02.886-05:00</t>
  </si>
  <si>
    <t xml:space="preserve">  2017-11-22T19:49:35.890-05:00</t>
  </si>
  <si>
    <t xml:space="preserve">  2017-11-22T19:49:51.918-05:00</t>
  </si>
  <si>
    <t xml:space="preserve">  2017-11-22T19:49:59.964-05:00</t>
  </si>
  <si>
    <t xml:space="preserve">  2017-11-22T19:50:15.859-05:00</t>
  </si>
  <si>
    <t xml:space="preserve">  2017-11-22T19:50:20.742-05:00</t>
  </si>
  <si>
    <t xml:space="preserve">  2017-11-22T19:50:21.935-05:00</t>
  </si>
  <si>
    <t xml:space="preserve">  2017-11-22T19:51:02.526-05:00</t>
  </si>
  <si>
    <t xml:space="preserve">  2017-11-22T19:51:07.177-05:00</t>
  </si>
  <si>
    <t xml:space="preserve">  2017-11-22T19:51:10.793-05:00</t>
  </si>
  <si>
    <t xml:space="preserve">  2017-11-22T19:51:12.389-05:00</t>
  </si>
  <si>
    <t xml:space="preserve">  2017-11-22T19:51:34.707-05:00</t>
  </si>
  <si>
    <t xml:space="preserve">  2017-11-22T19:51:37.778-05:00</t>
  </si>
  <si>
    <t xml:space="preserve">  2017-11-22T19:51:46.761-05:00</t>
  </si>
  <si>
    <t xml:space="preserve">  2017-11-22T19:51:49.226-05:00</t>
  </si>
  <si>
    <t xml:space="preserve">  2017-11-22T19:51:54.942-05:00</t>
  </si>
  <si>
    <t xml:space="preserve">  2017-11-22T19:51:55.418-05:00</t>
  </si>
  <si>
    <t xml:space="preserve">  2017-11-22T19:51:56.699-05:00</t>
  </si>
  <si>
    <t xml:space="preserve">  2017-11-22T19:52:01.466-05:00</t>
  </si>
  <si>
    <t xml:space="preserve">  2017-11-22T19:52:17.496-05:00</t>
  </si>
  <si>
    <t xml:space="preserve">  2017-11-22T19:52:19.118-05:00</t>
  </si>
  <si>
    <t xml:space="preserve">  2017-11-22T19:52:27.115-05:00</t>
  </si>
  <si>
    <t xml:space="preserve">  2017-11-22T19:52:31.520-05:00</t>
  </si>
  <si>
    <t xml:space="preserve">  2017-11-22T19:52:47.542-05:00</t>
  </si>
  <si>
    <t xml:space="preserve">  2017-11-22T19:52:55.240-05:00</t>
  </si>
  <si>
    <t xml:space="preserve">  2017-11-22T19:52:55.883-05:00</t>
  </si>
  <si>
    <t xml:space="preserve">  2017-11-22T19:53:00.190-05:00</t>
  </si>
  <si>
    <t xml:space="preserve">  2017-11-22T19:53:03.671-05:00</t>
  </si>
  <si>
    <t xml:space="preserve">  2017-11-22T19:53:08.783-05:00</t>
  </si>
  <si>
    <t xml:space="preserve">  2017-11-22T19:54:06.265-05:00</t>
  </si>
  <si>
    <t xml:space="preserve">  2017-11-22T19:54:25.298-05:00</t>
  </si>
  <si>
    <t xml:space="preserve">  2017-11-22T19:57:06.055-05:00</t>
  </si>
  <si>
    <t xml:space="preserve">  2017-11-22T19:57:09.137-05:00</t>
  </si>
  <si>
    <t xml:space="preserve">  2017-11-22T19:57:14.858-05:00</t>
  </si>
  <si>
    <t xml:space="preserve">  2017-11-22T19:57:17.691-05:00</t>
  </si>
  <si>
    <t xml:space="preserve">  2017-11-22T19:57:17.807-05:00</t>
  </si>
  <si>
    <t xml:space="preserve">  2017-11-22T19:57:22.593-05:00</t>
  </si>
  <si>
    <t xml:space="preserve">  2017-11-22T19:57:24.847-05:00</t>
  </si>
  <si>
    <t xml:space="preserve">  2017-11-22T19:57:46.034-05:00</t>
  </si>
  <si>
    <t xml:space="preserve">  2017-11-22T19:57:46.664-05:00</t>
  </si>
  <si>
    <t xml:space="preserve">  2017-11-22T19:57:47.262-05:00</t>
  </si>
  <si>
    <t xml:space="preserve">  2017-11-22T19:57:47.363-05:00</t>
  </si>
  <si>
    <t xml:space="preserve">  2017-11-22T19:57:59.860-05:00</t>
  </si>
  <si>
    <t xml:space="preserve">  2017-11-22T19:58:04.174-05:00</t>
  </si>
  <si>
    <t xml:space="preserve">  2017-11-22T19:58:04.352-05:00</t>
  </si>
  <si>
    <t xml:space="preserve">  2017-11-22T19:58:23.301-05:00</t>
  </si>
  <si>
    <t xml:space="preserve">  2017-11-22T19:58:26.787-05:00</t>
  </si>
  <si>
    <t xml:space="preserve">  2017-11-22T19:58:28.688-05:00</t>
  </si>
  <si>
    <t xml:space="preserve">  2017-11-22T19:58:29.209-05:00</t>
  </si>
  <si>
    <t xml:space="preserve">  2017-11-22T19:58:43.923-05:00</t>
  </si>
  <si>
    <t xml:space="preserve">  2017-11-22T19:58:45.865-05:00</t>
  </si>
  <si>
    <t xml:space="preserve">  2017-11-22T19:58:47.767-05:00</t>
  </si>
  <si>
    <t xml:space="preserve">  2017-11-22T19:59:00.962-05:00</t>
  </si>
  <si>
    <t xml:space="preserve">  2017-11-22T19:59:03.908-05:00</t>
  </si>
  <si>
    <t xml:space="preserve">  2017-11-22T19:59:07.215-05:00</t>
  </si>
  <si>
    <t xml:space="preserve">  2017-11-22T19:59:10.402-05:00</t>
  </si>
  <si>
    <t xml:space="preserve">  2017-11-22T19:59:16.378-05:00</t>
  </si>
  <si>
    <t xml:space="preserve">  2017-11-22T19:59:55.361-05:00</t>
  </si>
  <si>
    <t xml:space="preserve">  2017-11-22T19:59:58.221-05:00</t>
  </si>
  <si>
    <t xml:space="preserve">  2017-11-22T20:01:22.744-05:00</t>
  </si>
  <si>
    <t xml:space="preserve">  2017-11-22T20:02:00.495-05:00</t>
  </si>
  <si>
    <t xml:space="preserve">  2017-11-22T20:02:02.331-05:00</t>
  </si>
  <si>
    <t xml:space="preserve">  2017-11-22T20:02:24.046-05:00</t>
  </si>
  <si>
    <t xml:space="preserve">  2017-11-22T20:02:28.706-05:00</t>
  </si>
  <si>
    <t xml:space="preserve">  2017-11-22T20:03:06.963-05:00</t>
  </si>
  <si>
    <t xml:space="preserve">  2017-11-22T20:03:16.735-05:00</t>
  </si>
  <si>
    <t xml:space="preserve">  2017-11-22T20:03:18.315-05:00</t>
  </si>
  <si>
    <t xml:space="preserve">  2017-11-22T20:03:20.281-05:00</t>
  </si>
  <si>
    <t xml:space="preserve">  2017-11-22T20:03:38.087-05:00</t>
  </si>
  <si>
    <t xml:space="preserve">  2017-11-22T20:03:39.492-05:00</t>
  </si>
  <si>
    <t xml:space="preserve">  2017-11-22T20:05:17.182-05:00</t>
  </si>
  <si>
    <t xml:space="preserve">  2017-11-22T20:05:26.765-05:00</t>
  </si>
  <si>
    <t xml:space="preserve">  2017-11-22T20:05:36.252-05:00</t>
  </si>
  <si>
    <t xml:space="preserve">  2017-11-22T20:05:48.270-05:00</t>
  </si>
  <si>
    <t xml:space="preserve">  2017-11-22T20:06:29.551-05:00</t>
  </si>
  <si>
    <t xml:space="preserve">  2017-11-22T20:06:36.586-05:00</t>
  </si>
  <si>
    <t xml:space="preserve">  2017-11-22T20:08:33.806-05:00</t>
  </si>
  <si>
    <t xml:space="preserve">  2017-11-22T20:08:37.603-05:00</t>
  </si>
  <si>
    <t xml:space="preserve">  2017-11-22T20:08:42.128-05:00</t>
  </si>
  <si>
    <t xml:space="preserve">  2017-11-22T20:08:58.108-05:00</t>
  </si>
  <si>
    <t xml:space="preserve">  2017-11-22T20:09:02.356-05:00</t>
  </si>
  <si>
    <t xml:space="preserve">  2017-11-22T20:09:19.847-05:00</t>
  </si>
  <si>
    <t xml:space="preserve">  2017-11-22T20:09:32.762-05:00</t>
  </si>
  <si>
    <t xml:space="preserve">  2017-11-22T20:09:33.320-05:00</t>
  </si>
  <si>
    <t xml:space="preserve">  2017-11-22T20:09:44.292-05:00</t>
  </si>
  <si>
    <t xml:space="preserve">  2017-11-22T20:09:48.542-05:00</t>
  </si>
  <si>
    <t xml:space="preserve">  2017-11-22T20:09:52.124-05:00</t>
  </si>
  <si>
    <t xml:space="preserve">  2017-11-22T20:09:57.812-05:00</t>
  </si>
  <si>
    <t xml:space="preserve">  2017-11-22T20:10:02.696-05:00</t>
  </si>
  <si>
    <t xml:space="preserve">  2017-11-22T20:10:04.225-05:00</t>
  </si>
  <si>
    <t xml:space="preserve">  2017-11-22T20:10:10.690-05:00</t>
  </si>
  <si>
    <t xml:space="preserve">  2017-11-22T20:10:13.388-05:00</t>
  </si>
  <si>
    <t xml:space="preserve">  2017-11-22T20:10:13.480-05:00</t>
  </si>
  <si>
    <t xml:space="preserve">  2017-11-22T20:10:17.654-05:00</t>
  </si>
  <si>
    <t xml:space="preserve">  2017-11-22T20:10:18.403-05:00</t>
  </si>
  <si>
    <t xml:space="preserve">  2017-11-22T20:10:24.881-05:00</t>
  </si>
  <si>
    <t xml:space="preserve">  2017-11-22T20:10:30.547-05:00</t>
  </si>
  <si>
    <t xml:space="preserve">  2017-11-22T20:11:14.256-05:00</t>
  </si>
  <si>
    <t xml:space="preserve">  2017-11-22T20:11:23.270-05:00</t>
  </si>
  <si>
    <t xml:space="preserve">  2017-11-22T20:11:30.942-05:00</t>
  </si>
  <si>
    <t xml:space="preserve">  2017-11-22T20:12:01.647-05:00</t>
  </si>
  <si>
    <t xml:space="preserve">  2017-11-22T20:12:03.405-05:00</t>
  </si>
  <si>
    <t xml:space="preserve">  2017-11-22T20:12:14.468-05:00</t>
  </si>
  <si>
    <t xml:space="preserve">  2017-11-24T12:47:19.285-05:00</t>
  </si>
  <si>
    <t xml:space="preserve">  2017-11-24T12:47:22.889-05:00</t>
  </si>
  <si>
    <t xml:space="preserve">  2017-11-24T12:47:24.675-05:00</t>
  </si>
  <si>
    <t xml:space="preserve">  2017-11-24T12:49:09.295-05:00</t>
  </si>
  <si>
    <t xml:space="preserve">  2017-11-24T12:52:29.029-05:00</t>
  </si>
  <si>
    <t xml:space="preserve">  2017-11-24T12:52:34.652-05:00</t>
  </si>
  <si>
    <t xml:space="preserve">  2017-11-24T12:52:35.008-05:00</t>
  </si>
  <si>
    <t xml:space="preserve">  2017-11-24T12:52:38.252-05:00</t>
  </si>
  <si>
    <t xml:space="preserve">  2017-11-24T12:52:39.486-05:00</t>
  </si>
  <si>
    <t xml:space="preserve">  2017-11-24T12:52:40.784-05:00</t>
  </si>
  <si>
    <t xml:space="preserve">  2017-11-24T12:52:41.448-05:00</t>
  </si>
  <si>
    <t xml:space="preserve">  2017-11-24T12:52:47.228-05:00</t>
  </si>
  <si>
    <t xml:space="preserve">  2017-11-24T12:52:47.342-05:00</t>
  </si>
  <si>
    <t xml:space="preserve">  2017-11-24T12:52:47.950-05:00</t>
  </si>
  <si>
    <t xml:space="preserve">  2017-11-24T12:52:50.075-05:00</t>
  </si>
  <si>
    <t xml:space="preserve">  2017-11-24T12:52:53.973-05:00</t>
  </si>
  <si>
    <t xml:space="preserve">  2017-11-24T12:52:55.235-05:00</t>
  </si>
  <si>
    <t xml:space="preserve">  2017-11-24T12:52:56.867-05:00</t>
  </si>
  <si>
    <t xml:space="preserve">  2017-11-24T12:53:01.642-05:00</t>
  </si>
  <si>
    <t xml:space="preserve">  2017-11-24T12:53:02.421-05:00</t>
  </si>
  <si>
    <t xml:space="preserve">  2017-11-24T12:53:02.897-05:00</t>
  </si>
  <si>
    <t xml:space="preserve">  2017-11-24T12:53:08.746-05:00</t>
  </si>
  <si>
    <t xml:space="preserve">  2017-11-24T12:53:09.212-05:00</t>
  </si>
  <si>
    <t xml:space="preserve">  2017-11-24T12:53:19.193-05:00</t>
  </si>
  <si>
    <t xml:space="preserve">  2017-11-24T12:53:21.792-05:00</t>
  </si>
  <si>
    <t xml:space="preserve">  2017-11-24T12:53:23.730-05:00</t>
  </si>
  <si>
    <t xml:space="preserve">  2017-11-24T12:53:35.061-05:00</t>
  </si>
  <si>
    <t xml:space="preserve">  2017-11-24T12:53:35.540-05:00</t>
  </si>
  <si>
    <t xml:space="preserve">  2017-11-24T12:53:36.115-05:00</t>
  </si>
  <si>
    <t xml:space="preserve">  2017-11-24T12:53:39.422-05:00</t>
  </si>
  <si>
    <t xml:space="preserve">  2017-11-24T12:53:39.999-05:00</t>
  </si>
  <si>
    <t xml:space="preserve">  2017-11-24T12:53:42.201-05:00</t>
  </si>
  <si>
    <t xml:space="preserve">  2017-11-24T12:53:50.550-05:00</t>
  </si>
  <si>
    <t xml:space="preserve">  2017-11-24T12:53:51.396-05:00</t>
  </si>
  <si>
    <t xml:space="preserve">  2017-11-24T12:53:52.222-05:00</t>
  </si>
  <si>
    <t xml:space="preserve">  2017-11-24T12:53:53.092-05:00</t>
  </si>
  <si>
    <t xml:space="preserve">  2017-11-24T12:53:59.823-05:00</t>
  </si>
  <si>
    <t xml:space="preserve">  2017-11-24T12:54:01.160-05:00</t>
  </si>
  <si>
    <t xml:space="preserve">  2017-11-24T12:54:02.218-05:00</t>
  </si>
  <si>
    <t xml:space="preserve">  2017-11-24T12:54:06.781-05:00</t>
  </si>
  <si>
    <t xml:space="preserve">  2017-11-24T12:54:09.399-05:00</t>
  </si>
  <si>
    <t xml:space="preserve">  2017-11-24T12:54:09.559-05:00</t>
  </si>
  <si>
    <t xml:space="preserve">  2017-11-24T12:54:14.307-05:00</t>
  </si>
  <si>
    <t xml:space="preserve">  2017-11-24T12:54:14.507-05:00</t>
  </si>
  <si>
    <t xml:space="preserve">  2017-11-24T12:54:16.800-05:00</t>
  </si>
  <si>
    <t xml:space="preserve">  2017-11-24T12:54:17.180-05:00</t>
  </si>
  <si>
    <t xml:space="preserve">  2017-11-24T12:54:23.096-05:00</t>
  </si>
  <si>
    <t xml:space="preserve">  2017-11-24T12:54:24.434-05:00</t>
  </si>
  <si>
    <t xml:space="preserve">  2017-11-24T12:54:25.543-05:00</t>
  </si>
  <si>
    <t xml:space="preserve">  2017-11-24T12:54:26.740-05:00</t>
  </si>
  <si>
    <t xml:space="preserve">  2017-11-24T12:54:27.604-05:00</t>
  </si>
  <si>
    <t xml:space="preserve">  2017-11-24T12:54:30.296-05:00</t>
  </si>
  <si>
    <t xml:space="preserve">  2017-11-24T12:54:32.799-05:00</t>
  </si>
  <si>
    <t xml:space="preserve">  2017-11-24T12:54:38.944-05:00</t>
  </si>
  <si>
    <t xml:space="preserve">  2017-11-24T12:54:39.027-05:00</t>
  </si>
  <si>
    <t xml:space="preserve">  2017-11-24T12:54:39.895-05:00</t>
  </si>
  <si>
    <t xml:space="preserve">  2017-11-24T12:54:48.520-05:00</t>
  </si>
  <si>
    <t xml:space="preserve">  2017-11-24T12:54:58.288-05:00</t>
  </si>
  <si>
    <t xml:space="preserve">  2017-11-24T12:55:00.994-05:00</t>
  </si>
  <si>
    <t xml:space="preserve">  2017-11-24T12:55:03.758-05:00</t>
  </si>
  <si>
    <t xml:space="preserve">  2017-11-24T12:55:04.593-05:00</t>
  </si>
  <si>
    <t xml:space="preserve">  2017-11-24T12:55:06.307-05:00</t>
  </si>
  <si>
    <t xml:space="preserve">  2017-11-24T12:55:06.543-05:00</t>
  </si>
  <si>
    <t xml:space="preserve">  2017-11-24T12:55:09.306-05:00</t>
  </si>
  <si>
    <t xml:space="preserve">  2017-11-24T12:55:23.545-05:00</t>
  </si>
  <si>
    <t xml:space="preserve">  2017-11-24T12:55:32.605-05:00</t>
  </si>
  <si>
    <t xml:space="preserve">  2017-11-24T12:55:35.157-05:00</t>
  </si>
  <si>
    <t xml:space="preserve">  2017-11-24T12:55:38.460-05:00</t>
  </si>
  <si>
    <t xml:space="preserve">  2017-11-24T12:55:39.520-05:00</t>
  </si>
  <si>
    <t xml:space="preserve">  2017-11-24T12:55:43.323-05:00</t>
  </si>
  <si>
    <t xml:space="preserve">  2017-11-24T12:55:46.234-05:00</t>
  </si>
  <si>
    <t xml:space="preserve">  2017-11-24T12:55:49.102-05:00</t>
  </si>
  <si>
    <t xml:space="preserve">  2017-11-24T12:55:52.529-05:00</t>
  </si>
  <si>
    <t xml:space="preserve">  2017-11-24T12:55:57.679-05:00</t>
  </si>
  <si>
    <t xml:space="preserve">  2017-11-24T12:56:06.811-05:00</t>
  </si>
  <si>
    <t xml:space="preserve">  2017-11-24T12:56:09.549-05:00</t>
  </si>
  <si>
    <t xml:space="preserve">  2017-11-24T12:56:13.474-05:00</t>
  </si>
  <si>
    <t xml:space="preserve">  2017-11-24T12:56:15.384-05:00</t>
  </si>
  <si>
    <t xml:space="preserve">  2017-11-24T12:56:32.144-05:00</t>
  </si>
  <si>
    <t xml:space="preserve">  2017-11-24T12:56:34.280-05:00</t>
  </si>
  <si>
    <t xml:space="preserve">  2017-11-24T12:56:37.462-05:00</t>
  </si>
  <si>
    <t xml:space="preserve">  2017-11-24T12:56:40.722-05:00</t>
  </si>
  <si>
    <t xml:space="preserve">  2017-11-24T12:56:41.487-05:00</t>
  </si>
  <si>
    <t xml:space="preserve">  2017-11-24T12:56:43.808-05:00</t>
  </si>
  <si>
    <t xml:space="preserve">  2017-11-24T12:56:46.867-05:00</t>
  </si>
  <si>
    <t xml:space="preserve">  2017-11-24T12:56:47.979-05:00</t>
  </si>
  <si>
    <t xml:space="preserve">  2017-11-24T12:56:49.903-05:00</t>
  </si>
  <si>
    <t xml:space="preserve">  2017-11-24T12:56:52.473-05:00</t>
  </si>
  <si>
    <t xml:space="preserve">  2017-11-24T12:56:55.876-05:00</t>
  </si>
  <si>
    <t xml:space="preserve">  2017-11-24T13:02:18.554-05:00</t>
  </si>
  <si>
    <t xml:space="preserve">  2017-11-24T13:02:19.170-05:00</t>
  </si>
  <si>
    <t xml:space="preserve">  2017-11-24T13:02:19.775-05:00</t>
  </si>
  <si>
    <t xml:space="preserve">  2017-11-24T13:04:31.408-05:00</t>
  </si>
  <si>
    <t xml:space="preserve">  2017-11-24T13:04:35.669-05:00</t>
  </si>
  <si>
    <t xml:space="preserve">  2017-11-24T13:04:37.144-05:00</t>
  </si>
  <si>
    <t xml:space="preserve">  2017-11-24T13:04:55.649-05:00</t>
  </si>
  <si>
    <t xml:space="preserve">  2017-11-24T13:05:01.330-05:00</t>
  </si>
  <si>
    <t xml:space="preserve">  2017-11-24T13:05:22.677-05:00</t>
  </si>
  <si>
    <t xml:space="preserve">  2017-11-24T13:05:52.262-05:00</t>
  </si>
  <si>
    <t xml:space="preserve">  2017-11-24T13:05:56.530-05:00</t>
  </si>
  <si>
    <t xml:space="preserve">  2017-11-24T13:05:59.199-05:00</t>
  </si>
  <si>
    <t xml:space="preserve">  2017-11-24T13:06:25.841-05:00</t>
  </si>
  <si>
    <t xml:space="preserve">  2017-11-24T13:06:29.423-05:00</t>
  </si>
  <si>
    <t xml:space="preserve">  2017-11-24T13:06:30.185-05:00</t>
  </si>
  <si>
    <t xml:space="preserve">  2017-11-24T13:06:46.136-05:00</t>
  </si>
  <si>
    <t xml:space="preserve">  2017-11-24T13:06:51.877-05:00</t>
  </si>
  <si>
    <t xml:space="preserve">  2017-11-24T13:06:52.991-05:00</t>
  </si>
  <si>
    <t xml:space="preserve">  2017-11-24T13:08:46.396-05:00</t>
  </si>
  <si>
    <t xml:space="preserve">  2017-11-24T13:08:47.108-05:00</t>
  </si>
  <si>
    <t xml:space="preserve">  2017-11-24T13:08:52.313-05:00</t>
  </si>
  <si>
    <t xml:space="preserve">  2017-11-24T13:08:55.698-05:00</t>
  </si>
  <si>
    <t xml:space="preserve">  2017-11-24T13:09:07.830-05:00</t>
  </si>
  <si>
    <t xml:space="preserve">  2017-11-24T13:09:10.549-05:00</t>
  </si>
  <si>
    <t xml:space="preserve">  2017-11-24T13:09:42.810-05:00</t>
  </si>
  <si>
    <t xml:space="preserve">  2017-11-24T13:09:43.368-05:00</t>
  </si>
  <si>
    <t xml:space="preserve">  2017-11-24T13:09:44.891-05:00</t>
  </si>
  <si>
    <t xml:space="preserve">  2017-11-24T13:10:05.258-05:00</t>
  </si>
  <si>
    <t xml:space="preserve">  2017-11-24T13:10:11.481-05:00</t>
  </si>
  <si>
    <t xml:space="preserve">  2017-11-24T13:10:26.864-05:00</t>
  </si>
  <si>
    <t xml:space="preserve">  2017-11-24T13:10:30.265-05:00</t>
  </si>
  <si>
    <t xml:space="preserve">  2017-11-24T13:10:41.727-05:00</t>
  </si>
  <si>
    <t xml:space="preserve">  2017-11-24T13:11:04.143-05:00</t>
  </si>
  <si>
    <t xml:space="preserve">  2017-11-24T13:11:16.100-05:00</t>
  </si>
  <si>
    <t xml:space="preserve">  2017-11-24T13:11:20.809-05:00</t>
  </si>
  <si>
    <t xml:space="preserve">  2017-11-24T13:11:21.207-05:00</t>
  </si>
  <si>
    <t xml:space="preserve">  2017-11-24T13:11:22.871-05:00</t>
  </si>
  <si>
    <t xml:space="preserve">  2017-11-24T13:11:26.502-05:00</t>
  </si>
  <si>
    <t xml:space="preserve">  2017-11-24T13:11:26.564-05:00</t>
  </si>
  <si>
    <t xml:space="preserve">  2017-11-24T13:11:40.270-05:00</t>
  </si>
  <si>
    <t xml:space="preserve">  2017-11-24T13:12:04.490-05:00</t>
  </si>
  <si>
    <t xml:space="preserve">  2017-11-24T13:12:10.765-05:00</t>
  </si>
  <si>
    <t xml:space="preserve">  2017-11-24T13:12:21.911-05:00</t>
  </si>
  <si>
    <t xml:space="preserve">  2017-11-24T13:12:22.638-05:00</t>
  </si>
  <si>
    <t xml:space="preserve">  2017-11-24T13:12:23.293-05:00</t>
  </si>
  <si>
    <t xml:space="preserve">  2017-11-24T13:12:26.074-05:00</t>
  </si>
  <si>
    <t xml:space="preserve">  2017-11-24T13:12:31.978-05:00</t>
  </si>
  <si>
    <t xml:space="preserve">  2017-11-24T13:12:36.861-05:00</t>
  </si>
  <si>
    <t xml:space="preserve">  2017-11-24T13:12:39.547-05:00</t>
  </si>
  <si>
    <t xml:space="preserve">  2017-11-24T13:12:43.366-05:00</t>
  </si>
  <si>
    <t xml:space="preserve">  2017-11-24T13:12:56.567-05:00</t>
  </si>
  <si>
    <t xml:space="preserve">  2017-11-24T13:13:02.321-05:00</t>
  </si>
  <si>
    <t xml:space="preserve">  2017-11-24T13:13:07.827-05:00</t>
  </si>
  <si>
    <t xml:space="preserve">  2017-11-24T13:13:20.637-05:00</t>
  </si>
  <si>
    <t xml:space="preserve">  2017-11-24T13:13:33.217-05:00</t>
  </si>
  <si>
    <t xml:space="preserve">  2017-11-24T13:13:43.691-05:00</t>
  </si>
  <si>
    <t xml:space="preserve">  2017-11-24T13:13:58.853-05:00</t>
  </si>
  <si>
    <t xml:space="preserve">  2017-11-24T13:14:05.531-05:00</t>
  </si>
  <si>
    <t xml:space="preserve">  2017-11-24T13:16:05.154-05:00</t>
  </si>
  <si>
    <t xml:space="preserve">  2017-11-24T13:16:08.884-05:00</t>
  </si>
  <si>
    <t xml:space="preserve">  2017-11-24T13:16:09.387-05:00</t>
  </si>
  <si>
    <t xml:space="preserve">  2017-11-24T13:16:13.206-05:00</t>
  </si>
  <si>
    <t xml:space="preserve">  2017-11-24T13:16:13.605-05:00</t>
  </si>
  <si>
    <t xml:space="preserve">  2017-11-24T13:16:39.439-05:00</t>
  </si>
  <si>
    <t xml:space="preserve">  2017-11-24T13:17:11.405-05:00</t>
  </si>
  <si>
    <t xml:space="preserve">  2017-11-24T13:17:12.098-05:00</t>
  </si>
  <si>
    <t xml:space="preserve">  2017-11-24T13:17:31.209-05:00</t>
  </si>
  <si>
    <t xml:space="preserve">  2017-11-24T13:17:34.667-05:00</t>
  </si>
  <si>
    <t xml:space="preserve">  2017-11-24T13:18:00.963-05:00</t>
  </si>
  <si>
    <t xml:space="preserve">  2017-11-24T13:18:04.288-05:00</t>
  </si>
  <si>
    <t xml:space="preserve">  2017-11-24T13:18:07.277-05:00</t>
  </si>
  <si>
    <t xml:space="preserve">  2017-11-24T13:18:25.688-05:00</t>
  </si>
  <si>
    <t xml:space="preserve">  2017-11-24T13:18:26.315-05:00</t>
  </si>
  <si>
    <t xml:space="preserve">  2017-11-24T13:18:29.627-05:00</t>
  </si>
  <si>
    <t xml:space="preserve">  2017-11-24T13:18:30.661-05:00</t>
  </si>
  <si>
    <t xml:space="preserve">  2017-11-24T13:18:39.819-05:00</t>
  </si>
  <si>
    <t xml:space="preserve">  2017-11-24T13:18:47.040-05:00</t>
  </si>
  <si>
    <t xml:space="preserve">  2017-11-24T13:19:04.906-05:00</t>
  </si>
  <si>
    <t xml:space="preserve">  2017-11-24T13:19:08.021-05:00</t>
  </si>
  <si>
    <t xml:space="preserve">  2017-11-24T13:19:27.650-05:00</t>
  </si>
  <si>
    <t xml:space="preserve">  2017-11-24T13:19:54.219-05:00</t>
  </si>
  <si>
    <t xml:space="preserve">  2017-11-24T13:20:04.239-05:00</t>
  </si>
  <si>
    <t xml:space="preserve">  2017-11-24T13:20:11.088-05:00</t>
  </si>
  <si>
    <t xml:space="preserve">  2017-11-24T13:21:00.828-05:00</t>
  </si>
  <si>
    <t xml:space="preserve">  2017-11-24T13:21:23.978-05:00</t>
  </si>
  <si>
    <t xml:space="preserve">  2017-11-24T13:21:34.024-05:00</t>
  </si>
  <si>
    <t xml:space="preserve">  2017-11-24T13:21:55.422-05:00</t>
  </si>
  <si>
    <t xml:space="preserve">  2017-11-24T13:22:50.142-05:00</t>
  </si>
  <si>
    <t xml:space="preserve">  2017-11-24T13:22:54.304-05:00</t>
  </si>
  <si>
    <t xml:space="preserve">  2017-11-24T13:24:38.179-05:00</t>
  </si>
  <si>
    <t xml:space="preserve">  2017-11-24T13:24:46.130-05:00</t>
  </si>
  <si>
    <t xml:space="preserve">  2017-11-24T13:24:46.499-05:00</t>
  </si>
  <si>
    <t xml:space="preserve">  2017-11-24T13:24:50.574-05:00</t>
  </si>
  <si>
    <t xml:space="preserve">  2017-11-24T13:24:54.776-05:00</t>
  </si>
  <si>
    <t xml:space="preserve">  2017-11-24T13:25:00.886-05:00</t>
  </si>
  <si>
    <t xml:space="preserve">  2017-11-24T13:25:04.785-05:00</t>
  </si>
  <si>
    <t xml:space="preserve">  2017-11-24T13:25:06.210-05:00</t>
  </si>
  <si>
    <t xml:space="preserve">  2017-11-24T13:25:39.021-05:00</t>
  </si>
  <si>
    <t xml:space="preserve">  2017-11-24T13:26:09.319-05:00</t>
  </si>
  <si>
    <t xml:space="preserve">  2017-11-24T13:28:19.227-05:00</t>
  </si>
  <si>
    <t xml:space="preserve">  2017-11-24T13:29:07.980-05:00</t>
  </si>
  <si>
    <t xml:space="preserve">  2017-11-24T13:29:08.548-05:00</t>
  </si>
  <si>
    <t xml:space="preserve">  2017-11-24T13:30:06.458-05:00</t>
  </si>
  <si>
    <t xml:space="preserve">  2017-11-24T13:30:07.449-05:00</t>
  </si>
  <si>
    <t xml:space="preserve">  2017-11-24T13:31:18.834-05:00</t>
  </si>
  <si>
    <t xml:space="preserve">  2017-11-24T13:31:49.057-05:00</t>
  </si>
  <si>
    <t>2017 SEASON</t>
  </si>
  <si>
    <t>GEORGIA TECH</t>
  </si>
  <si>
    <t>2017 VOLLEYBALL ROSTER</t>
  </si>
  <si>
    <t>##</t>
  </si>
  <si>
    <t>NAME</t>
  </si>
  <si>
    <t>POSITION</t>
  </si>
  <si>
    <t>HEIGHT</t>
  </si>
  <si>
    <t>HEIGHT_2</t>
  </si>
  <si>
    <t>YEAR</t>
  </si>
  <si>
    <t>OTHER</t>
  </si>
  <si>
    <t>MB</t>
  </si>
  <si>
    <t xml:space="preserve"> 6-1 </t>
  </si>
  <si>
    <t>SO</t>
  </si>
  <si>
    <t xml:space="preserve"> Houston, Texas (Cypress Falls HS)</t>
  </si>
  <si>
    <t>Dominique Washington</t>
  </si>
  <si>
    <t>OH</t>
  </si>
  <si>
    <t xml:space="preserve"> 5-10 </t>
  </si>
  <si>
    <t>FR</t>
  </si>
  <si>
    <t xml:space="preserve"> Hoffman Estates, Ill. (St. Edward Central Catholic HS) </t>
  </si>
  <si>
    <t xml:space="preserve"> 6-2 </t>
  </si>
  <si>
    <t xml:space="preserve"> Johns Creek, Ga. (Wesleyan HS) </t>
  </si>
  <si>
    <t>JR</t>
  </si>
  <si>
    <t xml:space="preserve"> Fayetteville, Ga. (Sandy Creek HS) </t>
  </si>
  <si>
    <t>Coral Kazaroff</t>
  </si>
  <si>
    <t>DS</t>
  </si>
  <si>
    <t xml:space="preserve"> 5-3 </t>
  </si>
  <si>
    <t xml:space="preserve"> Apex, N.C. (Apex HS/Virginia) </t>
  </si>
  <si>
    <t>DS/L</t>
  </si>
  <si>
    <t xml:space="preserve"> 5-6 </t>
  </si>
  <si>
    <t xml:space="preserve"> Orlando, Fla. (Bishop Moore Catholic HS) </t>
  </si>
  <si>
    <t>S</t>
  </si>
  <si>
    <t xml:space="preserve"> 6-0 </t>
  </si>
  <si>
    <t>SR</t>
  </si>
  <si>
    <t xml:space="preserve"> Raleigh, N.C. (Wakefield HS/Marquette) </t>
  </si>
  <si>
    <t xml:space="preserve"> 5-4 </t>
  </si>
  <si>
    <t xml:space="preserve"> Tucker, Ga. (Greater Atlanta Christian School) </t>
  </si>
  <si>
    <t xml:space="preserve"> Curitiba, Brazil (Francisco Mazzola) </t>
  </si>
  <si>
    <t>Nicole Alford</t>
  </si>
  <si>
    <t xml:space="preserve"> Annapolis, Md. (South River HS) </t>
  </si>
  <si>
    <t>RS</t>
  </si>
  <si>
    <t xml:space="preserve"> Williamsburg, Va. (Warhill HS) </t>
  </si>
  <si>
    <t xml:space="preserve"> Smyrna, Ga. (Campbell HS) </t>
  </si>
  <si>
    <t xml:space="preserve"> Bologna, Italy (Instituto Paradisi) </t>
  </si>
  <si>
    <t xml:space="preserve"> Louisville, Ky. (Sacred Heart Academy) </t>
  </si>
  <si>
    <t xml:space="preserve"> Suwanee, Ga. (North Gwinnett HS)</t>
  </si>
  <si>
    <t>Game_Date</t>
  </si>
  <si>
    <t>Game_City</t>
  </si>
  <si>
    <t>Game_State</t>
  </si>
  <si>
    <t>Opponent</t>
  </si>
  <si>
    <t>Game_ID</t>
  </si>
  <si>
    <t>Atlanta</t>
  </si>
  <si>
    <t>GA</t>
  </si>
  <si>
    <t>Auburn</t>
  </si>
  <si>
    <t>Furman</t>
  </si>
  <si>
    <t>Michigan State</t>
  </si>
  <si>
    <t>North Dakota</t>
  </si>
  <si>
    <t>San Diego</t>
  </si>
  <si>
    <t>CA</t>
  </si>
  <si>
    <t>Texas</t>
  </si>
  <si>
    <t>Villanova</t>
  </si>
  <si>
    <t>Athens</t>
  </si>
  <si>
    <t>UGA</t>
  </si>
  <si>
    <t>Clemson</t>
  </si>
  <si>
    <t>SC</t>
  </si>
  <si>
    <t>Durham</t>
  </si>
  <si>
    <t>NC</t>
  </si>
  <si>
    <t>Duke</t>
  </si>
  <si>
    <t>NC State</t>
  </si>
  <si>
    <t>North Carolina</t>
  </si>
  <si>
    <t>Chestnut Hill</t>
  </si>
  <si>
    <t>MA</t>
  </si>
  <si>
    <t>Boston College</t>
  </si>
  <si>
    <t>Syracuse</t>
  </si>
  <si>
    <t>NY</t>
  </si>
  <si>
    <t>Notre Dame</t>
  </si>
  <si>
    <t>IN</t>
  </si>
  <si>
    <t>Louisville</t>
  </si>
  <si>
    <t>KY</t>
  </si>
  <si>
    <t>Wake Forest</t>
  </si>
  <si>
    <t>Blacksburg</t>
  </si>
  <si>
    <t>VA</t>
  </si>
  <si>
    <t>Virginia Tech</t>
  </si>
  <si>
    <t>Charlottesville</t>
  </si>
  <si>
    <t>Virginia</t>
  </si>
  <si>
    <t>Chapel Hill</t>
  </si>
  <si>
    <t>Raleigh</t>
  </si>
  <si>
    <t>Pittsburgh</t>
  </si>
  <si>
    <t>Miami</t>
  </si>
  <si>
    <t>Florida State</t>
  </si>
  <si>
    <t>UNIQUE_ID</t>
  </si>
  <si>
    <t>DATE</t>
  </si>
  <si>
    <t>PLAYER ##</t>
  </si>
  <si>
    <t>GAME_ID</t>
  </si>
  <si>
    <t>OPPONENT</t>
  </si>
  <si>
    <t>NIcole Alford</t>
  </si>
  <si>
    <t>*</t>
  </si>
  <si>
    <t>PLAYER NAME - CORRECTED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</si>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</sst>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right" indent="1"/>
    </xf>
    <xf numFmtId="14" fontId="0" fillId="0" borderId="2" xfId="0" applyNumberFormat="1" applyBorder="1" applyAlignment="1">
      <alignment horizontal="left" inden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left" indent="1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right" indent="1"/>
    </xf>
    <xf numFmtId="14" fontId="0" fillId="0" borderId="4" xfId="0" applyNumberFormat="1" applyBorder="1" applyAlignment="1">
      <alignment horizontal="left" indent="1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C784-B3AE-4570-BAEA-ADC242C966E7}">
  <dimension ref="A1:M10570"/>
  <sheetViews>
    <sheetView tabSelected="1" workbookViewId="0"/>
  </sheetViews>
  <sheetFormatPr defaultRowHeight="14.4" x14ac:dyDescent="0.55000000000000004"/>
  <cols>
    <col min="2" max="2" width="16.9453125" bestFit="1" customWidth="1"/>
    <col min="3" max="3" width="10.15625" bestFit="1" customWidth="1"/>
    <col min="6" max="6" width="13.20703125" bestFit="1" customWidth="1"/>
    <col min="7" max="7" width="27.47265625" bestFit="1" customWidth="1"/>
    <col min="8" max="8" width="10.15625" bestFit="1" customWidth="1"/>
    <col min="10" max="10" width="10.20703125" bestFit="1" customWidth="1"/>
    <col min="11" max="11" width="16.9453125" bestFit="1" customWidth="1"/>
    <col min="12" max="12" width="8.578125" bestFit="1" customWidth="1"/>
  </cols>
  <sheetData>
    <row r="1" spans="1:13" ht="28.8" x14ac:dyDescent="0.55000000000000004">
      <c r="A1" s="23" t="s">
        <v>10634</v>
      </c>
      <c r="B1" s="23" t="s">
        <v>10641</v>
      </c>
      <c r="C1" s="23" t="s">
        <v>10635</v>
      </c>
      <c r="D1" s="23" t="s">
        <v>10636</v>
      </c>
      <c r="E1" s="23" t="s">
        <v>10637</v>
      </c>
      <c r="F1" s="23" t="s">
        <v>10638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3" x14ac:dyDescent="0.55000000000000004">
      <c r="A2" s="24" t="str">
        <f>E2&amp;D2</f>
        <v>10124</v>
      </c>
      <c r="B2" s="24" t="s">
        <v>3262</v>
      </c>
      <c r="C2" s="25">
        <v>43009</v>
      </c>
      <c r="D2" s="24">
        <f>IFERROR(VLOOKUP(B2,'2017_GT Roster'!$B$6:$H$21,7, FALSE), "NO MATCH!!!")</f>
        <v>4</v>
      </c>
      <c r="E2" s="24">
        <f>IFERROR(VLOOKUP(GAME_JUMP_REPORT_CONSOLIDATED!C2,GAME_INDEX!$A$7:$E$34,5,FALSE), "NO MATCH")</f>
        <v>1012</v>
      </c>
      <c r="F2" s="24" t="str">
        <f>IFERROR(VLOOKUP(C2,GAME_INDEX!$A$7:$E$34,4,FALSE), "NO MATCH!!!")</f>
        <v>North Carolina</v>
      </c>
      <c r="G2" t="s">
        <v>6</v>
      </c>
      <c r="H2" s="1">
        <v>43009</v>
      </c>
      <c r="I2">
        <v>2332</v>
      </c>
      <c r="J2" t="s">
        <v>7</v>
      </c>
      <c r="K2" t="s">
        <v>8</v>
      </c>
      <c r="L2">
        <v>25.4</v>
      </c>
      <c r="M2" t="s">
        <v>10640</v>
      </c>
    </row>
    <row r="3" spans="1:13" x14ac:dyDescent="0.55000000000000004">
      <c r="A3" s="24" t="str">
        <f t="shared" ref="A3:A66" si="0">E3&amp;D3</f>
        <v>101214</v>
      </c>
      <c r="B3" s="24" t="s">
        <v>10</v>
      </c>
      <c r="C3" s="25">
        <v>43009</v>
      </c>
      <c r="D3" s="24">
        <f>IFERROR(VLOOKUP(B3,'2017_GT Roster'!$B$6:$H$21,7, FALSE), "NO MATCH!!!")</f>
        <v>14</v>
      </c>
      <c r="E3" s="24">
        <f>IFERROR(VLOOKUP(GAME_JUMP_REPORT_CONSOLIDATED!C3,GAME_INDEX!$A$7:$E$34,5,FALSE), "NO MATCH")</f>
        <v>1012</v>
      </c>
      <c r="F3" s="24" t="str">
        <f>IFERROR(VLOOKUP(C3,GAME_INDEX!$A$7:$E$34,4,FALSE), "NO MATCH!!!")</f>
        <v>North Carolina</v>
      </c>
      <c r="G3" t="s">
        <v>9</v>
      </c>
      <c r="H3" s="1">
        <v>43009</v>
      </c>
      <c r="I3">
        <v>2352</v>
      </c>
      <c r="J3" t="s">
        <v>7</v>
      </c>
      <c r="K3" t="s">
        <v>10</v>
      </c>
      <c r="L3">
        <v>24.9</v>
      </c>
    </row>
    <row r="4" spans="1:13" x14ac:dyDescent="0.55000000000000004">
      <c r="A4" s="24" t="str">
        <f t="shared" si="0"/>
        <v>101212</v>
      </c>
      <c r="B4" s="24" t="s">
        <v>10639</v>
      </c>
      <c r="C4" s="25">
        <v>43009</v>
      </c>
      <c r="D4" s="24">
        <f>IFERROR(VLOOKUP(B4,'2017_GT Roster'!$B$6:$H$21,7, FALSE), "NO MATCH!!!")</f>
        <v>12</v>
      </c>
      <c r="E4" s="24">
        <f>IFERROR(VLOOKUP(GAME_JUMP_REPORT_CONSOLIDATED!C4,GAME_INDEX!$A$7:$E$34,5,FALSE), "NO MATCH")</f>
        <v>1012</v>
      </c>
      <c r="F4" s="24" t="str">
        <f>IFERROR(VLOOKUP(C4,GAME_INDEX!$A$7:$E$34,4,FALSE), "NO MATCH!!!")</f>
        <v>North Carolina</v>
      </c>
      <c r="G4" t="s">
        <v>11</v>
      </c>
      <c r="H4" s="1">
        <v>43009</v>
      </c>
      <c r="I4">
        <v>2354</v>
      </c>
      <c r="J4" t="s">
        <v>7</v>
      </c>
      <c r="K4" t="s">
        <v>12</v>
      </c>
      <c r="L4">
        <v>14.7</v>
      </c>
    </row>
    <row r="5" spans="1:13" x14ac:dyDescent="0.55000000000000004">
      <c r="A5" s="24" t="str">
        <f t="shared" si="0"/>
        <v>101211</v>
      </c>
      <c r="B5" s="24" t="s">
        <v>14</v>
      </c>
      <c r="C5" s="25">
        <v>43009</v>
      </c>
      <c r="D5" s="24">
        <f>IFERROR(VLOOKUP(B5,'2017_GT Roster'!$B$6:$H$21,7, FALSE), "NO MATCH!!!")</f>
        <v>11</v>
      </c>
      <c r="E5" s="24">
        <f>IFERROR(VLOOKUP(GAME_JUMP_REPORT_CONSOLIDATED!C5,GAME_INDEX!$A$7:$E$34,5,FALSE), "NO MATCH")</f>
        <v>1012</v>
      </c>
      <c r="F5" s="24" t="str">
        <f>IFERROR(VLOOKUP(C5,GAME_INDEX!$A$7:$E$34,4,FALSE), "NO MATCH!!!")</f>
        <v>North Carolina</v>
      </c>
      <c r="G5" t="s">
        <v>13</v>
      </c>
      <c r="H5" s="1">
        <v>43009</v>
      </c>
      <c r="I5">
        <v>2357</v>
      </c>
      <c r="J5" t="s">
        <v>7</v>
      </c>
      <c r="K5" t="s">
        <v>14</v>
      </c>
      <c r="L5">
        <v>19.5</v>
      </c>
    </row>
    <row r="6" spans="1:13" x14ac:dyDescent="0.55000000000000004">
      <c r="A6" s="24" t="str">
        <f t="shared" si="0"/>
        <v>101212</v>
      </c>
      <c r="B6" s="24" t="s">
        <v>10639</v>
      </c>
      <c r="C6" s="25">
        <v>43009</v>
      </c>
      <c r="D6" s="24">
        <f>IFERROR(VLOOKUP(B6,'2017_GT Roster'!$B$6:$H$21,7, FALSE), "NO MATCH!!!")</f>
        <v>12</v>
      </c>
      <c r="E6" s="24">
        <f>IFERROR(VLOOKUP(GAME_JUMP_REPORT_CONSOLIDATED!C6,GAME_INDEX!$A$7:$E$34,5,FALSE), "NO MATCH")</f>
        <v>1012</v>
      </c>
      <c r="F6" s="24" t="str">
        <f>IFERROR(VLOOKUP(C6,GAME_INDEX!$A$7:$E$34,4,FALSE), "NO MATCH!!!")</f>
        <v>North Carolina</v>
      </c>
      <c r="G6" t="s">
        <v>15</v>
      </c>
      <c r="H6" s="1">
        <v>43009</v>
      </c>
      <c r="I6">
        <v>2357</v>
      </c>
      <c r="J6" t="s">
        <v>7</v>
      </c>
      <c r="K6" t="s">
        <v>12</v>
      </c>
      <c r="L6">
        <v>15.2</v>
      </c>
    </row>
    <row r="7" spans="1:13" x14ac:dyDescent="0.55000000000000004">
      <c r="A7" s="24" t="str">
        <f t="shared" si="0"/>
        <v>101212</v>
      </c>
      <c r="B7" s="24" t="s">
        <v>10639</v>
      </c>
      <c r="C7" s="25">
        <v>43009</v>
      </c>
      <c r="D7" s="24">
        <f>IFERROR(VLOOKUP(B7,'2017_GT Roster'!$B$6:$H$21,7, FALSE), "NO MATCH!!!")</f>
        <v>12</v>
      </c>
      <c r="E7" s="24">
        <f>IFERROR(VLOOKUP(GAME_JUMP_REPORT_CONSOLIDATED!C7,GAME_INDEX!$A$7:$E$34,5,FALSE), "NO MATCH")</f>
        <v>1012</v>
      </c>
      <c r="F7" s="24" t="str">
        <f>IFERROR(VLOOKUP(C7,GAME_INDEX!$A$7:$E$34,4,FALSE), "NO MATCH!!!")</f>
        <v>North Carolina</v>
      </c>
      <c r="G7" t="s">
        <v>16</v>
      </c>
      <c r="H7" s="1">
        <v>43009</v>
      </c>
      <c r="I7">
        <v>2359</v>
      </c>
      <c r="J7" t="s">
        <v>7</v>
      </c>
      <c r="K7" t="s">
        <v>12</v>
      </c>
      <c r="L7">
        <v>15.1</v>
      </c>
    </row>
    <row r="8" spans="1:13" x14ac:dyDescent="0.55000000000000004">
      <c r="A8" s="24" t="str">
        <f t="shared" si="0"/>
        <v>10124</v>
      </c>
      <c r="B8" s="24" t="s">
        <v>3262</v>
      </c>
      <c r="C8" s="25">
        <v>43009</v>
      </c>
      <c r="D8" s="24">
        <f>IFERROR(VLOOKUP(B8,'2017_GT Roster'!$B$6:$H$21,7, FALSE), "NO MATCH!!!")</f>
        <v>4</v>
      </c>
      <c r="E8" s="24">
        <f>IFERROR(VLOOKUP(GAME_JUMP_REPORT_CONSOLIDATED!C8,GAME_INDEX!$A$7:$E$34,5,FALSE), "NO MATCH")</f>
        <v>1012</v>
      </c>
      <c r="F8" s="24" t="str">
        <f>IFERROR(VLOOKUP(C8,GAME_INDEX!$A$7:$E$34,4,FALSE), "NO MATCH!!!")</f>
        <v>North Carolina</v>
      </c>
      <c r="G8" t="s">
        <v>17</v>
      </c>
      <c r="H8" s="1">
        <v>43009</v>
      </c>
      <c r="I8">
        <v>2360</v>
      </c>
      <c r="J8" t="s">
        <v>7</v>
      </c>
      <c r="K8" t="s">
        <v>8</v>
      </c>
      <c r="L8">
        <v>27.4</v>
      </c>
    </row>
    <row r="9" spans="1:13" x14ac:dyDescent="0.55000000000000004">
      <c r="A9" s="24" t="str">
        <f t="shared" si="0"/>
        <v>101223</v>
      </c>
      <c r="B9" s="24" t="s">
        <v>19</v>
      </c>
      <c r="C9" s="25">
        <v>43009</v>
      </c>
      <c r="D9" s="24">
        <f>IFERROR(VLOOKUP(B9,'2017_GT Roster'!$B$6:$H$21,7, FALSE), "NO MATCH!!!")</f>
        <v>23</v>
      </c>
      <c r="E9" s="24">
        <f>IFERROR(VLOOKUP(GAME_JUMP_REPORT_CONSOLIDATED!C9,GAME_INDEX!$A$7:$E$34,5,FALSE), "NO MATCH")</f>
        <v>1012</v>
      </c>
      <c r="F9" s="24" t="str">
        <f>IFERROR(VLOOKUP(C9,GAME_INDEX!$A$7:$E$34,4,FALSE), "NO MATCH!!!")</f>
        <v>North Carolina</v>
      </c>
      <c r="G9" t="s">
        <v>18</v>
      </c>
      <c r="H9" s="1">
        <v>43009</v>
      </c>
      <c r="I9">
        <v>2360</v>
      </c>
      <c r="J9" t="s">
        <v>7</v>
      </c>
      <c r="K9" t="s">
        <v>19</v>
      </c>
      <c r="L9">
        <v>20.9</v>
      </c>
    </row>
    <row r="10" spans="1:13" x14ac:dyDescent="0.55000000000000004">
      <c r="A10" s="24" t="str">
        <f t="shared" si="0"/>
        <v>101212</v>
      </c>
      <c r="B10" s="24" t="s">
        <v>10639</v>
      </c>
      <c r="C10" s="25">
        <v>43009</v>
      </c>
      <c r="D10" s="24">
        <f>IFERROR(VLOOKUP(B10,'2017_GT Roster'!$B$6:$H$21,7, FALSE), "NO MATCH!!!")</f>
        <v>12</v>
      </c>
      <c r="E10" s="24">
        <f>IFERROR(VLOOKUP(GAME_JUMP_REPORT_CONSOLIDATED!C10,GAME_INDEX!$A$7:$E$34,5,FALSE), "NO MATCH")</f>
        <v>1012</v>
      </c>
      <c r="F10" s="24" t="str">
        <f>IFERROR(VLOOKUP(C10,GAME_INDEX!$A$7:$E$34,4,FALSE), "NO MATCH!!!")</f>
        <v>North Carolina</v>
      </c>
      <c r="G10" t="s">
        <v>20</v>
      </c>
      <c r="H10" s="1">
        <v>43009</v>
      </c>
      <c r="I10">
        <v>2366</v>
      </c>
      <c r="J10" t="s">
        <v>7</v>
      </c>
      <c r="K10" t="s">
        <v>12</v>
      </c>
      <c r="L10">
        <v>12.8</v>
      </c>
    </row>
    <row r="11" spans="1:13" x14ac:dyDescent="0.55000000000000004">
      <c r="A11" s="24" t="str">
        <f t="shared" si="0"/>
        <v>101212</v>
      </c>
      <c r="B11" s="24" t="s">
        <v>10639</v>
      </c>
      <c r="C11" s="25">
        <v>43009</v>
      </c>
      <c r="D11" s="24">
        <f>IFERROR(VLOOKUP(B11,'2017_GT Roster'!$B$6:$H$21,7, FALSE), "NO MATCH!!!")</f>
        <v>12</v>
      </c>
      <c r="E11" s="24">
        <f>IFERROR(VLOOKUP(GAME_JUMP_REPORT_CONSOLIDATED!C11,GAME_INDEX!$A$7:$E$34,5,FALSE), "NO MATCH")</f>
        <v>1012</v>
      </c>
      <c r="F11" s="24" t="str">
        <f>IFERROR(VLOOKUP(C11,GAME_INDEX!$A$7:$E$34,4,FALSE), "NO MATCH!!!")</f>
        <v>North Carolina</v>
      </c>
      <c r="G11" t="s">
        <v>21</v>
      </c>
      <c r="H11" s="1">
        <v>43009</v>
      </c>
      <c r="I11">
        <v>2367</v>
      </c>
      <c r="J11" t="s">
        <v>7</v>
      </c>
      <c r="K11" t="s">
        <v>12</v>
      </c>
      <c r="L11">
        <v>13.8</v>
      </c>
    </row>
    <row r="12" spans="1:13" x14ac:dyDescent="0.55000000000000004">
      <c r="A12" s="24" t="str">
        <f t="shared" si="0"/>
        <v>10121</v>
      </c>
      <c r="B12" s="24" t="s">
        <v>3254</v>
      </c>
      <c r="C12" s="25">
        <v>43009</v>
      </c>
      <c r="D12" s="24">
        <f>IFERROR(VLOOKUP(B12,'2017_GT Roster'!$B$6:$H$21,7, FALSE), "NO MATCH!!!")</f>
        <v>1</v>
      </c>
      <c r="E12" s="24">
        <f>IFERROR(VLOOKUP(GAME_JUMP_REPORT_CONSOLIDATED!C12,GAME_INDEX!$A$7:$E$34,5,FALSE), "NO MATCH")</f>
        <v>1012</v>
      </c>
      <c r="F12" s="24" t="str">
        <f>IFERROR(VLOOKUP(C12,GAME_INDEX!$A$7:$E$34,4,FALSE), "NO MATCH!!!")</f>
        <v>North Carolina</v>
      </c>
      <c r="G12" t="s">
        <v>22</v>
      </c>
      <c r="H12" s="1">
        <v>43009</v>
      </c>
      <c r="I12">
        <v>2368</v>
      </c>
      <c r="J12" t="s">
        <v>7</v>
      </c>
      <c r="K12" t="s">
        <v>23</v>
      </c>
      <c r="L12">
        <v>20</v>
      </c>
    </row>
    <row r="13" spans="1:13" x14ac:dyDescent="0.55000000000000004">
      <c r="A13" s="24" t="str">
        <f t="shared" si="0"/>
        <v>101212</v>
      </c>
      <c r="B13" s="24" t="s">
        <v>10639</v>
      </c>
      <c r="C13" s="25">
        <v>43009</v>
      </c>
      <c r="D13" s="24">
        <f>IFERROR(VLOOKUP(B13,'2017_GT Roster'!$B$6:$H$21,7, FALSE), "NO MATCH!!!")</f>
        <v>12</v>
      </c>
      <c r="E13" s="24">
        <f>IFERROR(VLOOKUP(GAME_JUMP_REPORT_CONSOLIDATED!C13,GAME_INDEX!$A$7:$E$34,5,FALSE), "NO MATCH")</f>
        <v>1012</v>
      </c>
      <c r="F13" s="24" t="str">
        <f>IFERROR(VLOOKUP(C13,GAME_INDEX!$A$7:$E$34,4,FALSE), "NO MATCH!!!")</f>
        <v>North Carolina</v>
      </c>
      <c r="G13" t="s">
        <v>24</v>
      </c>
      <c r="H13" s="1">
        <v>43009</v>
      </c>
      <c r="I13">
        <v>2369</v>
      </c>
      <c r="J13" t="s">
        <v>7</v>
      </c>
      <c r="K13" t="s">
        <v>12</v>
      </c>
      <c r="L13">
        <v>14.2</v>
      </c>
    </row>
    <row r="14" spans="1:13" x14ac:dyDescent="0.55000000000000004">
      <c r="A14" s="24" t="str">
        <f t="shared" si="0"/>
        <v>101212</v>
      </c>
      <c r="B14" s="24" t="s">
        <v>10639</v>
      </c>
      <c r="C14" s="25">
        <v>43009</v>
      </c>
      <c r="D14" s="24">
        <f>IFERROR(VLOOKUP(B14,'2017_GT Roster'!$B$6:$H$21,7, FALSE), "NO MATCH!!!")</f>
        <v>12</v>
      </c>
      <c r="E14" s="24">
        <f>IFERROR(VLOOKUP(GAME_JUMP_REPORT_CONSOLIDATED!C14,GAME_INDEX!$A$7:$E$34,5,FALSE), "NO MATCH")</f>
        <v>1012</v>
      </c>
      <c r="F14" s="24" t="str">
        <f>IFERROR(VLOOKUP(C14,GAME_INDEX!$A$7:$E$34,4,FALSE), "NO MATCH!!!")</f>
        <v>North Carolina</v>
      </c>
      <c r="G14" t="s">
        <v>25</v>
      </c>
      <c r="H14" s="1">
        <v>43009</v>
      </c>
      <c r="I14">
        <v>2370</v>
      </c>
      <c r="J14" t="s">
        <v>7</v>
      </c>
      <c r="K14" t="s">
        <v>12</v>
      </c>
      <c r="L14">
        <v>10</v>
      </c>
    </row>
    <row r="15" spans="1:13" x14ac:dyDescent="0.55000000000000004">
      <c r="A15" s="24" t="str">
        <f t="shared" si="0"/>
        <v>10129</v>
      </c>
      <c r="B15" s="24" t="s">
        <v>27</v>
      </c>
      <c r="C15" s="25">
        <v>43009</v>
      </c>
      <c r="D15" s="24">
        <f>IFERROR(VLOOKUP(B15,'2017_GT Roster'!$B$6:$H$21,7, FALSE), "NO MATCH!!!")</f>
        <v>9</v>
      </c>
      <c r="E15" s="24">
        <f>IFERROR(VLOOKUP(GAME_JUMP_REPORT_CONSOLIDATED!C15,GAME_INDEX!$A$7:$E$34,5,FALSE), "NO MATCH")</f>
        <v>1012</v>
      </c>
      <c r="F15" s="24" t="str">
        <f>IFERROR(VLOOKUP(C15,GAME_INDEX!$A$7:$E$34,4,FALSE), "NO MATCH!!!")</f>
        <v>North Carolina</v>
      </c>
      <c r="G15" t="s">
        <v>26</v>
      </c>
      <c r="H15" s="1">
        <v>43009</v>
      </c>
      <c r="I15">
        <v>2372</v>
      </c>
      <c r="J15" t="s">
        <v>7</v>
      </c>
      <c r="K15" t="s">
        <v>27</v>
      </c>
      <c r="L15">
        <v>13</v>
      </c>
    </row>
    <row r="16" spans="1:13" x14ac:dyDescent="0.55000000000000004">
      <c r="A16" s="24" t="str">
        <f t="shared" si="0"/>
        <v>10129</v>
      </c>
      <c r="B16" s="24" t="s">
        <v>27</v>
      </c>
      <c r="C16" s="25">
        <v>43009</v>
      </c>
      <c r="D16" s="24">
        <f>IFERROR(VLOOKUP(B16,'2017_GT Roster'!$B$6:$H$21,7, FALSE), "NO MATCH!!!")</f>
        <v>9</v>
      </c>
      <c r="E16" s="24">
        <f>IFERROR(VLOOKUP(GAME_JUMP_REPORT_CONSOLIDATED!C16,GAME_INDEX!$A$7:$E$34,5,FALSE), "NO MATCH")</f>
        <v>1012</v>
      </c>
      <c r="F16" s="24" t="str">
        <f>IFERROR(VLOOKUP(C16,GAME_INDEX!$A$7:$E$34,4,FALSE), "NO MATCH!!!")</f>
        <v>North Carolina</v>
      </c>
      <c r="G16" t="s">
        <v>28</v>
      </c>
      <c r="H16" s="1">
        <v>43009</v>
      </c>
      <c r="I16">
        <v>2375</v>
      </c>
      <c r="J16" t="s">
        <v>7</v>
      </c>
      <c r="K16" t="s">
        <v>27</v>
      </c>
      <c r="L16">
        <v>11.7</v>
      </c>
    </row>
    <row r="17" spans="1:12" x14ac:dyDescent="0.55000000000000004">
      <c r="A17" s="24" t="str">
        <f t="shared" si="0"/>
        <v>101214</v>
      </c>
      <c r="B17" s="24" t="s">
        <v>10</v>
      </c>
      <c r="C17" s="25">
        <v>43009</v>
      </c>
      <c r="D17" s="24">
        <f>IFERROR(VLOOKUP(B17,'2017_GT Roster'!$B$6:$H$21,7, FALSE), "NO MATCH!!!")</f>
        <v>14</v>
      </c>
      <c r="E17" s="24">
        <f>IFERROR(VLOOKUP(GAME_JUMP_REPORT_CONSOLIDATED!C17,GAME_INDEX!$A$7:$E$34,5,FALSE), "NO MATCH")</f>
        <v>1012</v>
      </c>
      <c r="F17" s="24" t="str">
        <f>IFERROR(VLOOKUP(C17,GAME_INDEX!$A$7:$E$34,4,FALSE), "NO MATCH!!!")</f>
        <v>North Carolina</v>
      </c>
      <c r="G17" t="s">
        <v>29</v>
      </c>
      <c r="H17" s="1">
        <v>43009</v>
      </c>
      <c r="I17">
        <v>2383</v>
      </c>
      <c r="J17" t="s">
        <v>7</v>
      </c>
      <c r="K17" t="s">
        <v>10</v>
      </c>
      <c r="L17">
        <v>24.2</v>
      </c>
    </row>
    <row r="18" spans="1:12" x14ac:dyDescent="0.55000000000000004">
      <c r="A18" s="24" t="str">
        <f t="shared" si="0"/>
        <v>101211</v>
      </c>
      <c r="B18" s="24" t="s">
        <v>14</v>
      </c>
      <c r="C18" s="25">
        <v>43009</v>
      </c>
      <c r="D18" s="24">
        <f>IFERROR(VLOOKUP(B18,'2017_GT Roster'!$B$6:$H$21,7, FALSE), "NO MATCH!!!")</f>
        <v>11</v>
      </c>
      <c r="E18" s="24">
        <f>IFERROR(VLOOKUP(GAME_JUMP_REPORT_CONSOLIDATED!C18,GAME_INDEX!$A$7:$E$34,5,FALSE), "NO MATCH")</f>
        <v>1012</v>
      </c>
      <c r="F18" s="24" t="str">
        <f>IFERROR(VLOOKUP(C18,GAME_INDEX!$A$7:$E$34,4,FALSE), "NO MATCH!!!")</f>
        <v>North Carolina</v>
      </c>
      <c r="G18" t="s">
        <v>30</v>
      </c>
      <c r="H18" s="1">
        <v>43009</v>
      </c>
      <c r="I18">
        <v>2386</v>
      </c>
      <c r="J18" t="s">
        <v>7</v>
      </c>
      <c r="K18" t="s">
        <v>14</v>
      </c>
      <c r="L18">
        <v>29.4</v>
      </c>
    </row>
    <row r="19" spans="1:12" x14ac:dyDescent="0.55000000000000004">
      <c r="A19" s="24" t="str">
        <f t="shared" si="0"/>
        <v>101233</v>
      </c>
      <c r="B19" s="24" t="s">
        <v>32</v>
      </c>
      <c r="C19" s="25">
        <v>43009</v>
      </c>
      <c r="D19" s="24">
        <f>IFERROR(VLOOKUP(B19,'2017_GT Roster'!$B$6:$H$21,7, FALSE), "NO MATCH!!!")</f>
        <v>33</v>
      </c>
      <c r="E19" s="24">
        <f>IFERROR(VLOOKUP(GAME_JUMP_REPORT_CONSOLIDATED!C19,GAME_INDEX!$A$7:$E$34,5,FALSE), "NO MATCH")</f>
        <v>1012</v>
      </c>
      <c r="F19" s="24" t="str">
        <f>IFERROR(VLOOKUP(C19,GAME_INDEX!$A$7:$E$34,4,FALSE), "NO MATCH!!!")</f>
        <v>North Carolina</v>
      </c>
      <c r="G19" t="s">
        <v>31</v>
      </c>
      <c r="H19" s="1">
        <v>43009</v>
      </c>
      <c r="I19">
        <v>2388</v>
      </c>
      <c r="J19" t="s">
        <v>7</v>
      </c>
      <c r="K19" t="s">
        <v>32</v>
      </c>
      <c r="L19">
        <v>25</v>
      </c>
    </row>
    <row r="20" spans="1:12" x14ac:dyDescent="0.55000000000000004">
      <c r="A20" s="24" t="str">
        <f t="shared" si="0"/>
        <v>10128</v>
      </c>
      <c r="B20" s="24" t="s">
        <v>34</v>
      </c>
      <c r="C20" s="25">
        <v>43009</v>
      </c>
      <c r="D20" s="24">
        <f>IFERROR(VLOOKUP(B20,'2017_GT Roster'!$B$6:$H$21,7, FALSE), "NO MATCH!!!")</f>
        <v>8</v>
      </c>
      <c r="E20" s="24">
        <f>IFERROR(VLOOKUP(GAME_JUMP_REPORT_CONSOLIDATED!C20,GAME_INDEX!$A$7:$E$34,5,FALSE), "NO MATCH")</f>
        <v>1012</v>
      </c>
      <c r="F20" s="24" t="str">
        <f>IFERROR(VLOOKUP(C20,GAME_INDEX!$A$7:$E$34,4,FALSE), "NO MATCH!!!")</f>
        <v>North Carolina</v>
      </c>
      <c r="G20" t="s">
        <v>33</v>
      </c>
      <c r="H20" s="1">
        <v>43009</v>
      </c>
      <c r="I20">
        <v>2550</v>
      </c>
      <c r="J20" t="s">
        <v>7</v>
      </c>
      <c r="K20" t="s">
        <v>34</v>
      </c>
      <c r="L20">
        <v>5.3</v>
      </c>
    </row>
    <row r="21" spans="1:12" x14ac:dyDescent="0.55000000000000004">
      <c r="A21" s="24" t="str">
        <f t="shared" si="0"/>
        <v>10128</v>
      </c>
      <c r="B21" s="24" t="s">
        <v>34</v>
      </c>
      <c r="C21" s="25">
        <v>43009</v>
      </c>
      <c r="D21" s="24">
        <f>IFERROR(VLOOKUP(B21,'2017_GT Roster'!$B$6:$H$21,7, FALSE), "NO MATCH!!!")</f>
        <v>8</v>
      </c>
      <c r="E21" s="24">
        <f>IFERROR(VLOOKUP(GAME_JUMP_REPORT_CONSOLIDATED!C21,GAME_INDEX!$A$7:$E$34,5,FALSE), "NO MATCH")</f>
        <v>1012</v>
      </c>
      <c r="F21" s="24" t="str">
        <f>IFERROR(VLOOKUP(C21,GAME_INDEX!$A$7:$E$34,4,FALSE), "NO MATCH!!!")</f>
        <v>North Carolina</v>
      </c>
      <c r="G21" t="s">
        <v>35</v>
      </c>
      <c r="H21" s="1">
        <v>43009</v>
      </c>
      <c r="I21">
        <v>2550</v>
      </c>
      <c r="J21" t="s">
        <v>7</v>
      </c>
      <c r="K21" t="s">
        <v>34</v>
      </c>
      <c r="L21">
        <v>5.4</v>
      </c>
    </row>
    <row r="22" spans="1:12" x14ac:dyDescent="0.55000000000000004">
      <c r="A22" s="24" t="str">
        <f t="shared" si="0"/>
        <v>10128</v>
      </c>
      <c r="B22" s="24" t="s">
        <v>34</v>
      </c>
      <c r="C22" s="25">
        <v>43009</v>
      </c>
      <c r="D22" s="24">
        <f>IFERROR(VLOOKUP(B22,'2017_GT Roster'!$B$6:$H$21,7, FALSE), "NO MATCH!!!")</f>
        <v>8</v>
      </c>
      <c r="E22" s="24">
        <f>IFERROR(VLOOKUP(GAME_JUMP_REPORT_CONSOLIDATED!C22,GAME_INDEX!$A$7:$E$34,5,FALSE), "NO MATCH")</f>
        <v>1012</v>
      </c>
      <c r="F22" s="24" t="str">
        <f>IFERROR(VLOOKUP(C22,GAME_INDEX!$A$7:$E$34,4,FALSE), "NO MATCH!!!")</f>
        <v>North Carolina</v>
      </c>
      <c r="G22" t="s">
        <v>36</v>
      </c>
      <c r="H22" s="1">
        <v>43009</v>
      </c>
      <c r="I22">
        <v>2679</v>
      </c>
      <c r="J22" t="s">
        <v>7</v>
      </c>
      <c r="K22" t="s">
        <v>34</v>
      </c>
      <c r="L22">
        <v>8</v>
      </c>
    </row>
    <row r="23" spans="1:12" x14ac:dyDescent="0.55000000000000004">
      <c r="A23" s="24" t="str">
        <f t="shared" si="0"/>
        <v>101233</v>
      </c>
      <c r="B23" s="24" t="s">
        <v>32</v>
      </c>
      <c r="C23" s="25">
        <v>43009</v>
      </c>
      <c r="D23" s="24">
        <f>IFERROR(VLOOKUP(B23,'2017_GT Roster'!$B$6:$H$21,7, FALSE), "NO MATCH!!!")</f>
        <v>33</v>
      </c>
      <c r="E23" s="24">
        <f>IFERROR(VLOOKUP(GAME_JUMP_REPORT_CONSOLIDATED!C23,GAME_INDEX!$A$7:$E$34,5,FALSE), "NO MATCH")</f>
        <v>1012</v>
      </c>
      <c r="F23" s="24" t="str">
        <f>IFERROR(VLOOKUP(C23,GAME_INDEX!$A$7:$E$34,4,FALSE), "NO MATCH!!!")</f>
        <v>North Carolina</v>
      </c>
      <c r="G23" t="s">
        <v>37</v>
      </c>
      <c r="H23" s="1">
        <v>43009</v>
      </c>
      <c r="I23">
        <v>2733</v>
      </c>
      <c r="J23" t="s">
        <v>7</v>
      </c>
      <c r="K23" t="s">
        <v>32</v>
      </c>
      <c r="L23">
        <v>9.5</v>
      </c>
    </row>
    <row r="24" spans="1:12" x14ac:dyDescent="0.55000000000000004">
      <c r="A24" s="24" t="str">
        <f t="shared" si="0"/>
        <v>10128</v>
      </c>
      <c r="B24" s="24" t="s">
        <v>34</v>
      </c>
      <c r="C24" s="25">
        <v>43009</v>
      </c>
      <c r="D24" s="24">
        <f>IFERROR(VLOOKUP(B24,'2017_GT Roster'!$B$6:$H$21,7, FALSE), "NO MATCH!!!")</f>
        <v>8</v>
      </c>
      <c r="E24" s="24">
        <f>IFERROR(VLOOKUP(GAME_JUMP_REPORT_CONSOLIDATED!C24,GAME_INDEX!$A$7:$E$34,5,FALSE), "NO MATCH")</f>
        <v>1012</v>
      </c>
      <c r="F24" s="24" t="str">
        <f>IFERROR(VLOOKUP(C24,GAME_INDEX!$A$7:$E$34,4,FALSE), "NO MATCH!!!")</f>
        <v>North Carolina</v>
      </c>
      <c r="G24" t="s">
        <v>38</v>
      </c>
      <c r="H24" s="1">
        <v>43009</v>
      </c>
      <c r="I24">
        <v>2739</v>
      </c>
      <c r="J24" t="s">
        <v>7</v>
      </c>
      <c r="K24" t="s">
        <v>34</v>
      </c>
      <c r="L24">
        <v>10.199999999999999</v>
      </c>
    </row>
    <row r="25" spans="1:12" x14ac:dyDescent="0.55000000000000004">
      <c r="A25" s="24" t="str">
        <f t="shared" si="0"/>
        <v>10128</v>
      </c>
      <c r="B25" s="24" t="s">
        <v>34</v>
      </c>
      <c r="C25" s="25">
        <v>43009</v>
      </c>
      <c r="D25" s="24">
        <f>IFERROR(VLOOKUP(B25,'2017_GT Roster'!$B$6:$H$21,7, FALSE), "NO MATCH!!!")</f>
        <v>8</v>
      </c>
      <c r="E25" s="24">
        <f>IFERROR(VLOOKUP(GAME_JUMP_REPORT_CONSOLIDATED!C25,GAME_INDEX!$A$7:$E$34,5,FALSE), "NO MATCH")</f>
        <v>1012</v>
      </c>
      <c r="F25" s="24" t="str">
        <f>IFERROR(VLOOKUP(C25,GAME_INDEX!$A$7:$E$34,4,FALSE), "NO MATCH!!!")</f>
        <v>North Carolina</v>
      </c>
      <c r="G25" t="s">
        <v>39</v>
      </c>
      <c r="H25" s="1">
        <v>43009</v>
      </c>
      <c r="I25">
        <v>2758</v>
      </c>
      <c r="J25" t="s">
        <v>7</v>
      </c>
      <c r="K25" t="s">
        <v>34</v>
      </c>
      <c r="L25">
        <v>9.5</v>
      </c>
    </row>
    <row r="26" spans="1:12" x14ac:dyDescent="0.55000000000000004">
      <c r="A26" s="24" t="str">
        <f t="shared" si="0"/>
        <v>10128</v>
      </c>
      <c r="B26" s="24" t="s">
        <v>34</v>
      </c>
      <c r="C26" s="25">
        <v>43009</v>
      </c>
      <c r="D26" s="24">
        <f>IFERROR(VLOOKUP(B26,'2017_GT Roster'!$B$6:$H$21,7, FALSE), "NO MATCH!!!")</f>
        <v>8</v>
      </c>
      <c r="E26" s="24">
        <f>IFERROR(VLOOKUP(GAME_JUMP_REPORT_CONSOLIDATED!C26,GAME_INDEX!$A$7:$E$34,5,FALSE), "NO MATCH")</f>
        <v>1012</v>
      </c>
      <c r="F26" s="24" t="str">
        <f>IFERROR(VLOOKUP(C26,GAME_INDEX!$A$7:$E$34,4,FALSE), "NO MATCH!!!")</f>
        <v>North Carolina</v>
      </c>
      <c r="G26" t="s">
        <v>40</v>
      </c>
      <c r="H26" s="1">
        <v>43009</v>
      </c>
      <c r="I26">
        <v>2761</v>
      </c>
      <c r="J26" t="s">
        <v>7</v>
      </c>
      <c r="K26" t="s">
        <v>34</v>
      </c>
      <c r="L26">
        <v>12.1</v>
      </c>
    </row>
    <row r="27" spans="1:12" x14ac:dyDescent="0.55000000000000004">
      <c r="A27" s="24" t="str">
        <f t="shared" si="0"/>
        <v>101297</v>
      </c>
      <c r="B27" s="24" t="s">
        <v>42</v>
      </c>
      <c r="C27" s="25">
        <v>43009</v>
      </c>
      <c r="D27" s="24">
        <f>IFERROR(VLOOKUP(B27,'2017_GT Roster'!$B$6:$H$21,7, FALSE), "NO MATCH!!!")</f>
        <v>97</v>
      </c>
      <c r="E27" s="24">
        <f>IFERROR(VLOOKUP(GAME_JUMP_REPORT_CONSOLIDATED!C27,GAME_INDEX!$A$7:$E$34,5,FALSE), "NO MATCH")</f>
        <v>1012</v>
      </c>
      <c r="F27" s="24" t="str">
        <f>IFERROR(VLOOKUP(C27,GAME_INDEX!$A$7:$E$34,4,FALSE), "NO MATCH!!!")</f>
        <v>North Carolina</v>
      </c>
      <c r="G27" t="s">
        <v>41</v>
      </c>
      <c r="H27" s="1">
        <v>43009</v>
      </c>
      <c r="I27">
        <v>2769</v>
      </c>
      <c r="J27" t="s">
        <v>7</v>
      </c>
      <c r="K27" t="s">
        <v>42</v>
      </c>
      <c r="L27">
        <v>15.8</v>
      </c>
    </row>
    <row r="28" spans="1:12" x14ac:dyDescent="0.55000000000000004">
      <c r="A28" s="24" t="str">
        <f t="shared" si="0"/>
        <v>10128</v>
      </c>
      <c r="B28" s="24" t="s">
        <v>34</v>
      </c>
      <c r="C28" s="25">
        <v>43009</v>
      </c>
      <c r="D28" s="24">
        <f>IFERROR(VLOOKUP(B28,'2017_GT Roster'!$B$6:$H$21,7, FALSE), "NO MATCH!!!")</f>
        <v>8</v>
      </c>
      <c r="E28" s="24">
        <f>IFERROR(VLOOKUP(GAME_JUMP_REPORT_CONSOLIDATED!C28,GAME_INDEX!$A$7:$E$34,5,FALSE), "NO MATCH")</f>
        <v>1012</v>
      </c>
      <c r="F28" s="24" t="str">
        <f>IFERROR(VLOOKUP(C28,GAME_INDEX!$A$7:$E$34,4,FALSE), "NO MATCH!!!")</f>
        <v>North Carolina</v>
      </c>
      <c r="G28" t="s">
        <v>43</v>
      </c>
      <c r="H28" s="1">
        <v>43009</v>
      </c>
      <c r="I28">
        <v>2775</v>
      </c>
      <c r="J28" t="s">
        <v>7</v>
      </c>
      <c r="K28" t="s">
        <v>34</v>
      </c>
      <c r="L28">
        <v>9.6</v>
      </c>
    </row>
    <row r="29" spans="1:12" x14ac:dyDescent="0.55000000000000004">
      <c r="A29" s="24" t="str">
        <f t="shared" si="0"/>
        <v>101297</v>
      </c>
      <c r="B29" s="24" t="s">
        <v>42</v>
      </c>
      <c r="C29" s="25">
        <v>43009</v>
      </c>
      <c r="D29" s="24">
        <f>IFERROR(VLOOKUP(B29,'2017_GT Roster'!$B$6:$H$21,7, FALSE), "NO MATCH!!!")</f>
        <v>97</v>
      </c>
      <c r="E29" s="24">
        <f>IFERROR(VLOOKUP(GAME_JUMP_REPORT_CONSOLIDATED!C29,GAME_INDEX!$A$7:$E$34,5,FALSE), "NO MATCH")</f>
        <v>1012</v>
      </c>
      <c r="F29" s="24" t="str">
        <f>IFERROR(VLOOKUP(C29,GAME_INDEX!$A$7:$E$34,4,FALSE), "NO MATCH!!!")</f>
        <v>North Carolina</v>
      </c>
      <c r="G29" t="s">
        <v>44</v>
      </c>
      <c r="H29" s="1">
        <v>43009</v>
      </c>
      <c r="I29">
        <v>2808</v>
      </c>
      <c r="J29" t="s">
        <v>7</v>
      </c>
      <c r="K29" t="s">
        <v>42</v>
      </c>
      <c r="L29">
        <v>17.100000000000001</v>
      </c>
    </row>
    <row r="30" spans="1:12" x14ac:dyDescent="0.55000000000000004">
      <c r="A30" s="24" t="str">
        <f t="shared" si="0"/>
        <v>10124</v>
      </c>
      <c r="B30" s="24" t="s">
        <v>3262</v>
      </c>
      <c r="C30" s="25">
        <v>43009</v>
      </c>
      <c r="D30" s="24">
        <f>IFERROR(VLOOKUP(B30,'2017_GT Roster'!$B$6:$H$21,7, FALSE), "NO MATCH!!!")</f>
        <v>4</v>
      </c>
      <c r="E30" s="24">
        <f>IFERROR(VLOOKUP(GAME_JUMP_REPORT_CONSOLIDATED!C30,GAME_INDEX!$A$7:$E$34,5,FALSE), "NO MATCH")</f>
        <v>1012</v>
      </c>
      <c r="F30" s="24" t="str">
        <f>IFERROR(VLOOKUP(C30,GAME_INDEX!$A$7:$E$34,4,FALSE), "NO MATCH!!!")</f>
        <v>North Carolina</v>
      </c>
      <c r="G30" t="s">
        <v>45</v>
      </c>
      <c r="H30" s="1">
        <v>43009</v>
      </c>
      <c r="I30">
        <v>2808</v>
      </c>
      <c r="J30" t="s">
        <v>7</v>
      </c>
      <c r="K30" t="s">
        <v>8</v>
      </c>
      <c r="L30">
        <v>23.1</v>
      </c>
    </row>
    <row r="31" spans="1:12" x14ac:dyDescent="0.55000000000000004">
      <c r="A31" s="24" t="str">
        <f t="shared" si="0"/>
        <v>10124</v>
      </c>
      <c r="B31" s="24" t="s">
        <v>3262</v>
      </c>
      <c r="C31" s="25">
        <v>43009</v>
      </c>
      <c r="D31" s="24">
        <f>IFERROR(VLOOKUP(B31,'2017_GT Roster'!$B$6:$H$21,7, FALSE), "NO MATCH!!!")</f>
        <v>4</v>
      </c>
      <c r="E31" s="24">
        <f>IFERROR(VLOOKUP(GAME_JUMP_REPORT_CONSOLIDATED!C31,GAME_INDEX!$A$7:$E$34,5,FALSE), "NO MATCH")</f>
        <v>1012</v>
      </c>
      <c r="F31" s="24" t="str">
        <f>IFERROR(VLOOKUP(C31,GAME_INDEX!$A$7:$E$34,4,FALSE), "NO MATCH!!!")</f>
        <v>North Carolina</v>
      </c>
      <c r="G31" t="s">
        <v>46</v>
      </c>
      <c r="H31" s="1">
        <v>43009</v>
      </c>
      <c r="I31">
        <v>2812</v>
      </c>
      <c r="J31" t="s">
        <v>7</v>
      </c>
      <c r="K31" t="s">
        <v>8</v>
      </c>
      <c r="L31">
        <v>22.8</v>
      </c>
    </row>
    <row r="32" spans="1:12" x14ac:dyDescent="0.55000000000000004">
      <c r="A32" s="24" t="str">
        <f t="shared" si="0"/>
        <v>10124</v>
      </c>
      <c r="B32" s="24" t="s">
        <v>3262</v>
      </c>
      <c r="C32" s="25">
        <v>43009</v>
      </c>
      <c r="D32" s="24">
        <f>IFERROR(VLOOKUP(B32,'2017_GT Roster'!$B$6:$H$21,7, FALSE), "NO MATCH!!!")</f>
        <v>4</v>
      </c>
      <c r="E32" s="24">
        <f>IFERROR(VLOOKUP(GAME_JUMP_REPORT_CONSOLIDATED!C32,GAME_INDEX!$A$7:$E$34,5,FALSE), "NO MATCH")</f>
        <v>1012</v>
      </c>
      <c r="F32" s="24" t="str">
        <f>IFERROR(VLOOKUP(C32,GAME_INDEX!$A$7:$E$34,4,FALSE), "NO MATCH!!!")</f>
        <v>North Carolina</v>
      </c>
      <c r="G32" t="s">
        <v>47</v>
      </c>
      <c r="H32" s="1">
        <v>43009</v>
      </c>
      <c r="I32">
        <v>2815</v>
      </c>
      <c r="J32" t="s">
        <v>7</v>
      </c>
      <c r="K32" t="s">
        <v>8</v>
      </c>
      <c r="L32">
        <v>19.399999999999999</v>
      </c>
    </row>
    <row r="33" spans="1:12" x14ac:dyDescent="0.55000000000000004">
      <c r="A33" s="24" t="str">
        <f t="shared" si="0"/>
        <v>101233</v>
      </c>
      <c r="B33" s="24" t="s">
        <v>32</v>
      </c>
      <c r="C33" s="25">
        <v>43009</v>
      </c>
      <c r="D33" s="24">
        <f>IFERROR(VLOOKUP(B33,'2017_GT Roster'!$B$6:$H$21,7, FALSE), "NO MATCH!!!")</f>
        <v>33</v>
      </c>
      <c r="E33" s="24">
        <f>IFERROR(VLOOKUP(GAME_JUMP_REPORT_CONSOLIDATED!C33,GAME_INDEX!$A$7:$E$34,5,FALSE), "NO MATCH")</f>
        <v>1012</v>
      </c>
      <c r="F33" s="24" t="str">
        <f>IFERROR(VLOOKUP(C33,GAME_INDEX!$A$7:$E$34,4,FALSE), "NO MATCH!!!")</f>
        <v>North Carolina</v>
      </c>
      <c r="G33" t="s">
        <v>48</v>
      </c>
      <c r="H33" s="1">
        <v>43009</v>
      </c>
      <c r="I33">
        <v>2831</v>
      </c>
      <c r="J33" t="s">
        <v>7</v>
      </c>
      <c r="K33" t="s">
        <v>32</v>
      </c>
      <c r="L33">
        <v>11.8</v>
      </c>
    </row>
    <row r="34" spans="1:12" x14ac:dyDescent="0.55000000000000004">
      <c r="A34" s="24" t="str">
        <f t="shared" si="0"/>
        <v>101297</v>
      </c>
      <c r="B34" s="24" t="s">
        <v>42</v>
      </c>
      <c r="C34" s="25">
        <v>43009</v>
      </c>
      <c r="D34" s="24">
        <f>IFERROR(VLOOKUP(B34,'2017_GT Roster'!$B$6:$H$21,7, FALSE), "NO MATCH!!!")</f>
        <v>97</v>
      </c>
      <c r="E34" s="24">
        <f>IFERROR(VLOOKUP(GAME_JUMP_REPORT_CONSOLIDATED!C34,GAME_INDEX!$A$7:$E$34,5,FALSE), "NO MATCH")</f>
        <v>1012</v>
      </c>
      <c r="F34" s="24" t="str">
        <f>IFERROR(VLOOKUP(C34,GAME_INDEX!$A$7:$E$34,4,FALSE), "NO MATCH!!!")</f>
        <v>North Carolina</v>
      </c>
      <c r="G34" t="s">
        <v>49</v>
      </c>
      <c r="H34" s="1">
        <v>43009</v>
      </c>
      <c r="I34">
        <v>2843</v>
      </c>
      <c r="J34" t="s">
        <v>7</v>
      </c>
      <c r="K34" t="s">
        <v>42</v>
      </c>
      <c r="L34">
        <v>18.3</v>
      </c>
    </row>
    <row r="35" spans="1:12" x14ac:dyDescent="0.55000000000000004">
      <c r="A35" s="24" t="str">
        <f t="shared" si="0"/>
        <v>101211</v>
      </c>
      <c r="B35" s="24" t="s">
        <v>14</v>
      </c>
      <c r="C35" s="25">
        <v>43009</v>
      </c>
      <c r="D35" s="24">
        <f>IFERROR(VLOOKUP(B35,'2017_GT Roster'!$B$6:$H$21,7, FALSE), "NO MATCH!!!")</f>
        <v>11</v>
      </c>
      <c r="E35" s="24">
        <f>IFERROR(VLOOKUP(GAME_JUMP_REPORT_CONSOLIDATED!C35,GAME_INDEX!$A$7:$E$34,5,FALSE), "NO MATCH")</f>
        <v>1012</v>
      </c>
      <c r="F35" s="24" t="str">
        <f>IFERROR(VLOOKUP(C35,GAME_INDEX!$A$7:$E$34,4,FALSE), "NO MATCH!!!")</f>
        <v>North Carolina</v>
      </c>
      <c r="G35" t="s">
        <v>50</v>
      </c>
      <c r="H35" s="1">
        <v>43009</v>
      </c>
      <c r="I35">
        <v>2848</v>
      </c>
      <c r="J35" t="s">
        <v>7</v>
      </c>
      <c r="K35" t="s">
        <v>14</v>
      </c>
      <c r="L35">
        <v>23.7</v>
      </c>
    </row>
    <row r="36" spans="1:12" x14ac:dyDescent="0.55000000000000004">
      <c r="A36" s="24" t="str">
        <f t="shared" si="0"/>
        <v>101297</v>
      </c>
      <c r="B36" s="24" t="s">
        <v>42</v>
      </c>
      <c r="C36" s="25">
        <v>43009</v>
      </c>
      <c r="D36" s="24">
        <f>IFERROR(VLOOKUP(B36,'2017_GT Roster'!$B$6:$H$21,7, FALSE), "NO MATCH!!!")</f>
        <v>97</v>
      </c>
      <c r="E36" s="24">
        <f>IFERROR(VLOOKUP(GAME_JUMP_REPORT_CONSOLIDATED!C36,GAME_INDEX!$A$7:$E$34,5,FALSE), "NO MATCH")</f>
        <v>1012</v>
      </c>
      <c r="F36" s="24" t="str">
        <f>IFERROR(VLOOKUP(C36,GAME_INDEX!$A$7:$E$34,4,FALSE), "NO MATCH!!!")</f>
        <v>North Carolina</v>
      </c>
      <c r="G36" t="s">
        <v>51</v>
      </c>
      <c r="H36" s="1">
        <v>43009</v>
      </c>
      <c r="I36">
        <v>2867</v>
      </c>
      <c r="J36" t="s">
        <v>7</v>
      </c>
      <c r="K36" t="s">
        <v>42</v>
      </c>
      <c r="L36">
        <v>8.9</v>
      </c>
    </row>
    <row r="37" spans="1:12" x14ac:dyDescent="0.55000000000000004">
      <c r="A37" s="24" t="str">
        <f t="shared" si="0"/>
        <v>101211</v>
      </c>
      <c r="B37" s="24" t="s">
        <v>14</v>
      </c>
      <c r="C37" s="25">
        <v>43009</v>
      </c>
      <c r="D37" s="24">
        <f>IFERROR(VLOOKUP(B37,'2017_GT Roster'!$B$6:$H$21,7, FALSE), "NO MATCH!!!")</f>
        <v>11</v>
      </c>
      <c r="E37" s="24">
        <f>IFERROR(VLOOKUP(GAME_JUMP_REPORT_CONSOLIDATED!C37,GAME_INDEX!$A$7:$E$34,5,FALSE), "NO MATCH")</f>
        <v>1012</v>
      </c>
      <c r="F37" s="24" t="str">
        <f>IFERROR(VLOOKUP(C37,GAME_INDEX!$A$7:$E$34,4,FALSE), "NO MATCH!!!")</f>
        <v>North Carolina</v>
      </c>
      <c r="G37" t="s">
        <v>52</v>
      </c>
      <c r="H37" s="1">
        <v>43009</v>
      </c>
      <c r="I37">
        <v>2873</v>
      </c>
      <c r="J37" t="s">
        <v>7</v>
      </c>
      <c r="K37" t="s">
        <v>14</v>
      </c>
      <c r="L37">
        <v>20.100000000000001</v>
      </c>
    </row>
    <row r="38" spans="1:12" x14ac:dyDescent="0.55000000000000004">
      <c r="A38" s="24" t="str">
        <f t="shared" si="0"/>
        <v>10121</v>
      </c>
      <c r="B38" s="24" t="s">
        <v>3254</v>
      </c>
      <c r="C38" s="25">
        <v>43009</v>
      </c>
      <c r="D38" s="24">
        <f>IFERROR(VLOOKUP(B38,'2017_GT Roster'!$B$6:$H$21,7, FALSE), "NO MATCH!!!")</f>
        <v>1</v>
      </c>
      <c r="E38" s="24">
        <f>IFERROR(VLOOKUP(GAME_JUMP_REPORT_CONSOLIDATED!C38,GAME_INDEX!$A$7:$E$34,5,FALSE), "NO MATCH")</f>
        <v>1012</v>
      </c>
      <c r="F38" s="24" t="str">
        <f>IFERROR(VLOOKUP(C38,GAME_INDEX!$A$7:$E$34,4,FALSE), "NO MATCH!!!")</f>
        <v>North Carolina</v>
      </c>
      <c r="G38" t="s">
        <v>53</v>
      </c>
      <c r="H38" s="1">
        <v>43009</v>
      </c>
      <c r="I38">
        <v>2905</v>
      </c>
      <c r="J38" t="s">
        <v>7</v>
      </c>
      <c r="K38" t="s">
        <v>23</v>
      </c>
      <c r="L38">
        <v>19.8</v>
      </c>
    </row>
    <row r="39" spans="1:12" x14ac:dyDescent="0.55000000000000004">
      <c r="A39" s="24" t="str">
        <f t="shared" si="0"/>
        <v>10121</v>
      </c>
      <c r="B39" s="24" t="s">
        <v>3254</v>
      </c>
      <c r="C39" s="25">
        <v>43009</v>
      </c>
      <c r="D39" s="24">
        <f>IFERROR(VLOOKUP(B39,'2017_GT Roster'!$B$6:$H$21,7, FALSE), "NO MATCH!!!")</f>
        <v>1</v>
      </c>
      <c r="E39" s="24">
        <f>IFERROR(VLOOKUP(GAME_JUMP_REPORT_CONSOLIDATED!C39,GAME_INDEX!$A$7:$E$34,5,FALSE), "NO MATCH")</f>
        <v>1012</v>
      </c>
      <c r="F39" s="24" t="str">
        <f>IFERROR(VLOOKUP(C39,GAME_INDEX!$A$7:$E$34,4,FALSE), "NO MATCH!!!")</f>
        <v>North Carolina</v>
      </c>
      <c r="G39" t="s">
        <v>54</v>
      </c>
      <c r="H39" s="1">
        <v>43009</v>
      </c>
      <c r="I39">
        <v>2924</v>
      </c>
      <c r="J39" t="s">
        <v>7</v>
      </c>
      <c r="K39" t="s">
        <v>23</v>
      </c>
      <c r="L39">
        <v>7.3</v>
      </c>
    </row>
    <row r="40" spans="1:12" x14ac:dyDescent="0.55000000000000004">
      <c r="A40" s="24" t="str">
        <f t="shared" si="0"/>
        <v>101211</v>
      </c>
      <c r="B40" s="24" t="s">
        <v>14</v>
      </c>
      <c r="C40" s="25">
        <v>43009</v>
      </c>
      <c r="D40" s="24">
        <f>IFERROR(VLOOKUP(B40,'2017_GT Roster'!$B$6:$H$21,7, FALSE), "NO MATCH!!!")</f>
        <v>11</v>
      </c>
      <c r="E40" s="24">
        <f>IFERROR(VLOOKUP(GAME_JUMP_REPORT_CONSOLIDATED!C40,GAME_INDEX!$A$7:$E$34,5,FALSE), "NO MATCH")</f>
        <v>1012</v>
      </c>
      <c r="F40" s="24" t="str">
        <f>IFERROR(VLOOKUP(C40,GAME_INDEX!$A$7:$E$34,4,FALSE), "NO MATCH!!!")</f>
        <v>North Carolina</v>
      </c>
      <c r="G40" t="s">
        <v>55</v>
      </c>
      <c r="H40" s="1">
        <v>43009</v>
      </c>
      <c r="I40">
        <v>2927</v>
      </c>
      <c r="J40" t="s">
        <v>7</v>
      </c>
      <c r="K40" t="s">
        <v>14</v>
      </c>
      <c r="L40">
        <v>10.3</v>
      </c>
    </row>
    <row r="41" spans="1:12" x14ac:dyDescent="0.55000000000000004">
      <c r="A41" s="24" t="str">
        <f t="shared" si="0"/>
        <v>10121</v>
      </c>
      <c r="B41" s="24" t="s">
        <v>3254</v>
      </c>
      <c r="C41" s="25">
        <v>43009</v>
      </c>
      <c r="D41" s="24">
        <f>IFERROR(VLOOKUP(B41,'2017_GT Roster'!$B$6:$H$21,7, FALSE), "NO MATCH!!!")</f>
        <v>1</v>
      </c>
      <c r="E41" s="24">
        <f>IFERROR(VLOOKUP(GAME_JUMP_REPORT_CONSOLIDATED!C41,GAME_INDEX!$A$7:$E$34,5,FALSE), "NO MATCH")</f>
        <v>1012</v>
      </c>
      <c r="F41" s="24" t="str">
        <f>IFERROR(VLOOKUP(C41,GAME_INDEX!$A$7:$E$34,4,FALSE), "NO MATCH!!!")</f>
        <v>North Carolina</v>
      </c>
      <c r="G41" t="s">
        <v>56</v>
      </c>
      <c r="H41" s="1">
        <v>43009</v>
      </c>
      <c r="I41">
        <v>2969</v>
      </c>
      <c r="J41" t="s">
        <v>7</v>
      </c>
      <c r="K41" t="s">
        <v>23</v>
      </c>
      <c r="L41">
        <v>17</v>
      </c>
    </row>
    <row r="42" spans="1:12" x14ac:dyDescent="0.55000000000000004">
      <c r="A42" s="24" t="str">
        <f t="shared" si="0"/>
        <v>101212</v>
      </c>
      <c r="B42" s="24" t="s">
        <v>10639</v>
      </c>
      <c r="C42" s="25">
        <v>43009</v>
      </c>
      <c r="D42" s="24">
        <f>IFERROR(VLOOKUP(B42,'2017_GT Roster'!$B$6:$H$21,7, FALSE), "NO MATCH!!!")</f>
        <v>12</v>
      </c>
      <c r="E42" s="24">
        <f>IFERROR(VLOOKUP(GAME_JUMP_REPORT_CONSOLIDATED!C42,GAME_INDEX!$A$7:$E$34,5,FALSE), "NO MATCH")</f>
        <v>1012</v>
      </c>
      <c r="F42" s="24" t="str">
        <f>IFERROR(VLOOKUP(C42,GAME_INDEX!$A$7:$E$34,4,FALSE), "NO MATCH!!!")</f>
        <v>North Carolina</v>
      </c>
      <c r="G42" t="s">
        <v>57</v>
      </c>
      <c r="H42" s="1">
        <v>43009</v>
      </c>
      <c r="I42">
        <v>2976</v>
      </c>
      <c r="J42" t="s">
        <v>7</v>
      </c>
      <c r="K42" t="s">
        <v>12</v>
      </c>
      <c r="L42">
        <v>16</v>
      </c>
    </row>
    <row r="43" spans="1:12" x14ac:dyDescent="0.55000000000000004">
      <c r="A43" s="24" t="str">
        <f t="shared" si="0"/>
        <v>10121</v>
      </c>
      <c r="B43" s="24" t="s">
        <v>3254</v>
      </c>
      <c r="C43" s="25">
        <v>43009</v>
      </c>
      <c r="D43" s="24">
        <f>IFERROR(VLOOKUP(B43,'2017_GT Roster'!$B$6:$H$21,7, FALSE), "NO MATCH!!!")</f>
        <v>1</v>
      </c>
      <c r="E43" s="24">
        <f>IFERROR(VLOOKUP(GAME_JUMP_REPORT_CONSOLIDATED!C43,GAME_INDEX!$A$7:$E$34,5,FALSE), "NO MATCH")</f>
        <v>1012</v>
      </c>
      <c r="F43" s="24" t="str">
        <f>IFERROR(VLOOKUP(C43,GAME_INDEX!$A$7:$E$34,4,FALSE), "NO MATCH!!!")</f>
        <v>North Carolina</v>
      </c>
      <c r="G43" t="s">
        <v>58</v>
      </c>
      <c r="H43" s="1">
        <v>43009</v>
      </c>
      <c r="I43">
        <v>2995</v>
      </c>
      <c r="J43" t="s">
        <v>7</v>
      </c>
      <c r="K43" t="s">
        <v>23</v>
      </c>
      <c r="L43">
        <v>19.2</v>
      </c>
    </row>
    <row r="44" spans="1:12" x14ac:dyDescent="0.55000000000000004">
      <c r="A44" s="24" t="str">
        <f t="shared" si="0"/>
        <v>101211</v>
      </c>
      <c r="B44" s="24" t="s">
        <v>14</v>
      </c>
      <c r="C44" s="25">
        <v>43009</v>
      </c>
      <c r="D44" s="24">
        <f>IFERROR(VLOOKUP(B44,'2017_GT Roster'!$B$6:$H$21,7, FALSE), "NO MATCH!!!")</f>
        <v>11</v>
      </c>
      <c r="E44" s="24">
        <f>IFERROR(VLOOKUP(GAME_JUMP_REPORT_CONSOLIDATED!C44,GAME_INDEX!$A$7:$E$34,5,FALSE), "NO MATCH")</f>
        <v>1012</v>
      </c>
      <c r="F44" s="24" t="str">
        <f>IFERROR(VLOOKUP(C44,GAME_INDEX!$A$7:$E$34,4,FALSE), "NO MATCH!!!")</f>
        <v>North Carolina</v>
      </c>
      <c r="G44" t="s">
        <v>59</v>
      </c>
      <c r="H44" s="1">
        <v>43009</v>
      </c>
      <c r="I44">
        <v>2999</v>
      </c>
      <c r="J44" t="s">
        <v>7</v>
      </c>
      <c r="K44" t="s">
        <v>14</v>
      </c>
      <c r="L44">
        <v>21.6</v>
      </c>
    </row>
    <row r="45" spans="1:12" x14ac:dyDescent="0.55000000000000004">
      <c r="A45" s="24" t="str">
        <f t="shared" si="0"/>
        <v>101211</v>
      </c>
      <c r="B45" s="24" t="s">
        <v>14</v>
      </c>
      <c r="C45" s="25">
        <v>43009</v>
      </c>
      <c r="D45" s="24">
        <f>IFERROR(VLOOKUP(B45,'2017_GT Roster'!$B$6:$H$21,7, FALSE), "NO MATCH!!!")</f>
        <v>11</v>
      </c>
      <c r="E45" s="24">
        <f>IFERROR(VLOOKUP(GAME_JUMP_REPORT_CONSOLIDATED!C45,GAME_INDEX!$A$7:$E$34,5,FALSE), "NO MATCH")</f>
        <v>1012</v>
      </c>
      <c r="F45" s="24" t="str">
        <f>IFERROR(VLOOKUP(C45,GAME_INDEX!$A$7:$E$34,4,FALSE), "NO MATCH!!!")</f>
        <v>North Carolina</v>
      </c>
      <c r="G45" t="s">
        <v>60</v>
      </c>
      <c r="H45" s="1">
        <v>43009</v>
      </c>
      <c r="I45">
        <v>3021</v>
      </c>
      <c r="J45" t="s">
        <v>7</v>
      </c>
      <c r="K45" t="s">
        <v>14</v>
      </c>
      <c r="L45">
        <v>9.5</v>
      </c>
    </row>
    <row r="46" spans="1:12" x14ac:dyDescent="0.55000000000000004">
      <c r="A46" s="24" t="str">
        <f t="shared" si="0"/>
        <v>101212</v>
      </c>
      <c r="B46" s="24" t="s">
        <v>10639</v>
      </c>
      <c r="C46" s="25">
        <v>43009</v>
      </c>
      <c r="D46" s="24">
        <f>IFERROR(VLOOKUP(B46,'2017_GT Roster'!$B$6:$H$21,7, FALSE), "NO MATCH!!!")</f>
        <v>12</v>
      </c>
      <c r="E46" s="24">
        <f>IFERROR(VLOOKUP(GAME_JUMP_REPORT_CONSOLIDATED!C46,GAME_INDEX!$A$7:$E$34,5,FALSE), "NO MATCH")</f>
        <v>1012</v>
      </c>
      <c r="F46" s="24" t="str">
        <f>IFERROR(VLOOKUP(C46,GAME_INDEX!$A$7:$E$34,4,FALSE), "NO MATCH!!!")</f>
        <v>North Carolina</v>
      </c>
      <c r="G46" t="s">
        <v>61</v>
      </c>
      <c r="H46" s="1">
        <v>43009</v>
      </c>
      <c r="I46">
        <v>3021</v>
      </c>
      <c r="J46" t="s">
        <v>7</v>
      </c>
      <c r="K46" t="s">
        <v>12</v>
      </c>
      <c r="L46">
        <v>13.1</v>
      </c>
    </row>
    <row r="47" spans="1:12" x14ac:dyDescent="0.55000000000000004">
      <c r="A47" s="24" t="str">
        <f t="shared" si="0"/>
        <v>10121</v>
      </c>
      <c r="B47" s="24" t="s">
        <v>3254</v>
      </c>
      <c r="C47" s="25">
        <v>43009</v>
      </c>
      <c r="D47" s="24">
        <f>IFERROR(VLOOKUP(B47,'2017_GT Roster'!$B$6:$H$21,7, FALSE), "NO MATCH!!!")</f>
        <v>1</v>
      </c>
      <c r="E47" s="24">
        <f>IFERROR(VLOOKUP(GAME_JUMP_REPORT_CONSOLIDATED!C47,GAME_INDEX!$A$7:$E$34,5,FALSE), "NO MATCH")</f>
        <v>1012</v>
      </c>
      <c r="F47" s="24" t="str">
        <f>IFERROR(VLOOKUP(C47,GAME_INDEX!$A$7:$E$34,4,FALSE), "NO MATCH!!!")</f>
        <v>North Carolina</v>
      </c>
      <c r="G47" t="s">
        <v>62</v>
      </c>
      <c r="H47" s="1">
        <v>43009</v>
      </c>
      <c r="I47">
        <v>3033</v>
      </c>
      <c r="J47" t="s">
        <v>7</v>
      </c>
      <c r="K47" t="s">
        <v>23</v>
      </c>
      <c r="L47">
        <v>17.3</v>
      </c>
    </row>
    <row r="48" spans="1:12" x14ac:dyDescent="0.55000000000000004">
      <c r="A48" s="24" t="str">
        <f t="shared" si="0"/>
        <v>10121</v>
      </c>
      <c r="B48" s="24" t="s">
        <v>3254</v>
      </c>
      <c r="C48" s="25">
        <v>43009</v>
      </c>
      <c r="D48" s="24">
        <f>IFERROR(VLOOKUP(B48,'2017_GT Roster'!$B$6:$H$21,7, FALSE), "NO MATCH!!!")</f>
        <v>1</v>
      </c>
      <c r="E48" s="24">
        <f>IFERROR(VLOOKUP(GAME_JUMP_REPORT_CONSOLIDATED!C48,GAME_INDEX!$A$7:$E$34,5,FALSE), "NO MATCH")</f>
        <v>1012</v>
      </c>
      <c r="F48" s="24" t="str">
        <f>IFERROR(VLOOKUP(C48,GAME_INDEX!$A$7:$E$34,4,FALSE), "NO MATCH!!!")</f>
        <v>North Carolina</v>
      </c>
      <c r="G48" t="s">
        <v>63</v>
      </c>
      <c r="H48" s="1">
        <v>43009</v>
      </c>
      <c r="I48">
        <v>3034</v>
      </c>
      <c r="J48" t="s">
        <v>7</v>
      </c>
      <c r="K48" t="s">
        <v>23</v>
      </c>
      <c r="L48">
        <v>10.9</v>
      </c>
    </row>
    <row r="49" spans="1:12" x14ac:dyDescent="0.55000000000000004">
      <c r="A49" s="24" t="str">
        <f t="shared" si="0"/>
        <v>10121</v>
      </c>
      <c r="B49" s="24" t="s">
        <v>3254</v>
      </c>
      <c r="C49" s="25">
        <v>43009</v>
      </c>
      <c r="D49" s="24">
        <f>IFERROR(VLOOKUP(B49,'2017_GT Roster'!$B$6:$H$21,7, FALSE), "NO MATCH!!!")</f>
        <v>1</v>
      </c>
      <c r="E49" s="24">
        <f>IFERROR(VLOOKUP(GAME_JUMP_REPORT_CONSOLIDATED!C49,GAME_INDEX!$A$7:$E$34,5,FALSE), "NO MATCH")</f>
        <v>1012</v>
      </c>
      <c r="F49" s="24" t="str">
        <f>IFERROR(VLOOKUP(C49,GAME_INDEX!$A$7:$E$34,4,FALSE), "NO MATCH!!!")</f>
        <v>North Carolina</v>
      </c>
      <c r="G49" t="s">
        <v>64</v>
      </c>
      <c r="H49" s="1">
        <v>43009</v>
      </c>
      <c r="I49">
        <v>3037</v>
      </c>
      <c r="J49" t="s">
        <v>7</v>
      </c>
      <c r="K49" t="s">
        <v>23</v>
      </c>
      <c r="L49">
        <v>20</v>
      </c>
    </row>
    <row r="50" spans="1:12" x14ac:dyDescent="0.55000000000000004">
      <c r="A50" s="24" t="str">
        <f t="shared" si="0"/>
        <v>101214</v>
      </c>
      <c r="B50" s="24" t="s">
        <v>10</v>
      </c>
      <c r="C50" s="25">
        <v>43009</v>
      </c>
      <c r="D50" s="24">
        <f>IFERROR(VLOOKUP(B50,'2017_GT Roster'!$B$6:$H$21,7, FALSE), "NO MATCH!!!")</f>
        <v>14</v>
      </c>
      <c r="E50" s="24">
        <f>IFERROR(VLOOKUP(GAME_JUMP_REPORT_CONSOLIDATED!C50,GAME_INDEX!$A$7:$E$34,5,FALSE), "NO MATCH")</f>
        <v>1012</v>
      </c>
      <c r="F50" s="24" t="str">
        <f>IFERROR(VLOOKUP(C50,GAME_INDEX!$A$7:$E$34,4,FALSE), "NO MATCH!!!")</f>
        <v>North Carolina</v>
      </c>
      <c r="G50" t="s">
        <v>65</v>
      </c>
      <c r="H50" s="1">
        <v>43009</v>
      </c>
      <c r="I50">
        <v>3042</v>
      </c>
      <c r="J50" t="s">
        <v>7</v>
      </c>
      <c r="K50" t="s">
        <v>10</v>
      </c>
      <c r="L50">
        <v>18.399999999999999</v>
      </c>
    </row>
    <row r="51" spans="1:12" x14ac:dyDescent="0.55000000000000004">
      <c r="A51" s="24" t="str">
        <f t="shared" si="0"/>
        <v>101212</v>
      </c>
      <c r="B51" s="24" t="s">
        <v>10639</v>
      </c>
      <c r="C51" s="25">
        <v>43009</v>
      </c>
      <c r="D51" s="24">
        <f>IFERROR(VLOOKUP(B51,'2017_GT Roster'!$B$6:$H$21,7, FALSE), "NO MATCH!!!")</f>
        <v>12</v>
      </c>
      <c r="E51" s="24">
        <f>IFERROR(VLOOKUP(GAME_JUMP_REPORT_CONSOLIDATED!C51,GAME_INDEX!$A$7:$E$34,5,FALSE), "NO MATCH")</f>
        <v>1012</v>
      </c>
      <c r="F51" s="24" t="str">
        <f>IFERROR(VLOOKUP(C51,GAME_INDEX!$A$7:$E$34,4,FALSE), "NO MATCH!!!")</f>
        <v>North Carolina</v>
      </c>
      <c r="G51" t="s">
        <v>66</v>
      </c>
      <c r="H51" s="1">
        <v>43009</v>
      </c>
      <c r="I51">
        <v>3047</v>
      </c>
      <c r="J51" t="s">
        <v>7</v>
      </c>
      <c r="K51" t="s">
        <v>12</v>
      </c>
      <c r="L51">
        <v>10.4</v>
      </c>
    </row>
    <row r="52" spans="1:12" x14ac:dyDescent="0.55000000000000004">
      <c r="A52" s="24" t="str">
        <f t="shared" si="0"/>
        <v>101212</v>
      </c>
      <c r="B52" s="24" t="s">
        <v>10639</v>
      </c>
      <c r="C52" s="25">
        <v>43009</v>
      </c>
      <c r="D52" s="24">
        <f>IFERROR(VLOOKUP(B52,'2017_GT Roster'!$B$6:$H$21,7, FALSE), "NO MATCH!!!")</f>
        <v>12</v>
      </c>
      <c r="E52" s="24">
        <f>IFERROR(VLOOKUP(GAME_JUMP_REPORT_CONSOLIDATED!C52,GAME_INDEX!$A$7:$E$34,5,FALSE), "NO MATCH")</f>
        <v>1012</v>
      </c>
      <c r="F52" s="24" t="str">
        <f>IFERROR(VLOOKUP(C52,GAME_INDEX!$A$7:$E$34,4,FALSE), "NO MATCH!!!")</f>
        <v>North Carolina</v>
      </c>
      <c r="G52" t="s">
        <v>67</v>
      </c>
      <c r="H52" s="1">
        <v>43009</v>
      </c>
      <c r="I52">
        <v>3058</v>
      </c>
      <c r="J52" t="s">
        <v>7</v>
      </c>
      <c r="K52" t="s">
        <v>12</v>
      </c>
      <c r="L52">
        <v>9.3000000000000007</v>
      </c>
    </row>
    <row r="53" spans="1:12" x14ac:dyDescent="0.55000000000000004">
      <c r="A53" s="24" t="str">
        <f t="shared" si="0"/>
        <v>101211</v>
      </c>
      <c r="B53" s="24" t="s">
        <v>14</v>
      </c>
      <c r="C53" s="25">
        <v>43009</v>
      </c>
      <c r="D53" s="24">
        <f>IFERROR(VLOOKUP(B53,'2017_GT Roster'!$B$6:$H$21,7, FALSE), "NO MATCH!!!")</f>
        <v>11</v>
      </c>
      <c r="E53" s="24">
        <f>IFERROR(VLOOKUP(GAME_JUMP_REPORT_CONSOLIDATED!C53,GAME_INDEX!$A$7:$E$34,5,FALSE), "NO MATCH")</f>
        <v>1012</v>
      </c>
      <c r="F53" s="24" t="str">
        <f>IFERROR(VLOOKUP(C53,GAME_INDEX!$A$7:$E$34,4,FALSE), "NO MATCH!!!")</f>
        <v>North Carolina</v>
      </c>
      <c r="G53" t="s">
        <v>68</v>
      </c>
      <c r="H53" s="1">
        <v>43009</v>
      </c>
      <c r="I53">
        <v>3060</v>
      </c>
      <c r="J53" t="s">
        <v>7</v>
      </c>
      <c r="K53" t="s">
        <v>14</v>
      </c>
      <c r="L53">
        <v>15.9</v>
      </c>
    </row>
    <row r="54" spans="1:12" x14ac:dyDescent="0.55000000000000004">
      <c r="A54" s="24" t="str">
        <f t="shared" si="0"/>
        <v>101233</v>
      </c>
      <c r="B54" s="24" t="s">
        <v>32</v>
      </c>
      <c r="C54" s="25">
        <v>43009</v>
      </c>
      <c r="D54" s="24">
        <f>IFERROR(VLOOKUP(B54,'2017_GT Roster'!$B$6:$H$21,7, FALSE), "NO MATCH!!!")</f>
        <v>33</v>
      </c>
      <c r="E54" s="24">
        <f>IFERROR(VLOOKUP(GAME_JUMP_REPORT_CONSOLIDATED!C54,GAME_INDEX!$A$7:$E$34,5,FALSE), "NO MATCH")</f>
        <v>1012</v>
      </c>
      <c r="F54" s="24" t="str">
        <f>IFERROR(VLOOKUP(C54,GAME_INDEX!$A$7:$E$34,4,FALSE), "NO MATCH!!!")</f>
        <v>North Carolina</v>
      </c>
      <c r="G54" t="s">
        <v>69</v>
      </c>
      <c r="H54" s="1">
        <v>43009</v>
      </c>
      <c r="I54">
        <v>3061</v>
      </c>
      <c r="J54" t="s">
        <v>7</v>
      </c>
      <c r="K54" t="s">
        <v>32</v>
      </c>
      <c r="L54">
        <v>18.7</v>
      </c>
    </row>
    <row r="55" spans="1:12" x14ac:dyDescent="0.55000000000000004">
      <c r="A55" s="24" t="str">
        <f t="shared" si="0"/>
        <v>10121</v>
      </c>
      <c r="B55" s="24" t="s">
        <v>3254</v>
      </c>
      <c r="C55" s="25">
        <v>43009</v>
      </c>
      <c r="D55" s="24">
        <f>IFERROR(VLOOKUP(B55,'2017_GT Roster'!$B$6:$H$21,7, FALSE), "NO MATCH!!!")</f>
        <v>1</v>
      </c>
      <c r="E55" s="24">
        <f>IFERROR(VLOOKUP(GAME_JUMP_REPORT_CONSOLIDATED!C55,GAME_INDEX!$A$7:$E$34,5,FALSE), "NO MATCH")</f>
        <v>1012</v>
      </c>
      <c r="F55" s="24" t="str">
        <f>IFERROR(VLOOKUP(C55,GAME_INDEX!$A$7:$E$34,4,FALSE), "NO MATCH!!!")</f>
        <v>North Carolina</v>
      </c>
      <c r="G55" t="s">
        <v>70</v>
      </c>
      <c r="H55" s="1">
        <v>43009</v>
      </c>
      <c r="I55">
        <v>3063</v>
      </c>
      <c r="J55" t="s">
        <v>7</v>
      </c>
      <c r="K55" t="s">
        <v>23</v>
      </c>
      <c r="L55">
        <v>17.899999999999999</v>
      </c>
    </row>
    <row r="56" spans="1:12" x14ac:dyDescent="0.55000000000000004">
      <c r="A56" s="24" t="str">
        <f t="shared" si="0"/>
        <v>10121</v>
      </c>
      <c r="B56" s="24" t="s">
        <v>3254</v>
      </c>
      <c r="C56" s="25">
        <v>43009</v>
      </c>
      <c r="D56" s="24">
        <f>IFERROR(VLOOKUP(B56,'2017_GT Roster'!$B$6:$H$21,7, FALSE), "NO MATCH!!!")</f>
        <v>1</v>
      </c>
      <c r="E56" s="24">
        <f>IFERROR(VLOOKUP(GAME_JUMP_REPORT_CONSOLIDATED!C56,GAME_INDEX!$A$7:$E$34,5,FALSE), "NO MATCH")</f>
        <v>1012</v>
      </c>
      <c r="F56" s="24" t="str">
        <f>IFERROR(VLOOKUP(C56,GAME_INDEX!$A$7:$E$34,4,FALSE), "NO MATCH!!!")</f>
        <v>North Carolina</v>
      </c>
      <c r="G56" t="s">
        <v>71</v>
      </c>
      <c r="H56" s="1">
        <v>43009</v>
      </c>
      <c r="I56">
        <v>3067</v>
      </c>
      <c r="J56" t="s">
        <v>7</v>
      </c>
      <c r="K56" t="s">
        <v>23</v>
      </c>
      <c r="L56">
        <v>16.2</v>
      </c>
    </row>
    <row r="57" spans="1:12" x14ac:dyDescent="0.55000000000000004">
      <c r="A57" s="24" t="str">
        <f t="shared" si="0"/>
        <v>101297</v>
      </c>
      <c r="B57" s="24" t="s">
        <v>42</v>
      </c>
      <c r="C57" s="25">
        <v>43009</v>
      </c>
      <c r="D57" s="24">
        <f>IFERROR(VLOOKUP(B57,'2017_GT Roster'!$B$6:$H$21,7, FALSE), "NO MATCH!!!")</f>
        <v>97</v>
      </c>
      <c r="E57" s="24">
        <f>IFERROR(VLOOKUP(GAME_JUMP_REPORT_CONSOLIDATED!C57,GAME_INDEX!$A$7:$E$34,5,FALSE), "NO MATCH")</f>
        <v>1012</v>
      </c>
      <c r="F57" s="24" t="str">
        <f>IFERROR(VLOOKUP(C57,GAME_INDEX!$A$7:$E$34,4,FALSE), "NO MATCH!!!")</f>
        <v>North Carolina</v>
      </c>
      <c r="G57" t="s">
        <v>72</v>
      </c>
      <c r="H57" s="1">
        <v>43009</v>
      </c>
      <c r="I57">
        <v>3070</v>
      </c>
      <c r="J57" t="s">
        <v>7</v>
      </c>
      <c r="K57" t="s">
        <v>42</v>
      </c>
      <c r="L57">
        <v>6.8</v>
      </c>
    </row>
    <row r="58" spans="1:12" x14ac:dyDescent="0.55000000000000004">
      <c r="A58" s="24" t="str">
        <f t="shared" si="0"/>
        <v>101297</v>
      </c>
      <c r="B58" s="24" t="s">
        <v>42</v>
      </c>
      <c r="C58" s="25">
        <v>43009</v>
      </c>
      <c r="D58" s="24">
        <f>IFERROR(VLOOKUP(B58,'2017_GT Roster'!$B$6:$H$21,7, FALSE), "NO MATCH!!!")</f>
        <v>97</v>
      </c>
      <c r="E58" s="24">
        <f>IFERROR(VLOOKUP(GAME_JUMP_REPORT_CONSOLIDATED!C58,GAME_INDEX!$A$7:$E$34,5,FALSE), "NO MATCH")</f>
        <v>1012</v>
      </c>
      <c r="F58" s="24" t="str">
        <f>IFERROR(VLOOKUP(C58,GAME_INDEX!$A$7:$E$34,4,FALSE), "NO MATCH!!!")</f>
        <v>North Carolina</v>
      </c>
      <c r="G58" t="s">
        <v>72</v>
      </c>
      <c r="H58" s="1">
        <v>43009</v>
      </c>
      <c r="I58">
        <v>3070</v>
      </c>
      <c r="J58" t="s">
        <v>7</v>
      </c>
      <c r="K58" t="s">
        <v>42</v>
      </c>
      <c r="L58">
        <v>6.8</v>
      </c>
    </row>
    <row r="59" spans="1:12" x14ac:dyDescent="0.55000000000000004">
      <c r="A59" s="24" t="str">
        <f t="shared" si="0"/>
        <v>101297</v>
      </c>
      <c r="B59" s="24" t="s">
        <v>42</v>
      </c>
      <c r="C59" s="25">
        <v>43009</v>
      </c>
      <c r="D59" s="24">
        <f>IFERROR(VLOOKUP(B59,'2017_GT Roster'!$B$6:$H$21,7, FALSE), "NO MATCH!!!")</f>
        <v>97</v>
      </c>
      <c r="E59" s="24">
        <f>IFERROR(VLOOKUP(GAME_JUMP_REPORT_CONSOLIDATED!C59,GAME_INDEX!$A$7:$E$34,5,FALSE), "NO MATCH")</f>
        <v>1012</v>
      </c>
      <c r="F59" s="24" t="str">
        <f>IFERROR(VLOOKUP(C59,GAME_INDEX!$A$7:$E$34,4,FALSE), "NO MATCH!!!")</f>
        <v>North Carolina</v>
      </c>
      <c r="G59" t="s">
        <v>73</v>
      </c>
      <c r="H59" s="1">
        <v>43009</v>
      </c>
      <c r="I59">
        <v>3071</v>
      </c>
      <c r="J59" t="s">
        <v>7</v>
      </c>
      <c r="K59" t="s">
        <v>42</v>
      </c>
      <c r="L59">
        <v>7</v>
      </c>
    </row>
    <row r="60" spans="1:12" x14ac:dyDescent="0.55000000000000004">
      <c r="A60" s="24" t="str">
        <f t="shared" si="0"/>
        <v>101214</v>
      </c>
      <c r="B60" s="24" t="s">
        <v>10</v>
      </c>
      <c r="C60" s="25">
        <v>43009</v>
      </c>
      <c r="D60" s="24">
        <f>IFERROR(VLOOKUP(B60,'2017_GT Roster'!$B$6:$H$21,7, FALSE), "NO MATCH!!!")</f>
        <v>14</v>
      </c>
      <c r="E60" s="24">
        <f>IFERROR(VLOOKUP(GAME_JUMP_REPORT_CONSOLIDATED!C60,GAME_INDEX!$A$7:$E$34,5,FALSE), "NO MATCH")</f>
        <v>1012</v>
      </c>
      <c r="F60" s="24" t="str">
        <f>IFERROR(VLOOKUP(C60,GAME_INDEX!$A$7:$E$34,4,FALSE), "NO MATCH!!!")</f>
        <v>North Carolina</v>
      </c>
      <c r="G60" t="s">
        <v>74</v>
      </c>
      <c r="H60" s="1">
        <v>43009</v>
      </c>
      <c r="I60">
        <v>3076</v>
      </c>
      <c r="J60" t="s">
        <v>7</v>
      </c>
      <c r="K60" t="s">
        <v>10</v>
      </c>
      <c r="L60">
        <v>13.7</v>
      </c>
    </row>
    <row r="61" spans="1:12" x14ac:dyDescent="0.55000000000000004">
      <c r="A61" s="24" t="str">
        <f t="shared" si="0"/>
        <v>101214</v>
      </c>
      <c r="B61" s="24" t="s">
        <v>10</v>
      </c>
      <c r="C61" s="25">
        <v>43009</v>
      </c>
      <c r="D61" s="24">
        <f>IFERROR(VLOOKUP(B61,'2017_GT Roster'!$B$6:$H$21,7, FALSE), "NO MATCH!!!")</f>
        <v>14</v>
      </c>
      <c r="E61" s="24">
        <f>IFERROR(VLOOKUP(GAME_JUMP_REPORT_CONSOLIDATED!C61,GAME_INDEX!$A$7:$E$34,5,FALSE), "NO MATCH")</f>
        <v>1012</v>
      </c>
      <c r="F61" s="24" t="str">
        <f>IFERROR(VLOOKUP(C61,GAME_INDEX!$A$7:$E$34,4,FALSE), "NO MATCH!!!")</f>
        <v>North Carolina</v>
      </c>
      <c r="G61" t="s">
        <v>75</v>
      </c>
      <c r="H61" s="1">
        <v>43009</v>
      </c>
      <c r="I61">
        <v>3080</v>
      </c>
      <c r="J61" t="s">
        <v>7</v>
      </c>
      <c r="K61" t="s">
        <v>10</v>
      </c>
      <c r="L61">
        <v>18</v>
      </c>
    </row>
    <row r="62" spans="1:12" x14ac:dyDescent="0.55000000000000004">
      <c r="A62" s="24" t="str">
        <f t="shared" si="0"/>
        <v>101212</v>
      </c>
      <c r="B62" s="24" t="s">
        <v>10639</v>
      </c>
      <c r="C62" s="25">
        <v>43009</v>
      </c>
      <c r="D62" s="24">
        <f>IFERROR(VLOOKUP(B62,'2017_GT Roster'!$B$6:$H$21,7, FALSE), "NO MATCH!!!")</f>
        <v>12</v>
      </c>
      <c r="E62" s="24">
        <f>IFERROR(VLOOKUP(GAME_JUMP_REPORT_CONSOLIDATED!C62,GAME_INDEX!$A$7:$E$34,5,FALSE), "NO MATCH")</f>
        <v>1012</v>
      </c>
      <c r="F62" s="24" t="str">
        <f>IFERROR(VLOOKUP(C62,GAME_INDEX!$A$7:$E$34,4,FALSE), "NO MATCH!!!")</f>
        <v>North Carolina</v>
      </c>
      <c r="G62" t="s">
        <v>76</v>
      </c>
      <c r="H62" s="1">
        <v>43009</v>
      </c>
      <c r="I62">
        <v>3081</v>
      </c>
      <c r="J62" t="s">
        <v>7</v>
      </c>
      <c r="K62" t="s">
        <v>12</v>
      </c>
      <c r="L62">
        <v>11.6</v>
      </c>
    </row>
    <row r="63" spans="1:12" x14ac:dyDescent="0.55000000000000004">
      <c r="A63" s="24" t="str">
        <f t="shared" si="0"/>
        <v>101233</v>
      </c>
      <c r="B63" s="24" t="s">
        <v>32</v>
      </c>
      <c r="C63" s="25">
        <v>43009</v>
      </c>
      <c r="D63" s="24">
        <f>IFERROR(VLOOKUP(B63,'2017_GT Roster'!$B$6:$H$21,7, FALSE), "NO MATCH!!!")</f>
        <v>33</v>
      </c>
      <c r="E63" s="24">
        <f>IFERROR(VLOOKUP(GAME_JUMP_REPORT_CONSOLIDATED!C63,GAME_INDEX!$A$7:$E$34,5,FALSE), "NO MATCH")</f>
        <v>1012</v>
      </c>
      <c r="F63" s="24" t="str">
        <f>IFERROR(VLOOKUP(C63,GAME_INDEX!$A$7:$E$34,4,FALSE), "NO MATCH!!!")</f>
        <v>North Carolina</v>
      </c>
      <c r="G63" t="s">
        <v>77</v>
      </c>
      <c r="H63" s="1">
        <v>43009</v>
      </c>
      <c r="I63">
        <v>3095</v>
      </c>
      <c r="J63" t="s">
        <v>7</v>
      </c>
      <c r="K63" t="s">
        <v>32</v>
      </c>
      <c r="L63">
        <v>16.7</v>
      </c>
    </row>
    <row r="64" spans="1:12" x14ac:dyDescent="0.55000000000000004">
      <c r="A64" s="24" t="str">
        <f t="shared" si="0"/>
        <v>101297</v>
      </c>
      <c r="B64" s="24" t="s">
        <v>42</v>
      </c>
      <c r="C64" s="25">
        <v>43009</v>
      </c>
      <c r="D64" s="24">
        <f>IFERROR(VLOOKUP(B64,'2017_GT Roster'!$B$6:$H$21,7, FALSE), "NO MATCH!!!")</f>
        <v>97</v>
      </c>
      <c r="E64" s="24">
        <f>IFERROR(VLOOKUP(GAME_JUMP_REPORT_CONSOLIDATED!C64,GAME_INDEX!$A$7:$E$34,5,FALSE), "NO MATCH")</f>
        <v>1012</v>
      </c>
      <c r="F64" s="24" t="str">
        <f>IFERROR(VLOOKUP(C64,GAME_INDEX!$A$7:$E$34,4,FALSE), "NO MATCH!!!")</f>
        <v>North Carolina</v>
      </c>
      <c r="G64" t="s">
        <v>78</v>
      </c>
      <c r="H64" s="1">
        <v>43009</v>
      </c>
      <c r="I64">
        <v>3099</v>
      </c>
      <c r="J64" t="s">
        <v>7</v>
      </c>
      <c r="K64" t="s">
        <v>42</v>
      </c>
      <c r="L64">
        <v>17.600000000000001</v>
      </c>
    </row>
    <row r="65" spans="1:12" x14ac:dyDescent="0.55000000000000004">
      <c r="A65" s="24" t="str">
        <f t="shared" si="0"/>
        <v>101297</v>
      </c>
      <c r="B65" s="24" t="s">
        <v>42</v>
      </c>
      <c r="C65" s="25">
        <v>43009</v>
      </c>
      <c r="D65" s="24">
        <f>IFERROR(VLOOKUP(B65,'2017_GT Roster'!$B$6:$H$21,7, FALSE), "NO MATCH!!!")</f>
        <v>97</v>
      </c>
      <c r="E65" s="24">
        <f>IFERROR(VLOOKUP(GAME_JUMP_REPORT_CONSOLIDATED!C65,GAME_INDEX!$A$7:$E$34,5,FALSE), "NO MATCH")</f>
        <v>1012</v>
      </c>
      <c r="F65" s="24" t="str">
        <f>IFERROR(VLOOKUP(C65,GAME_INDEX!$A$7:$E$34,4,FALSE), "NO MATCH!!!")</f>
        <v>North Carolina</v>
      </c>
      <c r="G65" t="s">
        <v>79</v>
      </c>
      <c r="H65" s="1">
        <v>43009</v>
      </c>
      <c r="I65">
        <v>3100</v>
      </c>
      <c r="J65" t="s">
        <v>7</v>
      </c>
      <c r="K65" t="s">
        <v>42</v>
      </c>
      <c r="L65">
        <v>6.8</v>
      </c>
    </row>
    <row r="66" spans="1:12" x14ac:dyDescent="0.55000000000000004">
      <c r="A66" s="24" t="str">
        <f t="shared" si="0"/>
        <v>10121</v>
      </c>
      <c r="B66" s="24" t="s">
        <v>3254</v>
      </c>
      <c r="C66" s="25">
        <v>43009</v>
      </c>
      <c r="D66" s="24">
        <f>IFERROR(VLOOKUP(B66,'2017_GT Roster'!$B$6:$H$21,7, FALSE), "NO MATCH!!!")</f>
        <v>1</v>
      </c>
      <c r="E66" s="24">
        <f>IFERROR(VLOOKUP(GAME_JUMP_REPORT_CONSOLIDATED!C66,GAME_INDEX!$A$7:$E$34,5,FALSE), "NO MATCH")</f>
        <v>1012</v>
      </c>
      <c r="F66" s="24" t="str">
        <f>IFERROR(VLOOKUP(C66,GAME_INDEX!$A$7:$E$34,4,FALSE), "NO MATCH!!!")</f>
        <v>North Carolina</v>
      </c>
      <c r="G66" t="s">
        <v>80</v>
      </c>
      <c r="H66" s="1">
        <v>43009</v>
      </c>
      <c r="I66">
        <v>3106</v>
      </c>
      <c r="J66" t="s">
        <v>7</v>
      </c>
      <c r="K66" t="s">
        <v>23</v>
      </c>
      <c r="L66">
        <v>19.100000000000001</v>
      </c>
    </row>
    <row r="67" spans="1:12" x14ac:dyDescent="0.55000000000000004">
      <c r="A67" s="24" t="str">
        <f t="shared" ref="A67:A130" si="1">E67&amp;D67</f>
        <v>101214</v>
      </c>
      <c r="B67" s="24" t="s">
        <v>10</v>
      </c>
      <c r="C67" s="25">
        <v>43009</v>
      </c>
      <c r="D67" s="24">
        <f>IFERROR(VLOOKUP(B67,'2017_GT Roster'!$B$6:$H$21,7, FALSE), "NO MATCH!!!")</f>
        <v>14</v>
      </c>
      <c r="E67" s="24">
        <f>IFERROR(VLOOKUP(GAME_JUMP_REPORT_CONSOLIDATED!C67,GAME_INDEX!$A$7:$E$34,5,FALSE), "NO MATCH")</f>
        <v>1012</v>
      </c>
      <c r="F67" s="24" t="str">
        <f>IFERROR(VLOOKUP(C67,GAME_INDEX!$A$7:$E$34,4,FALSE), "NO MATCH!!!")</f>
        <v>North Carolina</v>
      </c>
      <c r="G67" t="s">
        <v>81</v>
      </c>
      <c r="H67" s="1">
        <v>43009</v>
      </c>
      <c r="I67">
        <v>3109</v>
      </c>
      <c r="J67" t="s">
        <v>7</v>
      </c>
      <c r="K67" t="s">
        <v>10</v>
      </c>
      <c r="L67">
        <v>23.6</v>
      </c>
    </row>
    <row r="68" spans="1:12" x14ac:dyDescent="0.55000000000000004">
      <c r="A68" s="24" t="str">
        <f t="shared" si="1"/>
        <v>101212</v>
      </c>
      <c r="B68" s="24" t="s">
        <v>10639</v>
      </c>
      <c r="C68" s="25">
        <v>43009</v>
      </c>
      <c r="D68" s="24">
        <f>IFERROR(VLOOKUP(B68,'2017_GT Roster'!$B$6:$H$21,7, FALSE), "NO MATCH!!!")</f>
        <v>12</v>
      </c>
      <c r="E68" s="24">
        <f>IFERROR(VLOOKUP(GAME_JUMP_REPORT_CONSOLIDATED!C68,GAME_INDEX!$A$7:$E$34,5,FALSE), "NO MATCH")</f>
        <v>1012</v>
      </c>
      <c r="F68" s="24" t="str">
        <f>IFERROR(VLOOKUP(C68,GAME_INDEX!$A$7:$E$34,4,FALSE), "NO MATCH!!!")</f>
        <v>North Carolina</v>
      </c>
      <c r="G68" t="s">
        <v>82</v>
      </c>
      <c r="H68" s="1">
        <v>43009</v>
      </c>
      <c r="I68">
        <v>3111</v>
      </c>
      <c r="J68" t="s">
        <v>7</v>
      </c>
      <c r="K68" t="s">
        <v>12</v>
      </c>
      <c r="L68">
        <v>15.3</v>
      </c>
    </row>
    <row r="69" spans="1:12" x14ac:dyDescent="0.55000000000000004">
      <c r="A69" s="24" t="str">
        <f t="shared" si="1"/>
        <v>101214</v>
      </c>
      <c r="B69" s="24" t="s">
        <v>10</v>
      </c>
      <c r="C69" s="25">
        <v>43009</v>
      </c>
      <c r="D69" s="24">
        <f>IFERROR(VLOOKUP(B69,'2017_GT Roster'!$B$6:$H$21,7, FALSE), "NO MATCH!!!")</f>
        <v>14</v>
      </c>
      <c r="E69" s="24">
        <f>IFERROR(VLOOKUP(GAME_JUMP_REPORT_CONSOLIDATED!C69,GAME_INDEX!$A$7:$E$34,5,FALSE), "NO MATCH")</f>
        <v>1012</v>
      </c>
      <c r="F69" s="24" t="str">
        <f>IFERROR(VLOOKUP(C69,GAME_INDEX!$A$7:$E$34,4,FALSE), "NO MATCH!!!")</f>
        <v>North Carolina</v>
      </c>
      <c r="G69" t="s">
        <v>83</v>
      </c>
      <c r="H69" s="1">
        <v>43009</v>
      </c>
      <c r="I69">
        <v>3113</v>
      </c>
      <c r="J69" t="s">
        <v>7</v>
      </c>
      <c r="K69" t="s">
        <v>10</v>
      </c>
      <c r="L69">
        <v>15.1</v>
      </c>
    </row>
    <row r="70" spans="1:12" x14ac:dyDescent="0.55000000000000004">
      <c r="A70" s="24" t="str">
        <f t="shared" si="1"/>
        <v>101297</v>
      </c>
      <c r="B70" s="24" t="s">
        <v>42</v>
      </c>
      <c r="C70" s="25">
        <v>43009</v>
      </c>
      <c r="D70" s="24">
        <f>IFERROR(VLOOKUP(B70,'2017_GT Roster'!$B$6:$H$21,7, FALSE), "NO MATCH!!!")</f>
        <v>97</v>
      </c>
      <c r="E70" s="24">
        <f>IFERROR(VLOOKUP(GAME_JUMP_REPORT_CONSOLIDATED!C70,GAME_INDEX!$A$7:$E$34,5,FALSE), "NO MATCH")</f>
        <v>1012</v>
      </c>
      <c r="F70" s="24" t="str">
        <f>IFERROR(VLOOKUP(C70,GAME_INDEX!$A$7:$E$34,4,FALSE), "NO MATCH!!!")</f>
        <v>North Carolina</v>
      </c>
      <c r="G70" t="s">
        <v>84</v>
      </c>
      <c r="H70" s="1">
        <v>43009</v>
      </c>
      <c r="I70">
        <v>3120</v>
      </c>
      <c r="J70" t="s">
        <v>7</v>
      </c>
      <c r="K70" t="s">
        <v>42</v>
      </c>
      <c r="L70">
        <v>16.5</v>
      </c>
    </row>
    <row r="71" spans="1:12" x14ac:dyDescent="0.55000000000000004">
      <c r="A71" s="24" t="str">
        <f t="shared" si="1"/>
        <v>10121</v>
      </c>
      <c r="B71" s="24" t="s">
        <v>3254</v>
      </c>
      <c r="C71" s="25">
        <v>43009</v>
      </c>
      <c r="D71" s="24">
        <f>IFERROR(VLOOKUP(B71,'2017_GT Roster'!$B$6:$H$21,7, FALSE), "NO MATCH!!!")</f>
        <v>1</v>
      </c>
      <c r="E71" s="24">
        <f>IFERROR(VLOOKUP(GAME_JUMP_REPORT_CONSOLIDATED!C71,GAME_INDEX!$A$7:$E$34,5,FALSE), "NO MATCH")</f>
        <v>1012</v>
      </c>
      <c r="F71" s="24" t="str">
        <f>IFERROR(VLOOKUP(C71,GAME_INDEX!$A$7:$E$34,4,FALSE), "NO MATCH!!!")</f>
        <v>North Carolina</v>
      </c>
      <c r="G71" t="s">
        <v>85</v>
      </c>
      <c r="H71" s="1">
        <v>43009</v>
      </c>
      <c r="I71">
        <v>3126</v>
      </c>
      <c r="J71" t="s">
        <v>7</v>
      </c>
      <c r="K71" t="s">
        <v>23</v>
      </c>
      <c r="L71">
        <v>21.4</v>
      </c>
    </row>
    <row r="72" spans="1:12" x14ac:dyDescent="0.55000000000000004">
      <c r="A72" s="24" t="str">
        <f t="shared" si="1"/>
        <v>10124</v>
      </c>
      <c r="B72" s="24" t="s">
        <v>3262</v>
      </c>
      <c r="C72" s="25">
        <v>43009</v>
      </c>
      <c r="D72" s="24">
        <f>IFERROR(VLOOKUP(B72,'2017_GT Roster'!$B$6:$H$21,7, FALSE), "NO MATCH!!!")</f>
        <v>4</v>
      </c>
      <c r="E72" s="24">
        <f>IFERROR(VLOOKUP(GAME_JUMP_REPORT_CONSOLIDATED!C72,GAME_INDEX!$A$7:$E$34,5,FALSE), "NO MATCH")</f>
        <v>1012</v>
      </c>
      <c r="F72" s="24" t="str">
        <f>IFERROR(VLOOKUP(C72,GAME_INDEX!$A$7:$E$34,4,FALSE), "NO MATCH!!!")</f>
        <v>North Carolina</v>
      </c>
      <c r="G72" t="s">
        <v>86</v>
      </c>
      <c r="H72" s="1">
        <v>43009</v>
      </c>
      <c r="I72">
        <v>3132</v>
      </c>
      <c r="J72" t="s">
        <v>7</v>
      </c>
      <c r="K72" t="s">
        <v>8</v>
      </c>
      <c r="L72">
        <v>20.100000000000001</v>
      </c>
    </row>
    <row r="73" spans="1:12" x14ac:dyDescent="0.55000000000000004">
      <c r="A73" s="24" t="str">
        <f t="shared" si="1"/>
        <v>10124</v>
      </c>
      <c r="B73" s="24" t="s">
        <v>3262</v>
      </c>
      <c r="C73" s="25">
        <v>43009</v>
      </c>
      <c r="D73" s="24">
        <f>IFERROR(VLOOKUP(B73,'2017_GT Roster'!$B$6:$H$21,7, FALSE), "NO MATCH!!!")</f>
        <v>4</v>
      </c>
      <c r="E73" s="24">
        <f>IFERROR(VLOOKUP(GAME_JUMP_REPORT_CONSOLIDATED!C73,GAME_INDEX!$A$7:$E$34,5,FALSE), "NO MATCH")</f>
        <v>1012</v>
      </c>
      <c r="F73" s="24" t="str">
        <f>IFERROR(VLOOKUP(C73,GAME_INDEX!$A$7:$E$34,4,FALSE), "NO MATCH!!!")</f>
        <v>North Carolina</v>
      </c>
      <c r="G73" t="s">
        <v>87</v>
      </c>
      <c r="H73" s="1">
        <v>43009</v>
      </c>
      <c r="I73">
        <v>3135</v>
      </c>
      <c r="J73" t="s">
        <v>7</v>
      </c>
      <c r="K73" t="s">
        <v>8</v>
      </c>
      <c r="L73">
        <v>13.9</v>
      </c>
    </row>
    <row r="74" spans="1:12" x14ac:dyDescent="0.55000000000000004">
      <c r="A74" s="24" t="str">
        <f t="shared" si="1"/>
        <v>101212</v>
      </c>
      <c r="B74" s="24" t="s">
        <v>10639</v>
      </c>
      <c r="C74" s="25">
        <v>43009</v>
      </c>
      <c r="D74" s="24">
        <f>IFERROR(VLOOKUP(B74,'2017_GT Roster'!$B$6:$H$21,7, FALSE), "NO MATCH!!!")</f>
        <v>12</v>
      </c>
      <c r="E74" s="24">
        <f>IFERROR(VLOOKUP(GAME_JUMP_REPORT_CONSOLIDATED!C74,GAME_INDEX!$A$7:$E$34,5,FALSE), "NO MATCH")</f>
        <v>1012</v>
      </c>
      <c r="F74" s="24" t="str">
        <f>IFERROR(VLOOKUP(C74,GAME_INDEX!$A$7:$E$34,4,FALSE), "NO MATCH!!!")</f>
        <v>North Carolina</v>
      </c>
      <c r="G74" t="s">
        <v>88</v>
      </c>
      <c r="H74" s="1">
        <v>43009</v>
      </c>
      <c r="I74">
        <v>3138</v>
      </c>
      <c r="J74" t="s">
        <v>7</v>
      </c>
      <c r="K74" t="s">
        <v>12</v>
      </c>
      <c r="L74">
        <v>13</v>
      </c>
    </row>
    <row r="75" spans="1:12" x14ac:dyDescent="0.55000000000000004">
      <c r="A75" s="24" t="str">
        <f t="shared" si="1"/>
        <v>10124</v>
      </c>
      <c r="B75" s="24" t="s">
        <v>3262</v>
      </c>
      <c r="C75" s="25">
        <v>43009</v>
      </c>
      <c r="D75" s="24">
        <f>IFERROR(VLOOKUP(B75,'2017_GT Roster'!$B$6:$H$21,7, FALSE), "NO MATCH!!!")</f>
        <v>4</v>
      </c>
      <c r="E75" s="24">
        <f>IFERROR(VLOOKUP(GAME_JUMP_REPORT_CONSOLIDATED!C75,GAME_INDEX!$A$7:$E$34,5,FALSE), "NO MATCH")</f>
        <v>1012</v>
      </c>
      <c r="F75" s="24" t="str">
        <f>IFERROR(VLOOKUP(C75,GAME_INDEX!$A$7:$E$34,4,FALSE), "NO MATCH!!!")</f>
        <v>North Carolina</v>
      </c>
      <c r="G75" t="s">
        <v>89</v>
      </c>
      <c r="H75" s="1">
        <v>43009</v>
      </c>
      <c r="I75">
        <v>3139</v>
      </c>
      <c r="J75" t="s">
        <v>7</v>
      </c>
      <c r="K75" t="s">
        <v>8</v>
      </c>
      <c r="L75">
        <v>16.8</v>
      </c>
    </row>
    <row r="76" spans="1:12" x14ac:dyDescent="0.55000000000000004">
      <c r="A76" s="24" t="str">
        <f t="shared" si="1"/>
        <v>101212</v>
      </c>
      <c r="B76" s="24" t="s">
        <v>10639</v>
      </c>
      <c r="C76" s="25">
        <v>43009</v>
      </c>
      <c r="D76" s="24">
        <f>IFERROR(VLOOKUP(B76,'2017_GT Roster'!$B$6:$H$21,7, FALSE), "NO MATCH!!!")</f>
        <v>12</v>
      </c>
      <c r="E76" s="24">
        <f>IFERROR(VLOOKUP(GAME_JUMP_REPORT_CONSOLIDATED!C76,GAME_INDEX!$A$7:$E$34,5,FALSE), "NO MATCH")</f>
        <v>1012</v>
      </c>
      <c r="F76" s="24" t="str">
        <f>IFERROR(VLOOKUP(C76,GAME_INDEX!$A$7:$E$34,4,FALSE), "NO MATCH!!!")</f>
        <v>North Carolina</v>
      </c>
      <c r="G76" t="s">
        <v>90</v>
      </c>
      <c r="H76" s="1">
        <v>43009</v>
      </c>
      <c r="I76">
        <v>3146</v>
      </c>
      <c r="J76" t="s">
        <v>7</v>
      </c>
      <c r="K76" t="s">
        <v>12</v>
      </c>
      <c r="L76">
        <v>9.9</v>
      </c>
    </row>
    <row r="77" spans="1:12" x14ac:dyDescent="0.55000000000000004">
      <c r="A77" s="24" t="str">
        <f t="shared" si="1"/>
        <v>10121</v>
      </c>
      <c r="B77" s="24" t="s">
        <v>3254</v>
      </c>
      <c r="C77" s="25">
        <v>43009</v>
      </c>
      <c r="D77" s="24">
        <f>IFERROR(VLOOKUP(B77,'2017_GT Roster'!$B$6:$H$21,7, FALSE), "NO MATCH!!!")</f>
        <v>1</v>
      </c>
      <c r="E77" s="24">
        <f>IFERROR(VLOOKUP(GAME_JUMP_REPORT_CONSOLIDATED!C77,GAME_INDEX!$A$7:$E$34,5,FALSE), "NO MATCH")</f>
        <v>1012</v>
      </c>
      <c r="F77" s="24" t="str">
        <f>IFERROR(VLOOKUP(C77,GAME_INDEX!$A$7:$E$34,4,FALSE), "NO MATCH!!!")</f>
        <v>North Carolina</v>
      </c>
      <c r="G77" t="s">
        <v>91</v>
      </c>
      <c r="H77" s="1">
        <v>43009</v>
      </c>
      <c r="I77">
        <v>3153</v>
      </c>
      <c r="J77" t="s">
        <v>7</v>
      </c>
      <c r="K77" t="s">
        <v>23</v>
      </c>
      <c r="L77">
        <v>19.399999999999999</v>
      </c>
    </row>
    <row r="78" spans="1:12" x14ac:dyDescent="0.55000000000000004">
      <c r="A78" s="24" t="str">
        <f t="shared" si="1"/>
        <v>10121</v>
      </c>
      <c r="B78" s="24" t="s">
        <v>3254</v>
      </c>
      <c r="C78" s="25">
        <v>43009</v>
      </c>
      <c r="D78" s="24">
        <f>IFERROR(VLOOKUP(B78,'2017_GT Roster'!$B$6:$H$21,7, FALSE), "NO MATCH!!!")</f>
        <v>1</v>
      </c>
      <c r="E78" s="24">
        <f>IFERROR(VLOOKUP(GAME_JUMP_REPORT_CONSOLIDATED!C78,GAME_INDEX!$A$7:$E$34,5,FALSE), "NO MATCH")</f>
        <v>1012</v>
      </c>
      <c r="F78" s="24" t="str">
        <f>IFERROR(VLOOKUP(C78,GAME_INDEX!$A$7:$E$34,4,FALSE), "NO MATCH!!!")</f>
        <v>North Carolina</v>
      </c>
      <c r="G78" t="s">
        <v>92</v>
      </c>
      <c r="H78" s="1">
        <v>43009</v>
      </c>
      <c r="I78">
        <v>3158</v>
      </c>
      <c r="J78" t="s">
        <v>7</v>
      </c>
      <c r="K78" t="s">
        <v>23</v>
      </c>
      <c r="L78">
        <v>19.100000000000001</v>
      </c>
    </row>
    <row r="79" spans="1:12" x14ac:dyDescent="0.55000000000000004">
      <c r="A79" s="24" t="str">
        <f t="shared" si="1"/>
        <v>10124</v>
      </c>
      <c r="B79" s="24" t="s">
        <v>3262</v>
      </c>
      <c r="C79" s="25">
        <v>43009</v>
      </c>
      <c r="D79" s="24">
        <f>IFERROR(VLOOKUP(B79,'2017_GT Roster'!$B$6:$H$21,7, FALSE), "NO MATCH!!!")</f>
        <v>4</v>
      </c>
      <c r="E79" s="24">
        <f>IFERROR(VLOOKUP(GAME_JUMP_REPORT_CONSOLIDATED!C79,GAME_INDEX!$A$7:$E$34,5,FALSE), "NO MATCH")</f>
        <v>1012</v>
      </c>
      <c r="F79" s="24" t="str">
        <f>IFERROR(VLOOKUP(C79,GAME_INDEX!$A$7:$E$34,4,FALSE), "NO MATCH!!!")</f>
        <v>North Carolina</v>
      </c>
      <c r="G79" t="s">
        <v>93</v>
      </c>
      <c r="H79" s="1">
        <v>43009</v>
      </c>
      <c r="I79">
        <v>3161</v>
      </c>
      <c r="J79" t="s">
        <v>7</v>
      </c>
      <c r="K79" t="s">
        <v>8</v>
      </c>
      <c r="L79">
        <v>18.3</v>
      </c>
    </row>
    <row r="80" spans="1:12" x14ac:dyDescent="0.55000000000000004">
      <c r="A80" s="24" t="str">
        <f t="shared" si="1"/>
        <v>101214</v>
      </c>
      <c r="B80" s="24" t="s">
        <v>10</v>
      </c>
      <c r="C80" s="25">
        <v>43009</v>
      </c>
      <c r="D80" s="24">
        <f>IFERROR(VLOOKUP(B80,'2017_GT Roster'!$B$6:$H$21,7, FALSE), "NO MATCH!!!")</f>
        <v>14</v>
      </c>
      <c r="E80" s="24">
        <f>IFERROR(VLOOKUP(GAME_JUMP_REPORT_CONSOLIDATED!C80,GAME_INDEX!$A$7:$E$34,5,FALSE), "NO MATCH")</f>
        <v>1012</v>
      </c>
      <c r="F80" s="24" t="str">
        <f>IFERROR(VLOOKUP(C80,GAME_INDEX!$A$7:$E$34,4,FALSE), "NO MATCH!!!")</f>
        <v>North Carolina</v>
      </c>
      <c r="G80" t="s">
        <v>94</v>
      </c>
      <c r="H80" s="1">
        <v>43009</v>
      </c>
      <c r="I80">
        <v>3166</v>
      </c>
      <c r="J80" t="s">
        <v>7</v>
      </c>
      <c r="K80" t="s">
        <v>10</v>
      </c>
      <c r="L80">
        <v>20.3</v>
      </c>
    </row>
    <row r="81" spans="1:12" x14ac:dyDescent="0.55000000000000004">
      <c r="A81" s="24" t="str">
        <f t="shared" si="1"/>
        <v>101214</v>
      </c>
      <c r="B81" s="24" t="s">
        <v>10</v>
      </c>
      <c r="C81" s="25">
        <v>43009</v>
      </c>
      <c r="D81" s="24">
        <f>IFERROR(VLOOKUP(B81,'2017_GT Roster'!$B$6:$H$21,7, FALSE), "NO MATCH!!!")</f>
        <v>14</v>
      </c>
      <c r="E81" s="24">
        <f>IFERROR(VLOOKUP(GAME_JUMP_REPORT_CONSOLIDATED!C81,GAME_INDEX!$A$7:$E$34,5,FALSE), "NO MATCH")</f>
        <v>1012</v>
      </c>
      <c r="F81" s="24" t="str">
        <f>IFERROR(VLOOKUP(C81,GAME_INDEX!$A$7:$E$34,4,FALSE), "NO MATCH!!!")</f>
        <v>North Carolina</v>
      </c>
      <c r="G81" t="s">
        <v>95</v>
      </c>
      <c r="H81" s="1">
        <v>43009</v>
      </c>
      <c r="I81">
        <v>3170</v>
      </c>
      <c r="J81" t="s">
        <v>7</v>
      </c>
      <c r="K81" t="s">
        <v>10</v>
      </c>
      <c r="L81">
        <v>15.1</v>
      </c>
    </row>
    <row r="82" spans="1:12" x14ac:dyDescent="0.55000000000000004">
      <c r="A82" s="24" t="str">
        <f t="shared" si="1"/>
        <v>101212</v>
      </c>
      <c r="B82" s="24" t="s">
        <v>10639</v>
      </c>
      <c r="C82" s="25">
        <v>43009</v>
      </c>
      <c r="D82" s="24">
        <f>IFERROR(VLOOKUP(B82,'2017_GT Roster'!$B$6:$H$21,7, FALSE), "NO MATCH!!!")</f>
        <v>12</v>
      </c>
      <c r="E82" s="24">
        <f>IFERROR(VLOOKUP(GAME_JUMP_REPORT_CONSOLIDATED!C82,GAME_INDEX!$A$7:$E$34,5,FALSE), "NO MATCH")</f>
        <v>1012</v>
      </c>
      <c r="F82" s="24" t="str">
        <f>IFERROR(VLOOKUP(C82,GAME_INDEX!$A$7:$E$34,4,FALSE), "NO MATCH!!!")</f>
        <v>North Carolina</v>
      </c>
      <c r="G82" t="s">
        <v>96</v>
      </c>
      <c r="H82" s="1">
        <v>43009</v>
      </c>
      <c r="I82">
        <v>3173</v>
      </c>
      <c r="J82" t="s">
        <v>7</v>
      </c>
      <c r="K82" t="s">
        <v>12</v>
      </c>
      <c r="L82">
        <v>14.6</v>
      </c>
    </row>
    <row r="83" spans="1:12" x14ac:dyDescent="0.55000000000000004">
      <c r="A83" s="24" t="str">
        <f t="shared" si="1"/>
        <v>101214</v>
      </c>
      <c r="B83" s="24" t="s">
        <v>10</v>
      </c>
      <c r="C83" s="25">
        <v>43009</v>
      </c>
      <c r="D83" s="24">
        <f>IFERROR(VLOOKUP(B83,'2017_GT Roster'!$B$6:$H$21,7, FALSE), "NO MATCH!!!")</f>
        <v>14</v>
      </c>
      <c r="E83" s="24">
        <f>IFERROR(VLOOKUP(GAME_JUMP_REPORT_CONSOLIDATED!C83,GAME_INDEX!$A$7:$E$34,5,FALSE), "NO MATCH")</f>
        <v>1012</v>
      </c>
      <c r="F83" s="24" t="str">
        <f>IFERROR(VLOOKUP(C83,GAME_INDEX!$A$7:$E$34,4,FALSE), "NO MATCH!!!")</f>
        <v>North Carolina</v>
      </c>
      <c r="G83" t="s">
        <v>97</v>
      </c>
      <c r="H83" s="1">
        <v>43009</v>
      </c>
      <c r="I83">
        <v>3174</v>
      </c>
      <c r="J83" t="s">
        <v>7</v>
      </c>
      <c r="K83" t="s">
        <v>10</v>
      </c>
      <c r="L83">
        <v>17.7</v>
      </c>
    </row>
    <row r="84" spans="1:12" x14ac:dyDescent="0.55000000000000004">
      <c r="A84" s="24" t="str">
        <f t="shared" si="1"/>
        <v>101233</v>
      </c>
      <c r="B84" s="24" t="s">
        <v>32</v>
      </c>
      <c r="C84" s="25">
        <v>43009</v>
      </c>
      <c r="D84" s="24">
        <f>IFERROR(VLOOKUP(B84,'2017_GT Roster'!$B$6:$H$21,7, FALSE), "NO MATCH!!!")</f>
        <v>33</v>
      </c>
      <c r="E84" s="24">
        <f>IFERROR(VLOOKUP(GAME_JUMP_REPORT_CONSOLIDATED!C84,GAME_INDEX!$A$7:$E$34,5,FALSE), "NO MATCH")</f>
        <v>1012</v>
      </c>
      <c r="F84" s="24" t="str">
        <f>IFERROR(VLOOKUP(C84,GAME_INDEX!$A$7:$E$34,4,FALSE), "NO MATCH!!!")</f>
        <v>North Carolina</v>
      </c>
      <c r="G84" t="s">
        <v>98</v>
      </c>
      <c r="H84" s="1">
        <v>43009</v>
      </c>
      <c r="I84">
        <v>3174</v>
      </c>
      <c r="J84" t="s">
        <v>7</v>
      </c>
      <c r="K84" t="s">
        <v>32</v>
      </c>
      <c r="L84">
        <v>17.600000000000001</v>
      </c>
    </row>
    <row r="85" spans="1:12" x14ac:dyDescent="0.55000000000000004">
      <c r="A85" s="24" t="str">
        <f t="shared" si="1"/>
        <v>101233</v>
      </c>
      <c r="B85" s="24" t="s">
        <v>32</v>
      </c>
      <c r="C85" s="25">
        <v>43009</v>
      </c>
      <c r="D85" s="24">
        <f>IFERROR(VLOOKUP(B85,'2017_GT Roster'!$B$6:$H$21,7, FALSE), "NO MATCH!!!")</f>
        <v>33</v>
      </c>
      <c r="E85" s="24">
        <f>IFERROR(VLOOKUP(GAME_JUMP_REPORT_CONSOLIDATED!C85,GAME_INDEX!$A$7:$E$34,5,FALSE), "NO MATCH")</f>
        <v>1012</v>
      </c>
      <c r="F85" s="24" t="str">
        <f>IFERROR(VLOOKUP(C85,GAME_INDEX!$A$7:$E$34,4,FALSE), "NO MATCH!!!")</f>
        <v>North Carolina</v>
      </c>
      <c r="G85" t="s">
        <v>99</v>
      </c>
      <c r="H85" s="1">
        <v>43009</v>
      </c>
      <c r="I85">
        <v>3181</v>
      </c>
      <c r="J85" t="s">
        <v>7</v>
      </c>
      <c r="K85" t="s">
        <v>32</v>
      </c>
      <c r="L85">
        <v>13.8</v>
      </c>
    </row>
    <row r="86" spans="1:12" x14ac:dyDescent="0.55000000000000004">
      <c r="A86" s="24" t="str">
        <f t="shared" si="1"/>
        <v>10121</v>
      </c>
      <c r="B86" s="24" t="s">
        <v>3254</v>
      </c>
      <c r="C86" s="25">
        <v>43009</v>
      </c>
      <c r="D86" s="24">
        <f>IFERROR(VLOOKUP(B86,'2017_GT Roster'!$B$6:$H$21,7, FALSE), "NO MATCH!!!")</f>
        <v>1</v>
      </c>
      <c r="E86" s="24">
        <f>IFERROR(VLOOKUP(GAME_JUMP_REPORT_CONSOLIDATED!C86,GAME_INDEX!$A$7:$E$34,5,FALSE), "NO MATCH")</f>
        <v>1012</v>
      </c>
      <c r="F86" s="24" t="str">
        <f>IFERROR(VLOOKUP(C86,GAME_INDEX!$A$7:$E$34,4,FALSE), "NO MATCH!!!")</f>
        <v>North Carolina</v>
      </c>
      <c r="G86" t="s">
        <v>100</v>
      </c>
      <c r="H86" s="1">
        <v>43009</v>
      </c>
      <c r="I86">
        <v>3182</v>
      </c>
      <c r="J86" t="s">
        <v>7</v>
      </c>
      <c r="K86" t="s">
        <v>23</v>
      </c>
      <c r="L86">
        <v>13.7</v>
      </c>
    </row>
    <row r="87" spans="1:12" x14ac:dyDescent="0.55000000000000004">
      <c r="A87" s="24" t="str">
        <f t="shared" si="1"/>
        <v>101211</v>
      </c>
      <c r="B87" s="24" t="s">
        <v>14</v>
      </c>
      <c r="C87" s="25">
        <v>43009</v>
      </c>
      <c r="D87" s="24">
        <f>IFERROR(VLOOKUP(B87,'2017_GT Roster'!$B$6:$H$21,7, FALSE), "NO MATCH!!!")</f>
        <v>11</v>
      </c>
      <c r="E87" s="24">
        <f>IFERROR(VLOOKUP(GAME_JUMP_REPORT_CONSOLIDATED!C87,GAME_INDEX!$A$7:$E$34,5,FALSE), "NO MATCH")</f>
        <v>1012</v>
      </c>
      <c r="F87" s="24" t="str">
        <f>IFERROR(VLOOKUP(C87,GAME_INDEX!$A$7:$E$34,4,FALSE), "NO MATCH!!!")</f>
        <v>North Carolina</v>
      </c>
      <c r="G87" t="s">
        <v>101</v>
      </c>
      <c r="H87" s="1">
        <v>43009</v>
      </c>
      <c r="I87">
        <v>3193</v>
      </c>
      <c r="J87" t="s">
        <v>7</v>
      </c>
      <c r="K87" t="s">
        <v>14</v>
      </c>
      <c r="L87">
        <v>23.2</v>
      </c>
    </row>
    <row r="88" spans="1:12" x14ac:dyDescent="0.55000000000000004">
      <c r="A88" s="24" t="str">
        <f t="shared" si="1"/>
        <v>10121</v>
      </c>
      <c r="B88" s="24" t="s">
        <v>3254</v>
      </c>
      <c r="C88" s="25">
        <v>43009</v>
      </c>
      <c r="D88" s="24">
        <f>IFERROR(VLOOKUP(B88,'2017_GT Roster'!$B$6:$H$21,7, FALSE), "NO MATCH!!!")</f>
        <v>1</v>
      </c>
      <c r="E88" s="24">
        <f>IFERROR(VLOOKUP(GAME_JUMP_REPORT_CONSOLIDATED!C88,GAME_INDEX!$A$7:$E$34,5,FALSE), "NO MATCH")</f>
        <v>1012</v>
      </c>
      <c r="F88" s="24" t="str">
        <f>IFERROR(VLOOKUP(C88,GAME_INDEX!$A$7:$E$34,4,FALSE), "NO MATCH!!!")</f>
        <v>North Carolina</v>
      </c>
      <c r="G88" t="s">
        <v>102</v>
      </c>
      <c r="H88" s="1">
        <v>43009</v>
      </c>
      <c r="I88">
        <v>3193</v>
      </c>
      <c r="J88" t="s">
        <v>7</v>
      </c>
      <c r="K88" t="s">
        <v>23</v>
      </c>
      <c r="L88">
        <v>10.6</v>
      </c>
    </row>
    <row r="89" spans="1:12" x14ac:dyDescent="0.55000000000000004">
      <c r="A89" s="24" t="str">
        <f t="shared" si="1"/>
        <v>10124</v>
      </c>
      <c r="B89" s="24" t="s">
        <v>3262</v>
      </c>
      <c r="C89" s="25">
        <v>43009</v>
      </c>
      <c r="D89" s="24">
        <f>IFERROR(VLOOKUP(B89,'2017_GT Roster'!$B$6:$H$21,7, FALSE), "NO MATCH!!!")</f>
        <v>4</v>
      </c>
      <c r="E89" s="24">
        <f>IFERROR(VLOOKUP(GAME_JUMP_REPORT_CONSOLIDATED!C89,GAME_INDEX!$A$7:$E$34,5,FALSE), "NO MATCH")</f>
        <v>1012</v>
      </c>
      <c r="F89" s="24" t="str">
        <f>IFERROR(VLOOKUP(C89,GAME_INDEX!$A$7:$E$34,4,FALSE), "NO MATCH!!!")</f>
        <v>North Carolina</v>
      </c>
      <c r="G89" t="s">
        <v>103</v>
      </c>
      <c r="H89" s="1">
        <v>43009</v>
      </c>
      <c r="I89">
        <v>3208</v>
      </c>
      <c r="J89" t="s">
        <v>7</v>
      </c>
      <c r="K89" t="s">
        <v>8</v>
      </c>
      <c r="L89">
        <v>25.9</v>
      </c>
    </row>
    <row r="90" spans="1:12" x14ac:dyDescent="0.55000000000000004">
      <c r="A90" s="24" t="str">
        <f t="shared" si="1"/>
        <v>10121</v>
      </c>
      <c r="B90" s="24" t="s">
        <v>3254</v>
      </c>
      <c r="C90" s="25">
        <v>43009</v>
      </c>
      <c r="D90" s="24">
        <f>IFERROR(VLOOKUP(B90,'2017_GT Roster'!$B$6:$H$21,7, FALSE), "NO MATCH!!!")</f>
        <v>1</v>
      </c>
      <c r="E90" s="24">
        <f>IFERROR(VLOOKUP(GAME_JUMP_REPORT_CONSOLIDATED!C90,GAME_INDEX!$A$7:$E$34,5,FALSE), "NO MATCH")</f>
        <v>1012</v>
      </c>
      <c r="F90" s="24" t="str">
        <f>IFERROR(VLOOKUP(C90,GAME_INDEX!$A$7:$E$34,4,FALSE), "NO MATCH!!!")</f>
        <v>North Carolina</v>
      </c>
      <c r="G90" t="s">
        <v>104</v>
      </c>
      <c r="H90" s="1">
        <v>43009</v>
      </c>
      <c r="I90">
        <v>3212</v>
      </c>
      <c r="J90" t="s">
        <v>7</v>
      </c>
      <c r="K90" t="s">
        <v>23</v>
      </c>
      <c r="L90">
        <v>14.2</v>
      </c>
    </row>
    <row r="91" spans="1:12" x14ac:dyDescent="0.55000000000000004">
      <c r="A91" s="24" t="str">
        <f t="shared" si="1"/>
        <v>101211</v>
      </c>
      <c r="B91" s="24" t="s">
        <v>14</v>
      </c>
      <c r="C91" s="25">
        <v>43009</v>
      </c>
      <c r="D91" s="24">
        <f>IFERROR(VLOOKUP(B91,'2017_GT Roster'!$B$6:$H$21,7, FALSE), "NO MATCH!!!")</f>
        <v>11</v>
      </c>
      <c r="E91" s="24">
        <f>IFERROR(VLOOKUP(GAME_JUMP_REPORT_CONSOLIDATED!C91,GAME_INDEX!$A$7:$E$34,5,FALSE), "NO MATCH")</f>
        <v>1012</v>
      </c>
      <c r="F91" s="24" t="str">
        <f>IFERROR(VLOOKUP(C91,GAME_INDEX!$A$7:$E$34,4,FALSE), "NO MATCH!!!")</f>
        <v>North Carolina</v>
      </c>
      <c r="G91" t="s">
        <v>105</v>
      </c>
      <c r="H91" s="1">
        <v>43009</v>
      </c>
      <c r="I91">
        <v>3220</v>
      </c>
      <c r="J91" t="s">
        <v>7</v>
      </c>
      <c r="K91" t="s">
        <v>14</v>
      </c>
      <c r="L91">
        <v>21.3</v>
      </c>
    </row>
    <row r="92" spans="1:12" x14ac:dyDescent="0.55000000000000004">
      <c r="A92" s="24" t="str">
        <f t="shared" si="1"/>
        <v>101233</v>
      </c>
      <c r="B92" s="24" t="s">
        <v>32</v>
      </c>
      <c r="C92" s="25">
        <v>43009</v>
      </c>
      <c r="D92" s="24">
        <f>IFERROR(VLOOKUP(B92,'2017_GT Roster'!$B$6:$H$21,7, FALSE), "NO MATCH!!!")</f>
        <v>33</v>
      </c>
      <c r="E92" s="24">
        <f>IFERROR(VLOOKUP(GAME_JUMP_REPORT_CONSOLIDATED!C92,GAME_INDEX!$A$7:$E$34,5,FALSE), "NO MATCH")</f>
        <v>1012</v>
      </c>
      <c r="F92" s="24" t="str">
        <f>IFERROR(VLOOKUP(C92,GAME_INDEX!$A$7:$E$34,4,FALSE), "NO MATCH!!!")</f>
        <v>North Carolina</v>
      </c>
      <c r="G92" t="s">
        <v>106</v>
      </c>
      <c r="H92" s="1">
        <v>43009</v>
      </c>
      <c r="I92">
        <v>3228</v>
      </c>
      <c r="J92" t="s">
        <v>7</v>
      </c>
      <c r="K92" t="s">
        <v>32</v>
      </c>
      <c r="L92">
        <v>15.7</v>
      </c>
    </row>
    <row r="93" spans="1:12" x14ac:dyDescent="0.55000000000000004">
      <c r="A93" s="24" t="str">
        <f t="shared" si="1"/>
        <v>10121</v>
      </c>
      <c r="B93" s="24" t="s">
        <v>3254</v>
      </c>
      <c r="C93" s="25">
        <v>43009</v>
      </c>
      <c r="D93" s="24">
        <f>IFERROR(VLOOKUP(B93,'2017_GT Roster'!$B$6:$H$21,7, FALSE), "NO MATCH!!!")</f>
        <v>1</v>
      </c>
      <c r="E93" s="24">
        <f>IFERROR(VLOOKUP(GAME_JUMP_REPORT_CONSOLIDATED!C93,GAME_INDEX!$A$7:$E$34,5,FALSE), "NO MATCH")</f>
        <v>1012</v>
      </c>
      <c r="F93" s="24" t="str">
        <f>IFERROR(VLOOKUP(C93,GAME_INDEX!$A$7:$E$34,4,FALSE), "NO MATCH!!!")</f>
        <v>North Carolina</v>
      </c>
      <c r="G93" t="s">
        <v>107</v>
      </c>
      <c r="H93" s="1">
        <v>43009</v>
      </c>
      <c r="I93">
        <v>3235</v>
      </c>
      <c r="J93" t="s">
        <v>7</v>
      </c>
      <c r="K93" t="s">
        <v>23</v>
      </c>
      <c r="L93">
        <v>13.9</v>
      </c>
    </row>
    <row r="94" spans="1:12" x14ac:dyDescent="0.55000000000000004">
      <c r="A94" s="24" t="str">
        <f t="shared" si="1"/>
        <v>101212</v>
      </c>
      <c r="B94" s="24" t="s">
        <v>10639</v>
      </c>
      <c r="C94" s="25">
        <v>43009</v>
      </c>
      <c r="D94" s="24">
        <f>IFERROR(VLOOKUP(B94,'2017_GT Roster'!$B$6:$H$21,7, FALSE), "NO MATCH!!!")</f>
        <v>12</v>
      </c>
      <c r="E94" s="24">
        <f>IFERROR(VLOOKUP(GAME_JUMP_REPORT_CONSOLIDATED!C94,GAME_INDEX!$A$7:$E$34,5,FALSE), "NO MATCH")</f>
        <v>1012</v>
      </c>
      <c r="F94" s="24" t="str">
        <f>IFERROR(VLOOKUP(C94,GAME_INDEX!$A$7:$E$34,4,FALSE), "NO MATCH!!!")</f>
        <v>North Carolina</v>
      </c>
      <c r="G94" t="s">
        <v>108</v>
      </c>
      <c r="H94" s="1">
        <v>43009</v>
      </c>
      <c r="I94">
        <v>3247</v>
      </c>
      <c r="J94" t="s">
        <v>7</v>
      </c>
      <c r="K94" t="s">
        <v>12</v>
      </c>
      <c r="L94">
        <v>14</v>
      </c>
    </row>
    <row r="95" spans="1:12" x14ac:dyDescent="0.55000000000000004">
      <c r="A95" s="24" t="str">
        <f t="shared" si="1"/>
        <v>101233</v>
      </c>
      <c r="B95" s="24" t="s">
        <v>32</v>
      </c>
      <c r="C95" s="25">
        <v>43009</v>
      </c>
      <c r="D95" s="24">
        <f>IFERROR(VLOOKUP(B95,'2017_GT Roster'!$B$6:$H$21,7, FALSE), "NO MATCH!!!")</f>
        <v>33</v>
      </c>
      <c r="E95" s="24">
        <f>IFERROR(VLOOKUP(GAME_JUMP_REPORT_CONSOLIDATED!C95,GAME_INDEX!$A$7:$E$34,5,FALSE), "NO MATCH")</f>
        <v>1012</v>
      </c>
      <c r="F95" s="24" t="str">
        <f>IFERROR(VLOOKUP(C95,GAME_INDEX!$A$7:$E$34,4,FALSE), "NO MATCH!!!")</f>
        <v>North Carolina</v>
      </c>
      <c r="G95" t="s">
        <v>109</v>
      </c>
      <c r="H95" s="1">
        <v>43009</v>
      </c>
      <c r="I95">
        <v>3249</v>
      </c>
      <c r="J95" t="s">
        <v>7</v>
      </c>
      <c r="K95" t="s">
        <v>32</v>
      </c>
      <c r="L95">
        <v>5.4</v>
      </c>
    </row>
    <row r="96" spans="1:12" x14ac:dyDescent="0.55000000000000004">
      <c r="A96" s="24" t="str">
        <f t="shared" si="1"/>
        <v>10124</v>
      </c>
      <c r="B96" s="24" t="s">
        <v>3262</v>
      </c>
      <c r="C96" s="25">
        <v>43009</v>
      </c>
      <c r="D96" s="24">
        <f>IFERROR(VLOOKUP(B96,'2017_GT Roster'!$B$6:$H$21,7, FALSE), "NO MATCH!!!")</f>
        <v>4</v>
      </c>
      <c r="E96" s="24">
        <f>IFERROR(VLOOKUP(GAME_JUMP_REPORT_CONSOLIDATED!C96,GAME_INDEX!$A$7:$E$34,5,FALSE), "NO MATCH")</f>
        <v>1012</v>
      </c>
      <c r="F96" s="24" t="str">
        <f>IFERROR(VLOOKUP(C96,GAME_INDEX!$A$7:$E$34,4,FALSE), "NO MATCH!!!")</f>
        <v>North Carolina</v>
      </c>
      <c r="G96" t="s">
        <v>110</v>
      </c>
      <c r="H96" s="1">
        <v>43009</v>
      </c>
      <c r="I96">
        <v>3268</v>
      </c>
      <c r="J96" t="s">
        <v>7</v>
      </c>
      <c r="K96" t="s">
        <v>8</v>
      </c>
      <c r="L96">
        <v>21.3</v>
      </c>
    </row>
    <row r="97" spans="1:12" x14ac:dyDescent="0.55000000000000004">
      <c r="A97" s="24" t="str">
        <f t="shared" si="1"/>
        <v>101214</v>
      </c>
      <c r="B97" s="24" t="s">
        <v>10</v>
      </c>
      <c r="C97" s="25">
        <v>43009</v>
      </c>
      <c r="D97" s="24">
        <f>IFERROR(VLOOKUP(B97,'2017_GT Roster'!$B$6:$H$21,7, FALSE), "NO MATCH!!!")</f>
        <v>14</v>
      </c>
      <c r="E97" s="24">
        <f>IFERROR(VLOOKUP(GAME_JUMP_REPORT_CONSOLIDATED!C97,GAME_INDEX!$A$7:$E$34,5,FALSE), "NO MATCH")</f>
        <v>1012</v>
      </c>
      <c r="F97" s="24" t="str">
        <f>IFERROR(VLOOKUP(C97,GAME_INDEX!$A$7:$E$34,4,FALSE), "NO MATCH!!!")</f>
        <v>North Carolina</v>
      </c>
      <c r="G97" t="s">
        <v>111</v>
      </c>
      <c r="H97" s="1">
        <v>43009</v>
      </c>
      <c r="I97">
        <v>3275</v>
      </c>
      <c r="J97" t="s">
        <v>7</v>
      </c>
      <c r="K97" t="s">
        <v>10</v>
      </c>
      <c r="L97">
        <v>22.8</v>
      </c>
    </row>
    <row r="98" spans="1:12" x14ac:dyDescent="0.55000000000000004">
      <c r="A98" s="24" t="str">
        <f t="shared" si="1"/>
        <v>101233</v>
      </c>
      <c r="B98" s="24" t="s">
        <v>32</v>
      </c>
      <c r="C98" s="25">
        <v>43009</v>
      </c>
      <c r="D98" s="24">
        <f>IFERROR(VLOOKUP(B98,'2017_GT Roster'!$B$6:$H$21,7, FALSE), "NO MATCH!!!")</f>
        <v>33</v>
      </c>
      <c r="E98" s="24">
        <f>IFERROR(VLOOKUP(GAME_JUMP_REPORT_CONSOLIDATED!C98,GAME_INDEX!$A$7:$E$34,5,FALSE), "NO MATCH")</f>
        <v>1012</v>
      </c>
      <c r="F98" s="24" t="str">
        <f>IFERROR(VLOOKUP(C98,GAME_INDEX!$A$7:$E$34,4,FALSE), "NO MATCH!!!")</f>
        <v>North Carolina</v>
      </c>
      <c r="G98" t="s">
        <v>112</v>
      </c>
      <c r="H98" s="1">
        <v>43009</v>
      </c>
      <c r="I98">
        <v>3311</v>
      </c>
      <c r="J98" t="s">
        <v>7</v>
      </c>
      <c r="K98" t="s">
        <v>32</v>
      </c>
      <c r="L98">
        <v>9.6999999999999993</v>
      </c>
    </row>
    <row r="99" spans="1:12" x14ac:dyDescent="0.55000000000000004">
      <c r="A99" s="24" t="str">
        <f t="shared" si="1"/>
        <v>10128</v>
      </c>
      <c r="B99" s="24" t="s">
        <v>34</v>
      </c>
      <c r="C99" s="25">
        <v>43009</v>
      </c>
      <c r="D99" s="24">
        <f>IFERROR(VLOOKUP(B99,'2017_GT Roster'!$B$6:$H$21,7, FALSE), "NO MATCH!!!")</f>
        <v>8</v>
      </c>
      <c r="E99" s="24">
        <f>IFERROR(VLOOKUP(GAME_JUMP_REPORT_CONSOLIDATED!C99,GAME_INDEX!$A$7:$E$34,5,FALSE), "NO MATCH")</f>
        <v>1012</v>
      </c>
      <c r="F99" s="24" t="str">
        <f>IFERROR(VLOOKUP(C99,GAME_INDEX!$A$7:$E$34,4,FALSE), "NO MATCH!!!")</f>
        <v>North Carolina</v>
      </c>
      <c r="G99" t="s">
        <v>113</v>
      </c>
      <c r="H99" s="1">
        <v>43009</v>
      </c>
      <c r="I99">
        <v>3399</v>
      </c>
      <c r="J99" t="s">
        <v>7</v>
      </c>
      <c r="K99" t="s">
        <v>34</v>
      </c>
      <c r="L99">
        <v>10.5</v>
      </c>
    </row>
    <row r="100" spans="1:12" x14ac:dyDescent="0.55000000000000004">
      <c r="A100" s="24" t="str">
        <f t="shared" si="1"/>
        <v>101233</v>
      </c>
      <c r="B100" s="24" t="s">
        <v>32</v>
      </c>
      <c r="C100" s="25">
        <v>43009</v>
      </c>
      <c r="D100" s="24">
        <f>IFERROR(VLOOKUP(B100,'2017_GT Roster'!$B$6:$H$21,7, FALSE), "NO MATCH!!!")</f>
        <v>33</v>
      </c>
      <c r="E100" s="24">
        <f>IFERROR(VLOOKUP(GAME_JUMP_REPORT_CONSOLIDATED!C100,GAME_INDEX!$A$7:$E$34,5,FALSE), "NO MATCH")</f>
        <v>1012</v>
      </c>
      <c r="F100" s="24" t="str">
        <f>IFERROR(VLOOKUP(C100,GAME_INDEX!$A$7:$E$34,4,FALSE), "NO MATCH!!!")</f>
        <v>North Carolina</v>
      </c>
      <c r="G100" t="s">
        <v>114</v>
      </c>
      <c r="H100" s="1">
        <v>43009</v>
      </c>
      <c r="I100">
        <v>3446</v>
      </c>
      <c r="J100" t="s">
        <v>7</v>
      </c>
      <c r="K100" t="s">
        <v>32</v>
      </c>
      <c r="L100">
        <v>20</v>
      </c>
    </row>
    <row r="101" spans="1:12" x14ac:dyDescent="0.55000000000000004">
      <c r="A101" s="24" t="str">
        <f t="shared" si="1"/>
        <v>10124</v>
      </c>
      <c r="B101" s="24" t="s">
        <v>3262</v>
      </c>
      <c r="C101" s="25">
        <v>43009</v>
      </c>
      <c r="D101" s="24">
        <f>IFERROR(VLOOKUP(B101,'2017_GT Roster'!$B$6:$H$21,7, FALSE), "NO MATCH!!!")</f>
        <v>4</v>
      </c>
      <c r="E101" s="24">
        <f>IFERROR(VLOOKUP(GAME_JUMP_REPORT_CONSOLIDATED!C101,GAME_INDEX!$A$7:$E$34,5,FALSE), "NO MATCH")</f>
        <v>1012</v>
      </c>
      <c r="F101" s="24" t="str">
        <f>IFERROR(VLOOKUP(C101,GAME_INDEX!$A$7:$E$34,4,FALSE), "NO MATCH!!!")</f>
        <v>North Carolina</v>
      </c>
      <c r="G101" t="s">
        <v>115</v>
      </c>
      <c r="H101" s="1">
        <v>43009</v>
      </c>
      <c r="I101">
        <v>3451</v>
      </c>
      <c r="J101" t="s">
        <v>7</v>
      </c>
      <c r="K101" t="s">
        <v>8</v>
      </c>
      <c r="L101">
        <v>20.399999999999999</v>
      </c>
    </row>
    <row r="102" spans="1:12" x14ac:dyDescent="0.55000000000000004">
      <c r="A102" s="24" t="str">
        <f t="shared" si="1"/>
        <v>101297</v>
      </c>
      <c r="B102" s="24" t="s">
        <v>42</v>
      </c>
      <c r="C102" s="25">
        <v>43009</v>
      </c>
      <c r="D102" s="24">
        <f>IFERROR(VLOOKUP(B102,'2017_GT Roster'!$B$6:$H$21,7, FALSE), "NO MATCH!!!")</f>
        <v>97</v>
      </c>
      <c r="E102" s="24">
        <f>IFERROR(VLOOKUP(GAME_JUMP_REPORT_CONSOLIDATED!C102,GAME_INDEX!$A$7:$E$34,5,FALSE), "NO MATCH")</f>
        <v>1012</v>
      </c>
      <c r="F102" s="24" t="str">
        <f>IFERROR(VLOOKUP(C102,GAME_INDEX!$A$7:$E$34,4,FALSE), "NO MATCH!!!")</f>
        <v>North Carolina</v>
      </c>
      <c r="G102" t="s">
        <v>116</v>
      </c>
      <c r="H102" s="1">
        <v>43009</v>
      </c>
      <c r="I102">
        <v>3466</v>
      </c>
      <c r="J102" t="s">
        <v>7</v>
      </c>
      <c r="K102" t="s">
        <v>42</v>
      </c>
      <c r="L102">
        <v>17.100000000000001</v>
      </c>
    </row>
    <row r="103" spans="1:12" x14ac:dyDescent="0.55000000000000004">
      <c r="A103" s="24" t="str">
        <f t="shared" si="1"/>
        <v>101233</v>
      </c>
      <c r="B103" s="24" t="s">
        <v>32</v>
      </c>
      <c r="C103" s="25">
        <v>43009</v>
      </c>
      <c r="D103" s="24">
        <f>IFERROR(VLOOKUP(B103,'2017_GT Roster'!$B$6:$H$21,7, FALSE), "NO MATCH!!!")</f>
        <v>33</v>
      </c>
      <c r="E103" s="24">
        <f>IFERROR(VLOOKUP(GAME_JUMP_REPORT_CONSOLIDATED!C103,GAME_INDEX!$A$7:$E$34,5,FALSE), "NO MATCH")</f>
        <v>1012</v>
      </c>
      <c r="F103" s="24" t="str">
        <f>IFERROR(VLOOKUP(C103,GAME_INDEX!$A$7:$E$34,4,FALSE), "NO MATCH!!!")</f>
        <v>North Carolina</v>
      </c>
      <c r="G103" t="s">
        <v>117</v>
      </c>
      <c r="H103" s="1">
        <v>43009</v>
      </c>
      <c r="I103">
        <v>3467</v>
      </c>
      <c r="J103" t="s">
        <v>7</v>
      </c>
      <c r="K103" t="s">
        <v>32</v>
      </c>
      <c r="L103">
        <v>14.1</v>
      </c>
    </row>
    <row r="104" spans="1:12" x14ac:dyDescent="0.55000000000000004">
      <c r="A104" s="24" t="str">
        <f t="shared" si="1"/>
        <v>10124</v>
      </c>
      <c r="B104" s="24" t="s">
        <v>3262</v>
      </c>
      <c r="C104" s="25">
        <v>43009</v>
      </c>
      <c r="D104" s="24">
        <f>IFERROR(VLOOKUP(B104,'2017_GT Roster'!$B$6:$H$21,7, FALSE), "NO MATCH!!!")</f>
        <v>4</v>
      </c>
      <c r="E104" s="24">
        <f>IFERROR(VLOOKUP(GAME_JUMP_REPORT_CONSOLIDATED!C104,GAME_INDEX!$A$7:$E$34,5,FALSE), "NO MATCH")</f>
        <v>1012</v>
      </c>
      <c r="F104" s="24" t="str">
        <f>IFERROR(VLOOKUP(C104,GAME_INDEX!$A$7:$E$34,4,FALSE), "NO MATCH!!!")</f>
        <v>North Carolina</v>
      </c>
      <c r="G104" t="s">
        <v>118</v>
      </c>
      <c r="H104" s="1">
        <v>43009</v>
      </c>
      <c r="I104">
        <v>3471</v>
      </c>
      <c r="J104" t="s">
        <v>7</v>
      </c>
      <c r="K104" t="s">
        <v>8</v>
      </c>
      <c r="L104">
        <v>18.100000000000001</v>
      </c>
    </row>
    <row r="105" spans="1:12" x14ac:dyDescent="0.55000000000000004">
      <c r="A105" s="24" t="str">
        <f t="shared" si="1"/>
        <v>101233</v>
      </c>
      <c r="B105" s="24" t="s">
        <v>32</v>
      </c>
      <c r="C105" s="25">
        <v>43009</v>
      </c>
      <c r="D105" s="24">
        <f>IFERROR(VLOOKUP(B105,'2017_GT Roster'!$B$6:$H$21,7, FALSE), "NO MATCH!!!")</f>
        <v>33</v>
      </c>
      <c r="E105" s="24">
        <f>IFERROR(VLOOKUP(GAME_JUMP_REPORT_CONSOLIDATED!C105,GAME_INDEX!$A$7:$E$34,5,FALSE), "NO MATCH")</f>
        <v>1012</v>
      </c>
      <c r="F105" s="24" t="str">
        <f>IFERROR(VLOOKUP(C105,GAME_INDEX!$A$7:$E$34,4,FALSE), "NO MATCH!!!")</f>
        <v>North Carolina</v>
      </c>
      <c r="G105" t="s">
        <v>119</v>
      </c>
      <c r="H105" s="1">
        <v>43009</v>
      </c>
      <c r="I105">
        <v>3485</v>
      </c>
      <c r="J105" t="s">
        <v>7</v>
      </c>
      <c r="K105" t="s">
        <v>32</v>
      </c>
      <c r="L105">
        <v>14.6</v>
      </c>
    </row>
    <row r="106" spans="1:12" x14ac:dyDescent="0.55000000000000004">
      <c r="A106" s="24" t="str">
        <f t="shared" si="1"/>
        <v>101297</v>
      </c>
      <c r="B106" s="24" t="s">
        <v>42</v>
      </c>
      <c r="C106" s="25">
        <v>43009</v>
      </c>
      <c r="D106" s="24">
        <f>IFERROR(VLOOKUP(B106,'2017_GT Roster'!$B$6:$H$21,7, FALSE), "NO MATCH!!!")</f>
        <v>97</v>
      </c>
      <c r="E106" s="24">
        <f>IFERROR(VLOOKUP(GAME_JUMP_REPORT_CONSOLIDATED!C106,GAME_INDEX!$A$7:$E$34,5,FALSE), "NO MATCH")</f>
        <v>1012</v>
      </c>
      <c r="F106" s="24" t="str">
        <f>IFERROR(VLOOKUP(C106,GAME_INDEX!$A$7:$E$34,4,FALSE), "NO MATCH!!!")</f>
        <v>North Carolina</v>
      </c>
      <c r="G106" t="s">
        <v>120</v>
      </c>
      <c r="H106" s="1">
        <v>43009</v>
      </c>
      <c r="I106">
        <v>3486</v>
      </c>
      <c r="J106" t="s">
        <v>7</v>
      </c>
      <c r="K106" t="s">
        <v>42</v>
      </c>
      <c r="L106">
        <v>14.6</v>
      </c>
    </row>
    <row r="107" spans="1:12" x14ac:dyDescent="0.55000000000000004">
      <c r="A107" s="24" t="str">
        <f t="shared" si="1"/>
        <v>10124</v>
      </c>
      <c r="B107" s="24" t="s">
        <v>3262</v>
      </c>
      <c r="C107" s="25">
        <v>43009</v>
      </c>
      <c r="D107" s="24">
        <f>IFERROR(VLOOKUP(B107,'2017_GT Roster'!$B$6:$H$21,7, FALSE), "NO MATCH!!!")</f>
        <v>4</v>
      </c>
      <c r="E107" s="24">
        <f>IFERROR(VLOOKUP(GAME_JUMP_REPORT_CONSOLIDATED!C107,GAME_INDEX!$A$7:$E$34,5,FALSE), "NO MATCH")</f>
        <v>1012</v>
      </c>
      <c r="F107" s="24" t="str">
        <f>IFERROR(VLOOKUP(C107,GAME_INDEX!$A$7:$E$34,4,FALSE), "NO MATCH!!!")</f>
        <v>North Carolina</v>
      </c>
      <c r="G107" t="s">
        <v>121</v>
      </c>
      <c r="H107" s="1">
        <v>43009</v>
      </c>
      <c r="I107">
        <v>3489</v>
      </c>
      <c r="J107" t="s">
        <v>7</v>
      </c>
      <c r="K107" t="s">
        <v>8</v>
      </c>
      <c r="L107">
        <v>16.600000000000001</v>
      </c>
    </row>
    <row r="108" spans="1:12" x14ac:dyDescent="0.55000000000000004">
      <c r="A108" s="24" t="str">
        <f t="shared" si="1"/>
        <v>101211</v>
      </c>
      <c r="B108" s="24" t="s">
        <v>14</v>
      </c>
      <c r="C108" s="25">
        <v>43009</v>
      </c>
      <c r="D108" s="24">
        <f>IFERROR(VLOOKUP(B108,'2017_GT Roster'!$B$6:$H$21,7, FALSE), "NO MATCH!!!")</f>
        <v>11</v>
      </c>
      <c r="E108" s="24">
        <f>IFERROR(VLOOKUP(GAME_JUMP_REPORT_CONSOLIDATED!C108,GAME_INDEX!$A$7:$E$34,5,FALSE), "NO MATCH")</f>
        <v>1012</v>
      </c>
      <c r="F108" s="24" t="str">
        <f>IFERROR(VLOOKUP(C108,GAME_INDEX!$A$7:$E$34,4,FALSE), "NO MATCH!!!")</f>
        <v>North Carolina</v>
      </c>
      <c r="G108" t="s">
        <v>122</v>
      </c>
      <c r="H108" s="1">
        <v>43009</v>
      </c>
      <c r="I108">
        <v>3506</v>
      </c>
      <c r="J108" t="s">
        <v>7</v>
      </c>
      <c r="K108" t="s">
        <v>14</v>
      </c>
      <c r="L108">
        <v>13.6</v>
      </c>
    </row>
    <row r="109" spans="1:12" x14ac:dyDescent="0.55000000000000004">
      <c r="A109" s="24" t="str">
        <f t="shared" si="1"/>
        <v>101297</v>
      </c>
      <c r="B109" s="24" t="s">
        <v>42</v>
      </c>
      <c r="C109" s="25">
        <v>43009</v>
      </c>
      <c r="D109" s="24">
        <f>IFERROR(VLOOKUP(B109,'2017_GT Roster'!$B$6:$H$21,7, FALSE), "NO MATCH!!!")</f>
        <v>97</v>
      </c>
      <c r="E109" s="24">
        <f>IFERROR(VLOOKUP(GAME_JUMP_REPORT_CONSOLIDATED!C109,GAME_INDEX!$A$7:$E$34,5,FALSE), "NO MATCH")</f>
        <v>1012</v>
      </c>
      <c r="F109" s="24" t="str">
        <f>IFERROR(VLOOKUP(C109,GAME_INDEX!$A$7:$E$34,4,FALSE), "NO MATCH!!!")</f>
        <v>North Carolina</v>
      </c>
      <c r="G109" t="s">
        <v>123</v>
      </c>
      <c r="H109" s="1">
        <v>43009</v>
      </c>
      <c r="I109">
        <v>3507</v>
      </c>
      <c r="J109" t="s">
        <v>7</v>
      </c>
      <c r="K109" t="s">
        <v>42</v>
      </c>
      <c r="L109">
        <v>9.6</v>
      </c>
    </row>
    <row r="110" spans="1:12" x14ac:dyDescent="0.55000000000000004">
      <c r="A110" s="24" t="str">
        <f t="shared" si="1"/>
        <v>101211</v>
      </c>
      <c r="B110" s="24" t="s">
        <v>14</v>
      </c>
      <c r="C110" s="25">
        <v>43009</v>
      </c>
      <c r="D110" s="24">
        <f>IFERROR(VLOOKUP(B110,'2017_GT Roster'!$B$6:$H$21,7, FALSE), "NO MATCH!!!")</f>
        <v>11</v>
      </c>
      <c r="E110" s="24">
        <f>IFERROR(VLOOKUP(GAME_JUMP_REPORT_CONSOLIDATED!C110,GAME_INDEX!$A$7:$E$34,5,FALSE), "NO MATCH")</f>
        <v>1012</v>
      </c>
      <c r="F110" s="24" t="str">
        <f>IFERROR(VLOOKUP(C110,GAME_INDEX!$A$7:$E$34,4,FALSE), "NO MATCH!!!")</f>
        <v>North Carolina</v>
      </c>
      <c r="G110" t="s">
        <v>124</v>
      </c>
      <c r="H110" s="1">
        <v>43009</v>
      </c>
      <c r="I110">
        <v>3510</v>
      </c>
      <c r="J110" t="s">
        <v>7</v>
      </c>
      <c r="K110" t="s">
        <v>14</v>
      </c>
      <c r="L110">
        <v>22</v>
      </c>
    </row>
    <row r="111" spans="1:12" x14ac:dyDescent="0.55000000000000004">
      <c r="A111" s="24" t="str">
        <f t="shared" si="1"/>
        <v>10128</v>
      </c>
      <c r="B111" s="24" t="s">
        <v>34</v>
      </c>
      <c r="C111" s="25">
        <v>43009</v>
      </c>
      <c r="D111" s="24">
        <f>IFERROR(VLOOKUP(B111,'2017_GT Roster'!$B$6:$H$21,7, FALSE), "NO MATCH!!!")</f>
        <v>8</v>
      </c>
      <c r="E111" s="24">
        <f>IFERROR(VLOOKUP(GAME_JUMP_REPORT_CONSOLIDATED!C111,GAME_INDEX!$A$7:$E$34,5,FALSE), "NO MATCH")</f>
        <v>1012</v>
      </c>
      <c r="F111" s="24" t="str">
        <f>IFERROR(VLOOKUP(C111,GAME_INDEX!$A$7:$E$34,4,FALSE), "NO MATCH!!!")</f>
        <v>North Carolina</v>
      </c>
      <c r="G111" t="s">
        <v>125</v>
      </c>
      <c r="H111" s="1">
        <v>43009</v>
      </c>
      <c r="I111">
        <v>3524</v>
      </c>
      <c r="J111" t="s">
        <v>7</v>
      </c>
      <c r="K111" t="s">
        <v>34</v>
      </c>
      <c r="L111">
        <v>8.1999999999999993</v>
      </c>
    </row>
    <row r="112" spans="1:12" x14ac:dyDescent="0.55000000000000004">
      <c r="A112" s="24" t="str">
        <f t="shared" si="1"/>
        <v>10124</v>
      </c>
      <c r="B112" s="24" t="s">
        <v>3262</v>
      </c>
      <c r="C112" s="25">
        <v>43009</v>
      </c>
      <c r="D112" s="24">
        <f>IFERROR(VLOOKUP(B112,'2017_GT Roster'!$B$6:$H$21,7, FALSE), "NO MATCH!!!")</f>
        <v>4</v>
      </c>
      <c r="E112" s="24">
        <f>IFERROR(VLOOKUP(GAME_JUMP_REPORT_CONSOLIDATED!C112,GAME_INDEX!$A$7:$E$34,5,FALSE), "NO MATCH")</f>
        <v>1012</v>
      </c>
      <c r="F112" s="24" t="str">
        <f>IFERROR(VLOOKUP(C112,GAME_INDEX!$A$7:$E$34,4,FALSE), "NO MATCH!!!")</f>
        <v>North Carolina</v>
      </c>
      <c r="G112" t="s">
        <v>126</v>
      </c>
      <c r="H112" s="1">
        <v>43009</v>
      </c>
      <c r="I112">
        <v>3532</v>
      </c>
      <c r="J112" t="s">
        <v>7</v>
      </c>
      <c r="K112" t="s">
        <v>8</v>
      </c>
      <c r="L112">
        <v>6.9</v>
      </c>
    </row>
    <row r="113" spans="1:12" x14ac:dyDescent="0.55000000000000004">
      <c r="A113" s="24" t="str">
        <f t="shared" si="1"/>
        <v>101297</v>
      </c>
      <c r="B113" s="24" t="s">
        <v>42</v>
      </c>
      <c r="C113" s="25">
        <v>43009</v>
      </c>
      <c r="D113" s="24">
        <f>IFERROR(VLOOKUP(B113,'2017_GT Roster'!$B$6:$H$21,7, FALSE), "NO MATCH!!!")</f>
        <v>97</v>
      </c>
      <c r="E113" s="24">
        <f>IFERROR(VLOOKUP(GAME_JUMP_REPORT_CONSOLIDATED!C113,GAME_INDEX!$A$7:$E$34,5,FALSE), "NO MATCH")</f>
        <v>1012</v>
      </c>
      <c r="F113" s="24" t="str">
        <f>IFERROR(VLOOKUP(C113,GAME_INDEX!$A$7:$E$34,4,FALSE), "NO MATCH!!!")</f>
        <v>North Carolina</v>
      </c>
      <c r="G113" t="s">
        <v>127</v>
      </c>
      <c r="H113" s="1">
        <v>43009</v>
      </c>
      <c r="I113">
        <v>3547</v>
      </c>
      <c r="J113" t="s">
        <v>7</v>
      </c>
      <c r="K113" t="s">
        <v>42</v>
      </c>
      <c r="L113">
        <v>23.7</v>
      </c>
    </row>
    <row r="114" spans="1:12" x14ac:dyDescent="0.55000000000000004">
      <c r="A114" s="24" t="str">
        <f t="shared" si="1"/>
        <v>101233</v>
      </c>
      <c r="B114" s="24" t="s">
        <v>32</v>
      </c>
      <c r="C114" s="25">
        <v>43009</v>
      </c>
      <c r="D114" s="24">
        <f>IFERROR(VLOOKUP(B114,'2017_GT Roster'!$B$6:$H$21,7, FALSE), "NO MATCH!!!")</f>
        <v>33</v>
      </c>
      <c r="E114" s="24">
        <f>IFERROR(VLOOKUP(GAME_JUMP_REPORT_CONSOLIDATED!C114,GAME_INDEX!$A$7:$E$34,5,FALSE), "NO MATCH")</f>
        <v>1012</v>
      </c>
      <c r="F114" s="24" t="str">
        <f>IFERROR(VLOOKUP(C114,GAME_INDEX!$A$7:$E$34,4,FALSE), "NO MATCH!!!")</f>
        <v>North Carolina</v>
      </c>
      <c r="G114" t="s">
        <v>128</v>
      </c>
      <c r="H114" s="1">
        <v>43009</v>
      </c>
      <c r="I114">
        <v>3563</v>
      </c>
      <c r="J114" t="s">
        <v>7</v>
      </c>
      <c r="K114" t="s">
        <v>32</v>
      </c>
      <c r="L114">
        <v>24.1</v>
      </c>
    </row>
    <row r="115" spans="1:12" x14ac:dyDescent="0.55000000000000004">
      <c r="A115" s="24" t="str">
        <f t="shared" si="1"/>
        <v>10121</v>
      </c>
      <c r="B115" s="24" t="s">
        <v>3254</v>
      </c>
      <c r="C115" s="25">
        <v>43009</v>
      </c>
      <c r="D115" s="24">
        <f>IFERROR(VLOOKUP(B115,'2017_GT Roster'!$B$6:$H$21,7, FALSE), "NO MATCH!!!")</f>
        <v>1</v>
      </c>
      <c r="E115" s="24">
        <f>IFERROR(VLOOKUP(GAME_JUMP_REPORT_CONSOLIDATED!C115,GAME_INDEX!$A$7:$E$34,5,FALSE), "NO MATCH")</f>
        <v>1012</v>
      </c>
      <c r="F115" s="24" t="str">
        <f>IFERROR(VLOOKUP(C115,GAME_INDEX!$A$7:$E$34,4,FALSE), "NO MATCH!!!")</f>
        <v>North Carolina</v>
      </c>
      <c r="G115" t="s">
        <v>129</v>
      </c>
      <c r="H115" s="1">
        <v>43009</v>
      </c>
      <c r="I115">
        <v>3567</v>
      </c>
      <c r="J115" t="s">
        <v>7</v>
      </c>
      <c r="K115" t="s">
        <v>23</v>
      </c>
      <c r="L115">
        <v>20.6</v>
      </c>
    </row>
    <row r="116" spans="1:12" x14ac:dyDescent="0.55000000000000004">
      <c r="A116" s="24" t="str">
        <f t="shared" si="1"/>
        <v>101297</v>
      </c>
      <c r="B116" s="24" t="s">
        <v>42</v>
      </c>
      <c r="C116" s="25">
        <v>43009</v>
      </c>
      <c r="D116" s="24">
        <f>IFERROR(VLOOKUP(B116,'2017_GT Roster'!$B$6:$H$21,7, FALSE), "NO MATCH!!!")</f>
        <v>97</v>
      </c>
      <c r="E116" s="24">
        <f>IFERROR(VLOOKUP(GAME_JUMP_REPORT_CONSOLIDATED!C116,GAME_INDEX!$A$7:$E$34,5,FALSE), "NO MATCH")</f>
        <v>1012</v>
      </c>
      <c r="F116" s="24" t="str">
        <f>IFERROR(VLOOKUP(C116,GAME_INDEX!$A$7:$E$34,4,FALSE), "NO MATCH!!!")</f>
        <v>North Carolina</v>
      </c>
      <c r="G116" t="s">
        <v>130</v>
      </c>
      <c r="H116" s="1">
        <v>43009</v>
      </c>
      <c r="I116">
        <v>3568</v>
      </c>
      <c r="J116" t="s">
        <v>7</v>
      </c>
      <c r="K116" t="s">
        <v>42</v>
      </c>
      <c r="L116">
        <v>8.3000000000000007</v>
      </c>
    </row>
    <row r="117" spans="1:12" x14ac:dyDescent="0.55000000000000004">
      <c r="A117" s="24" t="str">
        <f t="shared" si="1"/>
        <v>10121</v>
      </c>
      <c r="B117" s="24" t="s">
        <v>3254</v>
      </c>
      <c r="C117" s="25">
        <v>43009</v>
      </c>
      <c r="D117" s="24">
        <f>IFERROR(VLOOKUP(B117,'2017_GT Roster'!$B$6:$H$21,7, FALSE), "NO MATCH!!!")</f>
        <v>1</v>
      </c>
      <c r="E117" s="24">
        <f>IFERROR(VLOOKUP(GAME_JUMP_REPORT_CONSOLIDATED!C117,GAME_INDEX!$A$7:$E$34,5,FALSE), "NO MATCH")</f>
        <v>1012</v>
      </c>
      <c r="F117" s="24" t="str">
        <f>IFERROR(VLOOKUP(C117,GAME_INDEX!$A$7:$E$34,4,FALSE), "NO MATCH!!!")</f>
        <v>North Carolina</v>
      </c>
      <c r="G117" t="s">
        <v>131</v>
      </c>
      <c r="H117" s="1">
        <v>43009</v>
      </c>
      <c r="I117">
        <v>3570</v>
      </c>
      <c r="J117" t="s">
        <v>7</v>
      </c>
      <c r="K117" t="s">
        <v>23</v>
      </c>
      <c r="L117">
        <v>18.2</v>
      </c>
    </row>
    <row r="118" spans="1:12" x14ac:dyDescent="0.55000000000000004">
      <c r="A118" s="24" t="str">
        <f t="shared" si="1"/>
        <v>101297</v>
      </c>
      <c r="B118" s="24" t="s">
        <v>42</v>
      </c>
      <c r="C118" s="25">
        <v>43009</v>
      </c>
      <c r="D118" s="24">
        <f>IFERROR(VLOOKUP(B118,'2017_GT Roster'!$B$6:$H$21,7, FALSE), "NO MATCH!!!")</f>
        <v>97</v>
      </c>
      <c r="E118" s="24">
        <f>IFERROR(VLOOKUP(GAME_JUMP_REPORT_CONSOLIDATED!C118,GAME_INDEX!$A$7:$E$34,5,FALSE), "NO MATCH")</f>
        <v>1012</v>
      </c>
      <c r="F118" s="24" t="str">
        <f>IFERROR(VLOOKUP(C118,GAME_INDEX!$A$7:$E$34,4,FALSE), "NO MATCH!!!")</f>
        <v>North Carolina</v>
      </c>
      <c r="G118" t="s">
        <v>132</v>
      </c>
      <c r="H118" s="1">
        <v>43009</v>
      </c>
      <c r="I118">
        <v>3574</v>
      </c>
      <c r="J118" t="s">
        <v>7</v>
      </c>
      <c r="K118" t="s">
        <v>42</v>
      </c>
      <c r="L118">
        <v>17.2</v>
      </c>
    </row>
    <row r="119" spans="1:12" x14ac:dyDescent="0.55000000000000004">
      <c r="A119" s="24" t="str">
        <f t="shared" si="1"/>
        <v>10121</v>
      </c>
      <c r="B119" s="24" t="s">
        <v>3254</v>
      </c>
      <c r="C119" s="25">
        <v>43009</v>
      </c>
      <c r="D119" s="24">
        <f>IFERROR(VLOOKUP(B119,'2017_GT Roster'!$B$6:$H$21,7, FALSE), "NO MATCH!!!")</f>
        <v>1</v>
      </c>
      <c r="E119" s="24">
        <f>IFERROR(VLOOKUP(GAME_JUMP_REPORT_CONSOLIDATED!C119,GAME_INDEX!$A$7:$E$34,5,FALSE), "NO MATCH")</f>
        <v>1012</v>
      </c>
      <c r="F119" s="24" t="str">
        <f>IFERROR(VLOOKUP(C119,GAME_INDEX!$A$7:$E$34,4,FALSE), "NO MATCH!!!")</f>
        <v>North Carolina</v>
      </c>
      <c r="G119" t="s">
        <v>133</v>
      </c>
      <c r="H119" s="1">
        <v>43009</v>
      </c>
      <c r="I119">
        <v>3608</v>
      </c>
      <c r="J119" t="s">
        <v>7</v>
      </c>
      <c r="K119" t="s">
        <v>23</v>
      </c>
      <c r="L119">
        <v>20.399999999999999</v>
      </c>
    </row>
    <row r="120" spans="1:12" x14ac:dyDescent="0.55000000000000004">
      <c r="A120" s="24" t="str">
        <f t="shared" si="1"/>
        <v>10121</v>
      </c>
      <c r="B120" s="24" t="s">
        <v>3254</v>
      </c>
      <c r="C120" s="25">
        <v>43009</v>
      </c>
      <c r="D120" s="24">
        <f>IFERROR(VLOOKUP(B120,'2017_GT Roster'!$B$6:$H$21,7, FALSE), "NO MATCH!!!")</f>
        <v>1</v>
      </c>
      <c r="E120" s="24">
        <f>IFERROR(VLOOKUP(GAME_JUMP_REPORT_CONSOLIDATED!C120,GAME_INDEX!$A$7:$E$34,5,FALSE), "NO MATCH")</f>
        <v>1012</v>
      </c>
      <c r="F120" s="24" t="str">
        <f>IFERROR(VLOOKUP(C120,GAME_INDEX!$A$7:$E$34,4,FALSE), "NO MATCH!!!")</f>
        <v>North Carolina</v>
      </c>
      <c r="G120" t="s">
        <v>134</v>
      </c>
      <c r="H120" s="1">
        <v>43009</v>
      </c>
      <c r="I120">
        <v>3610</v>
      </c>
      <c r="J120" t="s">
        <v>7</v>
      </c>
      <c r="K120" t="s">
        <v>23</v>
      </c>
      <c r="L120">
        <v>18.600000000000001</v>
      </c>
    </row>
    <row r="121" spans="1:12" x14ac:dyDescent="0.55000000000000004">
      <c r="A121" s="24" t="str">
        <f t="shared" si="1"/>
        <v>101297</v>
      </c>
      <c r="B121" s="24" t="s">
        <v>42</v>
      </c>
      <c r="C121" s="25">
        <v>43009</v>
      </c>
      <c r="D121" s="24">
        <f>IFERROR(VLOOKUP(B121,'2017_GT Roster'!$B$6:$H$21,7, FALSE), "NO MATCH!!!")</f>
        <v>97</v>
      </c>
      <c r="E121" s="24">
        <f>IFERROR(VLOOKUP(GAME_JUMP_REPORT_CONSOLIDATED!C121,GAME_INDEX!$A$7:$E$34,5,FALSE), "NO MATCH")</f>
        <v>1012</v>
      </c>
      <c r="F121" s="24" t="str">
        <f>IFERROR(VLOOKUP(C121,GAME_INDEX!$A$7:$E$34,4,FALSE), "NO MATCH!!!")</f>
        <v>North Carolina</v>
      </c>
      <c r="G121" t="s">
        <v>135</v>
      </c>
      <c r="H121" s="1">
        <v>43009</v>
      </c>
      <c r="I121">
        <v>3612</v>
      </c>
      <c r="J121" t="s">
        <v>7</v>
      </c>
      <c r="K121" t="s">
        <v>42</v>
      </c>
      <c r="L121">
        <v>21.4</v>
      </c>
    </row>
    <row r="122" spans="1:12" x14ac:dyDescent="0.55000000000000004">
      <c r="A122" s="24" t="str">
        <f t="shared" si="1"/>
        <v>10129</v>
      </c>
      <c r="B122" s="24" t="s">
        <v>27</v>
      </c>
      <c r="C122" s="25">
        <v>43009</v>
      </c>
      <c r="D122" s="24">
        <f>IFERROR(VLOOKUP(B122,'2017_GT Roster'!$B$6:$H$21,7, FALSE), "NO MATCH!!!")</f>
        <v>9</v>
      </c>
      <c r="E122" s="24">
        <f>IFERROR(VLOOKUP(GAME_JUMP_REPORT_CONSOLIDATED!C122,GAME_INDEX!$A$7:$E$34,5,FALSE), "NO MATCH")</f>
        <v>1012</v>
      </c>
      <c r="F122" s="24" t="str">
        <f>IFERROR(VLOOKUP(C122,GAME_INDEX!$A$7:$E$34,4,FALSE), "NO MATCH!!!")</f>
        <v>North Carolina</v>
      </c>
      <c r="G122" t="s">
        <v>136</v>
      </c>
      <c r="H122" s="1">
        <v>43009</v>
      </c>
      <c r="I122">
        <v>3616</v>
      </c>
      <c r="J122" t="s">
        <v>7</v>
      </c>
      <c r="K122" t="s">
        <v>27</v>
      </c>
      <c r="L122">
        <v>12.6</v>
      </c>
    </row>
    <row r="123" spans="1:12" x14ac:dyDescent="0.55000000000000004">
      <c r="A123" s="24" t="str">
        <f t="shared" si="1"/>
        <v>101297</v>
      </c>
      <c r="B123" s="24" t="s">
        <v>42</v>
      </c>
      <c r="C123" s="25">
        <v>43009</v>
      </c>
      <c r="D123" s="24">
        <f>IFERROR(VLOOKUP(B123,'2017_GT Roster'!$B$6:$H$21,7, FALSE), "NO MATCH!!!")</f>
        <v>97</v>
      </c>
      <c r="E123" s="24">
        <f>IFERROR(VLOOKUP(GAME_JUMP_REPORT_CONSOLIDATED!C123,GAME_INDEX!$A$7:$E$34,5,FALSE), "NO MATCH")</f>
        <v>1012</v>
      </c>
      <c r="F123" s="24" t="str">
        <f>IFERROR(VLOOKUP(C123,GAME_INDEX!$A$7:$E$34,4,FALSE), "NO MATCH!!!")</f>
        <v>North Carolina</v>
      </c>
      <c r="G123" t="s">
        <v>137</v>
      </c>
      <c r="H123" s="1">
        <v>43009</v>
      </c>
      <c r="I123">
        <v>3616</v>
      </c>
      <c r="J123" t="s">
        <v>7</v>
      </c>
      <c r="K123" t="s">
        <v>42</v>
      </c>
      <c r="L123">
        <v>11.6</v>
      </c>
    </row>
    <row r="124" spans="1:12" x14ac:dyDescent="0.55000000000000004">
      <c r="A124" s="24" t="str">
        <f t="shared" si="1"/>
        <v>101212</v>
      </c>
      <c r="B124" s="24" t="s">
        <v>10639</v>
      </c>
      <c r="C124" s="25">
        <v>43009</v>
      </c>
      <c r="D124" s="24">
        <f>IFERROR(VLOOKUP(B124,'2017_GT Roster'!$B$6:$H$21,7, FALSE), "NO MATCH!!!")</f>
        <v>12</v>
      </c>
      <c r="E124" s="24">
        <f>IFERROR(VLOOKUP(GAME_JUMP_REPORT_CONSOLIDATED!C124,GAME_INDEX!$A$7:$E$34,5,FALSE), "NO MATCH")</f>
        <v>1012</v>
      </c>
      <c r="F124" s="24" t="str">
        <f>IFERROR(VLOOKUP(C124,GAME_INDEX!$A$7:$E$34,4,FALSE), "NO MATCH!!!")</f>
        <v>North Carolina</v>
      </c>
      <c r="G124" t="s">
        <v>138</v>
      </c>
      <c r="H124" s="1">
        <v>43009</v>
      </c>
      <c r="I124">
        <v>3628</v>
      </c>
      <c r="J124" t="s">
        <v>7</v>
      </c>
      <c r="K124" t="s">
        <v>12</v>
      </c>
      <c r="L124">
        <v>16.899999999999999</v>
      </c>
    </row>
    <row r="125" spans="1:12" x14ac:dyDescent="0.55000000000000004">
      <c r="A125" s="24" t="str">
        <f t="shared" si="1"/>
        <v>10121</v>
      </c>
      <c r="B125" s="24" t="s">
        <v>3254</v>
      </c>
      <c r="C125" s="25">
        <v>43009</v>
      </c>
      <c r="D125" s="24">
        <f>IFERROR(VLOOKUP(B125,'2017_GT Roster'!$B$6:$H$21,7, FALSE), "NO MATCH!!!")</f>
        <v>1</v>
      </c>
      <c r="E125" s="24">
        <f>IFERROR(VLOOKUP(GAME_JUMP_REPORT_CONSOLIDATED!C125,GAME_INDEX!$A$7:$E$34,5,FALSE), "NO MATCH")</f>
        <v>1012</v>
      </c>
      <c r="F125" s="24" t="str">
        <f>IFERROR(VLOOKUP(C125,GAME_INDEX!$A$7:$E$34,4,FALSE), "NO MATCH!!!")</f>
        <v>North Carolina</v>
      </c>
      <c r="G125" t="s">
        <v>139</v>
      </c>
      <c r="H125" s="1">
        <v>43009</v>
      </c>
      <c r="I125">
        <v>3640</v>
      </c>
      <c r="J125" t="s">
        <v>7</v>
      </c>
      <c r="K125" t="s">
        <v>23</v>
      </c>
      <c r="L125">
        <v>18.600000000000001</v>
      </c>
    </row>
    <row r="126" spans="1:12" x14ac:dyDescent="0.55000000000000004">
      <c r="A126" s="24" t="str">
        <f t="shared" si="1"/>
        <v>101211</v>
      </c>
      <c r="B126" s="24" t="s">
        <v>14</v>
      </c>
      <c r="C126" s="25">
        <v>43009</v>
      </c>
      <c r="D126" s="24">
        <f>IFERROR(VLOOKUP(B126,'2017_GT Roster'!$B$6:$H$21,7, FALSE), "NO MATCH!!!")</f>
        <v>11</v>
      </c>
      <c r="E126" s="24">
        <f>IFERROR(VLOOKUP(GAME_JUMP_REPORT_CONSOLIDATED!C126,GAME_INDEX!$A$7:$E$34,5,FALSE), "NO MATCH")</f>
        <v>1012</v>
      </c>
      <c r="F126" s="24" t="str">
        <f>IFERROR(VLOOKUP(C126,GAME_INDEX!$A$7:$E$34,4,FALSE), "NO MATCH!!!")</f>
        <v>North Carolina</v>
      </c>
      <c r="G126" t="s">
        <v>140</v>
      </c>
      <c r="H126" s="1">
        <v>43009</v>
      </c>
      <c r="I126">
        <v>3645</v>
      </c>
      <c r="J126" t="s">
        <v>7</v>
      </c>
      <c r="K126" t="s">
        <v>14</v>
      </c>
      <c r="L126">
        <v>22</v>
      </c>
    </row>
    <row r="127" spans="1:12" x14ac:dyDescent="0.55000000000000004">
      <c r="A127" s="24" t="str">
        <f t="shared" si="1"/>
        <v>101212</v>
      </c>
      <c r="B127" s="24" t="s">
        <v>10639</v>
      </c>
      <c r="C127" s="25">
        <v>43009</v>
      </c>
      <c r="D127" s="24">
        <f>IFERROR(VLOOKUP(B127,'2017_GT Roster'!$B$6:$H$21,7, FALSE), "NO MATCH!!!")</f>
        <v>12</v>
      </c>
      <c r="E127" s="24">
        <f>IFERROR(VLOOKUP(GAME_JUMP_REPORT_CONSOLIDATED!C127,GAME_INDEX!$A$7:$E$34,5,FALSE), "NO MATCH")</f>
        <v>1012</v>
      </c>
      <c r="F127" s="24" t="str">
        <f>IFERROR(VLOOKUP(C127,GAME_INDEX!$A$7:$E$34,4,FALSE), "NO MATCH!!!")</f>
        <v>North Carolina</v>
      </c>
      <c r="G127" t="s">
        <v>141</v>
      </c>
      <c r="H127" s="1">
        <v>43009</v>
      </c>
      <c r="I127">
        <v>3657</v>
      </c>
      <c r="J127" t="s">
        <v>7</v>
      </c>
      <c r="K127" t="s">
        <v>12</v>
      </c>
      <c r="L127">
        <v>14.7</v>
      </c>
    </row>
    <row r="128" spans="1:12" x14ac:dyDescent="0.55000000000000004">
      <c r="A128" s="24" t="str">
        <f t="shared" si="1"/>
        <v>10121</v>
      </c>
      <c r="B128" s="24" t="s">
        <v>3254</v>
      </c>
      <c r="C128" s="25">
        <v>43009</v>
      </c>
      <c r="D128" s="24">
        <f>IFERROR(VLOOKUP(B128,'2017_GT Roster'!$B$6:$H$21,7, FALSE), "NO MATCH!!!")</f>
        <v>1</v>
      </c>
      <c r="E128" s="24">
        <f>IFERROR(VLOOKUP(GAME_JUMP_REPORT_CONSOLIDATED!C128,GAME_INDEX!$A$7:$E$34,5,FALSE), "NO MATCH")</f>
        <v>1012</v>
      </c>
      <c r="F128" s="24" t="str">
        <f>IFERROR(VLOOKUP(C128,GAME_INDEX!$A$7:$E$34,4,FALSE), "NO MATCH!!!")</f>
        <v>North Carolina</v>
      </c>
      <c r="G128" t="s">
        <v>142</v>
      </c>
      <c r="H128" s="1">
        <v>43009</v>
      </c>
      <c r="I128">
        <v>3665</v>
      </c>
      <c r="J128" t="s">
        <v>7</v>
      </c>
      <c r="K128" t="s">
        <v>23</v>
      </c>
      <c r="L128">
        <v>20.7</v>
      </c>
    </row>
    <row r="129" spans="1:12" x14ac:dyDescent="0.55000000000000004">
      <c r="A129" s="24" t="str">
        <f t="shared" si="1"/>
        <v>101211</v>
      </c>
      <c r="B129" s="24" t="s">
        <v>14</v>
      </c>
      <c r="C129" s="25">
        <v>43009</v>
      </c>
      <c r="D129" s="24">
        <f>IFERROR(VLOOKUP(B129,'2017_GT Roster'!$B$6:$H$21,7, FALSE), "NO MATCH!!!")</f>
        <v>11</v>
      </c>
      <c r="E129" s="24">
        <f>IFERROR(VLOOKUP(GAME_JUMP_REPORT_CONSOLIDATED!C129,GAME_INDEX!$A$7:$E$34,5,FALSE), "NO MATCH")</f>
        <v>1012</v>
      </c>
      <c r="F129" s="24" t="str">
        <f>IFERROR(VLOOKUP(C129,GAME_INDEX!$A$7:$E$34,4,FALSE), "NO MATCH!!!")</f>
        <v>North Carolina</v>
      </c>
      <c r="G129" t="s">
        <v>143</v>
      </c>
      <c r="H129" s="1">
        <v>43009</v>
      </c>
      <c r="I129">
        <v>3689</v>
      </c>
      <c r="J129" t="s">
        <v>7</v>
      </c>
      <c r="K129" t="s">
        <v>14</v>
      </c>
      <c r="L129">
        <v>14.1</v>
      </c>
    </row>
    <row r="130" spans="1:12" x14ac:dyDescent="0.55000000000000004">
      <c r="A130" s="24" t="str">
        <f t="shared" si="1"/>
        <v>101297</v>
      </c>
      <c r="B130" s="24" t="s">
        <v>42</v>
      </c>
      <c r="C130" s="25">
        <v>43009</v>
      </c>
      <c r="D130" s="24">
        <f>IFERROR(VLOOKUP(B130,'2017_GT Roster'!$B$6:$H$21,7, FALSE), "NO MATCH!!!")</f>
        <v>97</v>
      </c>
      <c r="E130" s="24">
        <f>IFERROR(VLOOKUP(GAME_JUMP_REPORT_CONSOLIDATED!C130,GAME_INDEX!$A$7:$E$34,5,FALSE), "NO MATCH")</f>
        <v>1012</v>
      </c>
      <c r="F130" s="24" t="str">
        <f>IFERROR(VLOOKUP(C130,GAME_INDEX!$A$7:$E$34,4,FALSE), "NO MATCH!!!")</f>
        <v>North Carolina</v>
      </c>
      <c r="G130" t="s">
        <v>144</v>
      </c>
      <c r="H130" s="1">
        <v>43009</v>
      </c>
      <c r="I130">
        <v>3692</v>
      </c>
      <c r="J130" t="s">
        <v>7</v>
      </c>
      <c r="K130" t="s">
        <v>42</v>
      </c>
      <c r="L130">
        <v>11.5</v>
      </c>
    </row>
    <row r="131" spans="1:12" x14ac:dyDescent="0.55000000000000004">
      <c r="A131" s="24" t="str">
        <f t="shared" ref="A131:A194" si="2">E131&amp;D131</f>
        <v>101233</v>
      </c>
      <c r="B131" s="24" t="s">
        <v>32</v>
      </c>
      <c r="C131" s="25">
        <v>43009</v>
      </c>
      <c r="D131" s="24">
        <f>IFERROR(VLOOKUP(B131,'2017_GT Roster'!$B$6:$H$21,7, FALSE), "NO MATCH!!!")</f>
        <v>33</v>
      </c>
      <c r="E131" s="24">
        <f>IFERROR(VLOOKUP(GAME_JUMP_REPORT_CONSOLIDATED!C131,GAME_INDEX!$A$7:$E$34,5,FALSE), "NO MATCH")</f>
        <v>1012</v>
      </c>
      <c r="F131" s="24" t="str">
        <f>IFERROR(VLOOKUP(C131,GAME_INDEX!$A$7:$E$34,4,FALSE), "NO MATCH!!!")</f>
        <v>North Carolina</v>
      </c>
      <c r="G131" t="s">
        <v>145</v>
      </c>
      <c r="H131" s="1">
        <v>43009</v>
      </c>
      <c r="I131">
        <v>3702</v>
      </c>
      <c r="J131" t="s">
        <v>7</v>
      </c>
      <c r="K131" t="s">
        <v>32</v>
      </c>
      <c r="L131">
        <v>23.6</v>
      </c>
    </row>
    <row r="132" spans="1:12" x14ac:dyDescent="0.55000000000000004">
      <c r="A132" s="24" t="str">
        <f t="shared" si="2"/>
        <v>101212</v>
      </c>
      <c r="B132" s="24" t="s">
        <v>10639</v>
      </c>
      <c r="C132" s="25">
        <v>43009</v>
      </c>
      <c r="D132" s="24">
        <f>IFERROR(VLOOKUP(B132,'2017_GT Roster'!$B$6:$H$21,7, FALSE), "NO MATCH!!!")</f>
        <v>12</v>
      </c>
      <c r="E132" s="24">
        <f>IFERROR(VLOOKUP(GAME_JUMP_REPORT_CONSOLIDATED!C132,GAME_INDEX!$A$7:$E$34,5,FALSE), "NO MATCH")</f>
        <v>1012</v>
      </c>
      <c r="F132" s="24" t="str">
        <f>IFERROR(VLOOKUP(C132,GAME_INDEX!$A$7:$E$34,4,FALSE), "NO MATCH!!!")</f>
        <v>North Carolina</v>
      </c>
      <c r="G132" t="s">
        <v>146</v>
      </c>
      <c r="H132" s="1">
        <v>43009</v>
      </c>
      <c r="I132">
        <v>3704</v>
      </c>
      <c r="J132" t="s">
        <v>7</v>
      </c>
      <c r="K132" t="s">
        <v>12</v>
      </c>
      <c r="L132">
        <v>14.5</v>
      </c>
    </row>
    <row r="133" spans="1:12" x14ac:dyDescent="0.55000000000000004">
      <c r="A133" s="24" t="str">
        <f t="shared" si="2"/>
        <v>10121</v>
      </c>
      <c r="B133" s="24" t="s">
        <v>3254</v>
      </c>
      <c r="C133" s="25">
        <v>43009</v>
      </c>
      <c r="D133" s="24">
        <f>IFERROR(VLOOKUP(B133,'2017_GT Roster'!$B$6:$H$21,7, FALSE), "NO MATCH!!!")</f>
        <v>1</v>
      </c>
      <c r="E133" s="24">
        <f>IFERROR(VLOOKUP(GAME_JUMP_REPORT_CONSOLIDATED!C133,GAME_INDEX!$A$7:$E$34,5,FALSE), "NO MATCH")</f>
        <v>1012</v>
      </c>
      <c r="F133" s="24" t="str">
        <f>IFERROR(VLOOKUP(C133,GAME_INDEX!$A$7:$E$34,4,FALSE), "NO MATCH!!!")</f>
        <v>North Carolina</v>
      </c>
      <c r="G133" t="s">
        <v>147</v>
      </c>
      <c r="H133" s="1">
        <v>43009</v>
      </c>
      <c r="I133">
        <v>3709</v>
      </c>
      <c r="J133" t="s">
        <v>7</v>
      </c>
      <c r="K133" t="s">
        <v>23</v>
      </c>
      <c r="L133">
        <v>17.899999999999999</v>
      </c>
    </row>
    <row r="134" spans="1:12" x14ac:dyDescent="0.55000000000000004">
      <c r="A134" s="24" t="str">
        <f t="shared" si="2"/>
        <v>101211</v>
      </c>
      <c r="B134" s="24" t="s">
        <v>14</v>
      </c>
      <c r="C134" s="25">
        <v>43009</v>
      </c>
      <c r="D134" s="24">
        <f>IFERROR(VLOOKUP(B134,'2017_GT Roster'!$B$6:$H$21,7, FALSE), "NO MATCH!!!")</f>
        <v>11</v>
      </c>
      <c r="E134" s="24">
        <f>IFERROR(VLOOKUP(GAME_JUMP_REPORT_CONSOLIDATED!C134,GAME_INDEX!$A$7:$E$34,5,FALSE), "NO MATCH")</f>
        <v>1012</v>
      </c>
      <c r="F134" s="24" t="str">
        <f>IFERROR(VLOOKUP(C134,GAME_INDEX!$A$7:$E$34,4,FALSE), "NO MATCH!!!")</f>
        <v>North Carolina</v>
      </c>
      <c r="G134" t="s">
        <v>148</v>
      </c>
      <c r="H134" s="1">
        <v>43009</v>
      </c>
      <c r="I134">
        <v>3710</v>
      </c>
      <c r="J134" t="s">
        <v>7</v>
      </c>
      <c r="K134" t="s">
        <v>14</v>
      </c>
      <c r="L134">
        <v>14.6</v>
      </c>
    </row>
    <row r="135" spans="1:12" x14ac:dyDescent="0.55000000000000004">
      <c r="A135" s="24" t="str">
        <f t="shared" si="2"/>
        <v>101214</v>
      </c>
      <c r="B135" s="24" t="s">
        <v>10</v>
      </c>
      <c r="C135" s="25">
        <v>43009</v>
      </c>
      <c r="D135" s="24">
        <f>IFERROR(VLOOKUP(B135,'2017_GT Roster'!$B$6:$H$21,7, FALSE), "NO MATCH!!!")</f>
        <v>14</v>
      </c>
      <c r="E135" s="24">
        <f>IFERROR(VLOOKUP(GAME_JUMP_REPORT_CONSOLIDATED!C135,GAME_INDEX!$A$7:$E$34,5,FALSE), "NO MATCH")</f>
        <v>1012</v>
      </c>
      <c r="F135" s="24" t="str">
        <f>IFERROR(VLOOKUP(C135,GAME_INDEX!$A$7:$E$34,4,FALSE), "NO MATCH!!!")</f>
        <v>North Carolina</v>
      </c>
      <c r="G135" t="s">
        <v>149</v>
      </c>
      <c r="H135" s="1">
        <v>43009</v>
      </c>
      <c r="I135">
        <v>3720</v>
      </c>
      <c r="J135" t="s">
        <v>7</v>
      </c>
      <c r="K135" t="s">
        <v>10</v>
      </c>
      <c r="L135">
        <v>18.7</v>
      </c>
    </row>
    <row r="136" spans="1:12" x14ac:dyDescent="0.55000000000000004">
      <c r="A136" s="24" t="str">
        <f t="shared" si="2"/>
        <v>101233</v>
      </c>
      <c r="B136" s="24" t="s">
        <v>32</v>
      </c>
      <c r="C136" s="25">
        <v>43009</v>
      </c>
      <c r="D136" s="24">
        <f>IFERROR(VLOOKUP(B136,'2017_GT Roster'!$B$6:$H$21,7, FALSE), "NO MATCH!!!")</f>
        <v>33</v>
      </c>
      <c r="E136" s="24">
        <f>IFERROR(VLOOKUP(GAME_JUMP_REPORT_CONSOLIDATED!C136,GAME_INDEX!$A$7:$E$34,5,FALSE), "NO MATCH")</f>
        <v>1012</v>
      </c>
      <c r="F136" s="24" t="str">
        <f>IFERROR(VLOOKUP(C136,GAME_INDEX!$A$7:$E$34,4,FALSE), "NO MATCH!!!")</f>
        <v>North Carolina</v>
      </c>
      <c r="G136" t="s">
        <v>150</v>
      </c>
      <c r="H136" s="1">
        <v>43009</v>
      </c>
      <c r="I136">
        <v>3726</v>
      </c>
      <c r="J136" t="s">
        <v>7</v>
      </c>
      <c r="K136" t="s">
        <v>32</v>
      </c>
      <c r="L136">
        <v>18</v>
      </c>
    </row>
    <row r="137" spans="1:12" x14ac:dyDescent="0.55000000000000004">
      <c r="A137" s="24" t="str">
        <f t="shared" si="2"/>
        <v>101233</v>
      </c>
      <c r="B137" s="24" t="s">
        <v>32</v>
      </c>
      <c r="C137" s="25">
        <v>43009</v>
      </c>
      <c r="D137" s="24">
        <f>IFERROR(VLOOKUP(B137,'2017_GT Roster'!$B$6:$H$21,7, FALSE), "NO MATCH!!!")</f>
        <v>33</v>
      </c>
      <c r="E137" s="24">
        <f>IFERROR(VLOOKUP(GAME_JUMP_REPORT_CONSOLIDATED!C137,GAME_INDEX!$A$7:$E$34,5,FALSE), "NO MATCH")</f>
        <v>1012</v>
      </c>
      <c r="F137" s="24" t="str">
        <f>IFERROR(VLOOKUP(C137,GAME_INDEX!$A$7:$E$34,4,FALSE), "NO MATCH!!!")</f>
        <v>North Carolina</v>
      </c>
      <c r="G137" t="s">
        <v>151</v>
      </c>
      <c r="H137" s="1">
        <v>43009</v>
      </c>
      <c r="I137">
        <v>3728</v>
      </c>
      <c r="J137" t="s">
        <v>7</v>
      </c>
      <c r="K137" t="s">
        <v>32</v>
      </c>
      <c r="L137">
        <v>13.6</v>
      </c>
    </row>
    <row r="138" spans="1:12" x14ac:dyDescent="0.55000000000000004">
      <c r="A138" s="24" t="str">
        <f t="shared" si="2"/>
        <v>10121</v>
      </c>
      <c r="B138" s="24" t="s">
        <v>3254</v>
      </c>
      <c r="C138" s="25">
        <v>43009</v>
      </c>
      <c r="D138" s="24">
        <f>IFERROR(VLOOKUP(B138,'2017_GT Roster'!$B$6:$H$21,7, FALSE), "NO MATCH!!!")</f>
        <v>1</v>
      </c>
      <c r="E138" s="24">
        <f>IFERROR(VLOOKUP(GAME_JUMP_REPORT_CONSOLIDATED!C138,GAME_INDEX!$A$7:$E$34,5,FALSE), "NO MATCH")</f>
        <v>1012</v>
      </c>
      <c r="F138" s="24" t="str">
        <f>IFERROR(VLOOKUP(C138,GAME_INDEX!$A$7:$E$34,4,FALSE), "NO MATCH!!!")</f>
        <v>North Carolina</v>
      </c>
      <c r="G138" t="s">
        <v>152</v>
      </c>
      <c r="H138" s="1">
        <v>43009</v>
      </c>
      <c r="I138">
        <v>3738</v>
      </c>
      <c r="J138" t="s">
        <v>7</v>
      </c>
      <c r="K138" t="s">
        <v>23</v>
      </c>
      <c r="L138">
        <v>13.2</v>
      </c>
    </row>
    <row r="139" spans="1:12" x14ac:dyDescent="0.55000000000000004">
      <c r="A139" s="24" t="str">
        <f t="shared" si="2"/>
        <v>101211</v>
      </c>
      <c r="B139" s="24" t="s">
        <v>14</v>
      </c>
      <c r="C139" s="25">
        <v>43009</v>
      </c>
      <c r="D139" s="24">
        <f>IFERROR(VLOOKUP(B139,'2017_GT Roster'!$B$6:$H$21,7, FALSE), "NO MATCH!!!")</f>
        <v>11</v>
      </c>
      <c r="E139" s="24">
        <f>IFERROR(VLOOKUP(GAME_JUMP_REPORT_CONSOLIDATED!C139,GAME_INDEX!$A$7:$E$34,5,FALSE), "NO MATCH")</f>
        <v>1012</v>
      </c>
      <c r="F139" s="24" t="str">
        <f>IFERROR(VLOOKUP(C139,GAME_INDEX!$A$7:$E$34,4,FALSE), "NO MATCH!!!")</f>
        <v>North Carolina</v>
      </c>
      <c r="G139" t="s">
        <v>153</v>
      </c>
      <c r="H139" s="1">
        <v>43009</v>
      </c>
      <c r="I139">
        <v>3739</v>
      </c>
      <c r="J139" t="s">
        <v>7</v>
      </c>
      <c r="K139" t="s">
        <v>14</v>
      </c>
      <c r="L139">
        <v>16.600000000000001</v>
      </c>
    </row>
    <row r="140" spans="1:12" x14ac:dyDescent="0.55000000000000004">
      <c r="A140" s="24" t="str">
        <f t="shared" si="2"/>
        <v>10128</v>
      </c>
      <c r="B140" s="24" t="s">
        <v>34</v>
      </c>
      <c r="C140" s="25">
        <v>43009</v>
      </c>
      <c r="D140" s="24">
        <f>IFERROR(VLOOKUP(B140,'2017_GT Roster'!$B$6:$H$21,7, FALSE), "NO MATCH!!!")</f>
        <v>8</v>
      </c>
      <c r="E140" s="24">
        <f>IFERROR(VLOOKUP(GAME_JUMP_REPORT_CONSOLIDATED!C140,GAME_INDEX!$A$7:$E$34,5,FALSE), "NO MATCH")</f>
        <v>1012</v>
      </c>
      <c r="F140" s="24" t="str">
        <f>IFERROR(VLOOKUP(C140,GAME_INDEX!$A$7:$E$34,4,FALSE), "NO MATCH!!!")</f>
        <v>North Carolina</v>
      </c>
      <c r="G140" t="s">
        <v>154</v>
      </c>
      <c r="H140" s="1">
        <v>43009</v>
      </c>
      <c r="I140">
        <v>3755</v>
      </c>
      <c r="J140" t="s">
        <v>7</v>
      </c>
      <c r="K140" t="s">
        <v>34</v>
      </c>
      <c r="L140">
        <v>15.5</v>
      </c>
    </row>
    <row r="141" spans="1:12" x14ac:dyDescent="0.55000000000000004">
      <c r="A141" s="24" t="str">
        <f t="shared" si="2"/>
        <v>10128</v>
      </c>
      <c r="B141" s="24" t="s">
        <v>34</v>
      </c>
      <c r="C141" s="25">
        <v>43009</v>
      </c>
      <c r="D141" s="24">
        <f>IFERROR(VLOOKUP(B141,'2017_GT Roster'!$B$6:$H$21,7, FALSE), "NO MATCH!!!")</f>
        <v>8</v>
      </c>
      <c r="E141" s="24">
        <f>IFERROR(VLOOKUP(GAME_JUMP_REPORT_CONSOLIDATED!C141,GAME_INDEX!$A$7:$E$34,5,FALSE), "NO MATCH")</f>
        <v>1012</v>
      </c>
      <c r="F141" s="24" t="str">
        <f>IFERROR(VLOOKUP(C141,GAME_INDEX!$A$7:$E$34,4,FALSE), "NO MATCH!!!")</f>
        <v>North Carolina</v>
      </c>
      <c r="G141" t="s">
        <v>155</v>
      </c>
      <c r="H141" s="1">
        <v>43009</v>
      </c>
      <c r="I141">
        <v>3755</v>
      </c>
      <c r="J141" t="s">
        <v>7</v>
      </c>
      <c r="K141" t="s">
        <v>34</v>
      </c>
      <c r="L141">
        <v>14.3</v>
      </c>
    </row>
    <row r="142" spans="1:12" x14ac:dyDescent="0.55000000000000004">
      <c r="A142" s="24" t="str">
        <f t="shared" si="2"/>
        <v>10128</v>
      </c>
      <c r="B142" s="24" t="s">
        <v>34</v>
      </c>
      <c r="C142" s="25">
        <v>43009</v>
      </c>
      <c r="D142" s="24">
        <f>IFERROR(VLOOKUP(B142,'2017_GT Roster'!$B$6:$H$21,7, FALSE), "NO MATCH!!!")</f>
        <v>8</v>
      </c>
      <c r="E142" s="24">
        <f>IFERROR(VLOOKUP(GAME_JUMP_REPORT_CONSOLIDATED!C142,GAME_INDEX!$A$7:$E$34,5,FALSE), "NO MATCH")</f>
        <v>1012</v>
      </c>
      <c r="F142" s="24" t="str">
        <f>IFERROR(VLOOKUP(C142,GAME_INDEX!$A$7:$E$34,4,FALSE), "NO MATCH!!!")</f>
        <v>North Carolina</v>
      </c>
      <c r="G142" t="s">
        <v>156</v>
      </c>
      <c r="H142" s="1">
        <v>43009</v>
      </c>
      <c r="I142">
        <v>3756</v>
      </c>
      <c r="J142" t="s">
        <v>7</v>
      </c>
      <c r="K142" t="s">
        <v>34</v>
      </c>
      <c r="L142">
        <v>13.3</v>
      </c>
    </row>
    <row r="143" spans="1:12" x14ac:dyDescent="0.55000000000000004">
      <c r="A143" s="24" t="str">
        <f t="shared" si="2"/>
        <v>101212</v>
      </c>
      <c r="B143" s="24" t="s">
        <v>10639</v>
      </c>
      <c r="C143" s="25">
        <v>43009</v>
      </c>
      <c r="D143" s="24">
        <f>IFERROR(VLOOKUP(B143,'2017_GT Roster'!$B$6:$H$21,7, FALSE), "NO MATCH!!!")</f>
        <v>12</v>
      </c>
      <c r="E143" s="24">
        <f>IFERROR(VLOOKUP(GAME_JUMP_REPORT_CONSOLIDATED!C143,GAME_INDEX!$A$7:$E$34,5,FALSE), "NO MATCH")</f>
        <v>1012</v>
      </c>
      <c r="F143" s="24" t="str">
        <f>IFERROR(VLOOKUP(C143,GAME_INDEX!$A$7:$E$34,4,FALSE), "NO MATCH!!!")</f>
        <v>North Carolina</v>
      </c>
      <c r="G143" t="s">
        <v>157</v>
      </c>
      <c r="H143" s="1">
        <v>43009</v>
      </c>
      <c r="I143">
        <v>3758</v>
      </c>
      <c r="J143" t="s">
        <v>7</v>
      </c>
      <c r="K143" t="s">
        <v>12</v>
      </c>
      <c r="L143">
        <v>12.7</v>
      </c>
    </row>
    <row r="144" spans="1:12" x14ac:dyDescent="0.55000000000000004">
      <c r="A144" s="24" t="str">
        <f t="shared" si="2"/>
        <v>10121</v>
      </c>
      <c r="B144" s="24" t="s">
        <v>3254</v>
      </c>
      <c r="C144" s="25">
        <v>43009</v>
      </c>
      <c r="D144" s="24">
        <f>IFERROR(VLOOKUP(B144,'2017_GT Roster'!$B$6:$H$21,7, FALSE), "NO MATCH!!!")</f>
        <v>1</v>
      </c>
      <c r="E144" s="24">
        <f>IFERROR(VLOOKUP(GAME_JUMP_REPORT_CONSOLIDATED!C144,GAME_INDEX!$A$7:$E$34,5,FALSE), "NO MATCH")</f>
        <v>1012</v>
      </c>
      <c r="F144" s="24" t="str">
        <f>IFERROR(VLOOKUP(C144,GAME_INDEX!$A$7:$E$34,4,FALSE), "NO MATCH!!!")</f>
        <v>North Carolina</v>
      </c>
      <c r="G144" t="s">
        <v>158</v>
      </c>
      <c r="H144" s="1">
        <v>43009</v>
      </c>
      <c r="I144">
        <v>3766</v>
      </c>
      <c r="J144" t="s">
        <v>7</v>
      </c>
      <c r="K144" t="s">
        <v>23</v>
      </c>
      <c r="L144">
        <v>19.5</v>
      </c>
    </row>
    <row r="145" spans="1:12" x14ac:dyDescent="0.55000000000000004">
      <c r="A145" s="24" t="str">
        <f t="shared" si="2"/>
        <v>101214</v>
      </c>
      <c r="B145" s="24" t="s">
        <v>10</v>
      </c>
      <c r="C145" s="25">
        <v>43009</v>
      </c>
      <c r="D145" s="24">
        <f>IFERROR(VLOOKUP(B145,'2017_GT Roster'!$B$6:$H$21,7, FALSE), "NO MATCH!!!")</f>
        <v>14</v>
      </c>
      <c r="E145" s="24">
        <f>IFERROR(VLOOKUP(GAME_JUMP_REPORT_CONSOLIDATED!C145,GAME_INDEX!$A$7:$E$34,5,FALSE), "NO MATCH")</f>
        <v>1012</v>
      </c>
      <c r="F145" s="24" t="str">
        <f>IFERROR(VLOOKUP(C145,GAME_INDEX!$A$7:$E$34,4,FALSE), "NO MATCH!!!")</f>
        <v>North Carolina</v>
      </c>
      <c r="G145" t="s">
        <v>159</v>
      </c>
      <c r="H145" s="1">
        <v>43009</v>
      </c>
      <c r="I145">
        <v>3778</v>
      </c>
      <c r="J145" t="s">
        <v>7</v>
      </c>
      <c r="K145" t="s">
        <v>10</v>
      </c>
      <c r="L145">
        <v>20.7</v>
      </c>
    </row>
    <row r="146" spans="1:12" x14ac:dyDescent="0.55000000000000004">
      <c r="A146" s="24" t="str">
        <f t="shared" si="2"/>
        <v>10124</v>
      </c>
      <c r="B146" s="24" t="s">
        <v>3262</v>
      </c>
      <c r="C146" s="25">
        <v>43009</v>
      </c>
      <c r="D146" s="24">
        <f>IFERROR(VLOOKUP(B146,'2017_GT Roster'!$B$6:$H$21,7, FALSE), "NO MATCH!!!")</f>
        <v>4</v>
      </c>
      <c r="E146" s="24">
        <f>IFERROR(VLOOKUP(GAME_JUMP_REPORT_CONSOLIDATED!C146,GAME_INDEX!$A$7:$E$34,5,FALSE), "NO MATCH")</f>
        <v>1012</v>
      </c>
      <c r="F146" s="24" t="str">
        <f>IFERROR(VLOOKUP(C146,GAME_INDEX!$A$7:$E$34,4,FALSE), "NO MATCH!!!")</f>
        <v>North Carolina</v>
      </c>
      <c r="G146" t="s">
        <v>160</v>
      </c>
      <c r="H146" s="1">
        <v>43009</v>
      </c>
      <c r="I146">
        <v>3779</v>
      </c>
      <c r="J146" t="s">
        <v>7</v>
      </c>
      <c r="K146" t="s">
        <v>8</v>
      </c>
      <c r="L146">
        <v>16.7</v>
      </c>
    </row>
    <row r="147" spans="1:12" x14ac:dyDescent="0.55000000000000004">
      <c r="A147" s="24" t="str">
        <f t="shared" si="2"/>
        <v>101212</v>
      </c>
      <c r="B147" s="24" t="s">
        <v>10639</v>
      </c>
      <c r="C147" s="25">
        <v>43009</v>
      </c>
      <c r="D147" s="24">
        <f>IFERROR(VLOOKUP(B147,'2017_GT Roster'!$B$6:$H$21,7, FALSE), "NO MATCH!!!")</f>
        <v>12</v>
      </c>
      <c r="E147" s="24">
        <f>IFERROR(VLOOKUP(GAME_JUMP_REPORT_CONSOLIDATED!C147,GAME_INDEX!$A$7:$E$34,5,FALSE), "NO MATCH")</f>
        <v>1012</v>
      </c>
      <c r="F147" s="24" t="str">
        <f>IFERROR(VLOOKUP(C147,GAME_INDEX!$A$7:$E$34,4,FALSE), "NO MATCH!!!")</f>
        <v>North Carolina</v>
      </c>
      <c r="G147" t="s">
        <v>161</v>
      </c>
      <c r="H147" s="1">
        <v>43009</v>
      </c>
      <c r="I147">
        <v>3786</v>
      </c>
      <c r="J147" t="s">
        <v>7</v>
      </c>
      <c r="K147" t="s">
        <v>12</v>
      </c>
      <c r="L147">
        <v>6.9</v>
      </c>
    </row>
    <row r="148" spans="1:12" x14ac:dyDescent="0.55000000000000004">
      <c r="A148" s="24" t="str">
        <f t="shared" si="2"/>
        <v>10121</v>
      </c>
      <c r="B148" s="24" t="s">
        <v>3254</v>
      </c>
      <c r="C148" s="25">
        <v>43009</v>
      </c>
      <c r="D148" s="24">
        <f>IFERROR(VLOOKUP(B148,'2017_GT Roster'!$B$6:$H$21,7, FALSE), "NO MATCH!!!")</f>
        <v>1</v>
      </c>
      <c r="E148" s="24">
        <f>IFERROR(VLOOKUP(GAME_JUMP_REPORT_CONSOLIDATED!C148,GAME_INDEX!$A$7:$E$34,5,FALSE), "NO MATCH")</f>
        <v>1012</v>
      </c>
      <c r="F148" s="24" t="str">
        <f>IFERROR(VLOOKUP(C148,GAME_INDEX!$A$7:$E$34,4,FALSE), "NO MATCH!!!")</f>
        <v>North Carolina</v>
      </c>
      <c r="G148" t="s">
        <v>162</v>
      </c>
      <c r="H148" s="1">
        <v>43009</v>
      </c>
      <c r="I148">
        <v>3787</v>
      </c>
      <c r="J148" t="s">
        <v>7</v>
      </c>
      <c r="K148" t="s">
        <v>23</v>
      </c>
      <c r="L148">
        <v>13.6</v>
      </c>
    </row>
    <row r="149" spans="1:12" x14ac:dyDescent="0.55000000000000004">
      <c r="A149" s="24" t="str">
        <f t="shared" si="2"/>
        <v>10121</v>
      </c>
      <c r="B149" s="24" t="s">
        <v>3254</v>
      </c>
      <c r="C149" s="25">
        <v>43009</v>
      </c>
      <c r="D149" s="24">
        <f>IFERROR(VLOOKUP(B149,'2017_GT Roster'!$B$6:$H$21,7, FALSE), "NO MATCH!!!")</f>
        <v>1</v>
      </c>
      <c r="E149" s="24">
        <f>IFERROR(VLOOKUP(GAME_JUMP_REPORT_CONSOLIDATED!C149,GAME_INDEX!$A$7:$E$34,5,FALSE), "NO MATCH")</f>
        <v>1012</v>
      </c>
      <c r="F149" s="24" t="str">
        <f>IFERROR(VLOOKUP(C149,GAME_INDEX!$A$7:$E$34,4,FALSE), "NO MATCH!!!")</f>
        <v>North Carolina</v>
      </c>
      <c r="G149" t="s">
        <v>163</v>
      </c>
      <c r="H149" s="1">
        <v>43009</v>
      </c>
      <c r="I149">
        <v>3821</v>
      </c>
      <c r="J149" t="s">
        <v>7</v>
      </c>
      <c r="K149" t="s">
        <v>23</v>
      </c>
      <c r="L149">
        <v>14.2</v>
      </c>
    </row>
    <row r="150" spans="1:12" x14ac:dyDescent="0.55000000000000004">
      <c r="A150" s="24" t="str">
        <f t="shared" si="2"/>
        <v>101211</v>
      </c>
      <c r="B150" s="24" t="s">
        <v>14</v>
      </c>
      <c r="C150" s="25">
        <v>43009</v>
      </c>
      <c r="D150" s="24">
        <f>IFERROR(VLOOKUP(B150,'2017_GT Roster'!$B$6:$H$21,7, FALSE), "NO MATCH!!!")</f>
        <v>11</v>
      </c>
      <c r="E150" s="24">
        <f>IFERROR(VLOOKUP(GAME_JUMP_REPORT_CONSOLIDATED!C150,GAME_INDEX!$A$7:$E$34,5,FALSE), "NO MATCH")</f>
        <v>1012</v>
      </c>
      <c r="F150" s="24" t="str">
        <f>IFERROR(VLOOKUP(C150,GAME_INDEX!$A$7:$E$34,4,FALSE), "NO MATCH!!!")</f>
        <v>North Carolina</v>
      </c>
      <c r="G150" t="s">
        <v>164</v>
      </c>
      <c r="H150" s="1">
        <v>43009</v>
      </c>
      <c r="I150">
        <v>3828</v>
      </c>
      <c r="J150" t="s">
        <v>7</v>
      </c>
      <c r="K150" t="s">
        <v>14</v>
      </c>
      <c r="L150">
        <v>10.199999999999999</v>
      </c>
    </row>
    <row r="151" spans="1:12" x14ac:dyDescent="0.55000000000000004">
      <c r="A151" s="24" t="str">
        <f t="shared" si="2"/>
        <v>10124</v>
      </c>
      <c r="B151" s="24" t="s">
        <v>3262</v>
      </c>
      <c r="C151" s="25">
        <v>43009</v>
      </c>
      <c r="D151" s="24">
        <f>IFERROR(VLOOKUP(B151,'2017_GT Roster'!$B$6:$H$21,7, FALSE), "NO MATCH!!!")</f>
        <v>4</v>
      </c>
      <c r="E151" s="24">
        <f>IFERROR(VLOOKUP(GAME_JUMP_REPORT_CONSOLIDATED!C151,GAME_INDEX!$A$7:$E$34,5,FALSE), "NO MATCH")</f>
        <v>1012</v>
      </c>
      <c r="F151" s="24" t="str">
        <f>IFERROR(VLOOKUP(C151,GAME_INDEX!$A$7:$E$34,4,FALSE), "NO MATCH!!!")</f>
        <v>North Carolina</v>
      </c>
      <c r="G151" t="s">
        <v>165</v>
      </c>
      <c r="H151" s="1">
        <v>43009</v>
      </c>
      <c r="I151">
        <v>3833</v>
      </c>
      <c r="J151" t="s">
        <v>7</v>
      </c>
      <c r="K151" t="s">
        <v>8</v>
      </c>
      <c r="L151">
        <v>19.899999999999999</v>
      </c>
    </row>
    <row r="152" spans="1:12" x14ac:dyDescent="0.55000000000000004">
      <c r="A152" s="24" t="str">
        <f t="shared" si="2"/>
        <v>101233</v>
      </c>
      <c r="B152" s="24" t="s">
        <v>32</v>
      </c>
      <c r="C152" s="25">
        <v>43009</v>
      </c>
      <c r="D152" s="24">
        <f>IFERROR(VLOOKUP(B152,'2017_GT Roster'!$B$6:$H$21,7, FALSE), "NO MATCH!!!")</f>
        <v>33</v>
      </c>
      <c r="E152" s="24">
        <f>IFERROR(VLOOKUP(GAME_JUMP_REPORT_CONSOLIDATED!C152,GAME_INDEX!$A$7:$E$34,5,FALSE), "NO MATCH")</f>
        <v>1012</v>
      </c>
      <c r="F152" s="24" t="str">
        <f>IFERROR(VLOOKUP(C152,GAME_INDEX!$A$7:$E$34,4,FALSE), "NO MATCH!!!")</f>
        <v>North Carolina</v>
      </c>
      <c r="G152" t="s">
        <v>166</v>
      </c>
      <c r="H152" s="1">
        <v>43009</v>
      </c>
      <c r="I152">
        <v>3833</v>
      </c>
      <c r="J152" t="s">
        <v>7</v>
      </c>
      <c r="K152" t="s">
        <v>32</v>
      </c>
      <c r="L152">
        <v>15</v>
      </c>
    </row>
    <row r="153" spans="1:12" x14ac:dyDescent="0.55000000000000004">
      <c r="A153" s="24" t="str">
        <f t="shared" si="2"/>
        <v>101233</v>
      </c>
      <c r="B153" s="24" t="s">
        <v>32</v>
      </c>
      <c r="C153" s="25">
        <v>43009</v>
      </c>
      <c r="D153" s="24">
        <f>IFERROR(VLOOKUP(B153,'2017_GT Roster'!$B$6:$H$21,7, FALSE), "NO MATCH!!!")</f>
        <v>33</v>
      </c>
      <c r="E153" s="24">
        <f>IFERROR(VLOOKUP(GAME_JUMP_REPORT_CONSOLIDATED!C153,GAME_INDEX!$A$7:$E$34,5,FALSE), "NO MATCH")</f>
        <v>1012</v>
      </c>
      <c r="F153" s="24" t="str">
        <f>IFERROR(VLOOKUP(C153,GAME_INDEX!$A$7:$E$34,4,FALSE), "NO MATCH!!!")</f>
        <v>North Carolina</v>
      </c>
      <c r="G153" t="s">
        <v>167</v>
      </c>
      <c r="H153" s="1">
        <v>43009</v>
      </c>
      <c r="I153">
        <v>3835</v>
      </c>
      <c r="J153" t="s">
        <v>7</v>
      </c>
      <c r="K153" t="s">
        <v>32</v>
      </c>
      <c r="L153">
        <v>16.100000000000001</v>
      </c>
    </row>
    <row r="154" spans="1:12" x14ac:dyDescent="0.55000000000000004">
      <c r="A154" s="24" t="str">
        <f t="shared" si="2"/>
        <v>101212</v>
      </c>
      <c r="B154" s="24" t="s">
        <v>10639</v>
      </c>
      <c r="C154" s="25">
        <v>43009</v>
      </c>
      <c r="D154" s="24">
        <f>IFERROR(VLOOKUP(B154,'2017_GT Roster'!$B$6:$H$21,7, FALSE), "NO MATCH!!!")</f>
        <v>12</v>
      </c>
      <c r="E154" s="24">
        <f>IFERROR(VLOOKUP(GAME_JUMP_REPORT_CONSOLIDATED!C154,GAME_INDEX!$A$7:$E$34,5,FALSE), "NO MATCH")</f>
        <v>1012</v>
      </c>
      <c r="F154" s="24" t="str">
        <f>IFERROR(VLOOKUP(C154,GAME_INDEX!$A$7:$E$34,4,FALSE), "NO MATCH!!!")</f>
        <v>North Carolina</v>
      </c>
      <c r="G154" t="s">
        <v>168</v>
      </c>
      <c r="H154" s="1">
        <v>43009</v>
      </c>
      <c r="I154">
        <v>3838</v>
      </c>
      <c r="J154" t="s">
        <v>7</v>
      </c>
      <c r="K154" t="s">
        <v>12</v>
      </c>
      <c r="L154">
        <v>9.9</v>
      </c>
    </row>
    <row r="155" spans="1:12" x14ac:dyDescent="0.55000000000000004">
      <c r="A155" s="24" t="str">
        <f t="shared" si="2"/>
        <v>10121</v>
      </c>
      <c r="B155" s="24" t="s">
        <v>3254</v>
      </c>
      <c r="C155" s="25">
        <v>43009</v>
      </c>
      <c r="D155" s="24">
        <f>IFERROR(VLOOKUP(B155,'2017_GT Roster'!$B$6:$H$21,7, FALSE), "NO MATCH!!!")</f>
        <v>1</v>
      </c>
      <c r="E155" s="24">
        <f>IFERROR(VLOOKUP(GAME_JUMP_REPORT_CONSOLIDATED!C155,GAME_INDEX!$A$7:$E$34,5,FALSE), "NO MATCH")</f>
        <v>1012</v>
      </c>
      <c r="F155" s="24" t="str">
        <f>IFERROR(VLOOKUP(C155,GAME_INDEX!$A$7:$E$34,4,FALSE), "NO MATCH!!!")</f>
        <v>North Carolina</v>
      </c>
      <c r="G155" t="s">
        <v>169</v>
      </c>
      <c r="H155" s="1">
        <v>43009</v>
      </c>
      <c r="I155">
        <v>3839</v>
      </c>
      <c r="J155" t="s">
        <v>7</v>
      </c>
      <c r="K155" t="s">
        <v>23</v>
      </c>
      <c r="L155">
        <v>13.5</v>
      </c>
    </row>
    <row r="156" spans="1:12" x14ac:dyDescent="0.55000000000000004">
      <c r="A156" s="24" t="str">
        <f t="shared" si="2"/>
        <v>101233</v>
      </c>
      <c r="B156" s="24" t="s">
        <v>32</v>
      </c>
      <c r="C156" s="25">
        <v>43009</v>
      </c>
      <c r="D156" s="24">
        <f>IFERROR(VLOOKUP(B156,'2017_GT Roster'!$B$6:$H$21,7, FALSE), "NO MATCH!!!")</f>
        <v>33</v>
      </c>
      <c r="E156" s="24">
        <f>IFERROR(VLOOKUP(GAME_JUMP_REPORT_CONSOLIDATED!C156,GAME_INDEX!$A$7:$E$34,5,FALSE), "NO MATCH")</f>
        <v>1012</v>
      </c>
      <c r="F156" s="24" t="str">
        <f>IFERROR(VLOOKUP(C156,GAME_INDEX!$A$7:$E$34,4,FALSE), "NO MATCH!!!")</f>
        <v>North Carolina</v>
      </c>
      <c r="G156" t="s">
        <v>170</v>
      </c>
      <c r="H156" s="1">
        <v>43009</v>
      </c>
      <c r="I156">
        <v>3840</v>
      </c>
      <c r="J156" t="s">
        <v>7</v>
      </c>
      <c r="K156" t="s">
        <v>32</v>
      </c>
      <c r="L156">
        <v>18.5</v>
      </c>
    </row>
    <row r="157" spans="1:12" x14ac:dyDescent="0.55000000000000004">
      <c r="A157" s="24" t="str">
        <f t="shared" si="2"/>
        <v>10124</v>
      </c>
      <c r="B157" s="24" t="s">
        <v>3262</v>
      </c>
      <c r="C157" s="25">
        <v>43009</v>
      </c>
      <c r="D157" s="24">
        <f>IFERROR(VLOOKUP(B157,'2017_GT Roster'!$B$6:$H$21,7, FALSE), "NO MATCH!!!")</f>
        <v>4</v>
      </c>
      <c r="E157" s="24">
        <f>IFERROR(VLOOKUP(GAME_JUMP_REPORT_CONSOLIDATED!C157,GAME_INDEX!$A$7:$E$34,5,FALSE), "NO MATCH")</f>
        <v>1012</v>
      </c>
      <c r="F157" s="24" t="str">
        <f>IFERROR(VLOOKUP(C157,GAME_INDEX!$A$7:$E$34,4,FALSE), "NO MATCH!!!")</f>
        <v>North Carolina</v>
      </c>
      <c r="G157" t="s">
        <v>171</v>
      </c>
      <c r="H157" s="1">
        <v>43009</v>
      </c>
      <c r="I157">
        <v>3841</v>
      </c>
      <c r="J157" t="s">
        <v>7</v>
      </c>
      <c r="K157" t="s">
        <v>8</v>
      </c>
      <c r="L157">
        <v>22.6</v>
      </c>
    </row>
    <row r="158" spans="1:12" x14ac:dyDescent="0.55000000000000004">
      <c r="A158" s="24" t="str">
        <f t="shared" si="2"/>
        <v>101214</v>
      </c>
      <c r="B158" s="24" t="s">
        <v>10</v>
      </c>
      <c r="C158" s="25">
        <v>43009</v>
      </c>
      <c r="D158" s="24">
        <f>IFERROR(VLOOKUP(B158,'2017_GT Roster'!$B$6:$H$21,7, FALSE), "NO MATCH!!!")</f>
        <v>14</v>
      </c>
      <c r="E158" s="24">
        <f>IFERROR(VLOOKUP(GAME_JUMP_REPORT_CONSOLIDATED!C158,GAME_INDEX!$A$7:$E$34,5,FALSE), "NO MATCH")</f>
        <v>1012</v>
      </c>
      <c r="F158" s="24" t="str">
        <f>IFERROR(VLOOKUP(C158,GAME_INDEX!$A$7:$E$34,4,FALSE), "NO MATCH!!!")</f>
        <v>North Carolina</v>
      </c>
      <c r="G158" t="s">
        <v>172</v>
      </c>
      <c r="H158" s="1">
        <v>43009</v>
      </c>
      <c r="I158">
        <v>3854</v>
      </c>
      <c r="J158" t="s">
        <v>7</v>
      </c>
      <c r="K158" t="s">
        <v>10</v>
      </c>
      <c r="L158">
        <v>18.100000000000001</v>
      </c>
    </row>
    <row r="159" spans="1:12" x14ac:dyDescent="0.55000000000000004">
      <c r="A159" s="24" t="str">
        <f t="shared" si="2"/>
        <v>10124</v>
      </c>
      <c r="B159" s="24" t="s">
        <v>3262</v>
      </c>
      <c r="C159" s="25">
        <v>43009</v>
      </c>
      <c r="D159" s="24">
        <f>IFERROR(VLOOKUP(B159,'2017_GT Roster'!$B$6:$H$21,7, FALSE), "NO MATCH!!!")</f>
        <v>4</v>
      </c>
      <c r="E159" s="24">
        <f>IFERROR(VLOOKUP(GAME_JUMP_REPORT_CONSOLIDATED!C159,GAME_INDEX!$A$7:$E$34,5,FALSE), "NO MATCH")</f>
        <v>1012</v>
      </c>
      <c r="F159" s="24" t="str">
        <f>IFERROR(VLOOKUP(C159,GAME_INDEX!$A$7:$E$34,4,FALSE), "NO MATCH!!!")</f>
        <v>North Carolina</v>
      </c>
      <c r="G159" t="s">
        <v>173</v>
      </c>
      <c r="H159" s="1">
        <v>43009</v>
      </c>
      <c r="I159">
        <v>3885</v>
      </c>
      <c r="J159" t="s">
        <v>7</v>
      </c>
      <c r="K159" t="s">
        <v>8</v>
      </c>
      <c r="L159">
        <v>24</v>
      </c>
    </row>
    <row r="160" spans="1:12" x14ac:dyDescent="0.55000000000000004">
      <c r="A160" s="24" t="str">
        <f t="shared" si="2"/>
        <v>101233</v>
      </c>
      <c r="B160" s="24" t="s">
        <v>32</v>
      </c>
      <c r="C160" s="25">
        <v>43009</v>
      </c>
      <c r="D160" s="24">
        <f>IFERROR(VLOOKUP(B160,'2017_GT Roster'!$B$6:$H$21,7, FALSE), "NO MATCH!!!")</f>
        <v>33</v>
      </c>
      <c r="E160" s="24">
        <f>IFERROR(VLOOKUP(GAME_JUMP_REPORT_CONSOLIDATED!C160,GAME_INDEX!$A$7:$E$34,5,FALSE), "NO MATCH")</f>
        <v>1012</v>
      </c>
      <c r="F160" s="24" t="str">
        <f>IFERROR(VLOOKUP(C160,GAME_INDEX!$A$7:$E$34,4,FALSE), "NO MATCH!!!")</f>
        <v>North Carolina</v>
      </c>
      <c r="G160" t="s">
        <v>174</v>
      </c>
      <c r="H160" s="1">
        <v>43009</v>
      </c>
      <c r="I160">
        <v>3885</v>
      </c>
      <c r="J160" t="s">
        <v>7</v>
      </c>
      <c r="K160" t="s">
        <v>32</v>
      </c>
      <c r="L160">
        <v>23.1</v>
      </c>
    </row>
    <row r="161" spans="1:12" x14ac:dyDescent="0.55000000000000004">
      <c r="A161" s="24" t="str">
        <f t="shared" si="2"/>
        <v>101212</v>
      </c>
      <c r="B161" s="24" t="s">
        <v>10639</v>
      </c>
      <c r="C161" s="25">
        <v>43009</v>
      </c>
      <c r="D161" s="24">
        <f>IFERROR(VLOOKUP(B161,'2017_GT Roster'!$B$6:$H$21,7, FALSE), "NO MATCH!!!")</f>
        <v>12</v>
      </c>
      <c r="E161" s="24">
        <f>IFERROR(VLOOKUP(GAME_JUMP_REPORT_CONSOLIDATED!C161,GAME_INDEX!$A$7:$E$34,5,FALSE), "NO MATCH")</f>
        <v>1012</v>
      </c>
      <c r="F161" s="24" t="str">
        <f>IFERROR(VLOOKUP(C161,GAME_INDEX!$A$7:$E$34,4,FALSE), "NO MATCH!!!")</f>
        <v>North Carolina</v>
      </c>
      <c r="G161" t="s">
        <v>175</v>
      </c>
      <c r="H161" s="1">
        <v>43009</v>
      </c>
      <c r="I161">
        <v>3887</v>
      </c>
      <c r="J161" t="s">
        <v>7</v>
      </c>
      <c r="K161" t="s">
        <v>12</v>
      </c>
      <c r="L161">
        <v>12.8</v>
      </c>
    </row>
    <row r="162" spans="1:12" x14ac:dyDescent="0.55000000000000004">
      <c r="A162" s="24" t="str">
        <f t="shared" si="2"/>
        <v>10124</v>
      </c>
      <c r="B162" s="24" t="s">
        <v>3262</v>
      </c>
      <c r="C162" s="25">
        <v>43009</v>
      </c>
      <c r="D162" s="24">
        <f>IFERROR(VLOOKUP(B162,'2017_GT Roster'!$B$6:$H$21,7, FALSE), "NO MATCH!!!")</f>
        <v>4</v>
      </c>
      <c r="E162" s="24">
        <f>IFERROR(VLOOKUP(GAME_JUMP_REPORT_CONSOLIDATED!C162,GAME_INDEX!$A$7:$E$34,5,FALSE), "NO MATCH")</f>
        <v>1012</v>
      </c>
      <c r="F162" s="24" t="str">
        <f>IFERROR(VLOOKUP(C162,GAME_INDEX!$A$7:$E$34,4,FALSE), "NO MATCH!!!")</f>
        <v>North Carolina</v>
      </c>
      <c r="G162" t="s">
        <v>176</v>
      </c>
      <c r="H162" s="1">
        <v>43009</v>
      </c>
      <c r="I162">
        <v>3889</v>
      </c>
      <c r="J162" t="s">
        <v>7</v>
      </c>
      <c r="K162" t="s">
        <v>8</v>
      </c>
      <c r="L162">
        <v>20.6</v>
      </c>
    </row>
    <row r="163" spans="1:12" x14ac:dyDescent="0.55000000000000004">
      <c r="A163" s="24" t="str">
        <f t="shared" si="2"/>
        <v>10124</v>
      </c>
      <c r="B163" s="24" t="s">
        <v>3262</v>
      </c>
      <c r="C163" s="25">
        <v>43009</v>
      </c>
      <c r="D163" s="24">
        <f>IFERROR(VLOOKUP(B163,'2017_GT Roster'!$B$6:$H$21,7, FALSE), "NO MATCH!!!")</f>
        <v>4</v>
      </c>
      <c r="E163" s="24">
        <f>IFERROR(VLOOKUP(GAME_JUMP_REPORT_CONSOLIDATED!C163,GAME_INDEX!$A$7:$E$34,5,FALSE), "NO MATCH")</f>
        <v>1012</v>
      </c>
      <c r="F163" s="24" t="str">
        <f>IFERROR(VLOOKUP(C163,GAME_INDEX!$A$7:$E$34,4,FALSE), "NO MATCH!!!")</f>
        <v>North Carolina</v>
      </c>
      <c r="G163" t="s">
        <v>177</v>
      </c>
      <c r="H163" s="1">
        <v>43009</v>
      </c>
      <c r="I163">
        <v>3894</v>
      </c>
      <c r="J163" t="s">
        <v>7</v>
      </c>
      <c r="K163" t="s">
        <v>8</v>
      </c>
      <c r="L163">
        <v>11.5</v>
      </c>
    </row>
    <row r="164" spans="1:12" x14ac:dyDescent="0.55000000000000004">
      <c r="A164" s="24" t="str">
        <f t="shared" si="2"/>
        <v>101233</v>
      </c>
      <c r="B164" s="24" t="s">
        <v>32</v>
      </c>
      <c r="C164" s="25">
        <v>43009</v>
      </c>
      <c r="D164" s="24">
        <f>IFERROR(VLOOKUP(B164,'2017_GT Roster'!$B$6:$H$21,7, FALSE), "NO MATCH!!!")</f>
        <v>33</v>
      </c>
      <c r="E164" s="24">
        <f>IFERROR(VLOOKUP(GAME_JUMP_REPORT_CONSOLIDATED!C164,GAME_INDEX!$A$7:$E$34,5,FALSE), "NO MATCH")</f>
        <v>1012</v>
      </c>
      <c r="F164" s="24" t="str">
        <f>IFERROR(VLOOKUP(C164,GAME_INDEX!$A$7:$E$34,4,FALSE), "NO MATCH!!!")</f>
        <v>North Carolina</v>
      </c>
      <c r="G164" t="s">
        <v>178</v>
      </c>
      <c r="H164" s="1">
        <v>43009</v>
      </c>
      <c r="I164">
        <v>3899</v>
      </c>
      <c r="J164" t="s">
        <v>7</v>
      </c>
      <c r="K164" t="s">
        <v>32</v>
      </c>
      <c r="L164">
        <v>20.6</v>
      </c>
    </row>
    <row r="165" spans="1:12" x14ac:dyDescent="0.55000000000000004">
      <c r="A165" s="24" t="str">
        <f t="shared" si="2"/>
        <v>101233</v>
      </c>
      <c r="B165" s="24" t="s">
        <v>32</v>
      </c>
      <c r="C165" s="25">
        <v>43009</v>
      </c>
      <c r="D165" s="24">
        <f>IFERROR(VLOOKUP(B165,'2017_GT Roster'!$B$6:$H$21,7, FALSE), "NO MATCH!!!")</f>
        <v>33</v>
      </c>
      <c r="E165" s="24">
        <f>IFERROR(VLOOKUP(GAME_JUMP_REPORT_CONSOLIDATED!C165,GAME_INDEX!$A$7:$E$34,5,FALSE), "NO MATCH")</f>
        <v>1012</v>
      </c>
      <c r="F165" s="24" t="str">
        <f>IFERROR(VLOOKUP(C165,GAME_INDEX!$A$7:$E$34,4,FALSE), "NO MATCH!!!")</f>
        <v>North Carolina</v>
      </c>
      <c r="G165" t="s">
        <v>179</v>
      </c>
      <c r="H165" s="1">
        <v>43009</v>
      </c>
      <c r="I165">
        <v>3903</v>
      </c>
      <c r="J165" t="s">
        <v>7</v>
      </c>
      <c r="K165" t="s">
        <v>32</v>
      </c>
      <c r="L165">
        <v>15.8</v>
      </c>
    </row>
    <row r="166" spans="1:12" x14ac:dyDescent="0.55000000000000004">
      <c r="A166" s="24" t="str">
        <f t="shared" si="2"/>
        <v>10124</v>
      </c>
      <c r="B166" s="24" t="s">
        <v>3262</v>
      </c>
      <c r="C166" s="25">
        <v>43009</v>
      </c>
      <c r="D166" s="24">
        <f>IFERROR(VLOOKUP(B166,'2017_GT Roster'!$B$6:$H$21,7, FALSE), "NO MATCH!!!")</f>
        <v>4</v>
      </c>
      <c r="E166" s="24">
        <f>IFERROR(VLOOKUP(GAME_JUMP_REPORT_CONSOLIDATED!C166,GAME_INDEX!$A$7:$E$34,5,FALSE), "NO MATCH")</f>
        <v>1012</v>
      </c>
      <c r="F166" s="24" t="str">
        <f>IFERROR(VLOOKUP(C166,GAME_INDEX!$A$7:$E$34,4,FALSE), "NO MATCH!!!")</f>
        <v>North Carolina</v>
      </c>
      <c r="G166" t="s">
        <v>180</v>
      </c>
      <c r="H166" s="1">
        <v>43009</v>
      </c>
      <c r="I166">
        <v>3904</v>
      </c>
      <c r="J166" t="s">
        <v>7</v>
      </c>
      <c r="K166" t="s">
        <v>8</v>
      </c>
      <c r="L166">
        <v>22.1</v>
      </c>
    </row>
    <row r="167" spans="1:12" x14ac:dyDescent="0.55000000000000004">
      <c r="A167" s="24" t="str">
        <f t="shared" si="2"/>
        <v>101211</v>
      </c>
      <c r="B167" s="24" t="s">
        <v>14</v>
      </c>
      <c r="C167" s="25">
        <v>43009</v>
      </c>
      <c r="D167" s="24">
        <f>IFERROR(VLOOKUP(B167,'2017_GT Roster'!$B$6:$H$21,7, FALSE), "NO MATCH!!!")</f>
        <v>11</v>
      </c>
      <c r="E167" s="24">
        <f>IFERROR(VLOOKUP(GAME_JUMP_REPORT_CONSOLIDATED!C167,GAME_INDEX!$A$7:$E$34,5,FALSE), "NO MATCH")</f>
        <v>1012</v>
      </c>
      <c r="F167" s="24" t="str">
        <f>IFERROR(VLOOKUP(C167,GAME_INDEX!$A$7:$E$34,4,FALSE), "NO MATCH!!!")</f>
        <v>North Carolina</v>
      </c>
      <c r="G167" t="s">
        <v>181</v>
      </c>
      <c r="H167" s="1">
        <v>43009</v>
      </c>
      <c r="I167">
        <v>3909</v>
      </c>
      <c r="J167" t="s">
        <v>7</v>
      </c>
      <c r="K167" t="s">
        <v>14</v>
      </c>
      <c r="L167">
        <v>20.9</v>
      </c>
    </row>
    <row r="168" spans="1:12" x14ac:dyDescent="0.55000000000000004">
      <c r="A168" s="24" t="str">
        <f t="shared" si="2"/>
        <v>101214</v>
      </c>
      <c r="B168" s="24" t="s">
        <v>10</v>
      </c>
      <c r="C168" s="25">
        <v>43009</v>
      </c>
      <c r="D168" s="24">
        <f>IFERROR(VLOOKUP(B168,'2017_GT Roster'!$B$6:$H$21,7, FALSE), "NO MATCH!!!")</f>
        <v>14</v>
      </c>
      <c r="E168" s="24">
        <f>IFERROR(VLOOKUP(GAME_JUMP_REPORT_CONSOLIDATED!C168,GAME_INDEX!$A$7:$E$34,5,FALSE), "NO MATCH")</f>
        <v>1012</v>
      </c>
      <c r="F168" s="24" t="str">
        <f>IFERROR(VLOOKUP(C168,GAME_INDEX!$A$7:$E$34,4,FALSE), "NO MATCH!!!")</f>
        <v>North Carolina</v>
      </c>
      <c r="G168" t="s">
        <v>182</v>
      </c>
      <c r="H168" s="1">
        <v>43009</v>
      </c>
      <c r="I168">
        <v>3911</v>
      </c>
      <c r="J168" t="s">
        <v>7</v>
      </c>
      <c r="K168" t="s">
        <v>10</v>
      </c>
      <c r="L168">
        <v>19.8</v>
      </c>
    </row>
    <row r="169" spans="1:12" x14ac:dyDescent="0.55000000000000004">
      <c r="A169" s="24" t="str">
        <f t="shared" si="2"/>
        <v>101297</v>
      </c>
      <c r="B169" s="24" t="s">
        <v>42</v>
      </c>
      <c r="C169" s="25">
        <v>43009</v>
      </c>
      <c r="D169" s="24">
        <f>IFERROR(VLOOKUP(B169,'2017_GT Roster'!$B$6:$H$21,7, FALSE), "NO MATCH!!!")</f>
        <v>97</v>
      </c>
      <c r="E169" s="24">
        <f>IFERROR(VLOOKUP(GAME_JUMP_REPORT_CONSOLIDATED!C169,GAME_INDEX!$A$7:$E$34,5,FALSE), "NO MATCH")</f>
        <v>1012</v>
      </c>
      <c r="F169" s="24" t="str">
        <f>IFERROR(VLOOKUP(C169,GAME_INDEX!$A$7:$E$34,4,FALSE), "NO MATCH!!!")</f>
        <v>North Carolina</v>
      </c>
      <c r="G169" t="s">
        <v>183</v>
      </c>
      <c r="H169" s="1">
        <v>43009</v>
      </c>
      <c r="I169">
        <v>3913</v>
      </c>
      <c r="J169" t="s">
        <v>7</v>
      </c>
      <c r="K169" t="s">
        <v>42</v>
      </c>
      <c r="L169">
        <v>8.5</v>
      </c>
    </row>
    <row r="170" spans="1:12" x14ac:dyDescent="0.55000000000000004">
      <c r="A170" s="24" t="str">
        <f t="shared" si="2"/>
        <v>10121</v>
      </c>
      <c r="B170" s="24" t="s">
        <v>3254</v>
      </c>
      <c r="C170" s="25">
        <v>43009</v>
      </c>
      <c r="D170" s="24">
        <f>IFERROR(VLOOKUP(B170,'2017_GT Roster'!$B$6:$H$21,7, FALSE), "NO MATCH!!!")</f>
        <v>1</v>
      </c>
      <c r="E170" s="24">
        <f>IFERROR(VLOOKUP(GAME_JUMP_REPORT_CONSOLIDATED!C170,GAME_INDEX!$A$7:$E$34,5,FALSE), "NO MATCH")</f>
        <v>1012</v>
      </c>
      <c r="F170" s="24" t="str">
        <f>IFERROR(VLOOKUP(C170,GAME_INDEX!$A$7:$E$34,4,FALSE), "NO MATCH!!!")</f>
        <v>North Carolina</v>
      </c>
      <c r="G170" t="s">
        <v>184</v>
      </c>
      <c r="H170" s="1">
        <v>43009</v>
      </c>
      <c r="I170">
        <v>3916</v>
      </c>
      <c r="J170" t="s">
        <v>7</v>
      </c>
      <c r="K170" t="s">
        <v>23</v>
      </c>
      <c r="L170">
        <v>14</v>
      </c>
    </row>
    <row r="171" spans="1:12" x14ac:dyDescent="0.55000000000000004">
      <c r="A171" s="24" t="str">
        <f t="shared" si="2"/>
        <v>101297</v>
      </c>
      <c r="B171" s="24" t="s">
        <v>42</v>
      </c>
      <c r="C171" s="25">
        <v>43009</v>
      </c>
      <c r="D171" s="24">
        <f>IFERROR(VLOOKUP(B171,'2017_GT Roster'!$B$6:$H$21,7, FALSE), "NO MATCH!!!")</f>
        <v>97</v>
      </c>
      <c r="E171" s="24">
        <f>IFERROR(VLOOKUP(GAME_JUMP_REPORT_CONSOLIDATED!C171,GAME_INDEX!$A$7:$E$34,5,FALSE), "NO MATCH")</f>
        <v>1012</v>
      </c>
      <c r="F171" s="24" t="str">
        <f>IFERROR(VLOOKUP(C171,GAME_INDEX!$A$7:$E$34,4,FALSE), "NO MATCH!!!")</f>
        <v>North Carolina</v>
      </c>
      <c r="G171" t="s">
        <v>185</v>
      </c>
      <c r="H171" s="1">
        <v>43009</v>
      </c>
      <c r="I171">
        <v>3949</v>
      </c>
      <c r="J171" t="s">
        <v>7</v>
      </c>
      <c r="K171" t="s">
        <v>42</v>
      </c>
      <c r="L171">
        <v>9.9</v>
      </c>
    </row>
    <row r="172" spans="1:12" x14ac:dyDescent="0.55000000000000004">
      <c r="A172" s="24" t="str">
        <f t="shared" si="2"/>
        <v>10129</v>
      </c>
      <c r="B172" s="24" t="s">
        <v>27</v>
      </c>
      <c r="C172" s="25">
        <v>43009</v>
      </c>
      <c r="D172" s="24">
        <f>IFERROR(VLOOKUP(B172,'2017_GT Roster'!$B$6:$H$21,7, FALSE), "NO MATCH!!!")</f>
        <v>9</v>
      </c>
      <c r="E172" s="24">
        <f>IFERROR(VLOOKUP(GAME_JUMP_REPORT_CONSOLIDATED!C172,GAME_INDEX!$A$7:$E$34,5,FALSE), "NO MATCH")</f>
        <v>1012</v>
      </c>
      <c r="F172" s="24" t="str">
        <f>IFERROR(VLOOKUP(C172,GAME_INDEX!$A$7:$E$34,4,FALSE), "NO MATCH!!!")</f>
        <v>North Carolina</v>
      </c>
      <c r="G172" t="s">
        <v>186</v>
      </c>
      <c r="H172" s="1">
        <v>43009</v>
      </c>
      <c r="I172">
        <v>3950</v>
      </c>
      <c r="J172" t="s">
        <v>7</v>
      </c>
      <c r="K172" t="s">
        <v>27</v>
      </c>
      <c r="L172">
        <v>12</v>
      </c>
    </row>
    <row r="173" spans="1:12" x14ac:dyDescent="0.55000000000000004">
      <c r="A173" s="24" t="str">
        <f t="shared" si="2"/>
        <v>10128</v>
      </c>
      <c r="B173" s="24" t="s">
        <v>34</v>
      </c>
      <c r="C173" s="25">
        <v>43009</v>
      </c>
      <c r="D173" s="24">
        <f>IFERROR(VLOOKUP(B173,'2017_GT Roster'!$B$6:$H$21,7, FALSE), "NO MATCH!!!")</f>
        <v>8</v>
      </c>
      <c r="E173" s="24">
        <f>IFERROR(VLOOKUP(GAME_JUMP_REPORT_CONSOLIDATED!C173,GAME_INDEX!$A$7:$E$34,5,FALSE), "NO MATCH")</f>
        <v>1012</v>
      </c>
      <c r="F173" s="24" t="str">
        <f>IFERROR(VLOOKUP(C173,GAME_INDEX!$A$7:$E$34,4,FALSE), "NO MATCH!!!")</f>
        <v>North Carolina</v>
      </c>
      <c r="G173" t="s">
        <v>187</v>
      </c>
      <c r="H173" s="1">
        <v>43009</v>
      </c>
      <c r="I173">
        <v>4013</v>
      </c>
      <c r="J173" t="s">
        <v>7</v>
      </c>
      <c r="K173" t="s">
        <v>34</v>
      </c>
      <c r="L173">
        <v>13.6</v>
      </c>
    </row>
    <row r="174" spans="1:12" x14ac:dyDescent="0.55000000000000004">
      <c r="A174" s="24" t="str">
        <f t="shared" si="2"/>
        <v>10128</v>
      </c>
      <c r="B174" s="24" t="s">
        <v>34</v>
      </c>
      <c r="C174" s="25">
        <v>43009</v>
      </c>
      <c r="D174" s="24">
        <f>IFERROR(VLOOKUP(B174,'2017_GT Roster'!$B$6:$H$21,7, FALSE), "NO MATCH!!!")</f>
        <v>8</v>
      </c>
      <c r="E174" s="24">
        <f>IFERROR(VLOOKUP(GAME_JUMP_REPORT_CONSOLIDATED!C174,GAME_INDEX!$A$7:$E$34,5,FALSE), "NO MATCH")</f>
        <v>1012</v>
      </c>
      <c r="F174" s="24" t="str">
        <f>IFERROR(VLOOKUP(C174,GAME_INDEX!$A$7:$E$34,4,FALSE), "NO MATCH!!!")</f>
        <v>North Carolina</v>
      </c>
      <c r="G174" t="s">
        <v>188</v>
      </c>
      <c r="H174" s="1">
        <v>43009</v>
      </c>
      <c r="I174">
        <v>4014</v>
      </c>
      <c r="J174" t="s">
        <v>7</v>
      </c>
      <c r="K174" t="s">
        <v>34</v>
      </c>
      <c r="L174">
        <v>14.1</v>
      </c>
    </row>
    <row r="175" spans="1:12" x14ac:dyDescent="0.55000000000000004">
      <c r="A175" s="24" t="str">
        <f t="shared" si="2"/>
        <v>10124</v>
      </c>
      <c r="B175" s="24" t="s">
        <v>3262</v>
      </c>
      <c r="C175" s="25">
        <v>43009</v>
      </c>
      <c r="D175" s="24">
        <f>IFERROR(VLOOKUP(B175,'2017_GT Roster'!$B$6:$H$21,7, FALSE), "NO MATCH!!!")</f>
        <v>4</v>
      </c>
      <c r="E175" s="24">
        <f>IFERROR(VLOOKUP(GAME_JUMP_REPORT_CONSOLIDATED!C175,GAME_INDEX!$A$7:$E$34,5,FALSE), "NO MATCH")</f>
        <v>1012</v>
      </c>
      <c r="F175" s="24" t="str">
        <f>IFERROR(VLOOKUP(C175,GAME_INDEX!$A$7:$E$34,4,FALSE), "NO MATCH!!!")</f>
        <v>North Carolina</v>
      </c>
      <c r="G175" t="s">
        <v>189</v>
      </c>
      <c r="H175" s="1">
        <v>43009</v>
      </c>
      <c r="I175">
        <v>4065</v>
      </c>
      <c r="J175" t="s">
        <v>7</v>
      </c>
      <c r="K175" t="s">
        <v>8</v>
      </c>
      <c r="L175">
        <v>19.399999999999999</v>
      </c>
    </row>
    <row r="176" spans="1:12" x14ac:dyDescent="0.55000000000000004">
      <c r="A176" s="24" t="str">
        <f t="shared" si="2"/>
        <v>10129</v>
      </c>
      <c r="B176" s="24" t="s">
        <v>27</v>
      </c>
      <c r="C176" s="25">
        <v>43009</v>
      </c>
      <c r="D176" s="24">
        <f>IFERROR(VLOOKUP(B176,'2017_GT Roster'!$B$6:$H$21,7, FALSE), "NO MATCH!!!")</f>
        <v>9</v>
      </c>
      <c r="E176" s="24">
        <f>IFERROR(VLOOKUP(GAME_JUMP_REPORT_CONSOLIDATED!C176,GAME_INDEX!$A$7:$E$34,5,FALSE), "NO MATCH")</f>
        <v>1012</v>
      </c>
      <c r="F176" s="24" t="str">
        <f>IFERROR(VLOOKUP(C176,GAME_INDEX!$A$7:$E$34,4,FALSE), "NO MATCH!!!")</f>
        <v>North Carolina</v>
      </c>
      <c r="G176" t="s">
        <v>190</v>
      </c>
      <c r="H176" s="1">
        <v>43009</v>
      </c>
      <c r="I176">
        <v>4067</v>
      </c>
      <c r="J176" t="s">
        <v>7</v>
      </c>
      <c r="K176" t="s">
        <v>27</v>
      </c>
      <c r="L176">
        <v>12.7</v>
      </c>
    </row>
    <row r="177" spans="1:12" x14ac:dyDescent="0.55000000000000004">
      <c r="A177" s="24" t="str">
        <f t="shared" si="2"/>
        <v>101297</v>
      </c>
      <c r="B177" s="24" t="s">
        <v>42</v>
      </c>
      <c r="C177" s="25">
        <v>43009</v>
      </c>
      <c r="D177" s="24">
        <f>IFERROR(VLOOKUP(B177,'2017_GT Roster'!$B$6:$H$21,7, FALSE), "NO MATCH!!!")</f>
        <v>97</v>
      </c>
      <c r="E177" s="24">
        <f>IFERROR(VLOOKUP(GAME_JUMP_REPORT_CONSOLIDATED!C177,GAME_INDEX!$A$7:$E$34,5,FALSE), "NO MATCH")</f>
        <v>1012</v>
      </c>
      <c r="F177" s="24" t="str">
        <f>IFERROR(VLOOKUP(C177,GAME_INDEX!$A$7:$E$34,4,FALSE), "NO MATCH!!!")</f>
        <v>North Carolina</v>
      </c>
      <c r="G177" t="s">
        <v>191</v>
      </c>
      <c r="H177" s="1">
        <v>43009</v>
      </c>
      <c r="I177">
        <v>4074</v>
      </c>
      <c r="J177" t="s">
        <v>7</v>
      </c>
      <c r="K177" t="s">
        <v>42</v>
      </c>
      <c r="L177">
        <v>15.4</v>
      </c>
    </row>
    <row r="178" spans="1:12" x14ac:dyDescent="0.55000000000000004">
      <c r="A178" s="24" t="str">
        <f t="shared" si="2"/>
        <v>10121</v>
      </c>
      <c r="B178" s="24" t="s">
        <v>3254</v>
      </c>
      <c r="C178" s="25">
        <v>43009</v>
      </c>
      <c r="D178" s="24">
        <f>IFERROR(VLOOKUP(B178,'2017_GT Roster'!$B$6:$H$21,7, FALSE), "NO MATCH!!!")</f>
        <v>1</v>
      </c>
      <c r="E178" s="24">
        <f>IFERROR(VLOOKUP(GAME_JUMP_REPORT_CONSOLIDATED!C178,GAME_INDEX!$A$7:$E$34,5,FALSE), "NO MATCH")</f>
        <v>1012</v>
      </c>
      <c r="F178" s="24" t="str">
        <f>IFERROR(VLOOKUP(C178,GAME_INDEX!$A$7:$E$34,4,FALSE), "NO MATCH!!!")</f>
        <v>North Carolina</v>
      </c>
      <c r="G178" t="s">
        <v>192</v>
      </c>
      <c r="H178" s="1">
        <v>43009</v>
      </c>
      <c r="I178">
        <v>4075</v>
      </c>
      <c r="J178" t="s">
        <v>7</v>
      </c>
      <c r="K178" t="s">
        <v>23</v>
      </c>
      <c r="L178">
        <v>8.5</v>
      </c>
    </row>
    <row r="179" spans="1:12" x14ac:dyDescent="0.55000000000000004">
      <c r="A179" s="24" t="str">
        <f t="shared" si="2"/>
        <v>101211</v>
      </c>
      <c r="B179" s="24" t="s">
        <v>14</v>
      </c>
      <c r="C179" s="25">
        <v>43009</v>
      </c>
      <c r="D179" s="24">
        <f>IFERROR(VLOOKUP(B179,'2017_GT Roster'!$B$6:$H$21,7, FALSE), "NO MATCH!!!")</f>
        <v>11</v>
      </c>
      <c r="E179" s="24">
        <f>IFERROR(VLOOKUP(GAME_JUMP_REPORT_CONSOLIDATED!C179,GAME_INDEX!$A$7:$E$34,5,FALSE), "NO MATCH")</f>
        <v>1012</v>
      </c>
      <c r="F179" s="24" t="str">
        <f>IFERROR(VLOOKUP(C179,GAME_INDEX!$A$7:$E$34,4,FALSE), "NO MATCH!!!")</f>
        <v>North Carolina</v>
      </c>
      <c r="G179" t="s">
        <v>193</v>
      </c>
      <c r="H179" s="1">
        <v>43009</v>
      </c>
      <c r="I179">
        <v>4075</v>
      </c>
      <c r="J179" t="s">
        <v>7</v>
      </c>
      <c r="K179" t="s">
        <v>14</v>
      </c>
      <c r="L179">
        <v>26.1</v>
      </c>
    </row>
    <row r="180" spans="1:12" x14ac:dyDescent="0.55000000000000004">
      <c r="A180" s="24" t="str">
        <f t="shared" si="2"/>
        <v>10121</v>
      </c>
      <c r="B180" s="24" t="s">
        <v>3254</v>
      </c>
      <c r="C180" s="25">
        <v>43009</v>
      </c>
      <c r="D180" s="24">
        <f>IFERROR(VLOOKUP(B180,'2017_GT Roster'!$B$6:$H$21,7, FALSE), "NO MATCH!!!")</f>
        <v>1</v>
      </c>
      <c r="E180" s="24">
        <f>IFERROR(VLOOKUP(GAME_JUMP_REPORT_CONSOLIDATED!C180,GAME_INDEX!$A$7:$E$34,5,FALSE), "NO MATCH")</f>
        <v>1012</v>
      </c>
      <c r="F180" s="24" t="str">
        <f>IFERROR(VLOOKUP(C180,GAME_INDEX!$A$7:$E$34,4,FALSE), "NO MATCH!!!")</f>
        <v>North Carolina</v>
      </c>
      <c r="G180" t="s">
        <v>194</v>
      </c>
      <c r="H180" s="1">
        <v>43009</v>
      </c>
      <c r="I180">
        <v>4075</v>
      </c>
      <c r="J180" t="s">
        <v>7</v>
      </c>
      <c r="K180" t="s">
        <v>23</v>
      </c>
      <c r="L180">
        <v>8.1</v>
      </c>
    </row>
    <row r="181" spans="1:12" x14ac:dyDescent="0.55000000000000004">
      <c r="A181" s="24" t="str">
        <f t="shared" si="2"/>
        <v>10121</v>
      </c>
      <c r="B181" s="24" t="s">
        <v>3254</v>
      </c>
      <c r="C181" s="25">
        <v>43009</v>
      </c>
      <c r="D181" s="24">
        <f>IFERROR(VLOOKUP(B181,'2017_GT Roster'!$B$6:$H$21,7, FALSE), "NO MATCH!!!")</f>
        <v>1</v>
      </c>
      <c r="E181" s="24">
        <f>IFERROR(VLOOKUP(GAME_JUMP_REPORT_CONSOLIDATED!C181,GAME_INDEX!$A$7:$E$34,5,FALSE), "NO MATCH")</f>
        <v>1012</v>
      </c>
      <c r="F181" s="24" t="str">
        <f>IFERROR(VLOOKUP(C181,GAME_INDEX!$A$7:$E$34,4,FALSE), "NO MATCH!!!")</f>
        <v>North Carolina</v>
      </c>
      <c r="G181" t="s">
        <v>195</v>
      </c>
      <c r="H181" s="1">
        <v>43009</v>
      </c>
      <c r="I181">
        <v>4076</v>
      </c>
      <c r="J181" t="s">
        <v>7</v>
      </c>
      <c r="K181" t="s">
        <v>23</v>
      </c>
      <c r="L181">
        <v>9.5</v>
      </c>
    </row>
    <row r="182" spans="1:12" x14ac:dyDescent="0.55000000000000004">
      <c r="A182" s="24" t="str">
        <f t="shared" si="2"/>
        <v>10121</v>
      </c>
      <c r="B182" s="24" t="s">
        <v>3254</v>
      </c>
      <c r="C182" s="25">
        <v>43009</v>
      </c>
      <c r="D182" s="24">
        <f>IFERROR(VLOOKUP(B182,'2017_GT Roster'!$B$6:$H$21,7, FALSE), "NO MATCH!!!")</f>
        <v>1</v>
      </c>
      <c r="E182" s="24">
        <f>IFERROR(VLOOKUP(GAME_JUMP_REPORT_CONSOLIDATED!C182,GAME_INDEX!$A$7:$E$34,5,FALSE), "NO MATCH")</f>
        <v>1012</v>
      </c>
      <c r="F182" s="24" t="str">
        <f>IFERROR(VLOOKUP(C182,GAME_INDEX!$A$7:$E$34,4,FALSE), "NO MATCH!!!")</f>
        <v>North Carolina</v>
      </c>
      <c r="G182" t="s">
        <v>196</v>
      </c>
      <c r="H182" s="1">
        <v>43009</v>
      </c>
      <c r="I182">
        <v>4076</v>
      </c>
      <c r="J182" t="s">
        <v>7</v>
      </c>
      <c r="K182" t="s">
        <v>23</v>
      </c>
      <c r="L182">
        <v>5.5</v>
      </c>
    </row>
    <row r="183" spans="1:12" x14ac:dyDescent="0.55000000000000004">
      <c r="A183" s="24" t="str">
        <f t="shared" si="2"/>
        <v>101297</v>
      </c>
      <c r="B183" s="24" t="s">
        <v>42</v>
      </c>
      <c r="C183" s="25">
        <v>43009</v>
      </c>
      <c r="D183" s="24">
        <f>IFERROR(VLOOKUP(B183,'2017_GT Roster'!$B$6:$H$21,7, FALSE), "NO MATCH!!!")</f>
        <v>97</v>
      </c>
      <c r="E183" s="24">
        <f>IFERROR(VLOOKUP(GAME_JUMP_REPORT_CONSOLIDATED!C183,GAME_INDEX!$A$7:$E$34,5,FALSE), "NO MATCH")</f>
        <v>1012</v>
      </c>
      <c r="F183" s="24" t="str">
        <f>IFERROR(VLOOKUP(C183,GAME_INDEX!$A$7:$E$34,4,FALSE), "NO MATCH!!!")</f>
        <v>North Carolina</v>
      </c>
      <c r="G183" t="s">
        <v>197</v>
      </c>
      <c r="H183" s="1">
        <v>43009</v>
      </c>
      <c r="I183">
        <v>4077</v>
      </c>
      <c r="J183" t="s">
        <v>7</v>
      </c>
      <c r="K183" t="s">
        <v>42</v>
      </c>
      <c r="L183">
        <v>9.6999999999999993</v>
      </c>
    </row>
    <row r="184" spans="1:12" x14ac:dyDescent="0.55000000000000004">
      <c r="A184" s="24" t="str">
        <f t="shared" si="2"/>
        <v>101211</v>
      </c>
      <c r="B184" s="24" t="s">
        <v>14</v>
      </c>
      <c r="C184" s="25">
        <v>43009</v>
      </c>
      <c r="D184" s="24">
        <f>IFERROR(VLOOKUP(B184,'2017_GT Roster'!$B$6:$H$21,7, FALSE), "NO MATCH!!!")</f>
        <v>11</v>
      </c>
      <c r="E184" s="24">
        <f>IFERROR(VLOOKUP(GAME_JUMP_REPORT_CONSOLIDATED!C184,GAME_INDEX!$A$7:$E$34,5,FALSE), "NO MATCH")</f>
        <v>1012</v>
      </c>
      <c r="F184" s="24" t="str">
        <f>IFERROR(VLOOKUP(C184,GAME_INDEX!$A$7:$E$34,4,FALSE), "NO MATCH!!!")</f>
        <v>North Carolina</v>
      </c>
      <c r="G184" t="s">
        <v>198</v>
      </c>
      <c r="H184" s="1">
        <v>43009</v>
      </c>
      <c r="I184">
        <v>4081</v>
      </c>
      <c r="J184" t="s">
        <v>7</v>
      </c>
      <c r="K184" t="s">
        <v>14</v>
      </c>
      <c r="L184">
        <v>14.8</v>
      </c>
    </row>
    <row r="185" spans="1:12" x14ac:dyDescent="0.55000000000000004">
      <c r="A185" s="24" t="str">
        <f t="shared" si="2"/>
        <v>10124</v>
      </c>
      <c r="B185" s="24" t="s">
        <v>3262</v>
      </c>
      <c r="C185" s="25">
        <v>43009</v>
      </c>
      <c r="D185" s="24">
        <f>IFERROR(VLOOKUP(B185,'2017_GT Roster'!$B$6:$H$21,7, FALSE), "NO MATCH!!!")</f>
        <v>4</v>
      </c>
      <c r="E185" s="24">
        <f>IFERROR(VLOOKUP(GAME_JUMP_REPORT_CONSOLIDATED!C185,GAME_INDEX!$A$7:$E$34,5,FALSE), "NO MATCH")</f>
        <v>1012</v>
      </c>
      <c r="F185" s="24" t="str">
        <f>IFERROR(VLOOKUP(C185,GAME_INDEX!$A$7:$E$34,4,FALSE), "NO MATCH!!!")</f>
        <v>North Carolina</v>
      </c>
      <c r="G185" t="s">
        <v>199</v>
      </c>
      <c r="H185" s="1">
        <v>43009</v>
      </c>
      <c r="I185">
        <v>4088</v>
      </c>
      <c r="J185" t="s">
        <v>7</v>
      </c>
      <c r="K185" t="s">
        <v>8</v>
      </c>
      <c r="L185">
        <v>17.5</v>
      </c>
    </row>
    <row r="186" spans="1:12" x14ac:dyDescent="0.55000000000000004">
      <c r="A186" s="24" t="str">
        <f t="shared" si="2"/>
        <v>10129</v>
      </c>
      <c r="B186" s="24" t="s">
        <v>27</v>
      </c>
      <c r="C186" s="25">
        <v>43009</v>
      </c>
      <c r="D186" s="24">
        <f>IFERROR(VLOOKUP(B186,'2017_GT Roster'!$B$6:$H$21,7, FALSE), "NO MATCH!!!")</f>
        <v>9</v>
      </c>
      <c r="E186" s="24">
        <f>IFERROR(VLOOKUP(GAME_JUMP_REPORT_CONSOLIDATED!C186,GAME_INDEX!$A$7:$E$34,5,FALSE), "NO MATCH")</f>
        <v>1012</v>
      </c>
      <c r="F186" s="24" t="str">
        <f>IFERROR(VLOOKUP(C186,GAME_INDEX!$A$7:$E$34,4,FALSE), "NO MATCH!!!")</f>
        <v>North Carolina</v>
      </c>
      <c r="G186" t="s">
        <v>200</v>
      </c>
      <c r="H186" s="1">
        <v>43009</v>
      </c>
      <c r="I186">
        <v>4098</v>
      </c>
      <c r="J186" t="s">
        <v>7</v>
      </c>
      <c r="K186" t="s">
        <v>27</v>
      </c>
      <c r="L186">
        <v>11.8</v>
      </c>
    </row>
    <row r="187" spans="1:12" x14ac:dyDescent="0.55000000000000004">
      <c r="A187" s="24" t="str">
        <f t="shared" si="2"/>
        <v>10124</v>
      </c>
      <c r="B187" s="24" t="s">
        <v>3262</v>
      </c>
      <c r="C187" s="25">
        <v>43009</v>
      </c>
      <c r="D187" s="24">
        <f>IFERROR(VLOOKUP(B187,'2017_GT Roster'!$B$6:$H$21,7, FALSE), "NO MATCH!!!")</f>
        <v>4</v>
      </c>
      <c r="E187" s="24">
        <f>IFERROR(VLOOKUP(GAME_JUMP_REPORT_CONSOLIDATED!C187,GAME_INDEX!$A$7:$E$34,5,FALSE), "NO MATCH")</f>
        <v>1012</v>
      </c>
      <c r="F187" s="24" t="str">
        <f>IFERROR(VLOOKUP(C187,GAME_INDEX!$A$7:$E$34,4,FALSE), "NO MATCH!!!")</f>
        <v>North Carolina</v>
      </c>
      <c r="G187" t="s">
        <v>201</v>
      </c>
      <c r="H187" s="1">
        <v>43009</v>
      </c>
      <c r="I187">
        <v>4112</v>
      </c>
      <c r="J187" t="s">
        <v>7</v>
      </c>
      <c r="K187" t="s">
        <v>8</v>
      </c>
      <c r="L187">
        <v>24.4</v>
      </c>
    </row>
    <row r="188" spans="1:12" x14ac:dyDescent="0.55000000000000004">
      <c r="A188" s="24" t="str">
        <f t="shared" si="2"/>
        <v>101297</v>
      </c>
      <c r="B188" s="24" t="s">
        <v>42</v>
      </c>
      <c r="C188" s="25">
        <v>43009</v>
      </c>
      <c r="D188" s="24">
        <f>IFERROR(VLOOKUP(B188,'2017_GT Roster'!$B$6:$H$21,7, FALSE), "NO MATCH!!!")</f>
        <v>97</v>
      </c>
      <c r="E188" s="24">
        <f>IFERROR(VLOOKUP(GAME_JUMP_REPORT_CONSOLIDATED!C188,GAME_INDEX!$A$7:$E$34,5,FALSE), "NO MATCH")</f>
        <v>1012</v>
      </c>
      <c r="F188" s="24" t="str">
        <f>IFERROR(VLOOKUP(C188,GAME_INDEX!$A$7:$E$34,4,FALSE), "NO MATCH!!!")</f>
        <v>North Carolina</v>
      </c>
      <c r="G188" t="s">
        <v>202</v>
      </c>
      <c r="H188" s="1">
        <v>43009</v>
      </c>
      <c r="I188">
        <v>4122</v>
      </c>
      <c r="J188" t="s">
        <v>7</v>
      </c>
      <c r="K188" t="s">
        <v>42</v>
      </c>
      <c r="L188">
        <v>8</v>
      </c>
    </row>
    <row r="189" spans="1:12" x14ac:dyDescent="0.55000000000000004">
      <c r="A189" s="24" t="str">
        <f t="shared" si="2"/>
        <v>10129</v>
      </c>
      <c r="B189" s="24" t="s">
        <v>27</v>
      </c>
      <c r="C189" s="25">
        <v>43009</v>
      </c>
      <c r="D189" s="24">
        <f>IFERROR(VLOOKUP(B189,'2017_GT Roster'!$B$6:$H$21,7, FALSE), "NO MATCH!!!")</f>
        <v>9</v>
      </c>
      <c r="E189" s="24">
        <f>IFERROR(VLOOKUP(GAME_JUMP_REPORT_CONSOLIDATED!C189,GAME_INDEX!$A$7:$E$34,5,FALSE), "NO MATCH")</f>
        <v>1012</v>
      </c>
      <c r="F189" s="24" t="str">
        <f>IFERROR(VLOOKUP(C189,GAME_INDEX!$A$7:$E$34,4,FALSE), "NO MATCH!!!")</f>
        <v>North Carolina</v>
      </c>
      <c r="G189" t="s">
        <v>203</v>
      </c>
      <c r="H189" s="1">
        <v>43009</v>
      </c>
      <c r="I189">
        <v>4125</v>
      </c>
      <c r="J189" t="s">
        <v>7</v>
      </c>
      <c r="K189" t="s">
        <v>27</v>
      </c>
      <c r="L189">
        <v>15</v>
      </c>
    </row>
    <row r="190" spans="1:12" x14ac:dyDescent="0.55000000000000004">
      <c r="A190" s="24" t="str">
        <f t="shared" si="2"/>
        <v>10124</v>
      </c>
      <c r="B190" s="24" t="s">
        <v>3262</v>
      </c>
      <c r="C190" s="25">
        <v>43009</v>
      </c>
      <c r="D190" s="24">
        <f>IFERROR(VLOOKUP(B190,'2017_GT Roster'!$B$6:$H$21,7, FALSE), "NO MATCH!!!")</f>
        <v>4</v>
      </c>
      <c r="E190" s="24">
        <f>IFERROR(VLOOKUP(GAME_JUMP_REPORT_CONSOLIDATED!C190,GAME_INDEX!$A$7:$E$34,5,FALSE), "NO MATCH")</f>
        <v>1012</v>
      </c>
      <c r="F190" s="24" t="str">
        <f>IFERROR(VLOOKUP(C190,GAME_INDEX!$A$7:$E$34,4,FALSE), "NO MATCH!!!")</f>
        <v>North Carolina</v>
      </c>
      <c r="G190" t="s">
        <v>204</v>
      </c>
      <c r="H190" s="1">
        <v>43009</v>
      </c>
      <c r="I190">
        <v>4146</v>
      </c>
      <c r="J190" t="s">
        <v>7</v>
      </c>
      <c r="K190" t="s">
        <v>8</v>
      </c>
      <c r="L190">
        <v>12.1</v>
      </c>
    </row>
    <row r="191" spans="1:12" x14ac:dyDescent="0.55000000000000004">
      <c r="A191" s="24" t="str">
        <f t="shared" si="2"/>
        <v>101297</v>
      </c>
      <c r="B191" s="24" t="s">
        <v>42</v>
      </c>
      <c r="C191" s="25">
        <v>43009</v>
      </c>
      <c r="D191" s="24">
        <f>IFERROR(VLOOKUP(B191,'2017_GT Roster'!$B$6:$H$21,7, FALSE), "NO MATCH!!!")</f>
        <v>97</v>
      </c>
      <c r="E191" s="24">
        <f>IFERROR(VLOOKUP(GAME_JUMP_REPORT_CONSOLIDATED!C191,GAME_INDEX!$A$7:$E$34,5,FALSE), "NO MATCH")</f>
        <v>1012</v>
      </c>
      <c r="F191" s="24" t="str">
        <f>IFERROR(VLOOKUP(C191,GAME_INDEX!$A$7:$E$34,4,FALSE), "NO MATCH!!!")</f>
        <v>North Carolina</v>
      </c>
      <c r="G191" t="s">
        <v>205</v>
      </c>
      <c r="H191" s="1">
        <v>43009</v>
      </c>
      <c r="I191">
        <v>4155</v>
      </c>
      <c r="J191" t="s">
        <v>7</v>
      </c>
      <c r="K191" t="s">
        <v>42</v>
      </c>
      <c r="L191">
        <v>22.9</v>
      </c>
    </row>
    <row r="192" spans="1:12" x14ac:dyDescent="0.55000000000000004">
      <c r="A192" s="24" t="str">
        <f t="shared" si="2"/>
        <v>101297</v>
      </c>
      <c r="B192" s="24" t="s">
        <v>42</v>
      </c>
      <c r="C192" s="25">
        <v>43009</v>
      </c>
      <c r="D192" s="24">
        <f>IFERROR(VLOOKUP(B192,'2017_GT Roster'!$B$6:$H$21,7, FALSE), "NO MATCH!!!")</f>
        <v>97</v>
      </c>
      <c r="E192" s="24">
        <f>IFERROR(VLOOKUP(GAME_JUMP_REPORT_CONSOLIDATED!C192,GAME_INDEX!$A$7:$E$34,5,FALSE), "NO MATCH")</f>
        <v>1012</v>
      </c>
      <c r="F192" s="24" t="str">
        <f>IFERROR(VLOOKUP(C192,GAME_INDEX!$A$7:$E$34,4,FALSE), "NO MATCH!!!")</f>
        <v>North Carolina</v>
      </c>
      <c r="G192" t="s">
        <v>205</v>
      </c>
      <c r="H192" s="1">
        <v>43009</v>
      </c>
      <c r="I192">
        <v>4155</v>
      </c>
      <c r="J192" t="s">
        <v>7</v>
      </c>
      <c r="K192" t="s">
        <v>42</v>
      </c>
      <c r="L192">
        <v>22.9</v>
      </c>
    </row>
    <row r="193" spans="1:12" x14ac:dyDescent="0.55000000000000004">
      <c r="A193" s="24" t="str">
        <f t="shared" si="2"/>
        <v>101297</v>
      </c>
      <c r="B193" s="24" t="s">
        <v>42</v>
      </c>
      <c r="C193" s="25">
        <v>43009</v>
      </c>
      <c r="D193" s="24">
        <f>IFERROR(VLOOKUP(B193,'2017_GT Roster'!$B$6:$H$21,7, FALSE), "NO MATCH!!!")</f>
        <v>97</v>
      </c>
      <c r="E193" s="24">
        <f>IFERROR(VLOOKUP(GAME_JUMP_REPORT_CONSOLIDATED!C193,GAME_INDEX!$A$7:$E$34,5,FALSE), "NO MATCH")</f>
        <v>1012</v>
      </c>
      <c r="F193" s="24" t="str">
        <f>IFERROR(VLOOKUP(C193,GAME_INDEX!$A$7:$E$34,4,FALSE), "NO MATCH!!!")</f>
        <v>North Carolina</v>
      </c>
      <c r="G193" t="s">
        <v>206</v>
      </c>
      <c r="H193" s="1">
        <v>43009</v>
      </c>
      <c r="I193">
        <v>4156</v>
      </c>
      <c r="J193" t="s">
        <v>7</v>
      </c>
      <c r="K193" t="s">
        <v>42</v>
      </c>
      <c r="L193">
        <v>12.4</v>
      </c>
    </row>
    <row r="194" spans="1:12" x14ac:dyDescent="0.55000000000000004">
      <c r="A194" s="24" t="str">
        <f t="shared" si="2"/>
        <v>10124</v>
      </c>
      <c r="B194" s="24" t="s">
        <v>3262</v>
      </c>
      <c r="C194" s="25">
        <v>43009</v>
      </c>
      <c r="D194" s="24">
        <f>IFERROR(VLOOKUP(B194,'2017_GT Roster'!$B$6:$H$21,7, FALSE), "NO MATCH!!!")</f>
        <v>4</v>
      </c>
      <c r="E194" s="24">
        <f>IFERROR(VLOOKUP(GAME_JUMP_REPORT_CONSOLIDATED!C194,GAME_INDEX!$A$7:$E$34,5,FALSE), "NO MATCH")</f>
        <v>1012</v>
      </c>
      <c r="F194" s="24" t="str">
        <f>IFERROR(VLOOKUP(C194,GAME_INDEX!$A$7:$E$34,4,FALSE), "NO MATCH!!!")</f>
        <v>North Carolina</v>
      </c>
      <c r="G194" t="s">
        <v>207</v>
      </c>
      <c r="H194" s="1">
        <v>43009</v>
      </c>
      <c r="I194">
        <v>4169</v>
      </c>
      <c r="J194" t="s">
        <v>7</v>
      </c>
      <c r="K194" t="s">
        <v>8</v>
      </c>
      <c r="L194">
        <v>20.2</v>
      </c>
    </row>
    <row r="195" spans="1:12" x14ac:dyDescent="0.55000000000000004">
      <c r="A195" s="24" t="str">
        <f t="shared" ref="A195:A258" si="3">E195&amp;D195</f>
        <v>101297</v>
      </c>
      <c r="B195" s="24" t="s">
        <v>42</v>
      </c>
      <c r="C195" s="25">
        <v>43009</v>
      </c>
      <c r="D195" s="24">
        <f>IFERROR(VLOOKUP(B195,'2017_GT Roster'!$B$6:$H$21,7, FALSE), "NO MATCH!!!")</f>
        <v>97</v>
      </c>
      <c r="E195" s="24">
        <f>IFERROR(VLOOKUP(GAME_JUMP_REPORT_CONSOLIDATED!C195,GAME_INDEX!$A$7:$E$34,5,FALSE), "NO MATCH")</f>
        <v>1012</v>
      </c>
      <c r="F195" s="24" t="str">
        <f>IFERROR(VLOOKUP(C195,GAME_INDEX!$A$7:$E$34,4,FALSE), "NO MATCH!!!")</f>
        <v>North Carolina</v>
      </c>
      <c r="G195" t="s">
        <v>208</v>
      </c>
      <c r="H195" s="1">
        <v>43009</v>
      </c>
      <c r="I195">
        <v>4177</v>
      </c>
      <c r="J195" t="s">
        <v>7</v>
      </c>
      <c r="K195" t="s">
        <v>42</v>
      </c>
      <c r="L195">
        <v>15.8</v>
      </c>
    </row>
    <row r="196" spans="1:12" x14ac:dyDescent="0.55000000000000004">
      <c r="A196" s="24" t="str">
        <f t="shared" si="3"/>
        <v>10121</v>
      </c>
      <c r="B196" s="24" t="s">
        <v>3254</v>
      </c>
      <c r="C196" s="25">
        <v>43009</v>
      </c>
      <c r="D196" s="24">
        <f>IFERROR(VLOOKUP(B196,'2017_GT Roster'!$B$6:$H$21,7, FALSE), "NO MATCH!!!")</f>
        <v>1</v>
      </c>
      <c r="E196" s="24">
        <f>IFERROR(VLOOKUP(GAME_JUMP_REPORT_CONSOLIDATED!C196,GAME_INDEX!$A$7:$E$34,5,FALSE), "NO MATCH")</f>
        <v>1012</v>
      </c>
      <c r="F196" s="24" t="str">
        <f>IFERROR(VLOOKUP(C196,GAME_INDEX!$A$7:$E$34,4,FALSE), "NO MATCH!!!")</f>
        <v>North Carolina</v>
      </c>
      <c r="G196" t="s">
        <v>209</v>
      </c>
      <c r="H196" s="1">
        <v>43009</v>
      </c>
      <c r="I196">
        <v>4179</v>
      </c>
      <c r="J196" t="s">
        <v>7</v>
      </c>
      <c r="K196" t="s">
        <v>23</v>
      </c>
      <c r="L196">
        <v>7.7</v>
      </c>
    </row>
    <row r="197" spans="1:12" x14ac:dyDescent="0.55000000000000004">
      <c r="A197" s="24" t="str">
        <f t="shared" si="3"/>
        <v>101297</v>
      </c>
      <c r="B197" s="24" t="s">
        <v>42</v>
      </c>
      <c r="C197" s="25">
        <v>43009</v>
      </c>
      <c r="D197" s="24">
        <f>IFERROR(VLOOKUP(B197,'2017_GT Roster'!$B$6:$H$21,7, FALSE), "NO MATCH!!!")</f>
        <v>97</v>
      </c>
      <c r="E197" s="24">
        <f>IFERROR(VLOOKUP(GAME_JUMP_REPORT_CONSOLIDATED!C197,GAME_INDEX!$A$7:$E$34,5,FALSE), "NO MATCH")</f>
        <v>1012</v>
      </c>
      <c r="F197" s="24" t="str">
        <f>IFERROR(VLOOKUP(C197,GAME_INDEX!$A$7:$E$34,4,FALSE), "NO MATCH!!!")</f>
        <v>North Carolina</v>
      </c>
      <c r="G197" t="s">
        <v>210</v>
      </c>
      <c r="H197" s="1">
        <v>43009</v>
      </c>
      <c r="I197">
        <v>4179</v>
      </c>
      <c r="J197" t="s">
        <v>7</v>
      </c>
      <c r="K197" t="s">
        <v>42</v>
      </c>
      <c r="L197">
        <v>9.4</v>
      </c>
    </row>
    <row r="198" spans="1:12" x14ac:dyDescent="0.55000000000000004">
      <c r="A198" s="24" t="str">
        <f t="shared" si="3"/>
        <v>101233</v>
      </c>
      <c r="B198" s="24" t="s">
        <v>32</v>
      </c>
      <c r="C198" s="25">
        <v>43009</v>
      </c>
      <c r="D198" s="24">
        <f>IFERROR(VLOOKUP(B198,'2017_GT Roster'!$B$6:$H$21,7, FALSE), "NO MATCH!!!")</f>
        <v>33</v>
      </c>
      <c r="E198" s="24">
        <f>IFERROR(VLOOKUP(GAME_JUMP_REPORT_CONSOLIDATED!C198,GAME_INDEX!$A$7:$E$34,5,FALSE), "NO MATCH")</f>
        <v>1012</v>
      </c>
      <c r="F198" s="24" t="str">
        <f>IFERROR(VLOOKUP(C198,GAME_INDEX!$A$7:$E$34,4,FALSE), "NO MATCH!!!")</f>
        <v>North Carolina</v>
      </c>
      <c r="G198" t="s">
        <v>211</v>
      </c>
      <c r="H198" s="1">
        <v>43009</v>
      </c>
      <c r="I198">
        <v>4179</v>
      </c>
      <c r="J198" t="s">
        <v>7</v>
      </c>
      <c r="K198" t="s">
        <v>32</v>
      </c>
      <c r="L198">
        <v>15.1</v>
      </c>
    </row>
    <row r="199" spans="1:12" x14ac:dyDescent="0.55000000000000004">
      <c r="A199" s="24" t="str">
        <f t="shared" si="3"/>
        <v>10121</v>
      </c>
      <c r="B199" s="24" t="s">
        <v>3254</v>
      </c>
      <c r="C199" s="25">
        <v>43009</v>
      </c>
      <c r="D199" s="24">
        <f>IFERROR(VLOOKUP(B199,'2017_GT Roster'!$B$6:$H$21,7, FALSE), "NO MATCH!!!")</f>
        <v>1</v>
      </c>
      <c r="E199" s="24">
        <f>IFERROR(VLOOKUP(GAME_JUMP_REPORT_CONSOLIDATED!C199,GAME_INDEX!$A$7:$E$34,5,FALSE), "NO MATCH")</f>
        <v>1012</v>
      </c>
      <c r="F199" s="24" t="str">
        <f>IFERROR(VLOOKUP(C199,GAME_INDEX!$A$7:$E$34,4,FALSE), "NO MATCH!!!")</f>
        <v>North Carolina</v>
      </c>
      <c r="G199" t="s">
        <v>212</v>
      </c>
      <c r="H199" s="1">
        <v>43009</v>
      </c>
      <c r="I199">
        <v>4179</v>
      </c>
      <c r="J199" t="s">
        <v>7</v>
      </c>
      <c r="K199" t="s">
        <v>23</v>
      </c>
      <c r="L199">
        <v>9.4</v>
      </c>
    </row>
    <row r="200" spans="1:12" x14ac:dyDescent="0.55000000000000004">
      <c r="A200" s="24" t="str">
        <f t="shared" si="3"/>
        <v>10121</v>
      </c>
      <c r="B200" s="24" t="s">
        <v>3254</v>
      </c>
      <c r="C200" s="25">
        <v>43009</v>
      </c>
      <c r="D200" s="24">
        <f>IFERROR(VLOOKUP(B200,'2017_GT Roster'!$B$6:$H$21,7, FALSE), "NO MATCH!!!")</f>
        <v>1</v>
      </c>
      <c r="E200" s="24">
        <f>IFERROR(VLOOKUP(GAME_JUMP_REPORT_CONSOLIDATED!C200,GAME_INDEX!$A$7:$E$34,5,FALSE), "NO MATCH")</f>
        <v>1012</v>
      </c>
      <c r="F200" s="24" t="str">
        <f>IFERROR(VLOOKUP(C200,GAME_INDEX!$A$7:$E$34,4,FALSE), "NO MATCH!!!")</f>
        <v>North Carolina</v>
      </c>
      <c r="G200" t="s">
        <v>213</v>
      </c>
      <c r="H200" s="1">
        <v>43009</v>
      </c>
      <c r="I200">
        <v>4180</v>
      </c>
      <c r="J200" t="s">
        <v>7</v>
      </c>
      <c r="K200" t="s">
        <v>23</v>
      </c>
      <c r="L200">
        <v>7.2</v>
      </c>
    </row>
    <row r="201" spans="1:12" x14ac:dyDescent="0.55000000000000004">
      <c r="A201" s="24" t="str">
        <f t="shared" si="3"/>
        <v>101233</v>
      </c>
      <c r="B201" s="24" t="s">
        <v>32</v>
      </c>
      <c r="C201" s="25">
        <v>43009</v>
      </c>
      <c r="D201" s="24">
        <f>IFERROR(VLOOKUP(B201,'2017_GT Roster'!$B$6:$H$21,7, FALSE), "NO MATCH!!!")</f>
        <v>33</v>
      </c>
      <c r="E201" s="24">
        <f>IFERROR(VLOOKUP(GAME_JUMP_REPORT_CONSOLIDATED!C201,GAME_INDEX!$A$7:$E$34,5,FALSE), "NO MATCH")</f>
        <v>1012</v>
      </c>
      <c r="F201" s="24" t="str">
        <f>IFERROR(VLOOKUP(C201,GAME_INDEX!$A$7:$E$34,4,FALSE), "NO MATCH!!!")</f>
        <v>North Carolina</v>
      </c>
      <c r="G201" t="s">
        <v>214</v>
      </c>
      <c r="H201" s="1">
        <v>43009</v>
      </c>
      <c r="I201">
        <v>4208</v>
      </c>
      <c r="J201" t="s">
        <v>7</v>
      </c>
      <c r="K201" t="s">
        <v>32</v>
      </c>
      <c r="L201">
        <v>14.4</v>
      </c>
    </row>
    <row r="202" spans="1:12" x14ac:dyDescent="0.55000000000000004">
      <c r="A202" s="24" t="str">
        <f t="shared" si="3"/>
        <v>101211</v>
      </c>
      <c r="B202" s="24" t="s">
        <v>14</v>
      </c>
      <c r="C202" s="25">
        <v>43009</v>
      </c>
      <c r="D202" s="24">
        <f>IFERROR(VLOOKUP(B202,'2017_GT Roster'!$B$6:$H$21,7, FALSE), "NO MATCH!!!")</f>
        <v>11</v>
      </c>
      <c r="E202" s="24">
        <f>IFERROR(VLOOKUP(GAME_JUMP_REPORT_CONSOLIDATED!C202,GAME_INDEX!$A$7:$E$34,5,FALSE), "NO MATCH")</f>
        <v>1012</v>
      </c>
      <c r="F202" s="24" t="str">
        <f>IFERROR(VLOOKUP(C202,GAME_INDEX!$A$7:$E$34,4,FALSE), "NO MATCH!!!")</f>
        <v>North Carolina</v>
      </c>
      <c r="G202" t="s">
        <v>215</v>
      </c>
      <c r="H202" s="1">
        <v>43009</v>
      </c>
      <c r="I202">
        <v>4210</v>
      </c>
      <c r="J202" t="s">
        <v>7</v>
      </c>
      <c r="K202" t="s">
        <v>14</v>
      </c>
      <c r="L202">
        <v>13</v>
      </c>
    </row>
    <row r="203" spans="1:12" x14ac:dyDescent="0.55000000000000004">
      <c r="A203" s="24" t="str">
        <f t="shared" si="3"/>
        <v>10124</v>
      </c>
      <c r="B203" s="24" t="s">
        <v>3262</v>
      </c>
      <c r="C203" s="25">
        <v>43009</v>
      </c>
      <c r="D203" s="24">
        <f>IFERROR(VLOOKUP(B203,'2017_GT Roster'!$B$6:$H$21,7, FALSE), "NO MATCH!!!")</f>
        <v>4</v>
      </c>
      <c r="E203" s="24">
        <f>IFERROR(VLOOKUP(GAME_JUMP_REPORT_CONSOLIDATED!C203,GAME_INDEX!$A$7:$E$34,5,FALSE), "NO MATCH")</f>
        <v>1012</v>
      </c>
      <c r="F203" s="24" t="str">
        <f>IFERROR(VLOOKUP(C203,GAME_INDEX!$A$7:$E$34,4,FALSE), "NO MATCH!!!")</f>
        <v>North Carolina</v>
      </c>
      <c r="G203" t="s">
        <v>216</v>
      </c>
      <c r="H203" s="1">
        <v>43009</v>
      </c>
      <c r="I203">
        <v>4232</v>
      </c>
      <c r="J203" t="s">
        <v>7</v>
      </c>
      <c r="K203" t="s">
        <v>8</v>
      </c>
      <c r="L203">
        <v>19.600000000000001</v>
      </c>
    </row>
    <row r="204" spans="1:12" x14ac:dyDescent="0.55000000000000004">
      <c r="A204" s="24" t="str">
        <f t="shared" si="3"/>
        <v>101233</v>
      </c>
      <c r="B204" s="24" t="s">
        <v>32</v>
      </c>
      <c r="C204" s="25">
        <v>43009</v>
      </c>
      <c r="D204" s="24">
        <f>IFERROR(VLOOKUP(B204,'2017_GT Roster'!$B$6:$H$21,7, FALSE), "NO MATCH!!!")</f>
        <v>33</v>
      </c>
      <c r="E204" s="24">
        <f>IFERROR(VLOOKUP(GAME_JUMP_REPORT_CONSOLIDATED!C204,GAME_INDEX!$A$7:$E$34,5,FALSE), "NO MATCH")</f>
        <v>1012</v>
      </c>
      <c r="F204" s="24" t="str">
        <f>IFERROR(VLOOKUP(C204,GAME_INDEX!$A$7:$E$34,4,FALSE), "NO MATCH!!!")</f>
        <v>North Carolina</v>
      </c>
      <c r="G204" t="s">
        <v>217</v>
      </c>
      <c r="H204" s="1">
        <v>43009</v>
      </c>
      <c r="I204">
        <v>4242</v>
      </c>
      <c r="J204" t="s">
        <v>7</v>
      </c>
      <c r="K204" t="s">
        <v>32</v>
      </c>
      <c r="L204">
        <v>16.3</v>
      </c>
    </row>
    <row r="205" spans="1:12" x14ac:dyDescent="0.55000000000000004">
      <c r="A205" s="24" t="str">
        <f t="shared" si="3"/>
        <v>101211</v>
      </c>
      <c r="B205" s="24" t="s">
        <v>14</v>
      </c>
      <c r="C205" s="25">
        <v>43009</v>
      </c>
      <c r="D205" s="24">
        <f>IFERROR(VLOOKUP(B205,'2017_GT Roster'!$B$6:$H$21,7, FALSE), "NO MATCH!!!")</f>
        <v>11</v>
      </c>
      <c r="E205" s="24">
        <f>IFERROR(VLOOKUP(GAME_JUMP_REPORT_CONSOLIDATED!C205,GAME_INDEX!$A$7:$E$34,5,FALSE), "NO MATCH")</f>
        <v>1012</v>
      </c>
      <c r="F205" s="24" t="str">
        <f>IFERROR(VLOOKUP(C205,GAME_INDEX!$A$7:$E$34,4,FALSE), "NO MATCH!!!")</f>
        <v>North Carolina</v>
      </c>
      <c r="G205" t="s">
        <v>218</v>
      </c>
      <c r="H205" s="1">
        <v>43009</v>
      </c>
      <c r="I205">
        <v>4245</v>
      </c>
      <c r="J205" t="s">
        <v>7</v>
      </c>
      <c r="K205" t="s">
        <v>14</v>
      </c>
      <c r="L205">
        <v>22</v>
      </c>
    </row>
    <row r="206" spans="1:12" x14ac:dyDescent="0.55000000000000004">
      <c r="A206" s="24" t="str">
        <f t="shared" si="3"/>
        <v>10128</v>
      </c>
      <c r="B206" s="24" t="s">
        <v>34</v>
      </c>
      <c r="C206" s="25">
        <v>43009</v>
      </c>
      <c r="D206" s="24">
        <f>IFERROR(VLOOKUP(B206,'2017_GT Roster'!$B$6:$H$21,7, FALSE), "NO MATCH!!!")</f>
        <v>8</v>
      </c>
      <c r="E206" s="24">
        <f>IFERROR(VLOOKUP(GAME_JUMP_REPORT_CONSOLIDATED!C206,GAME_INDEX!$A$7:$E$34,5,FALSE), "NO MATCH")</f>
        <v>1012</v>
      </c>
      <c r="F206" s="24" t="str">
        <f>IFERROR(VLOOKUP(C206,GAME_INDEX!$A$7:$E$34,4,FALSE), "NO MATCH!!!")</f>
        <v>North Carolina</v>
      </c>
      <c r="G206" t="s">
        <v>219</v>
      </c>
      <c r="H206" s="1">
        <v>43009</v>
      </c>
      <c r="I206">
        <v>4390</v>
      </c>
      <c r="J206" t="s">
        <v>7</v>
      </c>
      <c r="K206" t="s">
        <v>34</v>
      </c>
      <c r="L206">
        <v>9.4</v>
      </c>
    </row>
    <row r="207" spans="1:12" x14ac:dyDescent="0.55000000000000004">
      <c r="A207" s="24" t="str">
        <f t="shared" si="3"/>
        <v>10128</v>
      </c>
      <c r="B207" s="24" t="s">
        <v>34</v>
      </c>
      <c r="C207" s="25">
        <v>43009</v>
      </c>
      <c r="D207" s="24">
        <f>IFERROR(VLOOKUP(B207,'2017_GT Roster'!$B$6:$H$21,7, FALSE), "NO MATCH!!!")</f>
        <v>8</v>
      </c>
      <c r="E207" s="24">
        <f>IFERROR(VLOOKUP(GAME_JUMP_REPORT_CONSOLIDATED!C207,GAME_INDEX!$A$7:$E$34,5,FALSE), "NO MATCH")</f>
        <v>1012</v>
      </c>
      <c r="F207" s="24" t="str">
        <f>IFERROR(VLOOKUP(C207,GAME_INDEX!$A$7:$E$34,4,FALSE), "NO MATCH!!!")</f>
        <v>North Carolina</v>
      </c>
      <c r="G207" t="s">
        <v>220</v>
      </c>
      <c r="H207" s="1">
        <v>43009</v>
      </c>
      <c r="I207">
        <v>4414</v>
      </c>
      <c r="J207" t="s">
        <v>7</v>
      </c>
      <c r="K207" t="s">
        <v>34</v>
      </c>
      <c r="L207">
        <v>9.9</v>
      </c>
    </row>
    <row r="208" spans="1:12" x14ac:dyDescent="0.55000000000000004">
      <c r="A208" s="24" t="str">
        <f t="shared" si="3"/>
        <v>10128</v>
      </c>
      <c r="B208" s="24" t="s">
        <v>34</v>
      </c>
      <c r="C208" s="25">
        <v>43009</v>
      </c>
      <c r="D208" s="24">
        <f>IFERROR(VLOOKUP(B208,'2017_GT Roster'!$B$6:$H$21,7, FALSE), "NO MATCH!!!")</f>
        <v>8</v>
      </c>
      <c r="E208" s="24">
        <f>IFERROR(VLOOKUP(GAME_JUMP_REPORT_CONSOLIDATED!C208,GAME_INDEX!$A$7:$E$34,5,FALSE), "NO MATCH")</f>
        <v>1012</v>
      </c>
      <c r="F208" s="24" t="str">
        <f>IFERROR(VLOOKUP(C208,GAME_INDEX!$A$7:$E$34,4,FALSE), "NO MATCH!!!")</f>
        <v>North Carolina</v>
      </c>
      <c r="G208" t="s">
        <v>221</v>
      </c>
      <c r="H208" s="1">
        <v>43009</v>
      </c>
      <c r="I208">
        <v>4447</v>
      </c>
      <c r="J208" t="s">
        <v>7</v>
      </c>
      <c r="K208" t="s">
        <v>34</v>
      </c>
      <c r="L208">
        <v>7.9</v>
      </c>
    </row>
    <row r="209" spans="1:12" x14ac:dyDescent="0.55000000000000004">
      <c r="A209" s="24" t="str">
        <f t="shared" si="3"/>
        <v>10124</v>
      </c>
      <c r="B209" s="24" t="s">
        <v>3262</v>
      </c>
      <c r="C209" s="25">
        <v>43009</v>
      </c>
      <c r="D209" s="24">
        <f>IFERROR(VLOOKUP(B209,'2017_GT Roster'!$B$6:$H$21,7, FALSE), "NO MATCH!!!")</f>
        <v>4</v>
      </c>
      <c r="E209" s="24">
        <f>IFERROR(VLOOKUP(GAME_JUMP_REPORT_CONSOLIDATED!C209,GAME_INDEX!$A$7:$E$34,5,FALSE), "NO MATCH")</f>
        <v>1012</v>
      </c>
      <c r="F209" s="24" t="str">
        <f>IFERROR(VLOOKUP(C209,GAME_INDEX!$A$7:$E$34,4,FALSE), "NO MATCH!!!")</f>
        <v>North Carolina</v>
      </c>
      <c r="G209" t="s">
        <v>222</v>
      </c>
      <c r="H209" s="1">
        <v>43009</v>
      </c>
      <c r="I209">
        <v>4466</v>
      </c>
      <c r="J209" t="s">
        <v>7</v>
      </c>
      <c r="K209" t="s">
        <v>8</v>
      </c>
      <c r="L209">
        <v>19.600000000000001</v>
      </c>
    </row>
    <row r="210" spans="1:12" x14ac:dyDescent="0.55000000000000004">
      <c r="A210" s="24" t="str">
        <f t="shared" si="3"/>
        <v>10124</v>
      </c>
      <c r="B210" s="24" t="s">
        <v>3262</v>
      </c>
      <c r="C210" s="25">
        <v>43009</v>
      </c>
      <c r="D210" s="24">
        <f>IFERROR(VLOOKUP(B210,'2017_GT Roster'!$B$6:$H$21,7, FALSE), "NO MATCH!!!")</f>
        <v>4</v>
      </c>
      <c r="E210" s="24">
        <f>IFERROR(VLOOKUP(GAME_JUMP_REPORT_CONSOLIDATED!C210,GAME_INDEX!$A$7:$E$34,5,FALSE), "NO MATCH")</f>
        <v>1012</v>
      </c>
      <c r="F210" s="24" t="str">
        <f>IFERROR(VLOOKUP(C210,GAME_INDEX!$A$7:$E$34,4,FALSE), "NO MATCH!!!")</f>
        <v>North Carolina</v>
      </c>
      <c r="G210" t="s">
        <v>223</v>
      </c>
      <c r="H210" s="1">
        <v>43009</v>
      </c>
      <c r="I210">
        <v>4466</v>
      </c>
      <c r="J210" t="s">
        <v>7</v>
      </c>
      <c r="K210" t="s">
        <v>8</v>
      </c>
      <c r="L210">
        <v>5.5</v>
      </c>
    </row>
    <row r="211" spans="1:12" x14ac:dyDescent="0.55000000000000004">
      <c r="A211" s="24" t="str">
        <f t="shared" si="3"/>
        <v>101297</v>
      </c>
      <c r="B211" s="24" t="s">
        <v>42</v>
      </c>
      <c r="C211" s="25">
        <v>43009</v>
      </c>
      <c r="D211" s="24">
        <f>IFERROR(VLOOKUP(B211,'2017_GT Roster'!$B$6:$H$21,7, FALSE), "NO MATCH!!!")</f>
        <v>97</v>
      </c>
      <c r="E211" s="24">
        <f>IFERROR(VLOOKUP(GAME_JUMP_REPORT_CONSOLIDATED!C211,GAME_INDEX!$A$7:$E$34,5,FALSE), "NO MATCH")</f>
        <v>1012</v>
      </c>
      <c r="F211" s="24" t="str">
        <f>IFERROR(VLOOKUP(C211,GAME_INDEX!$A$7:$E$34,4,FALSE), "NO MATCH!!!")</f>
        <v>North Carolina</v>
      </c>
      <c r="G211" t="s">
        <v>224</v>
      </c>
      <c r="H211" s="1">
        <v>43009</v>
      </c>
      <c r="I211">
        <v>4475</v>
      </c>
      <c r="J211" t="s">
        <v>7</v>
      </c>
      <c r="K211" t="s">
        <v>42</v>
      </c>
      <c r="L211">
        <v>12.6</v>
      </c>
    </row>
    <row r="212" spans="1:12" x14ac:dyDescent="0.55000000000000004">
      <c r="A212" s="24" t="str">
        <f t="shared" si="3"/>
        <v>101233</v>
      </c>
      <c r="B212" s="24" t="s">
        <v>32</v>
      </c>
      <c r="C212" s="25">
        <v>43009</v>
      </c>
      <c r="D212" s="24">
        <f>IFERROR(VLOOKUP(B212,'2017_GT Roster'!$B$6:$H$21,7, FALSE), "NO MATCH!!!")</f>
        <v>33</v>
      </c>
      <c r="E212" s="24">
        <f>IFERROR(VLOOKUP(GAME_JUMP_REPORT_CONSOLIDATED!C212,GAME_INDEX!$A$7:$E$34,5,FALSE), "NO MATCH")</f>
        <v>1012</v>
      </c>
      <c r="F212" s="24" t="str">
        <f>IFERROR(VLOOKUP(C212,GAME_INDEX!$A$7:$E$34,4,FALSE), "NO MATCH!!!")</f>
        <v>North Carolina</v>
      </c>
      <c r="G212" t="s">
        <v>225</v>
      </c>
      <c r="H212" s="1">
        <v>43009</v>
      </c>
      <c r="I212">
        <v>4477</v>
      </c>
      <c r="J212" t="s">
        <v>7</v>
      </c>
      <c r="K212" t="s">
        <v>32</v>
      </c>
      <c r="L212">
        <v>14</v>
      </c>
    </row>
    <row r="213" spans="1:12" x14ac:dyDescent="0.55000000000000004">
      <c r="A213" s="24" t="str">
        <f t="shared" si="3"/>
        <v>10124</v>
      </c>
      <c r="B213" s="24" t="s">
        <v>3262</v>
      </c>
      <c r="C213" s="25">
        <v>43009</v>
      </c>
      <c r="D213" s="24">
        <f>IFERROR(VLOOKUP(B213,'2017_GT Roster'!$B$6:$H$21,7, FALSE), "NO MATCH!!!")</f>
        <v>4</v>
      </c>
      <c r="E213" s="24">
        <f>IFERROR(VLOOKUP(GAME_JUMP_REPORT_CONSOLIDATED!C213,GAME_INDEX!$A$7:$E$34,5,FALSE), "NO MATCH")</f>
        <v>1012</v>
      </c>
      <c r="F213" s="24" t="str">
        <f>IFERROR(VLOOKUP(C213,GAME_INDEX!$A$7:$E$34,4,FALSE), "NO MATCH!!!")</f>
        <v>North Carolina</v>
      </c>
      <c r="G213" t="s">
        <v>226</v>
      </c>
      <c r="H213" s="1">
        <v>43009</v>
      </c>
      <c r="I213">
        <v>4493</v>
      </c>
      <c r="J213" t="s">
        <v>7</v>
      </c>
      <c r="K213" t="s">
        <v>8</v>
      </c>
      <c r="L213">
        <v>25.4</v>
      </c>
    </row>
    <row r="214" spans="1:12" x14ac:dyDescent="0.55000000000000004">
      <c r="A214" s="24" t="str">
        <f t="shared" si="3"/>
        <v>101297</v>
      </c>
      <c r="B214" s="24" t="s">
        <v>42</v>
      </c>
      <c r="C214" s="25">
        <v>43009</v>
      </c>
      <c r="D214" s="24">
        <f>IFERROR(VLOOKUP(B214,'2017_GT Roster'!$B$6:$H$21,7, FALSE), "NO MATCH!!!")</f>
        <v>97</v>
      </c>
      <c r="E214" s="24">
        <f>IFERROR(VLOOKUP(GAME_JUMP_REPORT_CONSOLIDATED!C214,GAME_INDEX!$A$7:$E$34,5,FALSE), "NO MATCH")</f>
        <v>1012</v>
      </c>
      <c r="F214" s="24" t="str">
        <f>IFERROR(VLOOKUP(C214,GAME_INDEX!$A$7:$E$34,4,FALSE), "NO MATCH!!!")</f>
        <v>North Carolina</v>
      </c>
      <c r="G214" t="s">
        <v>227</v>
      </c>
      <c r="H214" s="1">
        <v>43009</v>
      </c>
      <c r="I214">
        <v>4503</v>
      </c>
      <c r="J214" t="s">
        <v>7</v>
      </c>
      <c r="K214" t="s">
        <v>42</v>
      </c>
      <c r="L214">
        <v>23.2</v>
      </c>
    </row>
    <row r="215" spans="1:12" x14ac:dyDescent="0.55000000000000004">
      <c r="A215" s="24" t="str">
        <f t="shared" si="3"/>
        <v>10124</v>
      </c>
      <c r="B215" s="24" t="s">
        <v>3262</v>
      </c>
      <c r="C215" s="25">
        <v>43009</v>
      </c>
      <c r="D215" s="24">
        <f>IFERROR(VLOOKUP(B215,'2017_GT Roster'!$B$6:$H$21,7, FALSE), "NO MATCH!!!")</f>
        <v>4</v>
      </c>
      <c r="E215" s="24">
        <f>IFERROR(VLOOKUP(GAME_JUMP_REPORT_CONSOLIDATED!C215,GAME_INDEX!$A$7:$E$34,5,FALSE), "NO MATCH")</f>
        <v>1012</v>
      </c>
      <c r="F215" s="24" t="str">
        <f>IFERROR(VLOOKUP(C215,GAME_INDEX!$A$7:$E$34,4,FALSE), "NO MATCH!!!")</f>
        <v>North Carolina</v>
      </c>
      <c r="G215" t="s">
        <v>228</v>
      </c>
      <c r="H215" s="1">
        <v>43009</v>
      </c>
      <c r="I215">
        <v>4504</v>
      </c>
      <c r="J215" t="s">
        <v>7</v>
      </c>
      <c r="K215" t="s">
        <v>8</v>
      </c>
      <c r="L215">
        <v>23.8</v>
      </c>
    </row>
    <row r="216" spans="1:12" x14ac:dyDescent="0.55000000000000004">
      <c r="A216" s="24" t="str">
        <f t="shared" si="3"/>
        <v>10129</v>
      </c>
      <c r="B216" s="24" t="s">
        <v>27</v>
      </c>
      <c r="C216" s="25">
        <v>43009</v>
      </c>
      <c r="D216" s="24">
        <f>IFERROR(VLOOKUP(B216,'2017_GT Roster'!$B$6:$H$21,7, FALSE), "NO MATCH!!!")</f>
        <v>9</v>
      </c>
      <c r="E216" s="24">
        <f>IFERROR(VLOOKUP(GAME_JUMP_REPORT_CONSOLIDATED!C216,GAME_INDEX!$A$7:$E$34,5,FALSE), "NO MATCH")</f>
        <v>1012</v>
      </c>
      <c r="F216" s="24" t="str">
        <f>IFERROR(VLOOKUP(C216,GAME_INDEX!$A$7:$E$34,4,FALSE), "NO MATCH!!!")</f>
        <v>North Carolina</v>
      </c>
      <c r="G216" t="s">
        <v>229</v>
      </c>
      <c r="H216" s="1">
        <v>43009</v>
      </c>
      <c r="I216">
        <v>4506</v>
      </c>
      <c r="J216" t="s">
        <v>7</v>
      </c>
      <c r="K216" t="s">
        <v>27</v>
      </c>
      <c r="L216">
        <v>12.9</v>
      </c>
    </row>
    <row r="217" spans="1:12" x14ac:dyDescent="0.55000000000000004">
      <c r="A217" s="24" t="str">
        <f t="shared" si="3"/>
        <v>101211</v>
      </c>
      <c r="B217" s="24" t="s">
        <v>14</v>
      </c>
      <c r="C217" s="25">
        <v>43009</v>
      </c>
      <c r="D217" s="24">
        <f>IFERROR(VLOOKUP(B217,'2017_GT Roster'!$B$6:$H$21,7, FALSE), "NO MATCH!!!")</f>
        <v>11</v>
      </c>
      <c r="E217" s="24">
        <f>IFERROR(VLOOKUP(GAME_JUMP_REPORT_CONSOLIDATED!C217,GAME_INDEX!$A$7:$E$34,5,FALSE), "NO MATCH")</f>
        <v>1012</v>
      </c>
      <c r="F217" s="24" t="str">
        <f>IFERROR(VLOOKUP(C217,GAME_INDEX!$A$7:$E$34,4,FALSE), "NO MATCH!!!")</f>
        <v>North Carolina</v>
      </c>
      <c r="G217" t="s">
        <v>230</v>
      </c>
      <c r="H217" s="1">
        <v>43009</v>
      </c>
      <c r="I217">
        <v>4510</v>
      </c>
      <c r="J217" t="s">
        <v>7</v>
      </c>
      <c r="K217" t="s">
        <v>14</v>
      </c>
      <c r="L217">
        <v>18.899999999999999</v>
      </c>
    </row>
    <row r="218" spans="1:12" x14ac:dyDescent="0.55000000000000004">
      <c r="A218" s="24" t="str">
        <f t="shared" si="3"/>
        <v>10129</v>
      </c>
      <c r="B218" s="24" t="s">
        <v>27</v>
      </c>
      <c r="C218" s="25">
        <v>43009</v>
      </c>
      <c r="D218" s="24">
        <f>IFERROR(VLOOKUP(B218,'2017_GT Roster'!$B$6:$H$21,7, FALSE), "NO MATCH!!!")</f>
        <v>9</v>
      </c>
      <c r="E218" s="24">
        <f>IFERROR(VLOOKUP(GAME_JUMP_REPORT_CONSOLIDATED!C218,GAME_INDEX!$A$7:$E$34,5,FALSE), "NO MATCH")</f>
        <v>1012</v>
      </c>
      <c r="F218" s="24" t="str">
        <f>IFERROR(VLOOKUP(C218,GAME_INDEX!$A$7:$E$34,4,FALSE), "NO MATCH!!!")</f>
        <v>North Carolina</v>
      </c>
      <c r="G218" t="s">
        <v>231</v>
      </c>
      <c r="H218" s="1">
        <v>43009</v>
      </c>
      <c r="I218">
        <v>4516</v>
      </c>
      <c r="J218" t="s">
        <v>7</v>
      </c>
      <c r="K218" t="s">
        <v>27</v>
      </c>
      <c r="L218">
        <v>11.3</v>
      </c>
    </row>
    <row r="219" spans="1:12" x14ac:dyDescent="0.55000000000000004">
      <c r="A219" s="24" t="str">
        <f t="shared" si="3"/>
        <v>10124</v>
      </c>
      <c r="B219" s="24" t="s">
        <v>3262</v>
      </c>
      <c r="C219" s="25">
        <v>43009</v>
      </c>
      <c r="D219" s="24">
        <f>IFERROR(VLOOKUP(B219,'2017_GT Roster'!$B$6:$H$21,7, FALSE), "NO MATCH!!!")</f>
        <v>4</v>
      </c>
      <c r="E219" s="24">
        <f>IFERROR(VLOOKUP(GAME_JUMP_REPORT_CONSOLIDATED!C219,GAME_INDEX!$A$7:$E$34,5,FALSE), "NO MATCH")</f>
        <v>1012</v>
      </c>
      <c r="F219" s="24" t="str">
        <f>IFERROR(VLOOKUP(C219,GAME_INDEX!$A$7:$E$34,4,FALSE), "NO MATCH!!!")</f>
        <v>North Carolina</v>
      </c>
      <c r="G219" t="s">
        <v>232</v>
      </c>
      <c r="H219" s="1">
        <v>43009</v>
      </c>
      <c r="I219">
        <v>4530</v>
      </c>
      <c r="J219" t="s">
        <v>7</v>
      </c>
      <c r="K219" t="s">
        <v>8</v>
      </c>
      <c r="L219">
        <v>11.8</v>
      </c>
    </row>
    <row r="220" spans="1:12" x14ac:dyDescent="0.55000000000000004">
      <c r="A220" s="24" t="str">
        <f t="shared" si="3"/>
        <v>101297</v>
      </c>
      <c r="B220" s="24" t="s">
        <v>42</v>
      </c>
      <c r="C220" s="25">
        <v>43009</v>
      </c>
      <c r="D220" s="24">
        <f>IFERROR(VLOOKUP(B220,'2017_GT Roster'!$B$6:$H$21,7, FALSE), "NO MATCH!!!")</f>
        <v>97</v>
      </c>
      <c r="E220" s="24">
        <f>IFERROR(VLOOKUP(GAME_JUMP_REPORT_CONSOLIDATED!C220,GAME_INDEX!$A$7:$E$34,5,FALSE), "NO MATCH")</f>
        <v>1012</v>
      </c>
      <c r="F220" s="24" t="str">
        <f>IFERROR(VLOOKUP(C220,GAME_INDEX!$A$7:$E$34,4,FALSE), "NO MATCH!!!")</f>
        <v>North Carolina</v>
      </c>
      <c r="G220" t="s">
        <v>233</v>
      </c>
      <c r="H220" s="1">
        <v>43009</v>
      </c>
      <c r="I220">
        <v>4539</v>
      </c>
      <c r="J220" t="s">
        <v>7</v>
      </c>
      <c r="K220" t="s">
        <v>42</v>
      </c>
      <c r="L220">
        <v>22.8</v>
      </c>
    </row>
    <row r="221" spans="1:12" x14ac:dyDescent="0.55000000000000004">
      <c r="A221" s="24" t="str">
        <f t="shared" si="3"/>
        <v>10129</v>
      </c>
      <c r="B221" s="24" t="s">
        <v>27</v>
      </c>
      <c r="C221" s="25">
        <v>43009</v>
      </c>
      <c r="D221" s="24">
        <f>IFERROR(VLOOKUP(B221,'2017_GT Roster'!$B$6:$H$21,7, FALSE), "NO MATCH!!!")</f>
        <v>9</v>
      </c>
      <c r="E221" s="24">
        <f>IFERROR(VLOOKUP(GAME_JUMP_REPORT_CONSOLIDATED!C221,GAME_INDEX!$A$7:$E$34,5,FALSE), "NO MATCH")</f>
        <v>1012</v>
      </c>
      <c r="F221" s="24" t="str">
        <f>IFERROR(VLOOKUP(C221,GAME_INDEX!$A$7:$E$34,4,FALSE), "NO MATCH!!!")</f>
        <v>North Carolina</v>
      </c>
      <c r="G221" t="s">
        <v>234</v>
      </c>
      <c r="H221" s="1">
        <v>43009</v>
      </c>
      <c r="I221">
        <v>4543</v>
      </c>
      <c r="J221" t="s">
        <v>7</v>
      </c>
      <c r="K221" t="s">
        <v>27</v>
      </c>
      <c r="L221">
        <v>12.7</v>
      </c>
    </row>
    <row r="222" spans="1:12" x14ac:dyDescent="0.55000000000000004">
      <c r="A222" s="24" t="str">
        <f t="shared" si="3"/>
        <v>10121</v>
      </c>
      <c r="B222" s="24" t="s">
        <v>3254</v>
      </c>
      <c r="C222" s="25">
        <v>43009</v>
      </c>
      <c r="D222" s="24">
        <f>IFERROR(VLOOKUP(B222,'2017_GT Roster'!$B$6:$H$21,7, FALSE), "NO MATCH!!!")</f>
        <v>1</v>
      </c>
      <c r="E222" s="24">
        <f>IFERROR(VLOOKUP(GAME_JUMP_REPORT_CONSOLIDATED!C222,GAME_INDEX!$A$7:$E$34,5,FALSE), "NO MATCH")</f>
        <v>1012</v>
      </c>
      <c r="F222" s="24" t="str">
        <f>IFERROR(VLOOKUP(C222,GAME_INDEX!$A$7:$E$34,4,FALSE), "NO MATCH!!!")</f>
        <v>North Carolina</v>
      </c>
      <c r="G222" t="s">
        <v>235</v>
      </c>
      <c r="H222" s="1">
        <v>43009</v>
      </c>
      <c r="I222">
        <v>4556</v>
      </c>
      <c r="J222" t="s">
        <v>7</v>
      </c>
      <c r="K222" t="s">
        <v>23</v>
      </c>
      <c r="L222">
        <v>17.399999999999999</v>
      </c>
    </row>
    <row r="223" spans="1:12" x14ac:dyDescent="0.55000000000000004">
      <c r="A223" s="24" t="str">
        <f t="shared" si="3"/>
        <v>101297</v>
      </c>
      <c r="B223" s="24" t="s">
        <v>42</v>
      </c>
      <c r="C223" s="25">
        <v>43009</v>
      </c>
      <c r="D223" s="24">
        <f>IFERROR(VLOOKUP(B223,'2017_GT Roster'!$B$6:$H$21,7, FALSE), "NO MATCH!!!")</f>
        <v>97</v>
      </c>
      <c r="E223" s="24">
        <f>IFERROR(VLOOKUP(GAME_JUMP_REPORT_CONSOLIDATED!C223,GAME_INDEX!$A$7:$E$34,5,FALSE), "NO MATCH")</f>
        <v>1012</v>
      </c>
      <c r="F223" s="24" t="str">
        <f>IFERROR(VLOOKUP(C223,GAME_INDEX!$A$7:$E$34,4,FALSE), "NO MATCH!!!")</f>
        <v>North Carolina</v>
      </c>
      <c r="G223" t="s">
        <v>236</v>
      </c>
      <c r="H223" s="1">
        <v>43009</v>
      </c>
      <c r="I223">
        <v>4559</v>
      </c>
      <c r="J223" t="s">
        <v>7</v>
      </c>
      <c r="K223" t="s">
        <v>42</v>
      </c>
      <c r="L223">
        <v>17.7</v>
      </c>
    </row>
    <row r="224" spans="1:12" x14ac:dyDescent="0.55000000000000004">
      <c r="A224" s="24" t="str">
        <f t="shared" si="3"/>
        <v>101211</v>
      </c>
      <c r="B224" s="24" t="s">
        <v>14</v>
      </c>
      <c r="C224" s="25">
        <v>43009</v>
      </c>
      <c r="D224" s="24">
        <f>IFERROR(VLOOKUP(B224,'2017_GT Roster'!$B$6:$H$21,7, FALSE), "NO MATCH!!!")</f>
        <v>11</v>
      </c>
      <c r="E224" s="24">
        <f>IFERROR(VLOOKUP(GAME_JUMP_REPORT_CONSOLIDATED!C224,GAME_INDEX!$A$7:$E$34,5,FALSE), "NO MATCH")</f>
        <v>1012</v>
      </c>
      <c r="F224" s="24" t="str">
        <f>IFERROR(VLOOKUP(C224,GAME_INDEX!$A$7:$E$34,4,FALSE), "NO MATCH!!!")</f>
        <v>North Carolina</v>
      </c>
      <c r="G224" t="s">
        <v>237</v>
      </c>
      <c r="H224" s="1">
        <v>43009</v>
      </c>
      <c r="I224">
        <v>4568</v>
      </c>
      <c r="J224" t="s">
        <v>7</v>
      </c>
      <c r="K224" t="s">
        <v>14</v>
      </c>
      <c r="L224">
        <v>19.2</v>
      </c>
    </row>
    <row r="225" spans="1:12" x14ac:dyDescent="0.55000000000000004">
      <c r="A225" s="24" t="str">
        <f t="shared" si="3"/>
        <v>10121</v>
      </c>
      <c r="B225" s="24" t="s">
        <v>3254</v>
      </c>
      <c r="C225" s="25">
        <v>43009</v>
      </c>
      <c r="D225" s="24">
        <f>IFERROR(VLOOKUP(B225,'2017_GT Roster'!$B$6:$H$21,7, FALSE), "NO MATCH!!!")</f>
        <v>1</v>
      </c>
      <c r="E225" s="24">
        <f>IFERROR(VLOOKUP(GAME_JUMP_REPORT_CONSOLIDATED!C225,GAME_INDEX!$A$7:$E$34,5,FALSE), "NO MATCH")</f>
        <v>1012</v>
      </c>
      <c r="F225" s="24" t="str">
        <f>IFERROR(VLOOKUP(C225,GAME_INDEX!$A$7:$E$34,4,FALSE), "NO MATCH!!!")</f>
        <v>North Carolina</v>
      </c>
      <c r="G225" t="s">
        <v>238</v>
      </c>
      <c r="H225" s="1">
        <v>43009</v>
      </c>
      <c r="I225">
        <v>4580</v>
      </c>
      <c r="J225" t="s">
        <v>7</v>
      </c>
      <c r="K225" t="s">
        <v>23</v>
      </c>
      <c r="L225">
        <v>19</v>
      </c>
    </row>
    <row r="226" spans="1:12" x14ac:dyDescent="0.55000000000000004">
      <c r="A226" s="24" t="str">
        <f t="shared" si="3"/>
        <v>101211</v>
      </c>
      <c r="B226" s="24" t="s">
        <v>14</v>
      </c>
      <c r="C226" s="25">
        <v>43009</v>
      </c>
      <c r="D226" s="24">
        <f>IFERROR(VLOOKUP(B226,'2017_GT Roster'!$B$6:$H$21,7, FALSE), "NO MATCH!!!")</f>
        <v>11</v>
      </c>
      <c r="E226" s="24">
        <f>IFERROR(VLOOKUP(GAME_JUMP_REPORT_CONSOLIDATED!C226,GAME_INDEX!$A$7:$E$34,5,FALSE), "NO MATCH")</f>
        <v>1012</v>
      </c>
      <c r="F226" s="24" t="str">
        <f>IFERROR(VLOOKUP(C226,GAME_INDEX!$A$7:$E$34,4,FALSE), "NO MATCH!!!")</f>
        <v>North Carolina</v>
      </c>
      <c r="G226" t="s">
        <v>239</v>
      </c>
      <c r="H226" s="1">
        <v>43009</v>
      </c>
      <c r="I226">
        <v>4588</v>
      </c>
      <c r="J226" t="s">
        <v>7</v>
      </c>
      <c r="K226" t="s">
        <v>14</v>
      </c>
      <c r="L226">
        <v>19.600000000000001</v>
      </c>
    </row>
    <row r="227" spans="1:12" x14ac:dyDescent="0.55000000000000004">
      <c r="A227" s="24" t="str">
        <f t="shared" si="3"/>
        <v>10121</v>
      </c>
      <c r="B227" s="24" t="s">
        <v>3254</v>
      </c>
      <c r="C227" s="25">
        <v>43009</v>
      </c>
      <c r="D227" s="24">
        <f>IFERROR(VLOOKUP(B227,'2017_GT Roster'!$B$6:$H$21,7, FALSE), "NO MATCH!!!")</f>
        <v>1</v>
      </c>
      <c r="E227" s="24">
        <f>IFERROR(VLOOKUP(GAME_JUMP_REPORT_CONSOLIDATED!C227,GAME_INDEX!$A$7:$E$34,5,FALSE), "NO MATCH")</f>
        <v>1012</v>
      </c>
      <c r="F227" s="24" t="str">
        <f>IFERROR(VLOOKUP(C227,GAME_INDEX!$A$7:$E$34,4,FALSE), "NO MATCH!!!")</f>
        <v>North Carolina</v>
      </c>
      <c r="G227" t="s">
        <v>240</v>
      </c>
      <c r="H227" s="1">
        <v>43009</v>
      </c>
      <c r="I227">
        <v>4590</v>
      </c>
      <c r="J227" t="s">
        <v>7</v>
      </c>
      <c r="K227" t="s">
        <v>23</v>
      </c>
      <c r="L227">
        <v>20.399999999999999</v>
      </c>
    </row>
    <row r="228" spans="1:12" x14ac:dyDescent="0.55000000000000004">
      <c r="A228" s="24" t="str">
        <f t="shared" si="3"/>
        <v>101233</v>
      </c>
      <c r="B228" s="24" t="s">
        <v>32</v>
      </c>
      <c r="C228" s="25">
        <v>43009</v>
      </c>
      <c r="D228" s="24">
        <f>IFERROR(VLOOKUP(B228,'2017_GT Roster'!$B$6:$H$21,7, FALSE), "NO MATCH!!!")</f>
        <v>33</v>
      </c>
      <c r="E228" s="24">
        <f>IFERROR(VLOOKUP(GAME_JUMP_REPORT_CONSOLIDATED!C228,GAME_INDEX!$A$7:$E$34,5,FALSE), "NO MATCH")</f>
        <v>1012</v>
      </c>
      <c r="F228" s="24" t="str">
        <f>IFERROR(VLOOKUP(C228,GAME_INDEX!$A$7:$E$34,4,FALSE), "NO MATCH!!!")</f>
        <v>North Carolina</v>
      </c>
      <c r="G228" t="s">
        <v>241</v>
      </c>
      <c r="H228" s="1">
        <v>43009</v>
      </c>
      <c r="I228">
        <v>4593</v>
      </c>
      <c r="J228" t="s">
        <v>7</v>
      </c>
      <c r="K228" t="s">
        <v>32</v>
      </c>
      <c r="L228">
        <v>21.4</v>
      </c>
    </row>
    <row r="229" spans="1:12" x14ac:dyDescent="0.55000000000000004">
      <c r="A229" s="24" t="str">
        <f t="shared" si="3"/>
        <v>10129</v>
      </c>
      <c r="B229" s="24" t="s">
        <v>27</v>
      </c>
      <c r="C229" s="25">
        <v>43009</v>
      </c>
      <c r="D229" s="24">
        <f>IFERROR(VLOOKUP(B229,'2017_GT Roster'!$B$6:$H$21,7, FALSE), "NO MATCH!!!")</f>
        <v>9</v>
      </c>
      <c r="E229" s="24">
        <f>IFERROR(VLOOKUP(GAME_JUMP_REPORT_CONSOLIDATED!C229,GAME_INDEX!$A$7:$E$34,5,FALSE), "NO MATCH")</f>
        <v>1012</v>
      </c>
      <c r="F229" s="24" t="str">
        <f>IFERROR(VLOOKUP(C229,GAME_INDEX!$A$7:$E$34,4,FALSE), "NO MATCH!!!")</f>
        <v>North Carolina</v>
      </c>
      <c r="G229" t="s">
        <v>242</v>
      </c>
      <c r="H229" s="1">
        <v>43009</v>
      </c>
      <c r="I229">
        <v>4598</v>
      </c>
      <c r="J229" t="s">
        <v>7</v>
      </c>
      <c r="K229" t="s">
        <v>27</v>
      </c>
      <c r="L229">
        <v>10.7</v>
      </c>
    </row>
    <row r="230" spans="1:12" x14ac:dyDescent="0.55000000000000004">
      <c r="A230" s="24" t="str">
        <f t="shared" si="3"/>
        <v>101211</v>
      </c>
      <c r="B230" s="24" t="s">
        <v>14</v>
      </c>
      <c r="C230" s="25">
        <v>43009</v>
      </c>
      <c r="D230" s="24">
        <f>IFERROR(VLOOKUP(B230,'2017_GT Roster'!$B$6:$H$21,7, FALSE), "NO MATCH!!!")</f>
        <v>11</v>
      </c>
      <c r="E230" s="24">
        <f>IFERROR(VLOOKUP(GAME_JUMP_REPORT_CONSOLIDATED!C230,GAME_INDEX!$A$7:$E$34,5,FALSE), "NO MATCH")</f>
        <v>1012</v>
      </c>
      <c r="F230" s="24" t="str">
        <f>IFERROR(VLOOKUP(C230,GAME_INDEX!$A$7:$E$34,4,FALSE), "NO MATCH!!!")</f>
        <v>North Carolina</v>
      </c>
      <c r="G230" t="s">
        <v>243</v>
      </c>
      <c r="H230" s="1">
        <v>43009</v>
      </c>
      <c r="I230">
        <v>4600</v>
      </c>
      <c r="J230" t="s">
        <v>7</v>
      </c>
      <c r="K230" t="s">
        <v>14</v>
      </c>
      <c r="L230">
        <v>23.8</v>
      </c>
    </row>
    <row r="231" spans="1:12" x14ac:dyDescent="0.55000000000000004">
      <c r="A231" s="24" t="str">
        <f t="shared" si="3"/>
        <v>10121</v>
      </c>
      <c r="B231" s="24" t="s">
        <v>3254</v>
      </c>
      <c r="C231" s="25">
        <v>43009</v>
      </c>
      <c r="D231" s="24">
        <f>IFERROR(VLOOKUP(B231,'2017_GT Roster'!$B$6:$H$21,7, FALSE), "NO MATCH!!!")</f>
        <v>1</v>
      </c>
      <c r="E231" s="24">
        <f>IFERROR(VLOOKUP(GAME_JUMP_REPORT_CONSOLIDATED!C231,GAME_INDEX!$A$7:$E$34,5,FALSE), "NO MATCH")</f>
        <v>1012</v>
      </c>
      <c r="F231" s="24" t="str">
        <f>IFERROR(VLOOKUP(C231,GAME_INDEX!$A$7:$E$34,4,FALSE), "NO MATCH!!!")</f>
        <v>North Carolina</v>
      </c>
      <c r="G231" t="s">
        <v>244</v>
      </c>
      <c r="H231" s="1">
        <v>43009</v>
      </c>
      <c r="I231">
        <v>4637</v>
      </c>
      <c r="J231" t="s">
        <v>7</v>
      </c>
      <c r="K231" t="s">
        <v>23</v>
      </c>
      <c r="L231">
        <v>17.2</v>
      </c>
    </row>
    <row r="232" spans="1:12" x14ac:dyDescent="0.55000000000000004">
      <c r="A232" s="24" t="str">
        <f t="shared" si="3"/>
        <v>101297</v>
      </c>
      <c r="B232" s="24" t="s">
        <v>42</v>
      </c>
      <c r="C232" s="25">
        <v>43009</v>
      </c>
      <c r="D232" s="24">
        <f>IFERROR(VLOOKUP(B232,'2017_GT Roster'!$B$6:$H$21,7, FALSE), "NO MATCH!!!")</f>
        <v>97</v>
      </c>
      <c r="E232" s="24">
        <f>IFERROR(VLOOKUP(GAME_JUMP_REPORT_CONSOLIDATED!C232,GAME_INDEX!$A$7:$E$34,5,FALSE), "NO MATCH")</f>
        <v>1012</v>
      </c>
      <c r="F232" s="24" t="str">
        <f>IFERROR(VLOOKUP(C232,GAME_INDEX!$A$7:$E$34,4,FALSE), "NO MATCH!!!")</f>
        <v>North Carolina</v>
      </c>
      <c r="G232" t="s">
        <v>245</v>
      </c>
      <c r="H232" s="1">
        <v>43009</v>
      </c>
      <c r="I232">
        <v>4642</v>
      </c>
      <c r="J232" t="s">
        <v>7</v>
      </c>
      <c r="K232" t="s">
        <v>42</v>
      </c>
      <c r="L232">
        <v>23.2</v>
      </c>
    </row>
    <row r="233" spans="1:12" x14ac:dyDescent="0.55000000000000004">
      <c r="A233" s="24" t="str">
        <f t="shared" si="3"/>
        <v>10121</v>
      </c>
      <c r="B233" s="24" t="s">
        <v>3254</v>
      </c>
      <c r="C233" s="25">
        <v>43009</v>
      </c>
      <c r="D233" s="24">
        <f>IFERROR(VLOOKUP(B233,'2017_GT Roster'!$B$6:$H$21,7, FALSE), "NO MATCH!!!")</f>
        <v>1</v>
      </c>
      <c r="E233" s="24">
        <f>IFERROR(VLOOKUP(GAME_JUMP_REPORT_CONSOLIDATED!C233,GAME_INDEX!$A$7:$E$34,5,FALSE), "NO MATCH")</f>
        <v>1012</v>
      </c>
      <c r="F233" s="24" t="str">
        <f>IFERROR(VLOOKUP(C233,GAME_INDEX!$A$7:$E$34,4,FALSE), "NO MATCH!!!")</f>
        <v>North Carolina</v>
      </c>
      <c r="G233" t="s">
        <v>246</v>
      </c>
      <c r="H233" s="1">
        <v>43009</v>
      </c>
      <c r="I233">
        <v>4646</v>
      </c>
      <c r="J233" t="s">
        <v>7</v>
      </c>
      <c r="K233" t="s">
        <v>23</v>
      </c>
      <c r="L233">
        <v>22.7</v>
      </c>
    </row>
    <row r="234" spans="1:12" x14ac:dyDescent="0.55000000000000004">
      <c r="A234" s="24" t="str">
        <f t="shared" si="3"/>
        <v>10121</v>
      </c>
      <c r="B234" s="24" t="s">
        <v>3254</v>
      </c>
      <c r="C234" s="25">
        <v>43009</v>
      </c>
      <c r="D234" s="24">
        <f>IFERROR(VLOOKUP(B234,'2017_GT Roster'!$B$6:$H$21,7, FALSE), "NO MATCH!!!")</f>
        <v>1</v>
      </c>
      <c r="E234" s="24">
        <f>IFERROR(VLOOKUP(GAME_JUMP_REPORT_CONSOLIDATED!C234,GAME_INDEX!$A$7:$E$34,5,FALSE), "NO MATCH")</f>
        <v>1012</v>
      </c>
      <c r="F234" s="24" t="str">
        <f>IFERROR(VLOOKUP(C234,GAME_INDEX!$A$7:$E$34,4,FALSE), "NO MATCH!!!")</f>
        <v>North Carolina</v>
      </c>
      <c r="G234" t="s">
        <v>247</v>
      </c>
      <c r="H234" s="1">
        <v>43009</v>
      </c>
      <c r="I234">
        <v>4648</v>
      </c>
      <c r="J234" t="s">
        <v>7</v>
      </c>
      <c r="K234" t="s">
        <v>23</v>
      </c>
      <c r="L234">
        <v>15.8</v>
      </c>
    </row>
    <row r="235" spans="1:12" x14ac:dyDescent="0.55000000000000004">
      <c r="A235" s="24" t="str">
        <f t="shared" si="3"/>
        <v>101297</v>
      </c>
      <c r="B235" s="24" t="s">
        <v>42</v>
      </c>
      <c r="C235" s="25">
        <v>43009</v>
      </c>
      <c r="D235" s="24">
        <f>IFERROR(VLOOKUP(B235,'2017_GT Roster'!$B$6:$H$21,7, FALSE), "NO MATCH!!!")</f>
        <v>97</v>
      </c>
      <c r="E235" s="24">
        <f>IFERROR(VLOOKUP(GAME_JUMP_REPORT_CONSOLIDATED!C235,GAME_INDEX!$A$7:$E$34,5,FALSE), "NO MATCH")</f>
        <v>1012</v>
      </c>
      <c r="F235" s="24" t="str">
        <f>IFERROR(VLOOKUP(C235,GAME_INDEX!$A$7:$E$34,4,FALSE), "NO MATCH!!!")</f>
        <v>North Carolina</v>
      </c>
      <c r="G235" t="s">
        <v>248</v>
      </c>
      <c r="H235" s="1">
        <v>43009</v>
      </c>
      <c r="I235">
        <v>4650</v>
      </c>
      <c r="J235" t="s">
        <v>7</v>
      </c>
      <c r="K235" t="s">
        <v>42</v>
      </c>
      <c r="L235">
        <v>21.6</v>
      </c>
    </row>
    <row r="236" spans="1:12" x14ac:dyDescent="0.55000000000000004">
      <c r="A236" s="24" t="str">
        <f t="shared" si="3"/>
        <v>10129</v>
      </c>
      <c r="B236" s="24" t="s">
        <v>27</v>
      </c>
      <c r="C236" s="25">
        <v>43009</v>
      </c>
      <c r="D236" s="24">
        <f>IFERROR(VLOOKUP(B236,'2017_GT Roster'!$B$6:$H$21,7, FALSE), "NO MATCH!!!")</f>
        <v>9</v>
      </c>
      <c r="E236" s="24">
        <f>IFERROR(VLOOKUP(GAME_JUMP_REPORT_CONSOLIDATED!C236,GAME_INDEX!$A$7:$E$34,5,FALSE), "NO MATCH")</f>
        <v>1012</v>
      </c>
      <c r="F236" s="24" t="str">
        <f>IFERROR(VLOOKUP(C236,GAME_INDEX!$A$7:$E$34,4,FALSE), "NO MATCH!!!")</f>
        <v>North Carolina</v>
      </c>
      <c r="G236" t="s">
        <v>249</v>
      </c>
      <c r="H236" s="1">
        <v>43009</v>
      </c>
      <c r="I236">
        <v>4654</v>
      </c>
      <c r="J236" t="s">
        <v>7</v>
      </c>
      <c r="K236" t="s">
        <v>27</v>
      </c>
      <c r="L236">
        <v>14</v>
      </c>
    </row>
    <row r="237" spans="1:12" x14ac:dyDescent="0.55000000000000004">
      <c r="A237" s="24" t="str">
        <f t="shared" si="3"/>
        <v>10121</v>
      </c>
      <c r="B237" s="24" t="s">
        <v>3254</v>
      </c>
      <c r="C237" s="25">
        <v>43009</v>
      </c>
      <c r="D237" s="24">
        <f>IFERROR(VLOOKUP(B237,'2017_GT Roster'!$B$6:$H$21,7, FALSE), "NO MATCH!!!")</f>
        <v>1</v>
      </c>
      <c r="E237" s="24">
        <f>IFERROR(VLOOKUP(GAME_JUMP_REPORT_CONSOLIDATED!C237,GAME_INDEX!$A$7:$E$34,5,FALSE), "NO MATCH")</f>
        <v>1012</v>
      </c>
      <c r="F237" s="24" t="str">
        <f>IFERROR(VLOOKUP(C237,GAME_INDEX!$A$7:$E$34,4,FALSE), "NO MATCH!!!")</f>
        <v>North Carolina</v>
      </c>
      <c r="G237" t="s">
        <v>250</v>
      </c>
      <c r="H237" s="1">
        <v>43009</v>
      </c>
      <c r="I237">
        <v>4676</v>
      </c>
      <c r="J237" t="s">
        <v>7</v>
      </c>
      <c r="K237" t="s">
        <v>23</v>
      </c>
      <c r="L237">
        <v>18.100000000000001</v>
      </c>
    </row>
    <row r="238" spans="1:12" x14ac:dyDescent="0.55000000000000004">
      <c r="A238" s="24" t="str">
        <f t="shared" si="3"/>
        <v>101212</v>
      </c>
      <c r="B238" s="24" t="s">
        <v>10639</v>
      </c>
      <c r="C238" s="25">
        <v>43009</v>
      </c>
      <c r="D238" s="24">
        <f>IFERROR(VLOOKUP(B238,'2017_GT Roster'!$B$6:$H$21,7, FALSE), "NO MATCH!!!")</f>
        <v>12</v>
      </c>
      <c r="E238" s="24">
        <f>IFERROR(VLOOKUP(GAME_JUMP_REPORT_CONSOLIDATED!C238,GAME_INDEX!$A$7:$E$34,5,FALSE), "NO MATCH")</f>
        <v>1012</v>
      </c>
      <c r="F238" s="24" t="str">
        <f>IFERROR(VLOOKUP(C238,GAME_INDEX!$A$7:$E$34,4,FALSE), "NO MATCH!!!")</f>
        <v>North Carolina</v>
      </c>
      <c r="G238" t="s">
        <v>251</v>
      </c>
      <c r="H238" s="1">
        <v>43009</v>
      </c>
      <c r="I238">
        <v>4684</v>
      </c>
      <c r="J238" t="s">
        <v>7</v>
      </c>
      <c r="K238" t="s">
        <v>12</v>
      </c>
      <c r="L238">
        <v>17.899999999999999</v>
      </c>
    </row>
    <row r="239" spans="1:12" x14ac:dyDescent="0.55000000000000004">
      <c r="A239" s="24" t="str">
        <f t="shared" si="3"/>
        <v>10121</v>
      </c>
      <c r="B239" s="24" t="s">
        <v>3254</v>
      </c>
      <c r="C239" s="25">
        <v>43009</v>
      </c>
      <c r="D239" s="24">
        <f>IFERROR(VLOOKUP(B239,'2017_GT Roster'!$B$6:$H$21,7, FALSE), "NO MATCH!!!")</f>
        <v>1</v>
      </c>
      <c r="E239" s="24">
        <f>IFERROR(VLOOKUP(GAME_JUMP_REPORT_CONSOLIDATED!C239,GAME_INDEX!$A$7:$E$34,5,FALSE), "NO MATCH")</f>
        <v>1012</v>
      </c>
      <c r="F239" s="24" t="str">
        <f>IFERROR(VLOOKUP(C239,GAME_INDEX!$A$7:$E$34,4,FALSE), "NO MATCH!!!")</f>
        <v>North Carolina</v>
      </c>
      <c r="G239" t="s">
        <v>252</v>
      </c>
      <c r="H239" s="1">
        <v>43009</v>
      </c>
      <c r="I239">
        <v>4707</v>
      </c>
      <c r="J239" t="s">
        <v>7</v>
      </c>
      <c r="K239" t="s">
        <v>23</v>
      </c>
      <c r="L239">
        <v>20.3</v>
      </c>
    </row>
    <row r="240" spans="1:12" x14ac:dyDescent="0.55000000000000004">
      <c r="A240" s="24" t="str">
        <f t="shared" si="3"/>
        <v>101211</v>
      </c>
      <c r="B240" s="24" t="s">
        <v>14</v>
      </c>
      <c r="C240" s="25">
        <v>43009</v>
      </c>
      <c r="D240" s="24">
        <f>IFERROR(VLOOKUP(B240,'2017_GT Roster'!$B$6:$H$21,7, FALSE), "NO MATCH!!!")</f>
        <v>11</v>
      </c>
      <c r="E240" s="24">
        <f>IFERROR(VLOOKUP(GAME_JUMP_REPORT_CONSOLIDATED!C240,GAME_INDEX!$A$7:$E$34,5,FALSE), "NO MATCH")</f>
        <v>1012</v>
      </c>
      <c r="F240" s="24" t="str">
        <f>IFERROR(VLOOKUP(C240,GAME_INDEX!$A$7:$E$34,4,FALSE), "NO MATCH!!!")</f>
        <v>North Carolina</v>
      </c>
      <c r="G240" t="s">
        <v>253</v>
      </c>
      <c r="H240" s="1">
        <v>43009</v>
      </c>
      <c r="I240">
        <v>4712</v>
      </c>
      <c r="J240" t="s">
        <v>7</v>
      </c>
      <c r="K240" t="s">
        <v>14</v>
      </c>
      <c r="L240">
        <v>23.7</v>
      </c>
    </row>
    <row r="241" spans="1:12" x14ac:dyDescent="0.55000000000000004">
      <c r="A241" s="24" t="str">
        <f t="shared" si="3"/>
        <v>101212</v>
      </c>
      <c r="B241" s="24" t="s">
        <v>10639</v>
      </c>
      <c r="C241" s="25">
        <v>43009</v>
      </c>
      <c r="D241" s="24">
        <f>IFERROR(VLOOKUP(B241,'2017_GT Roster'!$B$6:$H$21,7, FALSE), "NO MATCH!!!")</f>
        <v>12</v>
      </c>
      <c r="E241" s="24">
        <f>IFERROR(VLOOKUP(GAME_JUMP_REPORT_CONSOLIDATED!C241,GAME_INDEX!$A$7:$E$34,5,FALSE), "NO MATCH")</f>
        <v>1012</v>
      </c>
      <c r="F241" s="24" t="str">
        <f>IFERROR(VLOOKUP(C241,GAME_INDEX!$A$7:$E$34,4,FALSE), "NO MATCH!!!")</f>
        <v>North Carolina</v>
      </c>
      <c r="G241" t="s">
        <v>254</v>
      </c>
      <c r="H241" s="1">
        <v>43009</v>
      </c>
      <c r="I241">
        <v>4713</v>
      </c>
      <c r="J241" t="s">
        <v>7</v>
      </c>
      <c r="K241" t="s">
        <v>12</v>
      </c>
      <c r="L241">
        <v>10.6</v>
      </c>
    </row>
    <row r="242" spans="1:12" x14ac:dyDescent="0.55000000000000004">
      <c r="A242" s="24" t="str">
        <f t="shared" si="3"/>
        <v>101214</v>
      </c>
      <c r="B242" s="24" t="s">
        <v>10</v>
      </c>
      <c r="C242" s="25">
        <v>43009</v>
      </c>
      <c r="D242" s="24">
        <f>IFERROR(VLOOKUP(B242,'2017_GT Roster'!$B$6:$H$21,7, FALSE), "NO MATCH!!!")</f>
        <v>14</v>
      </c>
      <c r="E242" s="24">
        <f>IFERROR(VLOOKUP(GAME_JUMP_REPORT_CONSOLIDATED!C242,GAME_INDEX!$A$7:$E$34,5,FALSE), "NO MATCH")</f>
        <v>1012</v>
      </c>
      <c r="F242" s="24" t="str">
        <f>IFERROR(VLOOKUP(C242,GAME_INDEX!$A$7:$E$34,4,FALSE), "NO MATCH!!!")</f>
        <v>North Carolina</v>
      </c>
      <c r="G242" t="s">
        <v>255</v>
      </c>
      <c r="H242" s="1">
        <v>43009</v>
      </c>
      <c r="I242">
        <v>4713</v>
      </c>
      <c r="J242" t="s">
        <v>7</v>
      </c>
      <c r="K242" t="s">
        <v>10</v>
      </c>
      <c r="L242">
        <v>17.899999999999999</v>
      </c>
    </row>
    <row r="243" spans="1:12" x14ac:dyDescent="0.55000000000000004">
      <c r="A243" s="24" t="str">
        <f t="shared" si="3"/>
        <v>101211</v>
      </c>
      <c r="B243" s="24" t="s">
        <v>14</v>
      </c>
      <c r="C243" s="25">
        <v>43009</v>
      </c>
      <c r="D243" s="24">
        <f>IFERROR(VLOOKUP(B243,'2017_GT Roster'!$B$6:$H$21,7, FALSE), "NO MATCH!!!")</f>
        <v>11</v>
      </c>
      <c r="E243" s="24">
        <f>IFERROR(VLOOKUP(GAME_JUMP_REPORT_CONSOLIDATED!C243,GAME_INDEX!$A$7:$E$34,5,FALSE), "NO MATCH")</f>
        <v>1012</v>
      </c>
      <c r="F243" s="24" t="str">
        <f>IFERROR(VLOOKUP(C243,GAME_INDEX!$A$7:$E$34,4,FALSE), "NO MATCH!!!")</f>
        <v>North Carolina</v>
      </c>
      <c r="G243" t="s">
        <v>256</v>
      </c>
      <c r="H243" s="1">
        <v>43009</v>
      </c>
      <c r="I243">
        <v>4719</v>
      </c>
      <c r="J243" t="s">
        <v>7</v>
      </c>
      <c r="K243" t="s">
        <v>14</v>
      </c>
      <c r="L243">
        <v>20.6</v>
      </c>
    </row>
    <row r="244" spans="1:12" x14ac:dyDescent="0.55000000000000004">
      <c r="A244" s="24" t="str">
        <f t="shared" si="3"/>
        <v>101211</v>
      </c>
      <c r="B244" s="24" t="s">
        <v>14</v>
      </c>
      <c r="C244" s="25">
        <v>43009</v>
      </c>
      <c r="D244" s="24">
        <f>IFERROR(VLOOKUP(B244,'2017_GT Roster'!$B$6:$H$21,7, FALSE), "NO MATCH!!!")</f>
        <v>11</v>
      </c>
      <c r="E244" s="24">
        <f>IFERROR(VLOOKUP(GAME_JUMP_REPORT_CONSOLIDATED!C244,GAME_INDEX!$A$7:$E$34,5,FALSE), "NO MATCH")</f>
        <v>1012</v>
      </c>
      <c r="F244" s="24" t="str">
        <f>IFERROR(VLOOKUP(C244,GAME_INDEX!$A$7:$E$34,4,FALSE), "NO MATCH!!!")</f>
        <v>North Carolina</v>
      </c>
      <c r="G244" t="s">
        <v>257</v>
      </c>
      <c r="H244" s="1">
        <v>43009</v>
      </c>
      <c r="I244">
        <v>4742</v>
      </c>
      <c r="J244" t="s">
        <v>7</v>
      </c>
      <c r="K244" t="s">
        <v>14</v>
      </c>
      <c r="L244">
        <v>23.2</v>
      </c>
    </row>
    <row r="245" spans="1:12" x14ac:dyDescent="0.55000000000000004">
      <c r="A245" s="24" t="str">
        <f t="shared" si="3"/>
        <v>10121</v>
      </c>
      <c r="B245" s="24" t="s">
        <v>3254</v>
      </c>
      <c r="C245" s="25">
        <v>43009</v>
      </c>
      <c r="D245" s="24">
        <f>IFERROR(VLOOKUP(B245,'2017_GT Roster'!$B$6:$H$21,7, FALSE), "NO MATCH!!!")</f>
        <v>1</v>
      </c>
      <c r="E245" s="24">
        <f>IFERROR(VLOOKUP(GAME_JUMP_REPORT_CONSOLIDATED!C245,GAME_INDEX!$A$7:$E$34,5,FALSE), "NO MATCH")</f>
        <v>1012</v>
      </c>
      <c r="F245" s="24" t="str">
        <f>IFERROR(VLOOKUP(C245,GAME_INDEX!$A$7:$E$34,4,FALSE), "NO MATCH!!!")</f>
        <v>North Carolina</v>
      </c>
      <c r="G245" t="s">
        <v>258</v>
      </c>
      <c r="H245" s="1">
        <v>43009</v>
      </c>
      <c r="I245">
        <v>4800</v>
      </c>
      <c r="J245" t="s">
        <v>7</v>
      </c>
      <c r="K245" t="s">
        <v>23</v>
      </c>
      <c r="L245">
        <v>22.6</v>
      </c>
    </row>
    <row r="246" spans="1:12" x14ac:dyDescent="0.55000000000000004">
      <c r="A246" s="24" t="str">
        <f t="shared" si="3"/>
        <v>101212</v>
      </c>
      <c r="B246" s="24" t="s">
        <v>10639</v>
      </c>
      <c r="C246" s="25">
        <v>43009</v>
      </c>
      <c r="D246" s="24">
        <f>IFERROR(VLOOKUP(B246,'2017_GT Roster'!$B$6:$H$21,7, FALSE), "NO MATCH!!!")</f>
        <v>12</v>
      </c>
      <c r="E246" s="24">
        <f>IFERROR(VLOOKUP(GAME_JUMP_REPORT_CONSOLIDATED!C246,GAME_INDEX!$A$7:$E$34,5,FALSE), "NO MATCH")</f>
        <v>1012</v>
      </c>
      <c r="F246" s="24" t="str">
        <f>IFERROR(VLOOKUP(C246,GAME_INDEX!$A$7:$E$34,4,FALSE), "NO MATCH!!!")</f>
        <v>North Carolina</v>
      </c>
      <c r="G246" t="s">
        <v>259</v>
      </c>
      <c r="H246" s="1">
        <v>43009</v>
      </c>
      <c r="I246">
        <v>4810</v>
      </c>
      <c r="J246" t="s">
        <v>7</v>
      </c>
      <c r="K246" t="s">
        <v>12</v>
      </c>
      <c r="L246">
        <v>19.2</v>
      </c>
    </row>
    <row r="247" spans="1:12" x14ac:dyDescent="0.55000000000000004">
      <c r="A247" s="24" t="str">
        <f t="shared" si="3"/>
        <v>101297</v>
      </c>
      <c r="B247" s="24" t="s">
        <v>42</v>
      </c>
      <c r="C247" s="25">
        <v>43009</v>
      </c>
      <c r="D247" s="24">
        <f>IFERROR(VLOOKUP(B247,'2017_GT Roster'!$B$6:$H$21,7, FALSE), "NO MATCH!!!")</f>
        <v>97</v>
      </c>
      <c r="E247" s="24">
        <f>IFERROR(VLOOKUP(GAME_JUMP_REPORT_CONSOLIDATED!C247,GAME_INDEX!$A$7:$E$34,5,FALSE), "NO MATCH")</f>
        <v>1012</v>
      </c>
      <c r="F247" s="24" t="str">
        <f>IFERROR(VLOOKUP(C247,GAME_INDEX!$A$7:$E$34,4,FALSE), "NO MATCH!!!")</f>
        <v>North Carolina</v>
      </c>
      <c r="G247" t="s">
        <v>260</v>
      </c>
      <c r="H247" s="1">
        <v>43009</v>
      </c>
      <c r="I247">
        <v>4931</v>
      </c>
      <c r="J247" t="s">
        <v>7</v>
      </c>
      <c r="K247" t="s">
        <v>42</v>
      </c>
      <c r="L247">
        <v>15.7</v>
      </c>
    </row>
    <row r="248" spans="1:12" x14ac:dyDescent="0.55000000000000004">
      <c r="A248" s="24" t="str">
        <f t="shared" si="3"/>
        <v>101297</v>
      </c>
      <c r="B248" s="24" t="s">
        <v>42</v>
      </c>
      <c r="C248" s="25">
        <v>43009</v>
      </c>
      <c r="D248" s="24">
        <f>IFERROR(VLOOKUP(B248,'2017_GT Roster'!$B$6:$H$21,7, FALSE), "NO MATCH!!!")</f>
        <v>97</v>
      </c>
      <c r="E248" s="24">
        <f>IFERROR(VLOOKUP(GAME_JUMP_REPORT_CONSOLIDATED!C248,GAME_INDEX!$A$7:$E$34,5,FALSE), "NO MATCH")</f>
        <v>1012</v>
      </c>
      <c r="F248" s="24" t="str">
        <f>IFERROR(VLOOKUP(C248,GAME_INDEX!$A$7:$E$34,4,FALSE), "NO MATCH!!!")</f>
        <v>North Carolina</v>
      </c>
      <c r="G248" t="s">
        <v>261</v>
      </c>
      <c r="H248" s="1">
        <v>43009</v>
      </c>
      <c r="I248">
        <v>4932</v>
      </c>
      <c r="J248" t="s">
        <v>7</v>
      </c>
      <c r="K248" t="s">
        <v>42</v>
      </c>
      <c r="L248">
        <v>7.4</v>
      </c>
    </row>
    <row r="249" spans="1:12" x14ac:dyDescent="0.55000000000000004">
      <c r="A249" s="24" t="str">
        <f t="shared" si="3"/>
        <v>101297</v>
      </c>
      <c r="B249" s="24" t="s">
        <v>42</v>
      </c>
      <c r="C249" s="25">
        <v>43009</v>
      </c>
      <c r="D249" s="24">
        <f>IFERROR(VLOOKUP(B249,'2017_GT Roster'!$B$6:$H$21,7, FALSE), "NO MATCH!!!")</f>
        <v>97</v>
      </c>
      <c r="E249" s="24">
        <f>IFERROR(VLOOKUP(GAME_JUMP_REPORT_CONSOLIDATED!C249,GAME_INDEX!$A$7:$E$34,5,FALSE), "NO MATCH")</f>
        <v>1012</v>
      </c>
      <c r="F249" s="24" t="str">
        <f>IFERROR(VLOOKUP(C249,GAME_INDEX!$A$7:$E$34,4,FALSE), "NO MATCH!!!")</f>
        <v>North Carolina</v>
      </c>
      <c r="G249" t="s">
        <v>262</v>
      </c>
      <c r="H249" s="1">
        <v>43009</v>
      </c>
      <c r="I249">
        <v>4933</v>
      </c>
      <c r="J249" t="s">
        <v>7</v>
      </c>
      <c r="K249" t="s">
        <v>42</v>
      </c>
      <c r="L249">
        <v>6.9</v>
      </c>
    </row>
    <row r="250" spans="1:12" x14ac:dyDescent="0.55000000000000004">
      <c r="A250" s="24" t="str">
        <f t="shared" si="3"/>
        <v>101211</v>
      </c>
      <c r="B250" s="24" t="s">
        <v>14</v>
      </c>
      <c r="C250" s="25">
        <v>43009</v>
      </c>
      <c r="D250" s="24">
        <f>IFERROR(VLOOKUP(B250,'2017_GT Roster'!$B$6:$H$21,7, FALSE), "NO MATCH!!!")</f>
        <v>11</v>
      </c>
      <c r="E250" s="24">
        <f>IFERROR(VLOOKUP(GAME_JUMP_REPORT_CONSOLIDATED!C250,GAME_INDEX!$A$7:$E$34,5,FALSE), "NO MATCH")</f>
        <v>1012</v>
      </c>
      <c r="F250" s="24" t="str">
        <f>IFERROR(VLOOKUP(C250,GAME_INDEX!$A$7:$E$34,4,FALSE), "NO MATCH!!!")</f>
        <v>North Carolina</v>
      </c>
      <c r="G250" t="s">
        <v>263</v>
      </c>
      <c r="H250" s="1">
        <v>43009</v>
      </c>
      <c r="I250">
        <v>5088</v>
      </c>
      <c r="J250" t="s">
        <v>7</v>
      </c>
      <c r="K250" t="s">
        <v>14</v>
      </c>
      <c r="L250">
        <v>20.399999999999999</v>
      </c>
    </row>
    <row r="251" spans="1:12" x14ac:dyDescent="0.55000000000000004">
      <c r="A251" s="24" t="str">
        <f t="shared" si="3"/>
        <v>101211</v>
      </c>
      <c r="B251" s="24" t="s">
        <v>14</v>
      </c>
      <c r="C251" s="25">
        <v>43009</v>
      </c>
      <c r="D251" s="24">
        <f>IFERROR(VLOOKUP(B251,'2017_GT Roster'!$B$6:$H$21,7, FALSE), "NO MATCH!!!")</f>
        <v>11</v>
      </c>
      <c r="E251" s="24">
        <f>IFERROR(VLOOKUP(GAME_JUMP_REPORT_CONSOLIDATED!C251,GAME_INDEX!$A$7:$E$34,5,FALSE), "NO MATCH")</f>
        <v>1012</v>
      </c>
      <c r="F251" s="24" t="str">
        <f>IFERROR(VLOOKUP(C251,GAME_INDEX!$A$7:$E$34,4,FALSE), "NO MATCH!!!")</f>
        <v>North Carolina</v>
      </c>
      <c r="G251" t="s">
        <v>264</v>
      </c>
      <c r="H251" s="1">
        <v>43009</v>
      </c>
      <c r="I251">
        <v>5092</v>
      </c>
      <c r="J251" t="s">
        <v>7</v>
      </c>
      <c r="K251" t="s">
        <v>14</v>
      </c>
      <c r="L251">
        <v>23.3</v>
      </c>
    </row>
    <row r="252" spans="1:12" x14ac:dyDescent="0.55000000000000004">
      <c r="A252" s="24" t="str">
        <f t="shared" si="3"/>
        <v>101212</v>
      </c>
      <c r="B252" s="24" t="s">
        <v>10639</v>
      </c>
      <c r="C252" s="25">
        <v>43009</v>
      </c>
      <c r="D252" s="24">
        <f>IFERROR(VLOOKUP(B252,'2017_GT Roster'!$B$6:$H$21,7, FALSE), "NO MATCH!!!")</f>
        <v>12</v>
      </c>
      <c r="E252" s="24">
        <f>IFERROR(VLOOKUP(GAME_JUMP_REPORT_CONSOLIDATED!C252,GAME_INDEX!$A$7:$E$34,5,FALSE), "NO MATCH")</f>
        <v>1012</v>
      </c>
      <c r="F252" s="24" t="str">
        <f>IFERROR(VLOOKUP(C252,GAME_INDEX!$A$7:$E$34,4,FALSE), "NO MATCH!!!")</f>
        <v>North Carolina</v>
      </c>
      <c r="G252" t="s">
        <v>265</v>
      </c>
      <c r="H252" s="1">
        <v>43009</v>
      </c>
      <c r="I252">
        <v>5093</v>
      </c>
      <c r="J252" t="s">
        <v>7</v>
      </c>
      <c r="K252" t="s">
        <v>12</v>
      </c>
      <c r="L252">
        <v>9.4</v>
      </c>
    </row>
    <row r="253" spans="1:12" x14ac:dyDescent="0.55000000000000004">
      <c r="A253" s="24" t="str">
        <f t="shared" si="3"/>
        <v>10128</v>
      </c>
      <c r="B253" s="24" t="s">
        <v>34</v>
      </c>
      <c r="C253" s="25">
        <v>43009</v>
      </c>
      <c r="D253" s="24">
        <f>IFERROR(VLOOKUP(B253,'2017_GT Roster'!$B$6:$H$21,7, FALSE), "NO MATCH!!!")</f>
        <v>8</v>
      </c>
      <c r="E253" s="24">
        <f>IFERROR(VLOOKUP(GAME_JUMP_REPORT_CONSOLIDATED!C253,GAME_INDEX!$A$7:$E$34,5,FALSE), "NO MATCH")</f>
        <v>1012</v>
      </c>
      <c r="F253" s="24" t="str">
        <f>IFERROR(VLOOKUP(C253,GAME_INDEX!$A$7:$E$34,4,FALSE), "NO MATCH!!!")</f>
        <v>North Carolina</v>
      </c>
      <c r="G253" t="s">
        <v>266</v>
      </c>
      <c r="H253" s="1">
        <v>43009</v>
      </c>
      <c r="I253">
        <v>5126</v>
      </c>
      <c r="J253" t="s">
        <v>7</v>
      </c>
      <c r="K253" t="s">
        <v>34</v>
      </c>
      <c r="L253">
        <v>7.5</v>
      </c>
    </row>
    <row r="254" spans="1:12" x14ac:dyDescent="0.55000000000000004">
      <c r="A254" s="24" t="str">
        <f t="shared" si="3"/>
        <v>10121</v>
      </c>
      <c r="B254" s="24" t="s">
        <v>3254</v>
      </c>
      <c r="C254" s="25">
        <v>43009</v>
      </c>
      <c r="D254" s="24">
        <f>IFERROR(VLOOKUP(B254,'2017_GT Roster'!$B$6:$H$21,7, FALSE), "NO MATCH!!!")</f>
        <v>1</v>
      </c>
      <c r="E254" s="24">
        <f>IFERROR(VLOOKUP(GAME_JUMP_REPORT_CONSOLIDATED!C254,GAME_INDEX!$A$7:$E$34,5,FALSE), "NO MATCH")</f>
        <v>1012</v>
      </c>
      <c r="F254" s="24" t="str">
        <f>IFERROR(VLOOKUP(C254,GAME_INDEX!$A$7:$E$34,4,FALSE), "NO MATCH!!!")</f>
        <v>North Carolina</v>
      </c>
      <c r="G254" t="s">
        <v>267</v>
      </c>
      <c r="H254" s="1">
        <v>43009</v>
      </c>
      <c r="I254">
        <v>5192</v>
      </c>
      <c r="J254" t="s">
        <v>7</v>
      </c>
      <c r="K254" t="s">
        <v>23</v>
      </c>
      <c r="L254">
        <v>22.3</v>
      </c>
    </row>
    <row r="255" spans="1:12" x14ac:dyDescent="0.55000000000000004">
      <c r="A255" s="24" t="str">
        <f t="shared" si="3"/>
        <v>10121</v>
      </c>
      <c r="B255" s="24" t="s">
        <v>3254</v>
      </c>
      <c r="C255" s="25">
        <v>43009</v>
      </c>
      <c r="D255" s="24">
        <f>IFERROR(VLOOKUP(B255,'2017_GT Roster'!$B$6:$H$21,7, FALSE), "NO MATCH!!!")</f>
        <v>1</v>
      </c>
      <c r="E255" s="24">
        <f>IFERROR(VLOOKUP(GAME_JUMP_REPORT_CONSOLIDATED!C255,GAME_INDEX!$A$7:$E$34,5,FALSE), "NO MATCH")</f>
        <v>1012</v>
      </c>
      <c r="F255" s="24" t="str">
        <f>IFERROR(VLOOKUP(C255,GAME_INDEX!$A$7:$E$34,4,FALSE), "NO MATCH!!!")</f>
        <v>North Carolina</v>
      </c>
      <c r="G255" t="s">
        <v>268</v>
      </c>
      <c r="H255" s="1">
        <v>43009</v>
      </c>
      <c r="I255">
        <v>5195</v>
      </c>
      <c r="J255" t="s">
        <v>7</v>
      </c>
      <c r="K255" t="s">
        <v>23</v>
      </c>
      <c r="L255">
        <v>16.2</v>
      </c>
    </row>
    <row r="256" spans="1:12" x14ac:dyDescent="0.55000000000000004">
      <c r="A256" s="24" t="str">
        <f t="shared" si="3"/>
        <v>101211</v>
      </c>
      <c r="B256" s="24" t="s">
        <v>14</v>
      </c>
      <c r="C256" s="25">
        <v>43009</v>
      </c>
      <c r="D256" s="24">
        <f>IFERROR(VLOOKUP(B256,'2017_GT Roster'!$B$6:$H$21,7, FALSE), "NO MATCH!!!")</f>
        <v>11</v>
      </c>
      <c r="E256" s="24">
        <f>IFERROR(VLOOKUP(GAME_JUMP_REPORT_CONSOLIDATED!C256,GAME_INDEX!$A$7:$E$34,5,FALSE), "NO MATCH")</f>
        <v>1012</v>
      </c>
      <c r="F256" s="24" t="str">
        <f>IFERROR(VLOOKUP(C256,GAME_INDEX!$A$7:$E$34,4,FALSE), "NO MATCH!!!")</f>
        <v>North Carolina</v>
      </c>
      <c r="G256" t="s">
        <v>269</v>
      </c>
      <c r="H256" s="1">
        <v>43009</v>
      </c>
      <c r="I256">
        <v>5196</v>
      </c>
      <c r="J256" t="s">
        <v>7</v>
      </c>
      <c r="K256" t="s">
        <v>14</v>
      </c>
      <c r="L256">
        <v>26.3</v>
      </c>
    </row>
    <row r="257" spans="1:12" x14ac:dyDescent="0.55000000000000004">
      <c r="A257" s="24" t="str">
        <f t="shared" si="3"/>
        <v>101212</v>
      </c>
      <c r="B257" s="24" t="s">
        <v>10639</v>
      </c>
      <c r="C257" s="25">
        <v>43009</v>
      </c>
      <c r="D257" s="24">
        <f>IFERROR(VLOOKUP(B257,'2017_GT Roster'!$B$6:$H$21,7, FALSE), "NO MATCH!!!")</f>
        <v>12</v>
      </c>
      <c r="E257" s="24">
        <f>IFERROR(VLOOKUP(GAME_JUMP_REPORT_CONSOLIDATED!C257,GAME_INDEX!$A$7:$E$34,5,FALSE), "NO MATCH")</f>
        <v>1012</v>
      </c>
      <c r="F257" s="24" t="str">
        <f>IFERROR(VLOOKUP(C257,GAME_INDEX!$A$7:$E$34,4,FALSE), "NO MATCH!!!")</f>
        <v>North Carolina</v>
      </c>
      <c r="G257" t="s">
        <v>270</v>
      </c>
      <c r="H257" s="1">
        <v>43009</v>
      </c>
      <c r="I257">
        <v>5197</v>
      </c>
      <c r="J257" t="s">
        <v>7</v>
      </c>
      <c r="K257" t="s">
        <v>12</v>
      </c>
      <c r="L257">
        <v>8.3000000000000007</v>
      </c>
    </row>
    <row r="258" spans="1:12" x14ac:dyDescent="0.55000000000000004">
      <c r="A258" s="24" t="str">
        <f t="shared" si="3"/>
        <v>101214</v>
      </c>
      <c r="B258" s="24" t="s">
        <v>10</v>
      </c>
      <c r="C258" s="25">
        <v>43009</v>
      </c>
      <c r="D258" s="24">
        <f>IFERROR(VLOOKUP(B258,'2017_GT Roster'!$B$6:$H$21,7, FALSE), "NO MATCH!!!")</f>
        <v>14</v>
      </c>
      <c r="E258" s="24">
        <f>IFERROR(VLOOKUP(GAME_JUMP_REPORT_CONSOLIDATED!C258,GAME_INDEX!$A$7:$E$34,5,FALSE), "NO MATCH")</f>
        <v>1012</v>
      </c>
      <c r="F258" s="24" t="str">
        <f>IFERROR(VLOOKUP(C258,GAME_INDEX!$A$7:$E$34,4,FALSE), "NO MATCH!!!")</f>
        <v>North Carolina</v>
      </c>
      <c r="G258" t="s">
        <v>271</v>
      </c>
      <c r="H258" s="1">
        <v>43009</v>
      </c>
      <c r="I258">
        <v>5201</v>
      </c>
      <c r="J258" t="s">
        <v>7</v>
      </c>
      <c r="K258" t="s">
        <v>10</v>
      </c>
      <c r="L258">
        <v>18.3</v>
      </c>
    </row>
    <row r="259" spans="1:12" x14ac:dyDescent="0.55000000000000004">
      <c r="A259" s="24" t="str">
        <f t="shared" ref="A259:A322" si="4">E259&amp;D259</f>
        <v>101212</v>
      </c>
      <c r="B259" s="24" t="s">
        <v>10639</v>
      </c>
      <c r="C259" s="25">
        <v>43009</v>
      </c>
      <c r="D259" s="24">
        <f>IFERROR(VLOOKUP(B259,'2017_GT Roster'!$B$6:$H$21,7, FALSE), "NO MATCH!!!")</f>
        <v>12</v>
      </c>
      <c r="E259" s="24">
        <f>IFERROR(VLOOKUP(GAME_JUMP_REPORT_CONSOLIDATED!C259,GAME_INDEX!$A$7:$E$34,5,FALSE), "NO MATCH")</f>
        <v>1012</v>
      </c>
      <c r="F259" s="24" t="str">
        <f>IFERROR(VLOOKUP(C259,GAME_INDEX!$A$7:$E$34,4,FALSE), "NO MATCH!!!")</f>
        <v>North Carolina</v>
      </c>
      <c r="G259" t="s">
        <v>272</v>
      </c>
      <c r="H259" s="1">
        <v>43009</v>
      </c>
      <c r="I259">
        <v>5202</v>
      </c>
      <c r="J259" t="s">
        <v>7</v>
      </c>
      <c r="K259" t="s">
        <v>12</v>
      </c>
      <c r="L259">
        <v>14.5</v>
      </c>
    </row>
    <row r="260" spans="1:12" x14ac:dyDescent="0.55000000000000004">
      <c r="A260" s="24" t="str">
        <f t="shared" si="4"/>
        <v>10121</v>
      </c>
      <c r="B260" s="24" t="s">
        <v>3254</v>
      </c>
      <c r="C260" s="25">
        <v>43009</v>
      </c>
      <c r="D260" s="24">
        <f>IFERROR(VLOOKUP(B260,'2017_GT Roster'!$B$6:$H$21,7, FALSE), "NO MATCH!!!")</f>
        <v>1</v>
      </c>
      <c r="E260" s="24">
        <f>IFERROR(VLOOKUP(GAME_JUMP_REPORT_CONSOLIDATED!C260,GAME_INDEX!$A$7:$E$34,5,FALSE), "NO MATCH")</f>
        <v>1012</v>
      </c>
      <c r="F260" s="24" t="str">
        <f>IFERROR(VLOOKUP(C260,GAME_INDEX!$A$7:$E$34,4,FALSE), "NO MATCH!!!")</f>
        <v>North Carolina</v>
      </c>
      <c r="G260" t="s">
        <v>273</v>
      </c>
      <c r="H260" s="1">
        <v>43009</v>
      </c>
      <c r="I260">
        <v>5202</v>
      </c>
      <c r="J260" t="s">
        <v>7</v>
      </c>
      <c r="K260" t="s">
        <v>23</v>
      </c>
      <c r="L260">
        <v>11.3</v>
      </c>
    </row>
    <row r="261" spans="1:12" x14ac:dyDescent="0.55000000000000004">
      <c r="A261" s="24" t="str">
        <f t="shared" si="4"/>
        <v>101214</v>
      </c>
      <c r="B261" s="24" t="s">
        <v>10</v>
      </c>
      <c r="C261" s="25">
        <v>43009</v>
      </c>
      <c r="D261" s="24">
        <f>IFERROR(VLOOKUP(B261,'2017_GT Roster'!$B$6:$H$21,7, FALSE), "NO MATCH!!!")</f>
        <v>14</v>
      </c>
      <c r="E261" s="24">
        <f>IFERROR(VLOOKUP(GAME_JUMP_REPORT_CONSOLIDATED!C261,GAME_INDEX!$A$7:$E$34,5,FALSE), "NO MATCH")</f>
        <v>1012</v>
      </c>
      <c r="F261" s="24" t="str">
        <f>IFERROR(VLOOKUP(C261,GAME_INDEX!$A$7:$E$34,4,FALSE), "NO MATCH!!!")</f>
        <v>North Carolina</v>
      </c>
      <c r="G261" t="s">
        <v>274</v>
      </c>
      <c r="H261" s="1">
        <v>43009</v>
      </c>
      <c r="I261">
        <v>5205</v>
      </c>
      <c r="J261" t="s">
        <v>7</v>
      </c>
      <c r="K261" t="s">
        <v>10</v>
      </c>
      <c r="L261">
        <v>14.5</v>
      </c>
    </row>
    <row r="262" spans="1:12" x14ac:dyDescent="0.55000000000000004">
      <c r="A262" s="24" t="str">
        <f t="shared" si="4"/>
        <v>10121</v>
      </c>
      <c r="B262" s="24" t="s">
        <v>3254</v>
      </c>
      <c r="C262" s="25">
        <v>43009</v>
      </c>
      <c r="D262" s="24">
        <f>IFERROR(VLOOKUP(B262,'2017_GT Roster'!$B$6:$H$21,7, FALSE), "NO MATCH!!!")</f>
        <v>1</v>
      </c>
      <c r="E262" s="24">
        <f>IFERROR(VLOOKUP(GAME_JUMP_REPORT_CONSOLIDATED!C262,GAME_INDEX!$A$7:$E$34,5,FALSE), "NO MATCH")</f>
        <v>1012</v>
      </c>
      <c r="F262" s="24" t="str">
        <f>IFERROR(VLOOKUP(C262,GAME_INDEX!$A$7:$E$34,4,FALSE), "NO MATCH!!!")</f>
        <v>North Carolina</v>
      </c>
      <c r="G262" t="s">
        <v>275</v>
      </c>
      <c r="H262" s="1">
        <v>43009</v>
      </c>
      <c r="I262">
        <v>5210</v>
      </c>
      <c r="J262" t="s">
        <v>7</v>
      </c>
      <c r="K262" t="s">
        <v>23</v>
      </c>
      <c r="L262">
        <v>19.100000000000001</v>
      </c>
    </row>
    <row r="263" spans="1:12" x14ac:dyDescent="0.55000000000000004">
      <c r="A263" s="24" t="str">
        <f t="shared" si="4"/>
        <v>101214</v>
      </c>
      <c r="B263" s="24" t="s">
        <v>10</v>
      </c>
      <c r="C263" s="25">
        <v>43009</v>
      </c>
      <c r="D263" s="24">
        <f>IFERROR(VLOOKUP(B263,'2017_GT Roster'!$B$6:$H$21,7, FALSE), "NO MATCH!!!")</f>
        <v>14</v>
      </c>
      <c r="E263" s="24">
        <f>IFERROR(VLOOKUP(GAME_JUMP_REPORT_CONSOLIDATED!C263,GAME_INDEX!$A$7:$E$34,5,FALSE), "NO MATCH")</f>
        <v>1012</v>
      </c>
      <c r="F263" s="24" t="str">
        <f>IFERROR(VLOOKUP(C263,GAME_INDEX!$A$7:$E$34,4,FALSE), "NO MATCH!!!")</f>
        <v>North Carolina</v>
      </c>
      <c r="G263" t="s">
        <v>276</v>
      </c>
      <c r="H263" s="1">
        <v>43009</v>
      </c>
      <c r="I263">
        <v>5212</v>
      </c>
      <c r="J263" t="s">
        <v>7</v>
      </c>
      <c r="K263" t="s">
        <v>10</v>
      </c>
      <c r="L263">
        <v>17.600000000000001</v>
      </c>
    </row>
    <row r="264" spans="1:12" x14ac:dyDescent="0.55000000000000004">
      <c r="A264" s="24" t="str">
        <f t="shared" si="4"/>
        <v>101211</v>
      </c>
      <c r="B264" s="24" t="s">
        <v>14</v>
      </c>
      <c r="C264" s="25">
        <v>43009</v>
      </c>
      <c r="D264" s="24">
        <f>IFERROR(VLOOKUP(B264,'2017_GT Roster'!$B$6:$H$21,7, FALSE), "NO MATCH!!!")</f>
        <v>11</v>
      </c>
      <c r="E264" s="24">
        <f>IFERROR(VLOOKUP(GAME_JUMP_REPORT_CONSOLIDATED!C264,GAME_INDEX!$A$7:$E$34,5,FALSE), "NO MATCH")</f>
        <v>1012</v>
      </c>
      <c r="F264" s="24" t="str">
        <f>IFERROR(VLOOKUP(C264,GAME_INDEX!$A$7:$E$34,4,FALSE), "NO MATCH!!!")</f>
        <v>North Carolina</v>
      </c>
      <c r="G264" t="s">
        <v>277</v>
      </c>
      <c r="H264" s="1">
        <v>43009</v>
      </c>
      <c r="I264">
        <v>5218</v>
      </c>
      <c r="J264" t="s">
        <v>7</v>
      </c>
      <c r="K264" t="s">
        <v>14</v>
      </c>
      <c r="L264">
        <v>18</v>
      </c>
    </row>
    <row r="265" spans="1:12" x14ac:dyDescent="0.55000000000000004">
      <c r="A265" s="24" t="str">
        <f t="shared" si="4"/>
        <v>10121</v>
      </c>
      <c r="B265" s="24" t="s">
        <v>3254</v>
      </c>
      <c r="C265" s="25">
        <v>43009</v>
      </c>
      <c r="D265" s="24">
        <f>IFERROR(VLOOKUP(B265,'2017_GT Roster'!$B$6:$H$21,7, FALSE), "NO MATCH!!!")</f>
        <v>1</v>
      </c>
      <c r="E265" s="24">
        <f>IFERROR(VLOOKUP(GAME_JUMP_REPORT_CONSOLIDATED!C265,GAME_INDEX!$A$7:$E$34,5,FALSE), "NO MATCH")</f>
        <v>1012</v>
      </c>
      <c r="F265" s="24" t="str">
        <f>IFERROR(VLOOKUP(C265,GAME_INDEX!$A$7:$E$34,4,FALSE), "NO MATCH!!!")</f>
        <v>North Carolina</v>
      </c>
      <c r="G265" t="s">
        <v>278</v>
      </c>
      <c r="H265" s="1">
        <v>43009</v>
      </c>
      <c r="I265">
        <v>5235</v>
      </c>
      <c r="J265" t="s">
        <v>7</v>
      </c>
      <c r="K265" t="s">
        <v>23</v>
      </c>
      <c r="L265">
        <v>10.199999999999999</v>
      </c>
    </row>
    <row r="266" spans="1:12" x14ac:dyDescent="0.55000000000000004">
      <c r="A266" s="24" t="str">
        <f t="shared" si="4"/>
        <v>101211</v>
      </c>
      <c r="B266" s="24" t="s">
        <v>14</v>
      </c>
      <c r="C266" s="25">
        <v>43009</v>
      </c>
      <c r="D266" s="24">
        <f>IFERROR(VLOOKUP(B266,'2017_GT Roster'!$B$6:$H$21,7, FALSE), "NO MATCH!!!")</f>
        <v>11</v>
      </c>
      <c r="E266" s="24">
        <f>IFERROR(VLOOKUP(GAME_JUMP_REPORT_CONSOLIDATED!C266,GAME_INDEX!$A$7:$E$34,5,FALSE), "NO MATCH")</f>
        <v>1012</v>
      </c>
      <c r="F266" s="24" t="str">
        <f>IFERROR(VLOOKUP(C266,GAME_INDEX!$A$7:$E$34,4,FALSE), "NO MATCH!!!")</f>
        <v>North Carolina</v>
      </c>
      <c r="G266" t="s">
        <v>279</v>
      </c>
      <c r="H266" s="1">
        <v>43009</v>
      </c>
      <c r="I266">
        <v>5245</v>
      </c>
      <c r="J266" t="s">
        <v>7</v>
      </c>
      <c r="K266" t="s">
        <v>14</v>
      </c>
      <c r="L266">
        <v>24.1</v>
      </c>
    </row>
    <row r="267" spans="1:12" x14ac:dyDescent="0.55000000000000004">
      <c r="A267" s="24" t="str">
        <f t="shared" si="4"/>
        <v>101212</v>
      </c>
      <c r="B267" s="24" t="s">
        <v>10639</v>
      </c>
      <c r="C267" s="25">
        <v>43009</v>
      </c>
      <c r="D267" s="24">
        <f>IFERROR(VLOOKUP(B267,'2017_GT Roster'!$B$6:$H$21,7, FALSE), "NO MATCH!!!")</f>
        <v>12</v>
      </c>
      <c r="E267" s="24">
        <f>IFERROR(VLOOKUP(GAME_JUMP_REPORT_CONSOLIDATED!C267,GAME_INDEX!$A$7:$E$34,5,FALSE), "NO MATCH")</f>
        <v>1012</v>
      </c>
      <c r="F267" s="24" t="str">
        <f>IFERROR(VLOOKUP(C267,GAME_INDEX!$A$7:$E$34,4,FALSE), "NO MATCH!!!")</f>
        <v>North Carolina</v>
      </c>
      <c r="G267" t="s">
        <v>280</v>
      </c>
      <c r="H267" s="1">
        <v>43009</v>
      </c>
      <c r="I267">
        <v>5246</v>
      </c>
      <c r="J267" t="s">
        <v>7</v>
      </c>
      <c r="K267" t="s">
        <v>12</v>
      </c>
      <c r="L267">
        <v>13.5</v>
      </c>
    </row>
    <row r="268" spans="1:12" x14ac:dyDescent="0.55000000000000004">
      <c r="A268" s="24" t="str">
        <f t="shared" si="4"/>
        <v>101214</v>
      </c>
      <c r="B268" s="24" t="s">
        <v>10</v>
      </c>
      <c r="C268" s="25">
        <v>43009</v>
      </c>
      <c r="D268" s="24">
        <f>IFERROR(VLOOKUP(B268,'2017_GT Roster'!$B$6:$H$21,7, FALSE), "NO MATCH!!!")</f>
        <v>14</v>
      </c>
      <c r="E268" s="24">
        <f>IFERROR(VLOOKUP(GAME_JUMP_REPORT_CONSOLIDATED!C268,GAME_INDEX!$A$7:$E$34,5,FALSE), "NO MATCH")</f>
        <v>1012</v>
      </c>
      <c r="F268" s="24" t="str">
        <f>IFERROR(VLOOKUP(C268,GAME_INDEX!$A$7:$E$34,4,FALSE), "NO MATCH!!!")</f>
        <v>North Carolina</v>
      </c>
      <c r="G268" t="s">
        <v>281</v>
      </c>
      <c r="H268" s="1">
        <v>43009</v>
      </c>
      <c r="I268">
        <v>5246</v>
      </c>
      <c r="J268" t="s">
        <v>7</v>
      </c>
      <c r="K268" t="s">
        <v>10</v>
      </c>
      <c r="L268">
        <v>18.2</v>
      </c>
    </row>
    <row r="269" spans="1:12" x14ac:dyDescent="0.55000000000000004">
      <c r="A269" s="24" t="str">
        <f t="shared" si="4"/>
        <v>101211</v>
      </c>
      <c r="B269" s="24" t="s">
        <v>14</v>
      </c>
      <c r="C269" s="25">
        <v>43009</v>
      </c>
      <c r="D269" s="24">
        <f>IFERROR(VLOOKUP(B269,'2017_GT Roster'!$B$6:$H$21,7, FALSE), "NO MATCH!!!")</f>
        <v>11</v>
      </c>
      <c r="E269" s="24">
        <f>IFERROR(VLOOKUP(GAME_JUMP_REPORT_CONSOLIDATED!C269,GAME_INDEX!$A$7:$E$34,5,FALSE), "NO MATCH")</f>
        <v>1012</v>
      </c>
      <c r="F269" s="24" t="str">
        <f>IFERROR(VLOOKUP(C269,GAME_INDEX!$A$7:$E$34,4,FALSE), "NO MATCH!!!")</f>
        <v>North Carolina</v>
      </c>
      <c r="G269" t="s">
        <v>282</v>
      </c>
      <c r="H269" s="1">
        <v>43009</v>
      </c>
      <c r="I269">
        <v>5269</v>
      </c>
      <c r="J269" t="s">
        <v>7</v>
      </c>
      <c r="K269" t="s">
        <v>14</v>
      </c>
      <c r="L269">
        <v>17.8</v>
      </c>
    </row>
    <row r="270" spans="1:12" x14ac:dyDescent="0.55000000000000004">
      <c r="A270" s="24" t="str">
        <f t="shared" si="4"/>
        <v>10121</v>
      </c>
      <c r="B270" s="24" t="s">
        <v>3254</v>
      </c>
      <c r="C270" s="25">
        <v>43009</v>
      </c>
      <c r="D270" s="24">
        <f>IFERROR(VLOOKUP(B270,'2017_GT Roster'!$B$6:$H$21,7, FALSE), "NO MATCH!!!")</f>
        <v>1</v>
      </c>
      <c r="E270" s="24">
        <f>IFERROR(VLOOKUP(GAME_JUMP_REPORT_CONSOLIDATED!C270,GAME_INDEX!$A$7:$E$34,5,FALSE), "NO MATCH")</f>
        <v>1012</v>
      </c>
      <c r="F270" s="24" t="str">
        <f>IFERROR(VLOOKUP(C270,GAME_INDEX!$A$7:$E$34,4,FALSE), "NO MATCH!!!")</f>
        <v>North Carolina</v>
      </c>
      <c r="G270" t="s">
        <v>283</v>
      </c>
      <c r="H270" s="1">
        <v>43009</v>
      </c>
      <c r="I270">
        <v>5296</v>
      </c>
      <c r="J270" t="s">
        <v>7</v>
      </c>
      <c r="K270" t="s">
        <v>23</v>
      </c>
      <c r="L270">
        <v>19.600000000000001</v>
      </c>
    </row>
    <row r="271" spans="1:12" x14ac:dyDescent="0.55000000000000004">
      <c r="A271" s="24" t="str">
        <f t="shared" si="4"/>
        <v>101211</v>
      </c>
      <c r="B271" s="24" t="s">
        <v>14</v>
      </c>
      <c r="C271" s="25">
        <v>43009</v>
      </c>
      <c r="D271" s="24">
        <f>IFERROR(VLOOKUP(B271,'2017_GT Roster'!$B$6:$H$21,7, FALSE), "NO MATCH!!!")</f>
        <v>11</v>
      </c>
      <c r="E271" s="24">
        <f>IFERROR(VLOOKUP(GAME_JUMP_REPORT_CONSOLIDATED!C271,GAME_INDEX!$A$7:$E$34,5,FALSE), "NO MATCH")</f>
        <v>1012</v>
      </c>
      <c r="F271" s="24" t="str">
        <f>IFERROR(VLOOKUP(C271,GAME_INDEX!$A$7:$E$34,4,FALSE), "NO MATCH!!!")</f>
        <v>North Carolina</v>
      </c>
      <c r="G271" t="s">
        <v>284</v>
      </c>
      <c r="H271" s="1">
        <v>43009</v>
      </c>
      <c r="I271">
        <v>5300</v>
      </c>
      <c r="J271" t="s">
        <v>7</v>
      </c>
      <c r="K271" t="s">
        <v>14</v>
      </c>
      <c r="L271">
        <v>18.3</v>
      </c>
    </row>
    <row r="272" spans="1:12" x14ac:dyDescent="0.55000000000000004">
      <c r="A272" s="24" t="str">
        <f t="shared" si="4"/>
        <v>101214</v>
      </c>
      <c r="B272" s="24" t="s">
        <v>10</v>
      </c>
      <c r="C272" s="25">
        <v>43009</v>
      </c>
      <c r="D272" s="24">
        <f>IFERROR(VLOOKUP(B272,'2017_GT Roster'!$B$6:$H$21,7, FALSE), "NO MATCH!!!")</f>
        <v>14</v>
      </c>
      <c r="E272" s="24">
        <f>IFERROR(VLOOKUP(GAME_JUMP_REPORT_CONSOLIDATED!C272,GAME_INDEX!$A$7:$E$34,5,FALSE), "NO MATCH")</f>
        <v>1012</v>
      </c>
      <c r="F272" s="24" t="str">
        <f>IFERROR(VLOOKUP(C272,GAME_INDEX!$A$7:$E$34,4,FALSE), "NO MATCH!!!")</f>
        <v>North Carolina</v>
      </c>
      <c r="G272" t="s">
        <v>285</v>
      </c>
      <c r="H272" s="1">
        <v>43009</v>
      </c>
      <c r="I272">
        <v>5302</v>
      </c>
      <c r="J272" t="s">
        <v>7</v>
      </c>
      <c r="K272" t="s">
        <v>10</v>
      </c>
      <c r="L272">
        <v>18.2</v>
      </c>
    </row>
    <row r="273" spans="1:12" x14ac:dyDescent="0.55000000000000004">
      <c r="A273" s="24" t="str">
        <f t="shared" si="4"/>
        <v>10121</v>
      </c>
      <c r="B273" s="24" t="s">
        <v>3254</v>
      </c>
      <c r="C273" s="25">
        <v>43009</v>
      </c>
      <c r="D273" s="24">
        <f>IFERROR(VLOOKUP(B273,'2017_GT Roster'!$B$6:$H$21,7, FALSE), "NO MATCH!!!")</f>
        <v>1</v>
      </c>
      <c r="E273" s="24">
        <f>IFERROR(VLOOKUP(GAME_JUMP_REPORT_CONSOLIDATED!C273,GAME_INDEX!$A$7:$E$34,5,FALSE), "NO MATCH")</f>
        <v>1012</v>
      </c>
      <c r="F273" s="24" t="str">
        <f>IFERROR(VLOOKUP(C273,GAME_INDEX!$A$7:$E$34,4,FALSE), "NO MATCH!!!")</f>
        <v>North Carolina</v>
      </c>
      <c r="G273" t="s">
        <v>286</v>
      </c>
      <c r="H273" s="1">
        <v>43009</v>
      </c>
      <c r="I273">
        <v>5303</v>
      </c>
      <c r="J273" t="s">
        <v>7</v>
      </c>
      <c r="K273" t="s">
        <v>23</v>
      </c>
      <c r="L273">
        <v>17.899999999999999</v>
      </c>
    </row>
    <row r="274" spans="1:12" x14ac:dyDescent="0.55000000000000004">
      <c r="A274" s="24" t="str">
        <f t="shared" si="4"/>
        <v>10121</v>
      </c>
      <c r="B274" s="24" t="s">
        <v>3254</v>
      </c>
      <c r="C274" s="25">
        <v>43009</v>
      </c>
      <c r="D274" s="24">
        <f>IFERROR(VLOOKUP(B274,'2017_GT Roster'!$B$6:$H$21,7, FALSE), "NO MATCH!!!")</f>
        <v>1</v>
      </c>
      <c r="E274" s="24">
        <f>IFERROR(VLOOKUP(GAME_JUMP_REPORT_CONSOLIDATED!C274,GAME_INDEX!$A$7:$E$34,5,FALSE), "NO MATCH")</f>
        <v>1012</v>
      </c>
      <c r="F274" s="24" t="str">
        <f>IFERROR(VLOOKUP(C274,GAME_INDEX!$A$7:$E$34,4,FALSE), "NO MATCH!!!")</f>
        <v>North Carolina</v>
      </c>
      <c r="G274" t="s">
        <v>287</v>
      </c>
      <c r="H274" s="1">
        <v>43009</v>
      </c>
      <c r="I274">
        <v>5306</v>
      </c>
      <c r="J274" t="s">
        <v>7</v>
      </c>
      <c r="K274" t="s">
        <v>23</v>
      </c>
      <c r="L274">
        <v>18.5</v>
      </c>
    </row>
    <row r="275" spans="1:12" x14ac:dyDescent="0.55000000000000004">
      <c r="A275" s="24" t="str">
        <f t="shared" si="4"/>
        <v>101233</v>
      </c>
      <c r="B275" s="24" t="s">
        <v>32</v>
      </c>
      <c r="C275" s="25">
        <v>43009</v>
      </c>
      <c r="D275" s="24">
        <f>IFERROR(VLOOKUP(B275,'2017_GT Roster'!$B$6:$H$21,7, FALSE), "NO MATCH!!!")</f>
        <v>33</v>
      </c>
      <c r="E275" s="24">
        <f>IFERROR(VLOOKUP(GAME_JUMP_REPORT_CONSOLIDATED!C275,GAME_INDEX!$A$7:$E$34,5,FALSE), "NO MATCH")</f>
        <v>1012</v>
      </c>
      <c r="F275" s="24" t="str">
        <f>IFERROR(VLOOKUP(C275,GAME_INDEX!$A$7:$E$34,4,FALSE), "NO MATCH!!!")</f>
        <v>North Carolina</v>
      </c>
      <c r="G275" t="s">
        <v>288</v>
      </c>
      <c r="H275" s="1">
        <v>43009</v>
      </c>
      <c r="I275">
        <v>5313</v>
      </c>
      <c r="J275" t="s">
        <v>7</v>
      </c>
      <c r="K275" t="s">
        <v>32</v>
      </c>
      <c r="L275">
        <v>16.600000000000001</v>
      </c>
    </row>
    <row r="276" spans="1:12" x14ac:dyDescent="0.55000000000000004">
      <c r="A276" s="24" t="str">
        <f t="shared" si="4"/>
        <v>10121</v>
      </c>
      <c r="B276" s="24" t="s">
        <v>3254</v>
      </c>
      <c r="C276" s="25">
        <v>43009</v>
      </c>
      <c r="D276" s="24">
        <f>IFERROR(VLOOKUP(B276,'2017_GT Roster'!$B$6:$H$21,7, FALSE), "NO MATCH!!!")</f>
        <v>1</v>
      </c>
      <c r="E276" s="24">
        <f>IFERROR(VLOOKUP(GAME_JUMP_REPORT_CONSOLIDATED!C276,GAME_INDEX!$A$7:$E$34,5,FALSE), "NO MATCH")</f>
        <v>1012</v>
      </c>
      <c r="F276" s="24" t="str">
        <f>IFERROR(VLOOKUP(C276,GAME_INDEX!$A$7:$E$34,4,FALSE), "NO MATCH!!!")</f>
        <v>North Carolina</v>
      </c>
      <c r="G276" t="s">
        <v>289</v>
      </c>
      <c r="H276" s="1">
        <v>43009</v>
      </c>
      <c r="I276">
        <v>5331</v>
      </c>
      <c r="J276" t="s">
        <v>7</v>
      </c>
      <c r="K276" t="s">
        <v>23</v>
      </c>
      <c r="L276">
        <v>20.9</v>
      </c>
    </row>
    <row r="277" spans="1:12" x14ac:dyDescent="0.55000000000000004">
      <c r="A277" s="24" t="str">
        <f t="shared" si="4"/>
        <v>101212</v>
      </c>
      <c r="B277" s="24" t="s">
        <v>10639</v>
      </c>
      <c r="C277" s="25">
        <v>43009</v>
      </c>
      <c r="D277" s="24">
        <f>IFERROR(VLOOKUP(B277,'2017_GT Roster'!$B$6:$H$21,7, FALSE), "NO MATCH!!!")</f>
        <v>12</v>
      </c>
      <c r="E277" s="24">
        <f>IFERROR(VLOOKUP(GAME_JUMP_REPORT_CONSOLIDATED!C277,GAME_INDEX!$A$7:$E$34,5,FALSE), "NO MATCH")</f>
        <v>1012</v>
      </c>
      <c r="F277" s="24" t="str">
        <f>IFERROR(VLOOKUP(C277,GAME_INDEX!$A$7:$E$34,4,FALSE), "NO MATCH!!!")</f>
        <v>North Carolina</v>
      </c>
      <c r="G277" t="s">
        <v>290</v>
      </c>
      <c r="H277" s="1">
        <v>43009</v>
      </c>
      <c r="I277">
        <v>5341</v>
      </c>
      <c r="J277" t="s">
        <v>7</v>
      </c>
      <c r="K277" t="s">
        <v>12</v>
      </c>
      <c r="L277">
        <v>8.6999999999999993</v>
      </c>
    </row>
    <row r="278" spans="1:12" x14ac:dyDescent="0.55000000000000004">
      <c r="A278" s="24" t="str">
        <f t="shared" si="4"/>
        <v>10121</v>
      </c>
      <c r="B278" s="24" t="s">
        <v>3254</v>
      </c>
      <c r="C278" s="25">
        <v>43009</v>
      </c>
      <c r="D278" s="24">
        <f>IFERROR(VLOOKUP(B278,'2017_GT Roster'!$B$6:$H$21,7, FALSE), "NO MATCH!!!")</f>
        <v>1</v>
      </c>
      <c r="E278" s="24">
        <f>IFERROR(VLOOKUP(GAME_JUMP_REPORT_CONSOLIDATED!C278,GAME_INDEX!$A$7:$E$34,5,FALSE), "NO MATCH")</f>
        <v>1012</v>
      </c>
      <c r="F278" s="24" t="str">
        <f>IFERROR(VLOOKUP(C278,GAME_INDEX!$A$7:$E$34,4,FALSE), "NO MATCH!!!")</f>
        <v>North Carolina</v>
      </c>
      <c r="G278" t="s">
        <v>291</v>
      </c>
      <c r="H278" s="1">
        <v>43009</v>
      </c>
      <c r="I278">
        <v>5349</v>
      </c>
      <c r="J278" t="s">
        <v>7</v>
      </c>
      <c r="K278" t="s">
        <v>23</v>
      </c>
      <c r="L278">
        <v>13.5</v>
      </c>
    </row>
    <row r="279" spans="1:12" x14ac:dyDescent="0.55000000000000004">
      <c r="A279" s="24" t="str">
        <f t="shared" si="4"/>
        <v>101233</v>
      </c>
      <c r="B279" s="24" t="s">
        <v>32</v>
      </c>
      <c r="C279" s="25">
        <v>43009</v>
      </c>
      <c r="D279" s="24">
        <f>IFERROR(VLOOKUP(B279,'2017_GT Roster'!$B$6:$H$21,7, FALSE), "NO MATCH!!!")</f>
        <v>33</v>
      </c>
      <c r="E279" s="24">
        <f>IFERROR(VLOOKUP(GAME_JUMP_REPORT_CONSOLIDATED!C279,GAME_INDEX!$A$7:$E$34,5,FALSE), "NO MATCH")</f>
        <v>1012</v>
      </c>
      <c r="F279" s="24" t="str">
        <f>IFERROR(VLOOKUP(C279,GAME_INDEX!$A$7:$E$34,4,FALSE), "NO MATCH!!!")</f>
        <v>North Carolina</v>
      </c>
      <c r="G279" t="s">
        <v>292</v>
      </c>
      <c r="H279" s="1">
        <v>43009</v>
      </c>
      <c r="I279">
        <v>5361</v>
      </c>
      <c r="J279" t="s">
        <v>7</v>
      </c>
      <c r="K279" t="s">
        <v>32</v>
      </c>
      <c r="L279">
        <v>25</v>
      </c>
    </row>
    <row r="280" spans="1:12" x14ac:dyDescent="0.55000000000000004">
      <c r="A280" s="24" t="str">
        <f t="shared" si="4"/>
        <v>101211</v>
      </c>
      <c r="B280" s="24" t="s">
        <v>14</v>
      </c>
      <c r="C280" s="25">
        <v>43009</v>
      </c>
      <c r="D280" s="24">
        <f>IFERROR(VLOOKUP(B280,'2017_GT Roster'!$B$6:$H$21,7, FALSE), "NO MATCH!!!")</f>
        <v>11</v>
      </c>
      <c r="E280" s="24">
        <f>IFERROR(VLOOKUP(GAME_JUMP_REPORT_CONSOLIDATED!C280,GAME_INDEX!$A$7:$E$34,5,FALSE), "NO MATCH")</f>
        <v>1012</v>
      </c>
      <c r="F280" s="24" t="str">
        <f>IFERROR(VLOOKUP(C280,GAME_INDEX!$A$7:$E$34,4,FALSE), "NO MATCH!!!")</f>
        <v>North Carolina</v>
      </c>
      <c r="G280" t="s">
        <v>293</v>
      </c>
      <c r="H280" s="1">
        <v>43009</v>
      </c>
      <c r="I280">
        <v>5362</v>
      </c>
      <c r="J280" t="s">
        <v>7</v>
      </c>
      <c r="K280" t="s">
        <v>14</v>
      </c>
      <c r="L280">
        <v>12.2</v>
      </c>
    </row>
    <row r="281" spans="1:12" x14ac:dyDescent="0.55000000000000004">
      <c r="A281" s="24" t="str">
        <f t="shared" si="4"/>
        <v>10124</v>
      </c>
      <c r="B281" s="24" t="s">
        <v>3262</v>
      </c>
      <c r="C281" s="25">
        <v>43009</v>
      </c>
      <c r="D281" s="24">
        <f>IFERROR(VLOOKUP(B281,'2017_GT Roster'!$B$6:$H$21,7, FALSE), "NO MATCH!!!")</f>
        <v>4</v>
      </c>
      <c r="E281" s="24">
        <f>IFERROR(VLOOKUP(GAME_JUMP_REPORT_CONSOLIDATED!C281,GAME_INDEX!$A$7:$E$34,5,FALSE), "NO MATCH")</f>
        <v>1012</v>
      </c>
      <c r="F281" s="24" t="str">
        <f>IFERROR(VLOOKUP(C281,GAME_INDEX!$A$7:$E$34,4,FALSE), "NO MATCH!!!")</f>
        <v>North Carolina</v>
      </c>
      <c r="G281" t="s">
        <v>294</v>
      </c>
      <c r="H281" s="1">
        <v>43009</v>
      </c>
      <c r="I281">
        <v>5367</v>
      </c>
      <c r="J281" t="s">
        <v>7</v>
      </c>
      <c r="K281" t="s">
        <v>8</v>
      </c>
      <c r="L281">
        <v>17.600000000000001</v>
      </c>
    </row>
    <row r="282" spans="1:12" x14ac:dyDescent="0.55000000000000004">
      <c r="A282" s="24" t="str">
        <f t="shared" si="4"/>
        <v>10121</v>
      </c>
      <c r="B282" s="24" t="s">
        <v>3254</v>
      </c>
      <c r="C282" s="25">
        <v>43009</v>
      </c>
      <c r="D282" s="24">
        <f>IFERROR(VLOOKUP(B282,'2017_GT Roster'!$B$6:$H$21,7, FALSE), "NO MATCH!!!")</f>
        <v>1</v>
      </c>
      <c r="E282" s="24">
        <f>IFERROR(VLOOKUP(GAME_JUMP_REPORT_CONSOLIDATED!C282,GAME_INDEX!$A$7:$E$34,5,FALSE), "NO MATCH")</f>
        <v>1012</v>
      </c>
      <c r="F282" s="24" t="str">
        <f>IFERROR(VLOOKUP(C282,GAME_INDEX!$A$7:$E$34,4,FALSE), "NO MATCH!!!")</f>
        <v>North Carolina</v>
      </c>
      <c r="G282" t="s">
        <v>295</v>
      </c>
      <c r="H282" s="1">
        <v>43009</v>
      </c>
      <c r="I282">
        <v>5368</v>
      </c>
      <c r="J282" t="s">
        <v>7</v>
      </c>
      <c r="K282" t="s">
        <v>23</v>
      </c>
      <c r="L282">
        <v>14.1</v>
      </c>
    </row>
    <row r="283" spans="1:12" x14ac:dyDescent="0.55000000000000004">
      <c r="A283" s="24" t="str">
        <f t="shared" si="4"/>
        <v>101233</v>
      </c>
      <c r="B283" s="24" t="s">
        <v>32</v>
      </c>
      <c r="C283" s="25">
        <v>43009</v>
      </c>
      <c r="D283" s="24">
        <f>IFERROR(VLOOKUP(B283,'2017_GT Roster'!$B$6:$H$21,7, FALSE), "NO MATCH!!!")</f>
        <v>33</v>
      </c>
      <c r="E283" s="24">
        <f>IFERROR(VLOOKUP(GAME_JUMP_REPORT_CONSOLIDATED!C283,GAME_INDEX!$A$7:$E$34,5,FALSE), "NO MATCH")</f>
        <v>1012</v>
      </c>
      <c r="F283" s="24" t="str">
        <f>IFERROR(VLOOKUP(C283,GAME_INDEX!$A$7:$E$34,4,FALSE), "NO MATCH!!!")</f>
        <v>North Carolina</v>
      </c>
      <c r="G283" t="s">
        <v>296</v>
      </c>
      <c r="H283" s="1">
        <v>43009</v>
      </c>
      <c r="I283">
        <v>5381</v>
      </c>
      <c r="J283" t="s">
        <v>7</v>
      </c>
      <c r="K283" t="s">
        <v>32</v>
      </c>
      <c r="L283">
        <v>16.8</v>
      </c>
    </row>
    <row r="284" spans="1:12" x14ac:dyDescent="0.55000000000000004">
      <c r="A284" s="24" t="str">
        <f t="shared" si="4"/>
        <v>10121</v>
      </c>
      <c r="B284" s="24" t="s">
        <v>3254</v>
      </c>
      <c r="C284" s="25">
        <v>43009</v>
      </c>
      <c r="D284" s="24">
        <f>IFERROR(VLOOKUP(B284,'2017_GT Roster'!$B$6:$H$21,7, FALSE), "NO MATCH!!!")</f>
        <v>1</v>
      </c>
      <c r="E284" s="24">
        <f>IFERROR(VLOOKUP(GAME_JUMP_REPORT_CONSOLIDATED!C284,GAME_INDEX!$A$7:$E$34,5,FALSE), "NO MATCH")</f>
        <v>1012</v>
      </c>
      <c r="F284" s="24" t="str">
        <f>IFERROR(VLOOKUP(C284,GAME_INDEX!$A$7:$E$34,4,FALSE), "NO MATCH!!!")</f>
        <v>North Carolina</v>
      </c>
      <c r="G284" t="s">
        <v>297</v>
      </c>
      <c r="H284" s="1">
        <v>43009</v>
      </c>
      <c r="I284">
        <v>5391</v>
      </c>
      <c r="J284" t="s">
        <v>7</v>
      </c>
      <c r="K284" t="s">
        <v>23</v>
      </c>
      <c r="L284">
        <v>14.3</v>
      </c>
    </row>
    <row r="285" spans="1:12" x14ac:dyDescent="0.55000000000000004">
      <c r="A285" s="24" t="str">
        <f t="shared" si="4"/>
        <v>101211</v>
      </c>
      <c r="B285" s="24" t="s">
        <v>14</v>
      </c>
      <c r="C285" s="25">
        <v>43009</v>
      </c>
      <c r="D285" s="24">
        <f>IFERROR(VLOOKUP(B285,'2017_GT Roster'!$B$6:$H$21,7, FALSE), "NO MATCH!!!")</f>
        <v>11</v>
      </c>
      <c r="E285" s="24">
        <f>IFERROR(VLOOKUP(GAME_JUMP_REPORT_CONSOLIDATED!C285,GAME_INDEX!$A$7:$E$34,5,FALSE), "NO MATCH")</f>
        <v>1012</v>
      </c>
      <c r="F285" s="24" t="str">
        <f>IFERROR(VLOOKUP(C285,GAME_INDEX!$A$7:$E$34,4,FALSE), "NO MATCH!!!")</f>
        <v>North Carolina</v>
      </c>
      <c r="G285" t="s">
        <v>298</v>
      </c>
      <c r="H285" s="1">
        <v>43009</v>
      </c>
      <c r="I285">
        <v>5403</v>
      </c>
      <c r="J285" t="s">
        <v>7</v>
      </c>
      <c r="K285" t="s">
        <v>14</v>
      </c>
      <c r="L285">
        <v>10.7</v>
      </c>
    </row>
    <row r="286" spans="1:12" x14ac:dyDescent="0.55000000000000004">
      <c r="A286" s="24" t="str">
        <f t="shared" si="4"/>
        <v>10124</v>
      </c>
      <c r="B286" s="24" t="s">
        <v>3262</v>
      </c>
      <c r="C286" s="25">
        <v>43009</v>
      </c>
      <c r="D286" s="24">
        <f>IFERROR(VLOOKUP(B286,'2017_GT Roster'!$B$6:$H$21,7, FALSE), "NO MATCH!!!")</f>
        <v>4</v>
      </c>
      <c r="E286" s="24">
        <f>IFERROR(VLOOKUP(GAME_JUMP_REPORT_CONSOLIDATED!C286,GAME_INDEX!$A$7:$E$34,5,FALSE), "NO MATCH")</f>
        <v>1012</v>
      </c>
      <c r="F286" s="24" t="str">
        <f>IFERROR(VLOOKUP(C286,GAME_INDEX!$A$7:$E$34,4,FALSE), "NO MATCH!!!")</f>
        <v>North Carolina</v>
      </c>
      <c r="G286" t="s">
        <v>299</v>
      </c>
      <c r="H286" s="1">
        <v>43009</v>
      </c>
      <c r="I286">
        <v>5480</v>
      </c>
      <c r="J286" t="s">
        <v>7</v>
      </c>
      <c r="K286" t="s">
        <v>8</v>
      </c>
      <c r="L286">
        <v>18.899999999999999</v>
      </c>
    </row>
    <row r="287" spans="1:12" x14ac:dyDescent="0.55000000000000004">
      <c r="A287" s="24" t="str">
        <f t="shared" si="4"/>
        <v>10121</v>
      </c>
      <c r="B287" s="24" t="s">
        <v>3254</v>
      </c>
      <c r="C287" s="25">
        <v>43009</v>
      </c>
      <c r="D287" s="24">
        <f>IFERROR(VLOOKUP(B287,'2017_GT Roster'!$B$6:$H$21,7, FALSE), "NO MATCH!!!")</f>
        <v>1</v>
      </c>
      <c r="E287" s="24">
        <f>IFERROR(VLOOKUP(GAME_JUMP_REPORT_CONSOLIDATED!C287,GAME_INDEX!$A$7:$E$34,5,FALSE), "NO MATCH")</f>
        <v>1012</v>
      </c>
      <c r="F287" s="24" t="str">
        <f>IFERROR(VLOOKUP(C287,GAME_INDEX!$A$7:$E$34,4,FALSE), "NO MATCH!!!")</f>
        <v>North Carolina</v>
      </c>
      <c r="G287" t="s">
        <v>300</v>
      </c>
      <c r="H287" s="1">
        <v>43009</v>
      </c>
      <c r="I287">
        <v>5481</v>
      </c>
      <c r="J287" t="s">
        <v>7</v>
      </c>
      <c r="K287" t="s">
        <v>23</v>
      </c>
      <c r="L287">
        <v>15.2</v>
      </c>
    </row>
    <row r="288" spans="1:12" x14ac:dyDescent="0.55000000000000004">
      <c r="A288" s="24" t="str">
        <f t="shared" si="4"/>
        <v>101233</v>
      </c>
      <c r="B288" s="24" t="s">
        <v>32</v>
      </c>
      <c r="C288" s="25">
        <v>43009</v>
      </c>
      <c r="D288" s="24">
        <f>IFERROR(VLOOKUP(B288,'2017_GT Roster'!$B$6:$H$21,7, FALSE), "NO MATCH!!!")</f>
        <v>33</v>
      </c>
      <c r="E288" s="24">
        <f>IFERROR(VLOOKUP(GAME_JUMP_REPORT_CONSOLIDATED!C288,GAME_INDEX!$A$7:$E$34,5,FALSE), "NO MATCH")</f>
        <v>1012</v>
      </c>
      <c r="F288" s="24" t="str">
        <f>IFERROR(VLOOKUP(C288,GAME_INDEX!$A$7:$E$34,4,FALSE), "NO MATCH!!!")</f>
        <v>North Carolina</v>
      </c>
      <c r="G288" t="s">
        <v>301</v>
      </c>
      <c r="H288" s="1">
        <v>43009</v>
      </c>
      <c r="I288">
        <v>5495</v>
      </c>
      <c r="J288" t="s">
        <v>7</v>
      </c>
      <c r="K288" t="s">
        <v>32</v>
      </c>
      <c r="L288">
        <v>17.899999999999999</v>
      </c>
    </row>
    <row r="289" spans="1:12" x14ac:dyDescent="0.55000000000000004">
      <c r="A289" s="24" t="str">
        <f t="shared" si="4"/>
        <v>10124</v>
      </c>
      <c r="B289" s="24" t="s">
        <v>3262</v>
      </c>
      <c r="C289" s="25">
        <v>43009</v>
      </c>
      <c r="D289" s="24">
        <f>IFERROR(VLOOKUP(B289,'2017_GT Roster'!$B$6:$H$21,7, FALSE), "NO MATCH!!!")</f>
        <v>4</v>
      </c>
      <c r="E289" s="24">
        <f>IFERROR(VLOOKUP(GAME_JUMP_REPORT_CONSOLIDATED!C289,GAME_INDEX!$A$7:$E$34,5,FALSE), "NO MATCH")</f>
        <v>1012</v>
      </c>
      <c r="F289" s="24" t="str">
        <f>IFERROR(VLOOKUP(C289,GAME_INDEX!$A$7:$E$34,4,FALSE), "NO MATCH!!!")</f>
        <v>North Carolina</v>
      </c>
      <c r="G289" t="s">
        <v>302</v>
      </c>
      <c r="H289" s="1">
        <v>43009</v>
      </c>
      <c r="I289">
        <v>5508</v>
      </c>
      <c r="J289" t="s">
        <v>7</v>
      </c>
      <c r="K289" t="s">
        <v>8</v>
      </c>
      <c r="L289">
        <v>18.2</v>
      </c>
    </row>
    <row r="290" spans="1:12" x14ac:dyDescent="0.55000000000000004">
      <c r="A290" s="24" t="str">
        <f t="shared" si="4"/>
        <v>10124</v>
      </c>
      <c r="B290" s="24" t="s">
        <v>3262</v>
      </c>
      <c r="C290" s="25">
        <v>43009</v>
      </c>
      <c r="D290" s="24">
        <f>IFERROR(VLOOKUP(B290,'2017_GT Roster'!$B$6:$H$21,7, FALSE), "NO MATCH!!!")</f>
        <v>4</v>
      </c>
      <c r="E290" s="24">
        <f>IFERROR(VLOOKUP(GAME_JUMP_REPORT_CONSOLIDATED!C290,GAME_INDEX!$A$7:$E$34,5,FALSE), "NO MATCH")</f>
        <v>1012</v>
      </c>
      <c r="F290" s="24" t="str">
        <f>IFERROR(VLOOKUP(C290,GAME_INDEX!$A$7:$E$34,4,FALSE), "NO MATCH!!!")</f>
        <v>North Carolina</v>
      </c>
      <c r="G290" t="s">
        <v>303</v>
      </c>
      <c r="H290" s="1">
        <v>43009</v>
      </c>
      <c r="I290">
        <v>5517</v>
      </c>
      <c r="J290" t="s">
        <v>7</v>
      </c>
      <c r="K290" t="s">
        <v>8</v>
      </c>
      <c r="L290">
        <v>21.2</v>
      </c>
    </row>
    <row r="291" spans="1:12" x14ac:dyDescent="0.55000000000000004">
      <c r="A291" s="24" t="str">
        <f t="shared" si="4"/>
        <v>101233</v>
      </c>
      <c r="B291" s="24" t="s">
        <v>32</v>
      </c>
      <c r="C291" s="25">
        <v>43009</v>
      </c>
      <c r="D291" s="24">
        <f>IFERROR(VLOOKUP(B291,'2017_GT Roster'!$B$6:$H$21,7, FALSE), "NO MATCH!!!")</f>
        <v>33</v>
      </c>
      <c r="E291" s="24">
        <f>IFERROR(VLOOKUP(GAME_JUMP_REPORT_CONSOLIDATED!C291,GAME_INDEX!$A$7:$E$34,5,FALSE), "NO MATCH")</f>
        <v>1012</v>
      </c>
      <c r="F291" s="24" t="str">
        <f>IFERROR(VLOOKUP(C291,GAME_INDEX!$A$7:$E$34,4,FALSE), "NO MATCH!!!")</f>
        <v>North Carolina</v>
      </c>
      <c r="G291" t="s">
        <v>304</v>
      </c>
      <c r="H291" s="1">
        <v>43009</v>
      </c>
      <c r="I291">
        <v>5518</v>
      </c>
      <c r="J291" t="s">
        <v>7</v>
      </c>
      <c r="K291" t="s">
        <v>32</v>
      </c>
      <c r="L291">
        <v>20.7</v>
      </c>
    </row>
    <row r="292" spans="1:12" x14ac:dyDescent="0.55000000000000004">
      <c r="A292" s="24" t="str">
        <f t="shared" si="4"/>
        <v>101214</v>
      </c>
      <c r="B292" s="24" t="s">
        <v>10</v>
      </c>
      <c r="C292" s="25">
        <v>43009</v>
      </c>
      <c r="D292" s="24">
        <f>IFERROR(VLOOKUP(B292,'2017_GT Roster'!$B$6:$H$21,7, FALSE), "NO MATCH!!!")</f>
        <v>14</v>
      </c>
      <c r="E292" s="24">
        <f>IFERROR(VLOOKUP(GAME_JUMP_REPORT_CONSOLIDATED!C292,GAME_INDEX!$A$7:$E$34,5,FALSE), "NO MATCH")</f>
        <v>1012</v>
      </c>
      <c r="F292" s="24" t="str">
        <f>IFERROR(VLOOKUP(C292,GAME_INDEX!$A$7:$E$34,4,FALSE), "NO MATCH!!!")</f>
        <v>North Carolina</v>
      </c>
      <c r="G292" t="s">
        <v>305</v>
      </c>
      <c r="H292" s="1">
        <v>43009</v>
      </c>
      <c r="I292">
        <v>5519</v>
      </c>
      <c r="J292" t="s">
        <v>7</v>
      </c>
      <c r="K292" t="s">
        <v>10</v>
      </c>
      <c r="L292">
        <v>17.3</v>
      </c>
    </row>
    <row r="293" spans="1:12" x14ac:dyDescent="0.55000000000000004">
      <c r="A293" s="24" t="str">
        <f t="shared" si="4"/>
        <v>101214</v>
      </c>
      <c r="B293" s="24" t="s">
        <v>10</v>
      </c>
      <c r="C293" s="25">
        <v>43009</v>
      </c>
      <c r="D293" s="24">
        <f>IFERROR(VLOOKUP(B293,'2017_GT Roster'!$B$6:$H$21,7, FALSE), "NO MATCH!!!")</f>
        <v>14</v>
      </c>
      <c r="E293" s="24">
        <f>IFERROR(VLOOKUP(GAME_JUMP_REPORT_CONSOLIDATED!C293,GAME_INDEX!$A$7:$E$34,5,FALSE), "NO MATCH")</f>
        <v>1012</v>
      </c>
      <c r="F293" s="24" t="str">
        <f>IFERROR(VLOOKUP(C293,GAME_INDEX!$A$7:$E$34,4,FALSE), "NO MATCH!!!")</f>
        <v>North Carolina</v>
      </c>
      <c r="G293" t="s">
        <v>306</v>
      </c>
      <c r="H293" s="1">
        <v>43009</v>
      </c>
      <c r="I293">
        <v>5523</v>
      </c>
      <c r="J293" t="s">
        <v>7</v>
      </c>
      <c r="K293" t="s">
        <v>10</v>
      </c>
      <c r="L293">
        <v>16.5</v>
      </c>
    </row>
    <row r="294" spans="1:12" x14ac:dyDescent="0.55000000000000004">
      <c r="A294" s="24" t="str">
        <f t="shared" si="4"/>
        <v>101233</v>
      </c>
      <c r="B294" s="24" t="s">
        <v>32</v>
      </c>
      <c r="C294" s="25">
        <v>43009</v>
      </c>
      <c r="D294" s="24">
        <f>IFERROR(VLOOKUP(B294,'2017_GT Roster'!$B$6:$H$21,7, FALSE), "NO MATCH!!!")</f>
        <v>33</v>
      </c>
      <c r="E294" s="24">
        <f>IFERROR(VLOOKUP(GAME_JUMP_REPORT_CONSOLIDATED!C294,GAME_INDEX!$A$7:$E$34,5,FALSE), "NO MATCH")</f>
        <v>1012</v>
      </c>
      <c r="F294" s="24" t="str">
        <f>IFERROR(VLOOKUP(C294,GAME_INDEX!$A$7:$E$34,4,FALSE), "NO MATCH!!!")</f>
        <v>North Carolina</v>
      </c>
      <c r="G294" t="s">
        <v>307</v>
      </c>
      <c r="H294" s="1">
        <v>43009</v>
      </c>
      <c r="I294">
        <v>5525</v>
      </c>
      <c r="J294" t="s">
        <v>7</v>
      </c>
      <c r="K294" t="s">
        <v>32</v>
      </c>
      <c r="L294">
        <v>5.7</v>
      </c>
    </row>
    <row r="295" spans="1:12" x14ac:dyDescent="0.55000000000000004">
      <c r="A295" s="24" t="str">
        <f t="shared" si="4"/>
        <v>101212</v>
      </c>
      <c r="B295" s="24" t="s">
        <v>10639</v>
      </c>
      <c r="C295" s="25">
        <v>43009</v>
      </c>
      <c r="D295" s="24">
        <f>IFERROR(VLOOKUP(B295,'2017_GT Roster'!$B$6:$H$21,7, FALSE), "NO MATCH!!!")</f>
        <v>12</v>
      </c>
      <c r="E295" s="24">
        <f>IFERROR(VLOOKUP(GAME_JUMP_REPORT_CONSOLIDATED!C295,GAME_INDEX!$A$7:$E$34,5,FALSE), "NO MATCH")</f>
        <v>1012</v>
      </c>
      <c r="F295" s="24" t="str">
        <f>IFERROR(VLOOKUP(C295,GAME_INDEX!$A$7:$E$34,4,FALSE), "NO MATCH!!!")</f>
        <v>North Carolina</v>
      </c>
      <c r="G295" t="s">
        <v>308</v>
      </c>
      <c r="H295" s="1">
        <v>43009</v>
      </c>
      <c r="I295">
        <v>5526</v>
      </c>
      <c r="J295" t="s">
        <v>7</v>
      </c>
      <c r="K295" t="s">
        <v>12</v>
      </c>
      <c r="L295">
        <v>12.5</v>
      </c>
    </row>
    <row r="296" spans="1:12" x14ac:dyDescent="0.55000000000000004">
      <c r="A296" s="24" t="str">
        <f t="shared" si="4"/>
        <v>101214</v>
      </c>
      <c r="B296" s="24" t="s">
        <v>10</v>
      </c>
      <c r="C296" s="25">
        <v>43009</v>
      </c>
      <c r="D296" s="24">
        <f>IFERROR(VLOOKUP(B296,'2017_GT Roster'!$B$6:$H$21,7, FALSE), "NO MATCH!!!")</f>
        <v>14</v>
      </c>
      <c r="E296" s="24">
        <f>IFERROR(VLOOKUP(GAME_JUMP_REPORT_CONSOLIDATED!C296,GAME_INDEX!$A$7:$E$34,5,FALSE), "NO MATCH")</f>
        <v>1012</v>
      </c>
      <c r="F296" s="24" t="str">
        <f>IFERROR(VLOOKUP(C296,GAME_INDEX!$A$7:$E$34,4,FALSE), "NO MATCH!!!")</f>
        <v>North Carolina</v>
      </c>
      <c r="G296" t="s">
        <v>309</v>
      </c>
      <c r="H296" s="1">
        <v>43009</v>
      </c>
      <c r="I296">
        <v>5527</v>
      </c>
      <c r="J296" t="s">
        <v>7</v>
      </c>
      <c r="K296" t="s">
        <v>10</v>
      </c>
      <c r="L296">
        <v>19.7</v>
      </c>
    </row>
    <row r="297" spans="1:12" x14ac:dyDescent="0.55000000000000004">
      <c r="A297" s="24" t="str">
        <f t="shared" si="4"/>
        <v>10124</v>
      </c>
      <c r="B297" s="24" t="s">
        <v>3262</v>
      </c>
      <c r="C297" s="25">
        <v>43009</v>
      </c>
      <c r="D297" s="24">
        <f>IFERROR(VLOOKUP(B297,'2017_GT Roster'!$B$6:$H$21,7, FALSE), "NO MATCH!!!")</f>
        <v>4</v>
      </c>
      <c r="E297" s="24">
        <f>IFERROR(VLOOKUP(GAME_JUMP_REPORT_CONSOLIDATED!C297,GAME_INDEX!$A$7:$E$34,5,FALSE), "NO MATCH")</f>
        <v>1012</v>
      </c>
      <c r="F297" s="24" t="str">
        <f>IFERROR(VLOOKUP(C297,GAME_INDEX!$A$7:$E$34,4,FALSE), "NO MATCH!!!")</f>
        <v>North Carolina</v>
      </c>
      <c r="G297" t="s">
        <v>310</v>
      </c>
      <c r="H297" s="1">
        <v>43009</v>
      </c>
      <c r="I297">
        <v>5542</v>
      </c>
      <c r="J297" t="s">
        <v>7</v>
      </c>
      <c r="K297" t="s">
        <v>8</v>
      </c>
      <c r="L297">
        <v>19.2</v>
      </c>
    </row>
    <row r="298" spans="1:12" x14ac:dyDescent="0.55000000000000004">
      <c r="A298" s="24" t="str">
        <f t="shared" si="4"/>
        <v>10124</v>
      </c>
      <c r="B298" s="24" t="s">
        <v>3262</v>
      </c>
      <c r="C298" s="25">
        <v>43009</v>
      </c>
      <c r="D298" s="24">
        <f>IFERROR(VLOOKUP(B298,'2017_GT Roster'!$B$6:$H$21,7, FALSE), "NO MATCH!!!")</f>
        <v>4</v>
      </c>
      <c r="E298" s="24">
        <f>IFERROR(VLOOKUP(GAME_JUMP_REPORT_CONSOLIDATED!C298,GAME_INDEX!$A$7:$E$34,5,FALSE), "NO MATCH")</f>
        <v>1012</v>
      </c>
      <c r="F298" s="24" t="str">
        <f>IFERROR(VLOOKUP(C298,GAME_INDEX!$A$7:$E$34,4,FALSE), "NO MATCH!!!")</f>
        <v>North Carolina</v>
      </c>
      <c r="G298" t="s">
        <v>311</v>
      </c>
      <c r="H298" s="1">
        <v>43009</v>
      </c>
      <c r="I298">
        <v>5551</v>
      </c>
      <c r="J298" t="s">
        <v>7</v>
      </c>
      <c r="K298" t="s">
        <v>8</v>
      </c>
      <c r="L298">
        <v>23.2</v>
      </c>
    </row>
    <row r="299" spans="1:12" x14ac:dyDescent="0.55000000000000004">
      <c r="A299" s="24" t="str">
        <f t="shared" si="4"/>
        <v>101233</v>
      </c>
      <c r="B299" s="24" t="s">
        <v>32</v>
      </c>
      <c r="C299" s="25">
        <v>43009</v>
      </c>
      <c r="D299" s="24">
        <f>IFERROR(VLOOKUP(B299,'2017_GT Roster'!$B$6:$H$21,7, FALSE), "NO MATCH!!!")</f>
        <v>33</v>
      </c>
      <c r="E299" s="24">
        <f>IFERROR(VLOOKUP(GAME_JUMP_REPORT_CONSOLIDATED!C299,GAME_INDEX!$A$7:$E$34,5,FALSE), "NO MATCH")</f>
        <v>1012</v>
      </c>
      <c r="F299" s="24" t="str">
        <f>IFERROR(VLOOKUP(C299,GAME_INDEX!$A$7:$E$34,4,FALSE), "NO MATCH!!!")</f>
        <v>North Carolina</v>
      </c>
      <c r="G299" t="s">
        <v>312</v>
      </c>
      <c r="H299" s="1">
        <v>43009</v>
      </c>
      <c r="I299">
        <v>5553</v>
      </c>
      <c r="J299" t="s">
        <v>7</v>
      </c>
      <c r="K299" t="s">
        <v>32</v>
      </c>
      <c r="L299">
        <v>20.3</v>
      </c>
    </row>
    <row r="300" spans="1:12" x14ac:dyDescent="0.55000000000000004">
      <c r="A300" s="24" t="str">
        <f t="shared" si="4"/>
        <v>101212</v>
      </c>
      <c r="B300" s="24" t="s">
        <v>10639</v>
      </c>
      <c r="C300" s="25">
        <v>43009</v>
      </c>
      <c r="D300" s="24">
        <f>IFERROR(VLOOKUP(B300,'2017_GT Roster'!$B$6:$H$21,7, FALSE), "NO MATCH!!!")</f>
        <v>12</v>
      </c>
      <c r="E300" s="24">
        <f>IFERROR(VLOOKUP(GAME_JUMP_REPORT_CONSOLIDATED!C300,GAME_INDEX!$A$7:$E$34,5,FALSE), "NO MATCH")</f>
        <v>1012</v>
      </c>
      <c r="F300" s="24" t="str">
        <f>IFERROR(VLOOKUP(C300,GAME_INDEX!$A$7:$E$34,4,FALSE), "NO MATCH!!!")</f>
        <v>North Carolina</v>
      </c>
      <c r="G300" t="s">
        <v>313</v>
      </c>
      <c r="H300" s="1">
        <v>43009</v>
      </c>
      <c r="I300">
        <v>5553</v>
      </c>
      <c r="J300" t="s">
        <v>7</v>
      </c>
      <c r="K300" t="s">
        <v>12</v>
      </c>
      <c r="L300">
        <v>10.199999999999999</v>
      </c>
    </row>
    <row r="301" spans="1:12" x14ac:dyDescent="0.55000000000000004">
      <c r="A301" s="24" t="str">
        <f t="shared" si="4"/>
        <v>101214</v>
      </c>
      <c r="B301" s="24" t="s">
        <v>10</v>
      </c>
      <c r="C301" s="25">
        <v>43009</v>
      </c>
      <c r="D301" s="24">
        <f>IFERROR(VLOOKUP(B301,'2017_GT Roster'!$B$6:$H$21,7, FALSE), "NO MATCH!!!")</f>
        <v>14</v>
      </c>
      <c r="E301" s="24">
        <f>IFERROR(VLOOKUP(GAME_JUMP_REPORT_CONSOLIDATED!C301,GAME_INDEX!$A$7:$E$34,5,FALSE), "NO MATCH")</f>
        <v>1012</v>
      </c>
      <c r="F301" s="24" t="str">
        <f>IFERROR(VLOOKUP(C301,GAME_INDEX!$A$7:$E$34,4,FALSE), "NO MATCH!!!")</f>
        <v>North Carolina</v>
      </c>
      <c r="G301" t="s">
        <v>314</v>
      </c>
      <c r="H301" s="1">
        <v>43009</v>
      </c>
      <c r="I301">
        <v>5553</v>
      </c>
      <c r="J301" t="s">
        <v>7</v>
      </c>
      <c r="K301" t="s">
        <v>10</v>
      </c>
      <c r="L301">
        <v>19.2</v>
      </c>
    </row>
    <row r="302" spans="1:12" x14ac:dyDescent="0.55000000000000004">
      <c r="A302" s="24" t="str">
        <f t="shared" si="4"/>
        <v>101233</v>
      </c>
      <c r="B302" s="24" t="s">
        <v>32</v>
      </c>
      <c r="C302" s="25">
        <v>43009</v>
      </c>
      <c r="D302" s="24">
        <f>IFERROR(VLOOKUP(B302,'2017_GT Roster'!$B$6:$H$21,7, FALSE), "NO MATCH!!!")</f>
        <v>33</v>
      </c>
      <c r="E302" s="24">
        <f>IFERROR(VLOOKUP(GAME_JUMP_REPORT_CONSOLIDATED!C302,GAME_INDEX!$A$7:$E$34,5,FALSE), "NO MATCH")</f>
        <v>1012</v>
      </c>
      <c r="F302" s="24" t="str">
        <f>IFERROR(VLOOKUP(C302,GAME_INDEX!$A$7:$E$34,4,FALSE), "NO MATCH!!!")</f>
        <v>North Carolina</v>
      </c>
      <c r="G302" t="s">
        <v>315</v>
      </c>
      <c r="H302" s="1">
        <v>43009</v>
      </c>
      <c r="I302">
        <v>5560</v>
      </c>
      <c r="J302" t="s">
        <v>7</v>
      </c>
      <c r="K302" t="s">
        <v>32</v>
      </c>
      <c r="L302">
        <v>16.600000000000001</v>
      </c>
    </row>
    <row r="303" spans="1:12" x14ac:dyDescent="0.55000000000000004">
      <c r="A303" s="24" t="str">
        <f t="shared" si="4"/>
        <v>101214</v>
      </c>
      <c r="B303" s="24" t="s">
        <v>10</v>
      </c>
      <c r="C303" s="25">
        <v>43009</v>
      </c>
      <c r="D303" s="24">
        <f>IFERROR(VLOOKUP(B303,'2017_GT Roster'!$B$6:$H$21,7, FALSE), "NO MATCH!!!")</f>
        <v>14</v>
      </c>
      <c r="E303" s="24">
        <f>IFERROR(VLOOKUP(GAME_JUMP_REPORT_CONSOLIDATED!C303,GAME_INDEX!$A$7:$E$34,5,FALSE), "NO MATCH")</f>
        <v>1012</v>
      </c>
      <c r="F303" s="24" t="str">
        <f>IFERROR(VLOOKUP(C303,GAME_INDEX!$A$7:$E$34,4,FALSE), "NO MATCH!!!")</f>
        <v>North Carolina</v>
      </c>
      <c r="G303" t="s">
        <v>316</v>
      </c>
      <c r="H303" s="1">
        <v>43009</v>
      </c>
      <c r="I303">
        <v>5561</v>
      </c>
      <c r="J303" t="s">
        <v>7</v>
      </c>
      <c r="K303" t="s">
        <v>10</v>
      </c>
      <c r="L303">
        <v>18.600000000000001</v>
      </c>
    </row>
    <row r="304" spans="1:12" x14ac:dyDescent="0.55000000000000004">
      <c r="A304" s="24" t="str">
        <f t="shared" si="4"/>
        <v>10124</v>
      </c>
      <c r="B304" s="24" t="s">
        <v>3262</v>
      </c>
      <c r="C304" s="25">
        <v>43009</v>
      </c>
      <c r="D304" s="24">
        <f>IFERROR(VLOOKUP(B304,'2017_GT Roster'!$B$6:$H$21,7, FALSE), "NO MATCH!!!")</f>
        <v>4</v>
      </c>
      <c r="E304" s="24">
        <f>IFERROR(VLOOKUP(GAME_JUMP_REPORT_CONSOLIDATED!C304,GAME_INDEX!$A$7:$E$34,5,FALSE), "NO MATCH")</f>
        <v>1012</v>
      </c>
      <c r="F304" s="24" t="str">
        <f>IFERROR(VLOOKUP(C304,GAME_INDEX!$A$7:$E$34,4,FALSE), "NO MATCH!!!")</f>
        <v>North Carolina</v>
      </c>
      <c r="G304" t="s">
        <v>317</v>
      </c>
      <c r="H304" s="1">
        <v>43009</v>
      </c>
      <c r="I304">
        <v>5603</v>
      </c>
      <c r="J304" t="s">
        <v>7</v>
      </c>
      <c r="K304" t="s">
        <v>8</v>
      </c>
      <c r="L304">
        <v>24.8</v>
      </c>
    </row>
    <row r="305" spans="1:12" x14ac:dyDescent="0.55000000000000004">
      <c r="A305" s="24" t="str">
        <f t="shared" si="4"/>
        <v>10129</v>
      </c>
      <c r="B305" s="24" t="s">
        <v>27</v>
      </c>
      <c r="C305" s="25">
        <v>43009</v>
      </c>
      <c r="D305" s="24">
        <f>IFERROR(VLOOKUP(B305,'2017_GT Roster'!$B$6:$H$21,7, FALSE), "NO MATCH!!!")</f>
        <v>9</v>
      </c>
      <c r="E305" s="24">
        <f>IFERROR(VLOOKUP(GAME_JUMP_REPORT_CONSOLIDATED!C305,GAME_INDEX!$A$7:$E$34,5,FALSE), "NO MATCH")</f>
        <v>1012</v>
      </c>
      <c r="F305" s="24" t="str">
        <f>IFERROR(VLOOKUP(C305,GAME_INDEX!$A$7:$E$34,4,FALSE), "NO MATCH!!!")</f>
        <v>North Carolina</v>
      </c>
      <c r="G305" t="s">
        <v>318</v>
      </c>
      <c r="H305" s="1">
        <v>43009</v>
      </c>
      <c r="I305">
        <v>5607</v>
      </c>
      <c r="J305" t="s">
        <v>7</v>
      </c>
      <c r="K305" t="s">
        <v>27</v>
      </c>
      <c r="L305">
        <v>6.3</v>
      </c>
    </row>
    <row r="306" spans="1:12" x14ac:dyDescent="0.55000000000000004">
      <c r="A306" s="24" t="str">
        <f t="shared" si="4"/>
        <v>10129</v>
      </c>
      <c r="B306" s="24" t="s">
        <v>27</v>
      </c>
      <c r="C306" s="25">
        <v>43009</v>
      </c>
      <c r="D306" s="24">
        <f>IFERROR(VLOOKUP(B306,'2017_GT Roster'!$B$6:$H$21,7, FALSE), "NO MATCH!!!")</f>
        <v>9</v>
      </c>
      <c r="E306" s="24">
        <f>IFERROR(VLOOKUP(GAME_JUMP_REPORT_CONSOLIDATED!C306,GAME_INDEX!$A$7:$E$34,5,FALSE), "NO MATCH")</f>
        <v>1012</v>
      </c>
      <c r="F306" s="24" t="str">
        <f>IFERROR(VLOOKUP(C306,GAME_INDEX!$A$7:$E$34,4,FALSE), "NO MATCH!!!")</f>
        <v>North Carolina</v>
      </c>
      <c r="G306" t="s">
        <v>319</v>
      </c>
      <c r="H306" s="1">
        <v>43009</v>
      </c>
      <c r="I306">
        <v>5608</v>
      </c>
      <c r="J306" t="s">
        <v>7</v>
      </c>
      <c r="K306" t="s">
        <v>27</v>
      </c>
      <c r="L306">
        <v>6.7</v>
      </c>
    </row>
    <row r="307" spans="1:12" x14ac:dyDescent="0.55000000000000004">
      <c r="A307" s="24" t="str">
        <f t="shared" si="4"/>
        <v>10129</v>
      </c>
      <c r="B307" s="24" t="s">
        <v>27</v>
      </c>
      <c r="C307" s="25">
        <v>43009</v>
      </c>
      <c r="D307" s="24">
        <f>IFERROR(VLOOKUP(B307,'2017_GT Roster'!$B$6:$H$21,7, FALSE), "NO MATCH!!!")</f>
        <v>9</v>
      </c>
      <c r="E307" s="24">
        <f>IFERROR(VLOOKUP(GAME_JUMP_REPORT_CONSOLIDATED!C307,GAME_INDEX!$A$7:$E$34,5,FALSE), "NO MATCH")</f>
        <v>1012</v>
      </c>
      <c r="F307" s="24" t="str">
        <f>IFERROR(VLOOKUP(C307,GAME_INDEX!$A$7:$E$34,4,FALSE), "NO MATCH!!!")</f>
        <v>North Carolina</v>
      </c>
      <c r="G307" t="s">
        <v>320</v>
      </c>
      <c r="H307" s="1">
        <v>43009</v>
      </c>
      <c r="I307">
        <v>5608</v>
      </c>
      <c r="J307" t="s">
        <v>7</v>
      </c>
      <c r="K307" t="s">
        <v>27</v>
      </c>
      <c r="L307">
        <v>6.9</v>
      </c>
    </row>
    <row r="308" spans="1:12" x14ac:dyDescent="0.55000000000000004">
      <c r="A308" s="24" t="str">
        <f t="shared" si="4"/>
        <v>10129</v>
      </c>
      <c r="B308" s="24" t="s">
        <v>27</v>
      </c>
      <c r="C308" s="25">
        <v>43009</v>
      </c>
      <c r="D308" s="24">
        <f>IFERROR(VLOOKUP(B308,'2017_GT Roster'!$B$6:$H$21,7, FALSE), "NO MATCH!!!")</f>
        <v>9</v>
      </c>
      <c r="E308" s="24">
        <f>IFERROR(VLOOKUP(GAME_JUMP_REPORT_CONSOLIDATED!C308,GAME_INDEX!$A$7:$E$34,5,FALSE), "NO MATCH")</f>
        <v>1012</v>
      </c>
      <c r="F308" s="24" t="str">
        <f>IFERROR(VLOOKUP(C308,GAME_INDEX!$A$7:$E$34,4,FALSE), "NO MATCH!!!")</f>
        <v>North Carolina</v>
      </c>
      <c r="G308" t="s">
        <v>321</v>
      </c>
      <c r="H308" s="1">
        <v>43009</v>
      </c>
      <c r="I308">
        <v>5609</v>
      </c>
      <c r="J308" t="s">
        <v>7</v>
      </c>
      <c r="K308" t="s">
        <v>27</v>
      </c>
      <c r="L308">
        <v>7.8</v>
      </c>
    </row>
    <row r="309" spans="1:12" x14ac:dyDescent="0.55000000000000004">
      <c r="A309" s="24" t="str">
        <f t="shared" si="4"/>
        <v>10129</v>
      </c>
      <c r="B309" s="24" t="s">
        <v>27</v>
      </c>
      <c r="C309" s="25">
        <v>43009</v>
      </c>
      <c r="D309" s="24">
        <f>IFERROR(VLOOKUP(B309,'2017_GT Roster'!$B$6:$H$21,7, FALSE), "NO MATCH!!!")</f>
        <v>9</v>
      </c>
      <c r="E309" s="24">
        <f>IFERROR(VLOOKUP(GAME_JUMP_REPORT_CONSOLIDATED!C309,GAME_INDEX!$A$7:$E$34,5,FALSE), "NO MATCH")</f>
        <v>1012</v>
      </c>
      <c r="F309" s="24" t="str">
        <f>IFERROR(VLOOKUP(C309,GAME_INDEX!$A$7:$E$34,4,FALSE), "NO MATCH!!!")</f>
        <v>North Carolina</v>
      </c>
      <c r="G309" t="s">
        <v>322</v>
      </c>
      <c r="H309" s="1">
        <v>43009</v>
      </c>
      <c r="I309">
        <v>5610</v>
      </c>
      <c r="J309" t="s">
        <v>7</v>
      </c>
      <c r="K309" t="s">
        <v>27</v>
      </c>
      <c r="L309">
        <v>6.7</v>
      </c>
    </row>
    <row r="310" spans="1:12" x14ac:dyDescent="0.55000000000000004">
      <c r="A310" s="24" t="str">
        <f t="shared" si="4"/>
        <v>10129</v>
      </c>
      <c r="B310" s="24" t="s">
        <v>27</v>
      </c>
      <c r="C310" s="25">
        <v>43009</v>
      </c>
      <c r="D310" s="24">
        <f>IFERROR(VLOOKUP(B310,'2017_GT Roster'!$B$6:$H$21,7, FALSE), "NO MATCH!!!")</f>
        <v>9</v>
      </c>
      <c r="E310" s="24">
        <f>IFERROR(VLOOKUP(GAME_JUMP_REPORT_CONSOLIDATED!C310,GAME_INDEX!$A$7:$E$34,5,FALSE), "NO MATCH")</f>
        <v>1012</v>
      </c>
      <c r="F310" s="24" t="str">
        <f>IFERROR(VLOOKUP(C310,GAME_INDEX!$A$7:$E$34,4,FALSE), "NO MATCH!!!")</f>
        <v>North Carolina</v>
      </c>
      <c r="G310" t="s">
        <v>323</v>
      </c>
      <c r="H310" s="1">
        <v>43009</v>
      </c>
      <c r="I310">
        <v>5610</v>
      </c>
      <c r="J310" t="s">
        <v>7</v>
      </c>
      <c r="K310" t="s">
        <v>27</v>
      </c>
      <c r="L310">
        <v>7.9</v>
      </c>
    </row>
    <row r="311" spans="1:12" x14ac:dyDescent="0.55000000000000004">
      <c r="A311" s="24" t="str">
        <f t="shared" si="4"/>
        <v>101212</v>
      </c>
      <c r="B311" s="24" t="s">
        <v>10639</v>
      </c>
      <c r="C311" s="25">
        <v>43009</v>
      </c>
      <c r="D311" s="24">
        <f>IFERROR(VLOOKUP(B311,'2017_GT Roster'!$B$6:$H$21,7, FALSE), "NO MATCH!!!")</f>
        <v>12</v>
      </c>
      <c r="E311" s="24">
        <f>IFERROR(VLOOKUP(GAME_JUMP_REPORT_CONSOLIDATED!C311,GAME_INDEX!$A$7:$E$34,5,FALSE), "NO MATCH")</f>
        <v>1012</v>
      </c>
      <c r="F311" s="24" t="str">
        <f>IFERROR(VLOOKUP(C311,GAME_INDEX!$A$7:$E$34,4,FALSE), "NO MATCH!!!")</f>
        <v>North Carolina</v>
      </c>
      <c r="G311" t="s">
        <v>324</v>
      </c>
      <c r="H311" s="1">
        <v>43009</v>
      </c>
      <c r="I311">
        <v>5618</v>
      </c>
      <c r="J311" t="s">
        <v>7</v>
      </c>
      <c r="K311" t="s">
        <v>12</v>
      </c>
      <c r="L311">
        <v>20.7</v>
      </c>
    </row>
    <row r="312" spans="1:12" x14ac:dyDescent="0.55000000000000004">
      <c r="A312" s="24" t="str">
        <f t="shared" si="4"/>
        <v>101214</v>
      </c>
      <c r="B312" s="24" t="s">
        <v>10</v>
      </c>
      <c r="C312" s="25">
        <v>43009</v>
      </c>
      <c r="D312" s="24">
        <f>IFERROR(VLOOKUP(B312,'2017_GT Roster'!$B$6:$H$21,7, FALSE), "NO MATCH!!!")</f>
        <v>14</v>
      </c>
      <c r="E312" s="24">
        <f>IFERROR(VLOOKUP(GAME_JUMP_REPORT_CONSOLIDATED!C312,GAME_INDEX!$A$7:$E$34,5,FALSE), "NO MATCH")</f>
        <v>1012</v>
      </c>
      <c r="F312" s="24" t="str">
        <f>IFERROR(VLOOKUP(C312,GAME_INDEX!$A$7:$E$34,4,FALSE), "NO MATCH!!!")</f>
        <v>North Carolina</v>
      </c>
      <c r="G312" t="s">
        <v>325</v>
      </c>
      <c r="H312" s="1">
        <v>43009</v>
      </c>
      <c r="I312">
        <v>5719</v>
      </c>
      <c r="J312" t="s">
        <v>7</v>
      </c>
      <c r="K312" t="s">
        <v>10</v>
      </c>
      <c r="L312">
        <v>18</v>
      </c>
    </row>
    <row r="313" spans="1:12" x14ac:dyDescent="0.55000000000000004">
      <c r="A313" s="24" t="str">
        <f t="shared" si="4"/>
        <v>101212</v>
      </c>
      <c r="B313" s="24" t="s">
        <v>10639</v>
      </c>
      <c r="C313" s="25">
        <v>43009</v>
      </c>
      <c r="D313" s="24">
        <f>IFERROR(VLOOKUP(B313,'2017_GT Roster'!$B$6:$H$21,7, FALSE), "NO MATCH!!!")</f>
        <v>12</v>
      </c>
      <c r="E313" s="24">
        <f>IFERROR(VLOOKUP(GAME_JUMP_REPORT_CONSOLIDATED!C313,GAME_INDEX!$A$7:$E$34,5,FALSE), "NO MATCH")</f>
        <v>1012</v>
      </c>
      <c r="F313" s="24" t="str">
        <f>IFERROR(VLOOKUP(C313,GAME_INDEX!$A$7:$E$34,4,FALSE), "NO MATCH!!!")</f>
        <v>North Carolina</v>
      </c>
      <c r="G313" t="s">
        <v>326</v>
      </c>
      <c r="H313" s="1">
        <v>43009</v>
      </c>
      <c r="I313">
        <v>5723</v>
      </c>
      <c r="J313" t="s">
        <v>7</v>
      </c>
      <c r="K313" t="s">
        <v>12</v>
      </c>
      <c r="L313">
        <v>15.3</v>
      </c>
    </row>
    <row r="314" spans="1:12" x14ac:dyDescent="0.55000000000000004">
      <c r="A314" s="24" t="str">
        <f t="shared" si="4"/>
        <v>10124</v>
      </c>
      <c r="B314" s="24" t="s">
        <v>3262</v>
      </c>
      <c r="C314" s="25">
        <v>43009</v>
      </c>
      <c r="D314" s="24">
        <f>IFERROR(VLOOKUP(B314,'2017_GT Roster'!$B$6:$H$21,7, FALSE), "NO MATCH!!!")</f>
        <v>4</v>
      </c>
      <c r="E314" s="24">
        <f>IFERROR(VLOOKUP(GAME_JUMP_REPORT_CONSOLIDATED!C314,GAME_INDEX!$A$7:$E$34,5,FALSE), "NO MATCH")</f>
        <v>1012</v>
      </c>
      <c r="F314" s="24" t="str">
        <f>IFERROR(VLOOKUP(C314,GAME_INDEX!$A$7:$E$34,4,FALSE), "NO MATCH!!!")</f>
        <v>North Carolina</v>
      </c>
      <c r="G314" t="s">
        <v>327</v>
      </c>
      <c r="H314" s="1">
        <v>43009</v>
      </c>
      <c r="I314">
        <v>5740</v>
      </c>
      <c r="J314" t="s">
        <v>7</v>
      </c>
      <c r="K314" t="s">
        <v>8</v>
      </c>
      <c r="L314">
        <v>18.8</v>
      </c>
    </row>
    <row r="315" spans="1:12" x14ac:dyDescent="0.55000000000000004">
      <c r="A315" s="24" t="str">
        <f t="shared" si="4"/>
        <v>10129</v>
      </c>
      <c r="B315" s="24" t="s">
        <v>27</v>
      </c>
      <c r="C315" s="25">
        <v>43009</v>
      </c>
      <c r="D315" s="24">
        <f>IFERROR(VLOOKUP(B315,'2017_GT Roster'!$B$6:$H$21,7, FALSE), "NO MATCH!!!")</f>
        <v>9</v>
      </c>
      <c r="E315" s="24">
        <f>IFERROR(VLOOKUP(GAME_JUMP_REPORT_CONSOLIDATED!C315,GAME_INDEX!$A$7:$E$34,5,FALSE), "NO MATCH")</f>
        <v>1012</v>
      </c>
      <c r="F315" s="24" t="str">
        <f>IFERROR(VLOOKUP(C315,GAME_INDEX!$A$7:$E$34,4,FALSE), "NO MATCH!!!")</f>
        <v>North Carolina</v>
      </c>
      <c r="G315" t="s">
        <v>328</v>
      </c>
      <c r="H315" s="1">
        <v>43009</v>
      </c>
      <c r="I315">
        <v>5750</v>
      </c>
      <c r="J315" t="s">
        <v>7</v>
      </c>
      <c r="K315" t="s">
        <v>27</v>
      </c>
      <c r="L315">
        <v>11.7</v>
      </c>
    </row>
    <row r="316" spans="1:12" x14ac:dyDescent="0.55000000000000004">
      <c r="A316" s="24" t="str">
        <f t="shared" si="4"/>
        <v>10124</v>
      </c>
      <c r="B316" s="24" t="s">
        <v>3262</v>
      </c>
      <c r="C316" s="25">
        <v>43009</v>
      </c>
      <c r="D316" s="24">
        <f>IFERROR(VLOOKUP(B316,'2017_GT Roster'!$B$6:$H$21,7, FALSE), "NO MATCH!!!")</f>
        <v>4</v>
      </c>
      <c r="E316" s="24">
        <f>IFERROR(VLOOKUP(GAME_JUMP_REPORT_CONSOLIDATED!C316,GAME_INDEX!$A$7:$E$34,5,FALSE), "NO MATCH")</f>
        <v>1012</v>
      </c>
      <c r="F316" s="24" t="str">
        <f>IFERROR(VLOOKUP(C316,GAME_INDEX!$A$7:$E$34,4,FALSE), "NO MATCH!!!")</f>
        <v>North Carolina</v>
      </c>
      <c r="G316" t="s">
        <v>329</v>
      </c>
      <c r="H316" s="1">
        <v>43009</v>
      </c>
      <c r="I316">
        <v>5761</v>
      </c>
      <c r="J316" t="s">
        <v>7</v>
      </c>
      <c r="K316" t="s">
        <v>8</v>
      </c>
      <c r="L316">
        <v>22.4</v>
      </c>
    </row>
    <row r="317" spans="1:12" x14ac:dyDescent="0.55000000000000004">
      <c r="A317" s="24" t="str">
        <f t="shared" si="4"/>
        <v>101297</v>
      </c>
      <c r="B317" s="24" t="s">
        <v>42</v>
      </c>
      <c r="C317" s="25">
        <v>43009</v>
      </c>
      <c r="D317" s="24">
        <f>IFERROR(VLOOKUP(B317,'2017_GT Roster'!$B$6:$H$21,7, FALSE), "NO MATCH!!!")</f>
        <v>97</v>
      </c>
      <c r="E317" s="24">
        <f>IFERROR(VLOOKUP(GAME_JUMP_REPORT_CONSOLIDATED!C317,GAME_INDEX!$A$7:$E$34,5,FALSE), "NO MATCH")</f>
        <v>1012</v>
      </c>
      <c r="F317" s="24" t="str">
        <f>IFERROR(VLOOKUP(C317,GAME_INDEX!$A$7:$E$34,4,FALSE), "NO MATCH!!!")</f>
        <v>North Carolina</v>
      </c>
      <c r="G317" t="s">
        <v>330</v>
      </c>
      <c r="H317" s="1">
        <v>43009</v>
      </c>
      <c r="I317">
        <v>5770</v>
      </c>
      <c r="J317" t="s">
        <v>7</v>
      </c>
      <c r="K317" t="s">
        <v>42</v>
      </c>
      <c r="L317">
        <v>17</v>
      </c>
    </row>
    <row r="318" spans="1:12" x14ac:dyDescent="0.55000000000000004">
      <c r="A318" s="24" t="str">
        <f t="shared" si="4"/>
        <v>10129</v>
      </c>
      <c r="B318" s="24" t="s">
        <v>27</v>
      </c>
      <c r="C318" s="25">
        <v>43009</v>
      </c>
      <c r="D318" s="24">
        <f>IFERROR(VLOOKUP(B318,'2017_GT Roster'!$B$6:$H$21,7, FALSE), "NO MATCH!!!")</f>
        <v>9</v>
      </c>
      <c r="E318" s="24">
        <f>IFERROR(VLOOKUP(GAME_JUMP_REPORT_CONSOLIDATED!C318,GAME_INDEX!$A$7:$E$34,5,FALSE), "NO MATCH")</f>
        <v>1012</v>
      </c>
      <c r="F318" s="24" t="str">
        <f>IFERROR(VLOOKUP(C318,GAME_INDEX!$A$7:$E$34,4,FALSE), "NO MATCH!!!")</f>
        <v>North Carolina</v>
      </c>
      <c r="G318" t="s">
        <v>331</v>
      </c>
      <c r="H318" s="1">
        <v>43009</v>
      </c>
      <c r="I318">
        <v>5770</v>
      </c>
      <c r="J318" t="s">
        <v>7</v>
      </c>
      <c r="K318" t="s">
        <v>27</v>
      </c>
      <c r="L318">
        <v>11.2</v>
      </c>
    </row>
    <row r="319" spans="1:12" x14ac:dyDescent="0.55000000000000004">
      <c r="A319" s="24" t="str">
        <f t="shared" si="4"/>
        <v>101297</v>
      </c>
      <c r="B319" s="24" t="s">
        <v>42</v>
      </c>
      <c r="C319" s="25">
        <v>43009</v>
      </c>
      <c r="D319" s="24">
        <f>IFERROR(VLOOKUP(B319,'2017_GT Roster'!$B$6:$H$21,7, FALSE), "NO MATCH!!!")</f>
        <v>97</v>
      </c>
      <c r="E319" s="24">
        <f>IFERROR(VLOOKUP(GAME_JUMP_REPORT_CONSOLIDATED!C319,GAME_INDEX!$A$7:$E$34,5,FALSE), "NO MATCH")</f>
        <v>1012</v>
      </c>
      <c r="F319" s="24" t="str">
        <f>IFERROR(VLOOKUP(C319,GAME_INDEX!$A$7:$E$34,4,FALSE), "NO MATCH!!!")</f>
        <v>North Carolina</v>
      </c>
      <c r="G319" t="s">
        <v>332</v>
      </c>
      <c r="H319" s="1">
        <v>43009</v>
      </c>
      <c r="I319">
        <v>5771</v>
      </c>
      <c r="J319" t="s">
        <v>7</v>
      </c>
      <c r="K319" t="s">
        <v>42</v>
      </c>
      <c r="L319">
        <v>7.1</v>
      </c>
    </row>
    <row r="320" spans="1:12" x14ac:dyDescent="0.55000000000000004">
      <c r="A320" s="24" t="str">
        <f t="shared" si="4"/>
        <v>10124</v>
      </c>
      <c r="B320" s="24" t="s">
        <v>3262</v>
      </c>
      <c r="C320" s="25">
        <v>43009</v>
      </c>
      <c r="D320" s="24">
        <f>IFERROR(VLOOKUP(B320,'2017_GT Roster'!$B$6:$H$21,7, FALSE), "NO MATCH!!!")</f>
        <v>4</v>
      </c>
      <c r="E320" s="24">
        <f>IFERROR(VLOOKUP(GAME_JUMP_REPORT_CONSOLIDATED!C320,GAME_INDEX!$A$7:$E$34,5,FALSE), "NO MATCH")</f>
        <v>1012</v>
      </c>
      <c r="F320" s="24" t="str">
        <f>IFERROR(VLOOKUP(C320,GAME_INDEX!$A$7:$E$34,4,FALSE), "NO MATCH!!!")</f>
        <v>North Carolina</v>
      </c>
      <c r="G320" t="s">
        <v>333</v>
      </c>
      <c r="H320" s="1">
        <v>43009</v>
      </c>
      <c r="I320">
        <v>5818</v>
      </c>
      <c r="J320" t="s">
        <v>7</v>
      </c>
      <c r="K320" t="s">
        <v>8</v>
      </c>
      <c r="L320">
        <v>21.2</v>
      </c>
    </row>
    <row r="321" spans="1:12" x14ac:dyDescent="0.55000000000000004">
      <c r="A321" s="24" t="str">
        <f t="shared" si="4"/>
        <v>10124</v>
      </c>
      <c r="B321" s="24" t="s">
        <v>3262</v>
      </c>
      <c r="C321" s="25">
        <v>43009</v>
      </c>
      <c r="D321" s="24">
        <f>IFERROR(VLOOKUP(B321,'2017_GT Roster'!$B$6:$H$21,7, FALSE), "NO MATCH!!!")</f>
        <v>4</v>
      </c>
      <c r="E321" s="24">
        <f>IFERROR(VLOOKUP(GAME_JUMP_REPORT_CONSOLIDATED!C321,GAME_INDEX!$A$7:$E$34,5,FALSE), "NO MATCH")</f>
        <v>1012</v>
      </c>
      <c r="F321" s="24" t="str">
        <f>IFERROR(VLOOKUP(C321,GAME_INDEX!$A$7:$E$34,4,FALSE), "NO MATCH!!!")</f>
        <v>North Carolina</v>
      </c>
      <c r="G321" t="s">
        <v>334</v>
      </c>
      <c r="H321" s="1">
        <v>43009</v>
      </c>
      <c r="I321">
        <v>5827</v>
      </c>
      <c r="J321" t="s">
        <v>7</v>
      </c>
      <c r="K321" t="s">
        <v>8</v>
      </c>
      <c r="L321">
        <v>22.9</v>
      </c>
    </row>
    <row r="322" spans="1:12" x14ac:dyDescent="0.55000000000000004">
      <c r="A322" s="24" t="str">
        <f t="shared" si="4"/>
        <v>10129</v>
      </c>
      <c r="B322" s="24" t="s">
        <v>27</v>
      </c>
      <c r="C322" s="25">
        <v>43009</v>
      </c>
      <c r="D322" s="24">
        <f>IFERROR(VLOOKUP(B322,'2017_GT Roster'!$B$6:$H$21,7, FALSE), "NO MATCH!!!")</f>
        <v>9</v>
      </c>
      <c r="E322" s="24">
        <f>IFERROR(VLOOKUP(GAME_JUMP_REPORT_CONSOLIDATED!C322,GAME_INDEX!$A$7:$E$34,5,FALSE), "NO MATCH")</f>
        <v>1012</v>
      </c>
      <c r="F322" s="24" t="str">
        <f>IFERROR(VLOOKUP(C322,GAME_INDEX!$A$7:$E$34,4,FALSE), "NO MATCH!!!")</f>
        <v>North Carolina</v>
      </c>
      <c r="G322" t="s">
        <v>335</v>
      </c>
      <c r="H322" s="1">
        <v>43009</v>
      </c>
      <c r="I322">
        <v>5831</v>
      </c>
      <c r="J322" t="s">
        <v>7</v>
      </c>
      <c r="K322" t="s">
        <v>27</v>
      </c>
      <c r="L322">
        <v>13.8</v>
      </c>
    </row>
    <row r="323" spans="1:12" x14ac:dyDescent="0.55000000000000004">
      <c r="A323" s="24" t="str">
        <f t="shared" ref="A323:A386" si="5">E323&amp;D323</f>
        <v>101211</v>
      </c>
      <c r="B323" s="24" t="s">
        <v>14</v>
      </c>
      <c r="C323" s="25">
        <v>43009</v>
      </c>
      <c r="D323" s="24">
        <f>IFERROR(VLOOKUP(B323,'2017_GT Roster'!$B$6:$H$21,7, FALSE), "NO MATCH!!!")</f>
        <v>11</v>
      </c>
      <c r="E323" s="24">
        <f>IFERROR(VLOOKUP(GAME_JUMP_REPORT_CONSOLIDATED!C323,GAME_INDEX!$A$7:$E$34,5,FALSE), "NO MATCH")</f>
        <v>1012</v>
      </c>
      <c r="F323" s="24" t="str">
        <f>IFERROR(VLOOKUP(C323,GAME_INDEX!$A$7:$E$34,4,FALSE), "NO MATCH!!!")</f>
        <v>North Carolina</v>
      </c>
      <c r="G323" t="s">
        <v>336</v>
      </c>
      <c r="H323" s="1">
        <v>43009</v>
      </c>
      <c r="I323">
        <v>5835</v>
      </c>
      <c r="J323" t="s">
        <v>7</v>
      </c>
      <c r="K323" t="s">
        <v>14</v>
      </c>
      <c r="L323">
        <v>9.4</v>
      </c>
    </row>
    <row r="324" spans="1:12" x14ac:dyDescent="0.55000000000000004">
      <c r="A324" s="24" t="str">
        <f t="shared" si="5"/>
        <v>101297</v>
      </c>
      <c r="B324" s="24" t="s">
        <v>42</v>
      </c>
      <c r="C324" s="25">
        <v>43009</v>
      </c>
      <c r="D324" s="24">
        <f>IFERROR(VLOOKUP(B324,'2017_GT Roster'!$B$6:$H$21,7, FALSE), "NO MATCH!!!")</f>
        <v>97</v>
      </c>
      <c r="E324" s="24">
        <f>IFERROR(VLOOKUP(GAME_JUMP_REPORT_CONSOLIDATED!C324,GAME_INDEX!$A$7:$E$34,5,FALSE), "NO MATCH")</f>
        <v>1012</v>
      </c>
      <c r="F324" s="24" t="str">
        <f>IFERROR(VLOOKUP(C324,GAME_INDEX!$A$7:$E$34,4,FALSE), "NO MATCH!!!")</f>
        <v>North Carolina</v>
      </c>
      <c r="G324" t="s">
        <v>337</v>
      </c>
      <c r="H324" s="1">
        <v>43009</v>
      </c>
      <c r="I324">
        <v>5836</v>
      </c>
      <c r="J324" t="s">
        <v>7</v>
      </c>
      <c r="K324" t="s">
        <v>42</v>
      </c>
      <c r="L324">
        <v>15.8</v>
      </c>
    </row>
    <row r="325" spans="1:12" x14ac:dyDescent="0.55000000000000004">
      <c r="A325" s="24" t="str">
        <f t="shared" si="5"/>
        <v>101233</v>
      </c>
      <c r="B325" s="24" t="s">
        <v>32</v>
      </c>
      <c r="C325" s="25">
        <v>43009</v>
      </c>
      <c r="D325" s="24">
        <f>IFERROR(VLOOKUP(B325,'2017_GT Roster'!$B$6:$H$21,7, FALSE), "NO MATCH!!!")</f>
        <v>33</v>
      </c>
      <c r="E325" s="24">
        <f>IFERROR(VLOOKUP(GAME_JUMP_REPORT_CONSOLIDATED!C325,GAME_INDEX!$A$7:$E$34,5,FALSE), "NO MATCH")</f>
        <v>1012</v>
      </c>
      <c r="F325" s="24" t="str">
        <f>IFERROR(VLOOKUP(C325,GAME_INDEX!$A$7:$E$34,4,FALSE), "NO MATCH!!!")</f>
        <v>North Carolina</v>
      </c>
      <c r="G325" t="s">
        <v>338</v>
      </c>
      <c r="H325" s="1">
        <v>43009</v>
      </c>
      <c r="I325">
        <v>5837</v>
      </c>
      <c r="J325" t="s">
        <v>7</v>
      </c>
      <c r="K325" t="s">
        <v>32</v>
      </c>
      <c r="L325">
        <v>19</v>
      </c>
    </row>
    <row r="326" spans="1:12" x14ac:dyDescent="0.55000000000000004">
      <c r="A326" s="24" t="str">
        <f t="shared" si="5"/>
        <v>10124</v>
      </c>
      <c r="B326" s="24" t="s">
        <v>3262</v>
      </c>
      <c r="C326" s="25">
        <v>43009</v>
      </c>
      <c r="D326" s="24">
        <f>IFERROR(VLOOKUP(B326,'2017_GT Roster'!$B$6:$H$21,7, FALSE), "NO MATCH!!!")</f>
        <v>4</v>
      </c>
      <c r="E326" s="24">
        <f>IFERROR(VLOOKUP(GAME_JUMP_REPORT_CONSOLIDATED!C326,GAME_INDEX!$A$7:$E$34,5,FALSE), "NO MATCH")</f>
        <v>1012</v>
      </c>
      <c r="F326" s="24" t="str">
        <f>IFERROR(VLOOKUP(C326,GAME_INDEX!$A$7:$E$34,4,FALSE), "NO MATCH!!!")</f>
        <v>North Carolina</v>
      </c>
      <c r="G326" t="s">
        <v>339</v>
      </c>
      <c r="H326" s="1">
        <v>43009</v>
      </c>
      <c r="I326">
        <v>5849</v>
      </c>
      <c r="J326" t="s">
        <v>7</v>
      </c>
      <c r="K326" t="s">
        <v>8</v>
      </c>
      <c r="L326">
        <v>18.100000000000001</v>
      </c>
    </row>
    <row r="327" spans="1:12" x14ac:dyDescent="0.55000000000000004">
      <c r="A327" s="24" t="str">
        <f t="shared" si="5"/>
        <v>10128</v>
      </c>
      <c r="B327" s="24" t="s">
        <v>34</v>
      </c>
      <c r="C327" s="25">
        <v>43009</v>
      </c>
      <c r="D327" s="24">
        <f>IFERROR(VLOOKUP(B327,'2017_GT Roster'!$B$6:$H$21,7, FALSE), "NO MATCH!!!")</f>
        <v>8</v>
      </c>
      <c r="E327" s="24">
        <f>IFERROR(VLOOKUP(GAME_JUMP_REPORT_CONSOLIDATED!C327,GAME_INDEX!$A$7:$E$34,5,FALSE), "NO MATCH")</f>
        <v>1012</v>
      </c>
      <c r="F327" s="24" t="str">
        <f>IFERROR(VLOOKUP(C327,GAME_INDEX!$A$7:$E$34,4,FALSE), "NO MATCH!!!")</f>
        <v>North Carolina</v>
      </c>
      <c r="G327" t="s">
        <v>340</v>
      </c>
      <c r="H327" s="1">
        <v>43009</v>
      </c>
      <c r="I327">
        <v>5849</v>
      </c>
      <c r="J327" t="s">
        <v>7</v>
      </c>
      <c r="K327" t="s">
        <v>34</v>
      </c>
      <c r="L327">
        <v>10.1</v>
      </c>
    </row>
    <row r="328" spans="1:12" x14ac:dyDescent="0.55000000000000004">
      <c r="A328" s="24" t="str">
        <f t="shared" si="5"/>
        <v>10124</v>
      </c>
      <c r="B328" s="24" t="s">
        <v>3262</v>
      </c>
      <c r="C328" s="25">
        <v>43009</v>
      </c>
      <c r="D328" s="24">
        <f>IFERROR(VLOOKUP(B328,'2017_GT Roster'!$B$6:$H$21,7, FALSE), "NO MATCH!!!")</f>
        <v>4</v>
      </c>
      <c r="E328" s="24">
        <f>IFERROR(VLOOKUP(GAME_JUMP_REPORT_CONSOLIDATED!C328,GAME_INDEX!$A$7:$E$34,5,FALSE), "NO MATCH")</f>
        <v>1012</v>
      </c>
      <c r="F328" s="24" t="str">
        <f>IFERROR(VLOOKUP(C328,GAME_INDEX!$A$7:$E$34,4,FALSE), "NO MATCH!!!")</f>
        <v>North Carolina</v>
      </c>
      <c r="G328" t="s">
        <v>341</v>
      </c>
      <c r="H328" s="1">
        <v>43009</v>
      </c>
      <c r="I328">
        <v>5851</v>
      </c>
      <c r="J328" t="s">
        <v>7</v>
      </c>
      <c r="K328" t="s">
        <v>8</v>
      </c>
      <c r="L328">
        <v>18.600000000000001</v>
      </c>
    </row>
    <row r="329" spans="1:12" x14ac:dyDescent="0.55000000000000004">
      <c r="A329" s="24" t="str">
        <f t="shared" si="5"/>
        <v>101297</v>
      </c>
      <c r="B329" s="24" t="s">
        <v>42</v>
      </c>
      <c r="C329" s="25">
        <v>43009</v>
      </c>
      <c r="D329" s="24">
        <f>IFERROR(VLOOKUP(B329,'2017_GT Roster'!$B$6:$H$21,7, FALSE), "NO MATCH!!!")</f>
        <v>97</v>
      </c>
      <c r="E329" s="24">
        <f>IFERROR(VLOOKUP(GAME_JUMP_REPORT_CONSOLIDATED!C329,GAME_INDEX!$A$7:$E$34,5,FALSE), "NO MATCH")</f>
        <v>1012</v>
      </c>
      <c r="F329" s="24" t="str">
        <f>IFERROR(VLOOKUP(C329,GAME_INDEX!$A$7:$E$34,4,FALSE), "NO MATCH!!!")</f>
        <v>North Carolina</v>
      </c>
      <c r="G329" t="s">
        <v>342</v>
      </c>
      <c r="H329" s="1">
        <v>43009</v>
      </c>
      <c r="I329">
        <v>5857</v>
      </c>
      <c r="J329" t="s">
        <v>7</v>
      </c>
      <c r="K329" t="s">
        <v>42</v>
      </c>
      <c r="L329">
        <v>15.4</v>
      </c>
    </row>
    <row r="330" spans="1:12" x14ac:dyDescent="0.55000000000000004">
      <c r="A330" s="24" t="str">
        <f t="shared" si="5"/>
        <v>101233</v>
      </c>
      <c r="B330" s="24" t="s">
        <v>32</v>
      </c>
      <c r="C330" s="25">
        <v>43009</v>
      </c>
      <c r="D330" s="24">
        <f>IFERROR(VLOOKUP(B330,'2017_GT Roster'!$B$6:$H$21,7, FALSE), "NO MATCH!!!")</f>
        <v>33</v>
      </c>
      <c r="E330" s="24">
        <f>IFERROR(VLOOKUP(GAME_JUMP_REPORT_CONSOLIDATED!C330,GAME_INDEX!$A$7:$E$34,5,FALSE), "NO MATCH")</f>
        <v>1012</v>
      </c>
      <c r="F330" s="24" t="str">
        <f>IFERROR(VLOOKUP(C330,GAME_INDEX!$A$7:$E$34,4,FALSE), "NO MATCH!!!")</f>
        <v>North Carolina</v>
      </c>
      <c r="G330" t="s">
        <v>343</v>
      </c>
      <c r="H330" s="1">
        <v>43009</v>
      </c>
      <c r="I330">
        <v>5859</v>
      </c>
      <c r="J330" t="s">
        <v>7</v>
      </c>
      <c r="K330" t="s">
        <v>32</v>
      </c>
      <c r="L330">
        <v>14.1</v>
      </c>
    </row>
    <row r="331" spans="1:12" x14ac:dyDescent="0.55000000000000004">
      <c r="A331" s="24" t="str">
        <f t="shared" si="5"/>
        <v>10129</v>
      </c>
      <c r="B331" s="24" t="s">
        <v>27</v>
      </c>
      <c r="C331" s="25">
        <v>43009</v>
      </c>
      <c r="D331" s="24">
        <f>IFERROR(VLOOKUP(B331,'2017_GT Roster'!$B$6:$H$21,7, FALSE), "NO MATCH!!!")</f>
        <v>9</v>
      </c>
      <c r="E331" s="24">
        <f>IFERROR(VLOOKUP(GAME_JUMP_REPORT_CONSOLIDATED!C331,GAME_INDEX!$A$7:$E$34,5,FALSE), "NO MATCH")</f>
        <v>1012</v>
      </c>
      <c r="F331" s="24" t="str">
        <f>IFERROR(VLOOKUP(C331,GAME_INDEX!$A$7:$E$34,4,FALSE), "NO MATCH!!!")</f>
        <v>North Carolina</v>
      </c>
      <c r="G331" t="s">
        <v>344</v>
      </c>
      <c r="H331" s="1">
        <v>43009</v>
      </c>
      <c r="I331">
        <v>5864</v>
      </c>
      <c r="J331" t="s">
        <v>7</v>
      </c>
      <c r="K331" t="s">
        <v>27</v>
      </c>
      <c r="L331">
        <v>13.2</v>
      </c>
    </row>
    <row r="332" spans="1:12" x14ac:dyDescent="0.55000000000000004">
      <c r="A332" s="24" t="str">
        <f t="shared" si="5"/>
        <v>101297</v>
      </c>
      <c r="B332" s="24" t="s">
        <v>42</v>
      </c>
      <c r="C332" s="25">
        <v>43009</v>
      </c>
      <c r="D332" s="24">
        <f>IFERROR(VLOOKUP(B332,'2017_GT Roster'!$B$6:$H$21,7, FALSE), "NO MATCH!!!")</f>
        <v>97</v>
      </c>
      <c r="E332" s="24">
        <f>IFERROR(VLOOKUP(GAME_JUMP_REPORT_CONSOLIDATED!C332,GAME_INDEX!$A$7:$E$34,5,FALSE), "NO MATCH")</f>
        <v>1012</v>
      </c>
      <c r="F332" s="24" t="str">
        <f>IFERROR(VLOOKUP(C332,GAME_INDEX!$A$7:$E$34,4,FALSE), "NO MATCH!!!")</f>
        <v>North Carolina</v>
      </c>
      <c r="G332" t="s">
        <v>345</v>
      </c>
      <c r="H332" s="1">
        <v>43009</v>
      </c>
      <c r="I332">
        <v>5865</v>
      </c>
      <c r="J332" t="s">
        <v>7</v>
      </c>
      <c r="K332" t="s">
        <v>42</v>
      </c>
      <c r="L332">
        <v>22.6</v>
      </c>
    </row>
    <row r="333" spans="1:12" x14ac:dyDescent="0.55000000000000004">
      <c r="A333" s="24" t="str">
        <f t="shared" si="5"/>
        <v>10124</v>
      </c>
      <c r="B333" s="24" t="s">
        <v>3262</v>
      </c>
      <c r="C333" s="25">
        <v>43009</v>
      </c>
      <c r="D333" s="24">
        <f>IFERROR(VLOOKUP(B333,'2017_GT Roster'!$B$6:$H$21,7, FALSE), "NO MATCH!!!")</f>
        <v>4</v>
      </c>
      <c r="E333" s="24">
        <f>IFERROR(VLOOKUP(GAME_JUMP_REPORT_CONSOLIDATED!C333,GAME_INDEX!$A$7:$E$34,5,FALSE), "NO MATCH")</f>
        <v>1012</v>
      </c>
      <c r="F333" s="24" t="str">
        <f>IFERROR(VLOOKUP(C333,GAME_INDEX!$A$7:$E$34,4,FALSE), "NO MATCH!!!")</f>
        <v>North Carolina</v>
      </c>
      <c r="G333" t="s">
        <v>346</v>
      </c>
      <c r="H333" s="1">
        <v>43009</v>
      </c>
      <c r="I333">
        <v>5964</v>
      </c>
      <c r="J333" t="s">
        <v>7</v>
      </c>
      <c r="K333" t="s">
        <v>8</v>
      </c>
      <c r="L333">
        <v>21.7</v>
      </c>
    </row>
    <row r="334" spans="1:12" x14ac:dyDescent="0.55000000000000004">
      <c r="A334" s="24" t="str">
        <f t="shared" si="5"/>
        <v>10124</v>
      </c>
      <c r="B334" s="24" t="s">
        <v>3262</v>
      </c>
      <c r="C334" s="25">
        <v>43009</v>
      </c>
      <c r="D334" s="24">
        <f>IFERROR(VLOOKUP(B334,'2017_GT Roster'!$B$6:$H$21,7, FALSE), "NO MATCH!!!")</f>
        <v>4</v>
      </c>
      <c r="E334" s="24">
        <f>IFERROR(VLOOKUP(GAME_JUMP_REPORT_CONSOLIDATED!C334,GAME_INDEX!$A$7:$E$34,5,FALSE), "NO MATCH")</f>
        <v>1012</v>
      </c>
      <c r="F334" s="24" t="str">
        <f>IFERROR(VLOOKUP(C334,GAME_INDEX!$A$7:$E$34,4,FALSE), "NO MATCH!!!")</f>
        <v>North Carolina</v>
      </c>
      <c r="G334" t="s">
        <v>347</v>
      </c>
      <c r="H334" s="1">
        <v>43009</v>
      </c>
      <c r="I334">
        <v>5965</v>
      </c>
      <c r="J334" t="s">
        <v>7</v>
      </c>
      <c r="K334" t="s">
        <v>8</v>
      </c>
      <c r="L334">
        <v>8</v>
      </c>
    </row>
    <row r="335" spans="1:12" x14ac:dyDescent="0.55000000000000004">
      <c r="A335" s="24" t="str">
        <f t="shared" si="5"/>
        <v>101297</v>
      </c>
      <c r="B335" s="24" t="s">
        <v>42</v>
      </c>
      <c r="C335" s="25">
        <v>43009</v>
      </c>
      <c r="D335" s="24">
        <f>IFERROR(VLOOKUP(B335,'2017_GT Roster'!$B$6:$H$21,7, FALSE), "NO MATCH!!!")</f>
        <v>97</v>
      </c>
      <c r="E335" s="24">
        <f>IFERROR(VLOOKUP(GAME_JUMP_REPORT_CONSOLIDATED!C335,GAME_INDEX!$A$7:$E$34,5,FALSE), "NO MATCH")</f>
        <v>1012</v>
      </c>
      <c r="F335" s="24" t="str">
        <f>IFERROR(VLOOKUP(C335,GAME_INDEX!$A$7:$E$34,4,FALSE), "NO MATCH!!!")</f>
        <v>North Carolina</v>
      </c>
      <c r="G335" t="s">
        <v>348</v>
      </c>
      <c r="H335" s="1">
        <v>43009</v>
      </c>
      <c r="I335">
        <v>5973</v>
      </c>
      <c r="J335" t="s">
        <v>7</v>
      </c>
      <c r="K335" t="s">
        <v>42</v>
      </c>
      <c r="L335">
        <v>17.399999999999999</v>
      </c>
    </row>
    <row r="336" spans="1:12" x14ac:dyDescent="0.55000000000000004">
      <c r="A336" s="24" t="str">
        <f t="shared" si="5"/>
        <v>101233</v>
      </c>
      <c r="B336" s="24" t="s">
        <v>32</v>
      </c>
      <c r="C336" s="25">
        <v>43009</v>
      </c>
      <c r="D336" s="24">
        <f>IFERROR(VLOOKUP(B336,'2017_GT Roster'!$B$6:$H$21,7, FALSE), "NO MATCH!!!")</f>
        <v>33</v>
      </c>
      <c r="E336" s="24">
        <f>IFERROR(VLOOKUP(GAME_JUMP_REPORT_CONSOLIDATED!C336,GAME_INDEX!$A$7:$E$34,5,FALSE), "NO MATCH")</f>
        <v>1012</v>
      </c>
      <c r="F336" s="24" t="str">
        <f>IFERROR(VLOOKUP(C336,GAME_INDEX!$A$7:$E$34,4,FALSE), "NO MATCH!!!")</f>
        <v>North Carolina</v>
      </c>
      <c r="G336" t="s">
        <v>349</v>
      </c>
      <c r="H336" s="1">
        <v>43009</v>
      </c>
      <c r="I336">
        <v>5974</v>
      </c>
      <c r="J336" t="s">
        <v>7</v>
      </c>
      <c r="K336" t="s">
        <v>32</v>
      </c>
      <c r="L336">
        <v>14.9</v>
      </c>
    </row>
    <row r="337" spans="1:12" x14ac:dyDescent="0.55000000000000004">
      <c r="A337" s="24" t="str">
        <f t="shared" si="5"/>
        <v>101233</v>
      </c>
      <c r="B337" s="24" t="s">
        <v>32</v>
      </c>
      <c r="C337" s="25">
        <v>43009</v>
      </c>
      <c r="D337" s="24">
        <f>IFERROR(VLOOKUP(B337,'2017_GT Roster'!$B$6:$H$21,7, FALSE), "NO MATCH!!!")</f>
        <v>33</v>
      </c>
      <c r="E337" s="24">
        <f>IFERROR(VLOOKUP(GAME_JUMP_REPORT_CONSOLIDATED!C337,GAME_INDEX!$A$7:$E$34,5,FALSE), "NO MATCH")</f>
        <v>1012</v>
      </c>
      <c r="F337" s="24" t="str">
        <f>IFERROR(VLOOKUP(C337,GAME_INDEX!$A$7:$E$34,4,FALSE), "NO MATCH!!!")</f>
        <v>North Carolina</v>
      </c>
      <c r="G337" t="s">
        <v>350</v>
      </c>
      <c r="H337" s="1">
        <v>43009</v>
      </c>
      <c r="I337">
        <v>5979</v>
      </c>
      <c r="J337" t="s">
        <v>7</v>
      </c>
      <c r="K337" t="s">
        <v>32</v>
      </c>
      <c r="L337">
        <v>15.4</v>
      </c>
    </row>
    <row r="338" spans="1:12" x14ac:dyDescent="0.55000000000000004">
      <c r="A338" s="24" t="str">
        <f t="shared" si="5"/>
        <v>10124</v>
      </c>
      <c r="B338" s="24" t="s">
        <v>3262</v>
      </c>
      <c r="C338" s="25">
        <v>43009</v>
      </c>
      <c r="D338" s="24">
        <f>IFERROR(VLOOKUP(B338,'2017_GT Roster'!$B$6:$H$21,7, FALSE), "NO MATCH!!!")</f>
        <v>4</v>
      </c>
      <c r="E338" s="24">
        <f>IFERROR(VLOOKUP(GAME_JUMP_REPORT_CONSOLIDATED!C338,GAME_INDEX!$A$7:$E$34,5,FALSE), "NO MATCH")</f>
        <v>1012</v>
      </c>
      <c r="F338" s="24" t="str">
        <f>IFERROR(VLOOKUP(C338,GAME_INDEX!$A$7:$E$34,4,FALSE), "NO MATCH!!!")</f>
        <v>North Carolina</v>
      </c>
      <c r="G338" t="s">
        <v>351</v>
      </c>
      <c r="H338" s="1">
        <v>43009</v>
      </c>
      <c r="I338">
        <v>5988</v>
      </c>
      <c r="J338" t="s">
        <v>7</v>
      </c>
      <c r="K338" t="s">
        <v>8</v>
      </c>
      <c r="L338">
        <v>20.5</v>
      </c>
    </row>
    <row r="339" spans="1:12" x14ac:dyDescent="0.55000000000000004">
      <c r="A339" s="24" t="str">
        <f t="shared" si="5"/>
        <v>101297</v>
      </c>
      <c r="B339" s="24" t="s">
        <v>42</v>
      </c>
      <c r="C339" s="25">
        <v>43009</v>
      </c>
      <c r="D339" s="24">
        <f>IFERROR(VLOOKUP(B339,'2017_GT Roster'!$B$6:$H$21,7, FALSE), "NO MATCH!!!")</f>
        <v>97</v>
      </c>
      <c r="E339" s="24">
        <f>IFERROR(VLOOKUP(GAME_JUMP_REPORT_CONSOLIDATED!C339,GAME_INDEX!$A$7:$E$34,5,FALSE), "NO MATCH")</f>
        <v>1012</v>
      </c>
      <c r="F339" s="24" t="str">
        <f>IFERROR(VLOOKUP(C339,GAME_INDEX!$A$7:$E$34,4,FALSE), "NO MATCH!!!")</f>
        <v>North Carolina</v>
      </c>
      <c r="G339" t="s">
        <v>352</v>
      </c>
      <c r="H339" s="1">
        <v>43009</v>
      </c>
      <c r="I339">
        <v>5997</v>
      </c>
      <c r="J339" t="s">
        <v>7</v>
      </c>
      <c r="K339" t="s">
        <v>42</v>
      </c>
      <c r="L339">
        <v>20.5</v>
      </c>
    </row>
    <row r="340" spans="1:12" x14ac:dyDescent="0.55000000000000004">
      <c r="A340" s="24" t="str">
        <f t="shared" si="5"/>
        <v>101297</v>
      </c>
      <c r="B340" s="24" t="s">
        <v>42</v>
      </c>
      <c r="C340" s="25">
        <v>43009</v>
      </c>
      <c r="D340" s="24">
        <f>IFERROR(VLOOKUP(B340,'2017_GT Roster'!$B$6:$H$21,7, FALSE), "NO MATCH!!!")</f>
        <v>97</v>
      </c>
      <c r="E340" s="24">
        <f>IFERROR(VLOOKUP(GAME_JUMP_REPORT_CONSOLIDATED!C340,GAME_INDEX!$A$7:$E$34,5,FALSE), "NO MATCH")</f>
        <v>1012</v>
      </c>
      <c r="F340" s="24" t="str">
        <f>IFERROR(VLOOKUP(C340,GAME_INDEX!$A$7:$E$34,4,FALSE), "NO MATCH!!!")</f>
        <v>North Carolina</v>
      </c>
      <c r="G340" t="s">
        <v>353</v>
      </c>
      <c r="H340" s="1">
        <v>43009</v>
      </c>
      <c r="I340">
        <v>5999</v>
      </c>
      <c r="J340" t="s">
        <v>7</v>
      </c>
      <c r="K340" t="s">
        <v>42</v>
      </c>
      <c r="L340">
        <v>8.4</v>
      </c>
    </row>
    <row r="341" spans="1:12" x14ac:dyDescent="0.55000000000000004">
      <c r="A341" s="24" t="str">
        <f t="shared" si="5"/>
        <v>10129</v>
      </c>
      <c r="B341" s="24" t="s">
        <v>27</v>
      </c>
      <c r="C341" s="25">
        <v>43009</v>
      </c>
      <c r="D341" s="24">
        <f>IFERROR(VLOOKUP(B341,'2017_GT Roster'!$B$6:$H$21,7, FALSE), "NO MATCH!!!")</f>
        <v>9</v>
      </c>
      <c r="E341" s="24">
        <f>IFERROR(VLOOKUP(GAME_JUMP_REPORT_CONSOLIDATED!C341,GAME_INDEX!$A$7:$E$34,5,FALSE), "NO MATCH")</f>
        <v>1012</v>
      </c>
      <c r="F341" s="24" t="str">
        <f>IFERROR(VLOOKUP(C341,GAME_INDEX!$A$7:$E$34,4,FALSE), "NO MATCH!!!")</f>
        <v>North Carolina</v>
      </c>
      <c r="G341" t="s">
        <v>354</v>
      </c>
      <c r="H341" s="1">
        <v>43009</v>
      </c>
      <c r="I341">
        <v>6001</v>
      </c>
      <c r="J341" t="s">
        <v>7</v>
      </c>
      <c r="K341" t="s">
        <v>27</v>
      </c>
      <c r="L341">
        <v>12.2</v>
      </c>
    </row>
    <row r="342" spans="1:12" x14ac:dyDescent="0.55000000000000004">
      <c r="A342" s="24" t="str">
        <f t="shared" si="5"/>
        <v>101233</v>
      </c>
      <c r="B342" s="24" t="s">
        <v>32</v>
      </c>
      <c r="C342" s="25">
        <v>43009</v>
      </c>
      <c r="D342" s="24">
        <f>IFERROR(VLOOKUP(B342,'2017_GT Roster'!$B$6:$H$21,7, FALSE), "NO MATCH!!!")</f>
        <v>33</v>
      </c>
      <c r="E342" s="24">
        <f>IFERROR(VLOOKUP(GAME_JUMP_REPORT_CONSOLIDATED!C342,GAME_INDEX!$A$7:$E$34,5,FALSE), "NO MATCH")</f>
        <v>1012</v>
      </c>
      <c r="F342" s="24" t="str">
        <f>IFERROR(VLOOKUP(C342,GAME_INDEX!$A$7:$E$34,4,FALSE), "NO MATCH!!!")</f>
        <v>North Carolina</v>
      </c>
      <c r="G342" t="s">
        <v>355</v>
      </c>
      <c r="H342" s="1">
        <v>43009</v>
      </c>
      <c r="I342">
        <v>6004</v>
      </c>
      <c r="J342" t="s">
        <v>7</v>
      </c>
      <c r="K342" t="s">
        <v>32</v>
      </c>
      <c r="L342">
        <v>11.8</v>
      </c>
    </row>
    <row r="343" spans="1:12" x14ac:dyDescent="0.55000000000000004">
      <c r="A343" s="24" t="str">
        <f t="shared" si="5"/>
        <v>10121</v>
      </c>
      <c r="B343" s="24" t="s">
        <v>3254</v>
      </c>
      <c r="C343" s="25">
        <v>43009</v>
      </c>
      <c r="D343" s="24">
        <f>IFERROR(VLOOKUP(B343,'2017_GT Roster'!$B$6:$H$21,7, FALSE), "NO MATCH!!!")</f>
        <v>1</v>
      </c>
      <c r="E343" s="24">
        <f>IFERROR(VLOOKUP(GAME_JUMP_REPORT_CONSOLIDATED!C343,GAME_INDEX!$A$7:$E$34,5,FALSE), "NO MATCH")</f>
        <v>1012</v>
      </c>
      <c r="F343" s="24" t="str">
        <f>IFERROR(VLOOKUP(C343,GAME_INDEX!$A$7:$E$34,4,FALSE), "NO MATCH!!!")</f>
        <v>North Carolina</v>
      </c>
      <c r="G343" t="s">
        <v>356</v>
      </c>
      <c r="H343" s="1">
        <v>43009</v>
      </c>
      <c r="I343">
        <v>6015</v>
      </c>
      <c r="J343" t="s">
        <v>7</v>
      </c>
      <c r="K343" t="s">
        <v>23</v>
      </c>
      <c r="L343">
        <v>16.2</v>
      </c>
    </row>
    <row r="344" spans="1:12" x14ac:dyDescent="0.55000000000000004">
      <c r="A344" s="24" t="str">
        <f t="shared" si="5"/>
        <v>101211</v>
      </c>
      <c r="B344" s="24" t="s">
        <v>14</v>
      </c>
      <c r="C344" s="25">
        <v>43009</v>
      </c>
      <c r="D344" s="24">
        <f>IFERROR(VLOOKUP(B344,'2017_GT Roster'!$B$6:$H$21,7, FALSE), "NO MATCH!!!")</f>
        <v>11</v>
      </c>
      <c r="E344" s="24">
        <f>IFERROR(VLOOKUP(GAME_JUMP_REPORT_CONSOLIDATED!C344,GAME_INDEX!$A$7:$E$34,5,FALSE), "NO MATCH")</f>
        <v>1012</v>
      </c>
      <c r="F344" s="24" t="str">
        <f>IFERROR(VLOOKUP(C344,GAME_INDEX!$A$7:$E$34,4,FALSE), "NO MATCH!!!")</f>
        <v>North Carolina</v>
      </c>
      <c r="G344" t="s">
        <v>357</v>
      </c>
      <c r="H344" s="1">
        <v>43009</v>
      </c>
      <c r="I344">
        <v>6023</v>
      </c>
      <c r="J344" t="s">
        <v>7</v>
      </c>
      <c r="K344" t="s">
        <v>14</v>
      </c>
      <c r="L344">
        <v>20.6</v>
      </c>
    </row>
    <row r="345" spans="1:12" x14ac:dyDescent="0.55000000000000004">
      <c r="A345" s="24" t="str">
        <f t="shared" si="5"/>
        <v>101211</v>
      </c>
      <c r="B345" s="24" t="s">
        <v>14</v>
      </c>
      <c r="C345" s="25">
        <v>43009</v>
      </c>
      <c r="D345" s="24">
        <f>IFERROR(VLOOKUP(B345,'2017_GT Roster'!$B$6:$H$21,7, FALSE), "NO MATCH!!!")</f>
        <v>11</v>
      </c>
      <c r="E345" s="24">
        <f>IFERROR(VLOOKUP(GAME_JUMP_REPORT_CONSOLIDATED!C345,GAME_INDEX!$A$7:$E$34,5,FALSE), "NO MATCH")</f>
        <v>1012</v>
      </c>
      <c r="F345" s="24" t="str">
        <f>IFERROR(VLOOKUP(C345,GAME_INDEX!$A$7:$E$34,4,FALSE), "NO MATCH!!!")</f>
        <v>North Carolina</v>
      </c>
      <c r="G345" t="s">
        <v>358</v>
      </c>
      <c r="H345" s="1">
        <v>43009</v>
      </c>
      <c r="I345">
        <v>6049</v>
      </c>
      <c r="J345" t="s">
        <v>7</v>
      </c>
      <c r="K345" t="s">
        <v>14</v>
      </c>
      <c r="L345">
        <v>25.1</v>
      </c>
    </row>
    <row r="346" spans="1:12" x14ac:dyDescent="0.55000000000000004">
      <c r="A346" s="24" t="str">
        <f t="shared" si="5"/>
        <v>10121</v>
      </c>
      <c r="B346" s="24" t="s">
        <v>3254</v>
      </c>
      <c r="C346" s="25">
        <v>43009</v>
      </c>
      <c r="D346" s="24">
        <f>IFERROR(VLOOKUP(B346,'2017_GT Roster'!$B$6:$H$21,7, FALSE), "NO MATCH!!!")</f>
        <v>1</v>
      </c>
      <c r="E346" s="24">
        <f>IFERROR(VLOOKUP(GAME_JUMP_REPORT_CONSOLIDATED!C346,GAME_INDEX!$A$7:$E$34,5,FALSE), "NO MATCH")</f>
        <v>1012</v>
      </c>
      <c r="F346" s="24" t="str">
        <f>IFERROR(VLOOKUP(C346,GAME_INDEX!$A$7:$E$34,4,FALSE), "NO MATCH!!!")</f>
        <v>North Carolina</v>
      </c>
      <c r="G346" t="s">
        <v>359</v>
      </c>
      <c r="H346" s="1">
        <v>43009</v>
      </c>
      <c r="I346">
        <v>6070</v>
      </c>
      <c r="J346" t="s">
        <v>7</v>
      </c>
      <c r="K346" t="s">
        <v>23</v>
      </c>
      <c r="L346">
        <v>19</v>
      </c>
    </row>
    <row r="347" spans="1:12" x14ac:dyDescent="0.55000000000000004">
      <c r="A347" s="24" t="str">
        <f t="shared" si="5"/>
        <v>101214</v>
      </c>
      <c r="B347" s="24" t="s">
        <v>10</v>
      </c>
      <c r="C347" s="25">
        <v>43009</v>
      </c>
      <c r="D347" s="24">
        <f>IFERROR(VLOOKUP(B347,'2017_GT Roster'!$B$6:$H$21,7, FALSE), "NO MATCH!!!")</f>
        <v>14</v>
      </c>
      <c r="E347" s="24">
        <f>IFERROR(VLOOKUP(GAME_JUMP_REPORT_CONSOLIDATED!C347,GAME_INDEX!$A$7:$E$34,5,FALSE), "NO MATCH")</f>
        <v>1012</v>
      </c>
      <c r="F347" s="24" t="str">
        <f>IFERROR(VLOOKUP(C347,GAME_INDEX!$A$7:$E$34,4,FALSE), "NO MATCH!!!")</f>
        <v>North Carolina</v>
      </c>
      <c r="G347" t="s">
        <v>360</v>
      </c>
      <c r="H347" s="1">
        <v>43009</v>
      </c>
      <c r="I347">
        <v>6076</v>
      </c>
      <c r="J347" t="s">
        <v>7</v>
      </c>
      <c r="K347" t="s">
        <v>10</v>
      </c>
      <c r="L347">
        <v>15</v>
      </c>
    </row>
    <row r="348" spans="1:12" x14ac:dyDescent="0.55000000000000004">
      <c r="A348" s="24" t="str">
        <f t="shared" si="5"/>
        <v>101212</v>
      </c>
      <c r="B348" s="24" t="s">
        <v>10639</v>
      </c>
      <c r="C348" s="25">
        <v>43009</v>
      </c>
      <c r="D348" s="24">
        <f>IFERROR(VLOOKUP(B348,'2017_GT Roster'!$B$6:$H$21,7, FALSE), "NO MATCH!!!")</f>
        <v>12</v>
      </c>
      <c r="E348" s="24">
        <f>IFERROR(VLOOKUP(GAME_JUMP_REPORT_CONSOLIDATED!C348,GAME_INDEX!$A$7:$E$34,5,FALSE), "NO MATCH")</f>
        <v>1012</v>
      </c>
      <c r="F348" s="24" t="str">
        <f>IFERROR(VLOOKUP(C348,GAME_INDEX!$A$7:$E$34,4,FALSE), "NO MATCH!!!")</f>
        <v>North Carolina</v>
      </c>
      <c r="G348" t="s">
        <v>361</v>
      </c>
      <c r="H348" s="1">
        <v>43009</v>
      </c>
      <c r="I348">
        <v>6076</v>
      </c>
      <c r="J348" t="s">
        <v>7</v>
      </c>
      <c r="K348" t="s">
        <v>12</v>
      </c>
      <c r="L348">
        <v>18.899999999999999</v>
      </c>
    </row>
    <row r="349" spans="1:12" x14ac:dyDescent="0.55000000000000004">
      <c r="A349" s="24" t="str">
        <f t="shared" si="5"/>
        <v>101211</v>
      </c>
      <c r="B349" s="24" t="s">
        <v>14</v>
      </c>
      <c r="C349" s="25">
        <v>43009</v>
      </c>
      <c r="D349" s="24">
        <f>IFERROR(VLOOKUP(B349,'2017_GT Roster'!$B$6:$H$21,7, FALSE), "NO MATCH!!!")</f>
        <v>11</v>
      </c>
      <c r="E349" s="24">
        <f>IFERROR(VLOOKUP(GAME_JUMP_REPORT_CONSOLIDATED!C349,GAME_INDEX!$A$7:$E$34,5,FALSE), "NO MATCH")</f>
        <v>1012</v>
      </c>
      <c r="F349" s="24" t="str">
        <f>IFERROR(VLOOKUP(C349,GAME_INDEX!$A$7:$E$34,4,FALSE), "NO MATCH!!!")</f>
        <v>North Carolina</v>
      </c>
      <c r="G349" t="s">
        <v>362</v>
      </c>
      <c r="H349" s="1">
        <v>43009</v>
      </c>
      <c r="I349">
        <v>6116</v>
      </c>
      <c r="J349" t="s">
        <v>7</v>
      </c>
      <c r="K349" t="s">
        <v>14</v>
      </c>
      <c r="L349">
        <v>8.9</v>
      </c>
    </row>
    <row r="350" spans="1:12" x14ac:dyDescent="0.55000000000000004">
      <c r="A350" s="24" t="str">
        <f t="shared" si="5"/>
        <v>10121</v>
      </c>
      <c r="B350" s="24" t="s">
        <v>3254</v>
      </c>
      <c r="C350" s="25">
        <v>43009</v>
      </c>
      <c r="D350" s="24">
        <f>IFERROR(VLOOKUP(B350,'2017_GT Roster'!$B$6:$H$21,7, FALSE), "NO MATCH!!!")</f>
        <v>1</v>
      </c>
      <c r="E350" s="24">
        <f>IFERROR(VLOOKUP(GAME_JUMP_REPORT_CONSOLIDATED!C350,GAME_INDEX!$A$7:$E$34,5,FALSE), "NO MATCH")</f>
        <v>1012</v>
      </c>
      <c r="F350" s="24" t="str">
        <f>IFERROR(VLOOKUP(C350,GAME_INDEX!$A$7:$E$34,4,FALSE), "NO MATCH!!!")</f>
        <v>North Carolina</v>
      </c>
      <c r="G350" t="s">
        <v>363</v>
      </c>
      <c r="H350" s="1">
        <v>43009</v>
      </c>
      <c r="I350">
        <v>6117</v>
      </c>
      <c r="J350" t="s">
        <v>7</v>
      </c>
      <c r="K350" t="s">
        <v>23</v>
      </c>
      <c r="L350">
        <v>17</v>
      </c>
    </row>
    <row r="351" spans="1:12" x14ac:dyDescent="0.55000000000000004">
      <c r="A351" s="24" t="str">
        <f t="shared" si="5"/>
        <v>101211</v>
      </c>
      <c r="B351" s="24" t="s">
        <v>14</v>
      </c>
      <c r="C351" s="25">
        <v>43009</v>
      </c>
      <c r="D351" s="24">
        <f>IFERROR(VLOOKUP(B351,'2017_GT Roster'!$B$6:$H$21,7, FALSE), "NO MATCH!!!")</f>
        <v>11</v>
      </c>
      <c r="E351" s="24">
        <f>IFERROR(VLOOKUP(GAME_JUMP_REPORT_CONSOLIDATED!C351,GAME_INDEX!$A$7:$E$34,5,FALSE), "NO MATCH")</f>
        <v>1012</v>
      </c>
      <c r="F351" s="24" t="str">
        <f>IFERROR(VLOOKUP(C351,GAME_INDEX!$A$7:$E$34,4,FALSE), "NO MATCH!!!")</f>
        <v>North Carolina</v>
      </c>
      <c r="G351" t="s">
        <v>364</v>
      </c>
      <c r="H351" s="1">
        <v>43009</v>
      </c>
      <c r="I351">
        <v>6120</v>
      </c>
      <c r="J351" t="s">
        <v>7</v>
      </c>
      <c r="K351" t="s">
        <v>14</v>
      </c>
      <c r="L351">
        <v>18.899999999999999</v>
      </c>
    </row>
    <row r="352" spans="1:12" x14ac:dyDescent="0.55000000000000004">
      <c r="A352" s="24" t="str">
        <f t="shared" si="5"/>
        <v>10121</v>
      </c>
      <c r="B352" s="24" t="s">
        <v>3254</v>
      </c>
      <c r="C352" s="25">
        <v>43009</v>
      </c>
      <c r="D352" s="24">
        <f>IFERROR(VLOOKUP(B352,'2017_GT Roster'!$B$6:$H$21,7, FALSE), "NO MATCH!!!")</f>
        <v>1</v>
      </c>
      <c r="E352" s="24">
        <f>IFERROR(VLOOKUP(GAME_JUMP_REPORT_CONSOLIDATED!C352,GAME_INDEX!$A$7:$E$34,5,FALSE), "NO MATCH")</f>
        <v>1012</v>
      </c>
      <c r="F352" s="24" t="str">
        <f>IFERROR(VLOOKUP(C352,GAME_INDEX!$A$7:$E$34,4,FALSE), "NO MATCH!!!")</f>
        <v>North Carolina</v>
      </c>
      <c r="G352" t="s">
        <v>365</v>
      </c>
      <c r="H352" s="1">
        <v>43009</v>
      </c>
      <c r="I352">
        <v>6125</v>
      </c>
      <c r="J352" t="s">
        <v>7</v>
      </c>
      <c r="K352" t="s">
        <v>23</v>
      </c>
      <c r="L352">
        <v>19</v>
      </c>
    </row>
    <row r="353" spans="1:12" x14ac:dyDescent="0.55000000000000004">
      <c r="A353" s="24" t="str">
        <f t="shared" si="5"/>
        <v>101211</v>
      </c>
      <c r="B353" s="24" t="s">
        <v>14</v>
      </c>
      <c r="C353" s="25">
        <v>43009</v>
      </c>
      <c r="D353" s="24">
        <f>IFERROR(VLOOKUP(B353,'2017_GT Roster'!$B$6:$H$21,7, FALSE), "NO MATCH!!!")</f>
        <v>11</v>
      </c>
      <c r="E353" s="24">
        <f>IFERROR(VLOOKUP(GAME_JUMP_REPORT_CONSOLIDATED!C353,GAME_INDEX!$A$7:$E$34,5,FALSE), "NO MATCH")</f>
        <v>1012</v>
      </c>
      <c r="F353" s="24" t="str">
        <f>IFERROR(VLOOKUP(C353,GAME_INDEX!$A$7:$E$34,4,FALSE), "NO MATCH!!!")</f>
        <v>North Carolina</v>
      </c>
      <c r="G353" t="s">
        <v>366</v>
      </c>
      <c r="H353" s="1">
        <v>43009</v>
      </c>
      <c r="I353">
        <v>6125</v>
      </c>
      <c r="J353" t="s">
        <v>7</v>
      </c>
      <c r="K353" t="s">
        <v>14</v>
      </c>
      <c r="L353">
        <v>20.5</v>
      </c>
    </row>
    <row r="354" spans="1:12" x14ac:dyDescent="0.55000000000000004">
      <c r="A354" s="24" t="str">
        <f t="shared" si="5"/>
        <v>101211</v>
      </c>
      <c r="B354" s="24" t="s">
        <v>14</v>
      </c>
      <c r="C354" s="25">
        <v>43009</v>
      </c>
      <c r="D354" s="24">
        <f>IFERROR(VLOOKUP(B354,'2017_GT Roster'!$B$6:$H$21,7, FALSE), "NO MATCH!!!")</f>
        <v>11</v>
      </c>
      <c r="E354" s="24">
        <f>IFERROR(VLOOKUP(GAME_JUMP_REPORT_CONSOLIDATED!C354,GAME_INDEX!$A$7:$E$34,5,FALSE), "NO MATCH")</f>
        <v>1012</v>
      </c>
      <c r="F354" s="24" t="str">
        <f>IFERROR(VLOOKUP(C354,GAME_INDEX!$A$7:$E$34,4,FALSE), "NO MATCH!!!")</f>
        <v>North Carolina</v>
      </c>
      <c r="G354" t="s">
        <v>367</v>
      </c>
      <c r="H354" s="1">
        <v>43009</v>
      </c>
      <c r="I354">
        <v>6129</v>
      </c>
      <c r="J354" t="s">
        <v>7</v>
      </c>
      <c r="K354" t="s">
        <v>14</v>
      </c>
      <c r="L354">
        <v>21</v>
      </c>
    </row>
    <row r="355" spans="1:12" x14ac:dyDescent="0.55000000000000004">
      <c r="A355" s="24" t="str">
        <f t="shared" si="5"/>
        <v>101212</v>
      </c>
      <c r="B355" s="24" t="s">
        <v>10639</v>
      </c>
      <c r="C355" s="25">
        <v>43009</v>
      </c>
      <c r="D355" s="24">
        <f>IFERROR(VLOOKUP(B355,'2017_GT Roster'!$B$6:$H$21,7, FALSE), "NO MATCH!!!")</f>
        <v>12</v>
      </c>
      <c r="E355" s="24">
        <f>IFERROR(VLOOKUP(GAME_JUMP_REPORT_CONSOLIDATED!C355,GAME_INDEX!$A$7:$E$34,5,FALSE), "NO MATCH")</f>
        <v>1012</v>
      </c>
      <c r="F355" s="24" t="str">
        <f>IFERROR(VLOOKUP(C355,GAME_INDEX!$A$7:$E$34,4,FALSE), "NO MATCH!!!")</f>
        <v>North Carolina</v>
      </c>
      <c r="G355" t="s">
        <v>368</v>
      </c>
      <c r="H355" s="1">
        <v>43009</v>
      </c>
      <c r="I355">
        <v>6130</v>
      </c>
      <c r="J355" t="s">
        <v>7</v>
      </c>
      <c r="K355" t="s">
        <v>12</v>
      </c>
      <c r="L355">
        <v>10.3</v>
      </c>
    </row>
    <row r="356" spans="1:12" x14ac:dyDescent="0.55000000000000004">
      <c r="A356" s="24" t="str">
        <f t="shared" si="5"/>
        <v>101211</v>
      </c>
      <c r="B356" s="24" t="s">
        <v>14</v>
      </c>
      <c r="C356" s="25">
        <v>43009</v>
      </c>
      <c r="D356" s="24">
        <f>IFERROR(VLOOKUP(B356,'2017_GT Roster'!$B$6:$H$21,7, FALSE), "NO MATCH!!!")</f>
        <v>11</v>
      </c>
      <c r="E356" s="24">
        <f>IFERROR(VLOOKUP(GAME_JUMP_REPORT_CONSOLIDATED!C356,GAME_INDEX!$A$7:$E$34,5,FALSE), "NO MATCH")</f>
        <v>1012</v>
      </c>
      <c r="F356" s="24" t="str">
        <f>IFERROR(VLOOKUP(C356,GAME_INDEX!$A$7:$E$34,4,FALSE), "NO MATCH!!!")</f>
        <v>North Carolina</v>
      </c>
      <c r="G356" t="s">
        <v>369</v>
      </c>
      <c r="H356" s="1">
        <v>43009</v>
      </c>
      <c r="I356">
        <v>6133</v>
      </c>
      <c r="J356" t="s">
        <v>7</v>
      </c>
      <c r="K356" t="s">
        <v>14</v>
      </c>
      <c r="L356">
        <v>19.8</v>
      </c>
    </row>
    <row r="357" spans="1:12" x14ac:dyDescent="0.55000000000000004">
      <c r="A357" s="24" t="str">
        <f t="shared" si="5"/>
        <v>101212</v>
      </c>
      <c r="B357" s="24" t="s">
        <v>10639</v>
      </c>
      <c r="C357" s="25">
        <v>43009</v>
      </c>
      <c r="D357" s="24">
        <f>IFERROR(VLOOKUP(B357,'2017_GT Roster'!$B$6:$H$21,7, FALSE), "NO MATCH!!!")</f>
        <v>12</v>
      </c>
      <c r="E357" s="24">
        <f>IFERROR(VLOOKUP(GAME_JUMP_REPORT_CONSOLIDATED!C357,GAME_INDEX!$A$7:$E$34,5,FALSE), "NO MATCH")</f>
        <v>1012</v>
      </c>
      <c r="F357" s="24" t="str">
        <f>IFERROR(VLOOKUP(C357,GAME_INDEX!$A$7:$E$34,4,FALSE), "NO MATCH!!!")</f>
        <v>North Carolina</v>
      </c>
      <c r="G357" t="s">
        <v>370</v>
      </c>
      <c r="H357" s="1">
        <v>43009</v>
      </c>
      <c r="I357">
        <v>6137</v>
      </c>
      <c r="J357" t="s">
        <v>7</v>
      </c>
      <c r="K357" t="s">
        <v>12</v>
      </c>
      <c r="L357">
        <v>9.3000000000000007</v>
      </c>
    </row>
    <row r="358" spans="1:12" x14ac:dyDescent="0.55000000000000004">
      <c r="A358" s="24" t="str">
        <f t="shared" si="5"/>
        <v>10121</v>
      </c>
      <c r="B358" s="24" t="s">
        <v>3254</v>
      </c>
      <c r="C358" s="25">
        <v>43009</v>
      </c>
      <c r="D358" s="24">
        <f>IFERROR(VLOOKUP(B358,'2017_GT Roster'!$B$6:$H$21,7, FALSE), "NO MATCH!!!")</f>
        <v>1</v>
      </c>
      <c r="E358" s="24">
        <f>IFERROR(VLOOKUP(GAME_JUMP_REPORT_CONSOLIDATED!C358,GAME_INDEX!$A$7:$E$34,5,FALSE), "NO MATCH")</f>
        <v>1012</v>
      </c>
      <c r="F358" s="24" t="str">
        <f>IFERROR(VLOOKUP(C358,GAME_INDEX!$A$7:$E$34,4,FALSE), "NO MATCH!!!")</f>
        <v>North Carolina</v>
      </c>
      <c r="G358" t="s">
        <v>371</v>
      </c>
      <c r="H358" s="1">
        <v>43009</v>
      </c>
      <c r="I358">
        <v>6147</v>
      </c>
      <c r="J358" t="s">
        <v>7</v>
      </c>
      <c r="K358" t="s">
        <v>23</v>
      </c>
      <c r="L358">
        <v>11.6</v>
      </c>
    </row>
    <row r="359" spans="1:12" x14ac:dyDescent="0.55000000000000004">
      <c r="A359" s="24" t="str">
        <f t="shared" si="5"/>
        <v>101211</v>
      </c>
      <c r="B359" s="24" t="s">
        <v>14</v>
      </c>
      <c r="C359" s="25">
        <v>43009</v>
      </c>
      <c r="D359" s="24">
        <f>IFERROR(VLOOKUP(B359,'2017_GT Roster'!$B$6:$H$21,7, FALSE), "NO MATCH!!!")</f>
        <v>11</v>
      </c>
      <c r="E359" s="24">
        <f>IFERROR(VLOOKUP(GAME_JUMP_REPORT_CONSOLIDATED!C359,GAME_INDEX!$A$7:$E$34,5,FALSE), "NO MATCH")</f>
        <v>1012</v>
      </c>
      <c r="F359" s="24" t="str">
        <f>IFERROR(VLOOKUP(C359,GAME_INDEX!$A$7:$E$34,4,FALSE), "NO MATCH!!!")</f>
        <v>North Carolina</v>
      </c>
      <c r="G359" t="s">
        <v>372</v>
      </c>
      <c r="H359" s="1">
        <v>43009</v>
      </c>
      <c r="I359">
        <v>6152</v>
      </c>
      <c r="J359" t="s">
        <v>7</v>
      </c>
      <c r="K359" t="s">
        <v>14</v>
      </c>
      <c r="L359">
        <v>14.4</v>
      </c>
    </row>
    <row r="360" spans="1:12" x14ac:dyDescent="0.55000000000000004">
      <c r="A360" s="24" t="str">
        <f t="shared" si="5"/>
        <v>101211</v>
      </c>
      <c r="B360" s="24" t="s">
        <v>14</v>
      </c>
      <c r="C360" s="25">
        <v>43009</v>
      </c>
      <c r="D360" s="24">
        <f>IFERROR(VLOOKUP(B360,'2017_GT Roster'!$B$6:$H$21,7, FALSE), "NO MATCH!!!")</f>
        <v>11</v>
      </c>
      <c r="E360" s="24">
        <f>IFERROR(VLOOKUP(GAME_JUMP_REPORT_CONSOLIDATED!C360,GAME_INDEX!$A$7:$E$34,5,FALSE), "NO MATCH")</f>
        <v>1012</v>
      </c>
      <c r="F360" s="24" t="str">
        <f>IFERROR(VLOOKUP(C360,GAME_INDEX!$A$7:$E$34,4,FALSE), "NO MATCH!!!")</f>
        <v>North Carolina</v>
      </c>
      <c r="G360" t="s">
        <v>373</v>
      </c>
      <c r="H360" s="1">
        <v>43009</v>
      </c>
      <c r="I360">
        <v>6173</v>
      </c>
      <c r="J360" t="s">
        <v>7</v>
      </c>
      <c r="K360" t="s">
        <v>14</v>
      </c>
      <c r="L360">
        <v>13.9</v>
      </c>
    </row>
    <row r="361" spans="1:12" x14ac:dyDescent="0.55000000000000004">
      <c r="A361" s="24" t="str">
        <f t="shared" si="5"/>
        <v>101214</v>
      </c>
      <c r="B361" s="24" t="s">
        <v>10</v>
      </c>
      <c r="C361" s="25">
        <v>43009</v>
      </c>
      <c r="D361" s="24">
        <f>IFERROR(VLOOKUP(B361,'2017_GT Roster'!$B$6:$H$21,7, FALSE), "NO MATCH!!!")</f>
        <v>14</v>
      </c>
      <c r="E361" s="24">
        <f>IFERROR(VLOOKUP(GAME_JUMP_REPORT_CONSOLIDATED!C361,GAME_INDEX!$A$7:$E$34,5,FALSE), "NO MATCH")</f>
        <v>1012</v>
      </c>
      <c r="F361" s="24" t="str">
        <f>IFERROR(VLOOKUP(C361,GAME_INDEX!$A$7:$E$34,4,FALSE), "NO MATCH!!!")</f>
        <v>North Carolina</v>
      </c>
      <c r="G361" t="s">
        <v>374</v>
      </c>
      <c r="H361" s="1">
        <v>43009</v>
      </c>
      <c r="I361">
        <v>6174</v>
      </c>
      <c r="J361" t="s">
        <v>7</v>
      </c>
      <c r="K361" t="s">
        <v>10</v>
      </c>
      <c r="L361">
        <v>18.2</v>
      </c>
    </row>
    <row r="362" spans="1:12" x14ac:dyDescent="0.55000000000000004">
      <c r="A362" s="24" t="str">
        <f t="shared" si="5"/>
        <v>101233</v>
      </c>
      <c r="B362" s="24" t="s">
        <v>32</v>
      </c>
      <c r="C362" s="25">
        <v>43009</v>
      </c>
      <c r="D362" s="24">
        <f>IFERROR(VLOOKUP(B362,'2017_GT Roster'!$B$6:$H$21,7, FALSE), "NO MATCH!!!")</f>
        <v>33</v>
      </c>
      <c r="E362" s="24">
        <f>IFERROR(VLOOKUP(GAME_JUMP_REPORT_CONSOLIDATED!C362,GAME_INDEX!$A$7:$E$34,5,FALSE), "NO MATCH")</f>
        <v>1012</v>
      </c>
      <c r="F362" s="24" t="str">
        <f>IFERROR(VLOOKUP(C362,GAME_INDEX!$A$7:$E$34,4,FALSE), "NO MATCH!!!")</f>
        <v>North Carolina</v>
      </c>
      <c r="G362" t="s">
        <v>375</v>
      </c>
      <c r="H362" s="1">
        <v>43009</v>
      </c>
      <c r="I362">
        <v>6204</v>
      </c>
      <c r="J362" t="s">
        <v>7</v>
      </c>
      <c r="K362" t="s">
        <v>32</v>
      </c>
      <c r="L362">
        <v>21</v>
      </c>
    </row>
    <row r="363" spans="1:12" x14ac:dyDescent="0.55000000000000004">
      <c r="A363" s="24" t="str">
        <f t="shared" si="5"/>
        <v>10121</v>
      </c>
      <c r="B363" s="24" t="s">
        <v>3254</v>
      </c>
      <c r="C363" s="25">
        <v>43009</v>
      </c>
      <c r="D363" s="24">
        <f>IFERROR(VLOOKUP(B363,'2017_GT Roster'!$B$6:$H$21,7, FALSE), "NO MATCH!!!")</f>
        <v>1</v>
      </c>
      <c r="E363" s="24">
        <f>IFERROR(VLOOKUP(GAME_JUMP_REPORT_CONSOLIDATED!C363,GAME_INDEX!$A$7:$E$34,5,FALSE), "NO MATCH")</f>
        <v>1012</v>
      </c>
      <c r="F363" s="24" t="str">
        <f>IFERROR(VLOOKUP(C363,GAME_INDEX!$A$7:$E$34,4,FALSE), "NO MATCH!!!")</f>
        <v>North Carolina</v>
      </c>
      <c r="G363" t="s">
        <v>376</v>
      </c>
      <c r="H363" s="1">
        <v>43009</v>
      </c>
      <c r="I363">
        <v>6214</v>
      </c>
      <c r="J363" t="s">
        <v>7</v>
      </c>
      <c r="K363" t="s">
        <v>23</v>
      </c>
      <c r="L363">
        <v>13.3</v>
      </c>
    </row>
    <row r="364" spans="1:12" x14ac:dyDescent="0.55000000000000004">
      <c r="A364" s="24" t="str">
        <f t="shared" si="5"/>
        <v>101233</v>
      </c>
      <c r="B364" s="24" t="s">
        <v>32</v>
      </c>
      <c r="C364" s="25">
        <v>43009</v>
      </c>
      <c r="D364" s="24">
        <f>IFERROR(VLOOKUP(B364,'2017_GT Roster'!$B$6:$H$21,7, FALSE), "NO MATCH!!!")</f>
        <v>33</v>
      </c>
      <c r="E364" s="24">
        <f>IFERROR(VLOOKUP(GAME_JUMP_REPORT_CONSOLIDATED!C364,GAME_INDEX!$A$7:$E$34,5,FALSE), "NO MATCH")</f>
        <v>1012</v>
      </c>
      <c r="F364" s="24" t="str">
        <f>IFERROR(VLOOKUP(C364,GAME_INDEX!$A$7:$E$34,4,FALSE), "NO MATCH!!!")</f>
        <v>North Carolina</v>
      </c>
      <c r="G364" t="s">
        <v>377</v>
      </c>
      <c r="H364" s="1">
        <v>43009</v>
      </c>
      <c r="I364">
        <v>6227</v>
      </c>
      <c r="J364" t="s">
        <v>7</v>
      </c>
      <c r="K364" t="s">
        <v>32</v>
      </c>
      <c r="L364">
        <v>9.6999999999999993</v>
      </c>
    </row>
    <row r="365" spans="1:12" x14ac:dyDescent="0.55000000000000004">
      <c r="A365" s="24" t="str">
        <f t="shared" si="5"/>
        <v>10129</v>
      </c>
      <c r="B365" s="24" t="s">
        <v>27</v>
      </c>
      <c r="C365" s="25">
        <v>43009</v>
      </c>
      <c r="D365" s="24">
        <f>IFERROR(VLOOKUP(B365,'2017_GT Roster'!$B$6:$H$21,7, FALSE), "NO MATCH!!!")</f>
        <v>9</v>
      </c>
      <c r="E365" s="24">
        <f>IFERROR(VLOOKUP(GAME_JUMP_REPORT_CONSOLIDATED!C365,GAME_INDEX!$A$7:$E$34,5,FALSE), "NO MATCH")</f>
        <v>1012</v>
      </c>
      <c r="F365" s="24" t="str">
        <f>IFERROR(VLOOKUP(C365,GAME_INDEX!$A$7:$E$34,4,FALSE), "NO MATCH!!!")</f>
        <v>North Carolina</v>
      </c>
      <c r="G365" t="s">
        <v>378</v>
      </c>
      <c r="H365" s="1">
        <v>43009</v>
      </c>
      <c r="I365">
        <v>6231</v>
      </c>
      <c r="J365" t="s">
        <v>7</v>
      </c>
      <c r="K365" t="s">
        <v>27</v>
      </c>
      <c r="L365">
        <v>6.1</v>
      </c>
    </row>
    <row r="366" spans="1:12" x14ac:dyDescent="0.55000000000000004">
      <c r="A366" s="24" t="str">
        <f t="shared" si="5"/>
        <v>10129</v>
      </c>
      <c r="B366" s="24" t="s">
        <v>27</v>
      </c>
      <c r="C366" s="25">
        <v>43009</v>
      </c>
      <c r="D366" s="24">
        <f>IFERROR(VLOOKUP(B366,'2017_GT Roster'!$B$6:$H$21,7, FALSE), "NO MATCH!!!")</f>
        <v>9</v>
      </c>
      <c r="E366" s="24">
        <f>IFERROR(VLOOKUP(GAME_JUMP_REPORT_CONSOLIDATED!C366,GAME_INDEX!$A$7:$E$34,5,FALSE), "NO MATCH")</f>
        <v>1012</v>
      </c>
      <c r="F366" s="24" t="str">
        <f>IFERROR(VLOOKUP(C366,GAME_INDEX!$A$7:$E$34,4,FALSE), "NO MATCH!!!")</f>
        <v>North Carolina</v>
      </c>
      <c r="G366" t="s">
        <v>379</v>
      </c>
      <c r="H366" s="1">
        <v>43009</v>
      </c>
      <c r="I366">
        <v>6232</v>
      </c>
      <c r="J366" t="s">
        <v>7</v>
      </c>
      <c r="K366" t="s">
        <v>27</v>
      </c>
      <c r="L366">
        <v>7.2</v>
      </c>
    </row>
    <row r="367" spans="1:12" x14ac:dyDescent="0.55000000000000004">
      <c r="A367" s="24" t="str">
        <f t="shared" si="5"/>
        <v>10129</v>
      </c>
      <c r="B367" s="24" t="s">
        <v>27</v>
      </c>
      <c r="C367" s="25">
        <v>43009</v>
      </c>
      <c r="D367" s="24">
        <f>IFERROR(VLOOKUP(B367,'2017_GT Roster'!$B$6:$H$21,7, FALSE), "NO MATCH!!!")</f>
        <v>9</v>
      </c>
      <c r="E367" s="24">
        <f>IFERROR(VLOOKUP(GAME_JUMP_REPORT_CONSOLIDATED!C367,GAME_INDEX!$A$7:$E$34,5,FALSE), "NO MATCH")</f>
        <v>1012</v>
      </c>
      <c r="F367" s="24" t="str">
        <f>IFERROR(VLOOKUP(C367,GAME_INDEX!$A$7:$E$34,4,FALSE), "NO MATCH!!!")</f>
        <v>North Carolina</v>
      </c>
      <c r="G367" t="s">
        <v>380</v>
      </c>
      <c r="H367" s="1">
        <v>43009</v>
      </c>
      <c r="I367">
        <v>6233</v>
      </c>
      <c r="J367" t="s">
        <v>7</v>
      </c>
      <c r="K367" t="s">
        <v>27</v>
      </c>
      <c r="L367">
        <v>7.8</v>
      </c>
    </row>
    <row r="368" spans="1:12" x14ac:dyDescent="0.55000000000000004">
      <c r="A368" s="24" t="str">
        <f t="shared" si="5"/>
        <v>10129</v>
      </c>
      <c r="B368" s="24" t="s">
        <v>27</v>
      </c>
      <c r="C368" s="25">
        <v>43009</v>
      </c>
      <c r="D368" s="24">
        <f>IFERROR(VLOOKUP(B368,'2017_GT Roster'!$B$6:$H$21,7, FALSE), "NO MATCH!!!")</f>
        <v>9</v>
      </c>
      <c r="E368" s="24">
        <f>IFERROR(VLOOKUP(GAME_JUMP_REPORT_CONSOLIDATED!C368,GAME_INDEX!$A$7:$E$34,5,FALSE), "NO MATCH")</f>
        <v>1012</v>
      </c>
      <c r="F368" s="24" t="str">
        <f>IFERROR(VLOOKUP(C368,GAME_INDEX!$A$7:$E$34,4,FALSE), "NO MATCH!!!")</f>
        <v>North Carolina</v>
      </c>
      <c r="G368" t="s">
        <v>381</v>
      </c>
      <c r="H368" s="1">
        <v>43009</v>
      </c>
      <c r="I368">
        <v>6233</v>
      </c>
      <c r="J368" t="s">
        <v>7</v>
      </c>
      <c r="K368" t="s">
        <v>27</v>
      </c>
      <c r="L368">
        <v>6.4</v>
      </c>
    </row>
    <row r="369" spans="1:12" x14ac:dyDescent="0.55000000000000004">
      <c r="A369" s="24" t="str">
        <f t="shared" si="5"/>
        <v>10129</v>
      </c>
      <c r="B369" s="24" t="s">
        <v>27</v>
      </c>
      <c r="C369" s="25">
        <v>43009</v>
      </c>
      <c r="D369" s="24">
        <f>IFERROR(VLOOKUP(B369,'2017_GT Roster'!$B$6:$H$21,7, FALSE), "NO MATCH!!!")</f>
        <v>9</v>
      </c>
      <c r="E369" s="24">
        <f>IFERROR(VLOOKUP(GAME_JUMP_REPORT_CONSOLIDATED!C369,GAME_INDEX!$A$7:$E$34,5,FALSE), "NO MATCH")</f>
        <v>1012</v>
      </c>
      <c r="F369" s="24" t="str">
        <f>IFERROR(VLOOKUP(C369,GAME_INDEX!$A$7:$E$34,4,FALSE), "NO MATCH!!!")</f>
        <v>North Carolina</v>
      </c>
      <c r="G369" t="s">
        <v>382</v>
      </c>
      <c r="H369" s="1">
        <v>43009</v>
      </c>
      <c r="I369">
        <v>6234</v>
      </c>
      <c r="J369" t="s">
        <v>7</v>
      </c>
      <c r="K369" t="s">
        <v>27</v>
      </c>
      <c r="L369">
        <v>5.0999999999999996</v>
      </c>
    </row>
    <row r="370" spans="1:12" x14ac:dyDescent="0.55000000000000004">
      <c r="A370" s="24" t="str">
        <f t="shared" si="5"/>
        <v>10124</v>
      </c>
      <c r="B370" s="24" t="s">
        <v>3262</v>
      </c>
      <c r="C370" s="25">
        <v>43009</v>
      </c>
      <c r="D370" s="24">
        <f>IFERROR(VLOOKUP(B370,'2017_GT Roster'!$B$6:$H$21,7, FALSE), "NO MATCH!!!")</f>
        <v>4</v>
      </c>
      <c r="E370" s="24">
        <f>IFERROR(VLOOKUP(GAME_JUMP_REPORT_CONSOLIDATED!C370,GAME_INDEX!$A$7:$E$34,5,FALSE), "NO MATCH")</f>
        <v>1012</v>
      </c>
      <c r="F370" s="24" t="str">
        <f>IFERROR(VLOOKUP(C370,GAME_INDEX!$A$7:$E$34,4,FALSE), "NO MATCH!!!")</f>
        <v>North Carolina</v>
      </c>
      <c r="G370" t="s">
        <v>383</v>
      </c>
      <c r="H370" s="1">
        <v>43009</v>
      </c>
      <c r="I370">
        <v>6319</v>
      </c>
      <c r="J370" t="s">
        <v>7</v>
      </c>
      <c r="K370" t="s">
        <v>8</v>
      </c>
      <c r="L370">
        <v>17.3</v>
      </c>
    </row>
    <row r="371" spans="1:12" x14ac:dyDescent="0.55000000000000004">
      <c r="A371" s="24" t="str">
        <f t="shared" si="5"/>
        <v>10121</v>
      </c>
      <c r="B371" s="24" t="s">
        <v>3254</v>
      </c>
      <c r="C371" s="25">
        <v>43009</v>
      </c>
      <c r="D371" s="24">
        <f>IFERROR(VLOOKUP(B371,'2017_GT Roster'!$B$6:$H$21,7, FALSE), "NO MATCH!!!")</f>
        <v>1</v>
      </c>
      <c r="E371" s="24">
        <f>IFERROR(VLOOKUP(GAME_JUMP_REPORT_CONSOLIDATED!C371,GAME_INDEX!$A$7:$E$34,5,FALSE), "NO MATCH")</f>
        <v>1012</v>
      </c>
      <c r="F371" s="24" t="str">
        <f>IFERROR(VLOOKUP(C371,GAME_INDEX!$A$7:$E$34,4,FALSE), "NO MATCH!!!")</f>
        <v>North Carolina</v>
      </c>
      <c r="G371" t="s">
        <v>384</v>
      </c>
      <c r="H371" s="1">
        <v>43009</v>
      </c>
      <c r="I371">
        <v>6320</v>
      </c>
      <c r="J371" t="s">
        <v>7</v>
      </c>
      <c r="K371" t="s">
        <v>23</v>
      </c>
      <c r="L371">
        <v>14.4</v>
      </c>
    </row>
    <row r="372" spans="1:12" x14ac:dyDescent="0.55000000000000004">
      <c r="A372" s="24" t="str">
        <f t="shared" si="5"/>
        <v>101214</v>
      </c>
      <c r="B372" s="24" t="s">
        <v>10</v>
      </c>
      <c r="C372" s="25">
        <v>43009</v>
      </c>
      <c r="D372" s="24">
        <f>IFERROR(VLOOKUP(B372,'2017_GT Roster'!$B$6:$H$21,7, FALSE), "NO MATCH!!!")</f>
        <v>14</v>
      </c>
      <c r="E372" s="24">
        <f>IFERROR(VLOOKUP(GAME_JUMP_REPORT_CONSOLIDATED!C372,GAME_INDEX!$A$7:$E$34,5,FALSE), "NO MATCH")</f>
        <v>1012</v>
      </c>
      <c r="F372" s="24" t="str">
        <f>IFERROR(VLOOKUP(C372,GAME_INDEX!$A$7:$E$34,4,FALSE), "NO MATCH!!!")</f>
        <v>North Carolina</v>
      </c>
      <c r="G372" t="s">
        <v>385</v>
      </c>
      <c r="H372" s="1">
        <v>43009</v>
      </c>
      <c r="I372">
        <v>6329</v>
      </c>
      <c r="J372" t="s">
        <v>7</v>
      </c>
      <c r="K372" t="s">
        <v>10</v>
      </c>
      <c r="L372">
        <v>18.600000000000001</v>
      </c>
    </row>
    <row r="373" spans="1:12" x14ac:dyDescent="0.55000000000000004">
      <c r="A373" s="24" t="str">
        <f t="shared" si="5"/>
        <v>101211</v>
      </c>
      <c r="B373" s="24" t="s">
        <v>14</v>
      </c>
      <c r="C373" s="25">
        <v>43009</v>
      </c>
      <c r="D373" s="24">
        <f>IFERROR(VLOOKUP(B373,'2017_GT Roster'!$B$6:$H$21,7, FALSE), "NO MATCH!!!")</f>
        <v>11</v>
      </c>
      <c r="E373" s="24">
        <f>IFERROR(VLOOKUP(GAME_JUMP_REPORT_CONSOLIDATED!C373,GAME_INDEX!$A$7:$E$34,5,FALSE), "NO MATCH")</f>
        <v>1012</v>
      </c>
      <c r="F373" s="24" t="str">
        <f>IFERROR(VLOOKUP(C373,GAME_INDEX!$A$7:$E$34,4,FALSE), "NO MATCH!!!")</f>
        <v>North Carolina</v>
      </c>
      <c r="G373" t="s">
        <v>386</v>
      </c>
      <c r="H373" s="1">
        <v>43009</v>
      </c>
      <c r="I373">
        <v>6334</v>
      </c>
      <c r="J373" t="s">
        <v>7</v>
      </c>
      <c r="K373" t="s">
        <v>14</v>
      </c>
      <c r="L373">
        <v>14.2</v>
      </c>
    </row>
    <row r="374" spans="1:12" x14ac:dyDescent="0.55000000000000004">
      <c r="A374" s="24" t="str">
        <f t="shared" si="5"/>
        <v>10129</v>
      </c>
      <c r="B374" s="24" t="s">
        <v>27</v>
      </c>
      <c r="C374" s="25">
        <v>43009</v>
      </c>
      <c r="D374" s="24">
        <f>IFERROR(VLOOKUP(B374,'2017_GT Roster'!$B$6:$H$21,7, FALSE), "NO MATCH!!!")</f>
        <v>9</v>
      </c>
      <c r="E374" s="24">
        <f>IFERROR(VLOOKUP(GAME_JUMP_REPORT_CONSOLIDATED!C374,GAME_INDEX!$A$7:$E$34,5,FALSE), "NO MATCH")</f>
        <v>1012</v>
      </c>
      <c r="F374" s="24" t="str">
        <f>IFERROR(VLOOKUP(C374,GAME_INDEX!$A$7:$E$34,4,FALSE), "NO MATCH!!!")</f>
        <v>North Carolina</v>
      </c>
      <c r="G374" t="s">
        <v>387</v>
      </c>
      <c r="H374" s="1">
        <v>43009</v>
      </c>
      <c r="I374">
        <v>6335</v>
      </c>
      <c r="J374" t="s">
        <v>7</v>
      </c>
      <c r="K374" t="s">
        <v>27</v>
      </c>
      <c r="L374">
        <v>13.4</v>
      </c>
    </row>
    <row r="375" spans="1:12" x14ac:dyDescent="0.55000000000000004">
      <c r="A375" s="24" t="str">
        <f t="shared" si="5"/>
        <v>10124</v>
      </c>
      <c r="B375" s="24" t="s">
        <v>3262</v>
      </c>
      <c r="C375" s="25">
        <v>43009</v>
      </c>
      <c r="D375" s="24">
        <f>IFERROR(VLOOKUP(B375,'2017_GT Roster'!$B$6:$H$21,7, FALSE), "NO MATCH!!!")</f>
        <v>4</v>
      </c>
      <c r="E375" s="24">
        <f>IFERROR(VLOOKUP(GAME_JUMP_REPORT_CONSOLIDATED!C375,GAME_INDEX!$A$7:$E$34,5,FALSE), "NO MATCH")</f>
        <v>1012</v>
      </c>
      <c r="F375" s="24" t="str">
        <f>IFERROR(VLOOKUP(C375,GAME_INDEX!$A$7:$E$34,4,FALSE), "NO MATCH!!!")</f>
        <v>North Carolina</v>
      </c>
      <c r="G375" t="s">
        <v>388</v>
      </c>
      <c r="H375" s="1">
        <v>43009</v>
      </c>
      <c r="I375">
        <v>6341</v>
      </c>
      <c r="J375" t="s">
        <v>7</v>
      </c>
      <c r="K375" t="s">
        <v>8</v>
      </c>
      <c r="L375">
        <v>16.7</v>
      </c>
    </row>
    <row r="376" spans="1:12" x14ac:dyDescent="0.55000000000000004">
      <c r="A376" s="24" t="str">
        <f t="shared" si="5"/>
        <v>10121</v>
      </c>
      <c r="B376" s="24" t="s">
        <v>3254</v>
      </c>
      <c r="C376" s="25">
        <v>43009</v>
      </c>
      <c r="D376" s="24">
        <f>IFERROR(VLOOKUP(B376,'2017_GT Roster'!$B$6:$H$21,7, FALSE), "NO MATCH!!!")</f>
        <v>1</v>
      </c>
      <c r="E376" s="24">
        <f>IFERROR(VLOOKUP(GAME_JUMP_REPORT_CONSOLIDATED!C376,GAME_INDEX!$A$7:$E$34,5,FALSE), "NO MATCH")</f>
        <v>1012</v>
      </c>
      <c r="F376" s="24" t="str">
        <f>IFERROR(VLOOKUP(C376,GAME_INDEX!$A$7:$E$34,4,FALSE), "NO MATCH!!!")</f>
        <v>North Carolina</v>
      </c>
      <c r="G376" t="s">
        <v>389</v>
      </c>
      <c r="H376" s="1">
        <v>43009</v>
      </c>
      <c r="I376">
        <v>6343</v>
      </c>
      <c r="J376" t="s">
        <v>7</v>
      </c>
      <c r="K376" t="s">
        <v>23</v>
      </c>
      <c r="L376">
        <v>13.5</v>
      </c>
    </row>
    <row r="377" spans="1:12" x14ac:dyDescent="0.55000000000000004">
      <c r="A377" s="24" t="str">
        <f t="shared" si="5"/>
        <v>10121</v>
      </c>
      <c r="B377" s="24" t="s">
        <v>3254</v>
      </c>
      <c r="C377" s="25">
        <v>43009</v>
      </c>
      <c r="D377" s="24">
        <f>IFERROR(VLOOKUP(B377,'2017_GT Roster'!$B$6:$H$21,7, FALSE), "NO MATCH!!!")</f>
        <v>1</v>
      </c>
      <c r="E377" s="24">
        <f>IFERROR(VLOOKUP(GAME_JUMP_REPORT_CONSOLIDATED!C377,GAME_INDEX!$A$7:$E$34,5,FALSE), "NO MATCH")</f>
        <v>1012</v>
      </c>
      <c r="F377" s="24" t="str">
        <f>IFERROR(VLOOKUP(C377,GAME_INDEX!$A$7:$E$34,4,FALSE), "NO MATCH!!!")</f>
        <v>North Carolina</v>
      </c>
      <c r="G377" t="s">
        <v>390</v>
      </c>
      <c r="H377" s="1">
        <v>43009</v>
      </c>
      <c r="I377">
        <v>6349</v>
      </c>
      <c r="J377" t="s">
        <v>7</v>
      </c>
      <c r="K377" t="s">
        <v>23</v>
      </c>
      <c r="L377">
        <v>10.8</v>
      </c>
    </row>
    <row r="378" spans="1:12" x14ac:dyDescent="0.55000000000000004">
      <c r="A378" s="24" t="str">
        <f t="shared" si="5"/>
        <v>101214</v>
      </c>
      <c r="B378" s="24" t="s">
        <v>10</v>
      </c>
      <c r="C378" s="25">
        <v>43009</v>
      </c>
      <c r="D378" s="24">
        <f>IFERROR(VLOOKUP(B378,'2017_GT Roster'!$B$6:$H$21,7, FALSE), "NO MATCH!!!")</f>
        <v>14</v>
      </c>
      <c r="E378" s="24">
        <f>IFERROR(VLOOKUP(GAME_JUMP_REPORT_CONSOLIDATED!C378,GAME_INDEX!$A$7:$E$34,5,FALSE), "NO MATCH")</f>
        <v>1012</v>
      </c>
      <c r="F378" s="24" t="str">
        <f>IFERROR(VLOOKUP(C378,GAME_INDEX!$A$7:$E$34,4,FALSE), "NO MATCH!!!")</f>
        <v>North Carolina</v>
      </c>
      <c r="G378" t="s">
        <v>391</v>
      </c>
      <c r="H378" s="1">
        <v>43009</v>
      </c>
      <c r="I378">
        <v>6356</v>
      </c>
      <c r="J378" t="s">
        <v>7</v>
      </c>
      <c r="K378" t="s">
        <v>10</v>
      </c>
      <c r="L378">
        <v>18.600000000000001</v>
      </c>
    </row>
    <row r="379" spans="1:12" x14ac:dyDescent="0.55000000000000004">
      <c r="A379" s="24" t="str">
        <f t="shared" si="5"/>
        <v>101214</v>
      </c>
      <c r="B379" s="24" t="s">
        <v>10</v>
      </c>
      <c r="C379" s="25">
        <v>43009</v>
      </c>
      <c r="D379" s="24">
        <f>IFERROR(VLOOKUP(B379,'2017_GT Roster'!$B$6:$H$21,7, FALSE), "NO MATCH!!!")</f>
        <v>14</v>
      </c>
      <c r="E379" s="24">
        <f>IFERROR(VLOOKUP(GAME_JUMP_REPORT_CONSOLIDATED!C379,GAME_INDEX!$A$7:$E$34,5,FALSE), "NO MATCH")</f>
        <v>1012</v>
      </c>
      <c r="F379" s="24" t="str">
        <f>IFERROR(VLOOKUP(C379,GAME_INDEX!$A$7:$E$34,4,FALSE), "NO MATCH!!!")</f>
        <v>North Carolina</v>
      </c>
      <c r="G379" t="s">
        <v>392</v>
      </c>
      <c r="H379" s="1">
        <v>43009</v>
      </c>
      <c r="I379">
        <v>6379</v>
      </c>
      <c r="J379" t="s">
        <v>7</v>
      </c>
      <c r="K379" t="s">
        <v>10</v>
      </c>
      <c r="L379">
        <v>19</v>
      </c>
    </row>
    <row r="380" spans="1:12" x14ac:dyDescent="0.55000000000000004">
      <c r="A380" s="24" t="str">
        <f t="shared" si="5"/>
        <v>101212</v>
      </c>
      <c r="B380" s="24" t="s">
        <v>10639</v>
      </c>
      <c r="C380" s="25">
        <v>43009</v>
      </c>
      <c r="D380" s="24">
        <f>IFERROR(VLOOKUP(B380,'2017_GT Roster'!$B$6:$H$21,7, FALSE), "NO MATCH!!!")</f>
        <v>12</v>
      </c>
      <c r="E380" s="24">
        <f>IFERROR(VLOOKUP(GAME_JUMP_REPORT_CONSOLIDATED!C380,GAME_INDEX!$A$7:$E$34,5,FALSE), "NO MATCH")</f>
        <v>1012</v>
      </c>
      <c r="F380" s="24" t="str">
        <f>IFERROR(VLOOKUP(C380,GAME_INDEX!$A$7:$E$34,4,FALSE), "NO MATCH!!!")</f>
        <v>North Carolina</v>
      </c>
      <c r="G380" t="s">
        <v>393</v>
      </c>
      <c r="H380" s="1">
        <v>43009</v>
      </c>
      <c r="I380">
        <v>6383</v>
      </c>
      <c r="J380" t="s">
        <v>7</v>
      </c>
      <c r="K380" t="s">
        <v>12</v>
      </c>
      <c r="L380">
        <v>13.4</v>
      </c>
    </row>
    <row r="381" spans="1:12" x14ac:dyDescent="0.55000000000000004">
      <c r="A381" s="24" t="str">
        <f t="shared" si="5"/>
        <v>101297</v>
      </c>
      <c r="B381" s="24" t="s">
        <v>42</v>
      </c>
      <c r="C381" s="25">
        <v>43009</v>
      </c>
      <c r="D381" s="24">
        <f>IFERROR(VLOOKUP(B381,'2017_GT Roster'!$B$6:$H$21,7, FALSE), "NO MATCH!!!")</f>
        <v>97</v>
      </c>
      <c r="E381" s="24">
        <f>IFERROR(VLOOKUP(GAME_JUMP_REPORT_CONSOLIDATED!C381,GAME_INDEX!$A$7:$E$34,5,FALSE), "NO MATCH")</f>
        <v>1012</v>
      </c>
      <c r="F381" s="24" t="str">
        <f>IFERROR(VLOOKUP(C381,GAME_INDEX!$A$7:$E$34,4,FALSE), "NO MATCH!!!")</f>
        <v>North Carolina</v>
      </c>
      <c r="G381" t="s">
        <v>394</v>
      </c>
      <c r="H381" s="1">
        <v>43009</v>
      </c>
      <c r="I381">
        <v>6386</v>
      </c>
      <c r="J381" t="s">
        <v>7</v>
      </c>
      <c r="K381" t="s">
        <v>42</v>
      </c>
      <c r="L381">
        <v>8.4</v>
      </c>
    </row>
    <row r="382" spans="1:12" x14ac:dyDescent="0.55000000000000004">
      <c r="A382" s="24" t="str">
        <f t="shared" si="5"/>
        <v>10124</v>
      </c>
      <c r="B382" s="24" t="s">
        <v>3262</v>
      </c>
      <c r="C382" s="25">
        <v>43009</v>
      </c>
      <c r="D382" s="24">
        <f>IFERROR(VLOOKUP(B382,'2017_GT Roster'!$B$6:$H$21,7, FALSE), "NO MATCH!!!")</f>
        <v>4</v>
      </c>
      <c r="E382" s="24">
        <f>IFERROR(VLOOKUP(GAME_JUMP_REPORT_CONSOLIDATED!C382,GAME_INDEX!$A$7:$E$34,5,FALSE), "NO MATCH")</f>
        <v>1012</v>
      </c>
      <c r="F382" s="24" t="str">
        <f>IFERROR(VLOOKUP(C382,GAME_INDEX!$A$7:$E$34,4,FALSE), "NO MATCH!!!")</f>
        <v>North Carolina</v>
      </c>
      <c r="G382" t="s">
        <v>395</v>
      </c>
      <c r="H382" s="1">
        <v>43009</v>
      </c>
      <c r="I382">
        <v>6396</v>
      </c>
      <c r="J382" t="s">
        <v>7</v>
      </c>
      <c r="K382" t="s">
        <v>8</v>
      </c>
      <c r="L382">
        <v>21.6</v>
      </c>
    </row>
    <row r="383" spans="1:12" x14ac:dyDescent="0.55000000000000004">
      <c r="A383" s="24" t="str">
        <f t="shared" si="5"/>
        <v>10124</v>
      </c>
      <c r="B383" s="24" t="s">
        <v>3262</v>
      </c>
      <c r="C383" s="25">
        <v>43009</v>
      </c>
      <c r="D383" s="24">
        <f>IFERROR(VLOOKUP(B383,'2017_GT Roster'!$B$6:$H$21,7, FALSE), "NO MATCH!!!")</f>
        <v>4</v>
      </c>
      <c r="E383" s="24">
        <f>IFERROR(VLOOKUP(GAME_JUMP_REPORT_CONSOLIDATED!C383,GAME_INDEX!$A$7:$E$34,5,FALSE), "NO MATCH")</f>
        <v>1012</v>
      </c>
      <c r="F383" s="24" t="str">
        <f>IFERROR(VLOOKUP(C383,GAME_INDEX!$A$7:$E$34,4,FALSE), "NO MATCH!!!")</f>
        <v>North Carolina</v>
      </c>
      <c r="G383" t="s">
        <v>396</v>
      </c>
      <c r="H383" s="1">
        <v>43009</v>
      </c>
      <c r="I383">
        <v>6400</v>
      </c>
      <c r="J383" t="s">
        <v>7</v>
      </c>
      <c r="K383" t="s">
        <v>8</v>
      </c>
      <c r="L383">
        <v>10</v>
      </c>
    </row>
    <row r="384" spans="1:12" x14ac:dyDescent="0.55000000000000004">
      <c r="A384" s="24" t="str">
        <f t="shared" si="5"/>
        <v>101297</v>
      </c>
      <c r="B384" s="24" t="s">
        <v>42</v>
      </c>
      <c r="C384" s="25">
        <v>43009</v>
      </c>
      <c r="D384" s="24">
        <f>IFERROR(VLOOKUP(B384,'2017_GT Roster'!$B$6:$H$21,7, FALSE), "NO MATCH!!!")</f>
        <v>97</v>
      </c>
      <c r="E384" s="24">
        <f>IFERROR(VLOOKUP(GAME_JUMP_REPORT_CONSOLIDATED!C384,GAME_INDEX!$A$7:$E$34,5,FALSE), "NO MATCH")</f>
        <v>1012</v>
      </c>
      <c r="F384" s="24" t="str">
        <f>IFERROR(VLOOKUP(C384,GAME_INDEX!$A$7:$E$34,4,FALSE), "NO MATCH!!!")</f>
        <v>North Carolina</v>
      </c>
      <c r="G384" t="s">
        <v>397</v>
      </c>
      <c r="H384" s="1">
        <v>43009</v>
      </c>
      <c r="I384">
        <v>6405</v>
      </c>
      <c r="J384" t="s">
        <v>7</v>
      </c>
      <c r="K384" t="s">
        <v>42</v>
      </c>
      <c r="L384">
        <v>16.899999999999999</v>
      </c>
    </row>
    <row r="385" spans="1:12" x14ac:dyDescent="0.55000000000000004">
      <c r="A385" s="24" t="str">
        <f t="shared" si="5"/>
        <v>10129</v>
      </c>
      <c r="B385" s="24" t="s">
        <v>27</v>
      </c>
      <c r="C385" s="25">
        <v>43009</v>
      </c>
      <c r="D385" s="24">
        <f>IFERROR(VLOOKUP(B385,'2017_GT Roster'!$B$6:$H$21,7, FALSE), "NO MATCH!!!")</f>
        <v>9</v>
      </c>
      <c r="E385" s="24">
        <f>IFERROR(VLOOKUP(GAME_JUMP_REPORT_CONSOLIDATED!C385,GAME_INDEX!$A$7:$E$34,5,FALSE), "NO MATCH")</f>
        <v>1012</v>
      </c>
      <c r="F385" s="24" t="str">
        <f>IFERROR(VLOOKUP(C385,GAME_INDEX!$A$7:$E$34,4,FALSE), "NO MATCH!!!")</f>
        <v>North Carolina</v>
      </c>
      <c r="G385" t="s">
        <v>398</v>
      </c>
      <c r="H385" s="1">
        <v>43009</v>
      </c>
      <c r="I385">
        <v>6406</v>
      </c>
      <c r="J385" t="s">
        <v>7</v>
      </c>
      <c r="K385" t="s">
        <v>27</v>
      </c>
      <c r="L385">
        <v>12</v>
      </c>
    </row>
    <row r="386" spans="1:12" x14ac:dyDescent="0.55000000000000004">
      <c r="A386" s="24" t="str">
        <f t="shared" si="5"/>
        <v>101233</v>
      </c>
      <c r="B386" s="24" t="s">
        <v>32</v>
      </c>
      <c r="C386" s="25">
        <v>43009</v>
      </c>
      <c r="D386" s="24">
        <f>IFERROR(VLOOKUP(B386,'2017_GT Roster'!$B$6:$H$21,7, FALSE), "NO MATCH!!!")</f>
        <v>33</v>
      </c>
      <c r="E386" s="24">
        <f>IFERROR(VLOOKUP(GAME_JUMP_REPORT_CONSOLIDATED!C386,GAME_INDEX!$A$7:$E$34,5,FALSE), "NO MATCH")</f>
        <v>1012</v>
      </c>
      <c r="F386" s="24" t="str">
        <f>IFERROR(VLOOKUP(C386,GAME_INDEX!$A$7:$E$34,4,FALSE), "NO MATCH!!!")</f>
        <v>North Carolina</v>
      </c>
      <c r="G386" t="s">
        <v>399</v>
      </c>
      <c r="H386" s="1">
        <v>43009</v>
      </c>
      <c r="I386">
        <v>6415</v>
      </c>
      <c r="J386" t="s">
        <v>7</v>
      </c>
      <c r="K386" t="s">
        <v>32</v>
      </c>
      <c r="L386">
        <v>17.899999999999999</v>
      </c>
    </row>
    <row r="387" spans="1:12" x14ac:dyDescent="0.55000000000000004">
      <c r="A387" s="24" t="str">
        <f t="shared" ref="A387:A450" si="6">E387&amp;D387</f>
        <v>10128</v>
      </c>
      <c r="B387" s="24" t="s">
        <v>34</v>
      </c>
      <c r="C387" s="25">
        <v>43009</v>
      </c>
      <c r="D387" s="24">
        <f>IFERROR(VLOOKUP(B387,'2017_GT Roster'!$B$6:$H$21,7, FALSE), "NO MATCH!!!")</f>
        <v>8</v>
      </c>
      <c r="E387" s="24">
        <f>IFERROR(VLOOKUP(GAME_JUMP_REPORT_CONSOLIDATED!C387,GAME_INDEX!$A$7:$E$34,5,FALSE), "NO MATCH")</f>
        <v>1012</v>
      </c>
      <c r="F387" s="24" t="str">
        <f>IFERROR(VLOOKUP(C387,GAME_INDEX!$A$7:$E$34,4,FALSE), "NO MATCH!!!")</f>
        <v>North Carolina</v>
      </c>
      <c r="G387" t="s">
        <v>400</v>
      </c>
      <c r="H387" s="1">
        <v>43009</v>
      </c>
      <c r="I387">
        <v>6841</v>
      </c>
      <c r="J387" t="s">
        <v>7</v>
      </c>
      <c r="K387" t="s">
        <v>34</v>
      </c>
      <c r="L387">
        <v>6.5</v>
      </c>
    </row>
    <row r="388" spans="1:12" x14ac:dyDescent="0.55000000000000004">
      <c r="A388" s="24" t="str">
        <f t="shared" si="6"/>
        <v>10128</v>
      </c>
      <c r="B388" s="24" t="s">
        <v>34</v>
      </c>
      <c r="C388" s="25">
        <v>43009</v>
      </c>
      <c r="D388" s="24">
        <f>IFERROR(VLOOKUP(B388,'2017_GT Roster'!$B$6:$H$21,7, FALSE), "NO MATCH!!!")</f>
        <v>8</v>
      </c>
      <c r="E388" s="24">
        <f>IFERROR(VLOOKUP(GAME_JUMP_REPORT_CONSOLIDATED!C388,GAME_INDEX!$A$7:$E$34,5,FALSE), "NO MATCH")</f>
        <v>1012</v>
      </c>
      <c r="F388" s="24" t="str">
        <f>IFERROR(VLOOKUP(C388,GAME_INDEX!$A$7:$E$34,4,FALSE), "NO MATCH!!!")</f>
        <v>North Carolina</v>
      </c>
      <c r="G388" t="s">
        <v>401</v>
      </c>
      <c r="H388" s="1">
        <v>43009</v>
      </c>
      <c r="I388">
        <v>6965</v>
      </c>
      <c r="J388" t="s">
        <v>7</v>
      </c>
      <c r="K388" t="s">
        <v>34</v>
      </c>
      <c r="L388">
        <v>11.3</v>
      </c>
    </row>
    <row r="389" spans="1:12" x14ac:dyDescent="0.55000000000000004">
      <c r="A389" s="24" t="str">
        <f t="shared" si="6"/>
        <v>10128</v>
      </c>
      <c r="B389" s="24" t="s">
        <v>34</v>
      </c>
      <c r="C389" s="25">
        <v>43009</v>
      </c>
      <c r="D389" s="24">
        <f>IFERROR(VLOOKUP(B389,'2017_GT Roster'!$B$6:$H$21,7, FALSE), "NO MATCH!!!")</f>
        <v>8</v>
      </c>
      <c r="E389" s="24">
        <f>IFERROR(VLOOKUP(GAME_JUMP_REPORT_CONSOLIDATED!C389,GAME_INDEX!$A$7:$E$34,5,FALSE), "NO MATCH")</f>
        <v>1012</v>
      </c>
      <c r="F389" s="24" t="str">
        <f>IFERROR(VLOOKUP(C389,GAME_INDEX!$A$7:$E$34,4,FALSE), "NO MATCH!!!")</f>
        <v>North Carolina</v>
      </c>
      <c r="G389" t="s">
        <v>402</v>
      </c>
      <c r="H389" s="1">
        <v>43009</v>
      </c>
      <c r="I389">
        <v>6990</v>
      </c>
      <c r="J389" t="s">
        <v>7</v>
      </c>
      <c r="K389" t="s">
        <v>34</v>
      </c>
      <c r="L389">
        <v>9.9</v>
      </c>
    </row>
    <row r="390" spans="1:12" x14ac:dyDescent="0.55000000000000004">
      <c r="A390" s="24" t="str">
        <f t="shared" si="6"/>
        <v>101214</v>
      </c>
      <c r="B390" s="24" t="s">
        <v>10</v>
      </c>
      <c r="C390" s="25">
        <v>43009</v>
      </c>
      <c r="D390" s="24">
        <f>IFERROR(VLOOKUP(B390,'2017_GT Roster'!$B$6:$H$21,7, FALSE), "NO MATCH!!!")</f>
        <v>14</v>
      </c>
      <c r="E390" s="24">
        <f>IFERROR(VLOOKUP(GAME_JUMP_REPORT_CONSOLIDATED!C390,GAME_INDEX!$A$7:$E$34,5,FALSE), "NO MATCH")</f>
        <v>1012</v>
      </c>
      <c r="F390" s="24" t="str">
        <f>IFERROR(VLOOKUP(C390,GAME_INDEX!$A$7:$E$34,4,FALSE), "NO MATCH!!!")</f>
        <v>North Carolina</v>
      </c>
      <c r="G390" t="s">
        <v>403</v>
      </c>
      <c r="H390" s="1">
        <v>43009</v>
      </c>
      <c r="I390">
        <v>7135</v>
      </c>
      <c r="J390" t="s">
        <v>7</v>
      </c>
      <c r="K390" t="s">
        <v>10</v>
      </c>
      <c r="L390">
        <v>20.5</v>
      </c>
    </row>
    <row r="391" spans="1:12" x14ac:dyDescent="0.55000000000000004">
      <c r="A391" s="24" t="str">
        <f t="shared" si="6"/>
        <v>101233</v>
      </c>
      <c r="B391" s="24" t="s">
        <v>32</v>
      </c>
      <c r="C391" s="25">
        <v>43009</v>
      </c>
      <c r="D391" s="24">
        <f>IFERROR(VLOOKUP(B391,'2017_GT Roster'!$B$6:$H$21,7, FALSE), "NO MATCH!!!")</f>
        <v>33</v>
      </c>
      <c r="E391" s="24">
        <f>IFERROR(VLOOKUP(GAME_JUMP_REPORT_CONSOLIDATED!C391,GAME_INDEX!$A$7:$E$34,5,FALSE), "NO MATCH")</f>
        <v>1012</v>
      </c>
      <c r="F391" s="24" t="str">
        <f>IFERROR(VLOOKUP(C391,GAME_INDEX!$A$7:$E$34,4,FALSE), "NO MATCH!!!")</f>
        <v>North Carolina</v>
      </c>
      <c r="G391" t="s">
        <v>404</v>
      </c>
      <c r="H391" s="1">
        <v>43009</v>
      </c>
      <c r="I391">
        <v>7140</v>
      </c>
      <c r="J391" t="s">
        <v>7</v>
      </c>
      <c r="K391" t="s">
        <v>32</v>
      </c>
      <c r="L391">
        <v>7.4</v>
      </c>
    </row>
    <row r="392" spans="1:12" x14ac:dyDescent="0.55000000000000004">
      <c r="A392" s="24" t="str">
        <f t="shared" si="6"/>
        <v>10121</v>
      </c>
      <c r="B392" s="24" t="s">
        <v>3254</v>
      </c>
      <c r="C392" s="25">
        <v>43009</v>
      </c>
      <c r="D392" s="24">
        <f>IFERROR(VLOOKUP(B392,'2017_GT Roster'!$B$6:$H$21,7, FALSE), "NO MATCH!!!")</f>
        <v>1</v>
      </c>
      <c r="E392" s="24">
        <f>IFERROR(VLOOKUP(GAME_JUMP_REPORT_CONSOLIDATED!C392,GAME_INDEX!$A$7:$E$34,5,FALSE), "NO MATCH")</f>
        <v>1012</v>
      </c>
      <c r="F392" s="24" t="str">
        <f>IFERROR(VLOOKUP(C392,GAME_INDEX!$A$7:$E$34,4,FALSE), "NO MATCH!!!")</f>
        <v>North Carolina</v>
      </c>
      <c r="G392" t="s">
        <v>405</v>
      </c>
      <c r="H392" s="1">
        <v>43009</v>
      </c>
      <c r="I392">
        <v>7156</v>
      </c>
      <c r="J392" t="s">
        <v>7</v>
      </c>
      <c r="K392" t="s">
        <v>23</v>
      </c>
      <c r="L392">
        <v>19.399999999999999</v>
      </c>
    </row>
    <row r="393" spans="1:12" x14ac:dyDescent="0.55000000000000004">
      <c r="A393" s="24" t="str">
        <f t="shared" si="6"/>
        <v>10121</v>
      </c>
      <c r="B393" s="24" t="s">
        <v>3254</v>
      </c>
      <c r="C393" s="25">
        <v>43009</v>
      </c>
      <c r="D393" s="24">
        <f>IFERROR(VLOOKUP(B393,'2017_GT Roster'!$B$6:$H$21,7, FALSE), "NO MATCH!!!")</f>
        <v>1</v>
      </c>
      <c r="E393" s="24">
        <f>IFERROR(VLOOKUP(GAME_JUMP_REPORT_CONSOLIDATED!C393,GAME_INDEX!$A$7:$E$34,5,FALSE), "NO MATCH")</f>
        <v>1012</v>
      </c>
      <c r="F393" s="24" t="str">
        <f>IFERROR(VLOOKUP(C393,GAME_INDEX!$A$7:$E$34,4,FALSE), "NO MATCH!!!")</f>
        <v>North Carolina</v>
      </c>
      <c r="G393" t="s">
        <v>406</v>
      </c>
      <c r="H393" s="1">
        <v>43009</v>
      </c>
      <c r="I393">
        <v>7164</v>
      </c>
      <c r="J393" t="s">
        <v>7</v>
      </c>
      <c r="K393" t="s">
        <v>23</v>
      </c>
      <c r="L393">
        <v>18.399999999999999</v>
      </c>
    </row>
    <row r="394" spans="1:12" x14ac:dyDescent="0.55000000000000004">
      <c r="A394" s="24" t="str">
        <f t="shared" si="6"/>
        <v>101211</v>
      </c>
      <c r="B394" s="24" t="s">
        <v>14</v>
      </c>
      <c r="C394" s="25">
        <v>43009</v>
      </c>
      <c r="D394" s="24">
        <f>IFERROR(VLOOKUP(B394,'2017_GT Roster'!$B$6:$H$21,7, FALSE), "NO MATCH!!!")</f>
        <v>11</v>
      </c>
      <c r="E394" s="24">
        <f>IFERROR(VLOOKUP(GAME_JUMP_REPORT_CONSOLIDATED!C394,GAME_INDEX!$A$7:$E$34,5,FALSE), "NO MATCH")</f>
        <v>1012</v>
      </c>
      <c r="F394" s="24" t="str">
        <f>IFERROR(VLOOKUP(C394,GAME_INDEX!$A$7:$E$34,4,FALSE), "NO MATCH!!!")</f>
        <v>North Carolina</v>
      </c>
      <c r="G394" t="s">
        <v>407</v>
      </c>
      <c r="H394" s="1">
        <v>43009</v>
      </c>
      <c r="I394">
        <v>7164</v>
      </c>
      <c r="J394" t="s">
        <v>7</v>
      </c>
      <c r="K394" t="s">
        <v>14</v>
      </c>
      <c r="L394">
        <v>21.4</v>
      </c>
    </row>
    <row r="395" spans="1:12" x14ac:dyDescent="0.55000000000000004">
      <c r="A395" s="24" t="str">
        <f t="shared" si="6"/>
        <v>101214</v>
      </c>
      <c r="B395" s="24" t="s">
        <v>10</v>
      </c>
      <c r="C395" s="25">
        <v>43009</v>
      </c>
      <c r="D395" s="24">
        <f>IFERROR(VLOOKUP(B395,'2017_GT Roster'!$B$6:$H$21,7, FALSE), "NO MATCH!!!")</f>
        <v>14</v>
      </c>
      <c r="E395" s="24">
        <f>IFERROR(VLOOKUP(GAME_JUMP_REPORT_CONSOLIDATED!C395,GAME_INDEX!$A$7:$E$34,5,FALSE), "NO MATCH")</f>
        <v>1012</v>
      </c>
      <c r="F395" s="24" t="str">
        <f>IFERROR(VLOOKUP(C395,GAME_INDEX!$A$7:$E$34,4,FALSE), "NO MATCH!!!")</f>
        <v>North Carolina</v>
      </c>
      <c r="G395" t="s">
        <v>408</v>
      </c>
      <c r="H395" s="1">
        <v>43009</v>
      </c>
      <c r="I395">
        <v>7166</v>
      </c>
      <c r="J395" t="s">
        <v>7</v>
      </c>
      <c r="K395" t="s">
        <v>10</v>
      </c>
      <c r="L395">
        <v>17.8</v>
      </c>
    </row>
    <row r="396" spans="1:12" x14ac:dyDescent="0.55000000000000004">
      <c r="A396" s="24" t="str">
        <f t="shared" si="6"/>
        <v>10121</v>
      </c>
      <c r="B396" s="24" t="s">
        <v>3254</v>
      </c>
      <c r="C396" s="25">
        <v>43009</v>
      </c>
      <c r="D396" s="24">
        <f>IFERROR(VLOOKUP(B396,'2017_GT Roster'!$B$6:$H$21,7, FALSE), "NO MATCH!!!")</f>
        <v>1</v>
      </c>
      <c r="E396" s="24">
        <f>IFERROR(VLOOKUP(GAME_JUMP_REPORT_CONSOLIDATED!C396,GAME_INDEX!$A$7:$E$34,5,FALSE), "NO MATCH")</f>
        <v>1012</v>
      </c>
      <c r="F396" s="24" t="str">
        <f>IFERROR(VLOOKUP(C396,GAME_INDEX!$A$7:$E$34,4,FALSE), "NO MATCH!!!")</f>
        <v>North Carolina</v>
      </c>
      <c r="G396" t="s">
        <v>409</v>
      </c>
      <c r="H396" s="1">
        <v>43009</v>
      </c>
      <c r="I396">
        <v>7166</v>
      </c>
      <c r="J396" t="s">
        <v>7</v>
      </c>
      <c r="K396" t="s">
        <v>23</v>
      </c>
      <c r="L396">
        <v>9.1999999999999993</v>
      </c>
    </row>
    <row r="397" spans="1:12" x14ac:dyDescent="0.55000000000000004">
      <c r="A397" s="24" t="str">
        <f t="shared" si="6"/>
        <v>101214</v>
      </c>
      <c r="B397" s="24" t="s">
        <v>10</v>
      </c>
      <c r="C397" s="25">
        <v>43009</v>
      </c>
      <c r="D397" s="24">
        <f>IFERROR(VLOOKUP(B397,'2017_GT Roster'!$B$6:$H$21,7, FALSE), "NO MATCH!!!")</f>
        <v>14</v>
      </c>
      <c r="E397" s="24">
        <f>IFERROR(VLOOKUP(GAME_JUMP_REPORT_CONSOLIDATED!C397,GAME_INDEX!$A$7:$E$34,5,FALSE), "NO MATCH")</f>
        <v>1012</v>
      </c>
      <c r="F397" s="24" t="str">
        <f>IFERROR(VLOOKUP(C397,GAME_INDEX!$A$7:$E$34,4,FALSE), "NO MATCH!!!")</f>
        <v>North Carolina</v>
      </c>
      <c r="G397" t="s">
        <v>410</v>
      </c>
      <c r="H397" s="1">
        <v>43009</v>
      </c>
      <c r="I397">
        <v>7170</v>
      </c>
      <c r="J397" t="s">
        <v>7</v>
      </c>
      <c r="K397" t="s">
        <v>10</v>
      </c>
      <c r="L397">
        <v>18</v>
      </c>
    </row>
    <row r="398" spans="1:12" x14ac:dyDescent="0.55000000000000004">
      <c r="A398" s="24" t="str">
        <f t="shared" si="6"/>
        <v>10129</v>
      </c>
      <c r="B398" s="24" t="s">
        <v>27</v>
      </c>
      <c r="C398" s="25">
        <v>43009</v>
      </c>
      <c r="D398" s="24">
        <f>IFERROR(VLOOKUP(B398,'2017_GT Roster'!$B$6:$H$21,7, FALSE), "NO MATCH!!!")</f>
        <v>9</v>
      </c>
      <c r="E398" s="24">
        <f>IFERROR(VLOOKUP(GAME_JUMP_REPORT_CONSOLIDATED!C398,GAME_INDEX!$A$7:$E$34,5,FALSE), "NO MATCH")</f>
        <v>1012</v>
      </c>
      <c r="F398" s="24" t="str">
        <f>IFERROR(VLOOKUP(C398,GAME_INDEX!$A$7:$E$34,4,FALSE), "NO MATCH!!!")</f>
        <v>North Carolina</v>
      </c>
      <c r="G398" t="s">
        <v>411</v>
      </c>
      <c r="H398" s="1">
        <v>43009</v>
      </c>
      <c r="I398">
        <v>7173</v>
      </c>
      <c r="J398" t="s">
        <v>7</v>
      </c>
      <c r="K398" t="s">
        <v>27</v>
      </c>
      <c r="L398">
        <v>11.6</v>
      </c>
    </row>
    <row r="399" spans="1:12" x14ac:dyDescent="0.55000000000000004">
      <c r="A399" s="24" t="str">
        <f t="shared" si="6"/>
        <v>101214</v>
      </c>
      <c r="B399" s="24" t="s">
        <v>10</v>
      </c>
      <c r="C399" s="25">
        <v>43009</v>
      </c>
      <c r="D399" s="24">
        <f>IFERROR(VLOOKUP(B399,'2017_GT Roster'!$B$6:$H$21,7, FALSE), "NO MATCH!!!")</f>
        <v>14</v>
      </c>
      <c r="E399" s="24">
        <f>IFERROR(VLOOKUP(GAME_JUMP_REPORT_CONSOLIDATED!C399,GAME_INDEX!$A$7:$E$34,5,FALSE), "NO MATCH")</f>
        <v>1012</v>
      </c>
      <c r="F399" s="24" t="str">
        <f>IFERROR(VLOOKUP(C399,GAME_INDEX!$A$7:$E$34,4,FALSE), "NO MATCH!!!")</f>
        <v>North Carolina</v>
      </c>
      <c r="G399" t="s">
        <v>412</v>
      </c>
      <c r="H399" s="1">
        <v>43009</v>
      </c>
      <c r="I399">
        <v>7174</v>
      </c>
      <c r="J399" t="s">
        <v>7</v>
      </c>
      <c r="K399" t="s">
        <v>10</v>
      </c>
      <c r="L399">
        <v>17.399999999999999</v>
      </c>
    </row>
    <row r="400" spans="1:12" x14ac:dyDescent="0.55000000000000004">
      <c r="A400" s="24" t="str">
        <f t="shared" si="6"/>
        <v>10129</v>
      </c>
      <c r="B400" s="24" t="s">
        <v>27</v>
      </c>
      <c r="C400" s="25">
        <v>43009</v>
      </c>
      <c r="D400" s="24">
        <f>IFERROR(VLOOKUP(B400,'2017_GT Roster'!$B$6:$H$21,7, FALSE), "NO MATCH!!!")</f>
        <v>9</v>
      </c>
      <c r="E400" s="24">
        <f>IFERROR(VLOOKUP(GAME_JUMP_REPORT_CONSOLIDATED!C400,GAME_INDEX!$A$7:$E$34,5,FALSE), "NO MATCH")</f>
        <v>1012</v>
      </c>
      <c r="F400" s="24" t="str">
        <f>IFERROR(VLOOKUP(C400,GAME_INDEX!$A$7:$E$34,4,FALSE), "NO MATCH!!!")</f>
        <v>North Carolina</v>
      </c>
      <c r="G400" t="s">
        <v>413</v>
      </c>
      <c r="H400" s="1">
        <v>43009</v>
      </c>
      <c r="I400">
        <v>7182</v>
      </c>
      <c r="J400" t="s">
        <v>7</v>
      </c>
      <c r="K400" t="s">
        <v>27</v>
      </c>
      <c r="L400">
        <v>11.2</v>
      </c>
    </row>
    <row r="401" spans="1:12" x14ac:dyDescent="0.55000000000000004">
      <c r="A401" s="24" t="str">
        <f t="shared" si="6"/>
        <v>101211</v>
      </c>
      <c r="B401" s="24" t="s">
        <v>14</v>
      </c>
      <c r="C401" s="25">
        <v>43009</v>
      </c>
      <c r="D401" s="24">
        <f>IFERROR(VLOOKUP(B401,'2017_GT Roster'!$B$6:$H$21,7, FALSE), "NO MATCH!!!")</f>
        <v>11</v>
      </c>
      <c r="E401" s="24">
        <f>IFERROR(VLOOKUP(GAME_JUMP_REPORT_CONSOLIDATED!C401,GAME_INDEX!$A$7:$E$34,5,FALSE), "NO MATCH")</f>
        <v>1012</v>
      </c>
      <c r="F401" s="24" t="str">
        <f>IFERROR(VLOOKUP(C401,GAME_INDEX!$A$7:$E$34,4,FALSE), "NO MATCH!!!")</f>
        <v>North Carolina</v>
      </c>
      <c r="G401" t="s">
        <v>414</v>
      </c>
      <c r="H401" s="1">
        <v>43009</v>
      </c>
      <c r="I401">
        <v>7183</v>
      </c>
      <c r="J401" t="s">
        <v>7</v>
      </c>
      <c r="K401" t="s">
        <v>14</v>
      </c>
      <c r="L401">
        <v>24.5</v>
      </c>
    </row>
    <row r="402" spans="1:12" x14ac:dyDescent="0.55000000000000004">
      <c r="A402" s="24" t="str">
        <f t="shared" si="6"/>
        <v>10121</v>
      </c>
      <c r="B402" s="24" t="s">
        <v>3254</v>
      </c>
      <c r="C402" s="25">
        <v>43009</v>
      </c>
      <c r="D402" s="24">
        <f>IFERROR(VLOOKUP(B402,'2017_GT Roster'!$B$6:$H$21,7, FALSE), "NO MATCH!!!")</f>
        <v>1</v>
      </c>
      <c r="E402" s="24">
        <f>IFERROR(VLOOKUP(GAME_JUMP_REPORT_CONSOLIDATED!C402,GAME_INDEX!$A$7:$E$34,5,FALSE), "NO MATCH")</f>
        <v>1012</v>
      </c>
      <c r="F402" s="24" t="str">
        <f>IFERROR(VLOOKUP(C402,GAME_INDEX!$A$7:$E$34,4,FALSE), "NO MATCH!!!")</f>
        <v>North Carolina</v>
      </c>
      <c r="G402" t="s">
        <v>415</v>
      </c>
      <c r="H402" s="1">
        <v>43009</v>
      </c>
      <c r="I402">
        <v>7200</v>
      </c>
      <c r="J402" t="s">
        <v>7</v>
      </c>
      <c r="K402" t="s">
        <v>23</v>
      </c>
      <c r="L402">
        <v>20.7</v>
      </c>
    </row>
    <row r="403" spans="1:12" x14ac:dyDescent="0.55000000000000004">
      <c r="A403" s="24" t="str">
        <f t="shared" si="6"/>
        <v>10121</v>
      </c>
      <c r="B403" s="24" t="s">
        <v>3254</v>
      </c>
      <c r="C403" s="25">
        <v>43009</v>
      </c>
      <c r="D403" s="24">
        <f>IFERROR(VLOOKUP(B403,'2017_GT Roster'!$B$6:$H$21,7, FALSE), "NO MATCH!!!")</f>
        <v>1</v>
      </c>
      <c r="E403" s="24">
        <f>IFERROR(VLOOKUP(GAME_JUMP_REPORT_CONSOLIDATED!C403,GAME_INDEX!$A$7:$E$34,5,FALSE), "NO MATCH")</f>
        <v>1012</v>
      </c>
      <c r="F403" s="24" t="str">
        <f>IFERROR(VLOOKUP(C403,GAME_INDEX!$A$7:$E$34,4,FALSE), "NO MATCH!!!")</f>
        <v>North Carolina</v>
      </c>
      <c r="G403" t="s">
        <v>416</v>
      </c>
      <c r="H403" s="1">
        <v>43009</v>
      </c>
      <c r="I403">
        <v>7203</v>
      </c>
      <c r="J403" t="s">
        <v>7</v>
      </c>
      <c r="K403" t="s">
        <v>23</v>
      </c>
      <c r="L403">
        <v>18.5</v>
      </c>
    </row>
    <row r="404" spans="1:12" x14ac:dyDescent="0.55000000000000004">
      <c r="A404" s="24" t="str">
        <f t="shared" si="6"/>
        <v>101211</v>
      </c>
      <c r="B404" s="24" t="s">
        <v>14</v>
      </c>
      <c r="C404" s="25">
        <v>43009</v>
      </c>
      <c r="D404" s="24">
        <f>IFERROR(VLOOKUP(B404,'2017_GT Roster'!$B$6:$H$21,7, FALSE), "NO MATCH!!!")</f>
        <v>11</v>
      </c>
      <c r="E404" s="24">
        <f>IFERROR(VLOOKUP(GAME_JUMP_REPORT_CONSOLIDATED!C404,GAME_INDEX!$A$7:$E$34,5,FALSE), "NO MATCH")</f>
        <v>1012</v>
      </c>
      <c r="F404" s="24" t="str">
        <f>IFERROR(VLOOKUP(C404,GAME_INDEX!$A$7:$E$34,4,FALSE), "NO MATCH!!!")</f>
        <v>North Carolina</v>
      </c>
      <c r="G404" t="s">
        <v>417</v>
      </c>
      <c r="H404" s="1">
        <v>43009</v>
      </c>
      <c r="I404">
        <v>7206</v>
      </c>
      <c r="J404" t="s">
        <v>7</v>
      </c>
      <c r="K404" t="s">
        <v>14</v>
      </c>
      <c r="L404">
        <v>5.6</v>
      </c>
    </row>
    <row r="405" spans="1:12" x14ac:dyDescent="0.55000000000000004">
      <c r="A405" s="24" t="str">
        <f t="shared" si="6"/>
        <v>101214</v>
      </c>
      <c r="B405" s="24" t="s">
        <v>10</v>
      </c>
      <c r="C405" s="25">
        <v>43009</v>
      </c>
      <c r="D405" s="24">
        <f>IFERROR(VLOOKUP(B405,'2017_GT Roster'!$B$6:$H$21,7, FALSE), "NO MATCH!!!")</f>
        <v>14</v>
      </c>
      <c r="E405" s="24">
        <f>IFERROR(VLOOKUP(GAME_JUMP_REPORT_CONSOLIDATED!C405,GAME_INDEX!$A$7:$E$34,5,FALSE), "NO MATCH")</f>
        <v>1012</v>
      </c>
      <c r="F405" s="24" t="str">
        <f>IFERROR(VLOOKUP(C405,GAME_INDEX!$A$7:$E$34,4,FALSE), "NO MATCH!!!")</f>
        <v>North Carolina</v>
      </c>
      <c r="G405" t="s">
        <v>418</v>
      </c>
      <c r="H405" s="1">
        <v>43009</v>
      </c>
      <c r="I405">
        <v>7206</v>
      </c>
      <c r="J405" t="s">
        <v>7</v>
      </c>
      <c r="K405" t="s">
        <v>10</v>
      </c>
      <c r="L405">
        <v>22.9</v>
      </c>
    </row>
    <row r="406" spans="1:12" x14ac:dyDescent="0.55000000000000004">
      <c r="A406" s="24" t="str">
        <f t="shared" si="6"/>
        <v>10129</v>
      </c>
      <c r="B406" s="24" t="s">
        <v>27</v>
      </c>
      <c r="C406" s="25">
        <v>43009</v>
      </c>
      <c r="D406" s="24">
        <f>IFERROR(VLOOKUP(B406,'2017_GT Roster'!$B$6:$H$21,7, FALSE), "NO MATCH!!!")</f>
        <v>9</v>
      </c>
      <c r="E406" s="24">
        <f>IFERROR(VLOOKUP(GAME_JUMP_REPORT_CONSOLIDATED!C406,GAME_INDEX!$A$7:$E$34,5,FALSE), "NO MATCH")</f>
        <v>1012</v>
      </c>
      <c r="F406" s="24" t="str">
        <f>IFERROR(VLOOKUP(C406,GAME_INDEX!$A$7:$E$34,4,FALSE), "NO MATCH!!!")</f>
        <v>North Carolina</v>
      </c>
      <c r="G406" t="s">
        <v>419</v>
      </c>
      <c r="H406" s="1">
        <v>43009</v>
      </c>
      <c r="I406">
        <v>7208</v>
      </c>
      <c r="J406" t="s">
        <v>7</v>
      </c>
      <c r="K406" t="s">
        <v>27</v>
      </c>
      <c r="L406">
        <v>12.6</v>
      </c>
    </row>
    <row r="407" spans="1:12" x14ac:dyDescent="0.55000000000000004">
      <c r="A407" s="24" t="str">
        <f t="shared" si="6"/>
        <v>101211</v>
      </c>
      <c r="B407" s="24" t="s">
        <v>14</v>
      </c>
      <c r="C407" s="25">
        <v>43009</v>
      </c>
      <c r="D407" s="24">
        <f>IFERROR(VLOOKUP(B407,'2017_GT Roster'!$B$6:$H$21,7, FALSE), "NO MATCH!!!")</f>
        <v>11</v>
      </c>
      <c r="E407" s="24">
        <f>IFERROR(VLOOKUP(GAME_JUMP_REPORT_CONSOLIDATED!C407,GAME_INDEX!$A$7:$E$34,5,FALSE), "NO MATCH")</f>
        <v>1012</v>
      </c>
      <c r="F407" s="24" t="str">
        <f>IFERROR(VLOOKUP(C407,GAME_INDEX!$A$7:$E$34,4,FALSE), "NO MATCH!!!")</f>
        <v>North Carolina</v>
      </c>
      <c r="G407" t="s">
        <v>420</v>
      </c>
      <c r="H407" s="1">
        <v>43009</v>
      </c>
      <c r="I407">
        <v>7233</v>
      </c>
      <c r="J407" t="s">
        <v>7</v>
      </c>
      <c r="K407" t="s">
        <v>14</v>
      </c>
      <c r="L407">
        <v>25.2</v>
      </c>
    </row>
    <row r="408" spans="1:12" x14ac:dyDescent="0.55000000000000004">
      <c r="A408" s="24" t="str">
        <f t="shared" si="6"/>
        <v>101214</v>
      </c>
      <c r="B408" s="24" t="s">
        <v>10</v>
      </c>
      <c r="C408" s="25">
        <v>43009</v>
      </c>
      <c r="D408" s="24">
        <f>IFERROR(VLOOKUP(B408,'2017_GT Roster'!$B$6:$H$21,7, FALSE), "NO MATCH!!!")</f>
        <v>14</v>
      </c>
      <c r="E408" s="24">
        <f>IFERROR(VLOOKUP(GAME_JUMP_REPORT_CONSOLIDATED!C408,GAME_INDEX!$A$7:$E$34,5,FALSE), "NO MATCH")</f>
        <v>1012</v>
      </c>
      <c r="F408" s="24" t="str">
        <f>IFERROR(VLOOKUP(C408,GAME_INDEX!$A$7:$E$34,4,FALSE), "NO MATCH!!!")</f>
        <v>North Carolina</v>
      </c>
      <c r="G408" t="s">
        <v>421</v>
      </c>
      <c r="H408" s="1">
        <v>43009</v>
      </c>
      <c r="I408">
        <v>7251</v>
      </c>
      <c r="J408" t="s">
        <v>7</v>
      </c>
      <c r="K408" t="s">
        <v>10</v>
      </c>
      <c r="L408">
        <v>19.100000000000001</v>
      </c>
    </row>
    <row r="409" spans="1:12" x14ac:dyDescent="0.55000000000000004">
      <c r="A409" s="24" t="str">
        <f t="shared" si="6"/>
        <v>101214</v>
      </c>
      <c r="B409" s="24" t="s">
        <v>10</v>
      </c>
      <c r="C409" s="25">
        <v>43009</v>
      </c>
      <c r="D409" s="24">
        <f>IFERROR(VLOOKUP(B409,'2017_GT Roster'!$B$6:$H$21,7, FALSE), "NO MATCH!!!")</f>
        <v>14</v>
      </c>
      <c r="E409" s="24">
        <f>IFERROR(VLOOKUP(GAME_JUMP_REPORT_CONSOLIDATED!C409,GAME_INDEX!$A$7:$E$34,5,FALSE), "NO MATCH")</f>
        <v>1012</v>
      </c>
      <c r="F409" s="24" t="str">
        <f>IFERROR(VLOOKUP(C409,GAME_INDEX!$A$7:$E$34,4,FALSE), "NO MATCH!!!")</f>
        <v>North Carolina</v>
      </c>
      <c r="G409" t="s">
        <v>422</v>
      </c>
      <c r="H409" s="1">
        <v>43009</v>
      </c>
      <c r="I409">
        <v>7255</v>
      </c>
      <c r="J409" t="s">
        <v>7</v>
      </c>
      <c r="K409" t="s">
        <v>10</v>
      </c>
      <c r="L409">
        <v>16.2</v>
      </c>
    </row>
    <row r="410" spans="1:12" x14ac:dyDescent="0.55000000000000004">
      <c r="A410" s="24" t="str">
        <f t="shared" si="6"/>
        <v>10129</v>
      </c>
      <c r="B410" s="24" t="s">
        <v>27</v>
      </c>
      <c r="C410" s="25">
        <v>43009</v>
      </c>
      <c r="D410" s="24">
        <f>IFERROR(VLOOKUP(B410,'2017_GT Roster'!$B$6:$H$21,7, FALSE), "NO MATCH!!!")</f>
        <v>9</v>
      </c>
      <c r="E410" s="24">
        <f>IFERROR(VLOOKUP(GAME_JUMP_REPORT_CONSOLIDATED!C410,GAME_INDEX!$A$7:$E$34,5,FALSE), "NO MATCH")</f>
        <v>1012</v>
      </c>
      <c r="F410" s="24" t="str">
        <f>IFERROR(VLOOKUP(C410,GAME_INDEX!$A$7:$E$34,4,FALSE), "NO MATCH!!!")</f>
        <v>North Carolina</v>
      </c>
      <c r="G410" t="s">
        <v>423</v>
      </c>
      <c r="H410" s="1">
        <v>43009</v>
      </c>
      <c r="I410">
        <v>7257</v>
      </c>
      <c r="J410" t="s">
        <v>7</v>
      </c>
      <c r="K410" t="s">
        <v>27</v>
      </c>
      <c r="L410">
        <v>10.8</v>
      </c>
    </row>
    <row r="411" spans="1:12" x14ac:dyDescent="0.55000000000000004">
      <c r="A411" s="24" t="str">
        <f t="shared" si="6"/>
        <v>10121</v>
      </c>
      <c r="B411" s="24" t="s">
        <v>3254</v>
      </c>
      <c r="C411" s="25">
        <v>43009</v>
      </c>
      <c r="D411" s="24">
        <f>IFERROR(VLOOKUP(B411,'2017_GT Roster'!$B$6:$H$21,7, FALSE), "NO MATCH!!!")</f>
        <v>1</v>
      </c>
      <c r="E411" s="24">
        <f>IFERROR(VLOOKUP(GAME_JUMP_REPORT_CONSOLIDATED!C411,GAME_INDEX!$A$7:$E$34,5,FALSE), "NO MATCH")</f>
        <v>1012</v>
      </c>
      <c r="F411" s="24" t="str">
        <f>IFERROR(VLOOKUP(C411,GAME_INDEX!$A$7:$E$34,4,FALSE), "NO MATCH!!!")</f>
        <v>North Carolina</v>
      </c>
      <c r="G411" t="s">
        <v>424</v>
      </c>
      <c r="H411" s="1">
        <v>43009</v>
      </c>
      <c r="I411">
        <v>7279</v>
      </c>
      <c r="J411" t="s">
        <v>7</v>
      </c>
      <c r="K411" t="s">
        <v>23</v>
      </c>
      <c r="L411">
        <v>17.100000000000001</v>
      </c>
    </row>
    <row r="412" spans="1:12" x14ac:dyDescent="0.55000000000000004">
      <c r="A412" s="24" t="str">
        <f t="shared" si="6"/>
        <v>101297</v>
      </c>
      <c r="B412" s="24" t="s">
        <v>42</v>
      </c>
      <c r="C412" s="25">
        <v>43009</v>
      </c>
      <c r="D412" s="24">
        <f>IFERROR(VLOOKUP(B412,'2017_GT Roster'!$B$6:$H$21,7, FALSE), "NO MATCH!!!")</f>
        <v>97</v>
      </c>
      <c r="E412" s="24">
        <f>IFERROR(VLOOKUP(GAME_JUMP_REPORT_CONSOLIDATED!C412,GAME_INDEX!$A$7:$E$34,5,FALSE), "NO MATCH")</f>
        <v>1012</v>
      </c>
      <c r="F412" s="24" t="str">
        <f>IFERROR(VLOOKUP(C412,GAME_INDEX!$A$7:$E$34,4,FALSE), "NO MATCH!!!")</f>
        <v>North Carolina</v>
      </c>
      <c r="G412" t="s">
        <v>425</v>
      </c>
      <c r="H412" s="1">
        <v>43009</v>
      </c>
      <c r="I412">
        <v>7283</v>
      </c>
      <c r="J412" t="s">
        <v>7</v>
      </c>
      <c r="K412" t="s">
        <v>42</v>
      </c>
      <c r="L412">
        <v>16.3</v>
      </c>
    </row>
    <row r="413" spans="1:12" x14ac:dyDescent="0.55000000000000004">
      <c r="A413" s="24" t="str">
        <f t="shared" si="6"/>
        <v>101212</v>
      </c>
      <c r="B413" s="24" t="s">
        <v>10639</v>
      </c>
      <c r="C413" s="25">
        <v>43009</v>
      </c>
      <c r="D413" s="24">
        <f>IFERROR(VLOOKUP(B413,'2017_GT Roster'!$B$6:$H$21,7, FALSE), "NO MATCH!!!")</f>
        <v>12</v>
      </c>
      <c r="E413" s="24">
        <f>IFERROR(VLOOKUP(GAME_JUMP_REPORT_CONSOLIDATED!C413,GAME_INDEX!$A$7:$E$34,5,FALSE), "NO MATCH")</f>
        <v>1012</v>
      </c>
      <c r="F413" s="24" t="str">
        <f>IFERROR(VLOOKUP(C413,GAME_INDEX!$A$7:$E$34,4,FALSE), "NO MATCH!!!")</f>
        <v>North Carolina</v>
      </c>
      <c r="G413" t="s">
        <v>426</v>
      </c>
      <c r="H413" s="1">
        <v>43009</v>
      </c>
      <c r="I413">
        <v>7287</v>
      </c>
      <c r="J413" t="s">
        <v>7</v>
      </c>
      <c r="K413" t="s">
        <v>12</v>
      </c>
      <c r="L413">
        <v>17</v>
      </c>
    </row>
    <row r="414" spans="1:12" x14ac:dyDescent="0.55000000000000004">
      <c r="A414" s="24" t="str">
        <f t="shared" si="6"/>
        <v>101297</v>
      </c>
      <c r="B414" s="24" t="s">
        <v>42</v>
      </c>
      <c r="C414" s="25">
        <v>43009</v>
      </c>
      <c r="D414" s="24">
        <f>IFERROR(VLOOKUP(B414,'2017_GT Roster'!$B$6:$H$21,7, FALSE), "NO MATCH!!!")</f>
        <v>97</v>
      </c>
      <c r="E414" s="24">
        <f>IFERROR(VLOOKUP(GAME_JUMP_REPORT_CONSOLIDATED!C414,GAME_INDEX!$A$7:$E$34,5,FALSE), "NO MATCH")</f>
        <v>1012</v>
      </c>
      <c r="F414" s="24" t="str">
        <f>IFERROR(VLOOKUP(C414,GAME_INDEX!$A$7:$E$34,4,FALSE), "NO MATCH!!!")</f>
        <v>North Carolina</v>
      </c>
      <c r="G414" t="s">
        <v>427</v>
      </c>
      <c r="H414" s="1">
        <v>43009</v>
      </c>
      <c r="I414">
        <v>7291</v>
      </c>
      <c r="J414" t="s">
        <v>7</v>
      </c>
      <c r="K414" t="s">
        <v>42</v>
      </c>
      <c r="L414">
        <v>16.899999999999999</v>
      </c>
    </row>
    <row r="415" spans="1:12" x14ac:dyDescent="0.55000000000000004">
      <c r="A415" s="24" t="str">
        <f t="shared" si="6"/>
        <v>101211</v>
      </c>
      <c r="B415" s="24" t="s">
        <v>14</v>
      </c>
      <c r="C415" s="25">
        <v>43009</v>
      </c>
      <c r="D415" s="24">
        <f>IFERROR(VLOOKUP(B415,'2017_GT Roster'!$B$6:$H$21,7, FALSE), "NO MATCH!!!")</f>
        <v>11</v>
      </c>
      <c r="E415" s="24">
        <f>IFERROR(VLOOKUP(GAME_JUMP_REPORT_CONSOLIDATED!C415,GAME_INDEX!$A$7:$E$34,5,FALSE), "NO MATCH")</f>
        <v>1012</v>
      </c>
      <c r="F415" s="24" t="str">
        <f>IFERROR(VLOOKUP(C415,GAME_INDEX!$A$7:$E$34,4,FALSE), "NO MATCH!!!")</f>
        <v>North Carolina</v>
      </c>
      <c r="G415" t="s">
        <v>428</v>
      </c>
      <c r="H415" s="1">
        <v>43009</v>
      </c>
      <c r="I415">
        <v>7291</v>
      </c>
      <c r="J415" t="s">
        <v>7</v>
      </c>
      <c r="K415" t="s">
        <v>14</v>
      </c>
      <c r="L415">
        <v>23</v>
      </c>
    </row>
    <row r="416" spans="1:12" x14ac:dyDescent="0.55000000000000004">
      <c r="A416" s="24" t="str">
        <f t="shared" si="6"/>
        <v>101212</v>
      </c>
      <c r="B416" s="24" t="s">
        <v>10639</v>
      </c>
      <c r="C416" s="25">
        <v>43009</v>
      </c>
      <c r="D416" s="24">
        <f>IFERROR(VLOOKUP(B416,'2017_GT Roster'!$B$6:$H$21,7, FALSE), "NO MATCH!!!")</f>
        <v>12</v>
      </c>
      <c r="E416" s="24">
        <f>IFERROR(VLOOKUP(GAME_JUMP_REPORT_CONSOLIDATED!C416,GAME_INDEX!$A$7:$E$34,5,FALSE), "NO MATCH")</f>
        <v>1012</v>
      </c>
      <c r="F416" s="24" t="str">
        <f>IFERROR(VLOOKUP(C416,GAME_INDEX!$A$7:$E$34,4,FALSE), "NO MATCH!!!")</f>
        <v>North Carolina</v>
      </c>
      <c r="G416" t="s">
        <v>429</v>
      </c>
      <c r="H416" s="1">
        <v>43009</v>
      </c>
      <c r="I416">
        <v>7299</v>
      </c>
      <c r="J416" t="s">
        <v>7</v>
      </c>
      <c r="K416" t="s">
        <v>12</v>
      </c>
      <c r="L416">
        <v>8.6999999999999993</v>
      </c>
    </row>
    <row r="417" spans="1:12" x14ac:dyDescent="0.55000000000000004">
      <c r="A417" s="24" t="str">
        <f t="shared" si="6"/>
        <v>101212</v>
      </c>
      <c r="B417" s="24" t="s">
        <v>10639</v>
      </c>
      <c r="C417" s="25">
        <v>43009</v>
      </c>
      <c r="D417" s="24">
        <f>IFERROR(VLOOKUP(B417,'2017_GT Roster'!$B$6:$H$21,7, FALSE), "NO MATCH!!!")</f>
        <v>12</v>
      </c>
      <c r="E417" s="24">
        <f>IFERROR(VLOOKUP(GAME_JUMP_REPORT_CONSOLIDATED!C417,GAME_INDEX!$A$7:$E$34,5,FALSE), "NO MATCH")</f>
        <v>1012</v>
      </c>
      <c r="F417" s="24" t="str">
        <f>IFERROR(VLOOKUP(C417,GAME_INDEX!$A$7:$E$34,4,FALSE), "NO MATCH!!!")</f>
        <v>North Carolina</v>
      </c>
      <c r="G417" t="s">
        <v>430</v>
      </c>
      <c r="H417" s="1">
        <v>43009</v>
      </c>
      <c r="I417">
        <v>7315</v>
      </c>
      <c r="J417" t="s">
        <v>7</v>
      </c>
      <c r="K417" t="s">
        <v>12</v>
      </c>
      <c r="L417">
        <v>13</v>
      </c>
    </row>
    <row r="418" spans="1:12" x14ac:dyDescent="0.55000000000000004">
      <c r="A418" s="24" t="str">
        <f t="shared" si="6"/>
        <v>101211</v>
      </c>
      <c r="B418" s="24" t="s">
        <v>14</v>
      </c>
      <c r="C418" s="25">
        <v>43009</v>
      </c>
      <c r="D418" s="24">
        <f>IFERROR(VLOOKUP(B418,'2017_GT Roster'!$B$6:$H$21,7, FALSE), "NO MATCH!!!")</f>
        <v>11</v>
      </c>
      <c r="E418" s="24">
        <f>IFERROR(VLOOKUP(GAME_JUMP_REPORT_CONSOLIDATED!C418,GAME_INDEX!$A$7:$E$34,5,FALSE), "NO MATCH")</f>
        <v>1012</v>
      </c>
      <c r="F418" s="24" t="str">
        <f>IFERROR(VLOOKUP(C418,GAME_INDEX!$A$7:$E$34,4,FALSE), "NO MATCH!!!")</f>
        <v>North Carolina</v>
      </c>
      <c r="G418" t="s">
        <v>431</v>
      </c>
      <c r="H418" s="1">
        <v>43009</v>
      </c>
      <c r="I418">
        <v>7336</v>
      </c>
      <c r="J418" t="s">
        <v>7</v>
      </c>
      <c r="K418" t="s">
        <v>14</v>
      </c>
      <c r="L418">
        <v>25.3</v>
      </c>
    </row>
    <row r="419" spans="1:12" x14ac:dyDescent="0.55000000000000004">
      <c r="A419" s="24" t="str">
        <f t="shared" si="6"/>
        <v>101212</v>
      </c>
      <c r="B419" s="24" t="s">
        <v>10639</v>
      </c>
      <c r="C419" s="25">
        <v>43009</v>
      </c>
      <c r="D419" s="24">
        <f>IFERROR(VLOOKUP(B419,'2017_GT Roster'!$B$6:$H$21,7, FALSE), "NO MATCH!!!")</f>
        <v>12</v>
      </c>
      <c r="E419" s="24">
        <f>IFERROR(VLOOKUP(GAME_JUMP_REPORT_CONSOLIDATED!C419,GAME_INDEX!$A$7:$E$34,5,FALSE), "NO MATCH")</f>
        <v>1012</v>
      </c>
      <c r="F419" s="24" t="str">
        <f>IFERROR(VLOOKUP(C419,GAME_INDEX!$A$7:$E$34,4,FALSE), "NO MATCH!!!")</f>
        <v>North Carolina</v>
      </c>
      <c r="G419" t="s">
        <v>432</v>
      </c>
      <c r="H419" s="1">
        <v>43009</v>
      </c>
      <c r="I419">
        <v>7337</v>
      </c>
      <c r="J419" t="s">
        <v>7</v>
      </c>
      <c r="K419" t="s">
        <v>12</v>
      </c>
      <c r="L419">
        <v>12.4</v>
      </c>
    </row>
    <row r="420" spans="1:12" x14ac:dyDescent="0.55000000000000004">
      <c r="A420" s="24" t="str">
        <f t="shared" si="6"/>
        <v>10121</v>
      </c>
      <c r="B420" s="24" t="s">
        <v>3254</v>
      </c>
      <c r="C420" s="25">
        <v>43009</v>
      </c>
      <c r="D420" s="24">
        <f>IFERROR(VLOOKUP(B420,'2017_GT Roster'!$B$6:$H$21,7, FALSE), "NO MATCH!!!")</f>
        <v>1</v>
      </c>
      <c r="E420" s="24">
        <f>IFERROR(VLOOKUP(GAME_JUMP_REPORT_CONSOLIDATED!C420,GAME_INDEX!$A$7:$E$34,5,FALSE), "NO MATCH")</f>
        <v>1012</v>
      </c>
      <c r="F420" s="24" t="str">
        <f>IFERROR(VLOOKUP(C420,GAME_INDEX!$A$7:$E$34,4,FALSE), "NO MATCH!!!")</f>
        <v>North Carolina</v>
      </c>
      <c r="G420" t="s">
        <v>433</v>
      </c>
      <c r="H420" s="1">
        <v>43009</v>
      </c>
      <c r="I420">
        <v>7350</v>
      </c>
      <c r="J420" t="s">
        <v>7</v>
      </c>
      <c r="K420" t="s">
        <v>23</v>
      </c>
      <c r="L420">
        <v>17</v>
      </c>
    </row>
    <row r="421" spans="1:12" x14ac:dyDescent="0.55000000000000004">
      <c r="A421" s="24" t="str">
        <f t="shared" si="6"/>
        <v>101297</v>
      </c>
      <c r="B421" s="24" t="s">
        <v>42</v>
      </c>
      <c r="C421" s="25">
        <v>43009</v>
      </c>
      <c r="D421" s="24">
        <f>IFERROR(VLOOKUP(B421,'2017_GT Roster'!$B$6:$H$21,7, FALSE), "NO MATCH!!!")</f>
        <v>97</v>
      </c>
      <c r="E421" s="24">
        <f>IFERROR(VLOOKUP(GAME_JUMP_REPORT_CONSOLIDATED!C421,GAME_INDEX!$A$7:$E$34,5,FALSE), "NO MATCH")</f>
        <v>1012</v>
      </c>
      <c r="F421" s="24" t="str">
        <f>IFERROR(VLOOKUP(C421,GAME_INDEX!$A$7:$E$34,4,FALSE), "NO MATCH!!!")</f>
        <v>North Carolina</v>
      </c>
      <c r="G421" t="s">
        <v>434</v>
      </c>
      <c r="H421" s="1">
        <v>43009</v>
      </c>
      <c r="I421">
        <v>7354</v>
      </c>
      <c r="J421" t="s">
        <v>7</v>
      </c>
      <c r="K421" t="s">
        <v>42</v>
      </c>
      <c r="L421">
        <v>14.8</v>
      </c>
    </row>
    <row r="422" spans="1:12" x14ac:dyDescent="0.55000000000000004">
      <c r="A422" s="24" t="str">
        <f t="shared" si="6"/>
        <v>101211</v>
      </c>
      <c r="B422" s="24" t="s">
        <v>14</v>
      </c>
      <c r="C422" s="25">
        <v>43009</v>
      </c>
      <c r="D422" s="24">
        <f>IFERROR(VLOOKUP(B422,'2017_GT Roster'!$B$6:$H$21,7, FALSE), "NO MATCH!!!")</f>
        <v>11</v>
      </c>
      <c r="E422" s="24">
        <f>IFERROR(VLOOKUP(GAME_JUMP_REPORT_CONSOLIDATED!C422,GAME_INDEX!$A$7:$E$34,5,FALSE), "NO MATCH")</f>
        <v>1012</v>
      </c>
      <c r="F422" s="24" t="str">
        <f>IFERROR(VLOOKUP(C422,GAME_INDEX!$A$7:$E$34,4,FALSE), "NO MATCH!!!")</f>
        <v>North Carolina</v>
      </c>
      <c r="G422" t="s">
        <v>435</v>
      </c>
      <c r="H422" s="1">
        <v>43009</v>
      </c>
      <c r="I422">
        <v>7356</v>
      </c>
      <c r="J422" t="s">
        <v>7</v>
      </c>
      <c r="K422" t="s">
        <v>14</v>
      </c>
      <c r="L422">
        <v>15.9</v>
      </c>
    </row>
    <row r="423" spans="1:12" x14ac:dyDescent="0.55000000000000004">
      <c r="A423" s="24" t="str">
        <f t="shared" si="6"/>
        <v>101297</v>
      </c>
      <c r="B423" s="24" t="s">
        <v>42</v>
      </c>
      <c r="C423" s="25">
        <v>43009</v>
      </c>
      <c r="D423" s="24">
        <f>IFERROR(VLOOKUP(B423,'2017_GT Roster'!$B$6:$H$21,7, FALSE), "NO MATCH!!!")</f>
        <v>97</v>
      </c>
      <c r="E423" s="24">
        <f>IFERROR(VLOOKUP(GAME_JUMP_REPORT_CONSOLIDATED!C423,GAME_INDEX!$A$7:$E$34,5,FALSE), "NO MATCH")</f>
        <v>1012</v>
      </c>
      <c r="F423" s="24" t="str">
        <f>IFERROR(VLOOKUP(C423,GAME_INDEX!$A$7:$E$34,4,FALSE), "NO MATCH!!!")</f>
        <v>North Carolina</v>
      </c>
      <c r="G423" t="s">
        <v>436</v>
      </c>
      <c r="H423" s="1">
        <v>43009</v>
      </c>
      <c r="I423">
        <v>7381</v>
      </c>
      <c r="J423" t="s">
        <v>7</v>
      </c>
      <c r="K423" t="s">
        <v>42</v>
      </c>
      <c r="L423">
        <v>25.6</v>
      </c>
    </row>
    <row r="424" spans="1:12" x14ac:dyDescent="0.55000000000000004">
      <c r="A424" s="24" t="str">
        <f t="shared" si="6"/>
        <v>101297</v>
      </c>
      <c r="B424" s="24" t="s">
        <v>42</v>
      </c>
      <c r="C424" s="25">
        <v>43009</v>
      </c>
      <c r="D424" s="24">
        <f>IFERROR(VLOOKUP(B424,'2017_GT Roster'!$B$6:$H$21,7, FALSE), "NO MATCH!!!")</f>
        <v>97</v>
      </c>
      <c r="E424" s="24">
        <f>IFERROR(VLOOKUP(GAME_JUMP_REPORT_CONSOLIDATED!C424,GAME_INDEX!$A$7:$E$34,5,FALSE), "NO MATCH")</f>
        <v>1012</v>
      </c>
      <c r="F424" s="24" t="str">
        <f>IFERROR(VLOOKUP(C424,GAME_INDEX!$A$7:$E$34,4,FALSE), "NO MATCH!!!")</f>
        <v>North Carolina</v>
      </c>
      <c r="G424" t="s">
        <v>437</v>
      </c>
      <c r="H424" s="1">
        <v>43009</v>
      </c>
      <c r="I424">
        <v>7382</v>
      </c>
      <c r="J424" t="s">
        <v>7</v>
      </c>
      <c r="K424" t="s">
        <v>42</v>
      </c>
      <c r="L424">
        <v>6.6</v>
      </c>
    </row>
    <row r="425" spans="1:12" x14ac:dyDescent="0.55000000000000004">
      <c r="A425" s="24" t="str">
        <f t="shared" si="6"/>
        <v>10124</v>
      </c>
      <c r="B425" s="24" t="s">
        <v>3262</v>
      </c>
      <c r="C425" s="25">
        <v>43009</v>
      </c>
      <c r="D425" s="24">
        <f>IFERROR(VLOOKUP(B425,'2017_GT Roster'!$B$6:$H$21,7, FALSE), "NO MATCH!!!")</f>
        <v>4</v>
      </c>
      <c r="E425" s="24">
        <f>IFERROR(VLOOKUP(GAME_JUMP_REPORT_CONSOLIDATED!C425,GAME_INDEX!$A$7:$E$34,5,FALSE), "NO MATCH")</f>
        <v>1012</v>
      </c>
      <c r="F425" s="24" t="str">
        <f>IFERROR(VLOOKUP(C425,GAME_INDEX!$A$7:$E$34,4,FALSE), "NO MATCH!!!")</f>
        <v>North Carolina</v>
      </c>
      <c r="G425" t="s">
        <v>438</v>
      </c>
      <c r="H425" s="1">
        <v>43009</v>
      </c>
      <c r="I425">
        <v>7396</v>
      </c>
      <c r="J425" t="s">
        <v>7</v>
      </c>
      <c r="K425" t="s">
        <v>8</v>
      </c>
      <c r="L425">
        <v>19.2</v>
      </c>
    </row>
    <row r="426" spans="1:12" x14ac:dyDescent="0.55000000000000004">
      <c r="A426" s="24" t="str">
        <f t="shared" si="6"/>
        <v>10121</v>
      </c>
      <c r="B426" s="24" t="s">
        <v>3254</v>
      </c>
      <c r="C426" s="25">
        <v>43009</v>
      </c>
      <c r="D426" s="24">
        <f>IFERROR(VLOOKUP(B426,'2017_GT Roster'!$B$6:$H$21,7, FALSE), "NO MATCH!!!")</f>
        <v>1</v>
      </c>
      <c r="E426" s="24">
        <f>IFERROR(VLOOKUP(GAME_JUMP_REPORT_CONSOLIDATED!C426,GAME_INDEX!$A$7:$E$34,5,FALSE), "NO MATCH")</f>
        <v>1012</v>
      </c>
      <c r="F426" s="24" t="str">
        <f>IFERROR(VLOOKUP(C426,GAME_INDEX!$A$7:$E$34,4,FALSE), "NO MATCH!!!")</f>
        <v>North Carolina</v>
      </c>
      <c r="G426" t="s">
        <v>439</v>
      </c>
      <c r="H426" s="1">
        <v>43009</v>
      </c>
      <c r="I426">
        <v>7398</v>
      </c>
      <c r="J426" t="s">
        <v>7</v>
      </c>
      <c r="K426" t="s">
        <v>23</v>
      </c>
      <c r="L426">
        <v>14.1</v>
      </c>
    </row>
    <row r="427" spans="1:12" x14ac:dyDescent="0.55000000000000004">
      <c r="A427" s="24" t="str">
        <f t="shared" si="6"/>
        <v>10121</v>
      </c>
      <c r="B427" s="24" t="s">
        <v>3254</v>
      </c>
      <c r="C427" s="25">
        <v>43009</v>
      </c>
      <c r="D427" s="24">
        <f>IFERROR(VLOOKUP(B427,'2017_GT Roster'!$B$6:$H$21,7, FALSE), "NO MATCH!!!")</f>
        <v>1</v>
      </c>
      <c r="E427" s="24">
        <f>IFERROR(VLOOKUP(GAME_JUMP_REPORT_CONSOLIDATED!C427,GAME_INDEX!$A$7:$E$34,5,FALSE), "NO MATCH")</f>
        <v>1012</v>
      </c>
      <c r="F427" s="24" t="str">
        <f>IFERROR(VLOOKUP(C427,GAME_INDEX!$A$7:$E$34,4,FALSE), "NO MATCH!!!")</f>
        <v>North Carolina</v>
      </c>
      <c r="G427" t="s">
        <v>440</v>
      </c>
      <c r="H427" s="1">
        <v>43009</v>
      </c>
      <c r="I427">
        <v>7402</v>
      </c>
      <c r="J427" t="s">
        <v>7</v>
      </c>
      <c r="K427" t="s">
        <v>23</v>
      </c>
      <c r="L427">
        <v>9.9</v>
      </c>
    </row>
    <row r="428" spans="1:12" x14ac:dyDescent="0.55000000000000004">
      <c r="A428" s="24" t="str">
        <f t="shared" si="6"/>
        <v>101233</v>
      </c>
      <c r="B428" s="24" t="s">
        <v>32</v>
      </c>
      <c r="C428" s="25">
        <v>43009</v>
      </c>
      <c r="D428" s="24">
        <f>IFERROR(VLOOKUP(B428,'2017_GT Roster'!$B$6:$H$21,7, FALSE), "NO MATCH!!!")</f>
        <v>33</v>
      </c>
      <c r="E428" s="24">
        <f>IFERROR(VLOOKUP(GAME_JUMP_REPORT_CONSOLIDATED!C428,GAME_INDEX!$A$7:$E$34,5,FALSE), "NO MATCH")</f>
        <v>1012</v>
      </c>
      <c r="F428" s="24" t="str">
        <f>IFERROR(VLOOKUP(C428,GAME_INDEX!$A$7:$E$34,4,FALSE), "NO MATCH!!!")</f>
        <v>North Carolina</v>
      </c>
      <c r="G428" t="s">
        <v>441</v>
      </c>
      <c r="H428" s="1">
        <v>43009</v>
      </c>
      <c r="I428">
        <v>7411</v>
      </c>
      <c r="J428" t="s">
        <v>7</v>
      </c>
      <c r="K428" t="s">
        <v>32</v>
      </c>
      <c r="L428">
        <v>18.5</v>
      </c>
    </row>
    <row r="429" spans="1:12" x14ac:dyDescent="0.55000000000000004">
      <c r="A429" s="24" t="str">
        <f t="shared" si="6"/>
        <v>101233</v>
      </c>
      <c r="B429" s="24" t="s">
        <v>32</v>
      </c>
      <c r="C429" s="25">
        <v>43009</v>
      </c>
      <c r="D429" s="24">
        <f>IFERROR(VLOOKUP(B429,'2017_GT Roster'!$B$6:$H$21,7, FALSE), "NO MATCH!!!")</f>
        <v>33</v>
      </c>
      <c r="E429" s="24">
        <f>IFERROR(VLOOKUP(GAME_JUMP_REPORT_CONSOLIDATED!C429,GAME_INDEX!$A$7:$E$34,5,FALSE), "NO MATCH")</f>
        <v>1012</v>
      </c>
      <c r="F429" s="24" t="str">
        <f>IFERROR(VLOOKUP(C429,GAME_INDEX!$A$7:$E$34,4,FALSE), "NO MATCH!!!")</f>
        <v>North Carolina</v>
      </c>
      <c r="G429" t="s">
        <v>442</v>
      </c>
      <c r="H429" s="1">
        <v>43009</v>
      </c>
      <c r="I429">
        <v>7413</v>
      </c>
      <c r="J429" t="s">
        <v>7</v>
      </c>
      <c r="K429" t="s">
        <v>32</v>
      </c>
      <c r="L429">
        <v>11</v>
      </c>
    </row>
    <row r="430" spans="1:12" x14ac:dyDescent="0.55000000000000004">
      <c r="A430" s="24" t="str">
        <f t="shared" si="6"/>
        <v>10121</v>
      </c>
      <c r="B430" s="24" t="s">
        <v>3254</v>
      </c>
      <c r="C430" s="25">
        <v>43009</v>
      </c>
      <c r="D430" s="24">
        <f>IFERROR(VLOOKUP(B430,'2017_GT Roster'!$B$6:$H$21,7, FALSE), "NO MATCH!!!")</f>
        <v>1</v>
      </c>
      <c r="E430" s="24">
        <f>IFERROR(VLOOKUP(GAME_JUMP_REPORT_CONSOLIDATED!C430,GAME_INDEX!$A$7:$E$34,5,FALSE), "NO MATCH")</f>
        <v>1012</v>
      </c>
      <c r="F430" s="24" t="str">
        <f>IFERROR(VLOOKUP(C430,GAME_INDEX!$A$7:$E$34,4,FALSE), "NO MATCH!!!")</f>
        <v>North Carolina</v>
      </c>
      <c r="G430" t="s">
        <v>443</v>
      </c>
      <c r="H430" s="1">
        <v>43009</v>
      </c>
      <c r="I430">
        <v>7436</v>
      </c>
      <c r="J430" t="s">
        <v>7</v>
      </c>
      <c r="K430" t="s">
        <v>23</v>
      </c>
      <c r="L430">
        <v>15.2</v>
      </c>
    </row>
    <row r="431" spans="1:12" x14ac:dyDescent="0.55000000000000004">
      <c r="A431" s="24" t="str">
        <f t="shared" si="6"/>
        <v>10124</v>
      </c>
      <c r="B431" s="24" t="s">
        <v>3262</v>
      </c>
      <c r="C431" s="25">
        <v>43009</v>
      </c>
      <c r="D431" s="24">
        <f>IFERROR(VLOOKUP(B431,'2017_GT Roster'!$B$6:$H$21,7, FALSE), "NO MATCH!!!")</f>
        <v>4</v>
      </c>
      <c r="E431" s="24">
        <f>IFERROR(VLOOKUP(GAME_JUMP_REPORT_CONSOLIDATED!C431,GAME_INDEX!$A$7:$E$34,5,FALSE), "NO MATCH")</f>
        <v>1012</v>
      </c>
      <c r="F431" s="24" t="str">
        <f>IFERROR(VLOOKUP(C431,GAME_INDEX!$A$7:$E$34,4,FALSE), "NO MATCH!!!")</f>
        <v>North Carolina</v>
      </c>
      <c r="G431" t="s">
        <v>444</v>
      </c>
      <c r="H431" s="1">
        <v>43009</v>
      </c>
      <c r="I431">
        <v>7493</v>
      </c>
      <c r="J431" t="s">
        <v>7</v>
      </c>
      <c r="K431" t="s">
        <v>8</v>
      </c>
      <c r="L431">
        <v>18.399999999999999</v>
      </c>
    </row>
    <row r="432" spans="1:12" x14ac:dyDescent="0.55000000000000004">
      <c r="A432" s="24" t="str">
        <f t="shared" si="6"/>
        <v>101297</v>
      </c>
      <c r="B432" s="24" t="s">
        <v>42</v>
      </c>
      <c r="C432" s="25">
        <v>43009</v>
      </c>
      <c r="D432" s="24">
        <f>IFERROR(VLOOKUP(B432,'2017_GT Roster'!$B$6:$H$21,7, FALSE), "NO MATCH!!!")</f>
        <v>97</v>
      </c>
      <c r="E432" s="24">
        <f>IFERROR(VLOOKUP(GAME_JUMP_REPORT_CONSOLIDATED!C432,GAME_INDEX!$A$7:$E$34,5,FALSE), "NO MATCH")</f>
        <v>1012</v>
      </c>
      <c r="F432" s="24" t="str">
        <f>IFERROR(VLOOKUP(C432,GAME_INDEX!$A$7:$E$34,4,FALSE), "NO MATCH!!!")</f>
        <v>North Carolina</v>
      </c>
      <c r="G432" t="s">
        <v>445</v>
      </c>
      <c r="H432" s="1">
        <v>43009</v>
      </c>
      <c r="I432">
        <v>7503</v>
      </c>
      <c r="J432" t="s">
        <v>7</v>
      </c>
      <c r="K432" t="s">
        <v>42</v>
      </c>
      <c r="L432">
        <v>19.899999999999999</v>
      </c>
    </row>
    <row r="433" spans="1:12" x14ac:dyDescent="0.55000000000000004">
      <c r="A433" s="24" t="str">
        <f t="shared" si="6"/>
        <v>101212</v>
      </c>
      <c r="B433" s="24" t="s">
        <v>10639</v>
      </c>
      <c r="C433" s="25">
        <v>43009</v>
      </c>
      <c r="D433" s="24">
        <f>IFERROR(VLOOKUP(B433,'2017_GT Roster'!$B$6:$H$21,7, FALSE), "NO MATCH!!!")</f>
        <v>12</v>
      </c>
      <c r="E433" s="24">
        <f>IFERROR(VLOOKUP(GAME_JUMP_REPORT_CONSOLIDATED!C433,GAME_INDEX!$A$7:$E$34,5,FALSE), "NO MATCH")</f>
        <v>1012</v>
      </c>
      <c r="F433" s="24" t="str">
        <f>IFERROR(VLOOKUP(C433,GAME_INDEX!$A$7:$E$34,4,FALSE), "NO MATCH!!!")</f>
        <v>North Carolina</v>
      </c>
      <c r="G433" t="s">
        <v>446</v>
      </c>
      <c r="H433" s="1">
        <v>43009</v>
      </c>
      <c r="I433">
        <v>7508</v>
      </c>
      <c r="J433" t="s">
        <v>7</v>
      </c>
      <c r="K433" t="s">
        <v>12</v>
      </c>
      <c r="L433">
        <v>10.8</v>
      </c>
    </row>
    <row r="434" spans="1:12" x14ac:dyDescent="0.55000000000000004">
      <c r="A434" s="24" t="str">
        <f t="shared" si="6"/>
        <v>10124</v>
      </c>
      <c r="B434" s="24" t="s">
        <v>3262</v>
      </c>
      <c r="C434" s="25">
        <v>43009</v>
      </c>
      <c r="D434" s="24">
        <f>IFERROR(VLOOKUP(B434,'2017_GT Roster'!$B$6:$H$21,7, FALSE), "NO MATCH!!!")</f>
        <v>4</v>
      </c>
      <c r="E434" s="24">
        <f>IFERROR(VLOOKUP(GAME_JUMP_REPORT_CONSOLIDATED!C434,GAME_INDEX!$A$7:$E$34,5,FALSE), "NO MATCH")</f>
        <v>1012</v>
      </c>
      <c r="F434" s="24" t="str">
        <f>IFERROR(VLOOKUP(C434,GAME_INDEX!$A$7:$E$34,4,FALSE), "NO MATCH!!!")</f>
        <v>North Carolina</v>
      </c>
      <c r="G434" t="s">
        <v>447</v>
      </c>
      <c r="H434" s="1">
        <v>43009</v>
      </c>
      <c r="I434">
        <v>7525</v>
      </c>
      <c r="J434" t="s">
        <v>7</v>
      </c>
      <c r="K434" t="s">
        <v>8</v>
      </c>
      <c r="L434">
        <v>18.3</v>
      </c>
    </row>
    <row r="435" spans="1:12" x14ac:dyDescent="0.55000000000000004">
      <c r="A435" s="24" t="str">
        <f t="shared" si="6"/>
        <v>10129</v>
      </c>
      <c r="B435" s="24" t="s">
        <v>27</v>
      </c>
      <c r="C435" s="25">
        <v>43009</v>
      </c>
      <c r="D435" s="24">
        <f>IFERROR(VLOOKUP(B435,'2017_GT Roster'!$B$6:$H$21,7, FALSE), "NO MATCH!!!")</f>
        <v>9</v>
      </c>
      <c r="E435" s="24">
        <f>IFERROR(VLOOKUP(GAME_JUMP_REPORT_CONSOLIDATED!C435,GAME_INDEX!$A$7:$E$34,5,FALSE), "NO MATCH")</f>
        <v>1012</v>
      </c>
      <c r="F435" s="24" t="str">
        <f>IFERROR(VLOOKUP(C435,GAME_INDEX!$A$7:$E$34,4,FALSE), "NO MATCH!!!")</f>
        <v>North Carolina</v>
      </c>
      <c r="G435" t="s">
        <v>448</v>
      </c>
      <c r="H435" s="1">
        <v>43009</v>
      </c>
      <c r="I435">
        <v>7536</v>
      </c>
      <c r="J435" t="s">
        <v>7</v>
      </c>
      <c r="K435" t="s">
        <v>27</v>
      </c>
      <c r="L435">
        <v>11.7</v>
      </c>
    </row>
    <row r="436" spans="1:12" x14ac:dyDescent="0.55000000000000004">
      <c r="A436" s="24" t="str">
        <f t="shared" si="6"/>
        <v>10124</v>
      </c>
      <c r="B436" s="24" t="s">
        <v>3262</v>
      </c>
      <c r="C436" s="25">
        <v>43009</v>
      </c>
      <c r="D436" s="24">
        <f>IFERROR(VLOOKUP(B436,'2017_GT Roster'!$B$6:$H$21,7, FALSE), "NO MATCH!!!")</f>
        <v>4</v>
      </c>
      <c r="E436" s="24">
        <f>IFERROR(VLOOKUP(GAME_JUMP_REPORT_CONSOLIDATED!C436,GAME_INDEX!$A$7:$E$34,5,FALSE), "NO MATCH")</f>
        <v>1012</v>
      </c>
      <c r="F436" s="24" t="str">
        <f>IFERROR(VLOOKUP(C436,GAME_INDEX!$A$7:$E$34,4,FALSE), "NO MATCH!!!")</f>
        <v>North Carolina</v>
      </c>
      <c r="G436" t="s">
        <v>449</v>
      </c>
      <c r="H436" s="1">
        <v>43009</v>
      </c>
      <c r="I436">
        <v>7548</v>
      </c>
      <c r="J436" t="s">
        <v>7</v>
      </c>
      <c r="K436" t="s">
        <v>8</v>
      </c>
      <c r="L436">
        <v>25.6</v>
      </c>
    </row>
    <row r="437" spans="1:12" x14ac:dyDescent="0.55000000000000004">
      <c r="A437" s="24" t="str">
        <f t="shared" si="6"/>
        <v>10129</v>
      </c>
      <c r="B437" s="24" t="s">
        <v>27</v>
      </c>
      <c r="C437" s="25">
        <v>43009</v>
      </c>
      <c r="D437" s="24">
        <f>IFERROR(VLOOKUP(B437,'2017_GT Roster'!$B$6:$H$21,7, FALSE), "NO MATCH!!!")</f>
        <v>9</v>
      </c>
      <c r="E437" s="24">
        <f>IFERROR(VLOOKUP(GAME_JUMP_REPORT_CONSOLIDATED!C437,GAME_INDEX!$A$7:$E$34,5,FALSE), "NO MATCH")</f>
        <v>1012</v>
      </c>
      <c r="F437" s="24" t="str">
        <f>IFERROR(VLOOKUP(C437,GAME_INDEX!$A$7:$E$34,4,FALSE), "NO MATCH!!!")</f>
        <v>North Carolina</v>
      </c>
      <c r="G437" t="s">
        <v>450</v>
      </c>
      <c r="H437" s="1">
        <v>43009</v>
      </c>
      <c r="I437">
        <v>7561</v>
      </c>
      <c r="J437" t="s">
        <v>7</v>
      </c>
      <c r="K437" t="s">
        <v>27</v>
      </c>
      <c r="L437">
        <v>12.9</v>
      </c>
    </row>
    <row r="438" spans="1:12" x14ac:dyDescent="0.55000000000000004">
      <c r="A438" s="24" t="str">
        <f t="shared" si="6"/>
        <v>101233</v>
      </c>
      <c r="B438" s="24" t="s">
        <v>32</v>
      </c>
      <c r="C438" s="25">
        <v>43009</v>
      </c>
      <c r="D438" s="24">
        <f>IFERROR(VLOOKUP(B438,'2017_GT Roster'!$B$6:$H$21,7, FALSE), "NO MATCH!!!")</f>
        <v>33</v>
      </c>
      <c r="E438" s="24">
        <f>IFERROR(VLOOKUP(GAME_JUMP_REPORT_CONSOLIDATED!C438,GAME_INDEX!$A$7:$E$34,5,FALSE), "NO MATCH")</f>
        <v>1012</v>
      </c>
      <c r="F438" s="24" t="str">
        <f>IFERROR(VLOOKUP(C438,GAME_INDEX!$A$7:$E$34,4,FALSE), "NO MATCH!!!")</f>
        <v>North Carolina</v>
      </c>
      <c r="G438" t="s">
        <v>451</v>
      </c>
      <c r="H438" s="1">
        <v>43009</v>
      </c>
      <c r="I438">
        <v>7564</v>
      </c>
      <c r="J438" t="s">
        <v>7</v>
      </c>
      <c r="K438" t="s">
        <v>32</v>
      </c>
      <c r="L438">
        <v>10.9</v>
      </c>
    </row>
    <row r="439" spans="1:12" x14ac:dyDescent="0.55000000000000004">
      <c r="A439" s="24" t="str">
        <f t="shared" si="6"/>
        <v>10128</v>
      </c>
      <c r="B439" s="24" t="s">
        <v>34</v>
      </c>
      <c r="C439" s="25">
        <v>43009</v>
      </c>
      <c r="D439" s="24">
        <f>IFERROR(VLOOKUP(B439,'2017_GT Roster'!$B$6:$H$21,7, FALSE), "NO MATCH!!!")</f>
        <v>8</v>
      </c>
      <c r="E439" s="24">
        <f>IFERROR(VLOOKUP(GAME_JUMP_REPORT_CONSOLIDATED!C439,GAME_INDEX!$A$7:$E$34,5,FALSE), "NO MATCH")</f>
        <v>1012</v>
      </c>
      <c r="F439" s="24" t="str">
        <f>IFERROR(VLOOKUP(C439,GAME_INDEX!$A$7:$E$34,4,FALSE), "NO MATCH!!!")</f>
        <v>North Carolina</v>
      </c>
      <c r="G439" t="s">
        <v>452</v>
      </c>
      <c r="H439" s="1">
        <v>43009</v>
      </c>
      <c r="I439">
        <v>7599</v>
      </c>
      <c r="J439" t="s">
        <v>7</v>
      </c>
      <c r="K439" t="s">
        <v>34</v>
      </c>
      <c r="L439">
        <v>9.9</v>
      </c>
    </row>
    <row r="440" spans="1:12" x14ac:dyDescent="0.55000000000000004">
      <c r="A440" s="24" t="str">
        <f t="shared" si="6"/>
        <v>101233</v>
      </c>
      <c r="B440" s="24" t="s">
        <v>32</v>
      </c>
      <c r="C440" s="25">
        <v>43009</v>
      </c>
      <c r="D440" s="24">
        <f>IFERROR(VLOOKUP(B440,'2017_GT Roster'!$B$6:$H$21,7, FALSE), "NO MATCH!!!")</f>
        <v>33</v>
      </c>
      <c r="E440" s="24">
        <f>IFERROR(VLOOKUP(GAME_JUMP_REPORT_CONSOLIDATED!C440,GAME_INDEX!$A$7:$E$34,5,FALSE), "NO MATCH")</f>
        <v>1012</v>
      </c>
      <c r="F440" s="24" t="str">
        <f>IFERROR(VLOOKUP(C440,GAME_INDEX!$A$7:$E$34,4,FALSE), "NO MATCH!!!")</f>
        <v>North Carolina</v>
      </c>
      <c r="G440" t="s">
        <v>453</v>
      </c>
      <c r="H440" s="1">
        <v>43009</v>
      </c>
      <c r="I440">
        <v>7599</v>
      </c>
      <c r="J440" t="s">
        <v>7</v>
      </c>
      <c r="K440" t="s">
        <v>32</v>
      </c>
      <c r="L440">
        <v>9.8000000000000007</v>
      </c>
    </row>
    <row r="441" spans="1:12" x14ac:dyDescent="0.55000000000000004">
      <c r="A441" s="24" t="str">
        <f t="shared" si="6"/>
        <v>10124</v>
      </c>
      <c r="B441" s="24" t="s">
        <v>3262</v>
      </c>
      <c r="C441" s="25">
        <v>43009</v>
      </c>
      <c r="D441" s="24">
        <f>IFERROR(VLOOKUP(B441,'2017_GT Roster'!$B$6:$H$21,7, FALSE), "NO MATCH!!!")</f>
        <v>4</v>
      </c>
      <c r="E441" s="24">
        <f>IFERROR(VLOOKUP(GAME_JUMP_REPORT_CONSOLIDATED!C441,GAME_INDEX!$A$7:$E$34,5,FALSE), "NO MATCH")</f>
        <v>1012</v>
      </c>
      <c r="F441" s="24" t="str">
        <f>IFERROR(VLOOKUP(C441,GAME_INDEX!$A$7:$E$34,4,FALSE), "NO MATCH!!!")</f>
        <v>North Carolina</v>
      </c>
      <c r="G441" t="s">
        <v>454</v>
      </c>
      <c r="H441" s="1">
        <v>43009</v>
      </c>
      <c r="I441">
        <v>7605</v>
      </c>
      <c r="J441" t="s">
        <v>7</v>
      </c>
      <c r="K441" t="s">
        <v>8</v>
      </c>
      <c r="L441">
        <v>13</v>
      </c>
    </row>
    <row r="442" spans="1:12" x14ac:dyDescent="0.55000000000000004">
      <c r="A442" s="24" t="str">
        <f t="shared" si="6"/>
        <v>101233</v>
      </c>
      <c r="B442" s="24" t="s">
        <v>32</v>
      </c>
      <c r="C442" s="25">
        <v>43009</v>
      </c>
      <c r="D442" s="24">
        <f>IFERROR(VLOOKUP(B442,'2017_GT Roster'!$B$6:$H$21,7, FALSE), "NO MATCH!!!")</f>
        <v>33</v>
      </c>
      <c r="E442" s="24">
        <f>IFERROR(VLOOKUP(GAME_JUMP_REPORT_CONSOLIDATED!C442,GAME_INDEX!$A$7:$E$34,5,FALSE), "NO MATCH")</f>
        <v>1012</v>
      </c>
      <c r="F442" s="24" t="str">
        <f>IFERROR(VLOOKUP(C442,GAME_INDEX!$A$7:$E$34,4,FALSE), "NO MATCH!!!")</f>
        <v>North Carolina</v>
      </c>
      <c r="G442" t="s">
        <v>455</v>
      </c>
      <c r="H442" s="1">
        <v>43009</v>
      </c>
      <c r="I442">
        <v>7615</v>
      </c>
      <c r="J442" t="s">
        <v>7</v>
      </c>
      <c r="K442" t="s">
        <v>32</v>
      </c>
      <c r="L442">
        <v>14.7</v>
      </c>
    </row>
    <row r="443" spans="1:12" x14ac:dyDescent="0.55000000000000004">
      <c r="A443" s="24" t="str">
        <f t="shared" si="6"/>
        <v>101211</v>
      </c>
      <c r="B443" s="24" t="s">
        <v>14</v>
      </c>
      <c r="C443" s="25">
        <v>43009</v>
      </c>
      <c r="D443" s="24">
        <f>IFERROR(VLOOKUP(B443,'2017_GT Roster'!$B$6:$H$21,7, FALSE), "NO MATCH!!!")</f>
        <v>11</v>
      </c>
      <c r="E443" s="24">
        <f>IFERROR(VLOOKUP(GAME_JUMP_REPORT_CONSOLIDATED!C443,GAME_INDEX!$A$7:$E$34,5,FALSE), "NO MATCH")</f>
        <v>1012</v>
      </c>
      <c r="F443" s="24" t="str">
        <f>IFERROR(VLOOKUP(C443,GAME_INDEX!$A$7:$E$34,4,FALSE), "NO MATCH!!!")</f>
        <v>North Carolina</v>
      </c>
      <c r="G443" t="s">
        <v>456</v>
      </c>
      <c r="H443" s="1">
        <v>43009</v>
      </c>
      <c r="I443">
        <v>7618</v>
      </c>
      <c r="J443" t="s">
        <v>7</v>
      </c>
      <c r="K443" t="s">
        <v>14</v>
      </c>
      <c r="L443">
        <v>22.7</v>
      </c>
    </row>
    <row r="444" spans="1:12" x14ac:dyDescent="0.55000000000000004">
      <c r="A444" s="24" t="str">
        <f t="shared" si="6"/>
        <v>101233</v>
      </c>
      <c r="B444" s="24" t="s">
        <v>32</v>
      </c>
      <c r="C444" s="25">
        <v>43009</v>
      </c>
      <c r="D444" s="24">
        <f>IFERROR(VLOOKUP(B444,'2017_GT Roster'!$B$6:$H$21,7, FALSE), "NO MATCH!!!")</f>
        <v>33</v>
      </c>
      <c r="E444" s="24">
        <f>IFERROR(VLOOKUP(GAME_JUMP_REPORT_CONSOLIDATED!C444,GAME_INDEX!$A$7:$E$34,5,FALSE), "NO MATCH")</f>
        <v>1012</v>
      </c>
      <c r="F444" s="24" t="str">
        <f>IFERROR(VLOOKUP(C444,GAME_INDEX!$A$7:$E$34,4,FALSE), "NO MATCH!!!")</f>
        <v>North Carolina</v>
      </c>
      <c r="G444" t="s">
        <v>457</v>
      </c>
      <c r="H444" s="1">
        <v>43009</v>
      </c>
      <c r="I444">
        <v>7620</v>
      </c>
      <c r="J444" t="s">
        <v>7</v>
      </c>
      <c r="K444" t="s">
        <v>32</v>
      </c>
      <c r="L444">
        <v>11.5</v>
      </c>
    </row>
    <row r="445" spans="1:12" x14ac:dyDescent="0.55000000000000004">
      <c r="A445" s="24" t="str">
        <f t="shared" si="6"/>
        <v>10128</v>
      </c>
      <c r="B445" s="24" t="s">
        <v>34</v>
      </c>
      <c r="C445" s="25">
        <v>43009</v>
      </c>
      <c r="D445" s="24">
        <f>IFERROR(VLOOKUP(B445,'2017_GT Roster'!$B$6:$H$21,7, FALSE), "NO MATCH!!!")</f>
        <v>8</v>
      </c>
      <c r="E445" s="24">
        <f>IFERROR(VLOOKUP(GAME_JUMP_REPORT_CONSOLIDATED!C445,GAME_INDEX!$A$7:$E$34,5,FALSE), "NO MATCH")</f>
        <v>1012</v>
      </c>
      <c r="F445" s="24" t="str">
        <f>IFERROR(VLOOKUP(C445,GAME_INDEX!$A$7:$E$34,4,FALSE), "NO MATCH!!!")</f>
        <v>North Carolina</v>
      </c>
      <c r="G445" t="s">
        <v>458</v>
      </c>
      <c r="H445" s="1">
        <v>43009</v>
      </c>
      <c r="I445">
        <v>7623</v>
      </c>
      <c r="J445" t="s">
        <v>7</v>
      </c>
      <c r="K445" t="s">
        <v>34</v>
      </c>
      <c r="L445">
        <v>9.3000000000000007</v>
      </c>
    </row>
    <row r="446" spans="1:12" x14ac:dyDescent="0.55000000000000004">
      <c r="A446" s="24" t="str">
        <f t="shared" si="6"/>
        <v>10128</v>
      </c>
      <c r="B446" s="24" t="s">
        <v>34</v>
      </c>
      <c r="C446" s="25">
        <v>43009</v>
      </c>
      <c r="D446" s="24">
        <f>IFERROR(VLOOKUP(B446,'2017_GT Roster'!$B$6:$H$21,7, FALSE), "NO MATCH!!!")</f>
        <v>8</v>
      </c>
      <c r="E446" s="24">
        <f>IFERROR(VLOOKUP(GAME_JUMP_REPORT_CONSOLIDATED!C446,GAME_INDEX!$A$7:$E$34,5,FALSE), "NO MATCH")</f>
        <v>1012</v>
      </c>
      <c r="F446" s="24" t="str">
        <f>IFERROR(VLOOKUP(C446,GAME_INDEX!$A$7:$E$34,4,FALSE), "NO MATCH!!!")</f>
        <v>North Carolina</v>
      </c>
      <c r="G446" t="s">
        <v>459</v>
      </c>
      <c r="H446" s="1">
        <v>43009</v>
      </c>
      <c r="I446">
        <v>7626</v>
      </c>
      <c r="J446" t="s">
        <v>7</v>
      </c>
      <c r="K446" t="s">
        <v>34</v>
      </c>
      <c r="L446">
        <v>16.100000000000001</v>
      </c>
    </row>
    <row r="447" spans="1:12" x14ac:dyDescent="0.55000000000000004">
      <c r="A447" s="24" t="str">
        <f t="shared" si="6"/>
        <v>10128</v>
      </c>
      <c r="B447" s="24" t="s">
        <v>34</v>
      </c>
      <c r="C447" s="25">
        <v>43009</v>
      </c>
      <c r="D447" s="24">
        <f>IFERROR(VLOOKUP(B447,'2017_GT Roster'!$B$6:$H$21,7, FALSE), "NO MATCH!!!")</f>
        <v>8</v>
      </c>
      <c r="E447" s="24">
        <f>IFERROR(VLOOKUP(GAME_JUMP_REPORT_CONSOLIDATED!C447,GAME_INDEX!$A$7:$E$34,5,FALSE), "NO MATCH")</f>
        <v>1012</v>
      </c>
      <c r="F447" s="24" t="str">
        <f>IFERROR(VLOOKUP(C447,GAME_INDEX!$A$7:$E$34,4,FALSE), "NO MATCH!!!")</f>
        <v>North Carolina</v>
      </c>
      <c r="G447" t="s">
        <v>460</v>
      </c>
      <c r="H447" s="1">
        <v>43009</v>
      </c>
      <c r="I447">
        <v>7626</v>
      </c>
      <c r="J447" t="s">
        <v>7</v>
      </c>
      <c r="K447" t="s">
        <v>34</v>
      </c>
      <c r="L447">
        <v>14.5</v>
      </c>
    </row>
    <row r="448" spans="1:12" x14ac:dyDescent="0.55000000000000004">
      <c r="A448" s="24" t="str">
        <f t="shared" si="6"/>
        <v>10128</v>
      </c>
      <c r="B448" s="24" t="s">
        <v>34</v>
      </c>
      <c r="C448" s="25">
        <v>43009</v>
      </c>
      <c r="D448" s="24">
        <f>IFERROR(VLOOKUP(B448,'2017_GT Roster'!$B$6:$H$21,7, FALSE), "NO MATCH!!!")</f>
        <v>8</v>
      </c>
      <c r="E448" s="24">
        <f>IFERROR(VLOOKUP(GAME_JUMP_REPORT_CONSOLIDATED!C448,GAME_INDEX!$A$7:$E$34,5,FALSE), "NO MATCH")</f>
        <v>1012</v>
      </c>
      <c r="F448" s="24" t="str">
        <f>IFERROR(VLOOKUP(C448,GAME_INDEX!$A$7:$E$34,4,FALSE), "NO MATCH!!!")</f>
        <v>North Carolina</v>
      </c>
      <c r="G448" t="s">
        <v>461</v>
      </c>
      <c r="H448" s="1">
        <v>43009</v>
      </c>
      <c r="I448">
        <v>7641</v>
      </c>
      <c r="J448" t="s">
        <v>7</v>
      </c>
      <c r="K448" t="s">
        <v>34</v>
      </c>
      <c r="L448">
        <v>9.9</v>
      </c>
    </row>
    <row r="449" spans="1:12" x14ac:dyDescent="0.55000000000000004">
      <c r="A449" s="24" t="str">
        <f t="shared" si="6"/>
        <v>10128</v>
      </c>
      <c r="B449" s="24" t="s">
        <v>34</v>
      </c>
      <c r="C449" s="25">
        <v>43009</v>
      </c>
      <c r="D449" s="24">
        <f>IFERROR(VLOOKUP(B449,'2017_GT Roster'!$B$6:$H$21,7, FALSE), "NO MATCH!!!")</f>
        <v>8</v>
      </c>
      <c r="E449" s="24">
        <f>IFERROR(VLOOKUP(GAME_JUMP_REPORT_CONSOLIDATED!C449,GAME_INDEX!$A$7:$E$34,5,FALSE), "NO MATCH")</f>
        <v>1012</v>
      </c>
      <c r="F449" s="24" t="str">
        <f>IFERROR(VLOOKUP(C449,GAME_INDEX!$A$7:$E$34,4,FALSE), "NO MATCH!!!")</f>
        <v>North Carolina</v>
      </c>
      <c r="G449" t="s">
        <v>462</v>
      </c>
      <c r="H449" s="1">
        <v>43009</v>
      </c>
      <c r="I449">
        <v>7670</v>
      </c>
      <c r="J449" t="s">
        <v>7</v>
      </c>
      <c r="K449" t="s">
        <v>34</v>
      </c>
      <c r="L449">
        <v>10.3</v>
      </c>
    </row>
    <row r="450" spans="1:12" x14ac:dyDescent="0.55000000000000004">
      <c r="A450" s="24" t="str">
        <f t="shared" si="6"/>
        <v>10124</v>
      </c>
      <c r="B450" s="24" t="s">
        <v>3262</v>
      </c>
      <c r="C450" s="25">
        <v>43009</v>
      </c>
      <c r="D450" s="24">
        <f>IFERROR(VLOOKUP(B450,'2017_GT Roster'!$B$6:$H$21,7, FALSE), "NO MATCH!!!")</f>
        <v>4</v>
      </c>
      <c r="E450" s="24">
        <f>IFERROR(VLOOKUP(GAME_JUMP_REPORT_CONSOLIDATED!C450,GAME_INDEX!$A$7:$E$34,5,FALSE), "NO MATCH")</f>
        <v>1012</v>
      </c>
      <c r="F450" s="24" t="str">
        <f>IFERROR(VLOOKUP(C450,GAME_INDEX!$A$7:$E$34,4,FALSE), "NO MATCH!!!")</f>
        <v>North Carolina</v>
      </c>
      <c r="G450" t="s">
        <v>463</v>
      </c>
      <c r="H450" s="1">
        <v>43009</v>
      </c>
      <c r="I450">
        <v>7737</v>
      </c>
      <c r="J450" t="s">
        <v>7</v>
      </c>
      <c r="K450" t="s">
        <v>8</v>
      </c>
      <c r="L450">
        <v>15.6</v>
      </c>
    </row>
    <row r="451" spans="1:12" x14ac:dyDescent="0.55000000000000004">
      <c r="A451" s="24" t="str">
        <f t="shared" ref="A451:A514" si="7">E451&amp;D451</f>
        <v>101214</v>
      </c>
      <c r="B451" s="24" t="s">
        <v>10</v>
      </c>
      <c r="C451" s="25">
        <v>43009</v>
      </c>
      <c r="D451" s="24">
        <f>IFERROR(VLOOKUP(B451,'2017_GT Roster'!$B$6:$H$21,7, FALSE), "NO MATCH!!!")</f>
        <v>14</v>
      </c>
      <c r="E451" s="24">
        <f>IFERROR(VLOOKUP(GAME_JUMP_REPORT_CONSOLIDATED!C451,GAME_INDEX!$A$7:$E$34,5,FALSE), "NO MATCH")</f>
        <v>1012</v>
      </c>
      <c r="F451" s="24" t="str">
        <f>IFERROR(VLOOKUP(C451,GAME_INDEX!$A$7:$E$34,4,FALSE), "NO MATCH!!!")</f>
        <v>North Carolina</v>
      </c>
      <c r="G451" t="s">
        <v>464</v>
      </c>
      <c r="H451" s="1">
        <v>43009</v>
      </c>
      <c r="I451">
        <v>7748</v>
      </c>
      <c r="J451" t="s">
        <v>7</v>
      </c>
      <c r="K451" t="s">
        <v>10</v>
      </c>
      <c r="L451">
        <v>21.3</v>
      </c>
    </row>
    <row r="452" spans="1:12" x14ac:dyDescent="0.55000000000000004">
      <c r="A452" s="24" t="str">
        <f t="shared" si="7"/>
        <v>10129</v>
      </c>
      <c r="B452" s="24" t="s">
        <v>27</v>
      </c>
      <c r="C452" s="25">
        <v>43009</v>
      </c>
      <c r="D452" s="24">
        <f>IFERROR(VLOOKUP(B452,'2017_GT Roster'!$B$6:$H$21,7, FALSE), "NO MATCH!!!")</f>
        <v>9</v>
      </c>
      <c r="E452" s="24">
        <f>IFERROR(VLOOKUP(GAME_JUMP_REPORT_CONSOLIDATED!C452,GAME_INDEX!$A$7:$E$34,5,FALSE), "NO MATCH")</f>
        <v>1012</v>
      </c>
      <c r="F452" s="24" t="str">
        <f>IFERROR(VLOOKUP(C452,GAME_INDEX!$A$7:$E$34,4,FALSE), "NO MATCH!!!")</f>
        <v>North Carolina</v>
      </c>
      <c r="G452" t="s">
        <v>465</v>
      </c>
      <c r="H452" s="1">
        <v>43009</v>
      </c>
      <c r="I452">
        <v>7749</v>
      </c>
      <c r="J452" t="s">
        <v>7</v>
      </c>
      <c r="K452" t="s">
        <v>27</v>
      </c>
      <c r="L452">
        <v>12.4</v>
      </c>
    </row>
    <row r="453" spans="1:12" x14ac:dyDescent="0.55000000000000004">
      <c r="A453" s="24" t="str">
        <f t="shared" si="7"/>
        <v>10128</v>
      </c>
      <c r="B453" s="24" t="s">
        <v>34</v>
      </c>
      <c r="C453" s="25">
        <v>43009</v>
      </c>
      <c r="D453" s="24">
        <f>IFERROR(VLOOKUP(B453,'2017_GT Roster'!$B$6:$H$21,7, FALSE), "NO MATCH!!!")</f>
        <v>8</v>
      </c>
      <c r="E453" s="24">
        <f>IFERROR(VLOOKUP(GAME_JUMP_REPORT_CONSOLIDATED!C453,GAME_INDEX!$A$7:$E$34,5,FALSE), "NO MATCH")</f>
        <v>1012</v>
      </c>
      <c r="F453" s="24" t="str">
        <f>IFERROR(VLOOKUP(C453,GAME_INDEX!$A$7:$E$34,4,FALSE), "NO MATCH!!!")</f>
        <v>North Carolina</v>
      </c>
      <c r="G453" t="s">
        <v>466</v>
      </c>
      <c r="H453" s="1">
        <v>43009</v>
      </c>
      <c r="I453">
        <v>7752</v>
      </c>
      <c r="J453" t="s">
        <v>7</v>
      </c>
      <c r="K453" t="s">
        <v>34</v>
      </c>
      <c r="L453">
        <v>10.199999999999999</v>
      </c>
    </row>
    <row r="454" spans="1:12" x14ac:dyDescent="0.55000000000000004">
      <c r="A454" s="24" t="str">
        <f t="shared" si="7"/>
        <v>10128</v>
      </c>
      <c r="B454" s="24" t="s">
        <v>34</v>
      </c>
      <c r="C454" s="25">
        <v>43009</v>
      </c>
      <c r="D454" s="24">
        <f>IFERROR(VLOOKUP(B454,'2017_GT Roster'!$B$6:$H$21,7, FALSE), "NO MATCH!!!")</f>
        <v>8</v>
      </c>
      <c r="E454" s="24">
        <f>IFERROR(VLOOKUP(GAME_JUMP_REPORT_CONSOLIDATED!C454,GAME_INDEX!$A$7:$E$34,5,FALSE), "NO MATCH")</f>
        <v>1012</v>
      </c>
      <c r="F454" s="24" t="str">
        <f>IFERROR(VLOOKUP(C454,GAME_INDEX!$A$7:$E$34,4,FALSE), "NO MATCH!!!")</f>
        <v>North Carolina</v>
      </c>
      <c r="G454" t="s">
        <v>467</v>
      </c>
      <c r="H454" s="1">
        <v>43009</v>
      </c>
      <c r="I454">
        <v>7755</v>
      </c>
      <c r="J454" t="s">
        <v>7</v>
      </c>
      <c r="K454" t="s">
        <v>34</v>
      </c>
      <c r="L454">
        <v>13</v>
      </c>
    </row>
    <row r="455" spans="1:12" x14ac:dyDescent="0.55000000000000004">
      <c r="A455" s="24" t="str">
        <f t="shared" si="7"/>
        <v>10121</v>
      </c>
      <c r="B455" s="24" t="s">
        <v>3254</v>
      </c>
      <c r="C455" s="25">
        <v>43009</v>
      </c>
      <c r="D455" s="24">
        <f>IFERROR(VLOOKUP(B455,'2017_GT Roster'!$B$6:$H$21,7, FALSE), "NO MATCH!!!")</f>
        <v>1</v>
      </c>
      <c r="E455" s="24">
        <f>IFERROR(VLOOKUP(GAME_JUMP_REPORT_CONSOLIDATED!C455,GAME_INDEX!$A$7:$E$34,5,FALSE), "NO MATCH")</f>
        <v>1012</v>
      </c>
      <c r="F455" s="24" t="str">
        <f>IFERROR(VLOOKUP(C455,GAME_INDEX!$A$7:$E$34,4,FALSE), "NO MATCH!!!")</f>
        <v>North Carolina</v>
      </c>
      <c r="G455" t="s">
        <v>468</v>
      </c>
      <c r="H455" s="1">
        <v>43009</v>
      </c>
      <c r="I455">
        <v>7764</v>
      </c>
      <c r="J455" t="s">
        <v>7</v>
      </c>
      <c r="K455" t="s">
        <v>23</v>
      </c>
      <c r="L455">
        <v>13.8</v>
      </c>
    </row>
    <row r="456" spans="1:12" x14ac:dyDescent="0.55000000000000004">
      <c r="A456" s="24" t="str">
        <f t="shared" si="7"/>
        <v>101214</v>
      </c>
      <c r="B456" s="24" t="s">
        <v>10</v>
      </c>
      <c r="C456" s="25">
        <v>43009</v>
      </c>
      <c r="D456" s="24">
        <f>IFERROR(VLOOKUP(B456,'2017_GT Roster'!$B$6:$H$21,7, FALSE), "NO MATCH!!!")</f>
        <v>14</v>
      </c>
      <c r="E456" s="24">
        <f>IFERROR(VLOOKUP(GAME_JUMP_REPORT_CONSOLIDATED!C456,GAME_INDEX!$A$7:$E$34,5,FALSE), "NO MATCH")</f>
        <v>1012</v>
      </c>
      <c r="F456" s="24" t="str">
        <f>IFERROR(VLOOKUP(C456,GAME_INDEX!$A$7:$E$34,4,FALSE), "NO MATCH!!!")</f>
        <v>North Carolina</v>
      </c>
      <c r="G456" t="s">
        <v>469</v>
      </c>
      <c r="H456" s="1">
        <v>43009</v>
      </c>
      <c r="I456">
        <v>7773</v>
      </c>
      <c r="J456" t="s">
        <v>7</v>
      </c>
      <c r="K456" t="s">
        <v>10</v>
      </c>
      <c r="L456">
        <v>19</v>
      </c>
    </row>
    <row r="457" spans="1:12" x14ac:dyDescent="0.55000000000000004">
      <c r="A457" s="24" t="str">
        <f t="shared" si="7"/>
        <v>10121</v>
      </c>
      <c r="B457" s="24" t="s">
        <v>3254</v>
      </c>
      <c r="C457" s="25">
        <v>43009</v>
      </c>
      <c r="D457" s="24">
        <f>IFERROR(VLOOKUP(B457,'2017_GT Roster'!$B$6:$H$21,7, FALSE), "NO MATCH!!!")</f>
        <v>1</v>
      </c>
      <c r="E457" s="24">
        <f>IFERROR(VLOOKUP(GAME_JUMP_REPORT_CONSOLIDATED!C457,GAME_INDEX!$A$7:$E$34,5,FALSE), "NO MATCH")</f>
        <v>1012</v>
      </c>
      <c r="F457" s="24" t="str">
        <f>IFERROR(VLOOKUP(C457,GAME_INDEX!$A$7:$E$34,4,FALSE), "NO MATCH!!!")</f>
        <v>North Carolina</v>
      </c>
      <c r="G457" t="s">
        <v>470</v>
      </c>
      <c r="H457" s="1">
        <v>43009</v>
      </c>
      <c r="I457">
        <v>7789</v>
      </c>
      <c r="J457" t="s">
        <v>7</v>
      </c>
      <c r="K457" t="s">
        <v>23</v>
      </c>
      <c r="L457">
        <v>5.2</v>
      </c>
    </row>
    <row r="458" spans="1:12" x14ac:dyDescent="0.55000000000000004">
      <c r="A458" s="24" t="str">
        <f t="shared" si="7"/>
        <v>101233</v>
      </c>
      <c r="B458" s="24" t="s">
        <v>32</v>
      </c>
      <c r="C458" s="25">
        <v>43009</v>
      </c>
      <c r="D458" s="24">
        <f>IFERROR(VLOOKUP(B458,'2017_GT Roster'!$B$6:$H$21,7, FALSE), "NO MATCH!!!")</f>
        <v>33</v>
      </c>
      <c r="E458" s="24">
        <f>IFERROR(VLOOKUP(GAME_JUMP_REPORT_CONSOLIDATED!C458,GAME_INDEX!$A$7:$E$34,5,FALSE), "NO MATCH")</f>
        <v>1012</v>
      </c>
      <c r="F458" s="24" t="str">
        <f>IFERROR(VLOOKUP(C458,GAME_INDEX!$A$7:$E$34,4,FALSE), "NO MATCH!!!")</f>
        <v>North Carolina</v>
      </c>
      <c r="G458" t="s">
        <v>471</v>
      </c>
      <c r="H458" s="1">
        <v>43009</v>
      </c>
      <c r="I458">
        <v>7797</v>
      </c>
      <c r="J458" t="s">
        <v>7</v>
      </c>
      <c r="K458" t="s">
        <v>32</v>
      </c>
      <c r="L458">
        <v>12.8</v>
      </c>
    </row>
    <row r="459" spans="1:12" x14ac:dyDescent="0.55000000000000004">
      <c r="A459" s="24" t="str">
        <f t="shared" si="7"/>
        <v>101233</v>
      </c>
      <c r="B459" s="24" t="s">
        <v>32</v>
      </c>
      <c r="C459" s="25">
        <v>43009</v>
      </c>
      <c r="D459" s="24">
        <f>IFERROR(VLOOKUP(B459,'2017_GT Roster'!$B$6:$H$21,7, FALSE), "NO MATCH!!!")</f>
        <v>33</v>
      </c>
      <c r="E459" s="24">
        <f>IFERROR(VLOOKUP(GAME_JUMP_REPORT_CONSOLIDATED!C459,GAME_INDEX!$A$7:$E$34,5,FALSE), "NO MATCH")</f>
        <v>1012</v>
      </c>
      <c r="F459" s="24" t="str">
        <f>IFERROR(VLOOKUP(C459,GAME_INDEX!$A$7:$E$34,4,FALSE), "NO MATCH!!!")</f>
        <v>North Carolina</v>
      </c>
      <c r="G459" t="s">
        <v>472</v>
      </c>
      <c r="H459" s="1">
        <v>43009</v>
      </c>
      <c r="I459">
        <v>7798</v>
      </c>
      <c r="J459" t="s">
        <v>7</v>
      </c>
      <c r="K459" t="s">
        <v>32</v>
      </c>
      <c r="L459">
        <v>9.1999999999999993</v>
      </c>
    </row>
    <row r="460" spans="1:12" x14ac:dyDescent="0.55000000000000004">
      <c r="A460" s="24" t="str">
        <f t="shared" si="7"/>
        <v>10121</v>
      </c>
      <c r="B460" s="24" t="s">
        <v>3254</v>
      </c>
      <c r="C460" s="25">
        <v>43009</v>
      </c>
      <c r="D460" s="24">
        <f>IFERROR(VLOOKUP(B460,'2017_GT Roster'!$B$6:$H$21,7, FALSE), "NO MATCH!!!")</f>
        <v>1</v>
      </c>
      <c r="E460" s="24">
        <f>IFERROR(VLOOKUP(GAME_JUMP_REPORT_CONSOLIDATED!C460,GAME_INDEX!$A$7:$E$34,5,FALSE), "NO MATCH")</f>
        <v>1012</v>
      </c>
      <c r="F460" s="24" t="str">
        <f>IFERROR(VLOOKUP(C460,GAME_INDEX!$A$7:$E$34,4,FALSE), "NO MATCH!!!")</f>
        <v>North Carolina</v>
      </c>
      <c r="G460" t="s">
        <v>473</v>
      </c>
      <c r="H460" s="1">
        <v>43009</v>
      </c>
      <c r="I460">
        <v>7806</v>
      </c>
      <c r="J460" t="s">
        <v>7</v>
      </c>
      <c r="K460" t="s">
        <v>23</v>
      </c>
      <c r="L460">
        <v>14.9</v>
      </c>
    </row>
    <row r="461" spans="1:12" x14ac:dyDescent="0.55000000000000004">
      <c r="A461" s="24" t="str">
        <f t="shared" si="7"/>
        <v>10121</v>
      </c>
      <c r="B461" s="24" t="s">
        <v>3254</v>
      </c>
      <c r="C461" s="25">
        <v>43009</v>
      </c>
      <c r="D461" s="24">
        <f>IFERROR(VLOOKUP(B461,'2017_GT Roster'!$B$6:$H$21,7, FALSE), "NO MATCH!!!")</f>
        <v>1</v>
      </c>
      <c r="E461" s="24">
        <f>IFERROR(VLOOKUP(GAME_JUMP_REPORT_CONSOLIDATED!C461,GAME_INDEX!$A$7:$E$34,5,FALSE), "NO MATCH")</f>
        <v>1012</v>
      </c>
      <c r="F461" s="24" t="str">
        <f>IFERROR(VLOOKUP(C461,GAME_INDEX!$A$7:$E$34,4,FALSE), "NO MATCH!!!")</f>
        <v>North Carolina</v>
      </c>
      <c r="G461" t="s">
        <v>474</v>
      </c>
      <c r="H461" s="1">
        <v>43009</v>
      </c>
      <c r="I461">
        <v>7836</v>
      </c>
      <c r="J461" t="s">
        <v>7</v>
      </c>
      <c r="K461" t="s">
        <v>23</v>
      </c>
      <c r="L461">
        <v>17.600000000000001</v>
      </c>
    </row>
    <row r="462" spans="1:12" x14ac:dyDescent="0.55000000000000004">
      <c r="A462" s="24" t="str">
        <f t="shared" si="7"/>
        <v>101211</v>
      </c>
      <c r="B462" s="24" t="s">
        <v>14</v>
      </c>
      <c r="C462" s="25">
        <v>43009</v>
      </c>
      <c r="D462" s="24">
        <f>IFERROR(VLOOKUP(B462,'2017_GT Roster'!$B$6:$H$21,7, FALSE), "NO MATCH!!!")</f>
        <v>11</v>
      </c>
      <c r="E462" s="24">
        <f>IFERROR(VLOOKUP(GAME_JUMP_REPORT_CONSOLIDATED!C462,GAME_INDEX!$A$7:$E$34,5,FALSE), "NO MATCH")</f>
        <v>1012</v>
      </c>
      <c r="F462" s="24" t="str">
        <f>IFERROR(VLOOKUP(C462,GAME_INDEX!$A$7:$E$34,4,FALSE), "NO MATCH!!!")</f>
        <v>North Carolina</v>
      </c>
      <c r="G462" t="s">
        <v>475</v>
      </c>
      <c r="H462" s="1">
        <v>43009</v>
      </c>
      <c r="I462">
        <v>7844</v>
      </c>
      <c r="J462" t="s">
        <v>7</v>
      </c>
      <c r="K462" t="s">
        <v>14</v>
      </c>
      <c r="L462">
        <v>20.8</v>
      </c>
    </row>
    <row r="463" spans="1:12" x14ac:dyDescent="0.55000000000000004">
      <c r="A463" s="24" t="str">
        <f t="shared" si="7"/>
        <v>10121</v>
      </c>
      <c r="B463" s="24" t="s">
        <v>3254</v>
      </c>
      <c r="C463" s="25">
        <v>43009</v>
      </c>
      <c r="D463" s="24">
        <f>IFERROR(VLOOKUP(B463,'2017_GT Roster'!$B$6:$H$21,7, FALSE), "NO MATCH!!!")</f>
        <v>1</v>
      </c>
      <c r="E463" s="24">
        <f>IFERROR(VLOOKUP(GAME_JUMP_REPORT_CONSOLIDATED!C463,GAME_INDEX!$A$7:$E$34,5,FALSE), "NO MATCH")</f>
        <v>1012</v>
      </c>
      <c r="F463" s="24" t="str">
        <f>IFERROR(VLOOKUP(C463,GAME_INDEX!$A$7:$E$34,4,FALSE), "NO MATCH!!!")</f>
        <v>North Carolina</v>
      </c>
      <c r="G463" t="s">
        <v>476</v>
      </c>
      <c r="H463" s="1">
        <v>43009</v>
      </c>
      <c r="I463">
        <v>7861</v>
      </c>
      <c r="J463" t="s">
        <v>7</v>
      </c>
      <c r="K463" t="s">
        <v>23</v>
      </c>
      <c r="L463">
        <v>18.899999999999999</v>
      </c>
    </row>
    <row r="464" spans="1:12" x14ac:dyDescent="0.55000000000000004">
      <c r="A464" s="24" t="str">
        <f t="shared" si="7"/>
        <v>10129</v>
      </c>
      <c r="B464" s="24" t="s">
        <v>27</v>
      </c>
      <c r="C464" s="25">
        <v>43009</v>
      </c>
      <c r="D464" s="24">
        <f>IFERROR(VLOOKUP(B464,'2017_GT Roster'!$B$6:$H$21,7, FALSE), "NO MATCH!!!")</f>
        <v>9</v>
      </c>
      <c r="E464" s="24">
        <f>IFERROR(VLOOKUP(GAME_JUMP_REPORT_CONSOLIDATED!C464,GAME_INDEX!$A$7:$E$34,5,FALSE), "NO MATCH")</f>
        <v>1012</v>
      </c>
      <c r="F464" s="24" t="str">
        <f>IFERROR(VLOOKUP(C464,GAME_INDEX!$A$7:$E$34,4,FALSE), "NO MATCH!!!")</f>
        <v>North Carolina</v>
      </c>
      <c r="G464" t="s">
        <v>477</v>
      </c>
      <c r="H464" s="1">
        <v>43009</v>
      </c>
      <c r="I464">
        <v>7868</v>
      </c>
      <c r="J464" t="s">
        <v>7</v>
      </c>
      <c r="K464" t="s">
        <v>27</v>
      </c>
      <c r="L464">
        <v>13.2</v>
      </c>
    </row>
    <row r="465" spans="1:12" x14ac:dyDescent="0.55000000000000004">
      <c r="A465" s="24" t="str">
        <f t="shared" si="7"/>
        <v>101211</v>
      </c>
      <c r="B465" s="24" t="s">
        <v>14</v>
      </c>
      <c r="C465" s="25">
        <v>43009</v>
      </c>
      <c r="D465" s="24">
        <f>IFERROR(VLOOKUP(B465,'2017_GT Roster'!$B$6:$H$21,7, FALSE), "NO MATCH!!!")</f>
        <v>11</v>
      </c>
      <c r="E465" s="24">
        <f>IFERROR(VLOOKUP(GAME_JUMP_REPORT_CONSOLIDATED!C465,GAME_INDEX!$A$7:$E$34,5,FALSE), "NO MATCH")</f>
        <v>1012</v>
      </c>
      <c r="F465" s="24" t="str">
        <f>IFERROR(VLOOKUP(C465,GAME_INDEX!$A$7:$E$34,4,FALSE), "NO MATCH!!!")</f>
        <v>North Carolina</v>
      </c>
      <c r="G465" t="s">
        <v>478</v>
      </c>
      <c r="H465" s="1">
        <v>43009</v>
      </c>
      <c r="I465">
        <v>7869</v>
      </c>
      <c r="J465" t="s">
        <v>7</v>
      </c>
      <c r="K465" t="s">
        <v>14</v>
      </c>
      <c r="L465">
        <v>24.3</v>
      </c>
    </row>
    <row r="466" spans="1:12" x14ac:dyDescent="0.55000000000000004">
      <c r="A466" s="24" t="str">
        <f t="shared" si="7"/>
        <v>10121</v>
      </c>
      <c r="B466" s="24" t="s">
        <v>3254</v>
      </c>
      <c r="C466" s="25">
        <v>43009</v>
      </c>
      <c r="D466" s="24">
        <f>IFERROR(VLOOKUP(B466,'2017_GT Roster'!$B$6:$H$21,7, FALSE), "NO MATCH!!!")</f>
        <v>1</v>
      </c>
      <c r="E466" s="24">
        <f>IFERROR(VLOOKUP(GAME_JUMP_REPORT_CONSOLIDATED!C466,GAME_INDEX!$A$7:$E$34,5,FALSE), "NO MATCH")</f>
        <v>1012</v>
      </c>
      <c r="F466" s="24" t="str">
        <f>IFERROR(VLOOKUP(C466,GAME_INDEX!$A$7:$E$34,4,FALSE), "NO MATCH!!!")</f>
        <v>North Carolina</v>
      </c>
      <c r="G466" t="s">
        <v>479</v>
      </c>
      <c r="H466" s="1">
        <v>43009</v>
      </c>
      <c r="I466">
        <v>7892</v>
      </c>
      <c r="J466" t="s">
        <v>7</v>
      </c>
      <c r="K466" t="s">
        <v>23</v>
      </c>
      <c r="L466">
        <v>17.100000000000001</v>
      </c>
    </row>
    <row r="467" spans="1:12" x14ac:dyDescent="0.55000000000000004">
      <c r="A467" s="24" t="str">
        <f t="shared" si="7"/>
        <v>101212</v>
      </c>
      <c r="B467" s="24" t="s">
        <v>10639</v>
      </c>
      <c r="C467" s="25">
        <v>43009</v>
      </c>
      <c r="D467" s="24">
        <f>IFERROR(VLOOKUP(B467,'2017_GT Roster'!$B$6:$H$21,7, FALSE), "NO MATCH!!!")</f>
        <v>12</v>
      </c>
      <c r="E467" s="24">
        <f>IFERROR(VLOOKUP(GAME_JUMP_REPORT_CONSOLIDATED!C467,GAME_INDEX!$A$7:$E$34,5,FALSE), "NO MATCH")</f>
        <v>1012</v>
      </c>
      <c r="F467" s="24" t="str">
        <f>IFERROR(VLOOKUP(C467,GAME_INDEX!$A$7:$E$34,4,FALSE), "NO MATCH!!!")</f>
        <v>North Carolina</v>
      </c>
      <c r="G467" t="s">
        <v>480</v>
      </c>
      <c r="H467" s="1">
        <v>43009</v>
      </c>
      <c r="I467">
        <v>7899</v>
      </c>
      <c r="J467" t="s">
        <v>7</v>
      </c>
      <c r="K467" t="s">
        <v>12</v>
      </c>
      <c r="L467">
        <v>16.3</v>
      </c>
    </row>
    <row r="468" spans="1:12" x14ac:dyDescent="0.55000000000000004">
      <c r="A468" s="24" t="str">
        <f t="shared" si="7"/>
        <v>101211</v>
      </c>
      <c r="B468" s="24" t="s">
        <v>14</v>
      </c>
      <c r="C468" s="25">
        <v>43009</v>
      </c>
      <c r="D468" s="24">
        <f>IFERROR(VLOOKUP(B468,'2017_GT Roster'!$B$6:$H$21,7, FALSE), "NO MATCH!!!")</f>
        <v>11</v>
      </c>
      <c r="E468" s="24">
        <f>IFERROR(VLOOKUP(GAME_JUMP_REPORT_CONSOLIDATED!C468,GAME_INDEX!$A$7:$E$34,5,FALSE), "NO MATCH")</f>
        <v>1012</v>
      </c>
      <c r="F468" s="24" t="str">
        <f>IFERROR(VLOOKUP(C468,GAME_INDEX!$A$7:$E$34,4,FALSE), "NO MATCH!!!")</f>
        <v>North Carolina</v>
      </c>
      <c r="G468" t="s">
        <v>481</v>
      </c>
      <c r="H468" s="1">
        <v>43009</v>
      </c>
      <c r="I468">
        <v>7901</v>
      </c>
      <c r="J468" t="s">
        <v>7</v>
      </c>
      <c r="K468" t="s">
        <v>14</v>
      </c>
      <c r="L468">
        <v>21.5</v>
      </c>
    </row>
    <row r="469" spans="1:12" x14ac:dyDescent="0.55000000000000004">
      <c r="A469" s="24" t="str">
        <f t="shared" si="7"/>
        <v>10128</v>
      </c>
      <c r="B469" s="24" t="s">
        <v>34</v>
      </c>
      <c r="C469" s="25">
        <v>43009</v>
      </c>
      <c r="D469" s="24">
        <f>IFERROR(VLOOKUP(B469,'2017_GT Roster'!$B$6:$H$21,7, FALSE), "NO MATCH!!!")</f>
        <v>8</v>
      </c>
      <c r="E469" s="24">
        <f>IFERROR(VLOOKUP(GAME_JUMP_REPORT_CONSOLIDATED!C469,GAME_INDEX!$A$7:$E$34,5,FALSE), "NO MATCH")</f>
        <v>1012</v>
      </c>
      <c r="F469" s="24" t="str">
        <f>IFERROR(VLOOKUP(C469,GAME_INDEX!$A$7:$E$34,4,FALSE), "NO MATCH!!!")</f>
        <v>North Carolina</v>
      </c>
      <c r="G469" t="s">
        <v>482</v>
      </c>
      <c r="H469" s="1">
        <v>43009</v>
      </c>
      <c r="I469">
        <v>7908</v>
      </c>
      <c r="J469" t="s">
        <v>7</v>
      </c>
      <c r="K469" t="s">
        <v>34</v>
      </c>
      <c r="L469">
        <v>11.6</v>
      </c>
    </row>
    <row r="470" spans="1:12" x14ac:dyDescent="0.55000000000000004">
      <c r="A470" s="24" t="str">
        <f t="shared" si="7"/>
        <v>10121</v>
      </c>
      <c r="B470" s="24" t="s">
        <v>3254</v>
      </c>
      <c r="C470" s="25">
        <v>43009</v>
      </c>
      <c r="D470" s="24">
        <f>IFERROR(VLOOKUP(B470,'2017_GT Roster'!$B$6:$H$21,7, FALSE), "NO MATCH!!!")</f>
        <v>1</v>
      </c>
      <c r="E470" s="24">
        <f>IFERROR(VLOOKUP(GAME_JUMP_REPORT_CONSOLIDATED!C470,GAME_INDEX!$A$7:$E$34,5,FALSE), "NO MATCH")</f>
        <v>1012</v>
      </c>
      <c r="F470" s="24" t="str">
        <f>IFERROR(VLOOKUP(C470,GAME_INDEX!$A$7:$E$34,4,FALSE), "NO MATCH!!!")</f>
        <v>North Carolina</v>
      </c>
      <c r="G470" t="s">
        <v>483</v>
      </c>
      <c r="H470" s="1">
        <v>43009</v>
      </c>
      <c r="I470">
        <v>7916</v>
      </c>
      <c r="J470" t="s">
        <v>7</v>
      </c>
      <c r="K470" t="s">
        <v>23</v>
      </c>
      <c r="L470">
        <v>22.8</v>
      </c>
    </row>
    <row r="471" spans="1:12" x14ac:dyDescent="0.55000000000000004">
      <c r="A471" s="24" t="str">
        <f t="shared" si="7"/>
        <v>101212</v>
      </c>
      <c r="B471" s="24" t="s">
        <v>10639</v>
      </c>
      <c r="C471" s="25">
        <v>43009</v>
      </c>
      <c r="D471" s="24">
        <f>IFERROR(VLOOKUP(B471,'2017_GT Roster'!$B$6:$H$21,7, FALSE), "NO MATCH!!!")</f>
        <v>12</v>
      </c>
      <c r="E471" s="24">
        <f>IFERROR(VLOOKUP(GAME_JUMP_REPORT_CONSOLIDATED!C471,GAME_INDEX!$A$7:$E$34,5,FALSE), "NO MATCH")</f>
        <v>1012</v>
      </c>
      <c r="F471" s="24" t="str">
        <f>IFERROR(VLOOKUP(C471,GAME_INDEX!$A$7:$E$34,4,FALSE), "NO MATCH!!!")</f>
        <v>North Carolina</v>
      </c>
      <c r="G471" t="s">
        <v>484</v>
      </c>
      <c r="H471" s="1">
        <v>43009</v>
      </c>
      <c r="I471">
        <v>7926</v>
      </c>
      <c r="J471" t="s">
        <v>7</v>
      </c>
      <c r="K471" t="s">
        <v>12</v>
      </c>
      <c r="L471">
        <v>10</v>
      </c>
    </row>
    <row r="472" spans="1:12" x14ac:dyDescent="0.55000000000000004">
      <c r="A472" s="24" t="str">
        <f t="shared" si="7"/>
        <v>10121</v>
      </c>
      <c r="B472" s="24" t="s">
        <v>3254</v>
      </c>
      <c r="C472" s="25">
        <v>43009</v>
      </c>
      <c r="D472" s="24">
        <f>IFERROR(VLOOKUP(B472,'2017_GT Roster'!$B$6:$H$21,7, FALSE), "NO MATCH!!!")</f>
        <v>1</v>
      </c>
      <c r="E472" s="24">
        <f>IFERROR(VLOOKUP(GAME_JUMP_REPORT_CONSOLIDATED!C472,GAME_INDEX!$A$7:$E$34,5,FALSE), "NO MATCH")</f>
        <v>1012</v>
      </c>
      <c r="F472" s="24" t="str">
        <f>IFERROR(VLOOKUP(C472,GAME_INDEX!$A$7:$E$34,4,FALSE), "NO MATCH!!!")</f>
        <v>North Carolina</v>
      </c>
      <c r="G472" t="s">
        <v>485</v>
      </c>
      <c r="H472" s="1">
        <v>43009</v>
      </c>
      <c r="I472">
        <v>7939</v>
      </c>
      <c r="J472" t="s">
        <v>7</v>
      </c>
      <c r="K472" t="s">
        <v>23</v>
      </c>
      <c r="L472">
        <v>19.100000000000001</v>
      </c>
    </row>
    <row r="473" spans="1:12" x14ac:dyDescent="0.55000000000000004">
      <c r="A473" s="24" t="str">
        <f t="shared" si="7"/>
        <v>101211</v>
      </c>
      <c r="B473" s="24" t="s">
        <v>14</v>
      </c>
      <c r="C473" s="25">
        <v>43009</v>
      </c>
      <c r="D473" s="24">
        <f>IFERROR(VLOOKUP(B473,'2017_GT Roster'!$B$6:$H$21,7, FALSE), "NO MATCH!!!")</f>
        <v>11</v>
      </c>
      <c r="E473" s="24">
        <f>IFERROR(VLOOKUP(GAME_JUMP_REPORT_CONSOLIDATED!C473,GAME_INDEX!$A$7:$E$34,5,FALSE), "NO MATCH")</f>
        <v>1012</v>
      </c>
      <c r="F473" s="24" t="str">
        <f>IFERROR(VLOOKUP(C473,GAME_INDEX!$A$7:$E$34,4,FALSE), "NO MATCH!!!")</f>
        <v>North Carolina</v>
      </c>
      <c r="G473" t="s">
        <v>486</v>
      </c>
      <c r="H473" s="1">
        <v>43009</v>
      </c>
      <c r="I473">
        <v>7944</v>
      </c>
      <c r="J473" t="s">
        <v>7</v>
      </c>
      <c r="K473" t="s">
        <v>14</v>
      </c>
      <c r="L473">
        <v>14.1</v>
      </c>
    </row>
    <row r="474" spans="1:12" x14ac:dyDescent="0.55000000000000004">
      <c r="A474" s="24" t="str">
        <f t="shared" si="7"/>
        <v>10121</v>
      </c>
      <c r="B474" s="24" t="s">
        <v>3254</v>
      </c>
      <c r="C474" s="25">
        <v>43009</v>
      </c>
      <c r="D474" s="24">
        <f>IFERROR(VLOOKUP(B474,'2017_GT Roster'!$B$6:$H$21,7, FALSE), "NO MATCH!!!")</f>
        <v>1</v>
      </c>
      <c r="E474" s="24">
        <f>IFERROR(VLOOKUP(GAME_JUMP_REPORT_CONSOLIDATED!C474,GAME_INDEX!$A$7:$E$34,5,FALSE), "NO MATCH")</f>
        <v>1012</v>
      </c>
      <c r="F474" s="24" t="str">
        <f>IFERROR(VLOOKUP(C474,GAME_INDEX!$A$7:$E$34,4,FALSE), "NO MATCH!!!")</f>
        <v>North Carolina</v>
      </c>
      <c r="G474" t="s">
        <v>487</v>
      </c>
      <c r="H474" s="1">
        <v>43009</v>
      </c>
      <c r="I474">
        <v>7959</v>
      </c>
      <c r="J474" t="s">
        <v>7</v>
      </c>
      <c r="K474" t="s">
        <v>23</v>
      </c>
      <c r="L474">
        <v>11.5</v>
      </c>
    </row>
    <row r="475" spans="1:12" x14ac:dyDescent="0.55000000000000004">
      <c r="A475" s="24" t="str">
        <f t="shared" si="7"/>
        <v>10121</v>
      </c>
      <c r="B475" s="24" t="s">
        <v>3254</v>
      </c>
      <c r="C475" s="25">
        <v>43009</v>
      </c>
      <c r="D475" s="24">
        <f>IFERROR(VLOOKUP(B475,'2017_GT Roster'!$B$6:$H$21,7, FALSE), "NO MATCH!!!")</f>
        <v>1</v>
      </c>
      <c r="E475" s="24">
        <f>IFERROR(VLOOKUP(GAME_JUMP_REPORT_CONSOLIDATED!C475,GAME_INDEX!$A$7:$E$34,5,FALSE), "NO MATCH")</f>
        <v>1012</v>
      </c>
      <c r="F475" s="24" t="str">
        <f>IFERROR(VLOOKUP(C475,GAME_INDEX!$A$7:$E$34,4,FALSE), "NO MATCH!!!")</f>
        <v>North Carolina</v>
      </c>
      <c r="G475" t="s">
        <v>488</v>
      </c>
      <c r="H475" s="1">
        <v>43009</v>
      </c>
      <c r="I475">
        <v>7966</v>
      </c>
      <c r="J475" t="s">
        <v>7</v>
      </c>
      <c r="K475" t="s">
        <v>23</v>
      </c>
      <c r="L475">
        <v>18.3</v>
      </c>
    </row>
    <row r="476" spans="1:12" x14ac:dyDescent="0.55000000000000004">
      <c r="A476" s="24" t="str">
        <f t="shared" si="7"/>
        <v>101297</v>
      </c>
      <c r="B476" s="24" t="s">
        <v>42</v>
      </c>
      <c r="C476" s="25">
        <v>43009</v>
      </c>
      <c r="D476" s="24">
        <f>IFERROR(VLOOKUP(B476,'2017_GT Roster'!$B$6:$H$21,7, FALSE), "NO MATCH!!!")</f>
        <v>97</v>
      </c>
      <c r="E476" s="24">
        <f>IFERROR(VLOOKUP(GAME_JUMP_REPORT_CONSOLIDATED!C476,GAME_INDEX!$A$7:$E$34,5,FALSE), "NO MATCH")</f>
        <v>1012</v>
      </c>
      <c r="F476" s="24" t="str">
        <f>IFERROR(VLOOKUP(C476,GAME_INDEX!$A$7:$E$34,4,FALSE), "NO MATCH!!!")</f>
        <v>North Carolina</v>
      </c>
      <c r="G476" t="s">
        <v>489</v>
      </c>
      <c r="H476" s="1">
        <v>43009</v>
      </c>
      <c r="I476">
        <v>7970</v>
      </c>
      <c r="J476" t="s">
        <v>7</v>
      </c>
      <c r="K476" t="s">
        <v>42</v>
      </c>
      <c r="L476">
        <v>17</v>
      </c>
    </row>
    <row r="477" spans="1:12" x14ac:dyDescent="0.55000000000000004">
      <c r="A477" s="24" t="str">
        <f t="shared" si="7"/>
        <v>101233</v>
      </c>
      <c r="B477" s="24" t="s">
        <v>32</v>
      </c>
      <c r="C477" s="25">
        <v>43009</v>
      </c>
      <c r="D477" s="24">
        <f>IFERROR(VLOOKUP(B477,'2017_GT Roster'!$B$6:$H$21,7, FALSE), "NO MATCH!!!")</f>
        <v>33</v>
      </c>
      <c r="E477" s="24">
        <f>IFERROR(VLOOKUP(GAME_JUMP_REPORT_CONSOLIDATED!C477,GAME_INDEX!$A$7:$E$34,5,FALSE), "NO MATCH")</f>
        <v>1012</v>
      </c>
      <c r="F477" s="24" t="str">
        <f>IFERROR(VLOOKUP(C477,GAME_INDEX!$A$7:$E$34,4,FALSE), "NO MATCH!!!")</f>
        <v>North Carolina</v>
      </c>
      <c r="G477" t="s">
        <v>490</v>
      </c>
      <c r="H477" s="1">
        <v>43009</v>
      </c>
      <c r="I477">
        <v>7972</v>
      </c>
      <c r="J477" t="s">
        <v>7</v>
      </c>
      <c r="K477" t="s">
        <v>32</v>
      </c>
      <c r="L477">
        <v>22.7</v>
      </c>
    </row>
    <row r="478" spans="1:12" x14ac:dyDescent="0.55000000000000004">
      <c r="A478" s="24" t="str">
        <f t="shared" si="7"/>
        <v>10121</v>
      </c>
      <c r="B478" s="24" t="s">
        <v>3254</v>
      </c>
      <c r="C478" s="25">
        <v>43009</v>
      </c>
      <c r="D478" s="24">
        <f>IFERROR(VLOOKUP(B478,'2017_GT Roster'!$B$6:$H$21,7, FALSE), "NO MATCH!!!")</f>
        <v>1</v>
      </c>
      <c r="E478" s="24">
        <f>IFERROR(VLOOKUP(GAME_JUMP_REPORT_CONSOLIDATED!C478,GAME_INDEX!$A$7:$E$34,5,FALSE), "NO MATCH")</f>
        <v>1012</v>
      </c>
      <c r="F478" s="24" t="str">
        <f>IFERROR(VLOOKUP(C478,GAME_INDEX!$A$7:$E$34,4,FALSE), "NO MATCH!!!")</f>
        <v>North Carolina</v>
      </c>
      <c r="G478" t="s">
        <v>491</v>
      </c>
      <c r="H478" s="1">
        <v>43009</v>
      </c>
      <c r="I478">
        <v>7990</v>
      </c>
      <c r="J478" t="s">
        <v>7</v>
      </c>
      <c r="K478" t="s">
        <v>23</v>
      </c>
      <c r="L478">
        <v>10.6</v>
      </c>
    </row>
    <row r="479" spans="1:12" x14ac:dyDescent="0.55000000000000004">
      <c r="A479" s="24" t="str">
        <f t="shared" si="7"/>
        <v>101297</v>
      </c>
      <c r="B479" s="24" t="s">
        <v>42</v>
      </c>
      <c r="C479" s="25">
        <v>43009</v>
      </c>
      <c r="D479" s="24">
        <f>IFERROR(VLOOKUP(B479,'2017_GT Roster'!$B$6:$H$21,7, FALSE), "NO MATCH!!!")</f>
        <v>97</v>
      </c>
      <c r="E479" s="24">
        <f>IFERROR(VLOOKUP(GAME_JUMP_REPORT_CONSOLIDATED!C479,GAME_INDEX!$A$7:$E$34,5,FALSE), "NO MATCH")</f>
        <v>1012</v>
      </c>
      <c r="F479" s="24" t="str">
        <f>IFERROR(VLOOKUP(C479,GAME_INDEX!$A$7:$E$34,4,FALSE), "NO MATCH!!!")</f>
        <v>North Carolina</v>
      </c>
      <c r="G479" t="s">
        <v>492</v>
      </c>
      <c r="H479" s="1">
        <v>43009</v>
      </c>
      <c r="I479">
        <v>7994</v>
      </c>
      <c r="J479" t="s">
        <v>7</v>
      </c>
      <c r="K479" t="s">
        <v>42</v>
      </c>
      <c r="L479">
        <v>21.3</v>
      </c>
    </row>
    <row r="480" spans="1:12" x14ac:dyDescent="0.55000000000000004">
      <c r="A480" s="24" t="str">
        <f t="shared" si="7"/>
        <v>101212</v>
      </c>
      <c r="B480" s="24" t="s">
        <v>10639</v>
      </c>
      <c r="C480" s="25">
        <v>43009</v>
      </c>
      <c r="D480" s="24">
        <f>IFERROR(VLOOKUP(B480,'2017_GT Roster'!$B$6:$H$21,7, FALSE), "NO MATCH!!!")</f>
        <v>12</v>
      </c>
      <c r="E480" s="24">
        <f>IFERROR(VLOOKUP(GAME_JUMP_REPORT_CONSOLIDATED!C480,GAME_INDEX!$A$7:$E$34,5,FALSE), "NO MATCH")</f>
        <v>1012</v>
      </c>
      <c r="F480" s="24" t="str">
        <f>IFERROR(VLOOKUP(C480,GAME_INDEX!$A$7:$E$34,4,FALSE), "NO MATCH!!!")</f>
        <v>North Carolina</v>
      </c>
      <c r="G480" t="s">
        <v>493</v>
      </c>
      <c r="H480" s="1">
        <v>43009</v>
      </c>
      <c r="I480">
        <v>8000</v>
      </c>
      <c r="J480" t="s">
        <v>7</v>
      </c>
      <c r="K480" t="s">
        <v>12</v>
      </c>
      <c r="L480">
        <v>12.2</v>
      </c>
    </row>
    <row r="481" spans="1:12" x14ac:dyDescent="0.55000000000000004">
      <c r="A481" s="24" t="str">
        <f t="shared" si="7"/>
        <v>101212</v>
      </c>
      <c r="B481" s="24" t="s">
        <v>10639</v>
      </c>
      <c r="C481" s="25">
        <v>43009</v>
      </c>
      <c r="D481" s="24">
        <f>IFERROR(VLOOKUP(B481,'2017_GT Roster'!$B$6:$H$21,7, FALSE), "NO MATCH!!!")</f>
        <v>12</v>
      </c>
      <c r="E481" s="24">
        <f>IFERROR(VLOOKUP(GAME_JUMP_REPORT_CONSOLIDATED!C481,GAME_INDEX!$A$7:$E$34,5,FALSE), "NO MATCH")</f>
        <v>1012</v>
      </c>
      <c r="F481" s="24" t="str">
        <f>IFERROR(VLOOKUP(C481,GAME_INDEX!$A$7:$E$34,4,FALSE), "NO MATCH!!!")</f>
        <v>North Carolina</v>
      </c>
      <c r="G481" t="s">
        <v>494</v>
      </c>
      <c r="H481" s="1">
        <v>43009</v>
      </c>
      <c r="I481">
        <v>8002</v>
      </c>
      <c r="J481" t="s">
        <v>7</v>
      </c>
      <c r="K481" t="s">
        <v>12</v>
      </c>
      <c r="L481">
        <v>8</v>
      </c>
    </row>
    <row r="482" spans="1:12" x14ac:dyDescent="0.55000000000000004">
      <c r="A482" s="24" t="str">
        <f t="shared" si="7"/>
        <v>10121</v>
      </c>
      <c r="B482" s="24" t="s">
        <v>3254</v>
      </c>
      <c r="C482" s="25">
        <v>43009</v>
      </c>
      <c r="D482" s="24">
        <f>IFERROR(VLOOKUP(B482,'2017_GT Roster'!$B$6:$H$21,7, FALSE), "NO MATCH!!!")</f>
        <v>1</v>
      </c>
      <c r="E482" s="24">
        <f>IFERROR(VLOOKUP(GAME_JUMP_REPORT_CONSOLIDATED!C482,GAME_INDEX!$A$7:$E$34,5,FALSE), "NO MATCH")</f>
        <v>1012</v>
      </c>
      <c r="F482" s="24" t="str">
        <f>IFERROR(VLOOKUP(C482,GAME_INDEX!$A$7:$E$34,4,FALSE), "NO MATCH!!!")</f>
        <v>North Carolina</v>
      </c>
      <c r="G482" t="s">
        <v>495</v>
      </c>
      <c r="H482" s="1">
        <v>43009</v>
      </c>
      <c r="I482">
        <v>8010</v>
      </c>
      <c r="J482" t="s">
        <v>7</v>
      </c>
      <c r="K482" t="s">
        <v>23</v>
      </c>
      <c r="L482">
        <v>14.6</v>
      </c>
    </row>
    <row r="483" spans="1:12" x14ac:dyDescent="0.55000000000000004">
      <c r="A483" s="24" t="str">
        <f t="shared" si="7"/>
        <v>101211</v>
      </c>
      <c r="B483" s="24" t="s">
        <v>14</v>
      </c>
      <c r="C483" s="25">
        <v>43009</v>
      </c>
      <c r="D483" s="24">
        <f>IFERROR(VLOOKUP(B483,'2017_GT Roster'!$B$6:$H$21,7, FALSE), "NO MATCH!!!")</f>
        <v>11</v>
      </c>
      <c r="E483" s="24">
        <f>IFERROR(VLOOKUP(GAME_JUMP_REPORT_CONSOLIDATED!C483,GAME_INDEX!$A$7:$E$34,5,FALSE), "NO MATCH")</f>
        <v>1012</v>
      </c>
      <c r="F483" s="24" t="str">
        <f>IFERROR(VLOOKUP(C483,GAME_INDEX!$A$7:$E$34,4,FALSE), "NO MATCH!!!")</f>
        <v>North Carolina</v>
      </c>
      <c r="G483" t="s">
        <v>496</v>
      </c>
      <c r="H483" s="1">
        <v>43009</v>
      </c>
      <c r="I483">
        <v>8021</v>
      </c>
      <c r="J483" t="s">
        <v>7</v>
      </c>
      <c r="K483" t="s">
        <v>14</v>
      </c>
      <c r="L483">
        <v>12</v>
      </c>
    </row>
    <row r="484" spans="1:12" x14ac:dyDescent="0.55000000000000004">
      <c r="A484" s="24" t="str">
        <f t="shared" si="7"/>
        <v>10124</v>
      </c>
      <c r="B484" s="24" t="s">
        <v>3262</v>
      </c>
      <c r="C484" s="25">
        <v>43009</v>
      </c>
      <c r="D484" s="24">
        <f>IFERROR(VLOOKUP(B484,'2017_GT Roster'!$B$6:$H$21,7, FALSE), "NO MATCH!!!")</f>
        <v>4</v>
      </c>
      <c r="E484" s="24">
        <f>IFERROR(VLOOKUP(GAME_JUMP_REPORT_CONSOLIDATED!C484,GAME_INDEX!$A$7:$E$34,5,FALSE), "NO MATCH")</f>
        <v>1012</v>
      </c>
      <c r="F484" s="24" t="str">
        <f>IFERROR(VLOOKUP(C484,GAME_INDEX!$A$7:$E$34,4,FALSE), "NO MATCH!!!")</f>
        <v>North Carolina</v>
      </c>
      <c r="G484" t="s">
        <v>497</v>
      </c>
      <c r="H484" s="1">
        <v>43009</v>
      </c>
      <c r="I484">
        <v>8027</v>
      </c>
      <c r="J484" t="s">
        <v>7</v>
      </c>
      <c r="K484" t="s">
        <v>8</v>
      </c>
      <c r="L484">
        <v>10.199999999999999</v>
      </c>
    </row>
    <row r="485" spans="1:12" x14ac:dyDescent="0.55000000000000004">
      <c r="A485" s="24" t="str">
        <f t="shared" si="7"/>
        <v>10121</v>
      </c>
      <c r="B485" s="24" t="s">
        <v>3254</v>
      </c>
      <c r="C485" s="25">
        <v>43009</v>
      </c>
      <c r="D485" s="24">
        <f>IFERROR(VLOOKUP(B485,'2017_GT Roster'!$B$6:$H$21,7, FALSE), "NO MATCH!!!")</f>
        <v>1</v>
      </c>
      <c r="E485" s="24">
        <f>IFERROR(VLOOKUP(GAME_JUMP_REPORT_CONSOLIDATED!C485,GAME_INDEX!$A$7:$E$34,5,FALSE), "NO MATCH")</f>
        <v>1012</v>
      </c>
      <c r="F485" s="24" t="str">
        <f>IFERROR(VLOOKUP(C485,GAME_INDEX!$A$7:$E$34,4,FALSE), "NO MATCH!!!")</f>
        <v>North Carolina</v>
      </c>
      <c r="G485" t="s">
        <v>498</v>
      </c>
      <c r="H485" s="1">
        <v>43009</v>
      </c>
      <c r="I485">
        <v>8029</v>
      </c>
      <c r="J485" t="s">
        <v>7</v>
      </c>
      <c r="K485" t="s">
        <v>23</v>
      </c>
      <c r="L485">
        <v>14.6</v>
      </c>
    </row>
    <row r="486" spans="1:12" x14ac:dyDescent="0.55000000000000004">
      <c r="A486" s="24" t="str">
        <f t="shared" si="7"/>
        <v>101211</v>
      </c>
      <c r="B486" s="24" t="s">
        <v>14</v>
      </c>
      <c r="C486" s="25">
        <v>43009</v>
      </c>
      <c r="D486" s="24">
        <f>IFERROR(VLOOKUP(B486,'2017_GT Roster'!$B$6:$H$21,7, FALSE), "NO MATCH!!!")</f>
        <v>11</v>
      </c>
      <c r="E486" s="24">
        <f>IFERROR(VLOOKUP(GAME_JUMP_REPORT_CONSOLIDATED!C486,GAME_INDEX!$A$7:$E$34,5,FALSE), "NO MATCH")</f>
        <v>1012</v>
      </c>
      <c r="F486" s="24" t="str">
        <f>IFERROR(VLOOKUP(C486,GAME_INDEX!$A$7:$E$34,4,FALSE), "NO MATCH!!!")</f>
        <v>North Carolina</v>
      </c>
      <c r="G486" t="s">
        <v>499</v>
      </c>
      <c r="H486" s="1">
        <v>43009</v>
      </c>
      <c r="I486">
        <v>8080</v>
      </c>
      <c r="J486" t="s">
        <v>7</v>
      </c>
      <c r="K486" t="s">
        <v>14</v>
      </c>
      <c r="L486">
        <v>8.9</v>
      </c>
    </row>
    <row r="487" spans="1:12" x14ac:dyDescent="0.55000000000000004">
      <c r="A487" s="24" t="str">
        <f t="shared" si="7"/>
        <v>101233</v>
      </c>
      <c r="B487" s="24" t="s">
        <v>32</v>
      </c>
      <c r="C487" s="25">
        <v>43009</v>
      </c>
      <c r="D487" s="24">
        <f>IFERROR(VLOOKUP(B487,'2017_GT Roster'!$B$6:$H$21,7, FALSE), "NO MATCH!!!")</f>
        <v>33</v>
      </c>
      <c r="E487" s="24">
        <f>IFERROR(VLOOKUP(GAME_JUMP_REPORT_CONSOLIDATED!C487,GAME_INDEX!$A$7:$E$34,5,FALSE), "NO MATCH")</f>
        <v>1012</v>
      </c>
      <c r="F487" s="24" t="str">
        <f>IFERROR(VLOOKUP(C487,GAME_INDEX!$A$7:$E$34,4,FALSE), "NO MATCH!!!")</f>
        <v>North Carolina</v>
      </c>
      <c r="G487" t="s">
        <v>500</v>
      </c>
      <c r="H487" s="1">
        <v>43009</v>
      </c>
      <c r="I487">
        <v>8083</v>
      </c>
      <c r="J487" t="s">
        <v>7</v>
      </c>
      <c r="K487" t="s">
        <v>32</v>
      </c>
      <c r="L487">
        <v>19.899999999999999</v>
      </c>
    </row>
    <row r="488" spans="1:12" x14ac:dyDescent="0.55000000000000004">
      <c r="A488" s="24" t="str">
        <f t="shared" si="7"/>
        <v>10124</v>
      </c>
      <c r="B488" s="24" t="s">
        <v>3262</v>
      </c>
      <c r="C488" s="25">
        <v>43009</v>
      </c>
      <c r="D488" s="24">
        <f>IFERROR(VLOOKUP(B488,'2017_GT Roster'!$B$6:$H$21,7, FALSE), "NO MATCH!!!")</f>
        <v>4</v>
      </c>
      <c r="E488" s="24">
        <f>IFERROR(VLOOKUP(GAME_JUMP_REPORT_CONSOLIDATED!C488,GAME_INDEX!$A$7:$E$34,5,FALSE), "NO MATCH")</f>
        <v>1012</v>
      </c>
      <c r="F488" s="24" t="str">
        <f>IFERROR(VLOOKUP(C488,GAME_INDEX!$A$7:$E$34,4,FALSE), "NO MATCH!!!")</f>
        <v>North Carolina</v>
      </c>
      <c r="G488" t="s">
        <v>501</v>
      </c>
      <c r="H488" s="1">
        <v>43009</v>
      </c>
      <c r="I488">
        <v>8128</v>
      </c>
      <c r="J488" t="s">
        <v>7</v>
      </c>
      <c r="K488" t="s">
        <v>8</v>
      </c>
      <c r="L488">
        <v>11.9</v>
      </c>
    </row>
    <row r="489" spans="1:12" x14ac:dyDescent="0.55000000000000004">
      <c r="A489" s="24" t="str">
        <f t="shared" si="7"/>
        <v>10129</v>
      </c>
      <c r="B489" s="24" t="s">
        <v>27</v>
      </c>
      <c r="C489" s="25">
        <v>43009</v>
      </c>
      <c r="D489" s="24">
        <f>IFERROR(VLOOKUP(B489,'2017_GT Roster'!$B$6:$H$21,7, FALSE), "NO MATCH!!!")</f>
        <v>9</v>
      </c>
      <c r="E489" s="24">
        <f>IFERROR(VLOOKUP(GAME_JUMP_REPORT_CONSOLIDATED!C489,GAME_INDEX!$A$7:$E$34,5,FALSE), "NO MATCH")</f>
        <v>1012</v>
      </c>
      <c r="F489" s="24" t="str">
        <f>IFERROR(VLOOKUP(C489,GAME_INDEX!$A$7:$E$34,4,FALSE), "NO MATCH!!!")</f>
        <v>North Carolina</v>
      </c>
      <c r="G489" t="s">
        <v>502</v>
      </c>
      <c r="H489" s="1">
        <v>43009</v>
      </c>
      <c r="I489">
        <v>8138</v>
      </c>
      <c r="J489" t="s">
        <v>7</v>
      </c>
      <c r="K489" t="s">
        <v>27</v>
      </c>
      <c r="L489">
        <v>12</v>
      </c>
    </row>
    <row r="490" spans="1:12" x14ac:dyDescent="0.55000000000000004">
      <c r="A490" s="24" t="str">
        <f t="shared" si="7"/>
        <v>10129</v>
      </c>
      <c r="B490" s="24" t="s">
        <v>27</v>
      </c>
      <c r="C490" s="25">
        <v>43009</v>
      </c>
      <c r="D490" s="24">
        <f>IFERROR(VLOOKUP(B490,'2017_GT Roster'!$B$6:$H$21,7, FALSE), "NO MATCH!!!")</f>
        <v>9</v>
      </c>
      <c r="E490" s="24">
        <f>IFERROR(VLOOKUP(GAME_JUMP_REPORT_CONSOLIDATED!C490,GAME_INDEX!$A$7:$E$34,5,FALSE), "NO MATCH")</f>
        <v>1012</v>
      </c>
      <c r="F490" s="24" t="str">
        <f>IFERROR(VLOOKUP(C490,GAME_INDEX!$A$7:$E$34,4,FALSE), "NO MATCH!!!")</f>
        <v>North Carolina</v>
      </c>
      <c r="G490" t="s">
        <v>503</v>
      </c>
      <c r="H490" s="1">
        <v>43009</v>
      </c>
      <c r="I490">
        <v>8254</v>
      </c>
      <c r="J490" t="s">
        <v>7</v>
      </c>
      <c r="K490" t="s">
        <v>27</v>
      </c>
      <c r="L490">
        <v>7</v>
      </c>
    </row>
    <row r="491" spans="1:12" x14ac:dyDescent="0.55000000000000004">
      <c r="A491" s="24" t="str">
        <f t="shared" si="7"/>
        <v>10129</v>
      </c>
      <c r="B491" s="24" t="s">
        <v>27</v>
      </c>
      <c r="C491" s="25">
        <v>43009</v>
      </c>
      <c r="D491" s="24">
        <f>IFERROR(VLOOKUP(B491,'2017_GT Roster'!$B$6:$H$21,7, FALSE), "NO MATCH!!!")</f>
        <v>9</v>
      </c>
      <c r="E491" s="24">
        <f>IFERROR(VLOOKUP(GAME_JUMP_REPORT_CONSOLIDATED!C491,GAME_INDEX!$A$7:$E$34,5,FALSE), "NO MATCH")</f>
        <v>1012</v>
      </c>
      <c r="F491" s="24" t="str">
        <f>IFERROR(VLOOKUP(C491,GAME_INDEX!$A$7:$E$34,4,FALSE), "NO MATCH!!!")</f>
        <v>North Carolina</v>
      </c>
      <c r="G491" t="s">
        <v>504</v>
      </c>
      <c r="H491" s="1">
        <v>43009</v>
      </c>
      <c r="I491">
        <v>8255</v>
      </c>
      <c r="J491" t="s">
        <v>7</v>
      </c>
      <c r="K491" t="s">
        <v>27</v>
      </c>
      <c r="L491">
        <v>8.4</v>
      </c>
    </row>
    <row r="492" spans="1:12" x14ac:dyDescent="0.55000000000000004">
      <c r="A492" s="24" t="str">
        <f t="shared" si="7"/>
        <v>10129</v>
      </c>
      <c r="B492" s="24" t="s">
        <v>27</v>
      </c>
      <c r="C492" s="25">
        <v>43009</v>
      </c>
      <c r="D492" s="24">
        <f>IFERROR(VLOOKUP(B492,'2017_GT Roster'!$B$6:$H$21,7, FALSE), "NO MATCH!!!")</f>
        <v>9</v>
      </c>
      <c r="E492" s="24">
        <f>IFERROR(VLOOKUP(GAME_JUMP_REPORT_CONSOLIDATED!C492,GAME_INDEX!$A$7:$E$34,5,FALSE), "NO MATCH")</f>
        <v>1012</v>
      </c>
      <c r="F492" s="24" t="str">
        <f>IFERROR(VLOOKUP(C492,GAME_INDEX!$A$7:$E$34,4,FALSE), "NO MATCH!!!")</f>
        <v>North Carolina</v>
      </c>
      <c r="G492" t="s">
        <v>505</v>
      </c>
      <c r="H492" s="1">
        <v>43009</v>
      </c>
      <c r="I492">
        <v>8256</v>
      </c>
      <c r="J492" t="s">
        <v>7</v>
      </c>
      <c r="K492" t="s">
        <v>27</v>
      </c>
      <c r="L492">
        <v>7.3</v>
      </c>
    </row>
    <row r="493" spans="1:12" x14ac:dyDescent="0.55000000000000004">
      <c r="A493" s="24" t="str">
        <f t="shared" si="7"/>
        <v>10124</v>
      </c>
      <c r="B493" s="24" t="s">
        <v>3262</v>
      </c>
      <c r="C493" s="25">
        <v>43009</v>
      </c>
      <c r="D493" s="24">
        <f>IFERROR(VLOOKUP(B493,'2017_GT Roster'!$B$6:$H$21,7, FALSE), "NO MATCH!!!")</f>
        <v>4</v>
      </c>
      <c r="E493" s="24">
        <f>IFERROR(VLOOKUP(GAME_JUMP_REPORT_CONSOLIDATED!C493,GAME_INDEX!$A$7:$E$34,5,FALSE), "NO MATCH")</f>
        <v>1012</v>
      </c>
      <c r="F493" s="24" t="str">
        <f>IFERROR(VLOOKUP(C493,GAME_INDEX!$A$7:$E$34,4,FALSE), "NO MATCH!!!")</f>
        <v>North Carolina</v>
      </c>
      <c r="G493" t="s">
        <v>506</v>
      </c>
      <c r="H493" s="1">
        <v>43009</v>
      </c>
      <c r="I493">
        <v>8260</v>
      </c>
      <c r="J493" t="s">
        <v>7</v>
      </c>
      <c r="K493" t="s">
        <v>8</v>
      </c>
      <c r="L493">
        <v>21.9</v>
      </c>
    </row>
    <row r="494" spans="1:12" x14ac:dyDescent="0.55000000000000004">
      <c r="A494" s="24" t="str">
        <f t="shared" si="7"/>
        <v>101297</v>
      </c>
      <c r="B494" s="24" t="s">
        <v>42</v>
      </c>
      <c r="C494" s="25">
        <v>43009</v>
      </c>
      <c r="D494" s="24">
        <f>IFERROR(VLOOKUP(B494,'2017_GT Roster'!$B$6:$H$21,7, FALSE), "NO MATCH!!!")</f>
        <v>97</v>
      </c>
      <c r="E494" s="24">
        <f>IFERROR(VLOOKUP(GAME_JUMP_REPORT_CONSOLIDATED!C494,GAME_INDEX!$A$7:$E$34,5,FALSE), "NO MATCH")</f>
        <v>1012</v>
      </c>
      <c r="F494" s="24" t="str">
        <f>IFERROR(VLOOKUP(C494,GAME_INDEX!$A$7:$E$34,4,FALSE), "NO MATCH!!!")</f>
        <v>North Carolina</v>
      </c>
      <c r="G494" t="s">
        <v>507</v>
      </c>
      <c r="H494" s="1">
        <v>43009</v>
      </c>
      <c r="I494">
        <v>8272</v>
      </c>
      <c r="J494" t="s">
        <v>7</v>
      </c>
      <c r="K494" t="s">
        <v>42</v>
      </c>
      <c r="L494">
        <v>9</v>
      </c>
    </row>
    <row r="495" spans="1:12" x14ac:dyDescent="0.55000000000000004">
      <c r="A495" s="24" t="str">
        <f t="shared" si="7"/>
        <v>10129</v>
      </c>
      <c r="B495" s="24" t="s">
        <v>27</v>
      </c>
      <c r="C495" s="25">
        <v>43009</v>
      </c>
      <c r="D495" s="24">
        <f>IFERROR(VLOOKUP(B495,'2017_GT Roster'!$B$6:$H$21,7, FALSE), "NO MATCH!!!")</f>
        <v>9</v>
      </c>
      <c r="E495" s="24">
        <f>IFERROR(VLOOKUP(GAME_JUMP_REPORT_CONSOLIDATED!C495,GAME_INDEX!$A$7:$E$34,5,FALSE), "NO MATCH")</f>
        <v>1012</v>
      </c>
      <c r="F495" s="24" t="str">
        <f>IFERROR(VLOOKUP(C495,GAME_INDEX!$A$7:$E$34,4,FALSE), "NO MATCH!!!")</f>
        <v>North Carolina</v>
      </c>
      <c r="G495" t="s">
        <v>508</v>
      </c>
      <c r="H495" s="1">
        <v>43009</v>
      </c>
      <c r="I495">
        <v>8273</v>
      </c>
      <c r="J495" t="s">
        <v>7</v>
      </c>
      <c r="K495" t="s">
        <v>27</v>
      </c>
      <c r="L495">
        <v>13.3</v>
      </c>
    </row>
    <row r="496" spans="1:12" x14ac:dyDescent="0.55000000000000004">
      <c r="A496" s="24" t="str">
        <f t="shared" si="7"/>
        <v>101233</v>
      </c>
      <c r="B496" s="24" t="s">
        <v>32</v>
      </c>
      <c r="C496" s="25">
        <v>43009</v>
      </c>
      <c r="D496" s="24">
        <f>IFERROR(VLOOKUP(B496,'2017_GT Roster'!$B$6:$H$21,7, FALSE), "NO MATCH!!!")</f>
        <v>33</v>
      </c>
      <c r="E496" s="24">
        <f>IFERROR(VLOOKUP(GAME_JUMP_REPORT_CONSOLIDATED!C496,GAME_INDEX!$A$7:$E$34,5,FALSE), "NO MATCH")</f>
        <v>1012</v>
      </c>
      <c r="F496" s="24" t="str">
        <f>IFERROR(VLOOKUP(C496,GAME_INDEX!$A$7:$E$34,4,FALSE), "NO MATCH!!!")</f>
        <v>North Carolina</v>
      </c>
      <c r="G496" t="s">
        <v>509</v>
      </c>
      <c r="H496" s="1">
        <v>43009</v>
      </c>
      <c r="I496">
        <v>8275</v>
      </c>
      <c r="J496" t="s">
        <v>7</v>
      </c>
      <c r="K496" t="s">
        <v>32</v>
      </c>
      <c r="L496">
        <v>9.6</v>
      </c>
    </row>
    <row r="497" spans="1:12" x14ac:dyDescent="0.55000000000000004">
      <c r="A497" s="24" t="str">
        <f t="shared" si="7"/>
        <v>101233</v>
      </c>
      <c r="B497" s="24" t="s">
        <v>32</v>
      </c>
      <c r="C497" s="25">
        <v>43009</v>
      </c>
      <c r="D497" s="24">
        <f>IFERROR(VLOOKUP(B497,'2017_GT Roster'!$B$6:$H$21,7, FALSE), "NO MATCH!!!")</f>
        <v>33</v>
      </c>
      <c r="E497" s="24">
        <f>IFERROR(VLOOKUP(GAME_JUMP_REPORT_CONSOLIDATED!C497,GAME_INDEX!$A$7:$E$34,5,FALSE), "NO MATCH")</f>
        <v>1012</v>
      </c>
      <c r="F497" s="24" t="str">
        <f>IFERROR(VLOOKUP(C497,GAME_INDEX!$A$7:$E$34,4,FALSE), "NO MATCH!!!")</f>
        <v>North Carolina</v>
      </c>
      <c r="G497" t="s">
        <v>510</v>
      </c>
      <c r="H497" s="1">
        <v>43009</v>
      </c>
      <c r="I497">
        <v>8293</v>
      </c>
      <c r="J497" t="s">
        <v>7</v>
      </c>
      <c r="K497" t="s">
        <v>32</v>
      </c>
      <c r="L497">
        <v>14.3</v>
      </c>
    </row>
    <row r="498" spans="1:12" x14ac:dyDescent="0.55000000000000004">
      <c r="A498" s="24" t="str">
        <f t="shared" si="7"/>
        <v>101211</v>
      </c>
      <c r="B498" s="24" t="s">
        <v>14</v>
      </c>
      <c r="C498" s="25">
        <v>43009</v>
      </c>
      <c r="D498" s="24">
        <f>IFERROR(VLOOKUP(B498,'2017_GT Roster'!$B$6:$H$21,7, FALSE), "NO MATCH!!!")</f>
        <v>11</v>
      </c>
      <c r="E498" s="24">
        <f>IFERROR(VLOOKUP(GAME_JUMP_REPORT_CONSOLIDATED!C498,GAME_INDEX!$A$7:$E$34,5,FALSE), "NO MATCH")</f>
        <v>1012</v>
      </c>
      <c r="F498" s="24" t="str">
        <f>IFERROR(VLOOKUP(C498,GAME_INDEX!$A$7:$E$34,4,FALSE), "NO MATCH!!!")</f>
        <v>North Carolina</v>
      </c>
      <c r="G498" t="s">
        <v>511</v>
      </c>
      <c r="H498" s="1">
        <v>43009</v>
      </c>
      <c r="I498">
        <v>8303</v>
      </c>
      <c r="J498" t="s">
        <v>7</v>
      </c>
      <c r="K498" t="s">
        <v>14</v>
      </c>
      <c r="L498">
        <v>9.1</v>
      </c>
    </row>
    <row r="499" spans="1:12" x14ac:dyDescent="0.55000000000000004">
      <c r="A499" s="24" t="str">
        <f t="shared" si="7"/>
        <v>10124</v>
      </c>
      <c r="B499" s="24" t="s">
        <v>3262</v>
      </c>
      <c r="C499" s="25">
        <v>43009</v>
      </c>
      <c r="D499" s="24">
        <f>IFERROR(VLOOKUP(B499,'2017_GT Roster'!$B$6:$H$21,7, FALSE), "NO MATCH!!!")</f>
        <v>4</v>
      </c>
      <c r="E499" s="24">
        <f>IFERROR(VLOOKUP(GAME_JUMP_REPORT_CONSOLIDATED!C499,GAME_INDEX!$A$7:$E$34,5,FALSE), "NO MATCH")</f>
        <v>1012</v>
      </c>
      <c r="F499" s="24" t="str">
        <f>IFERROR(VLOOKUP(C499,GAME_INDEX!$A$7:$E$34,4,FALSE), "NO MATCH!!!")</f>
        <v>North Carolina</v>
      </c>
      <c r="G499" t="s">
        <v>512</v>
      </c>
      <c r="H499" s="1">
        <v>43009</v>
      </c>
      <c r="I499">
        <v>8386</v>
      </c>
      <c r="J499" t="s">
        <v>7</v>
      </c>
      <c r="K499" t="s">
        <v>8</v>
      </c>
      <c r="L499">
        <v>23.3</v>
      </c>
    </row>
    <row r="500" spans="1:12" x14ac:dyDescent="0.55000000000000004">
      <c r="A500" s="24" t="str">
        <f t="shared" si="7"/>
        <v>10124</v>
      </c>
      <c r="B500" s="24" t="s">
        <v>3262</v>
      </c>
      <c r="C500" s="25">
        <v>43009</v>
      </c>
      <c r="D500" s="24">
        <f>IFERROR(VLOOKUP(B500,'2017_GT Roster'!$B$6:$H$21,7, FALSE), "NO MATCH!!!")</f>
        <v>4</v>
      </c>
      <c r="E500" s="24">
        <f>IFERROR(VLOOKUP(GAME_JUMP_REPORT_CONSOLIDATED!C500,GAME_INDEX!$A$7:$E$34,5,FALSE), "NO MATCH")</f>
        <v>1012</v>
      </c>
      <c r="F500" s="24" t="str">
        <f>IFERROR(VLOOKUP(C500,GAME_INDEX!$A$7:$E$34,4,FALSE), "NO MATCH!!!")</f>
        <v>North Carolina</v>
      </c>
      <c r="G500" t="s">
        <v>513</v>
      </c>
      <c r="H500" s="1">
        <v>43009</v>
      </c>
      <c r="I500">
        <v>8389</v>
      </c>
      <c r="J500" t="s">
        <v>7</v>
      </c>
      <c r="K500" t="s">
        <v>8</v>
      </c>
      <c r="L500">
        <v>18.8</v>
      </c>
    </row>
    <row r="501" spans="1:12" x14ac:dyDescent="0.55000000000000004">
      <c r="A501" s="24" t="str">
        <f t="shared" si="7"/>
        <v>101214</v>
      </c>
      <c r="B501" s="24" t="s">
        <v>10</v>
      </c>
      <c r="C501" s="25">
        <v>43009</v>
      </c>
      <c r="D501" s="24">
        <f>IFERROR(VLOOKUP(B501,'2017_GT Roster'!$B$6:$H$21,7, FALSE), "NO MATCH!!!")</f>
        <v>14</v>
      </c>
      <c r="E501" s="24">
        <f>IFERROR(VLOOKUP(GAME_JUMP_REPORT_CONSOLIDATED!C501,GAME_INDEX!$A$7:$E$34,5,FALSE), "NO MATCH")</f>
        <v>1012</v>
      </c>
      <c r="F501" s="24" t="str">
        <f>IFERROR(VLOOKUP(C501,GAME_INDEX!$A$7:$E$34,4,FALSE), "NO MATCH!!!")</f>
        <v>North Carolina</v>
      </c>
      <c r="G501" t="s">
        <v>514</v>
      </c>
      <c r="H501" s="1">
        <v>43009</v>
      </c>
      <c r="I501">
        <v>8397</v>
      </c>
      <c r="J501" t="s">
        <v>7</v>
      </c>
      <c r="K501" t="s">
        <v>10</v>
      </c>
      <c r="L501">
        <v>18.3</v>
      </c>
    </row>
    <row r="502" spans="1:12" x14ac:dyDescent="0.55000000000000004">
      <c r="A502" s="24" t="str">
        <f t="shared" si="7"/>
        <v>10121</v>
      </c>
      <c r="B502" s="24" t="s">
        <v>3254</v>
      </c>
      <c r="C502" s="25">
        <v>43009</v>
      </c>
      <c r="D502" s="24">
        <f>IFERROR(VLOOKUP(B502,'2017_GT Roster'!$B$6:$H$21,7, FALSE), "NO MATCH!!!")</f>
        <v>1</v>
      </c>
      <c r="E502" s="24">
        <f>IFERROR(VLOOKUP(GAME_JUMP_REPORT_CONSOLIDATED!C502,GAME_INDEX!$A$7:$E$34,5,FALSE), "NO MATCH")</f>
        <v>1012</v>
      </c>
      <c r="F502" s="24" t="str">
        <f>IFERROR(VLOOKUP(C502,GAME_INDEX!$A$7:$E$34,4,FALSE), "NO MATCH!!!")</f>
        <v>North Carolina</v>
      </c>
      <c r="G502" t="s">
        <v>515</v>
      </c>
      <c r="H502" s="1">
        <v>43009</v>
      </c>
      <c r="I502">
        <v>8397</v>
      </c>
      <c r="J502" t="s">
        <v>7</v>
      </c>
      <c r="K502" t="s">
        <v>23</v>
      </c>
      <c r="L502">
        <v>9.8000000000000007</v>
      </c>
    </row>
    <row r="503" spans="1:12" x14ac:dyDescent="0.55000000000000004">
      <c r="A503" s="24" t="str">
        <f t="shared" si="7"/>
        <v>10121</v>
      </c>
      <c r="B503" s="24" t="s">
        <v>3254</v>
      </c>
      <c r="C503" s="25">
        <v>43009</v>
      </c>
      <c r="D503" s="24">
        <f>IFERROR(VLOOKUP(B503,'2017_GT Roster'!$B$6:$H$21,7, FALSE), "NO MATCH!!!")</f>
        <v>1</v>
      </c>
      <c r="E503" s="24">
        <f>IFERROR(VLOOKUP(GAME_JUMP_REPORT_CONSOLIDATED!C503,GAME_INDEX!$A$7:$E$34,5,FALSE), "NO MATCH")</f>
        <v>1012</v>
      </c>
      <c r="F503" s="24" t="str">
        <f>IFERROR(VLOOKUP(C503,GAME_INDEX!$A$7:$E$34,4,FALSE), "NO MATCH!!!")</f>
        <v>North Carolina</v>
      </c>
      <c r="G503" t="s">
        <v>516</v>
      </c>
      <c r="H503" s="1">
        <v>43009</v>
      </c>
      <c r="I503">
        <v>8398</v>
      </c>
      <c r="J503" t="s">
        <v>7</v>
      </c>
      <c r="K503" t="s">
        <v>23</v>
      </c>
      <c r="L503">
        <v>12.3</v>
      </c>
    </row>
    <row r="504" spans="1:12" x14ac:dyDescent="0.55000000000000004">
      <c r="A504" s="24" t="str">
        <f t="shared" si="7"/>
        <v>10129</v>
      </c>
      <c r="B504" s="24" t="s">
        <v>27</v>
      </c>
      <c r="C504" s="25">
        <v>43009</v>
      </c>
      <c r="D504" s="24">
        <f>IFERROR(VLOOKUP(B504,'2017_GT Roster'!$B$6:$H$21,7, FALSE), "NO MATCH!!!")</f>
        <v>9</v>
      </c>
      <c r="E504" s="24">
        <f>IFERROR(VLOOKUP(GAME_JUMP_REPORT_CONSOLIDATED!C504,GAME_INDEX!$A$7:$E$34,5,FALSE), "NO MATCH")</f>
        <v>1012</v>
      </c>
      <c r="F504" s="24" t="str">
        <f>IFERROR(VLOOKUP(C504,GAME_INDEX!$A$7:$E$34,4,FALSE), "NO MATCH!!!")</f>
        <v>North Carolina</v>
      </c>
      <c r="G504" t="s">
        <v>517</v>
      </c>
      <c r="H504" s="1">
        <v>43009</v>
      </c>
      <c r="I504">
        <v>8399</v>
      </c>
      <c r="J504" t="s">
        <v>7</v>
      </c>
      <c r="K504" t="s">
        <v>27</v>
      </c>
      <c r="L504">
        <v>14.5</v>
      </c>
    </row>
    <row r="505" spans="1:12" x14ac:dyDescent="0.55000000000000004">
      <c r="A505" s="24" t="str">
        <f t="shared" si="7"/>
        <v>101233</v>
      </c>
      <c r="B505" s="24" t="s">
        <v>32</v>
      </c>
      <c r="C505" s="25">
        <v>43009</v>
      </c>
      <c r="D505" s="24">
        <f>IFERROR(VLOOKUP(B505,'2017_GT Roster'!$B$6:$H$21,7, FALSE), "NO MATCH!!!")</f>
        <v>33</v>
      </c>
      <c r="E505" s="24">
        <f>IFERROR(VLOOKUP(GAME_JUMP_REPORT_CONSOLIDATED!C505,GAME_INDEX!$A$7:$E$34,5,FALSE), "NO MATCH")</f>
        <v>1012</v>
      </c>
      <c r="F505" s="24" t="str">
        <f>IFERROR(VLOOKUP(C505,GAME_INDEX!$A$7:$E$34,4,FALSE), "NO MATCH!!!")</f>
        <v>North Carolina</v>
      </c>
      <c r="G505" t="s">
        <v>518</v>
      </c>
      <c r="H505" s="1">
        <v>43009</v>
      </c>
      <c r="I505">
        <v>8401</v>
      </c>
      <c r="J505" t="s">
        <v>7</v>
      </c>
      <c r="K505" t="s">
        <v>32</v>
      </c>
      <c r="L505">
        <v>15.5</v>
      </c>
    </row>
    <row r="506" spans="1:12" x14ac:dyDescent="0.55000000000000004">
      <c r="A506" s="24" t="str">
        <f t="shared" si="7"/>
        <v>101214</v>
      </c>
      <c r="B506" s="24" t="s">
        <v>10</v>
      </c>
      <c r="C506" s="25">
        <v>43009</v>
      </c>
      <c r="D506" s="24">
        <f>IFERROR(VLOOKUP(B506,'2017_GT Roster'!$B$6:$H$21,7, FALSE), "NO MATCH!!!")</f>
        <v>14</v>
      </c>
      <c r="E506" s="24">
        <f>IFERROR(VLOOKUP(GAME_JUMP_REPORT_CONSOLIDATED!C506,GAME_INDEX!$A$7:$E$34,5,FALSE), "NO MATCH")</f>
        <v>1012</v>
      </c>
      <c r="F506" s="24" t="str">
        <f>IFERROR(VLOOKUP(C506,GAME_INDEX!$A$7:$E$34,4,FALSE), "NO MATCH!!!")</f>
        <v>North Carolina</v>
      </c>
      <c r="G506" t="s">
        <v>519</v>
      </c>
      <c r="H506" s="1">
        <v>43009</v>
      </c>
      <c r="I506">
        <v>8404</v>
      </c>
      <c r="J506" t="s">
        <v>7</v>
      </c>
      <c r="K506" t="s">
        <v>10</v>
      </c>
      <c r="L506">
        <v>21.8</v>
      </c>
    </row>
    <row r="507" spans="1:12" x14ac:dyDescent="0.55000000000000004">
      <c r="A507" s="24" t="str">
        <f t="shared" si="7"/>
        <v>10124</v>
      </c>
      <c r="B507" s="24" t="s">
        <v>3262</v>
      </c>
      <c r="C507" s="25">
        <v>43009</v>
      </c>
      <c r="D507" s="24">
        <f>IFERROR(VLOOKUP(B507,'2017_GT Roster'!$B$6:$H$21,7, FALSE), "NO MATCH!!!")</f>
        <v>4</v>
      </c>
      <c r="E507" s="24">
        <f>IFERROR(VLOOKUP(GAME_JUMP_REPORT_CONSOLIDATED!C507,GAME_INDEX!$A$7:$E$34,5,FALSE), "NO MATCH")</f>
        <v>1012</v>
      </c>
      <c r="F507" s="24" t="str">
        <f>IFERROR(VLOOKUP(C507,GAME_INDEX!$A$7:$E$34,4,FALSE), "NO MATCH!!!")</f>
        <v>North Carolina</v>
      </c>
      <c r="G507" t="s">
        <v>520</v>
      </c>
      <c r="H507" s="1">
        <v>43009</v>
      </c>
      <c r="I507">
        <v>8410</v>
      </c>
      <c r="J507" t="s">
        <v>7</v>
      </c>
      <c r="K507" t="s">
        <v>8</v>
      </c>
      <c r="L507">
        <v>13.5</v>
      </c>
    </row>
    <row r="508" spans="1:12" x14ac:dyDescent="0.55000000000000004">
      <c r="A508" s="24" t="str">
        <f t="shared" si="7"/>
        <v>10121</v>
      </c>
      <c r="B508" s="24" t="s">
        <v>3254</v>
      </c>
      <c r="C508" s="25">
        <v>43009</v>
      </c>
      <c r="D508" s="24">
        <f>IFERROR(VLOOKUP(B508,'2017_GT Roster'!$B$6:$H$21,7, FALSE), "NO MATCH!!!")</f>
        <v>1</v>
      </c>
      <c r="E508" s="24">
        <f>IFERROR(VLOOKUP(GAME_JUMP_REPORT_CONSOLIDATED!C508,GAME_INDEX!$A$7:$E$34,5,FALSE), "NO MATCH")</f>
        <v>1012</v>
      </c>
      <c r="F508" s="24" t="str">
        <f>IFERROR(VLOOKUP(C508,GAME_INDEX!$A$7:$E$34,4,FALSE), "NO MATCH!!!")</f>
        <v>North Carolina</v>
      </c>
      <c r="G508" t="s">
        <v>521</v>
      </c>
      <c r="H508" s="1">
        <v>43009</v>
      </c>
      <c r="I508">
        <v>8421</v>
      </c>
      <c r="J508" t="s">
        <v>7</v>
      </c>
      <c r="K508" t="s">
        <v>23</v>
      </c>
      <c r="L508">
        <v>15.7</v>
      </c>
    </row>
    <row r="509" spans="1:12" x14ac:dyDescent="0.55000000000000004">
      <c r="A509" s="24" t="str">
        <f t="shared" si="7"/>
        <v>10121</v>
      </c>
      <c r="B509" s="24" t="s">
        <v>3254</v>
      </c>
      <c r="C509" s="25">
        <v>43009</v>
      </c>
      <c r="D509" s="24">
        <f>IFERROR(VLOOKUP(B509,'2017_GT Roster'!$B$6:$H$21,7, FALSE), "NO MATCH!!!")</f>
        <v>1</v>
      </c>
      <c r="E509" s="24">
        <f>IFERROR(VLOOKUP(GAME_JUMP_REPORT_CONSOLIDATED!C509,GAME_INDEX!$A$7:$E$34,5,FALSE), "NO MATCH")</f>
        <v>1012</v>
      </c>
      <c r="F509" s="24" t="str">
        <f>IFERROR(VLOOKUP(C509,GAME_INDEX!$A$7:$E$34,4,FALSE), "NO MATCH!!!")</f>
        <v>North Carolina</v>
      </c>
      <c r="G509" t="s">
        <v>522</v>
      </c>
      <c r="H509" s="1">
        <v>43009</v>
      </c>
      <c r="I509">
        <v>8421</v>
      </c>
      <c r="J509" t="s">
        <v>7</v>
      </c>
      <c r="K509" t="s">
        <v>23</v>
      </c>
      <c r="L509">
        <v>16.600000000000001</v>
      </c>
    </row>
    <row r="510" spans="1:12" x14ac:dyDescent="0.55000000000000004">
      <c r="A510" s="24" t="str">
        <f t="shared" si="7"/>
        <v>10129</v>
      </c>
      <c r="B510" s="24" t="s">
        <v>27</v>
      </c>
      <c r="C510" s="25">
        <v>43009</v>
      </c>
      <c r="D510" s="24">
        <f>IFERROR(VLOOKUP(B510,'2017_GT Roster'!$B$6:$H$21,7, FALSE), "NO MATCH!!!")</f>
        <v>9</v>
      </c>
      <c r="E510" s="24">
        <f>IFERROR(VLOOKUP(GAME_JUMP_REPORT_CONSOLIDATED!C510,GAME_INDEX!$A$7:$E$34,5,FALSE), "NO MATCH")</f>
        <v>1012</v>
      </c>
      <c r="F510" s="24" t="str">
        <f>IFERROR(VLOOKUP(C510,GAME_INDEX!$A$7:$E$34,4,FALSE), "NO MATCH!!!")</f>
        <v>North Carolina</v>
      </c>
      <c r="G510" t="s">
        <v>523</v>
      </c>
      <c r="H510" s="1">
        <v>43009</v>
      </c>
      <c r="I510">
        <v>8426</v>
      </c>
      <c r="J510" t="s">
        <v>7</v>
      </c>
      <c r="K510" t="s">
        <v>27</v>
      </c>
      <c r="L510">
        <v>10.4</v>
      </c>
    </row>
    <row r="511" spans="1:12" x14ac:dyDescent="0.55000000000000004">
      <c r="A511" s="24" t="str">
        <f t="shared" si="7"/>
        <v>101211</v>
      </c>
      <c r="B511" s="24" t="s">
        <v>14</v>
      </c>
      <c r="C511" s="25">
        <v>43009</v>
      </c>
      <c r="D511" s="24">
        <f>IFERROR(VLOOKUP(B511,'2017_GT Roster'!$B$6:$H$21,7, FALSE), "NO MATCH!!!")</f>
        <v>11</v>
      </c>
      <c r="E511" s="24">
        <f>IFERROR(VLOOKUP(GAME_JUMP_REPORT_CONSOLIDATED!C511,GAME_INDEX!$A$7:$E$34,5,FALSE), "NO MATCH")</f>
        <v>1012</v>
      </c>
      <c r="F511" s="24" t="str">
        <f>IFERROR(VLOOKUP(C511,GAME_INDEX!$A$7:$E$34,4,FALSE), "NO MATCH!!!")</f>
        <v>North Carolina</v>
      </c>
      <c r="G511" t="s">
        <v>524</v>
      </c>
      <c r="H511" s="1">
        <v>43009</v>
      </c>
      <c r="I511">
        <v>8427</v>
      </c>
      <c r="J511" t="s">
        <v>7</v>
      </c>
      <c r="K511" t="s">
        <v>14</v>
      </c>
      <c r="L511">
        <v>21.5</v>
      </c>
    </row>
    <row r="512" spans="1:12" x14ac:dyDescent="0.55000000000000004">
      <c r="A512" s="24" t="str">
        <f t="shared" si="7"/>
        <v>101233</v>
      </c>
      <c r="B512" s="24" t="s">
        <v>32</v>
      </c>
      <c r="C512" s="25">
        <v>43009</v>
      </c>
      <c r="D512" s="24">
        <f>IFERROR(VLOOKUP(B512,'2017_GT Roster'!$B$6:$H$21,7, FALSE), "NO MATCH!!!")</f>
        <v>33</v>
      </c>
      <c r="E512" s="24">
        <f>IFERROR(VLOOKUP(GAME_JUMP_REPORT_CONSOLIDATED!C512,GAME_INDEX!$A$7:$E$34,5,FALSE), "NO MATCH")</f>
        <v>1012</v>
      </c>
      <c r="F512" s="24" t="str">
        <f>IFERROR(VLOOKUP(C512,GAME_INDEX!$A$7:$E$34,4,FALSE), "NO MATCH!!!")</f>
        <v>North Carolina</v>
      </c>
      <c r="G512" t="s">
        <v>525</v>
      </c>
      <c r="H512" s="1">
        <v>43009</v>
      </c>
      <c r="I512">
        <v>8427</v>
      </c>
      <c r="J512" t="s">
        <v>7</v>
      </c>
      <c r="K512" t="s">
        <v>32</v>
      </c>
      <c r="L512">
        <v>13.8</v>
      </c>
    </row>
    <row r="513" spans="1:12" x14ac:dyDescent="0.55000000000000004">
      <c r="A513" s="24" t="str">
        <f t="shared" si="7"/>
        <v>101211</v>
      </c>
      <c r="B513" s="24" t="s">
        <v>14</v>
      </c>
      <c r="C513" s="25">
        <v>43009</v>
      </c>
      <c r="D513" s="24">
        <f>IFERROR(VLOOKUP(B513,'2017_GT Roster'!$B$6:$H$21,7, FALSE), "NO MATCH!!!")</f>
        <v>11</v>
      </c>
      <c r="E513" s="24">
        <f>IFERROR(VLOOKUP(GAME_JUMP_REPORT_CONSOLIDATED!C513,GAME_INDEX!$A$7:$E$34,5,FALSE), "NO MATCH")</f>
        <v>1012</v>
      </c>
      <c r="F513" s="24" t="str">
        <f>IFERROR(VLOOKUP(C513,GAME_INDEX!$A$7:$E$34,4,FALSE), "NO MATCH!!!")</f>
        <v>North Carolina</v>
      </c>
      <c r="G513" t="s">
        <v>526</v>
      </c>
      <c r="H513" s="1">
        <v>43009</v>
      </c>
      <c r="I513">
        <v>8431</v>
      </c>
      <c r="J513" t="s">
        <v>7</v>
      </c>
      <c r="K513" t="s">
        <v>14</v>
      </c>
      <c r="L513">
        <v>22.3</v>
      </c>
    </row>
    <row r="514" spans="1:12" x14ac:dyDescent="0.55000000000000004">
      <c r="A514" s="24" t="str">
        <f t="shared" si="7"/>
        <v>10128</v>
      </c>
      <c r="B514" s="24" t="s">
        <v>34</v>
      </c>
      <c r="C514" s="25">
        <v>43009</v>
      </c>
      <c r="D514" s="24">
        <f>IFERROR(VLOOKUP(B514,'2017_GT Roster'!$B$6:$H$21,7, FALSE), "NO MATCH!!!")</f>
        <v>8</v>
      </c>
      <c r="E514" s="24">
        <f>IFERROR(VLOOKUP(GAME_JUMP_REPORT_CONSOLIDATED!C514,GAME_INDEX!$A$7:$E$34,5,FALSE), "NO MATCH")</f>
        <v>1012</v>
      </c>
      <c r="F514" s="24" t="str">
        <f>IFERROR(VLOOKUP(C514,GAME_INDEX!$A$7:$E$34,4,FALSE), "NO MATCH!!!")</f>
        <v>North Carolina</v>
      </c>
      <c r="G514" t="s">
        <v>527</v>
      </c>
      <c r="H514" s="1">
        <v>43009</v>
      </c>
      <c r="I514">
        <v>8432</v>
      </c>
      <c r="J514" t="s">
        <v>7</v>
      </c>
      <c r="K514" t="s">
        <v>34</v>
      </c>
      <c r="L514">
        <v>13</v>
      </c>
    </row>
    <row r="515" spans="1:12" x14ac:dyDescent="0.55000000000000004">
      <c r="A515" s="24" t="str">
        <f t="shared" ref="A515:A578" si="8">E515&amp;D515</f>
        <v>101212</v>
      </c>
      <c r="B515" s="24" t="s">
        <v>10639</v>
      </c>
      <c r="C515" s="25">
        <v>43009</v>
      </c>
      <c r="D515" s="24">
        <f>IFERROR(VLOOKUP(B515,'2017_GT Roster'!$B$6:$H$21,7, FALSE), "NO MATCH!!!")</f>
        <v>12</v>
      </c>
      <c r="E515" s="24">
        <f>IFERROR(VLOOKUP(GAME_JUMP_REPORT_CONSOLIDATED!C515,GAME_INDEX!$A$7:$E$34,5,FALSE), "NO MATCH")</f>
        <v>1012</v>
      </c>
      <c r="F515" s="24" t="str">
        <f>IFERROR(VLOOKUP(C515,GAME_INDEX!$A$7:$E$34,4,FALSE), "NO MATCH!!!")</f>
        <v>North Carolina</v>
      </c>
      <c r="G515" t="s">
        <v>528</v>
      </c>
      <c r="H515" s="1">
        <v>43009</v>
      </c>
      <c r="I515">
        <v>8433</v>
      </c>
      <c r="J515" t="s">
        <v>7</v>
      </c>
      <c r="K515" t="s">
        <v>12</v>
      </c>
      <c r="L515">
        <v>8.1999999999999993</v>
      </c>
    </row>
    <row r="516" spans="1:12" x14ac:dyDescent="0.55000000000000004">
      <c r="A516" s="24" t="str">
        <f t="shared" si="8"/>
        <v>101233</v>
      </c>
      <c r="B516" s="24" t="s">
        <v>32</v>
      </c>
      <c r="C516" s="25">
        <v>43009</v>
      </c>
      <c r="D516" s="24">
        <f>IFERROR(VLOOKUP(B516,'2017_GT Roster'!$B$6:$H$21,7, FALSE), "NO MATCH!!!")</f>
        <v>33</v>
      </c>
      <c r="E516" s="24">
        <f>IFERROR(VLOOKUP(GAME_JUMP_REPORT_CONSOLIDATED!C516,GAME_INDEX!$A$7:$E$34,5,FALSE), "NO MATCH")</f>
        <v>1012</v>
      </c>
      <c r="F516" s="24" t="str">
        <f>IFERROR(VLOOKUP(C516,GAME_INDEX!$A$7:$E$34,4,FALSE), "NO MATCH!!!")</f>
        <v>North Carolina</v>
      </c>
      <c r="G516" t="s">
        <v>529</v>
      </c>
      <c r="H516" s="1">
        <v>43009</v>
      </c>
      <c r="I516">
        <v>8436</v>
      </c>
      <c r="J516" t="s">
        <v>7</v>
      </c>
      <c r="K516" t="s">
        <v>32</v>
      </c>
      <c r="L516">
        <v>11.5</v>
      </c>
    </row>
    <row r="517" spans="1:12" x14ac:dyDescent="0.55000000000000004">
      <c r="A517" s="24" t="str">
        <f t="shared" si="8"/>
        <v>101233</v>
      </c>
      <c r="B517" s="24" t="s">
        <v>32</v>
      </c>
      <c r="C517" s="25">
        <v>43009</v>
      </c>
      <c r="D517" s="24">
        <f>IFERROR(VLOOKUP(B517,'2017_GT Roster'!$B$6:$H$21,7, FALSE), "NO MATCH!!!")</f>
        <v>33</v>
      </c>
      <c r="E517" s="24">
        <f>IFERROR(VLOOKUP(GAME_JUMP_REPORT_CONSOLIDATED!C517,GAME_INDEX!$A$7:$E$34,5,FALSE), "NO MATCH")</f>
        <v>1012</v>
      </c>
      <c r="F517" s="24" t="str">
        <f>IFERROR(VLOOKUP(C517,GAME_INDEX!$A$7:$E$34,4,FALSE), "NO MATCH!!!")</f>
        <v>North Carolina</v>
      </c>
      <c r="G517" t="s">
        <v>530</v>
      </c>
      <c r="H517" s="1">
        <v>43009</v>
      </c>
      <c r="I517">
        <v>8437</v>
      </c>
      <c r="J517" t="s">
        <v>7</v>
      </c>
      <c r="K517" t="s">
        <v>32</v>
      </c>
      <c r="L517">
        <v>10</v>
      </c>
    </row>
    <row r="518" spans="1:12" x14ac:dyDescent="0.55000000000000004">
      <c r="A518" s="24" t="str">
        <f t="shared" si="8"/>
        <v>101211</v>
      </c>
      <c r="B518" s="24" t="s">
        <v>14</v>
      </c>
      <c r="C518" s="25">
        <v>43009</v>
      </c>
      <c r="D518" s="24">
        <f>IFERROR(VLOOKUP(B518,'2017_GT Roster'!$B$6:$H$21,7, FALSE), "NO MATCH!!!")</f>
        <v>11</v>
      </c>
      <c r="E518" s="24">
        <f>IFERROR(VLOOKUP(GAME_JUMP_REPORT_CONSOLIDATED!C518,GAME_INDEX!$A$7:$E$34,5,FALSE), "NO MATCH")</f>
        <v>1012</v>
      </c>
      <c r="F518" s="24" t="str">
        <f>IFERROR(VLOOKUP(C518,GAME_INDEX!$A$7:$E$34,4,FALSE), "NO MATCH!!!")</f>
        <v>North Carolina</v>
      </c>
      <c r="G518" t="s">
        <v>531</v>
      </c>
      <c r="H518" s="1">
        <v>43009</v>
      </c>
      <c r="I518">
        <v>8455</v>
      </c>
      <c r="J518" t="s">
        <v>7</v>
      </c>
      <c r="K518" t="s">
        <v>14</v>
      </c>
      <c r="L518">
        <v>22.5</v>
      </c>
    </row>
    <row r="519" spans="1:12" x14ac:dyDescent="0.55000000000000004">
      <c r="A519" s="24" t="str">
        <f t="shared" si="8"/>
        <v>101233</v>
      </c>
      <c r="B519" s="24" t="s">
        <v>32</v>
      </c>
      <c r="C519" s="25">
        <v>43009</v>
      </c>
      <c r="D519" s="24">
        <f>IFERROR(VLOOKUP(B519,'2017_GT Roster'!$B$6:$H$21,7, FALSE), "NO MATCH!!!")</f>
        <v>33</v>
      </c>
      <c r="E519" s="24">
        <f>IFERROR(VLOOKUP(GAME_JUMP_REPORT_CONSOLIDATED!C519,GAME_INDEX!$A$7:$E$34,5,FALSE), "NO MATCH")</f>
        <v>1012</v>
      </c>
      <c r="F519" s="24" t="str">
        <f>IFERROR(VLOOKUP(C519,GAME_INDEX!$A$7:$E$34,4,FALSE), "NO MATCH!!!")</f>
        <v>North Carolina</v>
      </c>
      <c r="G519" t="s">
        <v>532</v>
      </c>
      <c r="H519" s="1">
        <v>43009</v>
      </c>
      <c r="I519">
        <v>8455</v>
      </c>
      <c r="J519" t="s">
        <v>7</v>
      </c>
      <c r="K519" t="s">
        <v>32</v>
      </c>
      <c r="L519">
        <v>15</v>
      </c>
    </row>
    <row r="520" spans="1:12" x14ac:dyDescent="0.55000000000000004">
      <c r="A520" s="24" t="str">
        <f t="shared" si="8"/>
        <v>10128</v>
      </c>
      <c r="B520" s="24" t="s">
        <v>34</v>
      </c>
      <c r="C520" s="25">
        <v>43009</v>
      </c>
      <c r="D520" s="24">
        <f>IFERROR(VLOOKUP(B520,'2017_GT Roster'!$B$6:$H$21,7, FALSE), "NO MATCH!!!")</f>
        <v>8</v>
      </c>
      <c r="E520" s="24">
        <f>IFERROR(VLOOKUP(GAME_JUMP_REPORT_CONSOLIDATED!C520,GAME_INDEX!$A$7:$E$34,5,FALSE), "NO MATCH")</f>
        <v>1012</v>
      </c>
      <c r="F520" s="24" t="str">
        <f>IFERROR(VLOOKUP(C520,GAME_INDEX!$A$7:$E$34,4,FALSE), "NO MATCH!!!")</f>
        <v>North Carolina</v>
      </c>
      <c r="G520" t="s">
        <v>533</v>
      </c>
      <c r="H520" s="1">
        <v>43009</v>
      </c>
      <c r="I520">
        <v>8455</v>
      </c>
      <c r="J520" t="s">
        <v>7</v>
      </c>
      <c r="K520" t="s">
        <v>34</v>
      </c>
      <c r="L520">
        <v>12.2</v>
      </c>
    </row>
    <row r="521" spans="1:12" x14ac:dyDescent="0.55000000000000004">
      <c r="A521" s="24" t="str">
        <f t="shared" si="8"/>
        <v>10128</v>
      </c>
      <c r="B521" s="24" t="s">
        <v>34</v>
      </c>
      <c r="C521" s="25">
        <v>43009</v>
      </c>
      <c r="D521" s="24">
        <f>IFERROR(VLOOKUP(B521,'2017_GT Roster'!$B$6:$H$21,7, FALSE), "NO MATCH!!!")</f>
        <v>8</v>
      </c>
      <c r="E521" s="24">
        <f>IFERROR(VLOOKUP(GAME_JUMP_REPORT_CONSOLIDATED!C521,GAME_INDEX!$A$7:$E$34,5,FALSE), "NO MATCH")</f>
        <v>1012</v>
      </c>
      <c r="F521" s="24" t="str">
        <f>IFERROR(VLOOKUP(C521,GAME_INDEX!$A$7:$E$34,4,FALSE), "NO MATCH!!!")</f>
        <v>North Carolina</v>
      </c>
      <c r="G521" t="s">
        <v>534</v>
      </c>
      <c r="H521" s="1">
        <v>43009</v>
      </c>
      <c r="I521">
        <v>8496</v>
      </c>
      <c r="J521" t="s">
        <v>7</v>
      </c>
      <c r="K521" t="s">
        <v>34</v>
      </c>
      <c r="L521">
        <v>11</v>
      </c>
    </row>
    <row r="522" spans="1:12" x14ac:dyDescent="0.55000000000000004">
      <c r="A522" s="24" t="str">
        <f t="shared" si="8"/>
        <v>101214</v>
      </c>
      <c r="B522" s="24" t="s">
        <v>10</v>
      </c>
      <c r="C522" s="25">
        <v>43009</v>
      </c>
      <c r="D522" s="24">
        <f>IFERROR(VLOOKUP(B522,'2017_GT Roster'!$B$6:$H$21,7, FALSE), "NO MATCH!!!")</f>
        <v>14</v>
      </c>
      <c r="E522" s="24">
        <f>IFERROR(VLOOKUP(GAME_JUMP_REPORT_CONSOLIDATED!C522,GAME_INDEX!$A$7:$E$34,5,FALSE), "NO MATCH")</f>
        <v>1012</v>
      </c>
      <c r="F522" s="24" t="str">
        <f>IFERROR(VLOOKUP(C522,GAME_INDEX!$A$7:$E$34,4,FALSE), "NO MATCH!!!")</f>
        <v>North Carolina</v>
      </c>
      <c r="G522" t="s">
        <v>535</v>
      </c>
      <c r="H522" s="1">
        <v>43009</v>
      </c>
      <c r="I522">
        <v>8496</v>
      </c>
      <c r="J522" t="s">
        <v>7</v>
      </c>
      <c r="K522" t="s">
        <v>10</v>
      </c>
      <c r="L522">
        <v>19.100000000000001</v>
      </c>
    </row>
    <row r="523" spans="1:12" x14ac:dyDescent="0.55000000000000004">
      <c r="A523" s="24" t="str">
        <f t="shared" si="8"/>
        <v>10124</v>
      </c>
      <c r="B523" s="24" t="s">
        <v>3262</v>
      </c>
      <c r="C523" s="25">
        <v>43009</v>
      </c>
      <c r="D523" s="24">
        <f>IFERROR(VLOOKUP(B523,'2017_GT Roster'!$B$6:$H$21,7, FALSE), "NO MATCH!!!")</f>
        <v>4</v>
      </c>
      <c r="E523" s="24">
        <f>IFERROR(VLOOKUP(GAME_JUMP_REPORT_CONSOLIDATED!C523,GAME_INDEX!$A$7:$E$34,5,FALSE), "NO MATCH")</f>
        <v>1012</v>
      </c>
      <c r="F523" s="24" t="str">
        <f>IFERROR(VLOOKUP(C523,GAME_INDEX!$A$7:$E$34,4,FALSE), "NO MATCH!!!")</f>
        <v>North Carolina</v>
      </c>
      <c r="G523" t="s">
        <v>536</v>
      </c>
      <c r="H523" s="1">
        <v>43009</v>
      </c>
      <c r="I523">
        <v>8508</v>
      </c>
      <c r="J523" t="s">
        <v>7</v>
      </c>
      <c r="K523" t="s">
        <v>8</v>
      </c>
      <c r="L523">
        <v>21.5</v>
      </c>
    </row>
    <row r="524" spans="1:12" x14ac:dyDescent="0.55000000000000004">
      <c r="A524" s="24" t="str">
        <f t="shared" si="8"/>
        <v>101211</v>
      </c>
      <c r="B524" s="24" t="s">
        <v>14</v>
      </c>
      <c r="C524" s="25">
        <v>43009</v>
      </c>
      <c r="D524" s="24">
        <f>IFERROR(VLOOKUP(B524,'2017_GT Roster'!$B$6:$H$21,7, FALSE), "NO MATCH!!!")</f>
        <v>11</v>
      </c>
      <c r="E524" s="24">
        <f>IFERROR(VLOOKUP(GAME_JUMP_REPORT_CONSOLIDATED!C524,GAME_INDEX!$A$7:$E$34,5,FALSE), "NO MATCH")</f>
        <v>1012</v>
      </c>
      <c r="F524" s="24" t="str">
        <f>IFERROR(VLOOKUP(C524,GAME_INDEX!$A$7:$E$34,4,FALSE), "NO MATCH!!!")</f>
        <v>North Carolina</v>
      </c>
      <c r="G524" t="s">
        <v>537</v>
      </c>
      <c r="H524" s="1">
        <v>43009</v>
      </c>
      <c r="I524">
        <v>8527</v>
      </c>
      <c r="J524" t="s">
        <v>7</v>
      </c>
      <c r="K524" t="s">
        <v>14</v>
      </c>
      <c r="L524">
        <v>25.8</v>
      </c>
    </row>
    <row r="525" spans="1:12" x14ac:dyDescent="0.55000000000000004">
      <c r="A525" s="24" t="str">
        <f t="shared" si="8"/>
        <v>10129</v>
      </c>
      <c r="B525" s="24" t="s">
        <v>27</v>
      </c>
      <c r="C525" s="25">
        <v>43009</v>
      </c>
      <c r="D525" s="24">
        <f>IFERROR(VLOOKUP(B525,'2017_GT Roster'!$B$6:$H$21,7, FALSE), "NO MATCH!!!")</f>
        <v>9</v>
      </c>
      <c r="E525" s="24">
        <f>IFERROR(VLOOKUP(GAME_JUMP_REPORT_CONSOLIDATED!C525,GAME_INDEX!$A$7:$E$34,5,FALSE), "NO MATCH")</f>
        <v>1012</v>
      </c>
      <c r="F525" s="24" t="str">
        <f>IFERROR(VLOOKUP(C525,GAME_INDEX!$A$7:$E$34,4,FALSE), "NO MATCH!!!")</f>
        <v>North Carolina</v>
      </c>
      <c r="G525" t="s">
        <v>538</v>
      </c>
      <c r="H525" s="1">
        <v>43009</v>
      </c>
      <c r="I525">
        <v>8677</v>
      </c>
      <c r="J525" t="s">
        <v>7</v>
      </c>
      <c r="K525" t="s">
        <v>27</v>
      </c>
      <c r="L525">
        <v>13.1</v>
      </c>
    </row>
    <row r="526" spans="1:12" x14ac:dyDescent="0.55000000000000004">
      <c r="A526" s="24" t="str">
        <f t="shared" si="8"/>
        <v>101214</v>
      </c>
      <c r="B526" s="24" t="s">
        <v>10</v>
      </c>
      <c r="C526" s="25">
        <v>43009</v>
      </c>
      <c r="D526" s="24">
        <f>IFERROR(VLOOKUP(B526,'2017_GT Roster'!$B$6:$H$21,7, FALSE), "NO MATCH!!!")</f>
        <v>14</v>
      </c>
      <c r="E526" s="24">
        <f>IFERROR(VLOOKUP(GAME_JUMP_REPORT_CONSOLIDATED!C526,GAME_INDEX!$A$7:$E$34,5,FALSE), "NO MATCH")</f>
        <v>1012</v>
      </c>
      <c r="F526" s="24" t="str">
        <f>IFERROR(VLOOKUP(C526,GAME_INDEX!$A$7:$E$34,4,FALSE), "NO MATCH!!!")</f>
        <v>North Carolina</v>
      </c>
      <c r="G526" t="s">
        <v>539</v>
      </c>
      <c r="H526" s="1">
        <v>43009</v>
      </c>
      <c r="I526">
        <v>8678</v>
      </c>
      <c r="J526" t="s">
        <v>7</v>
      </c>
      <c r="K526" t="s">
        <v>10</v>
      </c>
      <c r="L526">
        <v>17.600000000000001</v>
      </c>
    </row>
    <row r="527" spans="1:12" x14ac:dyDescent="0.55000000000000004">
      <c r="A527" s="24" t="str">
        <f t="shared" si="8"/>
        <v>10121</v>
      </c>
      <c r="B527" s="24" t="s">
        <v>3254</v>
      </c>
      <c r="C527" s="25">
        <v>43009</v>
      </c>
      <c r="D527" s="24">
        <f>IFERROR(VLOOKUP(B527,'2017_GT Roster'!$B$6:$H$21,7, FALSE), "NO MATCH!!!")</f>
        <v>1</v>
      </c>
      <c r="E527" s="24">
        <f>IFERROR(VLOOKUP(GAME_JUMP_REPORT_CONSOLIDATED!C527,GAME_INDEX!$A$7:$E$34,5,FALSE), "NO MATCH")</f>
        <v>1012</v>
      </c>
      <c r="F527" s="24" t="str">
        <f>IFERROR(VLOOKUP(C527,GAME_INDEX!$A$7:$E$34,4,FALSE), "NO MATCH!!!")</f>
        <v>North Carolina</v>
      </c>
      <c r="G527" t="s">
        <v>540</v>
      </c>
      <c r="H527" s="1">
        <v>43009</v>
      </c>
      <c r="I527">
        <v>8691</v>
      </c>
      <c r="J527" t="s">
        <v>7</v>
      </c>
      <c r="K527" t="s">
        <v>23</v>
      </c>
      <c r="L527">
        <v>18.100000000000001</v>
      </c>
    </row>
    <row r="528" spans="1:12" x14ac:dyDescent="0.55000000000000004">
      <c r="A528" s="24" t="str">
        <f t="shared" si="8"/>
        <v>10128</v>
      </c>
      <c r="B528" s="24" t="s">
        <v>34</v>
      </c>
      <c r="C528" s="25">
        <v>43009</v>
      </c>
      <c r="D528" s="24">
        <f>IFERROR(VLOOKUP(B528,'2017_GT Roster'!$B$6:$H$21,7, FALSE), "NO MATCH!!!")</f>
        <v>8</v>
      </c>
      <c r="E528" s="24">
        <f>IFERROR(VLOOKUP(GAME_JUMP_REPORT_CONSOLIDATED!C528,GAME_INDEX!$A$7:$E$34,5,FALSE), "NO MATCH")</f>
        <v>1012</v>
      </c>
      <c r="F528" s="24" t="str">
        <f>IFERROR(VLOOKUP(C528,GAME_INDEX!$A$7:$E$34,4,FALSE), "NO MATCH!!!")</f>
        <v>North Carolina</v>
      </c>
      <c r="G528" t="s">
        <v>541</v>
      </c>
      <c r="H528" s="1">
        <v>43009</v>
      </c>
      <c r="I528">
        <v>8698</v>
      </c>
      <c r="J528" t="s">
        <v>7</v>
      </c>
      <c r="K528" t="s">
        <v>34</v>
      </c>
      <c r="L528">
        <v>10.6</v>
      </c>
    </row>
    <row r="529" spans="1:12" x14ac:dyDescent="0.55000000000000004">
      <c r="A529" s="24" t="str">
        <f t="shared" si="8"/>
        <v>10128</v>
      </c>
      <c r="B529" s="24" t="s">
        <v>34</v>
      </c>
      <c r="C529" s="25">
        <v>43009</v>
      </c>
      <c r="D529" s="24">
        <f>IFERROR(VLOOKUP(B529,'2017_GT Roster'!$B$6:$H$21,7, FALSE), "NO MATCH!!!")</f>
        <v>8</v>
      </c>
      <c r="E529" s="24">
        <f>IFERROR(VLOOKUP(GAME_JUMP_REPORT_CONSOLIDATED!C529,GAME_INDEX!$A$7:$E$34,5,FALSE), "NO MATCH")</f>
        <v>1012</v>
      </c>
      <c r="F529" s="24" t="str">
        <f>IFERROR(VLOOKUP(C529,GAME_INDEX!$A$7:$E$34,4,FALSE), "NO MATCH!!!")</f>
        <v>North Carolina</v>
      </c>
      <c r="G529" t="s">
        <v>542</v>
      </c>
      <c r="H529" s="1">
        <v>43009</v>
      </c>
      <c r="I529">
        <v>8738</v>
      </c>
      <c r="J529" t="s">
        <v>7</v>
      </c>
      <c r="K529" t="s">
        <v>34</v>
      </c>
      <c r="L529">
        <v>9.9</v>
      </c>
    </row>
    <row r="530" spans="1:12" x14ac:dyDescent="0.55000000000000004">
      <c r="A530" s="24" t="str">
        <f t="shared" si="8"/>
        <v>10121</v>
      </c>
      <c r="B530" s="24" t="s">
        <v>3254</v>
      </c>
      <c r="C530" s="25">
        <v>43009</v>
      </c>
      <c r="D530" s="24">
        <f>IFERROR(VLOOKUP(B530,'2017_GT Roster'!$B$6:$H$21,7, FALSE), "NO MATCH!!!")</f>
        <v>1</v>
      </c>
      <c r="E530" s="24">
        <f>IFERROR(VLOOKUP(GAME_JUMP_REPORT_CONSOLIDATED!C530,GAME_INDEX!$A$7:$E$34,5,FALSE), "NO MATCH")</f>
        <v>1012</v>
      </c>
      <c r="F530" s="24" t="str">
        <f>IFERROR(VLOOKUP(C530,GAME_INDEX!$A$7:$E$34,4,FALSE), "NO MATCH!!!")</f>
        <v>North Carolina</v>
      </c>
      <c r="G530" t="s">
        <v>543</v>
      </c>
      <c r="H530" s="1">
        <v>43009</v>
      </c>
      <c r="I530">
        <v>8805</v>
      </c>
      <c r="J530" t="s">
        <v>7</v>
      </c>
      <c r="K530" t="s">
        <v>23</v>
      </c>
      <c r="L530">
        <v>22.1</v>
      </c>
    </row>
    <row r="531" spans="1:12" x14ac:dyDescent="0.55000000000000004">
      <c r="A531" s="24" t="str">
        <f t="shared" si="8"/>
        <v>101214</v>
      </c>
      <c r="B531" s="24" t="s">
        <v>10</v>
      </c>
      <c r="C531" s="25">
        <v>43009</v>
      </c>
      <c r="D531" s="24">
        <f>IFERROR(VLOOKUP(B531,'2017_GT Roster'!$B$6:$H$21,7, FALSE), "NO MATCH!!!")</f>
        <v>14</v>
      </c>
      <c r="E531" s="24">
        <f>IFERROR(VLOOKUP(GAME_JUMP_REPORT_CONSOLIDATED!C531,GAME_INDEX!$A$7:$E$34,5,FALSE), "NO MATCH")</f>
        <v>1012</v>
      </c>
      <c r="F531" s="24" t="str">
        <f>IFERROR(VLOOKUP(C531,GAME_INDEX!$A$7:$E$34,4,FALSE), "NO MATCH!!!")</f>
        <v>North Carolina</v>
      </c>
      <c r="G531" t="s">
        <v>544</v>
      </c>
      <c r="H531" s="1">
        <v>43009</v>
      </c>
      <c r="I531">
        <v>8806</v>
      </c>
      <c r="J531" t="s">
        <v>7</v>
      </c>
      <c r="K531" t="s">
        <v>10</v>
      </c>
      <c r="L531">
        <v>19.3</v>
      </c>
    </row>
    <row r="532" spans="1:12" x14ac:dyDescent="0.55000000000000004">
      <c r="A532" s="24" t="str">
        <f t="shared" si="8"/>
        <v>101214</v>
      </c>
      <c r="B532" s="24" t="s">
        <v>10</v>
      </c>
      <c r="C532" s="25">
        <v>43009</v>
      </c>
      <c r="D532" s="24">
        <f>IFERROR(VLOOKUP(B532,'2017_GT Roster'!$B$6:$H$21,7, FALSE), "NO MATCH!!!")</f>
        <v>14</v>
      </c>
      <c r="E532" s="24">
        <f>IFERROR(VLOOKUP(GAME_JUMP_REPORT_CONSOLIDATED!C532,GAME_INDEX!$A$7:$E$34,5,FALSE), "NO MATCH")</f>
        <v>1012</v>
      </c>
      <c r="F532" s="24" t="str">
        <f>IFERROR(VLOOKUP(C532,GAME_INDEX!$A$7:$E$34,4,FALSE), "NO MATCH!!!")</f>
        <v>North Carolina</v>
      </c>
      <c r="G532" t="s">
        <v>545</v>
      </c>
      <c r="H532" s="1">
        <v>43009</v>
      </c>
      <c r="I532">
        <v>8810</v>
      </c>
      <c r="J532" t="s">
        <v>7</v>
      </c>
      <c r="K532" t="s">
        <v>10</v>
      </c>
      <c r="L532">
        <v>24.5</v>
      </c>
    </row>
    <row r="533" spans="1:12" x14ac:dyDescent="0.55000000000000004">
      <c r="A533" s="24" t="str">
        <f t="shared" si="8"/>
        <v>101214</v>
      </c>
      <c r="B533" s="24" t="s">
        <v>10</v>
      </c>
      <c r="C533" s="25">
        <v>43009</v>
      </c>
      <c r="D533" s="24">
        <f>IFERROR(VLOOKUP(B533,'2017_GT Roster'!$B$6:$H$21,7, FALSE), "NO MATCH!!!")</f>
        <v>14</v>
      </c>
      <c r="E533" s="24">
        <f>IFERROR(VLOOKUP(GAME_JUMP_REPORT_CONSOLIDATED!C533,GAME_INDEX!$A$7:$E$34,5,FALSE), "NO MATCH")</f>
        <v>1012</v>
      </c>
      <c r="F533" s="24" t="str">
        <f>IFERROR(VLOOKUP(C533,GAME_INDEX!$A$7:$E$34,4,FALSE), "NO MATCH!!!")</f>
        <v>North Carolina</v>
      </c>
      <c r="G533" t="s">
        <v>546</v>
      </c>
      <c r="H533" s="1">
        <v>43009</v>
      </c>
      <c r="I533">
        <v>8814</v>
      </c>
      <c r="J533" t="s">
        <v>7</v>
      </c>
      <c r="K533" t="s">
        <v>10</v>
      </c>
      <c r="L533">
        <v>16.899999999999999</v>
      </c>
    </row>
    <row r="534" spans="1:12" x14ac:dyDescent="0.55000000000000004">
      <c r="A534" s="24" t="str">
        <f t="shared" si="8"/>
        <v>101211</v>
      </c>
      <c r="B534" s="24" t="s">
        <v>14</v>
      </c>
      <c r="C534" s="25">
        <v>43009</v>
      </c>
      <c r="D534" s="24">
        <f>IFERROR(VLOOKUP(B534,'2017_GT Roster'!$B$6:$H$21,7, FALSE), "NO MATCH!!!")</f>
        <v>11</v>
      </c>
      <c r="E534" s="24">
        <f>IFERROR(VLOOKUP(GAME_JUMP_REPORT_CONSOLIDATED!C534,GAME_INDEX!$A$7:$E$34,5,FALSE), "NO MATCH")</f>
        <v>1012</v>
      </c>
      <c r="F534" s="24" t="str">
        <f>IFERROR(VLOOKUP(C534,GAME_INDEX!$A$7:$E$34,4,FALSE), "NO MATCH!!!")</f>
        <v>North Carolina</v>
      </c>
      <c r="G534" t="s">
        <v>547</v>
      </c>
      <c r="H534" s="1">
        <v>43009</v>
      </c>
      <c r="I534">
        <v>8832</v>
      </c>
      <c r="J534" t="s">
        <v>7</v>
      </c>
      <c r="K534" t="s">
        <v>14</v>
      </c>
      <c r="L534">
        <v>21.3</v>
      </c>
    </row>
    <row r="535" spans="1:12" x14ac:dyDescent="0.55000000000000004">
      <c r="A535" s="24" t="str">
        <f t="shared" si="8"/>
        <v>101211</v>
      </c>
      <c r="B535" s="24" t="s">
        <v>14</v>
      </c>
      <c r="C535" s="25">
        <v>43009</v>
      </c>
      <c r="D535" s="24">
        <f>IFERROR(VLOOKUP(B535,'2017_GT Roster'!$B$6:$H$21,7, FALSE), "NO MATCH!!!")</f>
        <v>11</v>
      </c>
      <c r="E535" s="24">
        <f>IFERROR(VLOOKUP(GAME_JUMP_REPORT_CONSOLIDATED!C535,GAME_INDEX!$A$7:$E$34,5,FALSE), "NO MATCH")</f>
        <v>1012</v>
      </c>
      <c r="F535" s="24" t="str">
        <f>IFERROR(VLOOKUP(C535,GAME_INDEX!$A$7:$E$34,4,FALSE), "NO MATCH!!!")</f>
        <v>North Carolina</v>
      </c>
      <c r="G535" t="s">
        <v>548</v>
      </c>
      <c r="H535" s="1">
        <v>43009</v>
      </c>
      <c r="I535">
        <v>8836</v>
      </c>
      <c r="J535" t="s">
        <v>7</v>
      </c>
      <c r="K535" t="s">
        <v>14</v>
      </c>
      <c r="L535">
        <v>20.3</v>
      </c>
    </row>
    <row r="536" spans="1:12" x14ac:dyDescent="0.55000000000000004">
      <c r="A536" s="24" t="str">
        <f t="shared" si="8"/>
        <v>10121</v>
      </c>
      <c r="B536" s="24" t="s">
        <v>3254</v>
      </c>
      <c r="C536" s="25">
        <v>43009</v>
      </c>
      <c r="D536" s="24">
        <f>IFERROR(VLOOKUP(B536,'2017_GT Roster'!$B$6:$H$21,7, FALSE), "NO MATCH!!!")</f>
        <v>1</v>
      </c>
      <c r="E536" s="24">
        <f>IFERROR(VLOOKUP(GAME_JUMP_REPORT_CONSOLIDATED!C536,GAME_INDEX!$A$7:$E$34,5,FALSE), "NO MATCH")</f>
        <v>1012</v>
      </c>
      <c r="F536" s="24" t="str">
        <f>IFERROR(VLOOKUP(C536,GAME_INDEX!$A$7:$E$34,4,FALSE), "NO MATCH!!!")</f>
        <v>North Carolina</v>
      </c>
      <c r="G536" t="s">
        <v>549</v>
      </c>
      <c r="H536" s="1">
        <v>43009</v>
      </c>
      <c r="I536">
        <v>8841</v>
      </c>
      <c r="J536" t="s">
        <v>7</v>
      </c>
      <c r="K536" t="s">
        <v>23</v>
      </c>
      <c r="L536">
        <v>19.3</v>
      </c>
    </row>
    <row r="537" spans="1:12" x14ac:dyDescent="0.55000000000000004">
      <c r="A537" s="24" t="str">
        <f t="shared" si="8"/>
        <v>101212</v>
      </c>
      <c r="B537" s="24" t="s">
        <v>10639</v>
      </c>
      <c r="C537" s="25">
        <v>43009</v>
      </c>
      <c r="D537" s="24">
        <f>IFERROR(VLOOKUP(B537,'2017_GT Roster'!$B$6:$H$21,7, FALSE), "NO MATCH!!!")</f>
        <v>12</v>
      </c>
      <c r="E537" s="24">
        <f>IFERROR(VLOOKUP(GAME_JUMP_REPORT_CONSOLIDATED!C537,GAME_INDEX!$A$7:$E$34,5,FALSE), "NO MATCH")</f>
        <v>1012</v>
      </c>
      <c r="F537" s="24" t="str">
        <f>IFERROR(VLOOKUP(C537,GAME_INDEX!$A$7:$E$34,4,FALSE), "NO MATCH!!!")</f>
        <v>North Carolina</v>
      </c>
      <c r="G537" t="s">
        <v>550</v>
      </c>
      <c r="H537" s="1">
        <v>43009</v>
      </c>
      <c r="I537">
        <v>8852</v>
      </c>
      <c r="J537" t="s">
        <v>7</v>
      </c>
      <c r="K537" t="s">
        <v>12</v>
      </c>
      <c r="L537">
        <v>14.9</v>
      </c>
    </row>
    <row r="538" spans="1:12" x14ac:dyDescent="0.55000000000000004">
      <c r="A538" s="24" t="str">
        <f t="shared" si="8"/>
        <v>10129</v>
      </c>
      <c r="B538" s="24" t="s">
        <v>27</v>
      </c>
      <c r="C538" s="25">
        <v>43009</v>
      </c>
      <c r="D538" s="24">
        <f>IFERROR(VLOOKUP(B538,'2017_GT Roster'!$B$6:$H$21,7, FALSE), "NO MATCH!!!")</f>
        <v>9</v>
      </c>
      <c r="E538" s="24">
        <f>IFERROR(VLOOKUP(GAME_JUMP_REPORT_CONSOLIDATED!C538,GAME_INDEX!$A$7:$E$34,5,FALSE), "NO MATCH")</f>
        <v>1012</v>
      </c>
      <c r="F538" s="24" t="str">
        <f>IFERROR(VLOOKUP(C538,GAME_INDEX!$A$7:$E$34,4,FALSE), "NO MATCH!!!")</f>
        <v>North Carolina</v>
      </c>
      <c r="G538" t="s">
        <v>551</v>
      </c>
      <c r="H538" s="1">
        <v>43009</v>
      </c>
      <c r="I538">
        <v>8853</v>
      </c>
      <c r="J538" t="s">
        <v>7</v>
      </c>
      <c r="K538" t="s">
        <v>27</v>
      </c>
      <c r="L538">
        <v>11</v>
      </c>
    </row>
    <row r="539" spans="1:12" x14ac:dyDescent="0.55000000000000004">
      <c r="A539" s="24" t="str">
        <f t="shared" si="8"/>
        <v>10129</v>
      </c>
      <c r="B539" s="24" t="s">
        <v>27</v>
      </c>
      <c r="C539" s="25">
        <v>43009</v>
      </c>
      <c r="D539" s="24">
        <f>IFERROR(VLOOKUP(B539,'2017_GT Roster'!$B$6:$H$21,7, FALSE), "NO MATCH!!!")</f>
        <v>9</v>
      </c>
      <c r="E539" s="24">
        <f>IFERROR(VLOOKUP(GAME_JUMP_REPORT_CONSOLIDATED!C539,GAME_INDEX!$A$7:$E$34,5,FALSE), "NO MATCH")</f>
        <v>1012</v>
      </c>
      <c r="F539" s="24" t="str">
        <f>IFERROR(VLOOKUP(C539,GAME_INDEX!$A$7:$E$34,4,FALSE), "NO MATCH!!!")</f>
        <v>North Carolina</v>
      </c>
      <c r="G539" t="s">
        <v>552</v>
      </c>
      <c r="H539" s="1">
        <v>43009</v>
      </c>
      <c r="I539">
        <v>8857</v>
      </c>
      <c r="J539" t="s">
        <v>7</v>
      </c>
      <c r="K539" t="s">
        <v>27</v>
      </c>
      <c r="L539">
        <v>11.7</v>
      </c>
    </row>
    <row r="540" spans="1:12" x14ac:dyDescent="0.55000000000000004">
      <c r="A540" s="24" t="str">
        <f t="shared" si="8"/>
        <v>101211</v>
      </c>
      <c r="B540" s="24" t="s">
        <v>14</v>
      </c>
      <c r="C540" s="25">
        <v>43009</v>
      </c>
      <c r="D540" s="24">
        <f>IFERROR(VLOOKUP(B540,'2017_GT Roster'!$B$6:$H$21,7, FALSE), "NO MATCH!!!")</f>
        <v>11</v>
      </c>
      <c r="E540" s="24">
        <f>IFERROR(VLOOKUP(GAME_JUMP_REPORT_CONSOLIDATED!C540,GAME_INDEX!$A$7:$E$34,5,FALSE), "NO MATCH")</f>
        <v>1012</v>
      </c>
      <c r="F540" s="24" t="str">
        <f>IFERROR(VLOOKUP(C540,GAME_INDEX!$A$7:$E$34,4,FALSE), "NO MATCH!!!")</f>
        <v>North Carolina</v>
      </c>
      <c r="G540" t="s">
        <v>553</v>
      </c>
      <c r="H540" s="1">
        <v>43009</v>
      </c>
      <c r="I540">
        <v>8865</v>
      </c>
      <c r="J540" t="s">
        <v>7</v>
      </c>
      <c r="K540" t="s">
        <v>14</v>
      </c>
      <c r="L540">
        <v>8.9</v>
      </c>
    </row>
    <row r="541" spans="1:12" x14ac:dyDescent="0.55000000000000004">
      <c r="A541" s="24" t="str">
        <f t="shared" si="8"/>
        <v>101297</v>
      </c>
      <c r="B541" s="24" t="s">
        <v>42</v>
      </c>
      <c r="C541" s="25">
        <v>43009</v>
      </c>
      <c r="D541" s="24">
        <f>IFERROR(VLOOKUP(B541,'2017_GT Roster'!$B$6:$H$21,7, FALSE), "NO MATCH!!!")</f>
        <v>97</v>
      </c>
      <c r="E541" s="24">
        <f>IFERROR(VLOOKUP(GAME_JUMP_REPORT_CONSOLIDATED!C541,GAME_INDEX!$A$7:$E$34,5,FALSE), "NO MATCH")</f>
        <v>1012</v>
      </c>
      <c r="F541" s="24" t="str">
        <f>IFERROR(VLOOKUP(C541,GAME_INDEX!$A$7:$E$34,4,FALSE), "NO MATCH!!!")</f>
        <v>North Carolina</v>
      </c>
      <c r="G541" t="s">
        <v>554</v>
      </c>
      <c r="H541" s="1">
        <v>43009</v>
      </c>
      <c r="I541">
        <v>8866</v>
      </c>
      <c r="J541" t="s">
        <v>7</v>
      </c>
      <c r="K541" t="s">
        <v>42</v>
      </c>
      <c r="L541">
        <v>11.9</v>
      </c>
    </row>
    <row r="542" spans="1:12" x14ac:dyDescent="0.55000000000000004">
      <c r="A542" s="24" t="str">
        <f t="shared" si="8"/>
        <v>101211</v>
      </c>
      <c r="B542" s="24" t="s">
        <v>14</v>
      </c>
      <c r="C542" s="25">
        <v>43009</v>
      </c>
      <c r="D542" s="24">
        <f>IFERROR(VLOOKUP(B542,'2017_GT Roster'!$B$6:$H$21,7, FALSE), "NO MATCH!!!")</f>
        <v>11</v>
      </c>
      <c r="E542" s="24">
        <f>IFERROR(VLOOKUP(GAME_JUMP_REPORT_CONSOLIDATED!C542,GAME_INDEX!$A$7:$E$34,5,FALSE), "NO MATCH")</f>
        <v>1012</v>
      </c>
      <c r="F542" s="24" t="str">
        <f>IFERROR(VLOOKUP(C542,GAME_INDEX!$A$7:$E$34,4,FALSE), "NO MATCH!!!")</f>
        <v>North Carolina</v>
      </c>
      <c r="G542" t="s">
        <v>555</v>
      </c>
      <c r="H542" s="1">
        <v>43009</v>
      </c>
      <c r="I542">
        <v>8867</v>
      </c>
      <c r="J542" t="s">
        <v>7</v>
      </c>
      <c r="K542" t="s">
        <v>14</v>
      </c>
      <c r="L542">
        <v>16.3</v>
      </c>
    </row>
    <row r="543" spans="1:12" x14ac:dyDescent="0.55000000000000004">
      <c r="A543" s="24" t="str">
        <f t="shared" si="8"/>
        <v>10128</v>
      </c>
      <c r="B543" s="24" t="s">
        <v>34</v>
      </c>
      <c r="C543" s="25">
        <v>43009</v>
      </c>
      <c r="D543" s="24">
        <f>IFERROR(VLOOKUP(B543,'2017_GT Roster'!$B$6:$H$21,7, FALSE), "NO MATCH!!!")</f>
        <v>8</v>
      </c>
      <c r="E543" s="24">
        <f>IFERROR(VLOOKUP(GAME_JUMP_REPORT_CONSOLIDATED!C543,GAME_INDEX!$A$7:$E$34,5,FALSE), "NO MATCH")</f>
        <v>1012</v>
      </c>
      <c r="F543" s="24" t="str">
        <f>IFERROR(VLOOKUP(C543,GAME_INDEX!$A$7:$E$34,4,FALSE), "NO MATCH!!!")</f>
        <v>North Carolina</v>
      </c>
      <c r="G543" t="s">
        <v>556</v>
      </c>
      <c r="H543" s="1">
        <v>43009</v>
      </c>
      <c r="I543">
        <v>8913</v>
      </c>
      <c r="J543" t="s">
        <v>7</v>
      </c>
      <c r="K543" t="s">
        <v>34</v>
      </c>
      <c r="L543">
        <v>9.9</v>
      </c>
    </row>
    <row r="544" spans="1:12" x14ac:dyDescent="0.55000000000000004">
      <c r="A544" s="24" t="str">
        <f t="shared" si="8"/>
        <v>101211</v>
      </c>
      <c r="B544" s="24" t="s">
        <v>14</v>
      </c>
      <c r="C544" s="25">
        <v>43009</v>
      </c>
      <c r="D544" s="24">
        <f>IFERROR(VLOOKUP(B544,'2017_GT Roster'!$B$6:$H$21,7, FALSE), "NO MATCH!!!")</f>
        <v>11</v>
      </c>
      <c r="E544" s="24">
        <f>IFERROR(VLOOKUP(GAME_JUMP_REPORT_CONSOLIDATED!C544,GAME_INDEX!$A$7:$E$34,5,FALSE), "NO MATCH")</f>
        <v>1012</v>
      </c>
      <c r="F544" s="24" t="str">
        <f>IFERROR(VLOOKUP(C544,GAME_INDEX!$A$7:$E$34,4,FALSE), "NO MATCH!!!")</f>
        <v>North Carolina</v>
      </c>
      <c r="G544" t="s">
        <v>557</v>
      </c>
      <c r="H544" s="1">
        <v>43009</v>
      </c>
      <c r="I544">
        <v>8923</v>
      </c>
      <c r="J544" t="s">
        <v>7</v>
      </c>
      <c r="K544" t="s">
        <v>14</v>
      </c>
      <c r="L544">
        <v>19.5</v>
      </c>
    </row>
    <row r="545" spans="1:12" x14ac:dyDescent="0.55000000000000004">
      <c r="A545" s="24" t="str">
        <f t="shared" si="8"/>
        <v>101211</v>
      </c>
      <c r="B545" s="24" t="s">
        <v>14</v>
      </c>
      <c r="C545" s="25">
        <v>43009</v>
      </c>
      <c r="D545" s="24">
        <f>IFERROR(VLOOKUP(B545,'2017_GT Roster'!$B$6:$H$21,7, FALSE), "NO MATCH!!!")</f>
        <v>11</v>
      </c>
      <c r="E545" s="24">
        <f>IFERROR(VLOOKUP(GAME_JUMP_REPORT_CONSOLIDATED!C545,GAME_INDEX!$A$7:$E$34,5,FALSE), "NO MATCH")</f>
        <v>1012</v>
      </c>
      <c r="F545" s="24" t="str">
        <f>IFERROR(VLOOKUP(C545,GAME_INDEX!$A$7:$E$34,4,FALSE), "NO MATCH!!!")</f>
        <v>North Carolina</v>
      </c>
      <c r="G545" t="s">
        <v>558</v>
      </c>
      <c r="H545" s="1">
        <v>43009</v>
      </c>
      <c r="I545">
        <v>8927</v>
      </c>
      <c r="J545" t="s">
        <v>7</v>
      </c>
      <c r="K545" t="s">
        <v>14</v>
      </c>
      <c r="L545">
        <v>21.6</v>
      </c>
    </row>
    <row r="546" spans="1:12" x14ac:dyDescent="0.55000000000000004">
      <c r="A546" s="24" t="str">
        <f t="shared" si="8"/>
        <v>10128</v>
      </c>
      <c r="B546" s="24" t="s">
        <v>34</v>
      </c>
      <c r="C546" s="25">
        <v>43009</v>
      </c>
      <c r="D546" s="24">
        <f>IFERROR(VLOOKUP(B546,'2017_GT Roster'!$B$6:$H$21,7, FALSE), "NO MATCH!!!")</f>
        <v>8</v>
      </c>
      <c r="E546" s="24">
        <f>IFERROR(VLOOKUP(GAME_JUMP_REPORT_CONSOLIDATED!C546,GAME_INDEX!$A$7:$E$34,5,FALSE), "NO MATCH")</f>
        <v>1012</v>
      </c>
      <c r="F546" s="24" t="str">
        <f>IFERROR(VLOOKUP(C546,GAME_INDEX!$A$7:$E$34,4,FALSE), "NO MATCH!!!")</f>
        <v>North Carolina</v>
      </c>
      <c r="G546" t="s">
        <v>559</v>
      </c>
      <c r="H546" s="1">
        <v>43009</v>
      </c>
      <c r="I546">
        <v>8939</v>
      </c>
      <c r="J546" t="s">
        <v>7</v>
      </c>
      <c r="K546" t="s">
        <v>34</v>
      </c>
      <c r="L546">
        <v>9.1</v>
      </c>
    </row>
    <row r="547" spans="1:12" x14ac:dyDescent="0.55000000000000004">
      <c r="A547" s="24" t="str">
        <f t="shared" si="8"/>
        <v>101211</v>
      </c>
      <c r="B547" s="24" t="s">
        <v>14</v>
      </c>
      <c r="C547" s="25">
        <v>43009</v>
      </c>
      <c r="D547" s="24">
        <f>IFERROR(VLOOKUP(B547,'2017_GT Roster'!$B$6:$H$21,7, FALSE), "NO MATCH!!!")</f>
        <v>11</v>
      </c>
      <c r="E547" s="24">
        <f>IFERROR(VLOOKUP(GAME_JUMP_REPORT_CONSOLIDATED!C547,GAME_INDEX!$A$7:$E$34,5,FALSE), "NO MATCH")</f>
        <v>1012</v>
      </c>
      <c r="F547" s="24" t="str">
        <f>IFERROR(VLOOKUP(C547,GAME_INDEX!$A$7:$E$34,4,FALSE), "NO MATCH!!!")</f>
        <v>North Carolina</v>
      </c>
      <c r="G547" t="s">
        <v>560</v>
      </c>
      <c r="H547" s="1">
        <v>43009</v>
      </c>
      <c r="I547">
        <v>8947</v>
      </c>
      <c r="J547" t="s">
        <v>7</v>
      </c>
      <c r="K547" t="s">
        <v>14</v>
      </c>
      <c r="L547">
        <v>17.5</v>
      </c>
    </row>
    <row r="548" spans="1:12" x14ac:dyDescent="0.55000000000000004">
      <c r="A548" s="24" t="str">
        <f t="shared" si="8"/>
        <v>101211</v>
      </c>
      <c r="B548" s="24" t="s">
        <v>14</v>
      </c>
      <c r="C548" s="25">
        <v>43009</v>
      </c>
      <c r="D548" s="24">
        <f>IFERROR(VLOOKUP(B548,'2017_GT Roster'!$B$6:$H$21,7, FALSE), "NO MATCH!!!")</f>
        <v>11</v>
      </c>
      <c r="E548" s="24">
        <f>IFERROR(VLOOKUP(GAME_JUMP_REPORT_CONSOLIDATED!C548,GAME_INDEX!$A$7:$E$34,5,FALSE), "NO MATCH")</f>
        <v>1012</v>
      </c>
      <c r="F548" s="24" t="str">
        <f>IFERROR(VLOOKUP(C548,GAME_INDEX!$A$7:$E$34,4,FALSE), "NO MATCH!!!")</f>
        <v>North Carolina</v>
      </c>
      <c r="G548" t="s">
        <v>561</v>
      </c>
      <c r="H548" s="1">
        <v>43009</v>
      </c>
      <c r="I548">
        <v>8985</v>
      </c>
      <c r="J548" t="s">
        <v>7</v>
      </c>
      <c r="K548" t="s">
        <v>14</v>
      </c>
      <c r="L548">
        <v>25.6</v>
      </c>
    </row>
    <row r="549" spans="1:12" x14ac:dyDescent="0.55000000000000004">
      <c r="A549" s="24" t="str">
        <f t="shared" si="8"/>
        <v>101211</v>
      </c>
      <c r="B549" s="24" t="s">
        <v>14</v>
      </c>
      <c r="C549" s="25">
        <v>43009</v>
      </c>
      <c r="D549" s="24">
        <f>IFERROR(VLOOKUP(B549,'2017_GT Roster'!$B$6:$H$21,7, FALSE), "NO MATCH!!!")</f>
        <v>11</v>
      </c>
      <c r="E549" s="24">
        <f>IFERROR(VLOOKUP(GAME_JUMP_REPORT_CONSOLIDATED!C549,GAME_INDEX!$A$7:$E$34,5,FALSE), "NO MATCH")</f>
        <v>1012</v>
      </c>
      <c r="F549" s="24" t="str">
        <f>IFERROR(VLOOKUP(C549,GAME_INDEX!$A$7:$E$34,4,FALSE), "NO MATCH!!!")</f>
        <v>North Carolina</v>
      </c>
      <c r="G549" t="s">
        <v>562</v>
      </c>
      <c r="H549" s="1">
        <v>43009</v>
      </c>
      <c r="I549">
        <v>8997</v>
      </c>
      <c r="J549" t="s">
        <v>7</v>
      </c>
      <c r="K549" t="s">
        <v>14</v>
      </c>
      <c r="L549">
        <v>9.1</v>
      </c>
    </row>
    <row r="550" spans="1:12" x14ac:dyDescent="0.55000000000000004">
      <c r="A550" s="24" t="str">
        <f t="shared" si="8"/>
        <v>101211</v>
      </c>
      <c r="B550" s="24" t="s">
        <v>14</v>
      </c>
      <c r="C550" s="25">
        <v>43009</v>
      </c>
      <c r="D550" s="24">
        <f>IFERROR(VLOOKUP(B550,'2017_GT Roster'!$B$6:$H$21,7, FALSE), "NO MATCH!!!")</f>
        <v>11</v>
      </c>
      <c r="E550" s="24">
        <f>IFERROR(VLOOKUP(GAME_JUMP_REPORT_CONSOLIDATED!C550,GAME_INDEX!$A$7:$E$34,5,FALSE), "NO MATCH")</f>
        <v>1012</v>
      </c>
      <c r="F550" s="24" t="str">
        <f>IFERROR(VLOOKUP(C550,GAME_INDEX!$A$7:$E$34,4,FALSE), "NO MATCH!!!")</f>
        <v>North Carolina</v>
      </c>
      <c r="G550" t="s">
        <v>563</v>
      </c>
      <c r="H550" s="1">
        <v>43009</v>
      </c>
      <c r="I550">
        <v>9000</v>
      </c>
      <c r="J550" t="s">
        <v>7</v>
      </c>
      <c r="K550" t="s">
        <v>14</v>
      </c>
      <c r="L550">
        <v>21</v>
      </c>
    </row>
    <row r="551" spans="1:12" x14ac:dyDescent="0.55000000000000004">
      <c r="A551" s="24" t="str">
        <f t="shared" si="8"/>
        <v>101211</v>
      </c>
      <c r="B551" s="24" t="s">
        <v>14</v>
      </c>
      <c r="C551" s="25">
        <v>43009</v>
      </c>
      <c r="D551" s="24">
        <f>IFERROR(VLOOKUP(B551,'2017_GT Roster'!$B$6:$H$21,7, FALSE), "NO MATCH!!!")</f>
        <v>11</v>
      </c>
      <c r="E551" s="24">
        <f>IFERROR(VLOOKUP(GAME_JUMP_REPORT_CONSOLIDATED!C551,GAME_INDEX!$A$7:$E$34,5,FALSE), "NO MATCH")</f>
        <v>1012</v>
      </c>
      <c r="F551" s="24" t="str">
        <f>IFERROR(VLOOKUP(C551,GAME_INDEX!$A$7:$E$34,4,FALSE), "NO MATCH!!!")</f>
        <v>North Carolina</v>
      </c>
      <c r="G551" t="s">
        <v>564</v>
      </c>
      <c r="H551" s="1">
        <v>43009</v>
      </c>
      <c r="I551">
        <v>9004</v>
      </c>
      <c r="J551" t="s">
        <v>7</v>
      </c>
      <c r="K551" t="s">
        <v>14</v>
      </c>
      <c r="L551">
        <v>20.7</v>
      </c>
    </row>
    <row r="552" spans="1:12" x14ac:dyDescent="0.55000000000000004">
      <c r="A552" s="24" t="str">
        <f t="shared" si="8"/>
        <v>101211</v>
      </c>
      <c r="B552" s="24" t="s">
        <v>14</v>
      </c>
      <c r="C552" s="25">
        <v>43009</v>
      </c>
      <c r="D552" s="24">
        <f>IFERROR(VLOOKUP(B552,'2017_GT Roster'!$B$6:$H$21,7, FALSE), "NO MATCH!!!")</f>
        <v>11</v>
      </c>
      <c r="E552" s="24">
        <f>IFERROR(VLOOKUP(GAME_JUMP_REPORT_CONSOLIDATED!C552,GAME_INDEX!$A$7:$E$34,5,FALSE), "NO MATCH")</f>
        <v>1012</v>
      </c>
      <c r="F552" s="24" t="str">
        <f>IFERROR(VLOOKUP(C552,GAME_INDEX!$A$7:$E$34,4,FALSE), "NO MATCH!!!")</f>
        <v>North Carolina</v>
      </c>
      <c r="G552" t="s">
        <v>565</v>
      </c>
      <c r="H552" s="1">
        <v>43009</v>
      </c>
      <c r="I552">
        <v>9078</v>
      </c>
      <c r="J552" t="s">
        <v>7</v>
      </c>
      <c r="K552" t="s">
        <v>14</v>
      </c>
      <c r="L552">
        <v>21.1</v>
      </c>
    </row>
    <row r="553" spans="1:12" x14ac:dyDescent="0.55000000000000004">
      <c r="A553" s="24" t="str">
        <f t="shared" si="8"/>
        <v>101211</v>
      </c>
      <c r="B553" s="24" t="s">
        <v>14</v>
      </c>
      <c r="C553" s="25">
        <v>43009</v>
      </c>
      <c r="D553" s="24">
        <f>IFERROR(VLOOKUP(B553,'2017_GT Roster'!$B$6:$H$21,7, FALSE), "NO MATCH!!!")</f>
        <v>11</v>
      </c>
      <c r="E553" s="24">
        <f>IFERROR(VLOOKUP(GAME_JUMP_REPORT_CONSOLIDATED!C553,GAME_INDEX!$A$7:$E$34,5,FALSE), "NO MATCH")</f>
        <v>1012</v>
      </c>
      <c r="F553" s="24" t="str">
        <f>IFERROR(VLOOKUP(C553,GAME_INDEX!$A$7:$E$34,4,FALSE), "NO MATCH!!!")</f>
        <v>North Carolina</v>
      </c>
      <c r="G553" t="s">
        <v>566</v>
      </c>
      <c r="H553" s="1">
        <v>43009</v>
      </c>
      <c r="I553">
        <v>9106</v>
      </c>
      <c r="J553" t="s">
        <v>7</v>
      </c>
      <c r="K553" t="s">
        <v>14</v>
      </c>
      <c r="L553">
        <v>25.4</v>
      </c>
    </row>
    <row r="554" spans="1:12" x14ac:dyDescent="0.55000000000000004">
      <c r="A554" s="24" t="str">
        <f t="shared" si="8"/>
        <v>101211</v>
      </c>
      <c r="B554" s="24" t="s">
        <v>14</v>
      </c>
      <c r="C554" s="25">
        <v>43009</v>
      </c>
      <c r="D554" s="24">
        <f>IFERROR(VLOOKUP(B554,'2017_GT Roster'!$B$6:$H$21,7, FALSE), "NO MATCH!!!")</f>
        <v>11</v>
      </c>
      <c r="E554" s="24">
        <f>IFERROR(VLOOKUP(GAME_JUMP_REPORT_CONSOLIDATED!C554,GAME_INDEX!$A$7:$E$34,5,FALSE), "NO MATCH")</f>
        <v>1012</v>
      </c>
      <c r="F554" s="24" t="str">
        <f>IFERROR(VLOOKUP(C554,GAME_INDEX!$A$7:$E$34,4,FALSE), "NO MATCH!!!")</f>
        <v>North Carolina</v>
      </c>
      <c r="G554" t="s">
        <v>567</v>
      </c>
      <c r="H554" s="1">
        <v>43009</v>
      </c>
      <c r="I554">
        <v>9126</v>
      </c>
      <c r="J554" t="s">
        <v>7</v>
      </c>
      <c r="K554" t="s">
        <v>14</v>
      </c>
      <c r="L554">
        <v>15.3</v>
      </c>
    </row>
    <row r="555" spans="1:12" x14ac:dyDescent="0.55000000000000004">
      <c r="A555" s="24" t="str">
        <f t="shared" si="8"/>
        <v>101214</v>
      </c>
      <c r="B555" s="24" t="s">
        <v>10</v>
      </c>
      <c r="C555" s="25">
        <v>43009</v>
      </c>
      <c r="D555" s="24">
        <f>IFERROR(VLOOKUP(B555,'2017_GT Roster'!$B$6:$H$21,7, FALSE), "NO MATCH!!!")</f>
        <v>14</v>
      </c>
      <c r="E555" s="24">
        <f>IFERROR(VLOOKUP(GAME_JUMP_REPORT_CONSOLIDATED!C555,GAME_INDEX!$A$7:$E$34,5,FALSE), "NO MATCH")</f>
        <v>1012</v>
      </c>
      <c r="F555" s="24" t="str">
        <f>IFERROR(VLOOKUP(C555,GAME_INDEX!$A$7:$E$34,4,FALSE), "NO MATCH!!!")</f>
        <v>North Carolina</v>
      </c>
      <c r="G555" t="s">
        <v>568</v>
      </c>
      <c r="H555" s="1">
        <v>43009</v>
      </c>
      <c r="I555">
        <v>9144</v>
      </c>
      <c r="J555" t="s">
        <v>7</v>
      </c>
      <c r="K555" t="s">
        <v>10</v>
      </c>
      <c r="L555">
        <v>18.2</v>
      </c>
    </row>
    <row r="556" spans="1:12" x14ac:dyDescent="0.55000000000000004">
      <c r="A556" s="24" t="str">
        <f t="shared" si="8"/>
        <v>10124</v>
      </c>
      <c r="B556" s="24" t="s">
        <v>3262</v>
      </c>
      <c r="C556" s="25">
        <v>43009</v>
      </c>
      <c r="D556" s="24">
        <f>IFERROR(VLOOKUP(B556,'2017_GT Roster'!$B$6:$H$21,7, FALSE), "NO MATCH!!!")</f>
        <v>4</v>
      </c>
      <c r="E556" s="24">
        <f>IFERROR(VLOOKUP(GAME_JUMP_REPORT_CONSOLIDATED!C556,GAME_INDEX!$A$7:$E$34,5,FALSE), "NO MATCH")</f>
        <v>1012</v>
      </c>
      <c r="F556" s="24" t="str">
        <f>IFERROR(VLOOKUP(C556,GAME_INDEX!$A$7:$E$34,4,FALSE), "NO MATCH!!!")</f>
        <v>North Carolina</v>
      </c>
      <c r="G556" t="s">
        <v>569</v>
      </c>
      <c r="H556" s="1">
        <v>43009</v>
      </c>
      <c r="I556">
        <v>9157</v>
      </c>
      <c r="J556" t="s">
        <v>7</v>
      </c>
      <c r="K556" t="s">
        <v>8</v>
      </c>
      <c r="L556">
        <v>16.2</v>
      </c>
    </row>
    <row r="557" spans="1:12" x14ac:dyDescent="0.55000000000000004">
      <c r="A557" s="24" t="str">
        <f t="shared" si="8"/>
        <v>101233</v>
      </c>
      <c r="B557" s="24" t="s">
        <v>32</v>
      </c>
      <c r="C557" s="25">
        <v>43009</v>
      </c>
      <c r="D557" s="24">
        <f>IFERROR(VLOOKUP(B557,'2017_GT Roster'!$B$6:$H$21,7, FALSE), "NO MATCH!!!")</f>
        <v>33</v>
      </c>
      <c r="E557" s="24">
        <f>IFERROR(VLOOKUP(GAME_JUMP_REPORT_CONSOLIDATED!C557,GAME_INDEX!$A$7:$E$34,5,FALSE), "NO MATCH")</f>
        <v>1012</v>
      </c>
      <c r="F557" s="24" t="str">
        <f>IFERROR(VLOOKUP(C557,GAME_INDEX!$A$7:$E$34,4,FALSE), "NO MATCH!!!")</f>
        <v>North Carolina</v>
      </c>
      <c r="G557" t="s">
        <v>570</v>
      </c>
      <c r="H557" s="1">
        <v>43009</v>
      </c>
      <c r="I557">
        <v>9158</v>
      </c>
      <c r="J557" t="s">
        <v>7</v>
      </c>
      <c r="K557" t="s">
        <v>32</v>
      </c>
      <c r="L557">
        <v>14.5</v>
      </c>
    </row>
    <row r="558" spans="1:12" x14ac:dyDescent="0.55000000000000004">
      <c r="A558" s="24" t="str">
        <f t="shared" si="8"/>
        <v>101211</v>
      </c>
      <c r="B558" s="24" t="s">
        <v>14</v>
      </c>
      <c r="C558" s="25">
        <v>43009</v>
      </c>
      <c r="D558" s="24">
        <f>IFERROR(VLOOKUP(B558,'2017_GT Roster'!$B$6:$H$21,7, FALSE), "NO MATCH!!!")</f>
        <v>11</v>
      </c>
      <c r="E558" s="24">
        <f>IFERROR(VLOOKUP(GAME_JUMP_REPORT_CONSOLIDATED!C558,GAME_INDEX!$A$7:$E$34,5,FALSE), "NO MATCH")</f>
        <v>1012</v>
      </c>
      <c r="F558" s="24" t="str">
        <f>IFERROR(VLOOKUP(C558,GAME_INDEX!$A$7:$E$34,4,FALSE), "NO MATCH!!!")</f>
        <v>North Carolina</v>
      </c>
      <c r="G558" t="s">
        <v>571</v>
      </c>
      <c r="H558" s="1">
        <v>43009</v>
      </c>
      <c r="I558">
        <v>9172</v>
      </c>
      <c r="J558" t="s">
        <v>7</v>
      </c>
      <c r="K558" t="s">
        <v>14</v>
      </c>
      <c r="L558">
        <v>14.7</v>
      </c>
    </row>
    <row r="559" spans="1:12" x14ac:dyDescent="0.55000000000000004">
      <c r="A559" s="24" t="str">
        <f t="shared" si="8"/>
        <v>101214</v>
      </c>
      <c r="B559" s="24" t="s">
        <v>10</v>
      </c>
      <c r="C559" s="25">
        <v>43009</v>
      </c>
      <c r="D559" s="24">
        <f>IFERROR(VLOOKUP(B559,'2017_GT Roster'!$B$6:$H$21,7, FALSE), "NO MATCH!!!")</f>
        <v>14</v>
      </c>
      <c r="E559" s="24">
        <f>IFERROR(VLOOKUP(GAME_JUMP_REPORT_CONSOLIDATED!C559,GAME_INDEX!$A$7:$E$34,5,FALSE), "NO MATCH")</f>
        <v>1012</v>
      </c>
      <c r="F559" s="24" t="str">
        <f>IFERROR(VLOOKUP(C559,GAME_INDEX!$A$7:$E$34,4,FALSE), "NO MATCH!!!")</f>
        <v>North Carolina</v>
      </c>
      <c r="G559" t="s">
        <v>572</v>
      </c>
      <c r="H559" s="1">
        <v>43009</v>
      </c>
      <c r="I559">
        <v>9174</v>
      </c>
      <c r="J559" t="s">
        <v>7</v>
      </c>
      <c r="K559" t="s">
        <v>10</v>
      </c>
      <c r="L559">
        <v>13</v>
      </c>
    </row>
    <row r="560" spans="1:12" x14ac:dyDescent="0.55000000000000004">
      <c r="A560" s="24" t="str">
        <f t="shared" si="8"/>
        <v>10124</v>
      </c>
      <c r="B560" s="24" t="s">
        <v>3262</v>
      </c>
      <c r="C560" s="25">
        <v>43009</v>
      </c>
      <c r="D560" s="24">
        <f>IFERROR(VLOOKUP(B560,'2017_GT Roster'!$B$6:$H$21,7, FALSE), "NO MATCH!!!")</f>
        <v>4</v>
      </c>
      <c r="E560" s="24">
        <f>IFERROR(VLOOKUP(GAME_JUMP_REPORT_CONSOLIDATED!C560,GAME_INDEX!$A$7:$E$34,5,FALSE), "NO MATCH")</f>
        <v>1012</v>
      </c>
      <c r="F560" s="24" t="str">
        <f>IFERROR(VLOOKUP(C560,GAME_INDEX!$A$7:$E$34,4,FALSE), "NO MATCH!!!")</f>
        <v>North Carolina</v>
      </c>
      <c r="G560" t="s">
        <v>573</v>
      </c>
      <c r="H560" s="1">
        <v>43009</v>
      </c>
      <c r="I560">
        <v>9178</v>
      </c>
      <c r="J560" t="s">
        <v>7</v>
      </c>
      <c r="K560" t="s">
        <v>8</v>
      </c>
      <c r="L560">
        <v>11.9</v>
      </c>
    </row>
    <row r="561" spans="1:12" x14ac:dyDescent="0.55000000000000004">
      <c r="A561" s="24" t="str">
        <f t="shared" si="8"/>
        <v>10129</v>
      </c>
      <c r="B561" s="24" t="s">
        <v>27</v>
      </c>
      <c r="C561" s="25">
        <v>43009</v>
      </c>
      <c r="D561" s="24">
        <f>IFERROR(VLOOKUP(B561,'2017_GT Roster'!$B$6:$H$21,7, FALSE), "NO MATCH!!!")</f>
        <v>9</v>
      </c>
      <c r="E561" s="24">
        <f>IFERROR(VLOOKUP(GAME_JUMP_REPORT_CONSOLIDATED!C561,GAME_INDEX!$A$7:$E$34,5,FALSE), "NO MATCH")</f>
        <v>1012</v>
      </c>
      <c r="F561" s="24" t="str">
        <f>IFERROR(VLOOKUP(C561,GAME_INDEX!$A$7:$E$34,4,FALSE), "NO MATCH!!!")</f>
        <v>North Carolina</v>
      </c>
      <c r="G561" t="s">
        <v>574</v>
      </c>
      <c r="H561" s="1">
        <v>43009</v>
      </c>
      <c r="I561">
        <v>9199</v>
      </c>
      <c r="J561" t="s">
        <v>7</v>
      </c>
      <c r="K561" t="s">
        <v>27</v>
      </c>
      <c r="L561">
        <v>11.6</v>
      </c>
    </row>
    <row r="562" spans="1:12" x14ac:dyDescent="0.55000000000000004">
      <c r="A562" s="24" t="str">
        <f t="shared" si="8"/>
        <v>10121</v>
      </c>
      <c r="B562" s="24" t="s">
        <v>3254</v>
      </c>
      <c r="C562" s="25">
        <v>43009</v>
      </c>
      <c r="D562" s="24">
        <f>IFERROR(VLOOKUP(B562,'2017_GT Roster'!$B$6:$H$21,7, FALSE), "NO MATCH!!!")</f>
        <v>1</v>
      </c>
      <c r="E562" s="24">
        <f>IFERROR(VLOOKUP(GAME_JUMP_REPORT_CONSOLIDATED!C562,GAME_INDEX!$A$7:$E$34,5,FALSE), "NO MATCH")</f>
        <v>1012</v>
      </c>
      <c r="F562" s="24" t="str">
        <f>IFERROR(VLOOKUP(C562,GAME_INDEX!$A$7:$E$34,4,FALSE), "NO MATCH!!!")</f>
        <v>North Carolina</v>
      </c>
      <c r="G562" t="s">
        <v>575</v>
      </c>
      <c r="H562" s="1">
        <v>43009</v>
      </c>
      <c r="I562">
        <v>9205</v>
      </c>
      <c r="J562" t="s">
        <v>7</v>
      </c>
      <c r="K562" t="s">
        <v>23</v>
      </c>
      <c r="L562">
        <v>17.100000000000001</v>
      </c>
    </row>
    <row r="563" spans="1:12" x14ac:dyDescent="0.55000000000000004">
      <c r="A563" s="24" t="str">
        <f t="shared" si="8"/>
        <v>10121</v>
      </c>
      <c r="B563" s="24" t="s">
        <v>3254</v>
      </c>
      <c r="C563" s="25">
        <v>43009</v>
      </c>
      <c r="D563" s="24">
        <f>IFERROR(VLOOKUP(B563,'2017_GT Roster'!$B$6:$H$21,7, FALSE), "NO MATCH!!!")</f>
        <v>1</v>
      </c>
      <c r="E563" s="24">
        <f>IFERROR(VLOOKUP(GAME_JUMP_REPORT_CONSOLIDATED!C563,GAME_INDEX!$A$7:$E$34,5,FALSE), "NO MATCH")</f>
        <v>1012</v>
      </c>
      <c r="F563" s="24" t="str">
        <f>IFERROR(VLOOKUP(C563,GAME_INDEX!$A$7:$E$34,4,FALSE), "NO MATCH!!!")</f>
        <v>North Carolina</v>
      </c>
      <c r="G563" t="s">
        <v>576</v>
      </c>
      <c r="H563" s="1">
        <v>43009</v>
      </c>
      <c r="I563">
        <v>9230</v>
      </c>
      <c r="J563" t="s">
        <v>7</v>
      </c>
      <c r="K563" t="s">
        <v>23</v>
      </c>
      <c r="L563">
        <v>14.5</v>
      </c>
    </row>
    <row r="564" spans="1:12" x14ac:dyDescent="0.55000000000000004">
      <c r="A564" s="24" t="str">
        <f t="shared" si="8"/>
        <v>101214</v>
      </c>
      <c r="B564" s="24" t="s">
        <v>10</v>
      </c>
      <c r="C564" s="25">
        <v>43009</v>
      </c>
      <c r="D564" s="24">
        <f>IFERROR(VLOOKUP(B564,'2017_GT Roster'!$B$6:$H$21,7, FALSE), "NO MATCH!!!")</f>
        <v>14</v>
      </c>
      <c r="E564" s="24">
        <f>IFERROR(VLOOKUP(GAME_JUMP_REPORT_CONSOLIDATED!C564,GAME_INDEX!$A$7:$E$34,5,FALSE), "NO MATCH")</f>
        <v>1012</v>
      </c>
      <c r="F564" s="24" t="str">
        <f>IFERROR(VLOOKUP(C564,GAME_INDEX!$A$7:$E$34,4,FALSE), "NO MATCH!!!")</f>
        <v>North Carolina</v>
      </c>
      <c r="G564" t="s">
        <v>577</v>
      </c>
      <c r="H564" s="1">
        <v>43009</v>
      </c>
      <c r="I564">
        <v>9265</v>
      </c>
      <c r="J564" t="s">
        <v>7</v>
      </c>
      <c r="K564" t="s">
        <v>10</v>
      </c>
      <c r="L564">
        <v>19.5</v>
      </c>
    </row>
    <row r="565" spans="1:12" x14ac:dyDescent="0.55000000000000004">
      <c r="A565" s="24" t="str">
        <f t="shared" si="8"/>
        <v>10121</v>
      </c>
      <c r="B565" s="24" t="s">
        <v>3254</v>
      </c>
      <c r="C565" s="25">
        <v>43009</v>
      </c>
      <c r="D565" s="24">
        <f>IFERROR(VLOOKUP(B565,'2017_GT Roster'!$B$6:$H$21,7, FALSE), "NO MATCH!!!")</f>
        <v>1</v>
      </c>
      <c r="E565" s="24">
        <f>IFERROR(VLOOKUP(GAME_JUMP_REPORT_CONSOLIDATED!C565,GAME_INDEX!$A$7:$E$34,5,FALSE), "NO MATCH")</f>
        <v>1012</v>
      </c>
      <c r="F565" s="24" t="str">
        <f>IFERROR(VLOOKUP(C565,GAME_INDEX!$A$7:$E$34,4,FALSE), "NO MATCH!!!")</f>
        <v>North Carolina</v>
      </c>
      <c r="G565" t="s">
        <v>578</v>
      </c>
      <c r="H565" s="1">
        <v>43009</v>
      </c>
      <c r="I565">
        <v>9279</v>
      </c>
      <c r="J565" t="s">
        <v>7</v>
      </c>
      <c r="K565" t="s">
        <v>23</v>
      </c>
      <c r="L565">
        <v>16.7</v>
      </c>
    </row>
    <row r="566" spans="1:12" x14ac:dyDescent="0.55000000000000004">
      <c r="A566" s="24" t="str">
        <f t="shared" si="8"/>
        <v>101214</v>
      </c>
      <c r="B566" s="24" t="s">
        <v>10</v>
      </c>
      <c r="C566" s="25">
        <v>43009</v>
      </c>
      <c r="D566" s="24">
        <f>IFERROR(VLOOKUP(B566,'2017_GT Roster'!$B$6:$H$21,7, FALSE), "NO MATCH!!!")</f>
        <v>14</v>
      </c>
      <c r="E566" s="24">
        <f>IFERROR(VLOOKUP(GAME_JUMP_REPORT_CONSOLIDATED!C566,GAME_INDEX!$A$7:$E$34,5,FALSE), "NO MATCH")</f>
        <v>1012</v>
      </c>
      <c r="F566" s="24" t="str">
        <f>IFERROR(VLOOKUP(C566,GAME_INDEX!$A$7:$E$34,4,FALSE), "NO MATCH!!!")</f>
        <v>North Carolina</v>
      </c>
      <c r="G566" t="s">
        <v>579</v>
      </c>
      <c r="H566" s="1">
        <v>43009</v>
      </c>
      <c r="I566">
        <v>9281</v>
      </c>
      <c r="J566" t="s">
        <v>7</v>
      </c>
      <c r="K566" t="s">
        <v>10</v>
      </c>
      <c r="L566">
        <v>19.7</v>
      </c>
    </row>
    <row r="567" spans="1:12" x14ac:dyDescent="0.55000000000000004">
      <c r="A567" s="24" t="str">
        <f t="shared" si="8"/>
        <v>10121</v>
      </c>
      <c r="B567" s="24" t="s">
        <v>3254</v>
      </c>
      <c r="C567" s="25">
        <v>43009</v>
      </c>
      <c r="D567" s="24">
        <f>IFERROR(VLOOKUP(B567,'2017_GT Roster'!$B$6:$H$21,7, FALSE), "NO MATCH!!!")</f>
        <v>1</v>
      </c>
      <c r="E567" s="24">
        <f>IFERROR(VLOOKUP(GAME_JUMP_REPORT_CONSOLIDATED!C567,GAME_INDEX!$A$7:$E$34,5,FALSE), "NO MATCH")</f>
        <v>1012</v>
      </c>
      <c r="F567" s="24" t="str">
        <f>IFERROR(VLOOKUP(C567,GAME_INDEX!$A$7:$E$34,4,FALSE), "NO MATCH!!!")</f>
        <v>North Carolina</v>
      </c>
      <c r="G567" t="s">
        <v>580</v>
      </c>
      <c r="H567" s="1">
        <v>43009</v>
      </c>
      <c r="I567">
        <v>9287</v>
      </c>
      <c r="J567" t="s">
        <v>7</v>
      </c>
      <c r="K567" t="s">
        <v>23</v>
      </c>
      <c r="L567">
        <v>18.399999999999999</v>
      </c>
    </row>
    <row r="568" spans="1:12" x14ac:dyDescent="0.55000000000000004">
      <c r="A568" s="24" t="str">
        <f t="shared" si="8"/>
        <v>101214</v>
      </c>
      <c r="B568" s="24" t="s">
        <v>10</v>
      </c>
      <c r="C568" s="25">
        <v>43009</v>
      </c>
      <c r="D568" s="24">
        <f>IFERROR(VLOOKUP(B568,'2017_GT Roster'!$B$6:$H$21,7, FALSE), "NO MATCH!!!")</f>
        <v>14</v>
      </c>
      <c r="E568" s="24">
        <f>IFERROR(VLOOKUP(GAME_JUMP_REPORT_CONSOLIDATED!C568,GAME_INDEX!$A$7:$E$34,5,FALSE), "NO MATCH")</f>
        <v>1012</v>
      </c>
      <c r="F568" s="24" t="str">
        <f>IFERROR(VLOOKUP(C568,GAME_INDEX!$A$7:$E$34,4,FALSE), "NO MATCH!!!")</f>
        <v>North Carolina</v>
      </c>
      <c r="G568" t="s">
        <v>581</v>
      </c>
      <c r="H568" s="1">
        <v>43009</v>
      </c>
      <c r="I568">
        <v>9288</v>
      </c>
      <c r="J568" t="s">
        <v>7</v>
      </c>
      <c r="K568" t="s">
        <v>10</v>
      </c>
      <c r="L568">
        <v>22.6</v>
      </c>
    </row>
    <row r="569" spans="1:12" x14ac:dyDescent="0.55000000000000004">
      <c r="A569" s="24" t="str">
        <f t="shared" si="8"/>
        <v>101233</v>
      </c>
      <c r="B569" s="24" t="s">
        <v>32</v>
      </c>
      <c r="C569" s="25">
        <v>43009</v>
      </c>
      <c r="D569" s="24">
        <f>IFERROR(VLOOKUP(B569,'2017_GT Roster'!$B$6:$H$21,7, FALSE), "NO MATCH!!!")</f>
        <v>33</v>
      </c>
      <c r="E569" s="24">
        <f>IFERROR(VLOOKUP(GAME_JUMP_REPORT_CONSOLIDATED!C569,GAME_INDEX!$A$7:$E$34,5,FALSE), "NO MATCH")</f>
        <v>1012</v>
      </c>
      <c r="F569" s="24" t="str">
        <f>IFERROR(VLOOKUP(C569,GAME_INDEX!$A$7:$E$34,4,FALSE), "NO MATCH!!!")</f>
        <v>North Carolina</v>
      </c>
      <c r="G569" t="s">
        <v>582</v>
      </c>
      <c r="H569" s="1">
        <v>43009</v>
      </c>
      <c r="I569">
        <v>9290</v>
      </c>
      <c r="J569" t="s">
        <v>7</v>
      </c>
      <c r="K569" t="s">
        <v>32</v>
      </c>
      <c r="L569">
        <v>7.2</v>
      </c>
    </row>
    <row r="570" spans="1:12" x14ac:dyDescent="0.55000000000000004">
      <c r="A570" s="24" t="str">
        <f t="shared" si="8"/>
        <v>10129</v>
      </c>
      <c r="B570" s="24" t="s">
        <v>27</v>
      </c>
      <c r="C570" s="25">
        <v>43009</v>
      </c>
      <c r="D570" s="24">
        <f>IFERROR(VLOOKUP(B570,'2017_GT Roster'!$B$6:$H$21,7, FALSE), "NO MATCH!!!")</f>
        <v>9</v>
      </c>
      <c r="E570" s="24">
        <f>IFERROR(VLOOKUP(GAME_JUMP_REPORT_CONSOLIDATED!C570,GAME_INDEX!$A$7:$E$34,5,FALSE), "NO MATCH")</f>
        <v>1012</v>
      </c>
      <c r="F570" s="24" t="str">
        <f>IFERROR(VLOOKUP(C570,GAME_INDEX!$A$7:$E$34,4,FALSE), "NO MATCH!!!")</f>
        <v>North Carolina</v>
      </c>
      <c r="G570" t="s">
        <v>583</v>
      </c>
      <c r="H570" s="1">
        <v>43009</v>
      </c>
      <c r="I570">
        <v>9291</v>
      </c>
      <c r="J570" t="s">
        <v>7</v>
      </c>
      <c r="K570" t="s">
        <v>27</v>
      </c>
      <c r="L570">
        <v>12.3</v>
      </c>
    </row>
    <row r="571" spans="1:12" x14ac:dyDescent="0.55000000000000004">
      <c r="A571" s="24" t="str">
        <f t="shared" si="8"/>
        <v>101214</v>
      </c>
      <c r="B571" s="24" t="s">
        <v>10</v>
      </c>
      <c r="C571" s="25">
        <v>43009</v>
      </c>
      <c r="D571" s="24">
        <f>IFERROR(VLOOKUP(B571,'2017_GT Roster'!$B$6:$H$21,7, FALSE), "NO MATCH!!!")</f>
        <v>14</v>
      </c>
      <c r="E571" s="24">
        <f>IFERROR(VLOOKUP(GAME_JUMP_REPORT_CONSOLIDATED!C571,GAME_INDEX!$A$7:$E$34,5,FALSE), "NO MATCH")</f>
        <v>1012</v>
      </c>
      <c r="F571" s="24" t="str">
        <f>IFERROR(VLOOKUP(C571,GAME_INDEX!$A$7:$E$34,4,FALSE), "NO MATCH!!!")</f>
        <v>North Carolina</v>
      </c>
      <c r="G571" t="s">
        <v>584</v>
      </c>
      <c r="H571" s="1">
        <v>43009</v>
      </c>
      <c r="I571">
        <v>9292</v>
      </c>
      <c r="J571" t="s">
        <v>7</v>
      </c>
      <c r="K571" t="s">
        <v>10</v>
      </c>
      <c r="L571">
        <v>18.2</v>
      </c>
    </row>
    <row r="572" spans="1:12" x14ac:dyDescent="0.55000000000000004">
      <c r="A572" s="24" t="str">
        <f t="shared" si="8"/>
        <v>101212</v>
      </c>
      <c r="B572" s="24" t="s">
        <v>10639</v>
      </c>
      <c r="C572" s="25">
        <v>43009</v>
      </c>
      <c r="D572" s="24">
        <f>IFERROR(VLOOKUP(B572,'2017_GT Roster'!$B$6:$H$21,7, FALSE), "NO MATCH!!!")</f>
        <v>12</v>
      </c>
      <c r="E572" s="24">
        <f>IFERROR(VLOOKUP(GAME_JUMP_REPORT_CONSOLIDATED!C572,GAME_INDEX!$A$7:$E$34,5,FALSE), "NO MATCH")</f>
        <v>1012</v>
      </c>
      <c r="F572" s="24" t="str">
        <f>IFERROR(VLOOKUP(C572,GAME_INDEX!$A$7:$E$34,4,FALSE), "NO MATCH!!!")</f>
        <v>North Carolina</v>
      </c>
      <c r="G572" t="s">
        <v>585</v>
      </c>
      <c r="H572" s="1">
        <v>43009</v>
      </c>
      <c r="I572">
        <v>9295</v>
      </c>
      <c r="J572" t="s">
        <v>7</v>
      </c>
      <c r="K572" t="s">
        <v>12</v>
      </c>
      <c r="L572">
        <v>10.4</v>
      </c>
    </row>
    <row r="573" spans="1:12" x14ac:dyDescent="0.55000000000000004">
      <c r="A573" s="24" t="str">
        <f t="shared" si="8"/>
        <v>10121</v>
      </c>
      <c r="B573" s="24" t="s">
        <v>3254</v>
      </c>
      <c r="C573" s="25">
        <v>43009</v>
      </c>
      <c r="D573" s="24">
        <f>IFERROR(VLOOKUP(B573,'2017_GT Roster'!$B$6:$H$21,7, FALSE), "NO MATCH!!!")</f>
        <v>1</v>
      </c>
      <c r="E573" s="24">
        <f>IFERROR(VLOOKUP(GAME_JUMP_REPORT_CONSOLIDATED!C573,GAME_INDEX!$A$7:$E$34,5,FALSE), "NO MATCH")</f>
        <v>1012</v>
      </c>
      <c r="F573" s="24" t="str">
        <f>IFERROR(VLOOKUP(C573,GAME_INDEX!$A$7:$E$34,4,FALSE), "NO MATCH!!!")</f>
        <v>North Carolina</v>
      </c>
      <c r="G573" t="s">
        <v>586</v>
      </c>
      <c r="H573" s="1">
        <v>43009</v>
      </c>
      <c r="I573">
        <v>9297</v>
      </c>
      <c r="J573" t="s">
        <v>7</v>
      </c>
      <c r="K573" t="s">
        <v>23</v>
      </c>
      <c r="L573">
        <v>17.399999999999999</v>
      </c>
    </row>
    <row r="574" spans="1:12" x14ac:dyDescent="0.55000000000000004">
      <c r="A574" s="24" t="str">
        <f t="shared" si="8"/>
        <v>101214</v>
      </c>
      <c r="B574" s="24" t="s">
        <v>10</v>
      </c>
      <c r="C574" s="25">
        <v>43009</v>
      </c>
      <c r="D574" s="24">
        <f>IFERROR(VLOOKUP(B574,'2017_GT Roster'!$B$6:$H$21,7, FALSE), "NO MATCH!!!")</f>
        <v>14</v>
      </c>
      <c r="E574" s="24">
        <f>IFERROR(VLOOKUP(GAME_JUMP_REPORT_CONSOLIDATED!C574,GAME_INDEX!$A$7:$E$34,5,FALSE), "NO MATCH")</f>
        <v>1012</v>
      </c>
      <c r="F574" s="24" t="str">
        <f>IFERROR(VLOOKUP(C574,GAME_INDEX!$A$7:$E$34,4,FALSE), "NO MATCH!!!")</f>
        <v>North Carolina</v>
      </c>
      <c r="G574" t="s">
        <v>587</v>
      </c>
      <c r="H574" s="1">
        <v>43009</v>
      </c>
      <c r="I574">
        <v>9298</v>
      </c>
      <c r="J574" t="s">
        <v>7</v>
      </c>
      <c r="K574" t="s">
        <v>10</v>
      </c>
      <c r="L574">
        <v>21.4</v>
      </c>
    </row>
    <row r="575" spans="1:12" x14ac:dyDescent="0.55000000000000004">
      <c r="A575" s="24" t="str">
        <f t="shared" si="8"/>
        <v>101223</v>
      </c>
      <c r="B575" s="24" t="s">
        <v>19</v>
      </c>
      <c r="C575" s="25">
        <v>43009</v>
      </c>
      <c r="D575" s="24">
        <f>IFERROR(VLOOKUP(B575,'2017_GT Roster'!$B$6:$H$21,7, FALSE), "NO MATCH!!!")</f>
        <v>23</v>
      </c>
      <c r="E575" s="24">
        <f>IFERROR(VLOOKUP(GAME_JUMP_REPORT_CONSOLIDATED!C575,GAME_INDEX!$A$7:$E$34,5,FALSE), "NO MATCH")</f>
        <v>1012</v>
      </c>
      <c r="F575" s="24" t="str">
        <f>IFERROR(VLOOKUP(C575,GAME_INDEX!$A$7:$E$34,4,FALSE), "NO MATCH!!!")</f>
        <v>North Carolina</v>
      </c>
      <c r="G575" t="s">
        <v>588</v>
      </c>
      <c r="H575" s="1">
        <v>43009</v>
      </c>
      <c r="I575">
        <v>9302</v>
      </c>
      <c r="J575" t="s">
        <v>7</v>
      </c>
      <c r="K575" t="s">
        <v>19</v>
      </c>
      <c r="L575">
        <v>9.9</v>
      </c>
    </row>
    <row r="576" spans="1:12" x14ac:dyDescent="0.55000000000000004">
      <c r="A576" s="24" t="str">
        <f t="shared" si="8"/>
        <v>101223</v>
      </c>
      <c r="B576" s="24" t="s">
        <v>19</v>
      </c>
      <c r="C576" s="25">
        <v>43009</v>
      </c>
      <c r="D576" s="24">
        <f>IFERROR(VLOOKUP(B576,'2017_GT Roster'!$B$6:$H$21,7, FALSE), "NO MATCH!!!")</f>
        <v>23</v>
      </c>
      <c r="E576" s="24">
        <f>IFERROR(VLOOKUP(GAME_JUMP_REPORT_CONSOLIDATED!C576,GAME_INDEX!$A$7:$E$34,5,FALSE), "NO MATCH")</f>
        <v>1012</v>
      </c>
      <c r="F576" s="24" t="str">
        <f>IFERROR(VLOOKUP(C576,GAME_INDEX!$A$7:$E$34,4,FALSE), "NO MATCH!!!")</f>
        <v>North Carolina</v>
      </c>
      <c r="G576" t="s">
        <v>589</v>
      </c>
      <c r="H576" s="1">
        <v>43009</v>
      </c>
      <c r="I576">
        <v>9304</v>
      </c>
      <c r="J576" t="s">
        <v>7</v>
      </c>
      <c r="K576" t="s">
        <v>19</v>
      </c>
      <c r="L576">
        <v>5.4</v>
      </c>
    </row>
    <row r="577" spans="1:12" x14ac:dyDescent="0.55000000000000004">
      <c r="A577" s="24" t="str">
        <f t="shared" si="8"/>
        <v>10124</v>
      </c>
      <c r="B577" s="24" t="s">
        <v>3262</v>
      </c>
      <c r="C577" s="25">
        <v>43009</v>
      </c>
      <c r="D577" s="24">
        <f>IFERROR(VLOOKUP(B577,'2017_GT Roster'!$B$6:$H$21,7, FALSE), "NO MATCH!!!")</f>
        <v>4</v>
      </c>
      <c r="E577" s="24">
        <f>IFERROR(VLOOKUP(GAME_JUMP_REPORT_CONSOLIDATED!C577,GAME_INDEX!$A$7:$E$34,5,FALSE), "NO MATCH")</f>
        <v>1012</v>
      </c>
      <c r="F577" s="24" t="str">
        <f>IFERROR(VLOOKUP(C577,GAME_INDEX!$A$7:$E$34,4,FALSE), "NO MATCH!!!")</f>
        <v>North Carolina</v>
      </c>
      <c r="G577" t="s">
        <v>590</v>
      </c>
      <c r="H577" s="1">
        <v>43009</v>
      </c>
      <c r="I577">
        <v>9306</v>
      </c>
      <c r="J577" t="s">
        <v>7</v>
      </c>
      <c r="K577" t="s">
        <v>8</v>
      </c>
      <c r="L577">
        <v>18.3</v>
      </c>
    </row>
    <row r="578" spans="1:12" x14ac:dyDescent="0.55000000000000004">
      <c r="A578" s="24" t="str">
        <f t="shared" si="8"/>
        <v>10124</v>
      </c>
      <c r="B578" s="24" t="s">
        <v>3262</v>
      </c>
      <c r="C578" s="25">
        <v>43009</v>
      </c>
      <c r="D578" s="24">
        <f>IFERROR(VLOOKUP(B578,'2017_GT Roster'!$B$6:$H$21,7, FALSE), "NO MATCH!!!")</f>
        <v>4</v>
      </c>
      <c r="E578" s="24">
        <f>IFERROR(VLOOKUP(GAME_JUMP_REPORT_CONSOLIDATED!C578,GAME_INDEX!$A$7:$E$34,5,FALSE), "NO MATCH")</f>
        <v>1012</v>
      </c>
      <c r="F578" s="24" t="str">
        <f>IFERROR(VLOOKUP(C578,GAME_INDEX!$A$7:$E$34,4,FALSE), "NO MATCH!!!")</f>
        <v>North Carolina</v>
      </c>
      <c r="G578" t="s">
        <v>591</v>
      </c>
      <c r="H578" s="1">
        <v>43009</v>
      </c>
      <c r="I578">
        <v>9306</v>
      </c>
      <c r="J578" t="s">
        <v>7</v>
      </c>
      <c r="K578" t="s">
        <v>8</v>
      </c>
      <c r="L578">
        <v>6.3</v>
      </c>
    </row>
    <row r="579" spans="1:12" x14ac:dyDescent="0.55000000000000004">
      <c r="A579" s="24" t="str">
        <f t="shared" ref="A579:A642" si="9">E579&amp;D579</f>
        <v>10129</v>
      </c>
      <c r="B579" s="24" t="s">
        <v>27</v>
      </c>
      <c r="C579" s="25">
        <v>43009</v>
      </c>
      <c r="D579" s="24">
        <f>IFERROR(VLOOKUP(B579,'2017_GT Roster'!$B$6:$H$21,7, FALSE), "NO MATCH!!!")</f>
        <v>9</v>
      </c>
      <c r="E579" s="24">
        <f>IFERROR(VLOOKUP(GAME_JUMP_REPORT_CONSOLIDATED!C579,GAME_INDEX!$A$7:$E$34,5,FALSE), "NO MATCH")</f>
        <v>1012</v>
      </c>
      <c r="F579" s="24" t="str">
        <f>IFERROR(VLOOKUP(C579,GAME_INDEX!$A$7:$E$34,4,FALSE), "NO MATCH!!!")</f>
        <v>North Carolina</v>
      </c>
      <c r="G579" t="s">
        <v>592</v>
      </c>
      <c r="H579" s="1">
        <v>43009</v>
      </c>
      <c r="I579">
        <v>9306</v>
      </c>
      <c r="J579" t="s">
        <v>7</v>
      </c>
      <c r="K579" t="s">
        <v>27</v>
      </c>
      <c r="L579">
        <v>11.2</v>
      </c>
    </row>
    <row r="580" spans="1:12" x14ac:dyDescent="0.55000000000000004">
      <c r="A580" s="24" t="str">
        <f t="shared" si="9"/>
        <v>10129</v>
      </c>
      <c r="B580" s="24" t="s">
        <v>27</v>
      </c>
      <c r="C580" s="25">
        <v>43009</v>
      </c>
      <c r="D580" s="24">
        <f>IFERROR(VLOOKUP(B580,'2017_GT Roster'!$B$6:$H$21,7, FALSE), "NO MATCH!!!")</f>
        <v>9</v>
      </c>
      <c r="E580" s="24">
        <f>IFERROR(VLOOKUP(GAME_JUMP_REPORT_CONSOLIDATED!C580,GAME_INDEX!$A$7:$E$34,5,FALSE), "NO MATCH")</f>
        <v>1012</v>
      </c>
      <c r="F580" s="24" t="str">
        <f>IFERROR(VLOOKUP(C580,GAME_INDEX!$A$7:$E$34,4,FALSE), "NO MATCH!!!")</f>
        <v>North Carolina</v>
      </c>
      <c r="G580" t="s">
        <v>593</v>
      </c>
      <c r="H580" s="1">
        <v>43009</v>
      </c>
      <c r="I580">
        <v>9323</v>
      </c>
      <c r="J580" t="s">
        <v>7</v>
      </c>
      <c r="K580" t="s">
        <v>27</v>
      </c>
      <c r="L580">
        <v>12.3</v>
      </c>
    </row>
    <row r="581" spans="1:12" x14ac:dyDescent="0.55000000000000004">
      <c r="A581" s="24" t="str">
        <f t="shared" si="9"/>
        <v>101297</v>
      </c>
      <c r="B581" s="24" t="s">
        <v>42</v>
      </c>
      <c r="C581" s="25">
        <v>43009</v>
      </c>
      <c r="D581" s="24">
        <f>IFERROR(VLOOKUP(B581,'2017_GT Roster'!$B$6:$H$21,7, FALSE), "NO MATCH!!!")</f>
        <v>97</v>
      </c>
      <c r="E581" s="24">
        <f>IFERROR(VLOOKUP(GAME_JUMP_REPORT_CONSOLIDATED!C581,GAME_INDEX!$A$7:$E$34,5,FALSE), "NO MATCH")</f>
        <v>1012</v>
      </c>
      <c r="F581" s="24" t="str">
        <f>IFERROR(VLOOKUP(C581,GAME_INDEX!$A$7:$E$34,4,FALSE), "NO MATCH!!!")</f>
        <v>North Carolina</v>
      </c>
      <c r="G581" t="s">
        <v>594</v>
      </c>
      <c r="H581" s="1">
        <v>43009</v>
      </c>
      <c r="I581">
        <v>9326</v>
      </c>
      <c r="J581" t="s">
        <v>7</v>
      </c>
      <c r="K581" t="s">
        <v>42</v>
      </c>
      <c r="L581">
        <v>15.6</v>
      </c>
    </row>
    <row r="582" spans="1:12" x14ac:dyDescent="0.55000000000000004">
      <c r="A582" s="24" t="str">
        <f t="shared" si="9"/>
        <v>101212</v>
      </c>
      <c r="B582" s="24" t="s">
        <v>10639</v>
      </c>
      <c r="C582" s="25">
        <v>43009</v>
      </c>
      <c r="D582" s="24">
        <f>IFERROR(VLOOKUP(B582,'2017_GT Roster'!$B$6:$H$21,7, FALSE), "NO MATCH!!!")</f>
        <v>12</v>
      </c>
      <c r="E582" s="24">
        <f>IFERROR(VLOOKUP(GAME_JUMP_REPORT_CONSOLIDATED!C582,GAME_INDEX!$A$7:$E$34,5,FALSE), "NO MATCH")</f>
        <v>1012</v>
      </c>
      <c r="F582" s="24" t="str">
        <f>IFERROR(VLOOKUP(C582,GAME_INDEX!$A$7:$E$34,4,FALSE), "NO MATCH!!!")</f>
        <v>North Carolina</v>
      </c>
      <c r="G582" t="s">
        <v>595</v>
      </c>
      <c r="H582" s="1">
        <v>43009</v>
      </c>
      <c r="I582">
        <v>9332</v>
      </c>
      <c r="J582" t="s">
        <v>7</v>
      </c>
      <c r="K582" t="s">
        <v>12</v>
      </c>
      <c r="L582">
        <v>16.600000000000001</v>
      </c>
    </row>
    <row r="583" spans="1:12" x14ac:dyDescent="0.55000000000000004">
      <c r="A583" s="24" t="str">
        <f t="shared" si="9"/>
        <v>101211</v>
      </c>
      <c r="B583" s="24" t="s">
        <v>14</v>
      </c>
      <c r="C583" s="25">
        <v>43009</v>
      </c>
      <c r="D583" s="24">
        <f>IFERROR(VLOOKUP(B583,'2017_GT Roster'!$B$6:$H$21,7, FALSE), "NO MATCH!!!")</f>
        <v>11</v>
      </c>
      <c r="E583" s="24">
        <f>IFERROR(VLOOKUP(GAME_JUMP_REPORT_CONSOLIDATED!C583,GAME_INDEX!$A$7:$E$34,5,FALSE), "NO MATCH")</f>
        <v>1012</v>
      </c>
      <c r="F583" s="24" t="str">
        <f>IFERROR(VLOOKUP(C583,GAME_INDEX!$A$7:$E$34,4,FALSE), "NO MATCH!!!")</f>
        <v>North Carolina</v>
      </c>
      <c r="G583" t="s">
        <v>596</v>
      </c>
      <c r="H583" s="1">
        <v>43009</v>
      </c>
      <c r="I583">
        <v>9350</v>
      </c>
      <c r="J583" t="s">
        <v>7</v>
      </c>
      <c r="K583" t="s">
        <v>14</v>
      </c>
      <c r="L583">
        <v>23.4</v>
      </c>
    </row>
    <row r="584" spans="1:12" x14ac:dyDescent="0.55000000000000004">
      <c r="A584" s="24" t="str">
        <f t="shared" si="9"/>
        <v>10121</v>
      </c>
      <c r="B584" s="24" t="s">
        <v>3254</v>
      </c>
      <c r="C584" s="25">
        <v>43009</v>
      </c>
      <c r="D584" s="24">
        <f>IFERROR(VLOOKUP(B584,'2017_GT Roster'!$B$6:$H$21,7, FALSE), "NO MATCH!!!")</f>
        <v>1</v>
      </c>
      <c r="E584" s="24">
        <f>IFERROR(VLOOKUP(GAME_JUMP_REPORT_CONSOLIDATED!C584,GAME_INDEX!$A$7:$E$34,5,FALSE), "NO MATCH")</f>
        <v>1012</v>
      </c>
      <c r="F584" s="24" t="str">
        <f>IFERROR(VLOOKUP(C584,GAME_INDEX!$A$7:$E$34,4,FALSE), "NO MATCH!!!")</f>
        <v>North Carolina</v>
      </c>
      <c r="G584" t="s">
        <v>597</v>
      </c>
      <c r="H584" s="1">
        <v>43009</v>
      </c>
      <c r="I584">
        <v>9360</v>
      </c>
      <c r="J584" t="s">
        <v>7</v>
      </c>
      <c r="K584" t="s">
        <v>23</v>
      </c>
      <c r="L584">
        <v>18</v>
      </c>
    </row>
    <row r="585" spans="1:12" x14ac:dyDescent="0.55000000000000004">
      <c r="A585" s="24" t="str">
        <f t="shared" si="9"/>
        <v>101233</v>
      </c>
      <c r="B585" s="24" t="s">
        <v>32</v>
      </c>
      <c r="C585" s="25">
        <v>43009</v>
      </c>
      <c r="D585" s="24">
        <f>IFERROR(VLOOKUP(B585,'2017_GT Roster'!$B$6:$H$21,7, FALSE), "NO MATCH!!!")</f>
        <v>33</v>
      </c>
      <c r="E585" s="24">
        <f>IFERROR(VLOOKUP(GAME_JUMP_REPORT_CONSOLIDATED!C585,GAME_INDEX!$A$7:$E$34,5,FALSE), "NO MATCH")</f>
        <v>1012</v>
      </c>
      <c r="F585" s="24" t="str">
        <f>IFERROR(VLOOKUP(C585,GAME_INDEX!$A$7:$E$34,4,FALSE), "NO MATCH!!!")</f>
        <v>North Carolina</v>
      </c>
      <c r="G585" t="s">
        <v>598</v>
      </c>
      <c r="H585" s="1">
        <v>43009</v>
      </c>
      <c r="I585">
        <v>9365</v>
      </c>
      <c r="J585" t="s">
        <v>7</v>
      </c>
      <c r="K585" t="s">
        <v>32</v>
      </c>
      <c r="L585">
        <v>18.399999999999999</v>
      </c>
    </row>
    <row r="586" spans="1:12" x14ac:dyDescent="0.55000000000000004">
      <c r="A586" s="24" t="str">
        <f t="shared" si="9"/>
        <v>101212</v>
      </c>
      <c r="B586" s="24" t="s">
        <v>10639</v>
      </c>
      <c r="C586" s="25">
        <v>43009</v>
      </c>
      <c r="D586" s="24">
        <f>IFERROR(VLOOKUP(B586,'2017_GT Roster'!$B$6:$H$21,7, FALSE), "NO MATCH!!!")</f>
        <v>12</v>
      </c>
      <c r="E586" s="24">
        <f>IFERROR(VLOOKUP(GAME_JUMP_REPORT_CONSOLIDATED!C586,GAME_INDEX!$A$7:$E$34,5,FALSE), "NO MATCH")</f>
        <v>1012</v>
      </c>
      <c r="F586" s="24" t="str">
        <f>IFERROR(VLOOKUP(C586,GAME_INDEX!$A$7:$E$34,4,FALSE), "NO MATCH!!!")</f>
        <v>North Carolina</v>
      </c>
      <c r="G586" t="s">
        <v>599</v>
      </c>
      <c r="H586" s="1">
        <v>43009</v>
      </c>
      <c r="I586">
        <v>9372</v>
      </c>
      <c r="J586" t="s">
        <v>7</v>
      </c>
      <c r="K586" t="s">
        <v>12</v>
      </c>
      <c r="L586">
        <v>14.4</v>
      </c>
    </row>
    <row r="587" spans="1:12" x14ac:dyDescent="0.55000000000000004">
      <c r="A587" s="24" t="str">
        <f t="shared" si="9"/>
        <v>101212</v>
      </c>
      <c r="B587" s="24" t="s">
        <v>10639</v>
      </c>
      <c r="C587" s="25">
        <v>43009</v>
      </c>
      <c r="D587" s="24">
        <f>IFERROR(VLOOKUP(B587,'2017_GT Roster'!$B$6:$H$21,7, FALSE), "NO MATCH!!!")</f>
        <v>12</v>
      </c>
      <c r="E587" s="24">
        <f>IFERROR(VLOOKUP(GAME_JUMP_REPORT_CONSOLIDATED!C587,GAME_INDEX!$A$7:$E$34,5,FALSE), "NO MATCH")</f>
        <v>1012</v>
      </c>
      <c r="F587" s="24" t="str">
        <f>IFERROR(VLOOKUP(C587,GAME_INDEX!$A$7:$E$34,4,FALSE), "NO MATCH!!!")</f>
        <v>North Carolina</v>
      </c>
      <c r="G587" t="s">
        <v>600</v>
      </c>
      <c r="H587" s="1">
        <v>43009</v>
      </c>
      <c r="I587">
        <v>9400</v>
      </c>
      <c r="J587" t="s">
        <v>7</v>
      </c>
      <c r="K587" t="s">
        <v>12</v>
      </c>
      <c r="L587">
        <v>14.3</v>
      </c>
    </row>
    <row r="588" spans="1:12" x14ac:dyDescent="0.55000000000000004">
      <c r="A588" s="24" t="str">
        <f t="shared" si="9"/>
        <v>101297</v>
      </c>
      <c r="B588" s="24" t="s">
        <v>42</v>
      </c>
      <c r="C588" s="25">
        <v>43009</v>
      </c>
      <c r="D588" s="24">
        <f>IFERROR(VLOOKUP(B588,'2017_GT Roster'!$B$6:$H$21,7, FALSE), "NO MATCH!!!")</f>
        <v>97</v>
      </c>
      <c r="E588" s="24">
        <f>IFERROR(VLOOKUP(GAME_JUMP_REPORT_CONSOLIDATED!C588,GAME_INDEX!$A$7:$E$34,5,FALSE), "NO MATCH")</f>
        <v>1012</v>
      </c>
      <c r="F588" s="24" t="str">
        <f>IFERROR(VLOOKUP(C588,GAME_INDEX!$A$7:$E$34,4,FALSE), "NO MATCH!!!")</f>
        <v>North Carolina</v>
      </c>
      <c r="G588" t="s">
        <v>601</v>
      </c>
      <c r="H588" s="1">
        <v>43009</v>
      </c>
      <c r="I588">
        <v>9405</v>
      </c>
      <c r="J588" t="s">
        <v>7</v>
      </c>
      <c r="K588" t="s">
        <v>42</v>
      </c>
      <c r="L588">
        <v>17.3</v>
      </c>
    </row>
    <row r="589" spans="1:12" x14ac:dyDescent="0.55000000000000004">
      <c r="A589" s="24" t="str">
        <f t="shared" si="9"/>
        <v>10128</v>
      </c>
      <c r="B589" s="24" t="s">
        <v>34</v>
      </c>
      <c r="C589" s="25">
        <v>43009</v>
      </c>
      <c r="D589" s="24">
        <f>IFERROR(VLOOKUP(B589,'2017_GT Roster'!$B$6:$H$21,7, FALSE), "NO MATCH!!!")</f>
        <v>8</v>
      </c>
      <c r="E589" s="24">
        <f>IFERROR(VLOOKUP(GAME_JUMP_REPORT_CONSOLIDATED!C589,GAME_INDEX!$A$7:$E$34,5,FALSE), "NO MATCH")</f>
        <v>1012</v>
      </c>
      <c r="F589" s="24" t="str">
        <f>IFERROR(VLOOKUP(C589,GAME_INDEX!$A$7:$E$34,4,FALSE), "NO MATCH!!!")</f>
        <v>North Carolina</v>
      </c>
      <c r="G589" t="s">
        <v>602</v>
      </c>
      <c r="H589" s="1">
        <v>43009</v>
      </c>
      <c r="I589">
        <v>9406</v>
      </c>
      <c r="J589" t="s">
        <v>7</v>
      </c>
      <c r="K589" t="s">
        <v>34</v>
      </c>
      <c r="L589">
        <v>10.9</v>
      </c>
    </row>
    <row r="590" spans="1:12" x14ac:dyDescent="0.55000000000000004">
      <c r="A590" s="24" t="str">
        <f t="shared" si="9"/>
        <v>101297</v>
      </c>
      <c r="B590" s="24" t="s">
        <v>42</v>
      </c>
      <c r="C590" s="25">
        <v>43009</v>
      </c>
      <c r="D590" s="24">
        <f>IFERROR(VLOOKUP(B590,'2017_GT Roster'!$B$6:$H$21,7, FALSE), "NO MATCH!!!")</f>
        <v>97</v>
      </c>
      <c r="E590" s="24">
        <f>IFERROR(VLOOKUP(GAME_JUMP_REPORT_CONSOLIDATED!C590,GAME_INDEX!$A$7:$E$34,5,FALSE), "NO MATCH")</f>
        <v>1012</v>
      </c>
      <c r="F590" s="24" t="str">
        <f>IFERROR(VLOOKUP(C590,GAME_INDEX!$A$7:$E$34,4,FALSE), "NO MATCH!!!")</f>
        <v>North Carolina</v>
      </c>
      <c r="G590" t="s">
        <v>603</v>
      </c>
      <c r="H590" s="1">
        <v>43009</v>
      </c>
      <c r="I590">
        <v>9408</v>
      </c>
      <c r="J590" t="s">
        <v>7</v>
      </c>
      <c r="K590" t="s">
        <v>42</v>
      </c>
      <c r="L590">
        <v>18.7</v>
      </c>
    </row>
    <row r="591" spans="1:12" x14ac:dyDescent="0.55000000000000004">
      <c r="A591" s="24" t="str">
        <f t="shared" si="9"/>
        <v>101212</v>
      </c>
      <c r="B591" s="24" t="s">
        <v>10639</v>
      </c>
      <c r="C591" s="25">
        <v>43009</v>
      </c>
      <c r="D591" s="24">
        <f>IFERROR(VLOOKUP(B591,'2017_GT Roster'!$B$6:$H$21,7, FALSE), "NO MATCH!!!")</f>
        <v>12</v>
      </c>
      <c r="E591" s="24">
        <f>IFERROR(VLOOKUP(GAME_JUMP_REPORT_CONSOLIDATED!C591,GAME_INDEX!$A$7:$E$34,5,FALSE), "NO MATCH")</f>
        <v>1012</v>
      </c>
      <c r="F591" s="24" t="str">
        <f>IFERROR(VLOOKUP(C591,GAME_INDEX!$A$7:$E$34,4,FALSE), "NO MATCH!!!")</f>
        <v>North Carolina</v>
      </c>
      <c r="G591" t="s">
        <v>604</v>
      </c>
      <c r="H591" s="1">
        <v>43009</v>
      </c>
      <c r="I591">
        <v>9409</v>
      </c>
      <c r="J591" t="s">
        <v>7</v>
      </c>
      <c r="K591" t="s">
        <v>12</v>
      </c>
      <c r="L591">
        <v>12.7</v>
      </c>
    </row>
    <row r="592" spans="1:12" x14ac:dyDescent="0.55000000000000004">
      <c r="A592" s="24" t="str">
        <f t="shared" si="9"/>
        <v>10121</v>
      </c>
      <c r="B592" s="24" t="s">
        <v>3254</v>
      </c>
      <c r="C592" s="25">
        <v>43009</v>
      </c>
      <c r="D592" s="24">
        <f>IFERROR(VLOOKUP(B592,'2017_GT Roster'!$B$6:$H$21,7, FALSE), "NO MATCH!!!")</f>
        <v>1</v>
      </c>
      <c r="E592" s="24">
        <f>IFERROR(VLOOKUP(GAME_JUMP_REPORT_CONSOLIDATED!C592,GAME_INDEX!$A$7:$E$34,5,FALSE), "NO MATCH")</f>
        <v>1012</v>
      </c>
      <c r="F592" s="24" t="str">
        <f>IFERROR(VLOOKUP(C592,GAME_INDEX!$A$7:$E$34,4,FALSE), "NO MATCH!!!")</f>
        <v>North Carolina</v>
      </c>
      <c r="G592" t="s">
        <v>605</v>
      </c>
      <c r="H592" s="1">
        <v>43009</v>
      </c>
      <c r="I592">
        <v>9416</v>
      </c>
      <c r="J592" t="s">
        <v>7</v>
      </c>
      <c r="K592" t="s">
        <v>23</v>
      </c>
      <c r="L592">
        <v>21.2</v>
      </c>
    </row>
    <row r="593" spans="1:12" x14ac:dyDescent="0.55000000000000004">
      <c r="A593" s="24" t="str">
        <f t="shared" si="9"/>
        <v>101212</v>
      </c>
      <c r="B593" s="24" t="s">
        <v>10639</v>
      </c>
      <c r="C593" s="25">
        <v>43009</v>
      </c>
      <c r="D593" s="24">
        <f>IFERROR(VLOOKUP(B593,'2017_GT Roster'!$B$6:$H$21,7, FALSE), "NO MATCH!!!")</f>
        <v>12</v>
      </c>
      <c r="E593" s="24">
        <f>IFERROR(VLOOKUP(GAME_JUMP_REPORT_CONSOLIDATED!C593,GAME_INDEX!$A$7:$E$34,5,FALSE), "NO MATCH")</f>
        <v>1012</v>
      </c>
      <c r="F593" s="24" t="str">
        <f>IFERROR(VLOOKUP(C593,GAME_INDEX!$A$7:$E$34,4,FALSE), "NO MATCH!!!")</f>
        <v>North Carolina</v>
      </c>
      <c r="G593" t="s">
        <v>606</v>
      </c>
      <c r="H593" s="1">
        <v>43009</v>
      </c>
      <c r="I593">
        <v>9417</v>
      </c>
      <c r="J593" t="s">
        <v>7</v>
      </c>
      <c r="K593" t="s">
        <v>12</v>
      </c>
      <c r="L593">
        <v>8.9</v>
      </c>
    </row>
    <row r="594" spans="1:12" x14ac:dyDescent="0.55000000000000004">
      <c r="A594" s="24" t="str">
        <f t="shared" si="9"/>
        <v>10121</v>
      </c>
      <c r="B594" s="24" t="s">
        <v>3254</v>
      </c>
      <c r="C594" s="25">
        <v>43009</v>
      </c>
      <c r="D594" s="24">
        <f>IFERROR(VLOOKUP(B594,'2017_GT Roster'!$B$6:$H$21,7, FALSE), "NO MATCH!!!")</f>
        <v>1</v>
      </c>
      <c r="E594" s="24">
        <f>IFERROR(VLOOKUP(GAME_JUMP_REPORT_CONSOLIDATED!C594,GAME_INDEX!$A$7:$E$34,5,FALSE), "NO MATCH")</f>
        <v>1012</v>
      </c>
      <c r="F594" s="24" t="str">
        <f>IFERROR(VLOOKUP(C594,GAME_INDEX!$A$7:$E$34,4,FALSE), "NO MATCH!!!")</f>
        <v>North Carolina</v>
      </c>
      <c r="G594" t="s">
        <v>607</v>
      </c>
      <c r="H594" s="1">
        <v>43009</v>
      </c>
      <c r="I594">
        <v>9425</v>
      </c>
      <c r="J594" t="s">
        <v>7</v>
      </c>
      <c r="K594" t="s">
        <v>23</v>
      </c>
      <c r="L594">
        <v>20.3</v>
      </c>
    </row>
    <row r="595" spans="1:12" x14ac:dyDescent="0.55000000000000004">
      <c r="A595" s="24" t="str">
        <f t="shared" si="9"/>
        <v>101233</v>
      </c>
      <c r="B595" s="24" t="s">
        <v>32</v>
      </c>
      <c r="C595" s="25">
        <v>43009</v>
      </c>
      <c r="D595" s="24">
        <f>IFERROR(VLOOKUP(B595,'2017_GT Roster'!$B$6:$H$21,7, FALSE), "NO MATCH!!!")</f>
        <v>33</v>
      </c>
      <c r="E595" s="24">
        <f>IFERROR(VLOOKUP(GAME_JUMP_REPORT_CONSOLIDATED!C595,GAME_INDEX!$A$7:$E$34,5,FALSE), "NO MATCH")</f>
        <v>1012</v>
      </c>
      <c r="F595" s="24" t="str">
        <f>IFERROR(VLOOKUP(C595,GAME_INDEX!$A$7:$E$34,4,FALSE), "NO MATCH!!!")</f>
        <v>North Carolina</v>
      </c>
      <c r="G595" t="s">
        <v>608</v>
      </c>
      <c r="H595" s="1">
        <v>43009</v>
      </c>
      <c r="I595">
        <v>9425</v>
      </c>
      <c r="J595" t="s">
        <v>7</v>
      </c>
      <c r="K595" t="s">
        <v>32</v>
      </c>
      <c r="L595">
        <v>9.6</v>
      </c>
    </row>
    <row r="596" spans="1:12" x14ac:dyDescent="0.55000000000000004">
      <c r="A596" s="24" t="str">
        <f t="shared" si="9"/>
        <v>101233</v>
      </c>
      <c r="B596" s="24" t="s">
        <v>32</v>
      </c>
      <c r="C596" s="25">
        <v>43009</v>
      </c>
      <c r="D596" s="24">
        <f>IFERROR(VLOOKUP(B596,'2017_GT Roster'!$B$6:$H$21,7, FALSE), "NO MATCH!!!")</f>
        <v>33</v>
      </c>
      <c r="E596" s="24">
        <f>IFERROR(VLOOKUP(GAME_JUMP_REPORT_CONSOLIDATED!C596,GAME_INDEX!$A$7:$E$34,5,FALSE), "NO MATCH")</f>
        <v>1012</v>
      </c>
      <c r="F596" s="24" t="str">
        <f>IFERROR(VLOOKUP(C596,GAME_INDEX!$A$7:$E$34,4,FALSE), "NO MATCH!!!")</f>
        <v>North Carolina</v>
      </c>
      <c r="G596" t="s">
        <v>609</v>
      </c>
      <c r="H596" s="1">
        <v>43009</v>
      </c>
      <c r="I596">
        <v>9427</v>
      </c>
      <c r="J596" t="s">
        <v>7</v>
      </c>
      <c r="K596" t="s">
        <v>32</v>
      </c>
      <c r="L596">
        <v>14.5</v>
      </c>
    </row>
    <row r="597" spans="1:12" x14ac:dyDescent="0.55000000000000004">
      <c r="A597" s="24" t="str">
        <f t="shared" si="9"/>
        <v>10121</v>
      </c>
      <c r="B597" s="24" t="s">
        <v>3254</v>
      </c>
      <c r="C597" s="25">
        <v>43009</v>
      </c>
      <c r="D597" s="24">
        <f>IFERROR(VLOOKUP(B597,'2017_GT Roster'!$B$6:$H$21,7, FALSE), "NO MATCH!!!")</f>
        <v>1</v>
      </c>
      <c r="E597" s="24">
        <f>IFERROR(VLOOKUP(GAME_JUMP_REPORT_CONSOLIDATED!C597,GAME_INDEX!$A$7:$E$34,5,FALSE), "NO MATCH")</f>
        <v>1012</v>
      </c>
      <c r="F597" s="24" t="str">
        <f>IFERROR(VLOOKUP(C597,GAME_INDEX!$A$7:$E$34,4,FALSE), "NO MATCH!!!")</f>
        <v>North Carolina</v>
      </c>
      <c r="G597" t="s">
        <v>610</v>
      </c>
      <c r="H597" s="1">
        <v>43009</v>
      </c>
      <c r="I597">
        <v>9430</v>
      </c>
      <c r="J597" t="s">
        <v>7</v>
      </c>
      <c r="K597" t="s">
        <v>23</v>
      </c>
      <c r="L597">
        <v>17.8</v>
      </c>
    </row>
    <row r="598" spans="1:12" x14ac:dyDescent="0.55000000000000004">
      <c r="A598" s="24" t="str">
        <f t="shared" si="9"/>
        <v>10121</v>
      </c>
      <c r="B598" s="24" t="s">
        <v>3254</v>
      </c>
      <c r="C598" s="25">
        <v>43009</v>
      </c>
      <c r="D598" s="24">
        <f>IFERROR(VLOOKUP(B598,'2017_GT Roster'!$B$6:$H$21,7, FALSE), "NO MATCH!!!")</f>
        <v>1</v>
      </c>
      <c r="E598" s="24">
        <f>IFERROR(VLOOKUP(GAME_JUMP_REPORT_CONSOLIDATED!C598,GAME_INDEX!$A$7:$E$34,5,FALSE), "NO MATCH")</f>
        <v>1012</v>
      </c>
      <c r="F598" s="24" t="str">
        <f>IFERROR(VLOOKUP(C598,GAME_INDEX!$A$7:$E$34,4,FALSE), "NO MATCH!!!")</f>
        <v>North Carolina</v>
      </c>
      <c r="G598" t="s">
        <v>611</v>
      </c>
      <c r="H598" s="1">
        <v>43009</v>
      </c>
      <c r="I598">
        <v>9433</v>
      </c>
      <c r="J598" t="s">
        <v>7</v>
      </c>
      <c r="K598" t="s">
        <v>23</v>
      </c>
      <c r="L598">
        <v>9.3000000000000007</v>
      </c>
    </row>
    <row r="599" spans="1:12" x14ac:dyDescent="0.55000000000000004">
      <c r="A599" s="24" t="str">
        <f t="shared" si="9"/>
        <v>101297</v>
      </c>
      <c r="B599" s="24" t="s">
        <v>42</v>
      </c>
      <c r="C599" s="25">
        <v>43009</v>
      </c>
      <c r="D599" s="24">
        <f>IFERROR(VLOOKUP(B599,'2017_GT Roster'!$B$6:$H$21,7, FALSE), "NO MATCH!!!")</f>
        <v>97</v>
      </c>
      <c r="E599" s="24">
        <f>IFERROR(VLOOKUP(GAME_JUMP_REPORT_CONSOLIDATED!C599,GAME_INDEX!$A$7:$E$34,5,FALSE), "NO MATCH")</f>
        <v>1012</v>
      </c>
      <c r="F599" s="24" t="str">
        <f>IFERROR(VLOOKUP(C599,GAME_INDEX!$A$7:$E$34,4,FALSE), "NO MATCH!!!")</f>
        <v>North Carolina</v>
      </c>
      <c r="G599" t="s">
        <v>612</v>
      </c>
      <c r="H599" s="1">
        <v>43009</v>
      </c>
      <c r="I599">
        <v>9433</v>
      </c>
      <c r="J599" t="s">
        <v>7</v>
      </c>
      <c r="K599" t="s">
        <v>42</v>
      </c>
      <c r="L599">
        <v>15.6</v>
      </c>
    </row>
    <row r="600" spans="1:12" x14ac:dyDescent="0.55000000000000004">
      <c r="A600" s="24" t="str">
        <f t="shared" si="9"/>
        <v>101233</v>
      </c>
      <c r="B600" s="24" t="s">
        <v>32</v>
      </c>
      <c r="C600" s="25">
        <v>43009</v>
      </c>
      <c r="D600" s="24">
        <f>IFERROR(VLOOKUP(B600,'2017_GT Roster'!$B$6:$H$21,7, FALSE), "NO MATCH!!!")</f>
        <v>33</v>
      </c>
      <c r="E600" s="24">
        <f>IFERROR(VLOOKUP(GAME_JUMP_REPORT_CONSOLIDATED!C600,GAME_INDEX!$A$7:$E$34,5,FALSE), "NO MATCH")</f>
        <v>1012</v>
      </c>
      <c r="F600" s="24" t="str">
        <f>IFERROR(VLOOKUP(C600,GAME_INDEX!$A$7:$E$34,4,FALSE), "NO MATCH!!!")</f>
        <v>North Carolina</v>
      </c>
      <c r="G600" t="s">
        <v>613</v>
      </c>
      <c r="H600" s="1">
        <v>43009</v>
      </c>
      <c r="I600">
        <v>9435</v>
      </c>
      <c r="J600" t="s">
        <v>7</v>
      </c>
      <c r="K600" t="s">
        <v>32</v>
      </c>
      <c r="L600">
        <v>17.100000000000001</v>
      </c>
    </row>
    <row r="601" spans="1:12" x14ac:dyDescent="0.55000000000000004">
      <c r="A601" s="24" t="str">
        <f t="shared" si="9"/>
        <v>10129</v>
      </c>
      <c r="B601" s="24" t="s">
        <v>27</v>
      </c>
      <c r="C601" s="25">
        <v>43009</v>
      </c>
      <c r="D601" s="24">
        <f>IFERROR(VLOOKUP(B601,'2017_GT Roster'!$B$6:$H$21,7, FALSE), "NO MATCH!!!")</f>
        <v>9</v>
      </c>
      <c r="E601" s="24">
        <f>IFERROR(VLOOKUP(GAME_JUMP_REPORT_CONSOLIDATED!C601,GAME_INDEX!$A$7:$E$34,5,FALSE), "NO MATCH")</f>
        <v>1012</v>
      </c>
      <c r="F601" s="24" t="str">
        <f>IFERROR(VLOOKUP(C601,GAME_INDEX!$A$7:$E$34,4,FALSE), "NO MATCH!!!")</f>
        <v>North Carolina</v>
      </c>
      <c r="G601" t="s">
        <v>614</v>
      </c>
      <c r="H601" s="1">
        <v>43009</v>
      </c>
      <c r="I601">
        <v>9452</v>
      </c>
      <c r="J601" t="s">
        <v>7</v>
      </c>
      <c r="K601" t="s">
        <v>27</v>
      </c>
      <c r="L601">
        <v>10.9</v>
      </c>
    </row>
    <row r="602" spans="1:12" x14ac:dyDescent="0.55000000000000004">
      <c r="A602" s="24" t="str">
        <f t="shared" si="9"/>
        <v>10129</v>
      </c>
      <c r="B602" s="24" t="s">
        <v>27</v>
      </c>
      <c r="C602" s="25">
        <v>43009</v>
      </c>
      <c r="D602" s="24">
        <f>IFERROR(VLOOKUP(B602,'2017_GT Roster'!$B$6:$H$21,7, FALSE), "NO MATCH!!!")</f>
        <v>9</v>
      </c>
      <c r="E602" s="24">
        <f>IFERROR(VLOOKUP(GAME_JUMP_REPORT_CONSOLIDATED!C602,GAME_INDEX!$A$7:$E$34,5,FALSE), "NO MATCH")</f>
        <v>1012</v>
      </c>
      <c r="F602" s="24" t="str">
        <f>IFERROR(VLOOKUP(C602,GAME_INDEX!$A$7:$E$34,4,FALSE), "NO MATCH!!!")</f>
        <v>North Carolina</v>
      </c>
      <c r="G602" t="s">
        <v>615</v>
      </c>
      <c r="H602" s="1">
        <v>43009</v>
      </c>
      <c r="I602">
        <v>9453</v>
      </c>
      <c r="J602" t="s">
        <v>7</v>
      </c>
      <c r="K602" t="s">
        <v>27</v>
      </c>
      <c r="L602">
        <v>10.1</v>
      </c>
    </row>
    <row r="603" spans="1:12" x14ac:dyDescent="0.55000000000000004">
      <c r="A603" s="24" t="str">
        <f t="shared" si="9"/>
        <v>10121</v>
      </c>
      <c r="B603" s="24" t="s">
        <v>3254</v>
      </c>
      <c r="C603" s="25">
        <v>43009</v>
      </c>
      <c r="D603" s="24">
        <f>IFERROR(VLOOKUP(B603,'2017_GT Roster'!$B$6:$H$21,7, FALSE), "NO MATCH!!!")</f>
        <v>1</v>
      </c>
      <c r="E603" s="24">
        <f>IFERROR(VLOOKUP(GAME_JUMP_REPORT_CONSOLIDATED!C603,GAME_INDEX!$A$7:$E$34,5,FALSE), "NO MATCH")</f>
        <v>1012</v>
      </c>
      <c r="F603" s="24" t="str">
        <f>IFERROR(VLOOKUP(C603,GAME_INDEX!$A$7:$E$34,4,FALSE), "NO MATCH!!!")</f>
        <v>North Carolina</v>
      </c>
      <c r="G603" t="s">
        <v>616</v>
      </c>
      <c r="H603" s="1">
        <v>43009</v>
      </c>
      <c r="I603">
        <v>9458</v>
      </c>
      <c r="J603" t="s">
        <v>7</v>
      </c>
      <c r="K603" t="s">
        <v>23</v>
      </c>
      <c r="L603">
        <v>18.600000000000001</v>
      </c>
    </row>
    <row r="604" spans="1:12" x14ac:dyDescent="0.55000000000000004">
      <c r="A604" s="24" t="str">
        <f t="shared" si="9"/>
        <v>101297</v>
      </c>
      <c r="B604" s="24" t="s">
        <v>42</v>
      </c>
      <c r="C604" s="25">
        <v>43009</v>
      </c>
      <c r="D604" s="24">
        <f>IFERROR(VLOOKUP(B604,'2017_GT Roster'!$B$6:$H$21,7, FALSE), "NO MATCH!!!")</f>
        <v>97</v>
      </c>
      <c r="E604" s="24">
        <f>IFERROR(VLOOKUP(GAME_JUMP_REPORT_CONSOLIDATED!C604,GAME_INDEX!$A$7:$E$34,5,FALSE), "NO MATCH")</f>
        <v>1012</v>
      </c>
      <c r="F604" s="24" t="str">
        <f>IFERROR(VLOOKUP(C604,GAME_INDEX!$A$7:$E$34,4,FALSE), "NO MATCH!!!")</f>
        <v>North Carolina</v>
      </c>
      <c r="G604" t="s">
        <v>617</v>
      </c>
      <c r="H604" s="1">
        <v>43009</v>
      </c>
      <c r="I604">
        <v>9460</v>
      </c>
      <c r="J604" t="s">
        <v>7</v>
      </c>
      <c r="K604" t="s">
        <v>42</v>
      </c>
      <c r="L604">
        <v>19</v>
      </c>
    </row>
    <row r="605" spans="1:12" x14ac:dyDescent="0.55000000000000004">
      <c r="A605" s="24" t="str">
        <f t="shared" si="9"/>
        <v>101212</v>
      </c>
      <c r="B605" s="24" t="s">
        <v>10639</v>
      </c>
      <c r="C605" s="25">
        <v>43009</v>
      </c>
      <c r="D605" s="24">
        <f>IFERROR(VLOOKUP(B605,'2017_GT Roster'!$B$6:$H$21,7, FALSE), "NO MATCH!!!")</f>
        <v>12</v>
      </c>
      <c r="E605" s="24">
        <f>IFERROR(VLOOKUP(GAME_JUMP_REPORT_CONSOLIDATED!C605,GAME_INDEX!$A$7:$E$34,5,FALSE), "NO MATCH")</f>
        <v>1012</v>
      </c>
      <c r="F605" s="24" t="str">
        <f>IFERROR(VLOOKUP(C605,GAME_INDEX!$A$7:$E$34,4,FALSE), "NO MATCH!!!")</f>
        <v>North Carolina</v>
      </c>
      <c r="G605" t="s">
        <v>618</v>
      </c>
      <c r="H605" s="1">
        <v>43009</v>
      </c>
      <c r="I605">
        <v>9469</v>
      </c>
      <c r="J605" t="s">
        <v>7</v>
      </c>
      <c r="K605" t="s">
        <v>12</v>
      </c>
      <c r="L605">
        <v>13.4</v>
      </c>
    </row>
    <row r="606" spans="1:12" x14ac:dyDescent="0.55000000000000004">
      <c r="A606" s="24" t="str">
        <f t="shared" si="9"/>
        <v>101297</v>
      </c>
      <c r="B606" s="24" t="s">
        <v>42</v>
      </c>
      <c r="C606" s="25">
        <v>43009</v>
      </c>
      <c r="D606" s="24">
        <f>IFERROR(VLOOKUP(B606,'2017_GT Roster'!$B$6:$H$21,7, FALSE), "NO MATCH!!!")</f>
        <v>97</v>
      </c>
      <c r="E606" s="24">
        <f>IFERROR(VLOOKUP(GAME_JUMP_REPORT_CONSOLIDATED!C606,GAME_INDEX!$A$7:$E$34,5,FALSE), "NO MATCH")</f>
        <v>1012</v>
      </c>
      <c r="F606" s="24" t="str">
        <f>IFERROR(VLOOKUP(C606,GAME_INDEX!$A$7:$E$34,4,FALSE), "NO MATCH!!!")</f>
        <v>North Carolina</v>
      </c>
      <c r="G606" t="s">
        <v>619</v>
      </c>
      <c r="H606" s="1">
        <v>43009</v>
      </c>
      <c r="I606">
        <v>9470</v>
      </c>
      <c r="J606" t="s">
        <v>7</v>
      </c>
      <c r="K606" t="s">
        <v>42</v>
      </c>
      <c r="L606">
        <v>15.8</v>
      </c>
    </row>
    <row r="607" spans="1:12" x14ac:dyDescent="0.55000000000000004">
      <c r="A607" s="24" t="str">
        <f t="shared" si="9"/>
        <v>10121</v>
      </c>
      <c r="B607" s="24" t="s">
        <v>3254</v>
      </c>
      <c r="C607" s="25">
        <v>43009</v>
      </c>
      <c r="D607" s="24">
        <f>IFERROR(VLOOKUP(B607,'2017_GT Roster'!$B$6:$H$21,7, FALSE), "NO MATCH!!!")</f>
        <v>1</v>
      </c>
      <c r="E607" s="24">
        <f>IFERROR(VLOOKUP(GAME_JUMP_REPORT_CONSOLIDATED!C607,GAME_INDEX!$A$7:$E$34,5,FALSE), "NO MATCH")</f>
        <v>1012</v>
      </c>
      <c r="F607" s="24" t="str">
        <f>IFERROR(VLOOKUP(C607,GAME_INDEX!$A$7:$E$34,4,FALSE), "NO MATCH!!!")</f>
        <v>North Carolina</v>
      </c>
      <c r="G607" t="s">
        <v>620</v>
      </c>
      <c r="H607" s="1">
        <v>43009</v>
      </c>
      <c r="I607">
        <v>9495</v>
      </c>
      <c r="J607" t="s">
        <v>7</v>
      </c>
      <c r="K607" t="s">
        <v>23</v>
      </c>
      <c r="L607">
        <v>17.5</v>
      </c>
    </row>
    <row r="608" spans="1:12" x14ac:dyDescent="0.55000000000000004">
      <c r="A608" s="24" t="str">
        <f t="shared" si="9"/>
        <v>101233</v>
      </c>
      <c r="B608" s="24" t="s">
        <v>32</v>
      </c>
      <c r="C608" s="25">
        <v>43009</v>
      </c>
      <c r="D608" s="24">
        <f>IFERROR(VLOOKUP(B608,'2017_GT Roster'!$B$6:$H$21,7, FALSE), "NO MATCH!!!")</f>
        <v>33</v>
      </c>
      <c r="E608" s="24">
        <f>IFERROR(VLOOKUP(GAME_JUMP_REPORT_CONSOLIDATED!C608,GAME_INDEX!$A$7:$E$34,5,FALSE), "NO MATCH")</f>
        <v>1012</v>
      </c>
      <c r="F608" s="24" t="str">
        <f>IFERROR(VLOOKUP(C608,GAME_INDEX!$A$7:$E$34,4,FALSE), "NO MATCH!!!")</f>
        <v>North Carolina</v>
      </c>
      <c r="G608" t="s">
        <v>621</v>
      </c>
      <c r="H608" s="1">
        <v>43009</v>
      </c>
      <c r="I608">
        <v>9500</v>
      </c>
      <c r="J608" t="s">
        <v>7</v>
      </c>
      <c r="K608" t="s">
        <v>32</v>
      </c>
      <c r="L608">
        <v>16.100000000000001</v>
      </c>
    </row>
    <row r="609" spans="1:12" x14ac:dyDescent="0.55000000000000004">
      <c r="A609" s="24" t="str">
        <f t="shared" si="9"/>
        <v>101212</v>
      </c>
      <c r="B609" s="24" t="s">
        <v>10639</v>
      </c>
      <c r="C609" s="25">
        <v>43009</v>
      </c>
      <c r="D609" s="24">
        <f>IFERROR(VLOOKUP(B609,'2017_GT Roster'!$B$6:$H$21,7, FALSE), "NO MATCH!!!")</f>
        <v>12</v>
      </c>
      <c r="E609" s="24">
        <f>IFERROR(VLOOKUP(GAME_JUMP_REPORT_CONSOLIDATED!C609,GAME_INDEX!$A$7:$E$34,5,FALSE), "NO MATCH")</f>
        <v>1012</v>
      </c>
      <c r="F609" s="24" t="str">
        <f>IFERROR(VLOOKUP(C609,GAME_INDEX!$A$7:$E$34,4,FALSE), "NO MATCH!!!")</f>
        <v>North Carolina</v>
      </c>
      <c r="G609" t="s">
        <v>622</v>
      </c>
      <c r="H609" s="1">
        <v>43009</v>
      </c>
      <c r="I609">
        <v>9503</v>
      </c>
      <c r="J609" t="s">
        <v>7</v>
      </c>
      <c r="K609" t="s">
        <v>12</v>
      </c>
      <c r="L609">
        <v>11.3</v>
      </c>
    </row>
    <row r="610" spans="1:12" x14ac:dyDescent="0.55000000000000004">
      <c r="A610" s="24" t="str">
        <f t="shared" si="9"/>
        <v>10121</v>
      </c>
      <c r="B610" s="24" t="s">
        <v>3254</v>
      </c>
      <c r="C610" s="25">
        <v>43009</v>
      </c>
      <c r="D610" s="24">
        <f>IFERROR(VLOOKUP(B610,'2017_GT Roster'!$B$6:$H$21,7, FALSE), "NO MATCH!!!")</f>
        <v>1</v>
      </c>
      <c r="E610" s="24">
        <f>IFERROR(VLOOKUP(GAME_JUMP_REPORT_CONSOLIDATED!C610,GAME_INDEX!$A$7:$E$34,5,FALSE), "NO MATCH")</f>
        <v>1012</v>
      </c>
      <c r="F610" s="24" t="str">
        <f>IFERROR(VLOOKUP(C610,GAME_INDEX!$A$7:$E$34,4,FALSE), "NO MATCH!!!")</f>
        <v>North Carolina</v>
      </c>
      <c r="G610" t="s">
        <v>623</v>
      </c>
      <c r="H610" s="1">
        <v>43009</v>
      </c>
      <c r="I610">
        <v>9519</v>
      </c>
      <c r="J610" t="s">
        <v>7</v>
      </c>
      <c r="K610" t="s">
        <v>23</v>
      </c>
      <c r="L610">
        <v>19.3</v>
      </c>
    </row>
    <row r="611" spans="1:12" x14ac:dyDescent="0.55000000000000004">
      <c r="A611" s="24" t="str">
        <f t="shared" si="9"/>
        <v>101212</v>
      </c>
      <c r="B611" s="24" t="s">
        <v>10639</v>
      </c>
      <c r="C611" s="25">
        <v>43009</v>
      </c>
      <c r="D611" s="24">
        <f>IFERROR(VLOOKUP(B611,'2017_GT Roster'!$B$6:$H$21,7, FALSE), "NO MATCH!!!")</f>
        <v>12</v>
      </c>
      <c r="E611" s="24">
        <f>IFERROR(VLOOKUP(GAME_JUMP_REPORT_CONSOLIDATED!C611,GAME_INDEX!$A$7:$E$34,5,FALSE), "NO MATCH")</f>
        <v>1012</v>
      </c>
      <c r="F611" s="24" t="str">
        <f>IFERROR(VLOOKUP(C611,GAME_INDEX!$A$7:$E$34,4,FALSE), "NO MATCH!!!")</f>
        <v>North Carolina</v>
      </c>
      <c r="G611" t="s">
        <v>624</v>
      </c>
      <c r="H611" s="1">
        <v>43009</v>
      </c>
      <c r="I611">
        <v>9525</v>
      </c>
      <c r="J611" t="s">
        <v>7</v>
      </c>
      <c r="K611" t="s">
        <v>12</v>
      </c>
      <c r="L611">
        <v>12.7</v>
      </c>
    </row>
    <row r="612" spans="1:12" x14ac:dyDescent="0.55000000000000004">
      <c r="A612" s="24" t="str">
        <f t="shared" si="9"/>
        <v>101233</v>
      </c>
      <c r="B612" s="24" t="s">
        <v>32</v>
      </c>
      <c r="C612" s="25">
        <v>43009</v>
      </c>
      <c r="D612" s="24">
        <f>IFERROR(VLOOKUP(B612,'2017_GT Roster'!$B$6:$H$21,7, FALSE), "NO MATCH!!!")</f>
        <v>33</v>
      </c>
      <c r="E612" s="24">
        <f>IFERROR(VLOOKUP(GAME_JUMP_REPORT_CONSOLIDATED!C612,GAME_INDEX!$A$7:$E$34,5,FALSE), "NO MATCH")</f>
        <v>1012</v>
      </c>
      <c r="F612" s="24" t="str">
        <f>IFERROR(VLOOKUP(C612,GAME_INDEX!$A$7:$E$34,4,FALSE), "NO MATCH!!!")</f>
        <v>North Carolina</v>
      </c>
      <c r="G612" t="s">
        <v>625</v>
      </c>
      <c r="H612" s="1">
        <v>43009</v>
      </c>
      <c r="I612">
        <v>9528</v>
      </c>
      <c r="J612" t="s">
        <v>7</v>
      </c>
      <c r="K612" t="s">
        <v>32</v>
      </c>
      <c r="L612">
        <v>7.2</v>
      </c>
    </row>
    <row r="613" spans="1:12" x14ac:dyDescent="0.55000000000000004">
      <c r="A613" s="24" t="str">
        <f t="shared" si="9"/>
        <v>10121</v>
      </c>
      <c r="B613" s="24" t="s">
        <v>3254</v>
      </c>
      <c r="C613" s="25">
        <v>43009</v>
      </c>
      <c r="D613" s="24">
        <f>IFERROR(VLOOKUP(B613,'2017_GT Roster'!$B$6:$H$21,7, FALSE), "NO MATCH!!!")</f>
        <v>1</v>
      </c>
      <c r="E613" s="24">
        <f>IFERROR(VLOOKUP(GAME_JUMP_REPORT_CONSOLIDATED!C613,GAME_INDEX!$A$7:$E$34,5,FALSE), "NO MATCH")</f>
        <v>1012</v>
      </c>
      <c r="F613" s="24" t="str">
        <f>IFERROR(VLOOKUP(C613,GAME_INDEX!$A$7:$E$34,4,FALSE), "NO MATCH!!!")</f>
        <v>North Carolina</v>
      </c>
      <c r="G613" t="s">
        <v>626</v>
      </c>
      <c r="H613" s="1">
        <v>43009</v>
      </c>
      <c r="I613">
        <v>9541</v>
      </c>
      <c r="J613" t="s">
        <v>7</v>
      </c>
      <c r="K613" t="s">
        <v>23</v>
      </c>
      <c r="L613">
        <v>20.5</v>
      </c>
    </row>
    <row r="614" spans="1:12" x14ac:dyDescent="0.55000000000000004">
      <c r="A614" s="24" t="str">
        <f t="shared" si="9"/>
        <v>101233</v>
      </c>
      <c r="B614" s="24" t="s">
        <v>32</v>
      </c>
      <c r="C614" s="25">
        <v>43009</v>
      </c>
      <c r="D614" s="24">
        <f>IFERROR(VLOOKUP(B614,'2017_GT Roster'!$B$6:$H$21,7, FALSE), "NO MATCH!!!")</f>
        <v>33</v>
      </c>
      <c r="E614" s="24">
        <f>IFERROR(VLOOKUP(GAME_JUMP_REPORT_CONSOLIDATED!C614,GAME_INDEX!$A$7:$E$34,5,FALSE), "NO MATCH")</f>
        <v>1012</v>
      </c>
      <c r="F614" s="24" t="str">
        <f>IFERROR(VLOOKUP(C614,GAME_INDEX!$A$7:$E$34,4,FALSE), "NO MATCH!!!")</f>
        <v>North Carolina</v>
      </c>
      <c r="G614" t="s">
        <v>627</v>
      </c>
      <c r="H614" s="1">
        <v>43009</v>
      </c>
      <c r="I614">
        <v>9550</v>
      </c>
      <c r="J614" t="s">
        <v>7</v>
      </c>
      <c r="K614" t="s">
        <v>32</v>
      </c>
      <c r="L614">
        <v>12.1</v>
      </c>
    </row>
    <row r="615" spans="1:12" x14ac:dyDescent="0.55000000000000004">
      <c r="A615" s="24" t="str">
        <f t="shared" si="9"/>
        <v>101233</v>
      </c>
      <c r="B615" s="24" t="s">
        <v>32</v>
      </c>
      <c r="C615" s="25">
        <v>43009</v>
      </c>
      <c r="D615" s="24">
        <f>IFERROR(VLOOKUP(B615,'2017_GT Roster'!$B$6:$H$21,7, FALSE), "NO MATCH!!!")</f>
        <v>33</v>
      </c>
      <c r="E615" s="24">
        <f>IFERROR(VLOOKUP(GAME_JUMP_REPORT_CONSOLIDATED!C615,GAME_INDEX!$A$7:$E$34,5,FALSE), "NO MATCH")</f>
        <v>1012</v>
      </c>
      <c r="F615" s="24" t="str">
        <f>IFERROR(VLOOKUP(C615,GAME_INDEX!$A$7:$E$34,4,FALSE), "NO MATCH!!!")</f>
        <v>North Carolina</v>
      </c>
      <c r="G615" t="s">
        <v>628</v>
      </c>
      <c r="H615" s="1">
        <v>43009</v>
      </c>
      <c r="I615">
        <v>9551</v>
      </c>
      <c r="J615" t="s">
        <v>7</v>
      </c>
      <c r="K615" t="s">
        <v>32</v>
      </c>
      <c r="L615">
        <v>11</v>
      </c>
    </row>
    <row r="616" spans="1:12" x14ac:dyDescent="0.55000000000000004">
      <c r="A616" s="24" t="str">
        <f t="shared" si="9"/>
        <v>10124</v>
      </c>
      <c r="B616" s="24" t="s">
        <v>3262</v>
      </c>
      <c r="C616" s="25">
        <v>43009</v>
      </c>
      <c r="D616" s="24">
        <f>IFERROR(VLOOKUP(B616,'2017_GT Roster'!$B$6:$H$21,7, FALSE), "NO MATCH!!!")</f>
        <v>4</v>
      </c>
      <c r="E616" s="24">
        <f>IFERROR(VLOOKUP(GAME_JUMP_REPORT_CONSOLIDATED!C616,GAME_INDEX!$A$7:$E$34,5,FALSE), "NO MATCH")</f>
        <v>1012</v>
      </c>
      <c r="F616" s="24" t="str">
        <f>IFERROR(VLOOKUP(C616,GAME_INDEX!$A$7:$E$34,4,FALSE), "NO MATCH!!!")</f>
        <v>North Carolina</v>
      </c>
      <c r="G616" t="s">
        <v>629</v>
      </c>
      <c r="H616" s="1">
        <v>43009</v>
      </c>
      <c r="I616">
        <v>9561</v>
      </c>
      <c r="J616" t="s">
        <v>7</v>
      </c>
      <c r="K616" t="s">
        <v>8</v>
      </c>
      <c r="L616">
        <v>22.5</v>
      </c>
    </row>
    <row r="617" spans="1:12" x14ac:dyDescent="0.55000000000000004">
      <c r="A617" s="24" t="str">
        <f t="shared" si="9"/>
        <v>10121</v>
      </c>
      <c r="B617" s="24" t="s">
        <v>3254</v>
      </c>
      <c r="C617" s="25">
        <v>43009</v>
      </c>
      <c r="D617" s="24">
        <f>IFERROR(VLOOKUP(B617,'2017_GT Roster'!$B$6:$H$21,7, FALSE), "NO MATCH!!!")</f>
        <v>1</v>
      </c>
      <c r="E617" s="24">
        <f>IFERROR(VLOOKUP(GAME_JUMP_REPORT_CONSOLIDATED!C617,GAME_INDEX!$A$7:$E$34,5,FALSE), "NO MATCH")</f>
        <v>1012</v>
      </c>
      <c r="F617" s="24" t="str">
        <f>IFERROR(VLOOKUP(C617,GAME_INDEX!$A$7:$E$34,4,FALSE), "NO MATCH!!!")</f>
        <v>North Carolina</v>
      </c>
      <c r="G617" t="s">
        <v>630</v>
      </c>
      <c r="H617" s="1">
        <v>43009</v>
      </c>
      <c r="I617">
        <v>9562</v>
      </c>
      <c r="J617" t="s">
        <v>7</v>
      </c>
      <c r="K617" t="s">
        <v>23</v>
      </c>
      <c r="L617">
        <v>14.9</v>
      </c>
    </row>
    <row r="618" spans="1:12" x14ac:dyDescent="0.55000000000000004">
      <c r="A618" s="24" t="str">
        <f t="shared" si="9"/>
        <v>101233</v>
      </c>
      <c r="B618" s="24" t="s">
        <v>32</v>
      </c>
      <c r="C618" s="25">
        <v>43009</v>
      </c>
      <c r="D618" s="24">
        <f>IFERROR(VLOOKUP(B618,'2017_GT Roster'!$B$6:$H$21,7, FALSE), "NO MATCH!!!")</f>
        <v>33</v>
      </c>
      <c r="E618" s="24">
        <f>IFERROR(VLOOKUP(GAME_JUMP_REPORT_CONSOLIDATED!C618,GAME_INDEX!$A$7:$E$34,5,FALSE), "NO MATCH")</f>
        <v>1012</v>
      </c>
      <c r="F618" s="24" t="str">
        <f>IFERROR(VLOOKUP(C618,GAME_INDEX!$A$7:$E$34,4,FALSE), "NO MATCH!!!")</f>
        <v>North Carolina</v>
      </c>
      <c r="G618" t="s">
        <v>631</v>
      </c>
      <c r="H618" s="1">
        <v>43009</v>
      </c>
      <c r="I618">
        <v>9575</v>
      </c>
      <c r="J618" t="s">
        <v>7</v>
      </c>
      <c r="K618" t="s">
        <v>32</v>
      </c>
      <c r="L618">
        <v>17.8</v>
      </c>
    </row>
    <row r="619" spans="1:12" x14ac:dyDescent="0.55000000000000004">
      <c r="A619" s="24" t="str">
        <f t="shared" si="9"/>
        <v>101233</v>
      </c>
      <c r="B619" s="24" t="s">
        <v>32</v>
      </c>
      <c r="C619" s="25">
        <v>43009</v>
      </c>
      <c r="D619" s="24">
        <f>IFERROR(VLOOKUP(B619,'2017_GT Roster'!$B$6:$H$21,7, FALSE), "NO MATCH!!!")</f>
        <v>33</v>
      </c>
      <c r="E619" s="24">
        <f>IFERROR(VLOOKUP(GAME_JUMP_REPORT_CONSOLIDATED!C619,GAME_INDEX!$A$7:$E$34,5,FALSE), "NO MATCH")</f>
        <v>1012</v>
      </c>
      <c r="F619" s="24" t="str">
        <f>IFERROR(VLOOKUP(C619,GAME_INDEX!$A$7:$E$34,4,FALSE), "NO MATCH!!!")</f>
        <v>North Carolina</v>
      </c>
      <c r="G619" t="s">
        <v>632</v>
      </c>
      <c r="H619" s="1">
        <v>43009</v>
      </c>
      <c r="I619">
        <v>9576</v>
      </c>
      <c r="J619" t="s">
        <v>7</v>
      </c>
      <c r="K619" t="s">
        <v>32</v>
      </c>
      <c r="L619">
        <v>5.5</v>
      </c>
    </row>
    <row r="620" spans="1:12" x14ac:dyDescent="0.55000000000000004">
      <c r="A620" s="24" t="str">
        <f t="shared" si="9"/>
        <v>101297</v>
      </c>
      <c r="B620" s="24" t="s">
        <v>42</v>
      </c>
      <c r="C620" s="25">
        <v>43009</v>
      </c>
      <c r="D620" s="24">
        <f>IFERROR(VLOOKUP(B620,'2017_GT Roster'!$B$6:$H$21,7, FALSE), "NO MATCH!!!")</f>
        <v>97</v>
      </c>
      <c r="E620" s="24">
        <f>IFERROR(VLOOKUP(GAME_JUMP_REPORT_CONSOLIDATED!C620,GAME_INDEX!$A$7:$E$34,5,FALSE), "NO MATCH")</f>
        <v>1012</v>
      </c>
      <c r="F620" s="24" t="str">
        <f>IFERROR(VLOOKUP(C620,GAME_INDEX!$A$7:$E$34,4,FALSE), "NO MATCH!!!")</f>
        <v>North Carolina</v>
      </c>
      <c r="G620" t="s">
        <v>633</v>
      </c>
      <c r="H620" s="1">
        <v>43009</v>
      </c>
      <c r="I620">
        <v>9578</v>
      </c>
      <c r="J620" t="s">
        <v>7</v>
      </c>
      <c r="K620" t="s">
        <v>42</v>
      </c>
      <c r="L620">
        <v>15.1</v>
      </c>
    </row>
    <row r="621" spans="1:12" x14ac:dyDescent="0.55000000000000004">
      <c r="A621" s="24" t="str">
        <f t="shared" si="9"/>
        <v>101212</v>
      </c>
      <c r="B621" s="24" t="s">
        <v>10639</v>
      </c>
      <c r="C621" s="25">
        <v>43009</v>
      </c>
      <c r="D621" s="24">
        <f>IFERROR(VLOOKUP(B621,'2017_GT Roster'!$B$6:$H$21,7, FALSE), "NO MATCH!!!")</f>
        <v>12</v>
      </c>
      <c r="E621" s="24">
        <f>IFERROR(VLOOKUP(GAME_JUMP_REPORT_CONSOLIDATED!C621,GAME_INDEX!$A$7:$E$34,5,FALSE), "NO MATCH")</f>
        <v>1012</v>
      </c>
      <c r="F621" s="24" t="str">
        <f>IFERROR(VLOOKUP(C621,GAME_INDEX!$A$7:$E$34,4,FALSE), "NO MATCH!!!")</f>
        <v>North Carolina</v>
      </c>
      <c r="G621" t="s">
        <v>634</v>
      </c>
      <c r="H621" s="1">
        <v>43009</v>
      </c>
      <c r="I621">
        <v>9583</v>
      </c>
      <c r="J621" t="s">
        <v>7</v>
      </c>
      <c r="K621" t="s">
        <v>12</v>
      </c>
      <c r="L621">
        <v>13</v>
      </c>
    </row>
    <row r="622" spans="1:12" x14ac:dyDescent="0.55000000000000004">
      <c r="A622" s="24" t="str">
        <f t="shared" si="9"/>
        <v>10124</v>
      </c>
      <c r="B622" s="24" t="s">
        <v>3262</v>
      </c>
      <c r="C622" s="25">
        <v>43009</v>
      </c>
      <c r="D622" s="24">
        <f>IFERROR(VLOOKUP(B622,'2017_GT Roster'!$B$6:$H$21,7, FALSE), "NO MATCH!!!")</f>
        <v>4</v>
      </c>
      <c r="E622" s="24">
        <f>IFERROR(VLOOKUP(GAME_JUMP_REPORT_CONSOLIDATED!C622,GAME_INDEX!$A$7:$E$34,5,FALSE), "NO MATCH")</f>
        <v>1012</v>
      </c>
      <c r="F622" s="24" t="str">
        <f>IFERROR(VLOOKUP(C622,GAME_INDEX!$A$7:$E$34,4,FALSE), "NO MATCH!!!")</f>
        <v>North Carolina</v>
      </c>
      <c r="G622" t="s">
        <v>635</v>
      </c>
      <c r="H622" s="1">
        <v>43009</v>
      </c>
      <c r="I622">
        <v>9599</v>
      </c>
      <c r="J622" t="s">
        <v>7</v>
      </c>
      <c r="K622" t="s">
        <v>8</v>
      </c>
      <c r="L622">
        <v>19.399999999999999</v>
      </c>
    </row>
    <row r="623" spans="1:12" x14ac:dyDescent="0.55000000000000004">
      <c r="A623" s="24" t="str">
        <f t="shared" si="9"/>
        <v>10128</v>
      </c>
      <c r="B623" s="24" t="s">
        <v>34</v>
      </c>
      <c r="C623" s="25">
        <v>43009</v>
      </c>
      <c r="D623" s="24">
        <f>IFERROR(VLOOKUP(B623,'2017_GT Roster'!$B$6:$H$21,7, FALSE), "NO MATCH!!!")</f>
        <v>8</v>
      </c>
      <c r="E623" s="24">
        <f>IFERROR(VLOOKUP(GAME_JUMP_REPORT_CONSOLIDATED!C623,GAME_INDEX!$A$7:$E$34,5,FALSE), "NO MATCH")</f>
        <v>1012</v>
      </c>
      <c r="F623" s="24" t="str">
        <f>IFERROR(VLOOKUP(C623,GAME_INDEX!$A$7:$E$34,4,FALSE), "NO MATCH!!!")</f>
        <v>North Carolina</v>
      </c>
      <c r="G623" t="s">
        <v>636</v>
      </c>
      <c r="H623" s="1">
        <v>43009</v>
      </c>
      <c r="I623">
        <v>9602</v>
      </c>
      <c r="J623" t="s">
        <v>7</v>
      </c>
      <c r="K623" t="s">
        <v>34</v>
      </c>
      <c r="L623">
        <v>12.3</v>
      </c>
    </row>
    <row r="624" spans="1:12" x14ac:dyDescent="0.55000000000000004">
      <c r="A624" s="24" t="str">
        <f t="shared" si="9"/>
        <v>101211</v>
      </c>
      <c r="B624" s="24" t="s">
        <v>14</v>
      </c>
      <c r="C624" s="25">
        <v>43009</v>
      </c>
      <c r="D624" s="24">
        <f>IFERROR(VLOOKUP(B624,'2017_GT Roster'!$B$6:$H$21,7, FALSE), "NO MATCH!!!")</f>
        <v>11</v>
      </c>
      <c r="E624" s="24">
        <f>IFERROR(VLOOKUP(GAME_JUMP_REPORT_CONSOLIDATED!C624,GAME_INDEX!$A$7:$E$34,5,FALSE), "NO MATCH")</f>
        <v>1012</v>
      </c>
      <c r="F624" s="24" t="str">
        <f>IFERROR(VLOOKUP(C624,GAME_INDEX!$A$7:$E$34,4,FALSE), "NO MATCH!!!")</f>
        <v>North Carolina</v>
      </c>
      <c r="G624" t="s">
        <v>637</v>
      </c>
      <c r="H624" s="1">
        <v>43009</v>
      </c>
      <c r="I624">
        <v>9611</v>
      </c>
      <c r="J624" t="s">
        <v>7</v>
      </c>
      <c r="K624" t="s">
        <v>14</v>
      </c>
      <c r="L624">
        <v>25.7</v>
      </c>
    </row>
    <row r="625" spans="1:12" x14ac:dyDescent="0.55000000000000004">
      <c r="A625" s="24" t="str">
        <f t="shared" si="9"/>
        <v>10124</v>
      </c>
      <c r="B625" s="24" t="s">
        <v>3262</v>
      </c>
      <c r="C625" s="25">
        <v>43009</v>
      </c>
      <c r="D625" s="24">
        <f>IFERROR(VLOOKUP(B625,'2017_GT Roster'!$B$6:$H$21,7, FALSE), "NO MATCH!!!")</f>
        <v>4</v>
      </c>
      <c r="E625" s="24">
        <f>IFERROR(VLOOKUP(GAME_JUMP_REPORT_CONSOLIDATED!C625,GAME_INDEX!$A$7:$E$34,5,FALSE), "NO MATCH")</f>
        <v>1012</v>
      </c>
      <c r="F625" s="24" t="str">
        <f>IFERROR(VLOOKUP(C625,GAME_INDEX!$A$7:$E$34,4,FALSE), "NO MATCH!!!")</f>
        <v>North Carolina</v>
      </c>
      <c r="G625" t="s">
        <v>638</v>
      </c>
      <c r="H625" s="1">
        <v>43009</v>
      </c>
      <c r="I625">
        <v>9623</v>
      </c>
      <c r="J625" t="s">
        <v>7</v>
      </c>
      <c r="K625" t="s">
        <v>8</v>
      </c>
      <c r="L625">
        <v>13.3</v>
      </c>
    </row>
    <row r="626" spans="1:12" x14ac:dyDescent="0.55000000000000004">
      <c r="A626" s="24" t="str">
        <f t="shared" si="9"/>
        <v>10124</v>
      </c>
      <c r="B626" s="24" t="s">
        <v>3262</v>
      </c>
      <c r="C626" s="25">
        <v>43009</v>
      </c>
      <c r="D626" s="24">
        <f>IFERROR(VLOOKUP(B626,'2017_GT Roster'!$B$6:$H$21,7, FALSE), "NO MATCH!!!")</f>
        <v>4</v>
      </c>
      <c r="E626" s="24">
        <f>IFERROR(VLOOKUP(GAME_JUMP_REPORT_CONSOLIDATED!C626,GAME_INDEX!$A$7:$E$34,5,FALSE), "NO MATCH")</f>
        <v>1012</v>
      </c>
      <c r="F626" s="24" t="str">
        <f>IFERROR(VLOOKUP(C626,GAME_INDEX!$A$7:$E$34,4,FALSE), "NO MATCH!!!")</f>
        <v>North Carolina</v>
      </c>
      <c r="G626" t="s">
        <v>639</v>
      </c>
      <c r="H626" s="1">
        <v>43009</v>
      </c>
      <c r="I626">
        <v>9624</v>
      </c>
      <c r="J626" t="s">
        <v>7</v>
      </c>
      <c r="K626" t="s">
        <v>8</v>
      </c>
      <c r="L626">
        <v>6.3</v>
      </c>
    </row>
    <row r="627" spans="1:12" x14ac:dyDescent="0.55000000000000004">
      <c r="A627" s="24" t="str">
        <f t="shared" si="9"/>
        <v>101214</v>
      </c>
      <c r="B627" s="24" t="s">
        <v>10</v>
      </c>
      <c r="C627" s="25">
        <v>43009</v>
      </c>
      <c r="D627" s="24">
        <f>IFERROR(VLOOKUP(B627,'2017_GT Roster'!$B$6:$H$21,7, FALSE), "NO MATCH!!!")</f>
        <v>14</v>
      </c>
      <c r="E627" s="24">
        <f>IFERROR(VLOOKUP(GAME_JUMP_REPORT_CONSOLIDATED!C627,GAME_INDEX!$A$7:$E$34,5,FALSE), "NO MATCH")</f>
        <v>1012</v>
      </c>
      <c r="F627" s="24" t="str">
        <f>IFERROR(VLOOKUP(C627,GAME_INDEX!$A$7:$E$34,4,FALSE), "NO MATCH!!!")</f>
        <v>North Carolina</v>
      </c>
      <c r="G627" t="s">
        <v>640</v>
      </c>
      <c r="H627" s="1">
        <v>43009</v>
      </c>
      <c r="I627">
        <v>9682</v>
      </c>
      <c r="J627" t="s">
        <v>7</v>
      </c>
      <c r="K627" t="s">
        <v>10</v>
      </c>
      <c r="L627">
        <v>19.399999999999999</v>
      </c>
    </row>
    <row r="628" spans="1:12" x14ac:dyDescent="0.55000000000000004">
      <c r="A628" s="24" t="str">
        <f t="shared" si="9"/>
        <v>10129</v>
      </c>
      <c r="B628" s="24" t="s">
        <v>27</v>
      </c>
      <c r="C628" s="25">
        <v>43009</v>
      </c>
      <c r="D628" s="24">
        <f>IFERROR(VLOOKUP(B628,'2017_GT Roster'!$B$6:$H$21,7, FALSE), "NO MATCH!!!")</f>
        <v>9</v>
      </c>
      <c r="E628" s="24">
        <f>IFERROR(VLOOKUP(GAME_JUMP_REPORT_CONSOLIDATED!C628,GAME_INDEX!$A$7:$E$34,5,FALSE), "NO MATCH")</f>
        <v>1012</v>
      </c>
      <c r="F628" s="24" t="str">
        <f>IFERROR(VLOOKUP(C628,GAME_INDEX!$A$7:$E$34,4,FALSE), "NO MATCH!!!")</f>
        <v>North Carolina</v>
      </c>
      <c r="G628" t="s">
        <v>641</v>
      </c>
      <c r="H628" s="1">
        <v>43009</v>
      </c>
      <c r="I628">
        <v>9686</v>
      </c>
      <c r="J628" t="s">
        <v>7</v>
      </c>
      <c r="K628" t="s">
        <v>27</v>
      </c>
      <c r="L628">
        <v>12.5</v>
      </c>
    </row>
    <row r="629" spans="1:12" x14ac:dyDescent="0.55000000000000004">
      <c r="A629" s="24" t="str">
        <f t="shared" si="9"/>
        <v>10124</v>
      </c>
      <c r="B629" s="24" t="s">
        <v>3262</v>
      </c>
      <c r="C629" s="25">
        <v>43009</v>
      </c>
      <c r="D629" s="24">
        <f>IFERROR(VLOOKUP(B629,'2017_GT Roster'!$B$6:$H$21,7, FALSE), "NO MATCH!!!")</f>
        <v>4</v>
      </c>
      <c r="E629" s="24">
        <f>IFERROR(VLOOKUP(GAME_JUMP_REPORT_CONSOLIDATED!C629,GAME_INDEX!$A$7:$E$34,5,FALSE), "NO MATCH")</f>
        <v>1012</v>
      </c>
      <c r="F629" s="24" t="str">
        <f>IFERROR(VLOOKUP(C629,GAME_INDEX!$A$7:$E$34,4,FALSE), "NO MATCH!!!")</f>
        <v>North Carolina</v>
      </c>
      <c r="G629" t="s">
        <v>642</v>
      </c>
      <c r="H629" s="1">
        <v>43009</v>
      </c>
      <c r="I629">
        <v>9687</v>
      </c>
      <c r="J629" t="s">
        <v>7</v>
      </c>
      <c r="K629" t="s">
        <v>8</v>
      </c>
      <c r="L629">
        <v>21.3</v>
      </c>
    </row>
    <row r="630" spans="1:12" x14ac:dyDescent="0.55000000000000004">
      <c r="A630" s="24" t="str">
        <f t="shared" si="9"/>
        <v>101214</v>
      </c>
      <c r="B630" s="24" t="s">
        <v>10</v>
      </c>
      <c r="C630" s="25">
        <v>43009</v>
      </c>
      <c r="D630" s="24">
        <f>IFERROR(VLOOKUP(B630,'2017_GT Roster'!$B$6:$H$21,7, FALSE), "NO MATCH!!!")</f>
        <v>14</v>
      </c>
      <c r="E630" s="24">
        <f>IFERROR(VLOOKUP(GAME_JUMP_REPORT_CONSOLIDATED!C630,GAME_INDEX!$A$7:$E$34,5,FALSE), "NO MATCH")</f>
        <v>1012</v>
      </c>
      <c r="F630" s="24" t="str">
        <f>IFERROR(VLOOKUP(C630,GAME_INDEX!$A$7:$E$34,4,FALSE), "NO MATCH!!!")</f>
        <v>North Carolina</v>
      </c>
      <c r="G630" t="s">
        <v>643</v>
      </c>
      <c r="H630" s="1">
        <v>43009</v>
      </c>
      <c r="I630">
        <v>9690</v>
      </c>
      <c r="J630" t="s">
        <v>7</v>
      </c>
      <c r="K630" t="s">
        <v>10</v>
      </c>
      <c r="L630">
        <v>18.899999999999999</v>
      </c>
    </row>
    <row r="631" spans="1:12" x14ac:dyDescent="0.55000000000000004">
      <c r="A631" s="24" t="str">
        <f t="shared" si="9"/>
        <v>10124</v>
      </c>
      <c r="B631" s="24" t="s">
        <v>3262</v>
      </c>
      <c r="C631" s="25">
        <v>43009</v>
      </c>
      <c r="D631" s="24">
        <f>IFERROR(VLOOKUP(B631,'2017_GT Roster'!$B$6:$H$21,7, FALSE), "NO MATCH!!!")</f>
        <v>4</v>
      </c>
      <c r="E631" s="24">
        <f>IFERROR(VLOOKUP(GAME_JUMP_REPORT_CONSOLIDATED!C631,GAME_INDEX!$A$7:$E$34,5,FALSE), "NO MATCH")</f>
        <v>1012</v>
      </c>
      <c r="F631" s="24" t="str">
        <f>IFERROR(VLOOKUP(C631,GAME_INDEX!$A$7:$E$34,4,FALSE), "NO MATCH!!!")</f>
        <v>North Carolina</v>
      </c>
      <c r="G631" t="s">
        <v>644</v>
      </c>
      <c r="H631" s="1">
        <v>43009</v>
      </c>
      <c r="I631">
        <v>9695</v>
      </c>
      <c r="J631" t="s">
        <v>7</v>
      </c>
      <c r="K631" t="s">
        <v>8</v>
      </c>
      <c r="L631">
        <v>19.100000000000001</v>
      </c>
    </row>
    <row r="632" spans="1:12" x14ac:dyDescent="0.55000000000000004">
      <c r="A632" s="24" t="str">
        <f t="shared" si="9"/>
        <v>101214</v>
      </c>
      <c r="B632" s="24" t="s">
        <v>10</v>
      </c>
      <c r="C632" s="25">
        <v>43009</v>
      </c>
      <c r="D632" s="24">
        <f>IFERROR(VLOOKUP(B632,'2017_GT Roster'!$B$6:$H$21,7, FALSE), "NO MATCH!!!")</f>
        <v>14</v>
      </c>
      <c r="E632" s="24">
        <f>IFERROR(VLOOKUP(GAME_JUMP_REPORT_CONSOLIDATED!C632,GAME_INDEX!$A$7:$E$34,5,FALSE), "NO MATCH")</f>
        <v>1012</v>
      </c>
      <c r="F632" s="24" t="str">
        <f>IFERROR(VLOOKUP(C632,GAME_INDEX!$A$7:$E$34,4,FALSE), "NO MATCH!!!")</f>
        <v>North Carolina</v>
      </c>
      <c r="G632" t="s">
        <v>645</v>
      </c>
      <c r="H632" s="1">
        <v>43009</v>
      </c>
      <c r="I632">
        <v>9701</v>
      </c>
      <c r="J632" t="s">
        <v>7</v>
      </c>
      <c r="K632" t="s">
        <v>10</v>
      </c>
      <c r="L632">
        <v>16.100000000000001</v>
      </c>
    </row>
    <row r="633" spans="1:12" x14ac:dyDescent="0.55000000000000004">
      <c r="A633" s="24" t="str">
        <f t="shared" si="9"/>
        <v>10129</v>
      </c>
      <c r="B633" s="24" t="s">
        <v>27</v>
      </c>
      <c r="C633" s="25">
        <v>43009</v>
      </c>
      <c r="D633" s="24">
        <f>IFERROR(VLOOKUP(B633,'2017_GT Roster'!$B$6:$H$21,7, FALSE), "NO MATCH!!!")</f>
        <v>9</v>
      </c>
      <c r="E633" s="24">
        <f>IFERROR(VLOOKUP(GAME_JUMP_REPORT_CONSOLIDATED!C633,GAME_INDEX!$A$7:$E$34,5,FALSE), "NO MATCH")</f>
        <v>1012</v>
      </c>
      <c r="F633" s="24" t="str">
        <f>IFERROR(VLOOKUP(C633,GAME_INDEX!$A$7:$E$34,4,FALSE), "NO MATCH!!!")</f>
        <v>North Carolina</v>
      </c>
      <c r="G633" t="s">
        <v>646</v>
      </c>
      <c r="H633" s="1">
        <v>43009</v>
      </c>
      <c r="I633">
        <v>9705</v>
      </c>
      <c r="J633" t="s">
        <v>7</v>
      </c>
      <c r="K633" t="s">
        <v>27</v>
      </c>
      <c r="L633">
        <v>13.2</v>
      </c>
    </row>
    <row r="634" spans="1:12" x14ac:dyDescent="0.55000000000000004">
      <c r="A634" s="24" t="str">
        <f t="shared" si="9"/>
        <v>101223</v>
      </c>
      <c r="B634" s="24" t="s">
        <v>19</v>
      </c>
      <c r="C634" s="25">
        <v>43009</v>
      </c>
      <c r="D634" s="24">
        <f>IFERROR(VLOOKUP(B634,'2017_GT Roster'!$B$6:$H$21,7, FALSE), "NO MATCH!!!")</f>
        <v>23</v>
      </c>
      <c r="E634" s="24">
        <f>IFERROR(VLOOKUP(GAME_JUMP_REPORT_CONSOLIDATED!C634,GAME_INDEX!$A$7:$E$34,5,FALSE), "NO MATCH")</f>
        <v>1012</v>
      </c>
      <c r="F634" s="24" t="str">
        <f>IFERROR(VLOOKUP(C634,GAME_INDEX!$A$7:$E$34,4,FALSE), "NO MATCH!!!")</f>
        <v>North Carolina</v>
      </c>
      <c r="G634" t="s">
        <v>647</v>
      </c>
      <c r="H634" s="1">
        <v>43009</v>
      </c>
      <c r="I634">
        <v>9705</v>
      </c>
      <c r="J634" t="s">
        <v>7</v>
      </c>
      <c r="K634" t="s">
        <v>19</v>
      </c>
      <c r="L634">
        <v>8.6999999999999993</v>
      </c>
    </row>
    <row r="635" spans="1:12" x14ac:dyDescent="0.55000000000000004">
      <c r="A635" s="24" t="str">
        <f t="shared" si="9"/>
        <v>101233</v>
      </c>
      <c r="B635" s="24" t="s">
        <v>32</v>
      </c>
      <c r="C635" s="25">
        <v>43009</v>
      </c>
      <c r="D635" s="24">
        <f>IFERROR(VLOOKUP(B635,'2017_GT Roster'!$B$6:$H$21,7, FALSE), "NO MATCH!!!")</f>
        <v>33</v>
      </c>
      <c r="E635" s="24">
        <f>IFERROR(VLOOKUP(GAME_JUMP_REPORT_CONSOLIDATED!C635,GAME_INDEX!$A$7:$E$34,5,FALSE), "NO MATCH")</f>
        <v>1012</v>
      </c>
      <c r="F635" s="24" t="str">
        <f>IFERROR(VLOOKUP(C635,GAME_INDEX!$A$7:$E$34,4,FALSE), "NO MATCH!!!")</f>
        <v>North Carolina</v>
      </c>
      <c r="G635" t="s">
        <v>648</v>
      </c>
      <c r="H635" s="1">
        <v>43009</v>
      </c>
      <c r="I635">
        <v>9705</v>
      </c>
      <c r="J635" t="s">
        <v>7</v>
      </c>
      <c r="K635" t="s">
        <v>32</v>
      </c>
      <c r="L635">
        <v>18.7</v>
      </c>
    </row>
    <row r="636" spans="1:12" x14ac:dyDescent="0.55000000000000004">
      <c r="A636" s="24" t="str">
        <f t="shared" si="9"/>
        <v>10124</v>
      </c>
      <c r="B636" s="24" t="s">
        <v>3262</v>
      </c>
      <c r="C636" s="25">
        <v>43009</v>
      </c>
      <c r="D636" s="24">
        <f>IFERROR(VLOOKUP(B636,'2017_GT Roster'!$B$6:$H$21,7, FALSE), "NO MATCH!!!")</f>
        <v>4</v>
      </c>
      <c r="E636" s="24">
        <f>IFERROR(VLOOKUP(GAME_JUMP_REPORT_CONSOLIDATED!C636,GAME_INDEX!$A$7:$E$34,5,FALSE), "NO MATCH")</f>
        <v>1012</v>
      </c>
      <c r="F636" s="24" t="str">
        <f>IFERROR(VLOOKUP(C636,GAME_INDEX!$A$7:$E$34,4,FALSE), "NO MATCH!!!")</f>
        <v>North Carolina</v>
      </c>
      <c r="G636" t="s">
        <v>649</v>
      </c>
      <c r="H636" s="1">
        <v>43009</v>
      </c>
      <c r="I636">
        <v>9706</v>
      </c>
      <c r="J636" t="s">
        <v>7</v>
      </c>
      <c r="K636" t="s">
        <v>8</v>
      </c>
      <c r="L636">
        <v>25.2</v>
      </c>
    </row>
    <row r="637" spans="1:12" x14ac:dyDescent="0.55000000000000004">
      <c r="A637" s="24" t="str">
        <f t="shared" si="9"/>
        <v>101233</v>
      </c>
      <c r="B637" s="24" t="s">
        <v>32</v>
      </c>
      <c r="C637" s="25">
        <v>43009</v>
      </c>
      <c r="D637" s="24">
        <f>IFERROR(VLOOKUP(B637,'2017_GT Roster'!$B$6:$H$21,7, FALSE), "NO MATCH!!!")</f>
        <v>33</v>
      </c>
      <c r="E637" s="24">
        <f>IFERROR(VLOOKUP(GAME_JUMP_REPORT_CONSOLIDATED!C637,GAME_INDEX!$A$7:$E$34,5,FALSE), "NO MATCH")</f>
        <v>1012</v>
      </c>
      <c r="F637" s="24" t="str">
        <f>IFERROR(VLOOKUP(C637,GAME_INDEX!$A$7:$E$34,4,FALSE), "NO MATCH!!!")</f>
        <v>North Carolina</v>
      </c>
      <c r="G637" t="s">
        <v>650</v>
      </c>
      <c r="H637" s="1">
        <v>43009</v>
      </c>
      <c r="I637">
        <v>9713</v>
      </c>
      <c r="J637" t="s">
        <v>7</v>
      </c>
      <c r="K637" t="s">
        <v>32</v>
      </c>
      <c r="L637">
        <v>22.9</v>
      </c>
    </row>
    <row r="638" spans="1:12" x14ac:dyDescent="0.55000000000000004">
      <c r="A638" s="24" t="str">
        <f t="shared" si="9"/>
        <v>10128</v>
      </c>
      <c r="B638" s="24" t="s">
        <v>34</v>
      </c>
      <c r="C638" s="25">
        <v>43009</v>
      </c>
      <c r="D638" s="24">
        <f>IFERROR(VLOOKUP(B638,'2017_GT Roster'!$B$6:$H$21,7, FALSE), "NO MATCH!!!")</f>
        <v>8</v>
      </c>
      <c r="E638" s="24">
        <f>IFERROR(VLOOKUP(GAME_JUMP_REPORT_CONSOLIDATED!C638,GAME_INDEX!$A$7:$E$34,5,FALSE), "NO MATCH")</f>
        <v>1012</v>
      </c>
      <c r="F638" s="24" t="str">
        <f>IFERROR(VLOOKUP(C638,GAME_INDEX!$A$7:$E$34,4,FALSE), "NO MATCH!!!")</f>
        <v>North Carolina</v>
      </c>
      <c r="G638" t="s">
        <v>651</v>
      </c>
      <c r="H638" s="1">
        <v>43009</v>
      </c>
      <c r="I638">
        <v>9720</v>
      </c>
      <c r="J638" t="s">
        <v>7</v>
      </c>
      <c r="K638" t="s">
        <v>34</v>
      </c>
      <c r="L638">
        <v>9.4</v>
      </c>
    </row>
    <row r="639" spans="1:12" x14ac:dyDescent="0.55000000000000004">
      <c r="A639" s="24" t="str">
        <f t="shared" si="9"/>
        <v>10128</v>
      </c>
      <c r="B639" s="24" t="s">
        <v>34</v>
      </c>
      <c r="C639" s="25">
        <v>43009</v>
      </c>
      <c r="D639" s="24">
        <f>IFERROR(VLOOKUP(B639,'2017_GT Roster'!$B$6:$H$21,7, FALSE), "NO MATCH!!!")</f>
        <v>8</v>
      </c>
      <c r="E639" s="24">
        <f>IFERROR(VLOOKUP(GAME_JUMP_REPORT_CONSOLIDATED!C639,GAME_INDEX!$A$7:$E$34,5,FALSE), "NO MATCH")</f>
        <v>1012</v>
      </c>
      <c r="F639" s="24" t="str">
        <f>IFERROR(VLOOKUP(C639,GAME_INDEX!$A$7:$E$34,4,FALSE), "NO MATCH!!!")</f>
        <v>North Carolina</v>
      </c>
      <c r="G639" t="s">
        <v>652</v>
      </c>
      <c r="H639" s="1">
        <v>43009</v>
      </c>
      <c r="I639">
        <v>9723</v>
      </c>
      <c r="J639" t="s">
        <v>7</v>
      </c>
      <c r="K639" t="s">
        <v>34</v>
      </c>
      <c r="L639">
        <v>15.3</v>
      </c>
    </row>
    <row r="640" spans="1:12" x14ac:dyDescent="0.55000000000000004">
      <c r="A640" s="24" t="str">
        <f t="shared" si="9"/>
        <v>10128</v>
      </c>
      <c r="B640" s="24" t="s">
        <v>34</v>
      </c>
      <c r="C640" s="25">
        <v>43009</v>
      </c>
      <c r="D640" s="24">
        <f>IFERROR(VLOOKUP(B640,'2017_GT Roster'!$B$6:$H$21,7, FALSE), "NO MATCH!!!")</f>
        <v>8</v>
      </c>
      <c r="E640" s="24">
        <f>IFERROR(VLOOKUP(GAME_JUMP_REPORT_CONSOLIDATED!C640,GAME_INDEX!$A$7:$E$34,5,FALSE), "NO MATCH")</f>
        <v>1012</v>
      </c>
      <c r="F640" s="24" t="str">
        <f>IFERROR(VLOOKUP(C640,GAME_INDEX!$A$7:$E$34,4,FALSE), "NO MATCH!!!")</f>
        <v>North Carolina</v>
      </c>
      <c r="G640" t="s">
        <v>653</v>
      </c>
      <c r="H640" s="1">
        <v>43009</v>
      </c>
      <c r="I640">
        <v>9723</v>
      </c>
      <c r="J640" t="s">
        <v>7</v>
      </c>
      <c r="K640" t="s">
        <v>34</v>
      </c>
      <c r="L640">
        <v>12.7</v>
      </c>
    </row>
    <row r="641" spans="1:12" x14ac:dyDescent="0.55000000000000004">
      <c r="A641" s="24" t="str">
        <f t="shared" si="9"/>
        <v>10129</v>
      </c>
      <c r="B641" s="24" t="s">
        <v>27</v>
      </c>
      <c r="C641" s="25">
        <v>43009</v>
      </c>
      <c r="D641" s="24">
        <f>IFERROR(VLOOKUP(B641,'2017_GT Roster'!$B$6:$H$21,7, FALSE), "NO MATCH!!!")</f>
        <v>9</v>
      </c>
      <c r="E641" s="24">
        <f>IFERROR(VLOOKUP(GAME_JUMP_REPORT_CONSOLIDATED!C641,GAME_INDEX!$A$7:$E$34,5,FALSE), "NO MATCH")</f>
        <v>1012</v>
      </c>
      <c r="F641" s="24" t="str">
        <f>IFERROR(VLOOKUP(C641,GAME_INDEX!$A$7:$E$34,4,FALSE), "NO MATCH!!!")</f>
        <v>North Carolina</v>
      </c>
      <c r="G641" t="s">
        <v>654</v>
      </c>
      <c r="H641" s="1">
        <v>43009</v>
      </c>
      <c r="I641">
        <v>9727</v>
      </c>
      <c r="J641" t="s">
        <v>7</v>
      </c>
      <c r="K641" t="s">
        <v>27</v>
      </c>
      <c r="L641">
        <v>10.4</v>
      </c>
    </row>
    <row r="642" spans="1:12" x14ac:dyDescent="0.55000000000000004">
      <c r="A642" s="24" t="str">
        <f t="shared" si="9"/>
        <v>10128</v>
      </c>
      <c r="B642" s="24" t="s">
        <v>34</v>
      </c>
      <c r="C642" s="25">
        <v>43009</v>
      </c>
      <c r="D642" s="24">
        <f>IFERROR(VLOOKUP(B642,'2017_GT Roster'!$B$6:$H$21,7, FALSE), "NO MATCH!!!")</f>
        <v>8</v>
      </c>
      <c r="E642" s="24">
        <f>IFERROR(VLOOKUP(GAME_JUMP_REPORT_CONSOLIDATED!C642,GAME_INDEX!$A$7:$E$34,5,FALSE), "NO MATCH")</f>
        <v>1012</v>
      </c>
      <c r="F642" s="24" t="str">
        <f>IFERROR(VLOOKUP(C642,GAME_INDEX!$A$7:$E$34,4,FALSE), "NO MATCH!!!")</f>
        <v>North Carolina</v>
      </c>
      <c r="G642" t="s">
        <v>655</v>
      </c>
      <c r="H642" s="1">
        <v>43009</v>
      </c>
      <c r="I642">
        <v>9738</v>
      </c>
      <c r="J642" t="s">
        <v>7</v>
      </c>
      <c r="K642" t="s">
        <v>34</v>
      </c>
      <c r="L642">
        <v>9</v>
      </c>
    </row>
    <row r="643" spans="1:12" x14ac:dyDescent="0.55000000000000004">
      <c r="A643" s="24" t="str">
        <f t="shared" ref="A643:A706" si="10">E643&amp;D643</f>
        <v>10124</v>
      </c>
      <c r="B643" s="24" t="s">
        <v>3262</v>
      </c>
      <c r="C643" s="25">
        <v>43009</v>
      </c>
      <c r="D643" s="24">
        <f>IFERROR(VLOOKUP(B643,'2017_GT Roster'!$B$6:$H$21,7, FALSE), "NO MATCH!!!")</f>
        <v>4</v>
      </c>
      <c r="E643" s="24">
        <f>IFERROR(VLOOKUP(GAME_JUMP_REPORT_CONSOLIDATED!C643,GAME_INDEX!$A$7:$E$34,5,FALSE), "NO MATCH")</f>
        <v>1012</v>
      </c>
      <c r="F643" s="24" t="str">
        <f>IFERROR(VLOOKUP(C643,GAME_INDEX!$A$7:$E$34,4,FALSE), "NO MATCH!!!")</f>
        <v>North Carolina</v>
      </c>
      <c r="G643" t="s">
        <v>656</v>
      </c>
      <c r="H643" s="1">
        <v>43009</v>
      </c>
      <c r="I643">
        <v>9739</v>
      </c>
      <c r="J643" t="s">
        <v>7</v>
      </c>
      <c r="K643" t="s">
        <v>8</v>
      </c>
      <c r="L643">
        <v>19.600000000000001</v>
      </c>
    </row>
    <row r="644" spans="1:12" x14ac:dyDescent="0.55000000000000004">
      <c r="A644" s="24" t="str">
        <f t="shared" si="10"/>
        <v>101233</v>
      </c>
      <c r="B644" s="24" t="s">
        <v>32</v>
      </c>
      <c r="C644" s="25">
        <v>43009</v>
      </c>
      <c r="D644" s="24">
        <f>IFERROR(VLOOKUP(B644,'2017_GT Roster'!$B$6:$H$21,7, FALSE), "NO MATCH!!!")</f>
        <v>33</v>
      </c>
      <c r="E644" s="24">
        <f>IFERROR(VLOOKUP(GAME_JUMP_REPORT_CONSOLIDATED!C644,GAME_INDEX!$A$7:$E$34,5,FALSE), "NO MATCH")</f>
        <v>1012</v>
      </c>
      <c r="F644" s="24" t="str">
        <f>IFERROR(VLOOKUP(C644,GAME_INDEX!$A$7:$E$34,4,FALSE), "NO MATCH!!!")</f>
        <v>North Carolina</v>
      </c>
      <c r="G644" t="s">
        <v>657</v>
      </c>
      <c r="H644" s="1">
        <v>43009</v>
      </c>
      <c r="I644">
        <v>9753</v>
      </c>
      <c r="J644" t="s">
        <v>7</v>
      </c>
      <c r="K644" t="s">
        <v>32</v>
      </c>
      <c r="L644">
        <v>18.5</v>
      </c>
    </row>
    <row r="645" spans="1:12" x14ac:dyDescent="0.55000000000000004">
      <c r="A645" s="24" t="str">
        <f t="shared" si="10"/>
        <v>101233</v>
      </c>
      <c r="B645" s="24" t="s">
        <v>32</v>
      </c>
      <c r="C645" s="25">
        <v>43009</v>
      </c>
      <c r="D645" s="24">
        <f>IFERROR(VLOOKUP(B645,'2017_GT Roster'!$B$6:$H$21,7, FALSE), "NO MATCH!!!")</f>
        <v>33</v>
      </c>
      <c r="E645" s="24">
        <f>IFERROR(VLOOKUP(GAME_JUMP_REPORT_CONSOLIDATED!C645,GAME_INDEX!$A$7:$E$34,5,FALSE), "NO MATCH")</f>
        <v>1012</v>
      </c>
      <c r="F645" s="24" t="str">
        <f>IFERROR(VLOOKUP(C645,GAME_INDEX!$A$7:$E$34,4,FALSE), "NO MATCH!!!")</f>
        <v>North Carolina</v>
      </c>
      <c r="G645" t="s">
        <v>658</v>
      </c>
      <c r="H645" s="1">
        <v>43009</v>
      </c>
      <c r="I645">
        <v>9755</v>
      </c>
      <c r="J645" t="s">
        <v>7</v>
      </c>
      <c r="K645" t="s">
        <v>32</v>
      </c>
      <c r="L645">
        <v>5.3</v>
      </c>
    </row>
    <row r="646" spans="1:12" x14ac:dyDescent="0.55000000000000004">
      <c r="A646" s="24" t="str">
        <f t="shared" si="10"/>
        <v>10129</v>
      </c>
      <c r="B646" s="24" t="s">
        <v>27</v>
      </c>
      <c r="C646" s="25">
        <v>43009</v>
      </c>
      <c r="D646" s="24">
        <f>IFERROR(VLOOKUP(B646,'2017_GT Roster'!$B$6:$H$21,7, FALSE), "NO MATCH!!!")</f>
        <v>9</v>
      </c>
      <c r="E646" s="24">
        <f>IFERROR(VLOOKUP(GAME_JUMP_REPORT_CONSOLIDATED!C646,GAME_INDEX!$A$7:$E$34,5,FALSE), "NO MATCH")</f>
        <v>1012</v>
      </c>
      <c r="F646" s="24" t="str">
        <f>IFERROR(VLOOKUP(C646,GAME_INDEX!$A$7:$E$34,4,FALSE), "NO MATCH!!!")</f>
        <v>North Carolina</v>
      </c>
      <c r="G646" t="s">
        <v>659</v>
      </c>
      <c r="H646" s="1">
        <v>43009</v>
      </c>
      <c r="I646">
        <v>9757</v>
      </c>
      <c r="J646" t="s">
        <v>7</v>
      </c>
      <c r="K646" t="s">
        <v>27</v>
      </c>
      <c r="L646">
        <v>11.3</v>
      </c>
    </row>
    <row r="647" spans="1:12" x14ac:dyDescent="0.55000000000000004">
      <c r="A647" s="24" t="str">
        <f t="shared" si="10"/>
        <v>101233</v>
      </c>
      <c r="B647" s="24" t="s">
        <v>32</v>
      </c>
      <c r="C647" s="25">
        <v>43009</v>
      </c>
      <c r="D647" s="24">
        <f>IFERROR(VLOOKUP(B647,'2017_GT Roster'!$B$6:$H$21,7, FALSE), "NO MATCH!!!")</f>
        <v>33</v>
      </c>
      <c r="E647" s="24">
        <f>IFERROR(VLOOKUP(GAME_JUMP_REPORT_CONSOLIDATED!C647,GAME_INDEX!$A$7:$E$34,5,FALSE), "NO MATCH")</f>
        <v>1012</v>
      </c>
      <c r="F647" s="24" t="str">
        <f>IFERROR(VLOOKUP(C647,GAME_INDEX!$A$7:$E$34,4,FALSE), "NO MATCH!!!")</f>
        <v>North Carolina</v>
      </c>
      <c r="G647" t="s">
        <v>660</v>
      </c>
      <c r="H647" s="1">
        <v>43009</v>
      </c>
      <c r="I647">
        <v>9757</v>
      </c>
      <c r="J647" t="s">
        <v>7</v>
      </c>
      <c r="K647" t="s">
        <v>32</v>
      </c>
      <c r="L647">
        <v>24</v>
      </c>
    </row>
    <row r="648" spans="1:12" x14ac:dyDescent="0.55000000000000004">
      <c r="A648" s="24" t="str">
        <f t="shared" si="10"/>
        <v>10129</v>
      </c>
      <c r="B648" s="24" t="s">
        <v>27</v>
      </c>
      <c r="C648" s="25">
        <v>43009</v>
      </c>
      <c r="D648" s="24">
        <f>IFERROR(VLOOKUP(B648,'2017_GT Roster'!$B$6:$H$21,7, FALSE), "NO MATCH!!!")</f>
        <v>9</v>
      </c>
      <c r="E648" s="24">
        <f>IFERROR(VLOOKUP(GAME_JUMP_REPORT_CONSOLIDATED!C648,GAME_INDEX!$A$7:$E$34,5,FALSE), "NO MATCH")</f>
        <v>1012</v>
      </c>
      <c r="F648" s="24" t="str">
        <f>IFERROR(VLOOKUP(C648,GAME_INDEX!$A$7:$E$34,4,FALSE), "NO MATCH!!!")</f>
        <v>North Carolina</v>
      </c>
      <c r="G648" t="s">
        <v>661</v>
      </c>
      <c r="H648" s="1">
        <v>43009</v>
      </c>
      <c r="I648">
        <v>9763</v>
      </c>
      <c r="J648" t="s">
        <v>7</v>
      </c>
      <c r="K648" t="s">
        <v>27</v>
      </c>
      <c r="L648">
        <v>12.9</v>
      </c>
    </row>
    <row r="649" spans="1:12" x14ac:dyDescent="0.55000000000000004">
      <c r="A649" s="24" t="str">
        <f t="shared" si="10"/>
        <v>10124</v>
      </c>
      <c r="B649" s="24" t="s">
        <v>3262</v>
      </c>
      <c r="C649" s="25">
        <v>43009</v>
      </c>
      <c r="D649" s="24">
        <f>IFERROR(VLOOKUP(B649,'2017_GT Roster'!$B$6:$H$21,7, FALSE), "NO MATCH!!!")</f>
        <v>4</v>
      </c>
      <c r="E649" s="24">
        <f>IFERROR(VLOOKUP(GAME_JUMP_REPORT_CONSOLIDATED!C649,GAME_INDEX!$A$7:$E$34,5,FALSE), "NO MATCH")</f>
        <v>1012</v>
      </c>
      <c r="F649" s="24" t="str">
        <f>IFERROR(VLOOKUP(C649,GAME_INDEX!$A$7:$E$34,4,FALSE), "NO MATCH!!!")</f>
        <v>North Carolina</v>
      </c>
      <c r="G649" t="s">
        <v>662</v>
      </c>
      <c r="H649" s="1">
        <v>43009</v>
      </c>
      <c r="I649">
        <v>9798</v>
      </c>
      <c r="J649" t="s">
        <v>7</v>
      </c>
      <c r="K649" t="s">
        <v>8</v>
      </c>
      <c r="L649">
        <v>22.9</v>
      </c>
    </row>
    <row r="650" spans="1:12" x14ac:dyDescent="0.55000000000000004">
      <c r="A650" s="24" t="str">
        <f t="shared" si="10"/>
        <v>10129</v>
      </c>
      <c r="B650" s="24" t="s">
        <v>27</v>
      </c>
      <c r="C650" s="25">
        <v>43009</v>
      </c>
      <c r="D650" s="24">
        <f>IFERROR(VLOOKUP(B650,'2017_GT Roster'!$B$6:$H$21,7, FALSE), "NO MATCH!!!")</f>
        <v>9</v>
      </c>
      <c r="E650" s="24">
        <f>IFERROR(VLOOKUP(GAME_JUMP_REPORT_CONSOLIDATED!C650,GAME_INDEX!$A$7:$E$34,5,FALSE), "NO MATCH")</f>
        <v>1012</v>
      </c>
      <c r="F650" s="24" t="str">
        <f>IFERROR(VLOOKUP(C650,GAME_INDEX!$A$7:$E$34,4,FALSE), "NO MATCH!!!")</f>
        <v>North Carolina</v>
      </c>
      <c r="G650" t="s">
        <v>663</v>
      </c>
      <c r="H650" s="1">
        <v>43009</v>
      </c>
      <c r="I650">
        <v>9818</v>
      </c>
      <c r="J650" t="s">
        <v>7</v>
      </c>
      <c r="K650" t="s">
        <v>27</v>
      </c>
      <c r="L650">
        <v>12.1</v>
      </c>
    </row>
    <row r="651" spans="1:12" x14ac:dyDescent="0.55000000000000004">
      <c r="A651" s="24" t="str">
        <f t="shared" si="10"/>
        <v>10124</v>
      </c>
      <c r="B651" s="24" t="s">
        <v>3262</v>
      </c>
      <c r="C651" s="25">
        <v>43009</v>
      </c>
      <c r="D651" s="24">
        <f>IFERROR(VLOOKUP(B651,'2017_GT Roster'!$B$6:$H$21,7, FALSE), "NO MATCH!!!")</f>
        <v>4</v>
      </c>
      <c r="E651" s="24">
        <f>IFERROR(VLOOKUP(GAME_JUMP_REPORT_CONSOLIDATED!C651,GAME_INDEX!$A$7:$E$34,5,FALSE), "NO MATCH")</f>
        <v>1012</v>
      </c>
      <c r="F651" s="24" t="str">
        <f>IFERROR(VLOOKUP(C651,GAME_INDEX!$A$7:$E$34,4,FALSE), "NO MATCH!!!")</f>
        <v>North Carolina</v>
      </c>
      <c r="G651" t="s">
        <v>664</v>
      </c>
      <c r="H651" s="1">
        <v>43009</v>
      </c>
      <c r="I651">
        <v>9821</v>
      </c>
      <c r="J651" t="s">
        <v>7</v>
      </c>
      <c r="K651" t="s">
        <v>8</v>
      </c>
      <c r="L651">
        <v>17.7</v>
      </c>
    </row>
    <row r="652" spans="1:12" x14ac:dyDescent="0.55000000000000004">
      <c r="A652" s="24" t="str">
        <f t="shared" si="10"/>
        <v>101233</v>
      </c>
      <c r="B652" s="24" t="s">
        <v>32</v>
      </c>
      <c r="C652" s="25">
        <v>43009</v>
      </c>
      <c r="D652" s="24">
        <f>IFERROR(VLOOKUP(B652,'2017_GT Roster'!$B$6:$H$21,7, FALSE), "NO MATCH!!!")</f>
        <v>33</v>
      </c>
      <c r="E652" s="24">
        <f>IFERROR(VLOOKUP(GAME_JUMP_REPORT_CONSOLIDATED!C652,GAME_INDEX!$A$7:$E$34,5,FALSE), "NO MATCH")</f>
        <v>1012</v>
      </c>
      <c r="F652" s="24" t="str">
        <f>IFERROR(VLOOKUP(C652,GAME_INDEX!$A$7:$E$34,4,FALSE), "NO MATCH!!!")</f>
        <v>North Carolina</v>
      </c>
      <c r="G652" t="s">
        <v>665</v>
      </c>
      <c r="H652" s="1">
        <v>43009</v>
      </c>
      <c r="I652">
        <v>9832</v>
      </c>
      <c r="J652" t="s">
        <v>7</v>
      </c>
      <c r="K652" t="s">
        <v>32</v>
      </c>
      <c r="L652">
        <v>14.7</v>
      </c>
    </row>
    <row r="653" spans="1:12" x14ac:dyDescent="0.55000000000000004">
      <c r="A653" s="24" t="str">
        <f t="shared" si="10"/>
        <v>10124</v>
      </c>
      <c r="B653" s="24" t="s">
        <v>3262</v>
      </c>
      <c r="C653" s="25">
        <v>43009</v>
      </c>
      <c r="D653" s="24">
        <f>IFERROR(VLOOKUP(B653,'2017_GT Roster'!$B$6:$H$21,7, FALSE), "NO MATCH!!!")</f>
        <v>4</v>
      </c>
      <c r="E653" s="24">
        <f>IFERROR(VLOOKUP(GAME_JUMP_REPORT_CONSOLIDATED!C653,GAME_INDEX!$A$7:$E$34,5,FALSE), "NO MATCH")</f>
        <v>1012</v>
      </c>
      <c r="F653" s="24" t="str">
        <f>IFERROR(VLOOKUP(C653,GAME_INDEX!$A$7:$E$34,4,FALSE), "NO MATCH!!!")</f>
        <v>North Carolina</v>
      </c>
      <c r="G653" t="s">
        <v>666</v>
      </c>
      <c r="H653" s="1">
        <v>43009</v>
      </c>
      <c r="I653">
        <v>9851</v>
      </c>
      <c r="J653" t="s">
        <v>7</v>
      </c>
      <c r="K653" t="s">
        <v>8</v>
      </c>
      <c r="L653">
        <v>17.7</v>
      </c>
    </row>
    <row r="654" spans="1:12" x14ac:dyDescent="0.55000000000000004">
      <c r="A654" s="24" t="str">
        <f t="shared" si="10"/>
        <v>101233</v>
      </c>
      <c r="B654" s="24" t="s">
        <v>32</v>
      </c>
      <c r="C654" s="25">
        <v>43009</v>
      </c>
      <c r="D654" s="24">
        <f>IFERROR(VLOOKUP(B654,'2017_GT Roster'!$B$6:$H$21,7, FALSE), "NO MATCH!!!")</f>
        <v>33</v>
      </c>
      <c r="E654" s="24">
        <f>IFERROR(VLOOKUP(GAME_JUMP_REPORT_CONSOLIDATED!C654,GAME_INDEX!$A$7:$E$34,5,FALSE), "NO MATCH")</f>
        <v>1012</v>
      </c>
      <c r="F654" s="24" t="str">
        <f>IFERROR(VLOOKUP(C654,GAME_INDEX!$A$7:$E$34,4,FALSE), "NO MATCH!!!")</f>
        <v>North Carolina</v>
      </c>
      <c r="G654" t="s">
        <v>667</v>
      </c>
      <c r="H654" s="1">
        <v>43009</v>
      </c>
      <c r="I654">
        <v>9901</v>
      </c>
      <c r="J654" t="s">
        <v>7</v>
      </c>
      <c r="K654" t="s">
        <v>32</v>
      </c>
      <c r="L654">
        <v>10.4</v>
      </c>
    </row>
    <row r="655" spans="1:12" x14ac:dyDescent="0.55000000000000004">
      <c r="A655" s="24" t="str">
        <f t="shared" si="10"/>
        <v>101211</v>
      </c>
      <c r="B655" s="24" t="s">
        <v>14</v>
      </c>
      <c r="C655" s="25">
        <v>43009</v>
      </c>
      <c r="D655" s="24">
        <f>IFERROR(VLOOKUP(B655,'2017_GT Roster'!$B$6:$H$21,7, FALSE), "NO MATCH!!!")</f>
        <v>11</v>
      </c>
      <c r="E655" s="24">
        <f>IFERROR(VLOOKUP(GAME_JUMP_REPORT_CONSOLIDATED!C655,GAME_INDEX!$A$7:$E$34,5,FALSE), "NO MATCH")</f>
        <v>1012</v>
      </c>
      <c r="F655" s="24" t="str">
        <f>IFERROR(VLOOKUP(C655,GAME_INDEX!$A$7:$E$34,4,FALSE), "NO MATCH!!!")</f>
        <v>North Carolina</v>
      </c>
      <c r="G655" t="s">
        <v>668</v>
      </c>
      <c r="H655" s="1">
        <v>43009</v>
      </c>
      <c r="I655">
        <v>9953</v>
      </c>
      <c r="J655" t="s">
        <v>7</v>
      </c>
      <c r="K655" t="s">
        <v>14</v>
      </c>
      <c r="L655">
        <v>8.6999999999999993</v>
      </c>
    </row>
    <row r="656" spans="1:12" x14ac:dyDescent="0.55000000000000004">
      <c r="A656" s="24" t="str">
        <f t="shared" si="10"/>
        <v>101211</v>
      </c>
      <c r="B656" s="24" t="s">
        <v>14</v>
      </c>
      <c r="C656" s="25">
        <v>43009</v>
      </c>
      <c r="D656" s="24">
        <f>IFERROR(VLOOKUP(B656,'2017_GT Roster'!$B$6:$H$21,7, FALSE), "NO MATCH!!!")</f>
        <v>11</v>
      </c>
      <c r="E656" s="24">
        <f>IFERROR(VLOOKUP(GAME_JUMP_REPORT_CONSOLIDATED!C656,GAME_INDEX!$A$7:$E$34,5,FALSE), "NO MATCH")</f>
        <v>1012</v>
      </c>
      <c r="F656" s="24" t="str">
        <f>IFERROR(VLOOKUP(C656,GAME_INDEX!$A$7:$E$34,4,FALSE), "NO MATCH!!!")</f>
        <v>North Carolina</v>
      </c>
      <c r="G656" t="s">
        <v>669</v>
      </c>
      <c r="H656" s="1">
        <v>43009</v>
      </c>
      <c r="I656">
        <v>9990</v>
      </c>
      <c r="J656" t="s">
        <v>7</v>
      </c>
      <c r="K656" t="s">
        <v>14</v>
      </c>
      <c r="L656">
        <v>14.2</v>
      </c>
    </row>
    <row r="657" spans="1:12" x14ac:dyDescent="0.55000000000000004">
      <c r="A657" s="24" t="str">
        <f t="shared" si="10"/>
        <v>101214</v>
      </c>
      <c r="B657" s="24" t="s">
        <v>10</v>
      </c>
      <c r="C657" s="25">
        <v>43009</v>
      </c>
      <c r="D657" s="24">
        <f>IFERROR(VLOOKUP(B657,'2017_GT Roster'!$B$6:$H$21,7, FALSE), "NO MATCH!!!")</f>
        <v>14</v>
      </c>
      <c r="E657" s="24">
        <f>IFERROR(VLOOKUP(GAME_JUMP_REPORT_CONSOLIDATED!C657,GAME_INDEX!$A$7:$E$34,5,FALSE), "NO MATCH")</f>
        <v>1012</v>
      </c>
      <c r="F657" s="24" t="str">
        <f>IFERROR(VLOOKUP(C657,GAME_INDEX!$A$7:$E$34,4,FALSE), "NO MATCH!!!")</f>
        <v>North Carolina</v>
      </c>
      <c r="G657" t="s">
        <v>670</v>
      </c>
      <c r="H657" s="1">
        <v>43009</v>
      </c>
      <c r="I657">
        <v>9992</v>
      </c>
      <c r="J657" t="s">
        <v>7</v>
      </c>
      <c r="K657" t="s">
        <v>10</v>
      </c>
      <c r="L657">
        <v>21.8</v>
      </c>
    </row>
    <row r="658" spans="1:12" x14ac:dyDescent="0.55000000000000004">
      <c r="A658" s="24" t="str">
        <f t="shared" si="10"/>
        <v>10129</v>
      </c>
      <c r="B658" s="24" t="s">
        <v>27</v>
      </c>
      <c r="C658" s="25">
        <v>43009</v>
      </c>
      <c r="D658" s="24">
        <f>IFERROR(VLOOKUP(B658,'2017_GT Roster'!$B$6:$H$21,7, FALSE), "NO MATCH!!!")</f>
        <v>9</v>
      </c>
      <c r="E658" s="24">
        <f>IFERROR(VLOOKUP(GAME_JUMP_REPORT_CONSOLIDATED!C658,GAME_INDEX!$A$7:$E$34,5,FALSE), "NO MATCH")</f>
        <v>1012</v>
      </c>
      <c r="F658" s="24" t="str">
        <f>IFERROR(VLOOKUP(C658,GAME_INDEX!$A$7:$E$34,4,FALSE), "NO MATCH!!!")</f>
        <v>North Carolina</v>
      </c>
      <c r="G658" t="s">
        <v>671</v>
      </c>
      <c r="H658" s="1">
        <v>43009</v>
      </c>
      <c r="I658">
        <v>10006</v>
      </c>
      <c r="J658" t="s">
        <v>7</v>
      </c>
      <c r="K658" t="s">
        <v>27</v>
      </c>
      <c r="L658">
        <v>13.5</v>
      </c>
    </row>
    <row r="659" spans="1:12" x14ac:dyDescent="0.55000000000000004">
      <c r="A659" s="24" t="str">
        <f t="shared" si="10"/>
        <v>10121</v>
      </c>
      <c r="B659" s="24" t="s">
        <v>3254</v>
      </c>
      <c r="C659" s="25">
        <v>43009</v>
      </c>
      <c r="D659" s="24">
        <f>IFERROR(VLOOKUP(B659,'2017_GT Roster'!$B$6:$H$21,7, FALSE), "NO MATCH!!!")</f>
        <v>1</v>
      </c>
      <c r="E659" s="24">
        <f>IFERROR(VLOOKUP(GAME_JUMP_REPORT_CONSOLIDATED!C659,GAME_INDEX!$A$7:$E$34,5,FALSE), "NO MATCH")</f>
        <v>1012</v>
      </c>
      <c r="F659" s="24" t="str">
        <f>IFERROR(VLOOKUP(C659,GAME_INDEX!$A$7:$E$34,4,FALSE), "NO MATCH!!!")</f>
        <v>North Carolina</v>
      </c>
      <c r="G659" t="s">
        <v>672</v>
      </c>
      <c r="H659" s="1">
        <v>43009</v>
      </c>
      <c r="I659">
        <v>10043</v>
      </c>
      <c r="J659" t="s">
        <v>7</v>
      </c>
      <c r="K659" t="s">
        <v>23</v>
      </c>
      <c r="L659">
        <v>17.8</v>
      </c>
    </row>
    <row r="660" spans="1:12" x14ac:dyDescent="0.55000000000000004">
      <c r="A660" s="24" t="str">
        <f t="shared" si="10"/>
        <v>101214</v>
      </c>
      <c r="B660" s="24" t="s">
        <v>10</v>
      </c>
      <c r="C660" s="25">
        <v>43009</v>
      </c>
      <c r="D660" s="24">
        <f>IFERROR(VLOOKUP(B660,'2017_GT Roster'!$B$6:$H$21,7, FALSE), "NO MATCH!!!")</f>
        <v>14</v>
      </c>
      <c r="E660" s="24">
        <f>IFERROR(VLOOKUP(GAME_JUMP_REPORT_CONSOLIDATED!C660,GAME_INDEX!$A$7:$E$34,5,FALSE), "NO MATCH")</f>
        <v>1012</v>
      </c>
      <c r="F660" s="24" t="str">
        <f>IFERROR(VLOOKUP(C660,GAME_INDEX!$A$7:$E$34,4,FALSE), "NO MATCH!!!")</f>
        <v>North Carolina</v>
      </c>
      <c r="G660" t="s">
        <v>673</v>
      </c>
      <c r="H660" s="1">
        <v>43009</v>
      </c>
      <c r="I660">
        <v>10057</v>
      </c>
      <c r="J660" t="s">
        <v>7</v>
      </c>
      <c r="K660" t="s">
        <v>10</v>
      </c>
      <c r="L660">
        <v>19.7</v>
      </c>
    </row>
    <row r="661" spans="1:12" x14ac:dyDescent="0.55000000000000004">
      <c r="A661" s="24" t="str">
        <f t="shared" si="10"/>
        <v>10121</v>
      </c>
      <c r="B661" s="24" t="s">
        <v>3254</v>
      </c>
      <c r="C661" s="25">
        <v>43009</v>
      </c>
      <c r="D661" s="24">
        <f>IFERROR(VLOOKUP(B661,'2017_GT Roster'!$B$6:$H$21,7, FALSE), "NO MATCH!!!")</f>
        <v>1</v>
      </c>
      <c r="E661" s="24">
        <f>IFERROR(VLOOKUP(GAME_JUMP_REPORT_CONSOLIDATED!C661,GAME_INDEX!$A$7:$E$34,5,FALSE), "NO MATCH")</f>
        <v>1012</v>
      </c>
      <c r="F661" s="24" t="str">
        <f>IFERROR(VLOOKUP(C661,GAME_INDEX!$A$7:$E$34,4,FALSE), "NO MATCH!!!")</f>
        <v>North Carolina</v>
      </c>
      <c r="G661" t="s">
        <v>674</v>
      </c>
      <c r="H661" s="1">
        <v>43009</v>
      </c>
      <c r="I661">
        <v>10069</v>
      </c>
      <c r="J661" t="s">
        <v>7</v>
      </c>
      <c r="K661" t="s">
        <v>23</v>
      </c>
      <c r="L661">
        <v>18.8</v>
      </c>
    </row>
    <row r="662" spans="1:12" x14ac:dyDescent="0.55000000000000004">
      <c r="A662" s="24" t="str">
        <f t="shared" si="10"/>
        <v>10129</v>
      </c>
      <c r="B662" s="24" t="s">
        <v>27</v>
      </c>
      <c r="C662" s="25">
        <v>43009</v>
      </c>
      <c r="D662" s="24">
        <f>IFERROR(VLOOKUP(B662,'2017_GT Roster'!$B$6:$H$21,7, FALSE), "NO MATCH!!!")</f>
        <v>9</v>
      </c>
      <c r="E662" s="24">
        <f>IFERROR(VLOOKUP(GAME_JUMP_REPORT_CONSOLIDATED!C662,GAME_INDEX!$A$7:$E$34,5,FALSE), "NO MATCH")</f>
        <v>1012</v>
      </c>
      <c r="F662" s="24" t="str">
        <f>IFERROR(VLOOKUP(C662,GAME_INDEX!$A$7:$E$34,4,FALSE), "NO MATCH!!!")</f>
        <v>North Carolina</v>
      </c>
      <c r="G662" t="s">
        <v>675</v>
      </c>
      <c r="H662" s="1">
        <v>43009</v>
      </c>
      <c r="I662">
        <v>10070</v>
      </c>
      <c r="J662" t="s">
        <v>7</v>
      </c>
      <c r="K662" t="s">
        <v>27</v>
      </c>
      <c r="L662">
        <v>12.9</v>
      </c>
    </row>
    <row r="663" spans="1:12" x14ac:dyDescent="0.55000000000000004">
      <c r="A663" s="24" t="str">
        <f t="shared" si="10"/>
        <v>101233</v>
      </c>
      <c r="B663" s="24" t="s">
        <v>32</v>
      </c>
      <c r="C663" s="25">
        <v>43009</v>
      </c>
      <c r="D663" s="24">
        <f>IFERROR(VLOOKUP(B663,'2017_GT Roster'!$B$6:$H$21,7, FALSE), "NO MATCH!!!")</f>
        <v>33</v>
      </c>
      <c r="E663" s="24">
        <f>IFERROR(VLOOKUP(GAME_JUMP_REPORT_CONSOLIDATED!C663,GAME_INDEX!$A$7:$E$34,5,FALSE), "NO MATCH")</f>
        <v>1012</v>
      </c>
      <c r="F663" s="24" t="str">
        <f>IFERROR(VLOOKUP(C663,GAME_INDEX!$A$7:$E$34,4,FALSE), "NO MATCH!!!")</f>
        <v>North Carolina</v>
      </c>
      <c r="G663" t="s">
        <v>676</v>
      </c>
      <c r="H663" s="1">
        <v>43009</v>
      </c>
      <c r="I663">
        <v>10093</v>
      </c>
      <c r="J663" t="s">
        <v>7</v>
      </c>
      <c r="K663" t="s">
        <v>32</v>
      </c>
      <c r="L663">
        <v>18.3</v>
      </c>
    </row>
    <row r="664" spans="1:12" x14ac:dyDescent="0.55000000000000004">
      <c r="A664" s="24" t="str">
        <f t="shared" si="10"/>
        <v>101211</v>
      </c>
      <c r="B664" s="24" t="s">
        <v>14</v>
      </c>
      <c r="C664" s="25">
        <v>43009</v>
      </c>
      <c r="D664" s="24">
        <f>IFERROR(VLOOKUP(B664,'2017_GT Roster'!$B$6:$H$21,7, FALSE), "NO MATCH!!!")</f>
        <v>11</v>
      </c>
      <c r="E664" s="24">
        <f>IFERROR(VLOOKUP(GAME_JUMP_REPORT_CONSOLIDATED!C664,GAME_INDEX!$A$7:$E$34,5,FALSE), "NO MATCH")</f>
        <v>1012</v>
      </c>
      <c r="F664" s="24" t="str">
        <f>IFERROR(VLOOKUP(C664,GAME_INDEX!$A$7:$E$34,4,FALSE), "NO MATCH!!!")</f>
        <v>North Carolina</v>
      </c>
      <c r="G664" t="s">
        <v>677</v>
      </c>
      <c r="H664" s="1">
        <v>43009</v>
      </c>
      <c r="I664">
        <v>10094</v>
      </c>
      <c r="J664" t="s">
        <v>7</v>
      </c>
      <c r="K664" t="s">
        <v>14</v>
      </c>
      <c r="L664">
        <v>20.100000000000001</v>
      </c>
    </row>
    <row r="665" spans="1:12" x14ac:dyDescent="0.55000000000000004">
      <c r="A665" s="24" t="str">
        <f t="shared" si="10"/>
        <v>101233</v>
      </c>
      <c r="B665" s="24" t="s">
        <v>32</v>
      </c>
      <c r="C665" s="25">
        <v>43009</v>
      </c>
      <c r="D665" s="24">
        <f>IFERROR(VLOOKUP(B665,'2017_GT Roster'!$B$6:$H$21,7, FALSE), "NO MATCH!!!")</f>
        <v>33</v>
      </c>
      <c r="E665" s="24">
        <f>IFERROR(VLOOKUP(GAME_JUMP_REPORT_CONSOLIDATED!C665,GAME_INDEX!$A$7:$E$34,5,FALSE), "NO MATCH")</f>
        <v>1012</v>
      </c>
      <c r="F665" s="24" t="str">
        <f>IFERROR(VLOOKUP(C665,GAME_INDEX!$A$7:$E$34,4,FALSE), "NO MATCH!!!")</f>
        <v>North Carolina</v>
      </c>
      <c r="G665" t="s">
        <v>678</v>
      </c>
      <c r="H665" s="1">
        <v>43009</v>
      </c>
      <c r="I665">
        <v>10097</v>
      </c>
      <c r="J665" t="s">
        <v>7</v>
      </c>
      <c r="K665" t="s">
        <v>32</v>
      </c>
      <c r="L665">
        <v>21.3</v>
      </c>
    </row>
    <row r="666" spans="1:12" x14ac:dyDescent="0.55000000000000004">
      <c r="A666" s="24" t="str">
        <f t="shared" si="10"/>
        <v>101211</v>
      </c>
      <c r="B666" s="24" t="s">
        <v>14</v>
      </c>
      <c r="C666" s="25">
        <v>43009</v>
      </c>
      <c r="D666" s="24">
        <f>IFERROR(VLOOKUP(B666,'2017_GT Roster'!$B$6:$H$21,7, FALSE), "NO MATCH!!!")</f>
        <v>11</v>
      </c>
      <c r="E666" s="24">
        <f>IFERROR(VLOOKUP(GAME_JUMP_REPORT_CONSOLIDATED!C666,GAME_INDEX!$A$7:$E$34,5,FALSE), "NO MATCH")</f>
        <v>1012</v>
      </c>
      <c r="F666" s="24" t="str">
        <f>IFERROR(VLOOKUP(C666,GAME_INDEX!$A$7:$E$34,4,FALSE), "NO MATCH!!!")</f>
        <v>North Carolina</v>
      </c>
      <c r="G666" t="s">
        <v>679</v>
      </c>
      <c r="H666" s="1">
        <v>43009</v>
      </c>
      <c r="I666">
        <v>10098</v>
      </c>
      <c r="J666" t="s">
        <v>7</v>
      </c>
      <c r="K666" t="s">
        <v>14</v>
      </c>
      <c r="L666">
        <v>19.5</v>
      </c>
    </row>
    <row r="667" spans="1:12" x14ac:dyDescent="0.55000000000000004">
      <c r="A667" s="24" t="str">
        <f t="shared" si="10"/>
        <v>101212</v>
      </c>
      <c r="B667" s="24" t="s">
        <v>10639</v>
      </c>
      <c r="C667" s="25">
        <v>43009</v>
      </c>
      <c r="D667" s="24">
        <f>IFERROR(VLOOKUP(B667,'2017_GT Roster'!$B$6:$H$21,7, FALSE), "NO MATCH!!!")</f>
        <v>12</v>
      </c>
      <c r="E667" s="24">
        <f>IFERROR(VLOOKUP(GAME_JUMP_REPORT_CONSOLIDATED!C667,GAME_INDEX!$A$7:$E$34,5,FALSE), "NO MATCH")</f>
        <v>1012</v>
      </c>
      <c r="F667" s="24" t="str">
        <f>IFERROR(VLOOKUP(C667,GAME_INDEX!$A$7:$E$34,4,FALSE), "NO MATCH!!!")</f>
        <v>North Carolina</v>
      </c>
      <c r="G667" t="s">
        <v>680</v>
      </c>
      <c r="H667" s="1">
        <v>43009</v>
      </c>
      <c r="I667">
        <v>10102</v>
      </c>
      <c r="J667" t="s">
        <v>7</v>
      </c>
      <c r="K667" t="s">
        <v>12</v>
      </c>
      <c r="L667">
        <v>14.9</v>
      </c>
    </row>
    <row r="668" spans="1:12" x14ac:dyDescent="0.55000000000000004">
      <c r="A668" s="24" t="str">
        <f t="shared" si="10"/>
        <v>101212</v>
      </c>
      <c r="B668" s="24" t="s">
        <v>10639</v>
      </c>
      <c r="C668" s="25">
        <v>43009</v>
      </c>
      <c r="D668" s="24">
        <f>IFERROR(VLOOKUP(B668,'2017_GT Roster'!$B$6:$H$21,7, FALSE), "NO MATCH!!!")</f>
        <v>12</v>
      </c>
      <c r="E668" s="24">
        <f>IFERROR(VLOOKUP(GAME_JUMP_REPORT_CONSOLIDATED!C668,GAME_INDEX!$A$7:$E$34,5,FALSE), "NO MATCH")</f>
        <v>1012</v>
      </c>
      <c r="F668" s="24" t="str">
        <f>IFERROR(VLOOKUP(C668,GAME_INDEX!$A$7:$E$34,4,FALSE), "NO MATCH!!!")</f>
        <v>North Carolina</v>
      </c>
      <c r="G668" t="s">
        <v>681</v>
      </c>
      <c r="H668" s="1">
        <v>43009</v>
      </c>
      <c r="I668">
        <v>10109</v>
      </c>
      <c r="J668" t="s">
        <v>7</v>
      </c>
      <c r="K668" t="s">
        <v>12</v>
      </c>
      <c r="L668">
        <v>13.2</v>
      </c>
    </row>
    <row r="669" spans="1:12" x14ac:dyDescent="0.55000000000000004">
      <c r="A669" s="24" t="str">
        <f t="shared" si="10"/>
        <v>10121</v>
      </c>
      <c r="B669" s="24" t="s">
        <v>3254</v>
      </c>
      <c r="C669" s="25">
        <v>43009</v>
      </c>
      <c r="D669" s="24">
        <f>IFERROR(VLOOKUP(B669,'2017_GT Roster'!$B$6:$H$21,7, FALSE), "NO MATCH!!!")</f>
        <v>1</v>
      </c>
      <c r="E669" s="24">
        <f>IFERROR(VLOOKUP(GAME_JUMP_REPORT_CONSOLIDATED!C669,GAME_INDEX!$A$7:$E$34,5,FALSE), "NO MATCH")</f>
        <v>1012</v>
      </c>
      <c r="F669" s="24" t="str">
        <f>IFERROR(VLOOKUP(C669,GAME_INDEX!$A$7:$E$34,4,FALSE), "NO MATCH!!!")</f>
        <v>North Carolina</v>
      </c>
      <c r="G669" t="s">
        <v>682</v>
      </c>
      <c r="H669" s="1">
        <v>43009</v>
      </c>
      <c r="I669">
        <v>10110</v>
      </c>
      <c r="J669" t="s">
        <v>7</v>
      </c>
      <c r="K669" t="s">
        <v>23</v>
      </c>
      <c r="L669">
        <v>23.6</v>
      </c>
    </row>
    <row r="670" spans="1:12" x14ac:dyDescent="0.55000000000000004">
      <c r="A670" s="24" t="str">
        <f t="shared" si="10"/>
        <v>101297</v>
      </c>
      <c r="B670" s="24" t="s">
        <v>42</v>
      </c>
      <c r="C670" s="25">
        <v>43009</v>
      </c>
      <c r="D670" s="24">
        <f>IFERROR(VLOOKUP(B670,'2017_GT Roster'!$B$6:$H$21,7, FALSE), "NO MATCH!!!")</f>
        <v>97</v>
      </c>
      <c r="E670" s="24">
        <f>IFERROR(VLOOKUP(GAME_JUMP_REPORT_CONSOLIDATED!C670,GAME_INDEX!$A$7:$E$34,5,FALSE), "NO MATCH")</f>
        <v>1012</v>
      </c>
      <c r="F670" s="24" t="str">
        <f>IFERROR(VLOOKUP(C670,GAME_INDEX!$A$7:$E$34,4,FALSE), "NO MATCH!!!")</f>
        <v>North Carolina</v>
      </c>
      <c r="G670" t="s">
        <v>683</v>
      </c>
      <c r="H670" s="1">
        <v>43009</v>
      </c>
      <c r="I670">
        <v>10141</v>
      </c>
      <c r="J670" t="s">
        <v>7</v>
      </c>
      <c r="K670" t="s">
        <v>42</v>
      </c>
      <c r="L670">
        <v>17.600000000000001</v>
      </c>
    </row>
    <row r="671" spans="1:12" x14ac:dyDescent="0.55000000000000004">
      <c r="A671" s="24" t="str">
        <f t="shared" si="10"/>
        <v>10121</v>
      </c>
      <c r="B671" s="24" t="s">
        <v>3254</v>
      </c>
      <c r="C671" s="25">
        <v>43009</v>
      </c>
      <c r="D671" s="24">
        <f>IFERROR(VLOOKUP(B671,'2017_GT Roster'!$B$6:$H$21,7, FALSE), "NO MATCH!!!")</f>
        <v>1</v>
      </c>
      <c r="E671" s="24">
        <f>IFERROR(VLOOKUP(GAME_JUMP_REPORT_CONSOLIDATED!C671,GAME_INDEX!$A$7:$E$34,5,FALSE), "NO MATCH")</f>
        <v>1012</v>
      </c>
      <c r="F671" s="24" t="str">
        <f>IFERROR(VLOOKUP(C671,GAME_INDEX!$A$7:$E$34,4,FALSE), "NO MATCH!!!")</f>
        <v>North Carolina</v>
      </c>
      <c r="G671" t="s">
        <v>684</v>
      </c>
      <c r="H671" s="1">
        <v>43009</v>
      </c>
      <c r="I671">
        <v>10144</v>
      </c>
      <c r="J671" t="s">
        <v>7</v>
      </c>
      <c r="K671" t="s">
        <v>23</v>
      </c>
      <c r="L671">
        <v>18.100000000000001</v>
      </c>
    </row>
    <row r="672" spans="1:12" x14ac:dyDescent="0.55000000000000004">
      <c r="A672" s="24" t="str">
        <f t="shared" si="10"/>
        <v>101211</v>
      </c>
      <c r="B672" s="24" t="s">
        <v>14</v>
      </c>
      <c r="C672" s="25">
        <v>43009</v>
      </c>
      <c r="D672" s="24">
        <f>IFERROR(VLOOKUP(B672,'2017_GT Roster'!$B$6:$H$21,7, FALSE), "NO MATCH!!!")</f>
        <v>11</v>
      </c>
      <c r="E672" s="24">
        <f>IFERROR(VLOOKUP(GAME_JUMP_REPORT_CONSOLIDATED!C672,GAME_INDEX!$A$7:$E$34,5,FALSE), "NO MATCH")</f>
        <v>1012</v>
      </c>
      <c r="F672" s="24" t="str">
        <f>IFERROR(VLOOKUP(C672,GAME_INDEX!$A$7:$E$34,4,FALSE), "NO MATCH!!!")</f>
        <v>North Carolina</v>
      </c>
      <c r="G672" t="s">
        <v>685</v>
      </c>
      <c r="H672" s="1">
        <v>43009</v>
      </c>
      <c r="I672">
        <v>10145</v>
      </c>
      <c r="J672" t="s">
        <v>7</v>
      </c>
      <c r="K672" t="s">
        <v>14</v>
      </c>
      <c r="L672">
        <v>15.7</v>
      </c>
    </row>
    <row r="673" spans="1:12" x14ac:dyDescent="0.55000000000000004">
      <c r="A673" s="24" t="str">
        <f t="shared" si="10"/>
        <v>101212</v>
      </c>
      <c r="B673" s="24" t="s">
        <v>10639</v>
      </c>
      <c r="C673" s="25">
        <v>43009</v>
      </c>
      <c r="D673" s="24">
        <f>IFERROR(VLOOKUP(B673,'2017_GT Roster'!$B$6:$H$21,7, FALSE), "NO MATCH!!!")</f>
        <v>12</v>
      </c>
      <c r="E673" s="24">
        <f>IFERROR(VLOOKUP(GAME_JUMP_REPORT_CONSOLIDATED!C673,GAME_INDEX!$A$7:$E$34,5,FALSE), "NO MATCH")</f>
        <v>1012</v>
      </c>
      <c r="F673" s="24" t="str">
        <f>IFERROR(VLOOKUP(C673,GAME_INDEX!$A$7:$E$34,4,FALSE), "NO MATCH!!!")</f>
        <v>North Carolina</v>
      </c>
      <c r="G673" t="s">
        <v>686</v>
      </c>
      <c r="H673" s="1">
        <v>43009</v>
      </c>
      <c r="I673">
        <v>10146</v>
      </c>
      <c r="J673" t="s">
        <v>7</v>
      </c>
      <c r="K673" t="s">
        <v>12</v>
      </c>
      <c r="L673">
        <v>8.6999999999999993</v>
      </c>
    </row>
    <row r="674" spans="1:12" x14ac:dyDescent="0.55000000000000004">
      <c r="A674" s="24" t="str">
        <f t="shared" si="10"/>
        <v>10121</v>
      </c>
      <c r="B674" s="24" t="s">
        <v>3254</v>
      </c>
      <c r="C674" s="25">
        <v>43009</v>
      </c>
      <c r="D674" s="24">
        <f>IFERROR(VLOOKUP(B674,'2017_GT Roster'!$B$6:$H$21,7, FALSE), "NO MATCH!!!")</f>
        <v>1</v>
      </c>
      <c r="E674" s="24">
        <f>IFERROR(VLOOKUP(GAME_JUMP_REPORT_CONSOLIDATED!C674,GAME_INDEX!$A$7:$E$34,5,FALSE), "NO MATCH")</f>
        <v>1012</v>
      </c>
      <c r="F674" s="24" t="str">
        <f>IFERROR(VLOOKUP(C674,GAME_INDEX!$A$7:$E$34,4,FALSE), "NO MATCH!!!")</f>
        <v>North Carolina</v>
      </c>
      <c r="G674" t="s">
        <v>687</v>
      </c>
      <c r="H674" s="1">
        <v>43009</v>
      </c>
      <c r="I674">
        <v>10152</v>
      </c>
      <c r="J674" t="s">
        <v>7</v>
      </c>
      <c r="K674" t="s">
        <v>23</v>
      </c>
      <c r="L674">
        <v>18.600000000000001</v>
      </c>
    </row>
    <row r="675" spans="1:12" x14ac:dyDescent="0.55000000000000004">
      <c r="A675" s="24" t="str">
        <f t="shared" si="10"/>
        <v>10121</v>
      </c>
      <c r="B675" s="24" t="s">
        <v>3254</v>
      </c>
      <c r="C675" s="25">
        <v>43009</v>
      </c>
      <c r="D675" s="24">
        <f>IFERROR(VLOOKUP(B675,'2017_GT Roster'!$B$6:$H$21,7, FALSE), "NO MATCH!!!")</f>
        <v>1</v>
      </c>
      <c r="E675" s="24">
        <f>IFERROR(VLOOKUP(GAME_JUMP_REPORT_CONSOLIDATED!C675,GAME_INDEX!$A$7:$E$34,5,FALSE), "NO MATCH")</f>
        <v>1012</v>
      </c>
      <c r="F675" s="24" t="str">
        <f>IFERROR(VLOOKUP(C675,GAME_INDEX!$A$7:$E$34,4,FALSE), "NO MATCH!!!")</f>
        <v>North Carolina</v>
      </c>
      <c r="G675" t="s">
        <v>688</v>
      </c>
      <c r="H675" s="1">
        <v>43009</v>
      </c>
      <c r="I675">
        <v>10156</v>
      </c>
      <c r="J675" t="s">
        <v>7</v>
      </c>
      <c r="K675" t="s">
        <v>23</v>
      </c>
      <c r="L675">
        <v>16.5</v>
      </c>
    </row>
    <row r="676" spans="1:12" x14ac:dyDescent="0.55000000000000004">
      <c r="A676" s="24" t="str">
        <f t="shared" si="10"/>
        <v>101233</v>
      </c>
      <c r="B676" s="24" t="s">
        <v>32</v>
      </c>
      <c r="C676" s="25">
        <v>43009</v>
      </c>
      <c r="D676" s="24">
        <f>IFERROR(VLOOKUP(B676,'2017_GT Roster'!$B$6:$H$21,7, FALSE), "NO MATCH!!!")</f>
        <v>33</v>
      </c>
      <c r="E676" s="24">
        <f>IFERROR(VLOOKUP(GAME_JUMP_REPORT_CONSOLIDATED!C676,GAME_INDEX!$A$7:$E$34,5,FALSE), "NO MATCH")</f>
        <v>1012</v>
      </c>
      <c r="F676" s="24" t="str">
        <f>IFERROR(VLOOKUP(C676,GAME_INDEX!$A$7:$E$34,4,FALSE), "NO MATCH!!!")</f>
        <v>North Carolina</v>
      </c>
      <c r="G676" t="s">
        <v>689</v>
      </c>
      <c r="H676" s="1">
        <v>43009</v>
      </c>
      <c r="I676">
        <v>10156</v>
      </c>
      <c r="J676" t="s">
        <v>7</v>
      </c>
      <c r="K676" t="s">
        <v>32</v>
      </c>
      <c r="L676">
        <v>12.1</v>
      </c>
    </row>
    <row r="677" spans="1:12" x14ac:dyDescent="0.55000000000000004">
      <c r="A677" s="24" t="str">
        <f t="shared" si="10"/>
        <v>101211</v>
      </c>
      <c r="B677" s="24" t="s">
        <v>14</v>
      </c>
      <c r="C677" s="25">
        <v>43009</v>
      </c>
      <c r="D677" s="24">
        <f>IFERROR(VLOOKUP(B677,'2017_GT Roster'!$B$6:$H$21,7, FALSE), "NO MATCH!!!")</f>
        <v>11</v>
      </c>
      <c r="E677" s="24">
        <f>IFERROR(VLOOKUP(GAME_JUMP_REPORT_CONSOLIDATED!C677,GAME_INDEX!$A$7:$E$34,5,FALSE), "NO MATCH")</f>
        <v>1012</v>
      </c>
      <c r="F677" s="24" t="str">
        <f>IFERROR(VLOOKUP(C677,GAME_INDEX!$A$7:$E$34,4,FALSE), "NO MATCH!!!")</f>
        <v>North Carolina</v>
      </c>
      <c r="G677" t="s">
        <v>690</v>
      </c>
      <c r="H677" s="1">
        <v>43009</v>
      </c>
      <c r="I677">
        <v>10169</v>
      </c>
      <c r="J677" t="s">
        <v>7</v>
      </c>
      <c r="K677" t="s">
        <v>14</v>
      </c>
      <c r="L677">
        <v>14.5</v>
      </c>
    </row>
    <row r="678" spans="1:12" x14ac:dyDescent="0.55000000000000004">
      <c r="A678" s="24" t="str">
        <f t="shared" si="10"/>
        <v>101211</v>
      </c>
      <c r="B678" s="24" t="s">
        <v>14</v>
      </c>
      <c r="C678" s="25">
        <v>43009</v>
      </c>
      <c r="D678" s="24">
        <f>IFERROR(VLOOKUP(B678,'2017_GT Roster'!$B$6:$H$21,7, FALSE), "NO MATCH!!!")</f>
        <v>11</v>
      </c>
      <c r="E678" s="24">
        <f>IFERROR(VLOOKUP(GAME_JUMP_REPORT_CONSOLIDATED!C678,GAME_INDEX!$A$7:$E$34,5,FALSE), "NO MATCH")</f>
        <v>1012</v>
      </c>
      <c r="F678" s="24" t="str">
        <f>IFERROR(VLOOKUP(C678,GAME_INDEX!$A$7:$E$34,4,FALSE), "NO MATCH!!!")</f>
        <v>North Carolina</v>
      </c>
      <c r="G678" t="s">
        <v>691</v>
      </c>
      <c r="H678" s="1">
        <v>43009</v>
      </c>
      <c r="I678">
        <v>10195</v>
      </c>
      <c r="J678" t="s">
        <v>7</v>
      </c>
      <c r="K678" t="s">
        <v>14</v>
      </c>
      <c r="L678">
        <v>8</v>
      </c>
    </row>
    <row r="679" spans="1:12" x14ac:dyDescent="0.55000000000000004">
      <c r="A679" s="24" t="str">
        <f t="shared" si="10"/>
        <v>10121</v>
      </c>
      <c r="B679" s="24" t="s">
        <v>3254</v>
      </c>
      <c r="C679" s="25">
        <v>43009</v>
      </c>
      <c r="D679" s="24">
        <f>IFERROR(VLOOKUP(B679,'2017_GT Roster'!$B$6:$H$21,7, FALSE), "NO MATCH!!!")</f>
        <v>1</v>
      </c>
      <c r="E679" s="24">
        <f>IFERROR(VLOOKUP(GAME_JUMP_REPORT_CONSOLIDATED!C679,GAME_INDEX!$A$7:$E$34,5,FALSE), "NO MATCH")</f>
        <v>1012</v>
      </c>
      <c r="F679" s="24" t="str">
        <f>IFERROR(VLOOKUP(C679,GAME_INDEX!$A$7:$E$34,4,FALSE), "NO MATCH!!!")</f>
        <v>North Carolina</v>
      </c>
      <c r="G679" t="s">
        <v>692</v>
      </c>
      <c r="H679" s="1">
        <v>43009</v>
      </c>
      <c r="I679">
        <v>10201</v>
      </c>
      <c r="J679" t="s">
        <v>7</v>
      </c>
      <c r="K679" t="s">
        <v>23</v>
      </c>
      <c r="L679">
        <v>18</v>
      </c>
    </row>
    <row r="680" spans="1:12" x14ac:dyDescent="0.55000000000000004">
      <c r="A680" s="24" t="str">
        <f t="shared" si="10"/>
        <v>101297</v>
      </c>
      <c r="B680" s="24" t="s">
        <v>42</v>
      </c>
      <c r="C680" s="25">
        <v>43009</v>
      </c>
      <c r="D680" s="24">
        <f>IFERROR(VLOOKUP(B680,'2017_GT Roster'!$B$6:$H$21,7, FALSE), "NO MATCH!!!")</f>
        <v>97</v>
      </c>
      <c r="E680" s="24">
        <f>IFERROR(VLOOKUP(GAME_JUMP_REPORT_CONSOLIDATED!C680,GAME_INDEX!$A$7:$E$34,5,FALSE), "NO MATCH")</f>
        <v>1012</v>
      </c>
      <c r="F680" s="24" t="str">
        <f>IFERROR(VLOOKUP(C680,GAME_INDEX!$A$7:$E$34,4,FALSE), "NO MATCH!!!")</f>
        <v>North Carolina</v>
      </c>
      <c r="G680" t="s">
        <v>693</v>
      </c>
      <c r="H680" s="1">
        <v>43009</v>
      </c>
      <c r="I680">
        <v>10223</v>
      </c>
      <c r="J680" t="s">
        <v>7</v>
      </c>
      <c r="K680" t="s">
        <v>42</v>
      </c>
      <c r="L680">
        <v>17.2</v>
      </c>
    </row>
    <row r="681" spans="1:12" x14ac:dyDescent="0.55000000000000004">
      <c r="A681" s="24" t="str">
        <f t="shared" si="10"/>
        <v>10121</v>
      </c>
      <c r="B681" s="24" t="s">
        <v>3254</v>
      </c>
      <c r="C681" s="25">
        <v>43009</v>
      </c>
      <c r="D681" s="24">
        <f>IFERROR(VLOOKUP(B681,'2017_GT Roster'!$B$6:$H$21,7, FALSE), "NO MATCH!!!")</f>
        <v>1</v>
      </c>
      <c r="E681" s="24">
        <f>IFERROR(VLOOKUP(GAME_JUMP_REPORT_CONSOLIDATED!C681,GAME_INDEX!$A$7:$E$34,5,FALSE), "NO MATCH")</f>
        <v>1012</v>
      </c>
      <c r="F681" s="24" t="str">
        <f>IFERROR(VLOOKUP(C681,GAME_INDEX!$A$7:$E$34,4,FALSE), "NO MATCH!!!")</f>
        <v>North Carolina</v>
      </c>
      <c r="G681" t="s">
        <v>694</v>
      </c>
      <c r="H681" s="1">
        <v>43009</v>
      </c>
      <c r="I681">
        <v>10226</v>
      </c>
      <c r="J681" t="s">
        <v>7</v>
      </c>
      <c r="K681" t="s">
        <v>23</v>
      </c>
      <c r="L681">
        <v>21.5</v>
      </c>
    </row>
    <row r="682" spans="1:12" x14ac:dyDescent="0.55000000000000004">
      <c r="A682" s="24" t="str">
        <f t="shared" si="10"/>
        <v>10121</v>
      </c>
      <c r="B682" s="24" t="s">
        <v>3254</v>
      </c>
      <c r="C682" s="25">
        <v>43009</v>
      </c>
      <c r="D682" s="24">
        <f>IFERROR(VLOOKUP(B682,'2017_GT Roster'!$B$6:$H$21,7, FALSE), "NO MATCH!!!")</f>
        <v>1</v>
      </c>
      <c r="E682" s="24">
        <f>IFERROR(VLOOKUP(GAME_JUMP_REPORT_CONSOLIDATED!C682,GAME_INDEX!$A$7:$E$34,5,FALSE), "NO MATCH")</f>
        <v>1012</v>
      </c>
      <c r="F682" s="24" t="str">
        <f>IFERROR(VLOOKUP(C682,GAME_INDEX!$A$7:$E$34,4,FALSE), "NO MATCH!!!")</f>
        <v>North Carolina</v>
      </c>
      <c r="G682" t="s">
        <v>695</v>
      </c>
      <c r="H682" s="1">
        <v>43009</v>
      </c>
      <c r="I682">
        <v>10271</v>
      </c>
      <c r="J682" t="s">
        <v>7</v>
      </c>
      <c r="K682" t="s">
        <v>23</v>
      </c>
      <c r="L682">
        <v>14.8</v>
      </c>
    </row>
    <row r="683" spans="1:12" x14ac:dyDescent="0.55000000000000004">
      <c r="A683" s="24" t="str">
        <f t="shared" si="10"/>
        <v>101297</v>
      </c>
      <c r="B683" s="24" t="s">
        <v>42</v>
      </c>
      <c r="C683" s="25">
        <v>43009</v>
      </c>
      <c r="D683" s="24">
        <f>IFERROR(VLOOKUP(B683,'2017_GT Roster'!$B$6:$H$21,7, FALSE), "NO MATCH!!!")</f>
        <v>97</v>
      </c>
      <c r="E683" s="24">
        <f>IFERROR(VLOOKUP(GAME_JUMP_REPORT_CONSOLIDATED!C683,GAME_INDEX!$A$7:$E$34,5,FALSE), "NO MATCH")</f>
        <v>1012</v>
      </c>
      <c r="F683" s="24" t="str">
        <f>IFERROR(VLOOKUP(C683,GAME_INDEX!$A$7:$E$34,4,FALSE), "NO MATCH!!!")</f>
        <v>North Carolina</v>
      </c>
      <c r="G683" t="s">
        <v>696</v>
      </c>
      <c r="H683" s="1">
        <v>43009</v>
      </c>
      <c r="I683">
        <v>10275</v>
      </c>
      <c r="J683" t="s">
        <v>7</v>
      </c>
      <c r="K683" t="s">
        <v>42</v>
      </c>
      <c r="L683">
        <v>16.7</v>
      </c>
    </row>
    <row r="684" spans="1:12" x14ac:dyDescent="0.55000000000000004">
      <c r="A684" s="24" t="str">
        <f t="shared" si="10"/>
        <v>101212</v>
      </c>
      <c r="B684" s="24" t="s">
        <v>10639</v>
      </c>
      <c r="C684" s="25">
        <v>43009</v>
      </c>
      <c r="D684" s="24">
        <f>IFERROR(VLOOKUP(B684,'2017_GT Roster'!$B$6:$H$21,7, FALSE), "NO MATCH!!!")</f>
        <v>12</v>
      </c>
      <c r="E684" s="24">
        <f>IFERROR(VLOOKUP(GAME_JUMP_REPORT_CONSOLIDATED!C684,GAME_INDEX!$A$7:$E$34,5,FALSE), "NO MATCH")</f>
        <v>1012</v>
      </c>
      <c r="F684" s="24" t="str">
        <f>IFERROR(VLOOKUP(C684,GAME_INDEX!$A$7:$E$34,4,FALSE), "NO MATCH!!!")</f>
        <v>North Carolina</v>
      </c>
      <c r="G684" t="s">
        <v>697</v>
      </c>
      <c r="H684" s="1">
        <v>43009</v>
      </c>
      <c r="I684">
        <v>10279</v>
      </c>
      <c r="J684" t="s">
        <v>7</v>
      </c>
      <c r="K684" t="s">
        <v>12</v>
      </c>
      <c r="L684">
        <v>10.199999999999999</v>
      </c>
    </row>
    <row r="685" spans="1:12" x14ac:dyDescent="0.55000000000000004">
      <c r="A685" s="24" t="str">
        <f t="shared" si="10"/>
        <v>10121</v>
      </c>
      <c r="B685" s="24" t="s">
        <v>3254</v>
      </c>
      <c r="C685" s="25">
        <v>43009</v>
      </c>
      <c r="D685" s="24">
        <f>IFERROR(VLOOKUP(B685,'2017_GT Roster'!$B$6:$H$21,7, FALSE), "NO MATCH!!!")</f>
        <v>1</v>
      </c>
      <c r="E685" s="24">
        <f>IFERROR(VLOOKUP(GAME_JUMP_REPORT_CONSOLIDATED!C685,GAME_INDEX!$A$7:$E$34,5,FALSE), "NO MATCH")</f>
        <v>1012</v>
      </c>
      <c r="F685" s="24" t="str">
        <f>IFERROR(VLOOKUP(C685,GAME_INDEX!$A$7:$E$34,4,FALSE), "NO MATCH!!!")</f>
        <v>North Carolina</v>
      </c>
      <c r="G685" t="s">
        <v>698</v>
      </c>
      <c r="H685" s="1">
        <v>43009</v>
      </c>
      <c r="I685">
        <v>10279</v>
      </c>
      <c r="J685" t="s">
        <v>7</v>
      </c>
      <c r="K685" t="s">
        <v>23</v>
      </c>
      <c r="L685">
        <v>11.3</v>
      </c>
    </row>
    <row r="686" spans="1:12" x14ac:dyDescent="0.55000000000000004">
      <c r="A686" s="24" t="str">
        <f t="shared" si="10"/>
        <v>10121</v>
      </c>
      <c r="B686" s="24" t="s">
        <v>3254</v>
      </c>
      <c r="C686" s="25">
        <v>43009</v>
      </c>
      <c r="D686" s="24">
        <f>IFERROR(VLOOKUP(B686,'2017_GT Roster'!$B$6:$H$21,7, FALSE), "NO MATCH!!!")</f>
        <v>1</v>
      </c>
      <c r="E686" s="24">
        <f>IFERROR(VLOOKUP(GAME_JUMP_REPORT_CONSOLIDATED!C686,GAME_INDEX!$A$7:$E$34,5,FALSE), "NO MATCH")</f>
        <v>1012</v>
      </c>
      <c r="F686" s="24" t="str">
        <f>IFERROR(VLOOKUP(C686,GAME_INDEX!$A$7:$E$34,4,FALSE), "NO MATCH!!!")</f>
        <v>North Carolina</v>
      </c>
      <c r="G686" t="s">
        <v>699</v>
      </c>
      <c r="H686" s="1">
        <v>43009</v>
      </c>
      <c r="I686">
        <v>10304</v>
      </c>
      <c r="J686" t="s">
        <v>7</v>
      </c>
      <c r="K686" t="s">
        <v>23</v>
      </c>
      <c r="L686">
        <v>15.3</v>
      </c>
    </row>
    <row r="687" spans="1:12" x14ac:dyDescent="0.55000000000000004">
      <c r="A687" s="24" t="str">
        <f t="shared" si="10"/>
        <v>101297</v>
      </c>
      <c r="B687" s="24" t="s">
        <v>42</v>
      </c>
      <c r="C687" s="25">
        <v>43009</v>
      </c>
      <c r="D687" s="24">
        <f>IFERROR(VLOOKUP(B687,'2017_GT Roster'!$B$6:$H$21,7, FALSE), "NO MATCH!!!")</f>
        <v>97</v>
      </c>
      <c r="E687" s="24">
        <f>IFERROR(VLOOKUP(GAME_JUMP_REPORT_CONSOLIDATED!C687,GAME_INDEX!$A$7:$E$34,5,FALSE), "NO MATCH")</f>
        <v>1012</v>
      </c>
      <c r="F687" s="24" t="str">
        <f>IFERROR(VLOOKUP(C687,GAME_INDEX!$A$7:$E$34,4,FALSE), "NO MATCH!!!")</f>
        <v>North Carolina</v>
      </c>
      <c r="G687" t="s">
        <v>700</v>
      </c>
      <c r="H687" s="1">
        <v>43009</v>
      </c>
      <c r="I687">
        <v>10406</v>
      </c>
      <c r="J687" t="s">
        <v>7</v>
      </c>
      <c r="K687" t="s">
        <v>42</v>
      </c>
      <c r="L687">
        <v>17.899999999999999</v>
      </c>
    </row>
    <row r="688" spans="1:12" x14ac:dyDescent="0.55000000000000004">
      <c r="A688" s="24" t="str">
        <f t="shared" si="10"/>
        <v>101212</v>
      </c>
      <c r="B688" s="24" t="s">
        <v>10639</v>
      </c>
      <c r="C688" s="25">
        <v>43009</v>
      </c>
      <c r="D688" s="24">
        <f>IFERROR(VLOOKUP(B688,'2017_GT Roster'!$B$6:$H$21,7, FALSE), "NO MATCH!!!")</f>
        <v>12</v>
      </c>
      <c r="E688" s="24">
        <f>IFERROR(VLOOKUP(GAME_JUMP_REPORT_CONSOLIDATED!C688,GAME_INDEX!$A$7:$E$34,5,FALSE), "NO MATCH")</f>
        <v>1012</v>
      </c>
      <c r="F688" s="24" t="str">
        <f>IFERROR(VLOOKUP(C688,GAME_INDEX!$A$7:$E$34,4,FALSE), "NO MATCH!!!")</f>
        <v>North Carolina</v>
      </c>
      <c r="G688" t="s">
        <v>701</v>
      </c>
      <c r="H688" s="1">
        <v>43009</v>
      </c>
      <c r="I688">
        <v>10410</v>
      </c>
      <c r="J688" t="s">
        <v>7</v>
      </c>
      <c r="K688" t="s">
        <v>12</v>
      </c>
      <c r="L688">
        <v>21.5</v>
      </c>
    </row>
    <row r="689" spans="1:12" x14ac:dyDescent="0.55000000000000004">
      <c r="A689" s="24" t="str">
        <f t="shared" si="10"/>
        <v>10121</v>
      </c>
      <c r="B689" s="24" t="s">
        <v>3254</v>
      </c>
      <c r="C689" s="25">
        <v>43009</v>
      </c>
      <c r="D689" s="24">
        <f>IFERROR(VLOOKUP(B689,'2017_GT Roster'!$B$6:$H$21,7, FALSE), "NO MATCH!!!")</f>
        <v>1</v>
      </c>
      <c r="E689" s="24">
        <f>IFERROR(VLOOKUP(GAME_JUMP_REPORT_CONSOLIDATED!C689,GAME_INDEX!$A$7:$E$34,5,FALSE), "NO MATCH")</f>
        <v>1012</v>
      </c>
      <c r="F689" s="24" t="str">
        <f>IFERROR(VLOOKUP(C689,GAME_INDEX!$A$7:$E$34,4,FALSE), "NO MATCH!!!")</f>
        <v>North Carolina</v>
      </c>
      <c r="G689" t="s">
        <v>702</v>
      </c>
      <c r="H689" s="1">
        <v>43009</v>
      </c>
      <c r="I689">
        <v>10421</v>
      </c>
      <c r="J689" t="s">
        <v>7</v>
      </c>
      <c r="K689" t="s">
        <v>23</v>
      </c>
      <c r="L689">
        <v>14.3</v>
      </c>
    </row>
    <row r="690" spans="1:12" x14ac:dyDescent="0.55000000000000004">
      <c r="A690" s="24" t="str">
        <f t="shared" si="10"/>
        <v>101211</v>
      </c>
      <c r="B690" s="24" t="s">
        <v>14</v>
      </c>
      <c r="C690" s="25">
        <v>43009</v>
      </c>
      <c r="D690" s="24">
        <f>IFERROR(VLOOKUP(B690,'2017_GT Roster'!$B$6:$H$21,7, FALSE), "NO MATCH!!!")</f>
        <v>11</v>
      </c>
      <c r="E690" s="24">
        <f>IFERROR(VLOOKUP(GAME_JUMP_REPORT_CONSOLIDATED!C690,GAME_INDEX!$A$7:$E$34,5,FALSE), "NO MATCH")</f>
        <v>1012</v>
      </c>
      <c r="F690" s="24" t="str">
        <f>IFERROR(VLOOKUP(C690,GAME_INDEX!$A$7:$E$34,4,FALSE), "NO MATCH!!!")</f>
        <v>North Carolina</v>
      </c>
      <c r="G690" t="s">
        <v>703</v>
      </c>
      <c r="H690" s="1">
        <v>43009</v>
      </c>
      <c r="I690">
        <v>10443</v>
      </c>
      <c r="J690" t="s">
        <v>7</v>
      </c>
      <c r="K690" t="s">
        <v>14</v>
      </c>
      <c r="L690">
        <v>16.5</v>
      </c>
    </row>
    <row r="691" spans="1:12" x14ac:dyDescent="0.55000000000000004">
      <c r="A691" s="24" t="str">
        <f t="shared" si="10"/>
        <v>10129</v>
      </c>
      <c r="B691" s="24" t="s">
        <v>27</v>
      </c>
      <c r="C691" s="25">
        <v>43009</v>
      </c>
      <c r="D691" s="24">
        <f>IFERROR(VLOOKUP(B691,'2017_GT Roster'!$B$6:$H$21,7, FALSE), "NO MATCH!!!")</f>
        <v>9</v>
      </c>
      <c r="E691" s="24">
        <f>IFERROR(VLOOKUP(GAME_JUMP_REPORT_CONSOLIDATED!C691,GAME_INDEX!$A$7:$E$34,5,FALSE), "NO MATCH")</f>
        <v>1012</v>
      </c>
      <c r="F691" s="24" t="str">
        <f>IFERROR(VLOOKUP(C691,GAME_INDEX!$A$7:$E$34,4,FALSE), "NO MATCH!!!")</f>
        <v>North Carolina</v>
      </c>
      <c r="G691" t="s">
        <v>704</v>
      </c>
      <c r="H691" s="1">
        <v>43009</v>
      </c>
      <c r="I691">
        <v>10478</v>
      </c>
      <c r="J691" t="s">
        <v>7</v>
      </c>
      <c r="K691" t="s">
        <v>27</v>
      </c>
      <c r="L691">
        <v>11.7</v>
      </c>
    </row>
    <row r="692" spans="1:12" x14ac:dyDescent="0.55000000000000004">
      <c r="A692" s="24" t="str">
        <f t="shared" si="10"/>
        <v>10129</v>
      </c>
      <c r="B692" s="24" t="s">
        <v>27</v>
      </c>
      <c r="C692" s="25">
        <v>43009</v>
      </c>
      <c r="D692" s="24">
        <f>IFERROR(VLOOKUP(B692,'2017_GT Roster'!$B$6:$H$21,7, FALSE), "NO MATCH!!!")</f>
        <v>9</v>
      </c>
      <c r="E692" s="24">
        <f>IFERROR(VLOOKUP(GAME_JUMP_REPORT_CONSOLIDATED!C692,GAME_INDEX!$A$7:$E$34,5,FALSE), "NO MATCH")</f>
        <v>1012</v>
      </c>
      <c r="F692" s="24" t="str">
        <f>IFERROR(VLOOKUP(C692,GAME_INDEX!$A$7:$E$34,4,FALSE), "NO MATCH!!!")</f>
        <v>North Carolina</v>
      </c>
      <c r="G692" t="s">
        <v>705</v>
      </c>
      <c r="H692" s="1">
        <v>43009</v>
      </c>
      <c r="I692">
        <v>10498</v>
      </c>
      <c r="J692" t="s">
        <v>7</v>
      </c>
      <c r="K692" t="s">
        <v>27</v>
      </c>
      <c r="L692">
        <v>11.7</v>
      </c>
    </row>
    <row r="693" spans="1:12" x14ac:dyDescent="0.55000000000000004">
      <c r="A693" s="24" t="str">
        <f t="shared" si="10"/>
        <v>101211</v>
      </c>
      <c r="B693" s="24" t="s">
        <v>14</v>
      </c>
      <c r="C693" s="25">
        <v>43009</v>
      </c>
      <c r="D693" s="24">
        <f>IFERROR(VLOOKUP(B693,'2017_GT Roster'!$B$6:$H$21,7, FALSE), "NO MATCH!!!")</f>
        <v>11</v>
      </c>
      <c r="E693" s="24">
        <f>IFERROR(VLOOKUP(GAME_JUMP_REPORT_CONSOLIDATED!C693,GAME_INDEX!$A$7:$E$34,5,FALSE), "NO MATCH")</f>
        <v>1012</v>
      </c>
      <c r="F693" s="24" t="str">
        <f>IFERROR(VLOOKUP(C693,GAME_INDEX!$A$7:$E$34,4,FALSE), "NO MATCH!!!")</f>
        <v>North Carolina</v>
      </c>
      <c r="G693" t="s">
        <v>706</v>
      </c>
      <c r="H693" s="1">
        <v>43009</v>
      </c>
      <c r="I693">
        <v>10498</v>
      </c>
      <c r="J693" t="s">
        <v>7</v>
      </c>
      <c r="K693" t="s">
        <v>14</v>
      </c>
      <c r="L693">
        <v>24.7</v>
      </c>
    </row>
    <row r="694" spans="1:12" x14ac:dyDescent="0.55000000000000004">
      <c r="A694" s="24" t="str">
        <f t="shared" si="10"/>
        <v>101233</v>
      </c>
      <c r="B694" s="24" t="s">
        <v>32</v>
      </c>
      <c r="C694" s="25">
        <v>43009</v>
      </c>
      <c r="D694" s="24">
        <f>IFERROR(VLOOKUP(B694,'2017_GT Roster'!$B$6:$H$21,7, FALSE), "NO MATCH!!!")</f>
        <v>33</v>
      </c>
      <c r="E694" s="24">
        <f>IFERROR(VLOOKUP(GAME_JUMP_REPORT_CONSOLIDATED!C694,GAME_INDEX!$A$7:$E$34,5,FALSE), "NO MATCH")</f>
        <v>1012</v>
      </c>
      <c r="F694" s="24" t="str">
        <f>IFERROR(VLOOKUP(C694,GAME_INDEX!$A$7:$E$34,4,FALSE), "NO MATCH!!!")</f>
        <v>North Carolina</v>
      </c>
      <c r="G694" t="s">
        <v>707</v>
      </c>
      <c r="H694" s="1">
        <v>43009</v>
      </c>
      <c r="I694">
        <v>10523</v>
      </c>
      <c r="J694" t="s">
        <v>7</v>
      </c>
      <c r="K694" t="s">
        <v>32</v>
      </c>
      <c r="L694">
        <v>14.1</v>
      </c>
    </row>
    <row r="695" spans="1:12" x14ac:dyDescent="0.55000000000000004">
      <c r="A695" s="24" t="str">
        <f t="shared" si="10"/>
        <v>101214</v>
      </c>
      <c r="B695" s="24" t="s">
        <v>10</v>
      </c>
      <c r="C695" s="25">
        <v>43009</v>
      </c>
      <c r="D695" s="24">
        <f>IFERROR(VLOOKUP(B695,'2017_GT Roster'!$B$6:$H$21,7, FALSE), "NO MATCH!!!")</f>
        <v>14</v>
      </c>
      <c r="E695" s="24">
        <f>IFERROR(VLOOKUP(GAME_JUMP_REPORT_CONSOLIDATED!C695,GAME_INDEX!$A$7:$E$34,5,FALSE), "NO MATCH")</f>
        <v>1012</v>
      </c>
      <c r="F695" s="24" t="str">
        <f>IFERROR(VLOOKUP(C695,GAME_INDEX!$A$7:$E$34,4,FALSE), "NO MATCH!!!")</f>
        <v>North Carolina</v>
      </c>
      <c r="G695" t="s">
        <v>708</v>
      </c>
      <c r="H695" s="1">
        <v>43009</v>
      </c>
      <c r="I695">
        <v>10540</v>
      </c>
      <c r="J695" t="s">
        <v>7</v>
      </c>
      <c r="K695" t="s">
        <v>10</v>
      </c>
      <c r="L695">
        <v>17.3</v>
      </c>
    </row>
    <row r="696" spans="1:12" x14ac:dyDescent="0.55000000000000004">
      <c r="A696" s="24" t="str">
        <f t="shared" si="10"/>
        <v>10129</v>
      </c>
      <c r="B696" s="24" t="s">
        <v>27</v>
      </c>
      <c r="C696" s="25">
        <v>43009</v>
      </c>
      <c r="D696" s="24">
        <f>IFERROR(VLOOKUP(B696,'2017_GT Roster'!$B$6:$H$21,7, FALSE), "NO MATCH!!!")</f>
        <v>9</v>
      </c>
      <c r="E696" s="24">
        <f>IFERROR(VLOOKUP(GAME_JUMP_REPORT_CONSOLIDATED!C696,GAME_INDEX!$A$7:$E$34,5,FALSE), "NO MATCH")</f>
        <v>1012</v>
      </c>
      <c r="F696" s="24" t="str">
        <f>IFERROR(VLOOKUP(C696,GAME_INDEX!$A$7:$E$34,4,FALSE), "NO MATCH!!!")</f>
        <v>North Carolina</v>
      </c>
      <c r="G696" t="s">
        <v>709</v>
      </c>
      <c r="H696" s="1">
        <v>43009</v>
      </c>
      <c r="I696">
        <v>10542</v>
      </c>
      <c r="J696" t="s">
        <v>7</v>
      </c>
      <c r="K696" t="s">
        <v>27</v>
      </c>
      <c r="L696">
        <v>12.3</v>
      </c>
    </row>
    <row r="697" spans="1:12" x14ac:dyDescent="0.55000000000000004">
      <c r="A697" s="24" t="str">
        <f t="shared" si="10"/>
        <v>10129</v>
      </c>
      <c r="B697" s="24" t="s">
        <v>27</v>
      </c>
      <c r="C697" s="25">
        <v>43009</v>
      </c>
      <c r="D697" s="24">
        <f>IFERROR(VLOOKUP(B697,'2017_GT Roster'!$B$6:$H$21,7, FALSE), "NO MATCH!!!")</f>
        <v>9</v>
      </c>
      <c r="E697" s="24">
        <f>IFERROR(VLOOKUP(GAME_JUMP_REPORT_CONSOLIDATED!C697,GAME_INDEX!$A$7:$E$34,5,FALSE), "NO MATCH")</f>
        <v>1012</v>
      </c>
      <c r="F697" s="24" t="str">
        <f>IFERROR(VLOOKUP(C697,GAME_INDEX!$A$7:$E$34,4,FALSE), "NO MATCH!!!")</f>
        <v>North Carolina</v>
      </c>
      <c r="G697" t="s">
        <v>710</v>
      </c>
      <c r="H697" s="1">
        <v>43009</v>
      </c>
      <c r="I697">
        <v>10666</v>
      </c>
      <c r="J697" t="s">
        <v>7</v>
      </c>
      <c r="K697" t="s">
        <v>27</v>
      </c>
      <c r="L697">
        <v>7.8</v>
      </c>
    </row>
    <row r="698" spans="1:12" x14ac:dyDescent="0.55000000000000004">
      <c r="A698" s="24" t="str">
        <f t="shared" si="10"/>
        <v>10129</v>
      </c>
      <c r="B698" s="24" t="s">
        <v>27</v>
      </c>
      <c r="C698" s="25">
        <v>43009</v>
      </c>
      <c r="D698" s="24">
        <f>IFERROR(VLOOKUP(B698,'2017_GT Roster'!$B$6:$H$21,7, FALSE), "NO MATCH!!!")</f>
        <v>9</v>
      </c>
      <c r="E698" s="24">
        <f>IFERROR(VLOOKUP(GAME_JUMP_REPORT_CONSOLIDATED!C698,GAME_INDEX!$A$7:$E$34,5,FALSE), "NO MATCH")</f>
        <v>1012</v>
      </c>
      <c r="F698" s="24" t="str">
        <f>IFERROR(VLOOKUP(C698,GAME_INDEX!$A$7:$E$34,4,FALSE), "NO MATCH!!!")</f>
        <v>North Carolina</v>
      </c>
      <c r="G698" t="s">
        <v>711</v>
      </c>
      <c r="H698" s="1">
        <v>43009</v>
      </c>
      <c r="I698">
        <v>10666</v>
      </c>
      <c r="J698" t="s">
        <v>7</v>
      </c>
      <c r="K698" t="s">
        <v>27</v>
      </c>
      <c r="L698">
        <v>9.1999999999999993</v>
      </c>
    </row>
    <row r="699" spans="1:12" x14ac:dyDescent="0.55000000000000004">
      <c r="A699" s="24" t="str">
        <f t="shared" si="10"/>
        <v>10129</v>
      </c>
      <c r="B699" s="24" t="s">
        <v>27</v>
      </c>
      <c r="C699" s="25">
        <v>43009</v>
      </c>
      <c r="D699" s="24">
        <f>IFERROR(VLOOKUP(B699,'2017_GT Roster'!$B$6:$H$21,7, FALSE), "NO MATCH!!!")</f>
        <v>9</v>
      </c>
      <c r="E699" s="24">
        <f>IFERROR(VLOOKUP(GAME_JUMP_REPORT_CONSOLIDATED!C699,GAME_INDEX!$A$7:$E$34,5,FALSE), "NO MATCH")</f>
        <v>1012</v>
      </c>
      <c r="F699" s="24" t="str">
        <f>IFERROR(VLOOKUP(C699,GAME_INDEX!$A$7:$E$34,4,FALSE), "NO MATCH!!!")</f>
        <v>North Carolina</v>
      </c>
      <c r="G699" t="s">
        <v>712</v>
      </c>
      <c r="H699" s="1">
        <v>43009</v>
      </c>
      <c r="I699">
        <v>10667</v>
      </c>
      <c r="J699" t="s">
        <v>7</v>
      </c>
      <c r="K699" t="s">
        <v>27</v>
      </c>
      <c r="L699">
        <v>8.3000000000000007</v>
      </c>
    </row>
    <row r="700" spans="1:12" x14ac:dyDescent="0.55000000000000004">
      <c r="A700" s="24" t="str">
        <f t="shared" si="10"/>
        <v>101212</v>
      </c>
      <c r="B700" s="24" t="s">
        <v>10639</v>
      </c>
      <c r="C700" s="25">
        <v>43009</v>
      </c>
      <c r="D700" s="24">
        <f>IFERROR(VLOOKUP(B700,'2017_GT Roster'!$B$6:$H$21,7, FALSE), "NO MATCH!!!")</f>
        <v>12</v>
      </c>
      <c r="E700" s="24">
        <f>IFERROR(VLOOKUP(GAME_JUMP_REPORT_CONSOLIDATED!C700,GAME_INDEX!$A$7:$E$34,5,FALSE), "NO MATCH")</f>
        <v>1012</v>
      </c>
      <c r="F700" s="24" t="str">
        <f>IFERROR(VLOOKUP(C700,GAME_INDEX!$A$7:$E$34,4,FALSE), "NO MATCH!!!")</f>
        <v>North Carolina</v>
      </c>
      <c r="G700" t="s">
        <v>713</v>
      </c>
      <c r="H700" s="1">
        <v>43009</v>
      </c>
      <c r="I700">
        <v>10668</v>
      </c>
      <c r="J700" t="s">
        <v>7</v>
      </c>
      <c r="K700" t="s">
        <v>12</v>
      </c>
      <c r="L700">
        <v>8</v>
      </c>
    </row>
    <row r="701" spans="1:12" x14ac:dyDescent="0.55000000000000004">
      <c r="A701" s="24" t="str">
        <f t="shared" si="10"/>
        <v>10124</v>
      </c>
      <c r="B701" s="24" t="s">
        <v>3262</v>
      </c>
      <c r="C701" s="25">
        <v>43009</v>
      </c>
      <c r="D701" s="24">
        <f>IFERROR(VLOOKUP(B701,'2017_GT Roster'!$B$6:$H$21,7, FALSE), "NO MATCH!!!")</f>
        <v>4</v>
      </c>
      <c r="E701" s="24">
        <f>IFERROR(VLOOKUP(GAME_JUMP_REPORT_CONSOLIDATED!C701,GAME_INDEX!$A$7:$E$34,5,FALSE), "NO MATCH")</f>
        <v>1012</v>
      </c>
      <c r="F701" s="24" t="str">
        <f>IFERROR(VLOOKUP(C701,GAME_INDEX!$A$7:$E$34,4,FALSE), "NO MATCH!!!")</f>
        <v>North Carolina</v>
      </c>
      <c r="G701" t="s">
        <v>714</v>
      </c>
      <c r="H701" s="1">
        <v>43009</v>
      </c>
      <c r="I701">
        <v>10679</v>
      </c>
      <c r="J701" t="s">
        <v>7</v>
      </c>
      <c r="K701" t="s">
        <v>8</v>
      </c>
      <c r="L701">
        <v>21.3</v>
      </c>
    </row>
    <row r="702" spans="1:12" x14ac:dyDescent="0.55000000000000004">
      <c r="A702" s="24" t="str">
        <f t="shared" si="10"/>
        <v>10124</v>
      </c>
      <c r="B702" s="24" t="s">
        <v>3262</v>
      </c>
      <c r="C702" s="25">
        <v>43009</v>
      </c>
      <c r="D702" s="24">
        <f>IFERROR(VLOOKUP(B702,'2017_GT Roster'!$B$6:$H$21,7, FALSE), "NO MATCH!!!")</f>
        <v>4</v>
      </c>
      <c r="E702" s="24">
        <f>IFERROR(VLOOKUP(GAME_JUMP_REPORT_CONSOLIDATED!C702,GAME_INDEX!$A$7:$E$34,5,FALSE), "NO MATCH")</f>
        <v>1012</v>
      </c>
      <c r="F702" s="24" t="str">
        <f>IFERROR(VLOOKUP(C702,GAME_INDEX!$A$7:$E$34,4,FALSE), "NO MATCH!!!")</f>
        <v>North Carolina</v>
      </c>
      <c r="G702" t="s">
        <v>715</v>
      </c>
      <c r="H702" s="1">
        <v>43009</v>
      </c>
      <c r="I702">
        <v>10686</v>
      </c>
      <c r="J702" t="s">
        <v>7</v>
      </c>
      <c r="K702" t="s">
        <v>8</v>
      </c>
      <c r="L702">
        <v>21.1</v>
      </c>
    </row>
    <row r="703" spans="1:12" x14ac:dyDescent="0.55000000000000004">
      <c r="A703" s="24" t="str">
        <f t="shared" si="10"/>
        <v>101211</v>
      </c>
      <c r="B703" s="24" t="s">
        <v>14</v>
      </c>
      <c r="C703" s="25">
        <v>43009</v>
      </c>
      <c r="D703" s="24">
        <f>IFERROR(VLOOKUP(B703,'2017_GT Roster'!$B$6:$H$21,7, FALSE), "NO MATCH!!!")</f>
        <v>11</v>
      </c>
      <c r="E703" s="24">
        <f>IFERROR(VLOOKUP(GAME_JUMP_REPORT_CONSOLIDATED!C703,GAME_INDEX!$A$7:$E$34,5,FALSE), "NO MATCH")</f>
        <v>1012</v>
      </c>
      <c r="F703" s="24" t="str">
        <f>IFERROR(VLOOKUP(C703,GAME_INDEX!$A$7:$E$34,4,FALSE), "NO MATCH!!!")</f>
        <v>North Carolina</v>
      </c>
      <c r="G703" t="s">
        <v>716</v>
      </c>
      <c r="H703" s="1">
        <v>43009</v>
      </c>
      <c r="I703">
        <v>10687</v>
      </c>
      <c r="J703" t="s">
        <v>7</v>
      </c>
      <c r="K703" t="s">
        <v>14</v>
      </c>
      <c r="L703">
        <v>23.4</v>
      </c>
    </row>
    <row r="704" spans="1:12" x14ac:dyDescent="0.55000000000000004">
      <c r="A704" s="24" t="str">
        <f t="shared" si="10"/>
        <v>101211</v>
      </c>
      <c r="B704" s="24" t="s">
        <v>14</v>
      </c>
      <c r="C704" s="25">
        <v>43009</v>
      </c>
      <c r="D704" s="24">
        <f>IFERROR(VLOOKUP(B704,'2017_GT Roster'!$B$6:$H$21,7, FALSE), "NO MATCH!!!")</f>
        <v>11</v>
      </c>
      <c r="E704" s="24">
        <f>IFERROR(VLOOKUP(GAME_JUMP_REPORT_CONSOLIDATED!C704,GAME_INDEX!$A$7:$E$34,5,FALSE), "NO MATCH")</f>
        <v>1012</v>
      </c>
      <c r="F704" s="24" t="str">
        <f>IFERROR(VLOOKUP(C704,GAME_INDEX!$A$7:$E$34,4,FALSE), "NO MATCH!!!")</f>
        <v>North Carolina</v>
      </c>
      <c r="G704" t="s">
        <v>717</v>
      </c>
      <c r="H704" s="1">
        <v>43009</v>
      </c>
      <c r="I704">
        <v>10711</v>
      </c>
      <c r="J704" t="s">
        <v>7</v>
      </c>
      <c r="K704" t="s">
        <v>14</v>
      </c>
      <c r="L704">
        <v>23.2</v>
      </c>
    </row>
    <row r="705" spans="1:12" x14ac:dyDescent="0.55000000000000004">
      <c r="A705" s="24" t="str">
        <f t="shared" si="10"/>
        <v>101211</v>
      </c>
      <c r="B705" s="24" t="s">
        <v>14</v>
      </c>
      <c r="C705" s="25">
        <v>43009</v>
      </c>
      <c r="D705" s="24">
        <f>IFERROR(VLOOKUP(B705,'2017_GT Roster'!$B$6:$H$21,7, FALSE), "NO MATCH!!!")</f>
        <v>11</v>
      </c>
      <c r="E705" s="24">
        <f>IFERROR(VLOOKUP(GAME_JUMP_REPORT_CONSOLIDATED!C705,GAME_INDEX!$A$7:$E$34,5,FALSE), "NO MATCH")</f>
        <v>1012</v>
      </c>
      <c r="F705" s="24" t="str">
        <f>IFERROR(VLOOKUP(C705,GAME_INDEX!$A$7:$E$34,4,FALSE), "NO MATCH!!!")</f>
        <v>North Carolina</v>
      </c>
      <c r="G705" t="s">
        <v>718</v>
      </c>
      <c r="H705" s="1">
        <v>43009</v>
      </c>
      <c r="I705">
        <v>10715</v>
      </c>
      <c r="J705" t="s">
        <v>7</v>
      </c>
      <c r="K705" t="s">
        <v>14</v>
      </c>
      <c r="L705">
        <v>22.7</v>
      </c>
    </row>
    <row r="706" spans="1:12" x14ac:dyDescent="0.55000000000000004">
      <c r="A706" s="24" t="str">
        <f t="shared" si="10"/>
        <v>101211</v>
      </c>
      <c r="B706" s="24" t="s">
        <v>14</v>
      </c>
      <c r="C706" s="25">
        <v>43009</v>
      </c>
      <c r="D706" s="24">
        <f>IFERROR(VLOOKUP(B706,'2017_GT Roster'!$B$6:$H$21,7, FALSE), "NO MATCH!!!")</f>
        <v>11</v>
      </c>
      <c r="E706" s="24">
        <f>IFERROR(VLOOKUP(GAME_JUMP_REPORT_CONSOLIDATED!C706,GAME_INDEX!$A$7:$E$34,5,FALSE), "NO MATCH")</f>
        <v>1012</v>
      </c>
      <c r="F706" s="24" t="str">
        <f>IFERROR(VLOOKUP(C706,GAME_INDEX!$A$7:$E$34,4,FALSE), "NO MATCH!!!")</f>
        <v>North Carolina</v>
      </c>
      <c r="G706" t="s">
        <v>719</v>
      </c>
      <c r="H706" s="1">
        <v>43009</v>
      </c>
      <c r="I706">
        <v>10718</v>
      </c>
      <c r="J706" t="s">
        <v>7</v>
      </c>
      <c r="K706" t="s">
        <v>14</v>
      </c>
      <c r="L706">
        <v>17.899999999999999</v>
      </c>
    </row>
    <row r="707" spans="1:12" x14ac:dyDescent="0.55000000000000004">
      <c r="A707" s="24" t="str">
        <f t="shared" ref="A707:A768" si="11">E707&amp;D707</f>
        <v>101211</v>
      </c>
      <c r="B707" s="24" t="s">
        <v>14</v>
      </c>
      <c r="C707" s="25">
        <v>43009</v>
      </c>
      <c r="D707" s="24">
        <f>IFERROR(VLOOKUP(B707,'2017_GT Roster'!$B$6:$H$21,7, FALSE), "NO MATCH!!!")</f>
        <v>11</v>
      </c>
      <c r="E707" s="24">
        <f>IFERROR(VLOOKUP(GAME_JUMP_REPORT_CONSOLIDATED!C707,GAME_INDEX!$A$7:$E$34,5,FALSE), "NO MATCH")</f>
        <v>1012</v>
      </c>
      <c r="F707" s="24" t="str">
        <f>IFERROR(VLOOKUP(C707,GAME_INDEX!$A$7:$E$34,4,FALSE), "NO MATCH!!!")</f>
        <v>North Carolina</v>
      </c>
      <c r="G707" t="s">
        <v>720</v>
      </c>
      <c r="H707" s="1">
        <v>43009</v>
      </c>
      <c r="I707">
        <v>10759</v>
      </c>
      <c r="J707" t="s">
        <v>7</v>
      </c>
      <c r="K707" t="s">
        <v>14</v>
      </c>
      <c r="L707">
        <v>22.3</v>
      </c>
    </row>
    <row r="708" spans="1:12" x14ac:dyDescent="0.55000000000000004">
      <c r="A708" s="24" t="str">
        <f t="shared" si="11"/>
        <v>10129</v>
      </c>
      <c r="B708" s="24" t="s">
        <v>27</v>
      </c>
      <c r="C708" s="25">
        <v>43009</v>
      </c>
      <c r="D708" s="24">
        <f>IFERROR(VLOOKUP(B708,'2017_GT Roster'!$B$6:$H$21,7, FALSE), "NO MATCH!!!")</f>
        <v>9</v>
      </c>
      <c r="E708" s="24">
        <f>IFERROR(VLOOKUP(GAME_JUMP_REPORT_CONSOLIDATED!C708,GAME_INDEX!$A$7:$E$34,5,FALSE), "NO MATCH")</f>
        <v>1012</v>
      </c>
      <c r="F708" s="24" t="str">
        <f>IFERROR(VLOOKUP(C708,GAME_INDEX!$A$7:$E$34,4,FALSE), "NO MATCH!!!")</f>
        <v>North Carolina</v>
      </c>
      <c r="G708" t="s">
        <v>721</v>
      </c>
      <c r="H708" s="1">
        <v>43009</v>
      </c>
      <c r="I708">
        <v>10764</v>
      </c>
      <c r="J708" t="s">
        <v>7</v>
      </c>
      <c r="K708" t="s">
        <v>27</v>
      </c>
      <c r="L708">
        <v>12.4</v>
      </c>
    </row>
    <row r="709" spans="1:12" x14ac:dyDescent="0.55000000000000004">
      <c r="A709" s="24" t="str">
        <f t="shared" si="11"/>
        <v>10121</v>
      </c>
      <c r="B709" s="24" t="s">
        <v>3254</v>
      </c>
      <c r="C709" s="25">
        <v>43009</v>
      </c>
      <c r="D709" s="24">
        <f>IFERROR(VLOOKUP(B709,'2017_GT Roster'!$B$6:$H$21,7, FALSE), "NO MATCH!!!")</f>
        <v>1</v>
      </c>
      <c r="E709" s="24">
        <f>IFERROR(VLOOKUP(GAME_JUMP_REPORT_CONSOLIDATED!C709,GAME_INDEX!$A$7:$E$34,5,FALSE), "NO MATCH")</f>
        <v>1012</v>
      </c>
      <c r="F709" s="24" t="str">
        <f>IFERROR(VLOOKUP(C709,GAME_INDEX!$A$7:$E$34,4,FALSE), "NO MATCH!!!")</f>
        <v>North Carolina</v>
      </c>
      <c r="G709" t="s">
        <v>722</v>
      </c>
      <c r="H709" s="1">
        <v>43009</v>
      </c>
      <c r="I709">
        <v>10766</v>
      </c>
      <c r="J709" t="s">
        <v>7</v>
      </c>
      <c r="K709" t="s">
        <v>23</v>
      </c>
      <c r="L709">
        <v>13.6</v>
      </c>
    </row>
    <row r="710" spans="1:12" x14ac:dyDescent="0.55000000000000004">
      <c r="A710" s="24" t="str">
        <f t="shared" si="11"/>
        <v>101211</v>
      </c>
      <c r="B710" s="24" t="s">
        <v>14</v>
      </c>
      <c r="C710" s="25">
        <v>43009</v>
      </c>
      <c r="D710" s="24">
        <f>IFERROR(VLOOKUP(B710,'2017_GT Roster'!$B$6:$H$21,7, FALSE), "NO MATCH!!!")</f>
        <v>11</v>
      </c>
      <c r="E710" s="24">
        <f>IFERROR(VLOOKUP(GAME_JUMP_REPORT_CONSOLIDATED!C710,GAME_INDEX!$A$7:$E$34,5,FALSE), "NO MATCH")</f>
        <v>1012</v>
      </c>
      <c r="F710" s="24" t="str">
        <f>IFERROR(VLOOKUP(C710,GAME_INDEX!$A$7:$E$34,4,FALSE), "NO MATCH!!!")</f>
        <v>North Carolina</v>
      </c>
      <c r="G710" t="s">
        <v>723</v>
      </c>
      <c r="H710" s="1">
        <v>43009</v>
      </c>
      <c r="I710">
        <v>10768</v>
      </c>
      <c r="J710" t="s">
        <v>7</v>
      </c>
      <c r="K710" t="s">
        <v>14</v>
      </c>
      <c r="L710">
        <v>25.7</v>
      </c>
    </row>
    <row r="711" spans="1:12" x14ac:dyDescent="0.55000000000000004">
      <c r="A711" s="24" t="str">
        <f t="shared" si="11"/>
        <v>10121</v>
      </c>
      <c r="B711" s="24" t="s">
        <v>3254</v>
      </c>
      <c r="C711" s="25">
        <v>43009</v>
      </c>
      <c r="D711" s="24">
        <f>IFERROR(VLOOKUP(B711,'2017_GT Roster'!$B$6:$H$21,7, FALSE), "NO MATCH!!!")</f>
        <v>1</v>
      </c>
      <c r="E711" s="24">
        <f>IFERROR(VLOOKUP(GAME_JUMP_REPORT_CONSOLIDATED!C711,GAME_INDEX!$A$7:$E$34,5,FALSE), "NO MATCH")</f>
        <v>1012</v>
      </c>
      <c r="F711" s="24" t="str">
        <f>IFERROR(VLOOKUP(C711,GAME_INDEX!$A$7:$E$34,4,FALSE), "NO MATCH!!!")</f>
        <v>North Carolina</v>
      </c>
      <c r="G711" t="s">
        <v>724</v>
      </c>
      <c r="H711" s="1">
        <v>43009</v>
      </c>
      <c r="I711">
        <v>10788</v>
      </c>
      <c r="J711" t="s">
        <v>7</v>
      </c>
      <c r="K711" t="s">
        <v>23</v>
      </c>
      <c r="L711">
        <v>20.399999999999999</v>
      </c>
    </row>
    <row r="712" spans="1:12" x14ac:dyDescent="0.55000000000000004">
      <c r="A712" s="24" t="str">
        <f t="shared" si="11"/>
        <v>10129</v>
      </c>
      <c r="B712" s="24" t="s">
        <v>27</v>
      </c>
      <c r="C712" s="25">
        <v>43009</v>
      </c>
      <c r="D712" s="24">
        <f>IFERROR(VLOOKUP(B712,'2017_GT Roster'!$B$6:$H$21,7, FALSE), "NO MATCH!!!")</f>
        <v>9</v>
      </c>
      <c r="E712" s="24">
        <f>IFERROR(VLOOKUP(GAME_JUMP_REPORT_CONSOLIDATED!C712,GAME_INDEX!$A$7:$E$34,5,FALSE), "NO MATCH")</f>
        <v>1012</v>
      </c>
      <c r="F712" s="24" t="str">
        <f>IFERROR(VLOOKUP(C712,GAME_INDEX!$A$7:$E$34,4,FALSE), "NO MATCH!!!")</f>
        <v>North Carolina</v>
      </c>
      <c r="G712" t="s">
        <v>725</v>
      </c>
      <c r="H712" s="1">
        <v>43009</v>
      </c>
      <c r="I712">
        <v>10790</v>
      </c>
      <c r="J712" t="s">
        <v>7</v>
      </c>
      <c r="K712" t="s">
        <v>27</v>
      </c>
      <c r="L712">
        <v>11.6</v>
      </c>
    </row>
    <row r="713" spans="1:12" x14ac:dyDescent="0.55000000000000004">
      <c r="A713" s="24" t="str">
        <f t="shared" si="11"/>
        <v>101214</v>
      </c>
      <c r="B713" s="24" t="s">
        <v>10</v>
      </c>
      <c r="C713" s="25">
        <v>43009</v>
      </c>
      <c r="D713" s="24">
        <f>IFERROR(VLOOKUP(B713,'2017_GT Roster'!$B$6:$H$21,7, FALSE), "NO MATCH!!!")</f>
        <v>14</v>
      </c>
      <c r="E713" s="24">
        <f>IFERROR(VLOOKUP(GAME_JUMP_REPORT_CONSOLIDATED!C713,GAME_INDEX!$A$7:$E$34,5,FALSE), "NO MATCH")</f>
        <v>1012</v>
      </c>
      <c r="F713" s="24" t="str">
        <f>IFERROR(VLOOKUP(C713,GAME_INDEX!$A$7:$E$34,4,FALSE), "NO MATCH!!!")</f>
        <v>North Carolina</v>
      </c>
      <c r="G713" t="s">
        <v>726</v>
      </c>
      <c r="H713" s="1">
        <v>43009</v>
      </c>
      <c r="I713">
        <v>10793</v>
      </c>
      <c r="J713" t="s">
        <v>7</v>
      </c>
      <c r="K713" t="s">
        <v>10</v>
      </c>
      <c r="L713">
        <v>23</v>
      </c>
    </row>
    <row r="714" spans="1:12" x14ac:dyDescent="0.55000000000000004">
      <c r="A714" s="24" t="str">
        <f t="shared" si="11"/>
        <v>101233</v>
      </c>
      <c r="B714" s="24" t="s">
        <v>32</v>
      </c>
      <c r="C714" s="25">
        <v>43009</v>
      </c>
      <c r="D714" s="24">
        <f>IFERROR(VLOOKUP(B714,'2017_GT Roster'!$B$6:$H$21,7, FALSE), "NO MATCH!!!")</f>
        <v>33</v>
      </c>
      <c r="E714" s="24">
        <f>IFERROR(VLOOKUP(GAME_JUMP_REPORT_CONSOLIDATED!C714,GAME_INDEX!$A$7:$E$34,5,FALSE), "NO MATCH")</f>
        <v>1012</v>
      </c>
      <c r="F714" s="24" t="str">
        <f>IFERROR(VLOOKUP(C714,GAME_INDEX!$A$7:$E$34,4,FALSE), "NO MATCH!!!")</f>
        <v>North Carolina</v>
      </c>
      <c r="G714" t="s">
        <v>727</v>
      </c>
      <c r="H714" s="1">
        <v>43009</v>
      </c>
      <c r="I714">
        <v>10802</v>
      </c>
      <c r="J714" t="s">
        <v>7</v>
      </c>
      <c r="K714" t="s">
        <v>32</v>
      </c>
      <c r="L714">
        <v>12.9</v>
      </c>
    </row>
    <row r="715" spans="1:12" x14ac:dyDescent="0.55000000000000004">
      <c r="A715" s="24" t="str">
        <f t="shared" si="11"/>
        <v>10121</v>
      </c>
      <c r="B715" s="24" t="s">
        <v>3254</v>
      </c>
      <c r="C715" s="25">
        <v>43009</v>
      </c>
      <c r="D715" s="24">
        <f>IFERROR(VLOOKUP(B715,'2017_GT Roster'!$B$6:$H$21,7, FALSE), "NO MATCH!!!")</f>
        <v>1</v>
      </c>
      <c r="E715" s="24">
        <f>IFERROR(VLOOKUP(GAME_JUMP_REPORT_CONSOLIDATED!C715,GAME_INDEX!$A$7:$E$34,5,FALSE), "NO MATCH")</f>
        <v>1012</v>
      </c>
      <c r="F715" s="24" t="str">
        <f>IFERROR(VLOOKUP(C715,GAME_INDEX!$A$7:$E$34,4,FALSE), "NO MATCH!!!")</f>
        <v>North Carolina</v>
      </c>
      <c r="G715" t="s">
        <v>728</v>
      </c>
      <c r="H715" s="1">
        <v>43009</v>
      </c>
      <c r="I715">
        <v>10829</v>
      </c>
      <c r="J715" t="s">
        <v>7</v>
      </c>
      <c r="K715" t="s">
        <v>23</v>
      </c>
      <c r="L715">
        <v>19.8</v>
      </c>
    </row>
    <row r="716" spans="1:12" x14ac:dyDescent="0.55000000000000004">
      <c r="A716" s="24" t="str">
        <f t="shared" si="11"/>
        <v>10129</v>
      </c>
      <c r="B716" s="24" t="s">
        <v>27</v>
      </c>
      <c r="C716" s="25">
        <v>43009</v>
      </c>
      <c r="D716" s="24">
        <f>IFERROR(VLOOKUP(B716,'2017_GT Roster'!$B$6:$H$21,7, FALSE), "NO MATCH!!!")</f>
        <v>9</v>
      </c>
      <c r="E716" s="24">
        <f>IFERROR(VLOOKUP(GAME_JUMP_REPORT_CONSOLIDATED!C716,GAME_INDEX!$A$7:$E$34,5,FALSE), "NO MATCH")</f>
        <v>1012</v>
      </c>
      <c r="F716" s="24" t="str">
        <f>IFERROR(VLOOKUP(C716,GAME_INDEX!$A$7:$E$34,4,FALSE), "NO MATCH!!!")</f>
        <v>North Carolina</v>
      </c>
      <c r="G716" t="s">
        <v>729</v>
      </c>
      <c r="H716" s="1">
        <v>43009</v>
      </c>
      <c r="I716">
        <v>10831</v>
      </c>
      <c r="J716" t="s">
        <v>7</v>
      </c>
      <c r="K716" t="s">
        <v>27</v>
      </c>
      <c r="L716">
        <v>13.1</v>
      </c>
    </row>
    <row r="717" spans="1:12" x14ac:dyDescent="0.55000000000000004">
      <c r="A717" s="24" t="str">
        <f t="shared" si="11"/>
        <v>101214</v>
      </c>
      <c r="B717" s="24" t="s">
        <v>10</v>
      </c>
      <c r="C717" s="25">
        <v>43009</v>
      </c>
      <c r="D717" s="24">
        <f>IFERROR(VLOOKUP(B717,'2017_GT Roster'!$B$6:$H$21,7, FALSE), "NO MATCH!!!")</f>
        <v>14</v>
      </c>
      <c r="E717" s="24">
        <f>IFERROR(VLOOKUP(GAME_JUMP_REPORT_CONSOLIDATED!C717,GAME_INDEX!$A$7:$E$34,5,FALSE), "NO MATCH")</f>
        <v>1012</v>
      </c>
      <c r="F717" s="24" t="str">
        <f>IFERROR(VLOOKUP(C717,GAME_INDEX!$A$7:$E$34,4,FALSE), "NO MATCH!!!")</f>
        <v>North Carolina</v>
      </c>
      <c r="G717" t="s">
        <v>730</v>
      </c>
      <c r="H717" s="1">
        <v>43009</v>
      </c>
      <c r="I717">
        <v>10834</v>
      </c>
      <c r="J717" t="s">
        <v>7</v>
      </c>
      <c r="K717" t="s">
        <v>10</v>
      </c>
      <c r="L717">
        <v>19.399999999999999</v>
      </c>
    </row>
    <row r="718" spans="1:12" x14ac:dyDescent="0.55000000000000004">
      <c r="A718" s="24" t="str">
        <f t="shared" si="11"/>
        <v>10124</v>
      </c>
      <c r="B718" s="24" t="s">
        <v>3262</v>
      </c>
      <c r="C718" s="25">
        <v>43009</v>
      </c>
      <c r="D718" s="24">
        <f>IFERROR(VLOOKUP(B718,'2017_GT Roster'!$B$6:$H$21,7, FALSE), "NO MATCH!!!")</f>
        <v>4</v>
      </c>
      <c r="E718" s="24">
        <f>IFERROR(VLOOKUP(GAME_JUMP_REPORT_CONSOLIDATED!C718,GAME_INDEX!$A$7:$E$34,5,FALSE), "NO MATCH")</f>
        <v>1012</v>
      </c>
      <c r="F718" s="24" t="str">
        <f>IFERROR(VLOOKUP(C718,GAME_INDEX!$A$7:$E$34,4,FALSE), "NO MATCH!!!")</f>
        <v>North Carolina</v>
      </c>
      <c r="G718" t="s">
        <v>731</v>
      </c>
      <c r="H718" s="1">
        <v>43009</v>
      </c>
      <c r="I718">
        <v>10842</v>
      </c>
      <c r="J718" t="s">
        <v>7</v>
      </c>
      <c r="K718" t="s">
        <v>8</v>
      </c>
      <c r="L718">
        <v>19.2</v>
      </c>
    </row>
    <row r="719" spans="1:12" x14ac:dyDescent="0.55000000000000004">
      <c r="A719" s="24" t="str">
        <f t="shared" si="11"/>
        <v>10124</v>
      </c>
      <c r="B719" s="24" t="s">
        <v>3262</v>
      </c>
      <c r="C719" s="25">
        <v>43009</v>
      </c>
      <c r="D719" s="24">
        <f>IFERROR(VLOOKUP(B719,'2017_GT Roster'!$B$6:$H$21,7, FALSE), "NO MATCH!!!")</f>
        <v>4</v>
      </c>
      <c r="E719" s="24">
        <f>IFERROR(VLOOKUP(GAME_JUMP_REPORT_CONSOLIDATED!C719,GAME_INDEX!$A$7:$E$34,5,FALSE), "NO MATCH")</f>
        <v>1012</v>
      </c>
      <c r="F719" s="24" t="str">
        <f>IFERROR(VLOOKUP(C719,GAME_INDEX!$A$7:$E$34,4,FALSE), "NO MATCH!!!")</f>
        <v>North Carolina</v>
      </c>
      <c r="G719" t="s">
        <v>732</v>
      </c>
      <c r="H719" s="1">
        <v>43009</v>
      </c>
      <c r="I719">
        <v>10842</v>
      </c>
      <c r="J719" t="s">
        <v>7</v>
      </c>
      <c r="K719" t="s">
        <v>8</v>
      </c>
      <c r="L719">
        <v>8.5</v>
      </c>
    </row>
    <row r="720" spans="1:12" x14ac:dyDescent="0.55000000000000004">
      <c r="A720" s="24" t="str">
        <f t="shared" si="11"/>
        <v>101212</v>
      </c>
      <c r="B720" s="24" t="s">
        <v>10639</v>
      </c>
      <c r="C720" s="25">
        <v>43009</v>
      </c>
      <c r="D720" s="24">
        <f>IFERROR(VLOOKUP(B720,'2017_GT Roster'!$B$6:$H$21,7, FALSE), "NO MATCH!!!")</f>
        <v>12</v>
      </c>
      <c r="E720" s="24">
        <f>IFERROR(VLOOKUP(GAME_JUMP_REPORT_CONSOLIDATED!C720,GAME_INDEX!$A$7:$E$34,5,FALSE), "NO MATCH")</f>
        <v>1012</v>
      </c>
      <c r="F720" s="24" t="str">
        <f>IFERROR(VLOOKUP(C720,GAME_INDEX!$A$7:$E$34,4,FALSE), "NO MATCH!!!")</f>
        <v>North Carolina</v>
      </c>
      <c r="G720" t="s">
        <v>733</v>
      </c>
      <c r="H720" s="1">
        <v>43009</v>
      </c>
      <c r="I720">
        <v>10844</v>
      </c>
      <c r="J720" t="s">
        <v>7</v>
      </c>
      <c r="K720" t="s">
        <v>12</v>
      </c>
      <c r="L720">
        <v>16.5</v>
      </c>
    </row>
    <row r="721" spans="1:12" x14ac:dyDescent="0.55000000000000004">
      <c r="A721" s="24" t="str">
        <f t="shared" si="11"/>
        <v>101212</v>
      </c>
      <c r="B721" s="24" t="s">
        <v>10639</v>
      </c>
      <c r="C721" s="25">
        <v>43009</v>
      </c>
      <c r="D721" s="24">
        <f>IFERROR(VLOOKUP(B721,'2017_GT Roster'!$B$6:$H$21,7, FALSE), "NO MATCH!!!")</f>
        <v>12</v>
      </c>
      <c r="E721" s="24">
        <f>IFERROR(VLOOKUP(GAME_JUMP_REPORT_CONSOLIDATED!C721,GAME_INDEX!$A$7:$E$34,5,FALSE), "NO MATCH")</f>
        <v>1012</v>
      </c>
      <c r="F721" s="24" t="str">
        <f>IFERROR(VLOOKUP(C721,GAME_INDEX!$A$7:$E$34,4,FALSE), "NO MATCH!!!")</f>
        <v>North Carolina</v>
      </c>
      <c r="G721" t="s">
        <v>734</v>
      </c>
      <c r="H721" s="1">
        <v>43009</v>
      </c>
      <c r="I721">
        <v>10852</v>
      </c>
      <c r="J721" t="s">
        <v>7</v>
      </c>
      <c r="K721" t="s">
        <v>12</v>
      </c>
      <c r="L721">
        <v>14.3</v>
      </c>
    </row>
    <row r="722" spans="1:12" x14ac:dyDescent="0.55000000000000004">
      <c r="A722" s="24" t="str">
        <f t="shared" si="11"/>
        <v>101297</v>
      </c>
      <c r="B722" s="24" t="s">
        <v>42</v>
      </c>
      <c r="C722" s="25">
        <v>43009</v>
      </c>
      <c r="D722" s="24">
        <f>IFERROR(VLOOKUP(B722,'2017_GT Roster'!$B$6:$H$21,7, FALSE), "NO MATCH!!!")</f>
        <v>97</v>
      </c>
      <c r="E722" s="24">
        <f>IFERROR(VLOOKUP(GAME_JUMP_REPORT_CONSOLIDATED!C722,GAME_INDEX!$A$7:$E$34,5,FALSE), "NO MATCH")</f>
        <v>1012</v>
      </c>
      <c r="F722" s="24" t="str">
        <f>IFERROR(VLOOKUP(C722,GAME_INDEX!$A$7:$E$34,4,FALSE), "NO MATCH!!!")</f>
        <v>North Carolina</v>
      </c>
      <c r="G722" t="s">
        <v>735</v>
      </c>
      <c r="H722" s="1">
        <v>43009</v>
      </c>
      <c r="I722">
        <v>10853</v>
      </c>
      <c r="J722" t="s">
        <v>7</v>
      </c>
      <c r="K722" t="s">
        <v>42</v>
      </c>
      <c r="L722">
        <v>17</v>
      </c>
    </row>
    <row r="723" spans="1:12" x14ac:dyDescent="0.55000000000000004">
      <c r="A723" s="24" t="str">
        <f t="shared" si="11"/>
        <v>10121</v>
      </c>
      <c r="B723" s="24" t="s">
        <v>3254</v>
      </c>
      <c r="C723" s="25">
        <v>43009</v>
      </c>
      <c r="D723" s="24">
        <f>IFERROR(VLOOKUP(B723,'2017_GT Roster'!$B$6:$H$21,7, FALSE), "NO MATCH!!!")</f>
        <v>1</v>
      </c>
      <c r="E723" s="24">
        <f>IFERROR(VLOOKUP(GAME_JUMP_REPORT_CONSOLIDATED!C723,GAME_INDEX!$A$7:$E$34,5,FALSE), "NO MATCH")</f>
        <v>1012</v>
      </c>
      <c r="F723" s="24" t="str">
        <f>IFERROR(VLOOKUP(C723,GAME_INDEX!$A$7:$E$34,4,FALSE), "NO MATCH!!!")</f>
        <v>North Carolina</v>
      </c>
      <c r="G723" t="s">
        <v>736</v>
      </c>
      <c r="H723" s="1">
        <v>43009</v>
      </c>
      <c r="I723">
        <v>10867</v>
      </c>
      <c r="J723" t="s">
        <v>7</v>
      </c>
      <c r="K723" t="s">
        <v>23</v>
      </c>
      <c r="L723">
        <v>21.4</v>
      </c>
    </row>
    <row r="724" spans="1:12" x14ac:dyDescent="0.55000000000000004">
      <c r="A724" s="24" t="str">
        <f t="shared" si="11"/>
        <v>10121</v>
      </c>
      <c r="B724" s="24" t="s">
        <v>3254</v>
      </c>
      <c r="C724" s="25">
        <v>43009</v>
      </c>
      <c r="D724" s="24">
        <f>IFERROR(VLOOKUP(B724,'2017_GT Roster'!$B$6:$H$21,7, FALSE), "NO MATCH!!!")</f>
        <v>1</v>
      </c>
      <c r="E724" s="24">
        <f>IFERROR(VLOOKUP(GAME_JUMP_REPORT_CONSOLIDATED!C724,GAME_INDEX!$A$7:$E$34,5,FALSE), "NO MATCH")</f>
        <v>1012</v>
      </c>
      <c r="F724" s="24" t="str">
        <f>IFERROR(VLOOKUP(C724,GAME_INDEX!$A$7:$E$34,4,FALSE), "NO MATCH!!!")</f>
        <v>North Carolina</v>
      </c>
      <c r="G724" t="s">
        <v>737</v>
      </c>
      <c r="H724" s="1">
        <v>43009</v>
      </c>
      <c r="I724">
        <v>10868</v>
      </c>
      <c r="J724" t="s">
        <v>7</v>
      </c>
      <c r="K724" t="s">
        <v>23</v>
      </c>
      <c r="L724">
        <v>7.7</v>
      </c>
    </row>
    <row r="725" spans="1:12" x14ac:dyDescent="0.55000000000000004">
      <c r="A725" s="24" t="str">
        <f t="shared" si="11"/>
        <v>101211</v>
      </c>
      <c r="B725" s="24" t="s">
        <v>14</v>
      </c>
      <c r="C725" s="25">
        <v>43009</v>
      </c>
      <c r="D725" s="24">
        <f>IFERROR(VLOOKUP(B725,'2017_GT Roster'!$B$6:$H$21,7, FALSE), "NO MATCH!!!")</f>
        <v>11</v>
      </c>
      <c r="E725" s="24">
        <f>IFERROR(VLOOKUP(GAME_JUMP_REPORT_CONSOLIDATED!C725,GAME_INDEX!$A$7:$E$34,5,FALSE), "NO MATCH")</f>
        <v>1012</v>
      </c>
      <c r="F725" s="24" t="str">
        <f>IFERROR(VLOOKUP(C725,GAME_INDEX!$A$7:$E$34,4,FALSE), "NO MATCH!!!")</f>
        <v>North Carolina</v>
      </c>
      <c r="G725" t="s">
        <v>738</v>
      </c>
      <c r="H725" s="1">
        <v>43009</v>
      </c>
      <c r="I725">
        <v>10874</v>
      </c>
      <c r="J725" t="s">
        <v>7</v>
      </c>
      <c r="K725" t="s">
        <v>14</v>
      </c>
      <c r="L725">
        <v>17.5</v>
      </c>
    </row>
    <row r="726" spans="1:12" x14ac:dyDescent="0.55000000000000004">
      <c r="A726" s="24" t="str">
        <f t="shared" si="11"/>
        <v>101233</v>
      </c>
      <c r="B726" s="24" t="s">
        <v>32</v>
      </c>
      <c r="C726" s="25">
        <v>43009</v>
      </c>
      <c r="D726" s="24">
        <f>IFERROR(VLOOKUP(B726,'2017_GT Roster'!$B$6:$H$21,7, FALSE), "NO MATCH!!!")</f>
        <v>33</v>
      </c>
      <c r="E726" s="24">
        <f>IFERROR(VLOOKUP(GAME_JUMP_REPORT_CONSOLIDATED!C726,GAME_INDEX!$A$7:$E$34,5,FALSE), "NO MATCH")</f>
        <v>1012</v>
      </c>
      <c r="F726" s="24" t="str">
        <f>IFERROR(VLOOKUP(C726,GAME_INDEX!$A$7:$E$34,4,FALSE), "NO MATCH!!!")</f>
        <v>North Carolina</v>
      </c>
      <c r="G726" t="s">
        <v>739</v>
      </c>
      <c r="H726" s="1">
        <v>43009</v>
      </c>
      <c r="I726">
        <v>10894</v>
      </c>
      <c r="J726" t="s">
        <v>7</v>
      </c>
      <c r="K726" t="s">
        <v>32</v>
      </c>
      <c r="L726">
        <v>9.6999999999999993</v>
      </c>
    </row>
    <row r="727" spans="1:12" x14ac:dyDescent="0.55000000000000004">
      <c r="A727" s="24" t="str">
        <f t="shared" si="11"/>
        <v>101233</v>
      </c>
      <c r="B727" s="24" t="s">
        <v>32</v>
      </c>
      <c r="C727" s="25">
        <v>43009</v>
      </c>
      <c r="D727" s="24">
        <f>IFERROR(VLOOKUP(B727,'2017_GT Roster'!$B$6:$H$21,7, FALSE), "NO MATCH!!!")</f>
        <v>33</v>
      </c>
      <c r="E727" s="24">
        <f>IFERROR(VLOOKUP(GAME_JUMP_REPORT_CONSOLIDATED!C727,GAME_INDEX!$A$7:$E$34,5,FALSE), "NO MATCH")</f>
        <v>1012</v>
      </c>
      <c r="F727" s="24" t="str">
        <f>IFERROR(VLOOKUP(C727,GAME_INDEX!$A$7:$E$34,4,FALSE), "NO MATCH!!!")</f>
        <v>North Carolina</v>
      </c>
      <c r="G727" t="s">
        <v>740</v>
      </c>
      <c r="H727" s="1">
        <v>43009</v>
      </c>
      <c r="I727">
        <v>10894</v>
      </c>
      <c r="J727" t="s">
        <v>7</v>
      </c>
      <c r="K727" t="s">
        <v>32</v>
      </c>
      <c r="L727">
        <v>7.2</v>
      </c>
    </row>
    <row r="728" spans="1:12" x14ac:dyDescent="0.55000000000000004">
      <c r="A728" s="24" t="str">
        <f t="shared" si="11"/>
        <v>101212</v>
      </c>
      <c r="B728" s="24" t="s">
        <v>10639</v>
      </c>
      <c r="C728" s="25">
        <v>43009</v>
      </c>
      <c r="D728" s="24">
        <f>IFERROR(VLOOKUP(B728,'2017_GT Roster'!$B$6:$H$21,7, FALSE), "NO MATCH!!!")</f>
        <v>12</v>
      </c>
      <c r="E728" s="24">
        <f>IFERROR(VLOOKUP(GAME_JUMP_REPORT_CONSOLIDATED!C728,GAME_INDEX!$A$7:$E$34,5,FALSE), "NO MATCH")</f>
        <v>1012</v>
      </c>
      <c r="F728" s="24" t="str">
        <f>IFERROR(VLOOKUP(C728,GAME_INDEX!$A$7:$E$34,4,FALSE), "NO MATCH!!!")</f>
        <v>North Carolina</v>
      </c>
      <c r="G728" t="s">
        <v>741</v>
      </c>
      <c r="H728" s="1">
        <v>43009</v>
      </c>
      <c r="I728">
        <v>10957</v>
      </c>
      <c r="J728" t="s">
        <v>7</v>
      </c>
      <c r="K728" t="s">
        <v>12</v>
      </c>
      <c r="L728">
        <v>17.7</v>
      </c>
    </row>
    <row r="729" spans="1:12" x14ac:dyDescent="0.55000000000000004">
      <c r="A729" s="24" t="str">
        <f t="shared" si="11"/>
        <v>10124</v>
      </c>
      <c r="B729" s="24" t="s">
        <v>3262</v>
      </c>
      <c r="C729" s="25">
        <v>43009</v>
      </c>
      <c r="D729" s="24">
        <f>IFERROR(VLOOKUP(B729,'2017_GT Roster'!$B$6:$H$21,7, FALSE), "NO MATCH!!!")</f>
        <v>4</v>
      </c>
      <c r="E729" s="24">
        <f>IFERROR(VLOOKUP(GAME_JUMP_REPORT_CONSOLIDATED!C729,GAME_INDEX!$A$7:$E$34,5,FALSE), "NO MATCH")</f>
        <v>1012</v>
      </c>
      <c r="F729" s="24" t="str">
        <f>IFERROR(VLOOKUP(C729,GAME_INDEX!$A$7:$E$34,4,FALSE), "NO MATCH!!!")</f>
        <v>North Carolina</v>
      </c>
      <c r="G729" t="s">
        <v>742</v>
      </c>
      <c r="H729" s="1">
        <v>43009</v>
      </c>
      <c r="I729">
        <v>10957</v>
      </c>
      <c r="J729" t="s">
        <v>7</v>
      </c>
      <c r="K729" t="s">
        <v>8</v>
      </c>
      <c r="L729">
        <v>14</v>
      </c>
    </row>
    <row r="730" spans="1:12" x14ac:dyDescent="0.55000000000000004">
      <c r="A730" s="24" t="str">
        <f t="shared" si="11"/>
        <v>101212</v>
      </c>
      <c r="B730" s="24" t="s">
        <v>10639</v>
      </c>
      <c r="C730" s="25">
        <v>43009</v>
      </c>
      <c r="D730" s="24">
        <f>IFERROR(VLOOKUP(B730,'2017_GT Roster'!$B$6:$H$21,7, FALSE), "NO MATCH!!!")</f>
        <v>12</v>
      </c>
      <c r="E730" s="24">
        <f>IFERROR(VLOOKUP(GAME_JUMP_REPORT_CONSOLIDATED!C730,GAME_INDEX!$A$7:$E$34,5,FALSE), "NO MATCH")</f>
        <v>1012</v>
      </c>
      <c r="F730" s="24" t="str">
        <f>IFERROR(VLOOKUP(C730,GAME_INDEX!$A$7:$E$34,4,FALSE), "NO MATCH!!!")</f>
        <v>North Carolina</v>
      </c>
      <c r="G730" t="s">
        <v>743</v>
      </c>
      <c r="H730" s="1">
        <v>43009</v>
      </c>
      <c r="I730">
        <v>10967</v>
      </c>
      <c r="J730" t="s">
        <v>7</v>
      </c>
      <c r="K730" t="s">
        <v>12</v>
      </c>
      <c r="L730">
        <v>12.5</v>
      </c>
    </row>
    <row r="731" spans="1:12" x14ac:dyDescent="0.55000000000000004">
      <c r="A731" s="24" t="str">
        <f t="shared" si="11"/>
        <v>101297</v>
      </c>
      <c r="B731" s="24" t="s">
        <v>42</v>
      </c>
      <c r="C731" s="25">
        <v>43009</v>
      </c>
      <c r="D731" s="24">
        <f>IFERROR(VLOOKUP(B731,'2017_GT Roster'!$B$6:$H$21,7, FALSE), "NO MATCH!!!")</f>
        <v>97</v>
      </c>
      <c r="E731" s="24">
        <f>IFERROR(VLOOKUP(GAME_JUMP_REPORT_CONSOLIDATED!C731,GAME_INDEX!$A$7:$E$34,5,FALSE), "NO MATCH")</f>
        <v>1012</v>
      </c>
      <c r="F731" s="24" t="str">
        <f>IFERROR(VLOOKUP(C731,GAME_INDEX!$A$7:$E$34,4,FALSE), "NO MATCH!!!")</f>
        <v>North Carolina</v>
      </c>
      <c r="G731" t="s">
        <v>744</v>
      </c>
      <c r="H731" s="1">
        <v>43009</v>
      </c>
      <c r="I731">
        <v>10968</v>
      </c>
      <c r="J731" t="s">
        <v>7</v>
      </c>
      <c r="K731" t="s">
        <v>42</v>
      </c>
      <c r="L731">
        <v>19.2</v>
      </c>
    </row>
    <row r="732" spans="1:12" x14ac:dyDescent="0.55000000000000004">
      <c r="A732" s="24" t="str">
        <f t="shared" si="11"/>
        <v>101212</v>
      </c>
      <c r="B732" s="24" t="s">
        <v>10639</v>
      </c>
      <c r="C732" s="25">
        <v>43009</v>
      </c>
      <c r="D732" s="24">
        <f>IFERROR(VLOOKUP(B732,'2017_GT Roster'!$B$6:$H$21,7, FALSE), "NO MATCH!!!")</f>
        <v>12</v>
      </c>
      <c r="E732" s="24">
        <f>IFERROR(VLOOKUP(GAME_JUMP_REPORT_CONSOLIDATED!C732,GAME_INDEX!$A$7:$E$34,5,FALSE), "NO MATCH")</f>
        <v>1012</v>
      </c>
      <c r="F732" s="24" t="str">
        <f>IFERROR(VLOOKUP(C732,GAME_INDEX!$A$7:$E$34,4,FALSE), "NO MATCH!!!")</f>
        <v>North Carolina</v>
      </c>
      <c r="G732" t="s">
        <v>745</v>
      </c>
      <c r="H732" s="1">
        <v>43009</v>
      </c>
      <c r="I732">
        <v>10970</v>
      </c>
      <c r="J732" t="s">
        <v>7</v>
      </c>
      <c r="K732" t="s">
        <v>12</v>
      </c>
      <c r="L732">
        <v>16.7</v>
      </c>
    </row>
    <row r="733" spans="1:12" x14ac:dyDescent="0.55000000000000004">
      <c r="A733" s="24" t="str">
        <f t="shared" si="11"/>
        <v>10121</v>
      </c>
      <c r="B733" s="24" t="s">
        <v>3254</v>
      </c>
      <c r="C733" s="25">
        <v>43009</v>
      </c>
      <c r="D733" s="24">
        <f>IFERROR(VLOOKUP(B733,'2017_GT Roster'!$B$6:$H$21,7, FALSE), "NO MATCH!!!")</f>
        <v>1</v>
      </c>
      <c r="E733" s="24">
        <f>IFERROR(VLOOKUP(GAME_JUMP_REPORT_CONSOLIDATED!C733,GAME_INDEX!$A$7:$E$34,5,FALSE), "NO MATCH")</f>
        <v>1012</v>
      </c>
      <c r="F733" s="24" t="str">
        <f>IFERROR(VLOOKUP(C733,GAME_INDEX!$A$7:$E$34,4,FALSE), "NO MATCH!!!")</f>
        <v>North Carolina</v>
      </c>
      <c r="G733" t="s">
        <v>746</v>
      </c>
      <c r="H733" s="1">
        <v>43009</v>
      </c>
      <c r="I733">
        <v>10976</v>
      </c>
      <c r="J733" t="s">
        <v>7</v>
      </c>
      <c r="K733" t="s">
        <v>23</v>
      </c>
      <c r="L733">
        <v>18.2</v>
      </c>
    </row>
    <row r="734" spans="1:12" x14ac:dyDescent="0.55000000000000004">
      <c r="A734" s="24" t="str">
        <f t="shared" si="11"/>
        <v>10129</v>
      </c>
      <c r="B734" s="24" t="s">
        <v>27</v>
      </c>
      <c r="C734" s="25">
        <v>43009</v>
      </c>
      <c r="D734" s="24">
        <f>IFERROR(VLOOKUP(B734,'2017_GT Roster'!$B$6:$H$21,7, FALSE), "NO MATCH!!!")</f>
        <v>9</v>
      </c>
      <c r="E734" s="24">
        <f>IFERROR(VLOOKUP(GAME_JUMP_REPORT_CONSOLIDATED!C734,GAME_INDEX!$A$7:$E$34,5,FALSE), "NO MATCH")</f>
        <v>1012</v>
      </c>
      <c r="F734" s="24" t="str">
        <f>IFERROR(VLOOKUP(C734,GAME_INDEX!$A$7:$E$34,4,FALSE), "NO MATCH!!!")</f>
        <v>North Carolina</v>
      </c>
      <c r="G734" t="s">
        <v>747</v>
      </c>
      <c r="H734" s="1">
        <v>43009</v>
      </c>
      <c r="I734">
        <v>10984</v>
      </c>
      <c r="J734" t="s">
        <v>7</v>
      </c>
      <c r="K734" t="s">
        <v>27</v>
      </c>
      <c r="L734">
        <v>11.2</v>
      </c>
    </row>
    <row r="735" spans="1:12" x14ac:dyDescent="0.55000000000000004">
      <c r="A735" s="24" t="str">
        <f t="shared" si="11"/>
        <v>10129</v>
      </c>
      <c r="B735" s="24" t="s">
        <v>27</v>
      </c>
      <c r="C735" s="25">
        <v>43009</v>
      </c>
      <c r="D735" s="24">
        <f>IFERROR(VLOOKUP(B735,'2017_GT Roster'!$B$6:$H$21,7, FALSE), "NO MATCH!!!")</f>
        <v>9</v>
      </c>
      <c r="E735" s="24">
        <f>IFERROR(VLOOKUP(GAME_JUMP_REPORT_CONSOLIDATED!C735,GAME_INDEX!$A$7:$E$34,5,FALSE), "NO MATCH")</f>
        <v>1012</v>
      </c>
      <c r="F735" s="24" t="str">
        <f>IFERROR(VLOOKUP(C735,GAME_INDEX!$A$7:$E$34,4,FALSE), "NO MATCH!!!")</f>
        <v>North Carolina</v>
      </c>
      <c r="G735" t="s">
        <v>748</v>
      </c>
      <c r="H735" s="1">
        <v>43009</v>
      </c>
      <c r="I735">
        <v>10985</v>
      </c>
      <c r="J735" t="s">
        <v>7</v>
      </c>
      <c r="K735" t="s">
        <v>27</v>
      </c>
      <c r="L735">
        <v>8.4</v>
      </c>
    </row>
    <row r="736" spans="1:12" x14ac:dyDescent="0.55000000000000004">
      <c r="A736" s="24" t="str">
        <f t="shared" si="11"/>
        <v>10129</v>
      </c>
      <c r="B736" s="24" t="s">
        <v>27</v>
      </c>
      <c r="C736" s="25">
        <v>43009</v>
      </c>
      <c r="D736" s="24">
        <f>IFERROR(VLOOKUP(B736,'2017_GT Roster'!$B$6:$H$21,7, FALSE), "NO MATCH!!!")</f>
        <v>9</v>
      </c>
      <c r="E736" s="24">
        <f>IFERROR(VLOOKUP(GAME_JUMP_REPORT_CONSOLIDATED!C736,GAME_INDEX!$A$7:$E$34,5,FALSE), "NO MATCH")</f>
        <v>1012</v>
      </c>
      <c r="F736" s="24" t="str">
        <f>IFERROR(VLOOKUP(C736,GAME_INDEX!$A$7:$E$34,4,FALSE), "NO MATCH!!!")</f>
        <v>North Carolina</v>
      </c>
      <c r="G736" t="s">
        <v>749</v>
      </c>
      <c r="H736" s="1">
        <v>43009</v>
      </c>
      <c r="I736">
        <v>10985</v>
      </c>
      <c r="J736" t="s">
        <v>7</v>
      </c>
      <c r="K736" t="s">
        <v>27</v>
      </c>
      <c r="L736">
        <v>9.4</v>
      </c>
    </row>
    <row r="737" spans="1:12" x14ac:dyDescent="0.55000000000000004">
      <c r="A737" s="24" t="str">
        <f t="shared" si="11"/>
        <v>10129</v>
      </c>
      <c r="B737" s="24" t="s">
        <v>27</v>
      </c>
      <c r="C737" s="25">
        <v>43009</v>
      </c>
      <c r="D737" s="24">
        <f>IFERROR(VLOOKUP(B737,'2017_GT Roster'!$B$6:$H$21,7, FALSE), "NO MATCH!!!")</f>
        <v>9</v>
      </c>
      <c r="E737" s="24">
        <f>IFERROR(VLOOKUP(GAME_JUMP_REPORT_CONSOLIDATED!C737,GAME_INDEX!$A$7:$E$34,5,FALSE), "NO MATCH")</f>
        <v>1012</v>
      </c>
      <c r="F737" s="24" t="str">
        <f>IFERROR(VLOOKUP(C737,GAME_INDEX!$A$7:$E$34,4,FALSE), "NO MATCH!!!")</f>
        <v>North Carolina</v>
      </c>
      <c r="G737" t="s">
        <v>750</v>
      </c>
      <c r="H737" s="1">
        <v>43009</v>
      </c>
      <c r="I737">
        <v>10986</v>
      </c>
      <c r="J737" t="s">
        <v>7</v>
      </c>
      <c r="K737" t="s">
        <v>27</v>
      </c>
      <c r="L737">
        <v>6.7</v>
      </c>
    </row>
    <row r="738" spans="1:12" x14ac:dyDescent="0.55000000000000004">
      <c r="A738" s="24" t="str">
        <f t="shared" si="11"/>
        <v>10129</v>
      </c>
      <c r="B738" s="24" t="s">
        <v>27</v>
      </c>
      <c r="C738" s="25">
        <v>43009</v>
      </c>
      <c r="D738" s="24">
        <f>IFERROR(VLOOKUP(B738,'2017_GT Roster'!$B$6:$H$21,7, FALSE), "NO MATCH!!!")</f>
        <v>9</v>
      </c>
      <c r="E738" s="24">
        <f>IFERROR(VLOOKUP(GAME_JUMP_REPORT_CONSOLIDATED!C738,GAME_INDEX!$A$7:$E$34,5,FALSE), "NO MATCH")</f>
        <v>1012</v>
      </c>
      <c r="F738" s="24" t="str">
        <f>IFERROR(VLOOKUP(C738,GAME_INDEX!$A$7:$E$34,4,FALSE), "NO MATCH!!!")</f>
        <v>North Carolina</v>
      </c>
      <c r="G738" t="s">
        <v>751</v>
      </c>
      <c r="H738" s="1">
        <v>43009</v>
      </c>
      <c r="I738">
        <v>10986</v>
      </c>
      <c r="J738" t="s">
        <v>7</v>
      </c>
      <c r="K738" t="s">
        <v>27</v>
      </c>
      <c r="L738">
        <v>9.1</v>
      </c>
    </row>
    <row r="739" spans="1:12" x14ac:dyDescent="0.55000000000000004">
      <c r="A739" s="24" t="str">
        <f t="shared" si="11"/>
        <v>101223</v>
      </c>
      <c r="B739" s="24" t="s">
        <v>19</v>
      </c>
      <c r="C739" s="25">
        <v>43009</v>
      </c>
      <c r="D739" s="24">
        <f>IFERROR(VLOOKUP(B739,'2017_GT Roster'!$B$6:$H$21,7, FALSE), "NO MATCH!!!")</f>
        <v>23</v>
      </c>
      <c r="E739" s="24">
        <f>IFERROR(VLOOKUP(GAME_JUMP_REPORT_CONSOLIDATED!C739,GAME_INDEX!$A$7:$E$34,5,FALSE), "NO MATCH")</f>
        <v>1012</v>
      </c>
      <c r="F739" s="24" t="str">
        <f>IFERROR(VLOOKUP(C739,GAME_INDEX!$A$7:$E$34,4,FALSE), "NO MATCH!!!")</f>
        <v>North Carolina</v>
      </c>
      <c r="G739" t="s">
        <v>752</v>
      </c>
      <c r="H739" s="1">
        <v>43009</v>
      </c>
      <c r="I739">
        <v>10988</v>
      </c>
      <c r="J739" t="s">
        <v>7</v>
      </c>
      <c r="K739" t="s">
        <v>19</v>
      </c>
      <c r="L739">
        <v>10.5</v>
      </c>
    </row>
    <row r="740" spans="1:12" x14ac:dyDescent="0.55000000000000004">
      <c r="A740" s="24" t="str">
        <f t="shared" si="11"/>
        <v>101223</v>
      </c>
      <c r="B740" s="24" t="s">
        <v>19</v>
      </c>
      <c r="C740" s="25">
        <v>43009</v>
      </c>
      <c r="D740" s="24">
        <f>IFERROR(VLOOKUP(B740,'2017_GT Roster'!$B$6:$H$21,7, FALSE), "NO MATCH!!!")</f>
        <v>23</v>
      </c>
      <c r="E740" s="24">
        <f>IFERROR(VLOOKUP(GAME_JUMP_REPORT_CONSOLIDATED!C740,GAME_INDEX!$A$7:$E$34,5,FALSE), "NO MATCH")</f>
        <v>1012</v>
      </c>
      <c r="F740" s="24" t="str">
        <f>IFERROR(VLOOKUP(C740,GAME_INDEX!$A$7:$E$34,4,FALSE), "NO MATCH!!!")</f>
        <v>North Carolina</v>
      </c>
      <c r="G740" t="s">
        <v>753</v>
      </c>
      <c r="H740" s="1">
        <v>43009</v>
      </c>
      <c r="I740">
        <v>10989</v>
      </c>
      <c r="J740" t="s">
        <v>7</v>
      </c>
      <c r="K740" t="s">
        <v>19</v>
      </c>
      <c r="L740">
        <v>11</v>
      </c>
    </row>
    <row r="741" spans="1:12" x14ac:dyDescent="0.55000000000000004">
      <c r="A741" s="24" t="str">
        <f t="shared" si="11"/>
        <v>101211</v>
      </c>
      <c r="B741" s="24" t="s">
        <v>14</v>
      </c>
      <c r="C741" s="25">
        <v>43009</v>
      </c>
      <c r="D741" s="24">
        <f>IFERROR(VLOOKUP(B741,'2017_GT Roster'!$B$6:$H$21,7, FALSE), "NO MATCH!!!")</f>
        <v>11</v>
      </c>
      <c r="E741" s="24">
        <f>IFERROR(VLOOKUP(GAME_JUMP_REPORT_CONSOLIDATED!C741,GAME_INDEX!$A$7:$E$34,5,FALSE), "NO MATCH")</f>
        <v>1012</v>
      </c>
      <c r="F741" s="24" t="str">
        <f>IFERROR(VLOOKUP(C741,GAME_INDEX!$A$7:$E$34,4,FALSE), "NO MATCH!!!")</f>
        <v>North Carolina</v>
      </c>
      <c r="G741" t="s">
        <v>754</v>
      </c>
      <c r="H741" s="1">
        <v>43009</v>
      </c>
      <c r="I741">
        <v>10991</v>
      </c>
      <c r="J741" t="s">
        <v>7</v>
      </c>
      <c r="K741" t="s">
        <v>14</v>
      </c>
      <c r="L741">
        <v>14</v>
      </c>
    </row>
    <row r="742" spans="1:12" x14ac:dyDescent="0.55000000000000004">
      <c r="A742" s="24" t="str">
        <f t="shared" si="11"/>
        <v>101211</v>
      </c>
      <c r="B742" s="24" t="s">
        <v>14</v>
      </c>
      <c r="C742" s="25">
        <v>43009</v>
      </c>
      <c r="D742" s="24">
        <f>IFERROR(VLOOKUP(B742,'2017_GT Roster'!$B$6:$H$21,7, FALSE), "NO MATCH!!!")</f>
        <v>11</v>
      </c>
      <c r="E742" s="24">
        <f>IFERROR(VLOOKUP(GAME_JUMP_REPORT_CONSOLIDATED!C742,GAME_INDEX!$A$7:$E$34,5,FALSE), "NO MATCH")</f>
        <v>1012</v>
      </c>
      <c r="F742" s="24" t="str">
        <f>IFERROR(VLOOKUP(C742,GAME_INDEX!$A$7:$E$34,4,FALSE), "NO MATCH!!!")</f>
        <v>North Carolina</v>
      </c>
      <c r="G742" t="s">
        <v>755</v>
      </c>
      <c r="H742" s="1">
        <v>43009</v>
      </c>
      <c r="I742">
        <v>10992</v>
      </c>
      <c r="J742" t="s">
        <v>7</v>
      </c>
      <c r="K742" t="s">
        <v>14</v>
      </c>
      <c r="L742">
        <v>18.600000000000001</v>
      </c>
    </row>
    <row r="743" spans="1:12" x14ac:dyDescent="0.55000000000000004">
      <c r="A743" s="24" t="str">
        <f t="shared" si="11"/>
        <v>10124</v>
      </c>
      <c r="B743" s="24" t="s">
        <v>3262</v>
      </c>
      <c r="C743" s="25">
        <v>43009</v>
      </c>
      <c r="D743" s="24">
        <f>IFERROR(VLOOKUP(B743,'2017_GT Roster'!$B$6:$H$21,7, FALSE), "NO MATCH!!!")</f>
        <v>4</v>
      </c>
      <c r="E743" s="24">
        <f>IFERROR(VLOOKUP(GAME_JUMP_REPORT_CONSOLIDATED!C743,GAME_INDEX!$A$7:$E$34,5,FALSE), "NO MATCH")</f>
        <v>1012</v>
      </c>
      <c r="F743" s="24" t="str">
        <f>IFERROR(VLOOKUP(C743,GAME_INDEX!$A$7:$E$34,4,FALSE), "NO MATCH!!!")</f>
        <v>North Carolina</v>
      </c>
      <c r="G743" t="s">
        <v>756</v>
      </c>
      <c r="H743" s="1">
        <v>43009</v>
      </c>
      <c r="I743">
        <v>11046</v>
      </c>
      <c r="J743" t="s">
        <v>7</v>
      </c>
      <c r="K743" t="s">
        <v>8</v>
      </c>
      <c r="L743">
        <v>18.7</v>
      </c>
    </row>
    <row r="744" spans="1:12" x14ac:dyDescent="0.55000000000000004">
      <c r="A744" s="24" t="str">
        <f t="shared" si="11"/>
        <v>101212</v>
      </c>
      <c r="B744" s="24" t="s">
        <v>10639</v>
      </c>
      <c r="C744" s="25">
        <v>43009</v>
      </c>
      <c r="D744" s="24">
        <f>IFERROR(VLOOKUP(B744,'2017_GT Roster'!$B$6:$H$21,7, FALSE), "NO MATCH!!!")</f>
        <v>12</v>
      </c>
      <c r="E744" s="24">
        <f>IFERROR(VLOOKUP(GAME_JUMP_REPORT_CONSOLIDATED!C744,GAME_INDEX!$A$7:$E$34,5,FALSE), "NO MATCH")</f>
        <v>1012</v>
      </c>
      <c r="F744" s="24" t="str">
        <f>IFERROR(VLOOKUP(C744,GAME_INDEX!$A$7:$E$34,4,FALSE), "NO MATCH!!!")</f>
        <v>North Carolina</v>
      </c>
      <c r="G744" t="s">
        <v>757</v>
      </c>
      <c r="H744" s="1">
        <v>43009</v>
      </c>
      <c r="I744">
        <v>11057</v>
      </c>
      <c r="J744" t="s">
        <v>7</v>
      </c>
      <c r="K744" t="s">
        <v>12</v>
      </c>
      <c r="L744">
        <v>14.1</v>
      </c>
    </row>
    <row r="745" spans="1:12" x14ac:dyDescent="0.55000000000000004">
      <c r="A745" s="24" t="str">
        <f t="shared" si="11"/>
        <v>101223</v>
      </c>
      <c r="B745" s="24" t="s">
        <v>19</v>
      </c>
      <c r="C745" s="25">
        <v>43009</v>
      </c>
      <c r="D745" s="24">
        <f>IFERROR(VLOOKUP(B745,'2017_GT Roster'!$B$6:$H$21,7, FALSE), "NO MATCH!!!")</f>
        <v>23</v>
      </c>
      <c r="E745" s="24">
        <f>IFERROR(VLOOKUP(GAME_JUMP_REPORT_CONSOLIDATED!C745,GAME_INDEX!$A$7:$E$34,5,FALSE), "NO MATCH")</f>
        <v>1012</v>
      </c>
      <c r="F745" s="24" t="str">
        <f>IFERROR(VLOOKUP(C745,GAME_INDEX!$A$7:$E$34,4,FALSE), "NO MATCH!!!")</f>
        <v>North Carolina</v>
      </c>
      <c r="G745" t="s">
        <v>758</v>
      </c>
      <c r="H745" s="1">
        <v>43009</v>
      </c>
      <c r="I745">
        <v>11074</v>
      </c>
      <c r="J745" t="s">
        <v>7</v>
      </c>
      <c r="K745" t="s">
        <v>19</v>
      </c>
      <c r="L745">
        <v>5.8</v>
      </c>
    </row>
    <row r="746" spans="1:12" x14ac:dyDescent="0.55000000000000004">
      <c r="A746" s="24" t="str">
        <f t="shared" si="11"/>
        <v>101223</v>
      </c>
      <c r="B746" s="24" t="s">
        <v>19</v>
      </c>
      <c r="C746" s="25">
        <v>43009</v>
      </c>
      <c r="D746" s="24">
        <f>IFERROR(VLOOKUP(B746,'2017_GT Roster'!$B$6:$H$21,7, FALSE), "NO MATCH!!!")</f>
        <v>23</v>
      </c>
      <c r="E746" s="24">
        <f>IFERROR(VLOOKUP(GAME_JUMP_REPORT_CONSOLIDATED!C746,GAME_INDEX!$A$7:$E$34,5,FALSE), "NO MATCH")</f>
        <v>1012</v>
      </c>
      <c r="F746" s="24" t="str">
        <f>IFERROR(VLOOKUP(C746,GAME_INDEX!$A$7:$E$34,4,FALSE), "NO MATCH!!!")</f>
        <v>North Carolina</v>
      </c>
      <c r="G746" t="s">
        <v>759</v>
      </c>
      <c r="H746" s="1">
        <v>43009</v>
      </c>
      <c r="I746">
        <v>11075</v>
      </c>
      <c r="J746" t="s">
        <v>7</v>
      </c>
      <c r="K746" t="s">
        <v>19</v>
      </c>
      <c r="L746">
        <v>8.8000000000000007</v>
      </c>
    </row>
    <row r="747" spans="1:12" x14ac:dyDescent="0.55000000000000004">
      <c r="A747" s="24" t="str">
        <f t="shared" si="11"/>
        <v>101223</v>
      </c>
      <c r="B747" s="24" t="s">
        <v>19</v>
      </c>
      <c r="C747" s="25">
        <v>43009</v>
      </c>
      <c r="D747" s="24">
        <f>IFERROR(VLOOKUP(B747,'2017_GT Roster'!$B$6:$H$21,7, FALSE), "NO MATCH!!!")</f>
        <v>23</v>
      </c>
      <c r="E747" s="24">
        <f>IFERROR(VLOOKUP(GAME_JUMP_REPORT_CONSOLIDATED!C747,GAME_INDEX!$A$7:$E$34,5,FALSE), "NO MATCH")</f>
        <v>1012</v>
      </c>
      <c r="F747" s="24" t="str">
        <f>IFERROR(VLOOKUP(C747,GAME_INDEX!$A$7:$E$34,4,FALSE), "NO MATCH!!!")</f>
        <v>North Carolina</v>
      </c>
      <c r="G747" t="s">
        <v>760</v>
      </c>
      <c r="H747" s="1">
        <v>43009</v>
      </c>
      <c r="I747">
        <v>11076</v>
      </c>
      <c r="J747" t="s">
        <v>7</v>
      </c>
      <c r="K747" t="s">
        <v>19</v>
      </c>
      <c r="L747">
        <v>12.4</v>
      </c>
    </row>
    <row r="748" spans="1:12" x14ac:dyDescent="0.55000000000000004">
      <c r="A748" s="24" t="str">
        <f t="shared" si="11"/>
        <v>101223</v>
      </c>
      <c r="B748" s="24" t="s">
        <v>19</v>
      </c>
      <c r="C748" s="25">
        <v>43009</v>
      </c>
      <c r="D748" s="24">
        <f>IFERROR(VLOOKUP(B748,'2017_GT Roster'!$B$6:$H$21,7, FALSE), "NO MATCH!!!")</f>
        <v>23</v>
      </c>
      <c r="E748" s="24">
        <f>IFERROR(VLOOKUP(GAME_JUMP_REPORT_CONSOLIDATED!C748,GAME_INDEX!$A$7:$E$34,5,FALSE), "NO MATCH")</f>
        <v>1012</v>
      </c>
      <c r="F748" s="24" t="str">
        <f>IFERROR(VLOOKUP(C748,GAME_INDEX!$A$7:$E$34,4,FALSE), "NO MATCH!!!")</f>
        <v>North Carolina</v>
      </c>
      <c r="G748" t="s">
        <v>761</v>
      </c>
      <c r="H748" s="1">
        <v>43009</v>
      </c>
      <c r="I748">
        <v>11077</v>
      </c>
      <c r="J748" t="s">
        <v>7</v>
      </c>
      <c r="K748" t="s">
        <v>19</v>
      </c>
      <c r="L748">
        <v>9.1999999999999993</v>
      </c>
    </row>
    <row r="749" spans="1:12" x14ac:dyDescent="0.55000000000000004">
      <c r="A749" s="24" t="str">
        <f t="shared" si="11"/>
        <v>101223</v>
      </c>
      <c r="B749" s="24" t="s">
        <v>19</v>
      </c>
      <c r="C749" s="25">
        <v>43009</v>
      </c>
      <c r="D749" s="24">
        <f>IFERROR(VLOOKUP(B749,'2017_GT Roster'!$B$6:$H$21,7, FALSE), "NO MATCH!!!")</f>
        <v>23</v>
      </c>
      <c r="E749" s="24">
        <f>IFERROR(VLOOKUP(GAME_JUMP_REPORT_CONSOLIDATED!C749,GAME_INDEX!$A$7:$E$34,5,FALSE), "NO MATCH")</f>
        <v>1012</v>
      </c>
      <c r="F749" s="24" t="str">
        <f>IFERROR(VLOOKUP(C749,GAME_INDEX!$A$7:$E$34,4,FALSE), "NO MATCH!!!")</f>
        <v>North Carolina</v>
      </c>
      <c r="G749" t="s">
        <v>762</v>
      </c>
      <c r="H749" s="1">
        <v>43009</v>
      </c>
      <c r="I749">
        <v>11077</v>
      </c>
      <c r="J749" t="s">
        <v>7</v>
      </c>
      <c r="K749" t="s">
        <v>19</v>
      </c>
      <c r="L749">
        <v>9.6999999999999993</v>
      </c>
    </row>
    <row r="750" spans="1:12" x14ac:dyDescent="0.55000000000000004">
      <c r="A750" s="24" t="str">
        <f t="shared" si="11"/>
        <v>101211</v>
      </c>
      <c r="B750" s="24" t="s">
        <v>14</v>
      </c>
      <c r="C750" s="25">
        <v>43009</v>
      </c>
      <c r="D750" s="24">
        <f>IFERROR(VLOOKUP(B750,'2017_GT Roster'!$B$6:$H$21,7, FALSE), "NO MATCH!!!")</f>
        <v>11</v>
      </c>
      <c r="E750" s="24">
        <f>IFERROR(VLOOKUP(GAME_JUMP_REPORT_CONSOLIDATED!C750,GAME_INDEX!$A$7:$E$34,5,FALSE), "NO MATCH")</f>
        <v>1012</v>
      </c>
      <c r="F750" s="24" t="str">
        <f>IFERROR(VLOOKUP(C750,GAME_INDEX!$A$7:$E$34,4,FALSE), "NO MATCH!!!")</f>
        <v>North Carolina</v>
      </c>
      <c r="G750" t="s">
        <v>763</v>
      </c>
      <c r="H750" s="1">
        <v>43009</v>
      </c>
      <c r="I750">
        <v>11078</v>
      </c>
      <c r="J750" t="s">
        <v>7</v>
      </c>
      <c r="K750" t="s">
        <v>14</v>
      </c>
      <c r="L750">
        <v>13.5</v>
      </c>
    </row>
    <row r="751" spans="1:12" x14ac:dyDescent="0.55000000000000004">
      <c r="A751" s="24" t="str">
        <f t="shared" si="11"/>
        <v>101223</v>
      </c>
      <c r="B751" s="24" t="s">
        <v>19</v>
      </c>
      <c r="C751" s="25">
        <v>43009</v>
      </c>
      <c r="D751" s="24">
        <f>IFERROR(VLOOKUP(B751,'2017_GT Roster'!$B$6:$H$21,7, FALSE), "NO MATCH!!!")</f>
        <v>23</v>
      </c>
      <c r="E751" s="24">
        <f>IFERROR(VLOOKUP(GAME_JUMP_REPORT_CONSOLIDATED!C751,GAME_INDEX!$A$7:$E$34,5,FALSE), "NO MATCH")</f>
        <v>1012</v>
      </c>
      <c r="F751" s="24" t="str">
        <f>IFERROR(VLOOKUP(C751,GAME_INDEX!$A$7:$E$34,4,FALSE), "NO MATCH!!!")</f>
        <v>North Carolina</v>
      </c>
      <c r="G751" t="s">
        <v>764</v>
      </c>
      <c r="H751" s="1">
        <v>43009</v>
      </c>
      <c r="I751">
        <v>11078</v>
      </c>
      <c r="J751" t="s">
        <v>7</v>
      </c>
      <c r="K751" t="s">
        <v>19</v>
      </c>
      <c r="L751">
        <v>13.6</v>
      </c>
    </row>
    <row r="752" spans="1:12" x14ac:dyDescent="0.55000000000000004">
      <c r="A752" s="24" t="str">
        <f t="shared" si="11"/>
        <v>101211</v>
      </c>
      <c r="B752" s="24" t="s">
        <v>14</v>
      </c>
      <c r="C752" s="25">
        <v>43009</v>
      </c>
      <c r="D752" s="24">
        <f>IFERROR(VLOOKUP(B752,'2017_GT Roster'!$B$6:$H$21,7, FALSE), "NO MATCH!!!")</f>
        <v>11</v>
      </c>
      <c r="E752" s="24">
        <f>IFERROR(VLOOKUP(GAME_JUMP_REPORT_CONSOLIDATED!C752,GAME_INDEX!$A$7:$E$34,5,FALSE), "NO MATCH")</f>
        <v>1012</v>
      </c>
      <c r="F752" s="24" t="str">
        <f>IFERROR(VLOOKUP(C752,GAME_INDEX!$A$7:$E$34,4,FALSE), "NO MATCH!!!")</f>
        <v>North Carolina</v>
      </c>
      <c r="G752" t="s">
        <v>765</v>
      </c>
      <c r="H752" s="1">
        <v>43009</v>
      </c>
      <c r="I752">
        <v>11079</v>
      </c>
      <c r="J752" t="s">
        <v>7</v>
      </c>
      <c r="K752" t="s">
        <v>14</v>
      </c>
      <c r="L752">
        <v>12.1</v>
      </c>
    </row>
    <row r="753" spans="1:13" x14ac:dyDescent="0.55000000000000004">
      <c r="A753" s="24" t="str">
        <f t="shared" si="11"/>
        <v>101297</v>
      </c>
      <c r="B753" s="24" t="s">
        <v>42</v>
      </c>
      <c r="C753" s="25">
        <v>43009</v>
      </c>
      <c r="D753" s="24">
        <f>IFERROR(VLOOKUP(B753,'2017_GT Roster'!$B$6:$H$21,7, FALSE), "NO MATCH!!!")</f>
        <v>97</v>
      </c>
      <c r="E753" s="24">
        <f>IFERROR(VLOOKUP(GAME_JUMP_REPORT_CONSOLIDATED!C753,GAME_INDEX!$A$7:$E$34,5,FALSE), "NO MATCH")</f>
        <v>1012</v>
      </c>
      <c r="F753" s="24" t="str">
        <f>IFERROR(VLOOKUP(C753,GAME_INDEX!$A$7:$E$34,4,FALSE), "NO MATCH!!!")</f>
        <v>North Carolina</v>
      </c>
      <c r="G753" t="s">
        <v>766</v>
      </c>
      <c r="H753" s="1">
        <v>43009</v>
      </c>
      <c r="I753">
        <v>11079</v>
      </c>
      <c r="J753" t="s">
        <v>7</v>
      </c>
      <c r="K753" t="s">
        <v>42</v>
      </c>
      <c r="L753">
        <v>8.1</v>
      </c>
    </row>
    <row r="754" spans="1:13" x14ac:dyDescent="0.55000000000000004">
      <c r="A754" s="24" t="str">
        <f t="shared" si="11"/>
        <v>101223</v>
      </c>
      <c r="B754" s="24" t="s">
        <v>19</v>
      </c>
      <c r="C754" s="25">
        <v>43009</v>
      </c>
      <c r="D754" s="24">
        <f>IFERROR(VLOOKUP(B754,'2017_GT Roster'!$B$6:$H$21,7, FALSE), "NO MATCH!!!")</f>
        <v>23</v>
      </c>
      <c r="E754" s="24">
        <f>IFERROR(VLOOKUP(GAME_JUMP_REPORT_CONSOLIDATED!C754,GAME_INDEX!$A$7:$E$34,5,FALSE), "NO MATCH")</f>
        <v>1012</v>
      </c>
      <c r="F754" s="24" t="str">
        <f>IFERROR(VLOOKUP(C754,GAME_INDEX!$A$7:$E$34,4,FALSE), "NO MATCH!!!")</f>
        <v>North Carolina</v>
      </c>
      <c r="G754" t="s">
        <v>767</v>
      </c>
      <c r="H754" s="1">
        <v>43009</v>
      </c>
      <c r="I754">
        <v>11096</v>
      </c>
      <c r="J754" t="s">
        <v>7</v>
      </c>
      <c r="K754" t="s">
        <v>19</v>
      </c>
      <c r="L754">
        <v>8</v>
      </c>
    </row>
    <row r="755" spans="1:13" x14ac:dyDescent="0.55000000000000004">
      <c r="A755" s="24" t="str">
        <f t="shared" si="11"/>
        <v>101211</v>
      </c>
      <c r="B755" s="24" t="s">
        <v>14</v>
      </c>
      <c r="C755" s="25">
        <v>43009</v>
      </c>
      <c r="D755" s="24">
        <f>IFERROR(VLOOKUP(B755,'2017_GT Roster'!$B$6:$H$21,7, FALSE), "NO MATCH!!!")</f>
        <v>11</v>
      </c>
      <c r="E755" s="24">
        <f>IFERROR(VLOOKUP(GAME_JUMP_REPORT_CONSOLIDATED!C755,GAME_INDEX!$A$7:$E$34,5,FALSE), "NO MATCH")</f>
        <v>1012</v>
      </c>
      <c r="F755" s="24" t="str">
        <f>IFERROR(VLOOKUP(C755,GAME_INDEX!$A$7:$E$34,4,FALSE), "NO MATCH!!!")</f>
        <v>North Carolina</v>
      </c>
      <c r="G755" t="s">
        <v>768</v>
      </c>
      <c r="H755" s="1">
        <v>43009</v>
      </c>
      <c r="I755">
        <v>11306</v>
      </c>
      <c r="J755" t="s">
        <v>7</v>
      </c>
      <c r="K755" t="s">
        <v>14</v>
      </c>
      <c r="L755">
        <v>44.9</v>
      </c>
    </row>
    <row r="756" spans="1:13" x14ac:dyDescent="0.55000000000000004">
      <c r="A756" s="24" t="str">
        <f t="shared" si="11"/>
        <v>101211</v>
      </c>
      <c r="B756" s="24" t="s">
        <v>14</v>
      </c>
      <c r="C756" s="25">
        <v>43009</v>
      </c>
      <c r="D756" s="24">
        <f>IFERROR(VLOOKUP(B756,'2017_GT Roster'!$B$6:$H$21,7, FALSE), "NO MATCH!!!")</f>
        <v>11</v>
      </c>
      <c r="E756" s="24">
        <f>IFERROR(VLOOKUP(GAME_JUMP_REPORT_CONSOLIDATED!C756,GAME_INDEX!$A$7:$E$34,5,FALSE), "NO MATCH")</f>
        <v>1012</v>
      </c>
      <c r="F756" s="24" t="str">
        <f>IFERROR(VLOOKUP(C756,GAME_INDEX!$A$7:$E$34,4,FALSE), "NO MATCH!!!")</f>
        <v>North Carolina</v>
      </c>
      <c r="G756" t="s">
        <v>769</v>
      </c>
      <c r="H756" s="1">
        <v>43009</v>
      </c>
      <c r="I756">
        <v>11308</v>
      </c>
      <c r="J756" t="s">
        <v>7</v>
      </c>
      <c r="K756" t="s">
        <v>14</v>
      </c>
      <c r="L756">
        <v>21.4</v>
      </c>
    </row>
    <row r="757" spans="1:13" x14ac:dyDescent="0.55000000000000004">
      <c r="A757" s="24" t="str">
        <f t="shared" si="11"/>
        <v>101333</v>
      </c>
      <c r="B757" s="24" t="s">
        <v>32</v>
      </c>
      <c r="C757" s="25">
        <v>43014</v>
      </c>
      <c r="D757" s="24">
        <f>IFERROR(VLOOKUP(B757,'2017_GT Roster'!$B$6:$H$21,7, FALSE), "NO MATCH!!!")</f>
        <v>33</v>
      </c>
      <c r="E757" s="24">
        <f>IFERROR(VLOOKUP(GAME_JUMP_REPORT_CONSOLIDATED!C757,GAME_INDEX!$A$7:$E$34,5,FALSE), "NO MATCH")</f>
        <v>1013</v>
      </c>
      <c r="F757" s="24" t="str">
        <f>IFERROR(VLOOKUP(C757,GAME_INDEX!$A$7:$E$34,4,FALSE), "NO MATCH!!!")</f>
        <v>Boston College</v>
      </c>
      <c r="G757" t="s">
        <v>770</v>
      </c>
      <c r="H757" s="1">
        <v>43014</v>
      </c>
      <c r="I757">
        <v>15</v>
      </c>
      <c r="J757" t="s">
        <v>7</v>
      </c>
      <c r="K757" t="s">
        <v>32</v>
      </c>
      <c r="L757">
        <v>8.4</v>
      </c>
      <c r="M757" t="s">
        <v>10640</v>
      </c>
    </row>
    <row r="758" spans="1:13" x14ac:dyDescent="0.55000000000000004">
      <c r="A758" s="24" t="str">
        <f t="shared" si="11"/>
        <v>101333</v>
      </c>
      <c r="B758" s="24" t="s">
        <v>32</v>
      </c>
      <c r="C758" s="25">
        <v>43014</v>
      </c>
      <c r="D758" s="24">
        <f>IFERROR(VLOOKUP(B758,'2017_GT Roster'!$B$6:$H$21,7, FALSE), "NO MATCH!!!")</f>
        <v>33</v>
      </c>
      <c r="E758" s="24">
        <f>IFERROR(VLOOKUP(GAME_JUMP_REPORT_CONSOLIDATED!C758,GAME_INDEX!$A$7:$E$34,5,FALSE), "NO MATCH")</f>
        <v>1013</v>
      </c>
      <c r="F758" s="24" t="str">
        <f>IFERROR(VLOOKUP(C758,GAME_INDEX!$A$7:$E$34,4,FALSE), "NO MATCH!!!")</f>
        <v>Boston College</v>
      </c>
      <c r="G758" t="s">
        <v>771</v>
      </c>
      <c r="H758" s="1">
        <v>43014</v>
      </c>
      <c r="I758">
        <v>119</v>
      </c>
      <c r="J758" t="s">
        <v>7</v>
      </c>
      <c r="K758" t="s">
        <v>32</v>
      </c>
      <c r="L758">
        <v>7</v>
      </c>
    </row>
    <row r="759" spans="1:13" x14ac:dyDescent="0.55000000000000004">
      <c r="A759" s="24" t="str">
        <f t="shared" si="11"/>
        <v>101397</v>
      </c>
      <c r="B759" s="24" t="s">
        <v>42</v>
      </c>
      <c r="C759" s="25">
        <v>43014</v>
      </c>
      <c r="D759" s="24">
        <f>IFERROR(VLOOKUP(B759,'2017_GT Roster'!$B$6:$H$21,7, FALSE), "NO MATCH!!!")</f>
        <v>97</v>
      </c>
      <c r="E759" s="24">
        <f>IFERROR(VLOOKUP(GAME_JUMP_REPORT_CONSOLIDATED!C759,GAME_INDEX!$A$7:$E$34,5,FALSE), "NO MATCH")</f>
        <v>1013</v>
      </c>
      <c r="F759" s="24" t="str">
        <f>IFERROR(VLOOKUP(C759,GAME_INDEX!$A$7:$E$34,4,FALSE), "NO MATCH!!!")</f>
        <v>Boston College</v>
      </c>
      <c r="G759" t="s">
        <v>772</v>
      </c>
      <c r="H759" s="1">
        <v>43014</v>
      </c>
      <c r="I759">
        <v>119</v>
      </c>
      <c r="J759" t="s">
        <v>7</v>
      </c>
      <c r="K759" t="s">
        <v>42</v>
      </c>
      <c r="L759">
        <v>7.3</v>
      </c>
    </row>
    <row r="760" spans="1:13" x14ac:dyDescent="0.55000000000000004">
      <c r="A760" s="24" t="str">
        <f t="shared" si="11"/>
        <v>10139</v>
      </c>
      <c r="B760" s="24" t="s">
        <v>27</v>
      </c>
      <c r="C760" s="25">
        <v>43014</v>
      </c>
      <c r="D760" s="24">
        <f>IFERROR(VLOOKUP(B760,'2017_GT Roster'!$B$6:$H$21,7, FALSE), "NO MATCH!!!")</f>
        <v>9</v>
      </c>
      <c r="E760" s="24">
        <f>IFERROR(VLOOKUP(GAME_JUMP_REPORT_CONSOLIDATED!C760,GAME_INDEX!$A$7:$E$34,5,FALSE), "NO MATCH")</f>
        <v>1013</v>
      </c>
      <c r="F760" s="24" t="str">
        <f>IFERROR(VLOOKUP(C760,GAME_INDEX!$A$7:$E$34,4,FALSE), "NO MATCH!!!")</f>
        <v>Boston College</v>
      </c>
      <c r="G760" t="s">
        <v>773</v>
      </c>
      <c r="H760" s="1">
        <v>43014</v>
      </c>
      <c r="I760">
        <v>160</v>
      </c>
      <c r="J760" t="s">
        <v>7</v>
      </c>
      <c r="K760" t="s">
        <v>27</v>
      </c>
      <c r="L760">
        <v>9.6999999999999993</v>
      </c>
    </row>
    <row r="761" spans="1:13" x14ac:dyDescent="0.55000000000000004">
      <c r="A761" s="24" t="str">
        <f t="shared" si="11"/>
        <v>10139</v>
      </c>
      <c r="B761" s="24" t="s">
        <v>27</v>
      </c>
      <c r="C761" s="25">
        <v>43014</v>
      </c>
      <c r="D761" s="24">
        <f>IFERROR(VLOOKUP(B761,'2017_GT Roster'!$B$6:$H$21,7, FALSE), "NO MATCH!!!")</f>
        <v>9</v>
      </c>
      <c r="E761" s="24">
        <f>IFERROR(VLOOKUP(GAME_JUMP_REPORT_CONSOLIDATED!C761,GAME_INDEX!$A$7:$E$34,5,FALSE), "NO MATCH")</f>
        <v>1013</v>
      </c>
      <c r="F761" s="24" t="str">
        <f>IFERROR(VLOOKUP(C761,GAME_INDEX!$A$7:$E$34,4,FALSE), "NO MATCH!!!")</f>
        <v>Boston College</v>
      </c>
      <c r="G761" t="s">
        <v>774</v>
      </c>
      <c r="H761" s="1">
        <v>43014</v>
      </c>
      <c r="I761">
        <v>160</v>
      </c>
      <c r="J761" t="s">
        <v>7</v>
      </c>
      <c r="K761" t="s">
        <v>27</v>
      </c>
      <c r="L761">
        <v>6.5</v>
      </c>
    </row>
    <row r="762" spans="1:13" x14ac:dyDescent="0.55000000000000004">
      <c r="A762" s="24" t="str">
        <f t="shared" si="11"/>
        <v>10139</v>
      </c>
      <c r="B762" s="24" t="s">
        <v>27</v>
      </c>
      <c r="C762" s="25">
        <v>43014</v>
      </c>
      <c r="D762" s="24">
        <f>IFERROR(VLOOKUP(B762,'2017_GT Roster'!$B$6:$H$21,7, FALSE), "NO MATCH!!!")</f>
        <v>9</v>
      </c>
      <c r="E762" s="24">
        <f>IFERROR(VLOOKUP(GAME_JUMP_REPORT_CONSOLIDATED!C762,GAME_INDEX!$A$7:$E$34,5,FALSE), "NO MATCH")</f>
        <v>1013</v>
      </c>
      <c r="F762" s="24" t="str">
        <f>IFERROR(VLOOKUP(C762,GAME_INDEX!$A$7:$E$34,4,FALSE), "NO MATCH!!!")</f>
        <v>Boston College</v>
      </c>
      <c r="G762" t="s">
        <v>775</v>
      </c>
      <c r="H762" s="1">
        <v>43014</v>
      </c>
      <c r="I762">
        <v>162</v>
      </c>
      <c r="J762" t="s">
        <v>7</v>
      </c>
      <c r="K762" t="s">
        <v>27</v>
      </c>
      <c r="L762">
        <v>6.6</v>
      </c>
    </row>
    <row r="763" spans="1:13" x14ac:dyDescent="0.55000000000000004">
      <c r="A763" s="24" t="str">
        <f t="shared" si="11"/>
        <v>101333</v>
      </c>
      <c r="B763" s="24" t="s">
        <v>32</v>
      </c>
      <c r="C763" s="25">
        <v>43014</v>
      </c>
      <c r="D763" s="24">
        <f>IFERROR(VLOOKUP(B763,'2017_GT Roster'!$B$6:$H$21,7, FALSE), "NO MATCH!!!")</f>
        <v>33</v>
      </c>
      <c r="E763" s="24">
        <f>IFERROR(VLOOKUP(GAME_JUMP_REPORT_CONSOLIDATED!C763,GAME_INDEX!$A$7:$E$34,5,FALSE), "NO MATCH")</f>
        <v>1013</v>
      </c>
      <c r="F763" s="24" t="str">
        <f>IFERROR(VLOOKUP(C763,GAME_INDEX!$A$7:$E$34,4,FALSE), "NO MATCH!!!")</f>
        <v>Boston College</v>
      </c>
      <c r="G763" t="s">
        <v>776</v>
      </c>
      <c r="H763" s="1">
        <v>43014</v>
      </c>
      <c r="I763">
        <v>195</v>
      </c>
      <c r="J763" t="s">
        <v>7</v>
      </c>
      <c r="K763" t="s">
        <v>32</v>
      </c>
      <c r="L763">
        <v>13.6</v>
      </c>
    </row>
    <row r="764" spans="1:13" x14ac:dyDescent="0.55000000000000004">
      <c r="A764" s="24" t="str">
        <f t="shared" si="11"/>
        <v>10134</v>
      </c>
      <c r="B764" s="24" t="s">
        <v>3262</v>
      </c>
      <c r="C764" s="25">
        <v>43014</v>
      </c>
      <c r="D764" s="24">
        <f>IFERROR(VLOOKUP(B764,'2017_GT Roster'!$B$6:$H$21,7, FALSE), "NO MATCH!!!")</f>
        <v>4</v>
      </c>
      <c r="E764" s="24">
        <f>IFERROR(VLOOKUP(GAME_JUMP_REPORT_CONSOLIDATED!C764,GAME_INDEX!$A$7:$E$34,5,FALSE), "NO MATCH")</f>
        <v>1013</v>
      </c>
      <c r="F764" s="24" t="str">
        <f>IFERROR(VLOOKUP(C764,GAME_INDEX!$A$7:$E$34,4,FALSE), "NO MATCH!!!")</f>
        <v>Boston College</v>
      </c>
      <c r="G764" t="s">
        <v>777</v>
      </c>
      <c r="H764" s="1">
        <v>43014</v>
      </c>
      <c r="I764">
        <v>201</v>
      </c>
      <c r="J764" t="s">
        <v>7</v>
      </c>
      <c r="K764" t="s">
        <v>8</v>
      </c>
      <c r="L764">
        <v>20.9</v>
      </c>
    </row>
    <row r="765" spans="1:13" x14ac:dyDescent="0.55000000000000004">
      <c r="A765" s="24" t="str">
        <f t="shared" si="11"/>
        <v>101311</v>
      </c>
      <c r="B765" s="24" t="s">
        <v>14</v>
      </c>
      <c r="C765" s="25">
        <v>43014</v>
      </c>
      <c r="D765" s="24">
        <f>IFERROR(VLOOKUP(B765,'2017_GT Roster'!$B$6:$H$21,7, FALSE), "NO MATCH!!!")</f>
        <v>11</v>
      </c>
      <c r="E765" s="24">
        <f>IFERROR(VLOOKUP(GAME_JUMP_REPORT_CONSOLIDATED!C765,GAME_INDEX!$A$7:$E$34,5,FALSE), "NO MATCH")</f>
        <v>1013</v>
      </c>
      <c r="F765" s="24" t="str">
        <f>IFERROR(VLOOKUP(C765,GAME_INDEX!$A$7:$E$34,4,FALSE), "NO MATCH!!!")</f>
        <v>Boston College</v>
      </c>
      <c r="G765" t="s">
        <v>778</v>
      </c>
      <c r="H765" s="1">
        <v>43014</v>
      </c>
      <c r="I765">
        <v>201</v>
      </c>
      <c r="J765" t="s">
        <v>7</v>
      </c>
      <c r="K765" t="s">
        <v>14</v>
      </c>
      <c r="L765">
        <v>20.8</v>
      </c>
    </row>
    <row r="766" spans="1:13" x14ac:dyDescent="0.55000000000000004">
      <c r="A766" s="24" t="str">
        <f t="shared" si="11"/>
        <v>10133</v>
      </c>
      <c r="B766" s="24" t="s">
        <v>3344</v>
      </c>
      <c r="C766" s="25">
        <v>43014</v>
      </c>
      <c r="D766" s="24">
        <f>IFERROR(VLOOKUP(B766,'2017_GT Roster'!$B$6:$H$21,7, FALSE), "NO MATCH!!!")</f>
        <v>3</v>
      </c>
      <c r="E766" s="24">
        <f>IFERROR(VLOOKUP(GAME_JUMP_REPORT_CONSOLIDATED!C766,GAME_INDEX!$A$7:$E$34,5,FALSE), "NO MATCH")</f>
        <v>1013</v>
      </c>
      <c r="F766" s="24" t="str">
        <f>IFERROR(VLOOKUP(C766,GAME_INDEX!$A$7:$E$34,4,FALSE), "NO MATCH!!!")</f>
        <v>Boston College</v>
      </c>
      <c r="G766" t="s">
        <v>779</v>
      </c>
      <c r="H766" s="1">
        <v>43014</v>
      </c>
      <c r="I766">
        <v>202</v>
      </c>
      <c r="J766" t="s">
        <v>7</v>
      </c>
      <c r="K766" t="s">
        <v>780</v>
      </c>
      <c r="L766">
        <v>9.8000000000000007</v>
      </c>
    </row>
    <row r="767" spans="1:13" x14ac:dyDescent="0.55000000000000004">
      <c r="A767" s="24" t="str">
        <f t="shared" si="11"/>
        <v>101397</v>
      </c>
      <c r="B767" s="24" t="s">
        <v>42</v>
      </c>
      <c r="C767" s="25">
        <v>43014</v>
      </c>
      <c r="D767" s="24">
        <f>IFERROR(VLOOKUP(B767,'2017_GT Roster'!$B$6:$H$21,7, FALSE), "NO MATCH!!!")</f>
        <v>97</v>
      </c>
      <c r="E767" s="24">
        <f>IFERROR(VLOOKUP(GAME_JUMP_REPORT_CONSOLIDATED!C767,GAME_INDEX!$A$7:$E$34,5,FALSE), "NO MATCH")</f>
        <v>1013</v>
      </c>
      <c r="F767" s="24" t="str">
        <f>IFERROR(VLOOKUP(C767,GAME_INDEX!$A$7:$E$34,4,FALSE), "NO MATCH!!!")</f>
        <v>Boston College</v>
      </c>
      <c r="G767" t="s">
        <v>781</v>
      </c>
      <c r="H767" s="1">
        <v>43014</v>
      </c>
      <c r="I767">
        <v>203</v>
      </c>
      <c r="J767" t="s">
        <v>7</v>
      </c>
      <c r="K767" t="s">
        <v>42</v>
      </c>
      <c r="L767">
        <v>13.6</v>
      </c>
    </row>
    <row r="768" spans="1:13" x14ac:dyDescent="0.55000000000000004">
      <c r="A768" s="24" t="str">
        <f t="shared" si="11"/>
        <v>10133</v>
      </c>
      <c r="B768" s="24" t="s">
        <v>3344</v>
      </c>
      <c r="C768" s="25">
        <v>43014</v>
      </c>
      <c r="D768" s="24">
        <f>IFERROR(VLOOKUP(B768,'2017_GT Roster'!$B$6:$H$21,7, FALSE), "NO MATCH!!!")</f>
        <v>3</v>
      </c>
      <c r="E768" s="24">
        <f>IFERROR(VLOOKUP(GAME_JUMP_REPORT_CONSOLIDATED!C768,GAME_INDEX!$A$7:$E$34,5,FALSE), "NO MATCH")</f>
        <v>1013</v>
      </c>
      <c r="F768" s="24" t="str">
        <f>IFERROR(VLOOKUP(C768,GAME_INDEX!$A$7:$E$34,4,FALSE), "NO MATCH!!!")</f>
        <v>Boston College</v>
      </c>
      <c r="G768" t="s">
        <v>782</v>
      </c>
      <c r="H768" s="1">
        <v>43014</v>
      </c>
      <c r="I768">
        <v>203</v>
      </c>
      <c r="J768" t="s">
        <v>7</v>
      </c>
      <c r="K768" t="s">
        <v>780</v>
      </c>
      <c r="L768">
        <v>10</v>
      </c>
    </row>
    <row r="769" spans="1:12" x14ac:dyDescent="0.55000000000000004">
      <c r="A769" s="24" t="str">
        <f t="shared" ref="A769:A832" si="12">E769&amp;D769</f>
        <v>10133</v>
      </c>
      <c r="B769" s="24" t="s">
        <v>3344</v>
      </c>
      <c r="C769" s="25">
        <v>43014</v>
      </c>
      <c r="D769" s="24">
        <f>IFERROR(VLOOKUP(B769,'2017_GT Roster'!$B$6:$H$21,7, FALSE), "NO MATCH!!!")</f>
        <v>3</v>
      </c>
      <c r="E769" s="24">
        <f>IFERROR(VLOOKUP(GAME_JUMP_REPORT_CONSOLIDATED!C769,GAME_INDEX!$A$7:$E$34,5,FALSE), "NO MATCH")</f>
        <v>1013</v>
      </c>
      <c r="F769" s="24" t="str">
        <f>IFERROR(VLOOKUP(C769,GAME_INDEX!$A$7:$E$34,4,FALSE), "NO MATCH!!!")</f>
        <v>Boston College</v>
      </c>
      <c r="G769" t="s">
        <v>783</v>
      </c>
      <c r="H769" s="1">
        <v>43014</v>
      </c>
      <c r="I769">
        <v>203</v>
      </c>
      <c r="J769" t="s">
        <v>7</v>
      </c>
      <c r="K769" t="s">
        <v>780</v>
      </c>
      <c r="L769">
        <v>10.9</v>
      </c>
    </row>
    <row r="770" spans="1:12" x14ac:dyDescent="0.55000000000000004">
      <c r="A770" s="24" t="str">
        <f t="shared" si="12"/>
        <v>10133</v>
      </c>
      <c r="B770" s="24" t="s">
        <v>3344</v>
      </c>
      <c r="C770" s="25">
        <v>43014</v>
      </c>
      <c r="D770" s="24">
        <f>IFERROR(VLOOKUP(B770,'2017_GT Roster'!$B$6:$H$21,7, FALSE), "NO MATCH!!!")</f>
        <v>3</v>
      </c>
      <c r="E770" s="24">
        <f>IFERROR(VLOOKUP(GAME_JUMP_REPORT_CONSOLIDATED!C770,GAME_INDEX!$A$7:$E$34,5,FALSE), "NO MATCH")</f>
        <v>1013</v>
      </c>
      <c r="F770" s="24" t="str">
        <f>IFERROR(VLOOKUP(C770,GAME_INDEX!$A$7:$E$34,4,FALSE), "NO MATCH!!!")</f>
        <v>Boston College</v>
      </c>
      <c r="G770" t="s">
        <v>784</v>
      </c>
      <c r="H770" s="1">
        <v>43014</v>
      </c>
      <c r="I770">
        <v>204</v>
      </c>
      <c r="J770" t="s">
        <v>7</v>
      </c>
      <c r="K770" t="s">
        <v>780</v>
      </c>
      <c r="L770">
        <v>7.2</v>
      </c>
    </row>
    <row r="771" spans="1:12" x14ac:dyDescent="0.55000000000000004">
      <c r="A771" s="24" t="str">
        <f t="shared" si="12"/>
        <v>101333</v>
      </c>
      <c r="B771" s="24" t="s">
        <v>32</v>
      </c>
      <c r="C771" s="25">
        <v>43014</v>
      </c>
      <c r="D771" s="24">
        <f>IFERROR(VLOOKUP(B771,'2017_GT Roster'!$B$6:$H$21,7, FALSE), "NO MATCH!!!")</f>
        <v>33</v>
      </c>
      <c r="E771" s="24">
        <f>IFERROR(VLOOKUP(GAME_JUMP_REPORT_CONSOLIDATED!C771,GAME_INDEX!$A$7:$E$34,5,FALSE), "NO MATCH")</f>
        <v>1013</v>
      </c>
      <c r="F771" s="24" t="str">
        <f>IFERROR(VLOOKUP(C771,GAME_INDEX!$A$7:$E$34,4,FALSE), "NO MATCH!!!")</f>
        <v>Boston College</v>
      </c>
      <c r="G771" t="s">
        <v>785</v>
      </c>
      <c r="H771" s="1">
        <v>43014</v>
      </c>
      <c r="I771">
        <v>213</v>
      </c>
      <c r="J771" t="s">
        <v>7</v>
      </c>
      <c r="K771" t="s">
        <v>32</v>
      </c>
      <c r="L771">
        <v>13.4</v>
      </c>
    </row>
    <row r="772" spans="1:12" x14ac:dyDescent="0.55000000000000004">
      <c r="A772" s="24" t="str">
        <f t="shared" si="12"/>
        <v>10131</v>
      </c>
      <c r="B772" s="24" t="s">
        <v>3254</v>
      </c>
      <c r="C772" s="25">
        <v>43014</v>
      </c>
      <c r="D772" s="24">
        <f>IFERROR(VLOOKUP(B772,'2017_GT Roster'!$B$6:$H$21,7, FALSE), "NO MATCH!!!")</f>
        <v>1</v>
      </c>
      <c r="E772" s="24">
        <f>IFERROR(VLOOKUP(GAME_JUMP_REPORT_CONSOLIDATED!C772,GAME_INDEX!$A$7:$E$34,5,FALSE), "NO MATCH")</f>
        <v>1013</v>
      </c>
      <c r="F772" s="24" t="str">
        <f>IFERROR(VLOOKUP(C772,GAME_INDEX!$A$7:$E$34,4,FALSE), "NO MATCH!!!")</f>
        <v>Boston College</v>
      </c>
      <c r="G772" t="s">
        <v>786</v>
      </c>
      <c r="H772" s="1">
        <v>43014</v>
      </c>
      <c r="I772">
        <v>213</v>
      </c>
      <c r="J772" t="s">
        <v>7</v>
      </c>
      <c r="K772" t="s">
        <v>23</v>
      </c>
      <c r="L772">
        <v>8.3000000000000007</v>
      </c>
    </row>
    <row r="773" spans="1:12" x14ac:dyDescent="0.55000000000000004">
      <c r="A773" s="24" t="str">
        <f t="shared" si="12"/>
        <v>10131</v>
      </c>
      <c r="B773" s="24" t="s">
        <v>3254</v>
      </c>
      <c r="C773" s="25">
        <v>43014</v>
      </c>
      <c r="D773" s="24">
        <f>IFERROR(VLOOKUP(B773,'2017_GT Roster'!$B$6:$H$21,7, FALSE), "NO MATCH!!!")</f>
        <v>1</v>
      </c>
      <c r="E773" s="24">
        <f>IFERROR(VLOOKUP(GAME_JUMP_REPORT_CONSOLIDATED!C773,GAME_INDEX!$A$7:$E$34,5,FALSE), "NO MATCH")</f>
        <v>1013</v>
      </c>
      <c r="F773" s="24" t="str">
        <f>IFERROR(VLOOKUP(C773,GAME_INDEX!$A$7:$E$34,4,FALSE), "NO MATCH!!!")</f>
        <v>Boston College</v>
      </c>
      <c r="G773" t="s">
        <v>787</v>
      </c>
      <c r="H773" s="1">
        <v>43014</v>
      </c>
      <c r="I773">
        <v>214</v>
      </c>
      <c r="J773" t="s">
        <v>7</v>
      </c>
      <c r="K773" t="s">
        <v>23</v>
      </c>
      <c r="L773">
        <v>7.5</v>
      </c>
    </row>
    <row r="774" spans="1:12" x14ac:dyDescent="0.55000000000000004">
      <c r="A774" s="24" t="str">
        <f t="shared" si="12"/>
        <v>10134</v>
      </c>
      <c r="B774" s="24" t="s">
        <v>3262</v>
      </c>
      <c r="C774" s="25">
        <v>43014</v>
      </c>
      <c r="D774" s="24">
        <f>IFERROR(VLOOKUP(B774,'2017_GT Roster'!$B$6:$H$21,7, FALSE), "NO MATCH!!!")</f>
        <v>4</v>
      </c>
      <c r="E774" s="24">
        <f>IFERROR(VLOOKUP(GAME_JUMP_REPORT_CONSOLIDATED!C774,GAME_INDEX!$A$7:$E$34,5,FALSE), "NO MATCH")</f>
        <v>1013</v>
      </c>
      <c r="F774" s="24" t="str">
        <f>IFERROR(VLOOKUP(C774,GAME_INDEX!$A$7:$E$34,4,FALSE), "NO MATCH!!!")</f>
        <v>Boston College</v>
      </c>
      <c r="G774" t="s">
        <v>788</v>
      </c>
      <c r="H774" s="1">
        <v>43014</v>
      </c>
      <c r="I774">
        <v>218</v>
      </c>
      <c r="J774" t="s">
        <v>7</v>
      </c>
      <c r="K774" t="s">
        <v>8</v>
      </c>
      <c r="L774">
        <v>15</v>
      </c>
    </row>
    <row r="775" spans="1:12" x14ac:dyDescent="0.55000000000000004">
      <c r="A775" s="24" t="str">
        <f t="shared" si="12"/>
        <v>101397</v>
      </c>
      <c r="B775" s="24" t="s">
        <v>42</v>
      </c>
      <c r="C775" s="25">
        <v>43014</v>
      </c>
      <c r="D775" s="24">
        <f>IFERROR(VLOOKUP(B775,'2017_GT Roster'!$B$6:$H$21,7, FALSE), "NO MATCH!!!")</f>
        <v>97</v>
      </c>
      <c r="E775" s="24">
        <f>IFERROR(VLOOKUP(GAME_JUMP_REPORT_CONSOLIDATED!C775,GAME_INDEX!$A$7:$E$34,5,FALSE), "NO MATCH")</f>
        <v>1013</v>
      </c>
      <c r="F775" s="24" t="str">
        <f>IFERROR(VLOOKUP(C775,GAME_INDEX!$A$7:$E$34,4,FALSE), "NO MATCH!!!")</f>
        <v>Boston College</v>
      </c>
      <c r="G775" t="s">
        <v>789</v>
      </c>
      <c r="H775" s="1">
        <v>43014</v>
      </c>
      <c r="I775">
        <v>219</v>
      </c>
      <c r="J775" t="s">
        <v>7</v>
      </c>
      <c r="K775" t="s">
        <v>42</v>
      </c>
      <c r="L775">
        <v>13.7</v>
      </c>
    </row>
    <row r="776" spans="1:12" x14ac:dyDescent="0.55000000000000004">
      <c r="A776" s="24" t="str">
        <f t="shared" si="12"/>
        <v>101311</v>
      </c>
      <c r="B776" s="24" t="s">
        <v>14</v>
      </c>
      <c r="C776" s="25">
        <v>43014</v>
      </c>
      <c r="D776" s="24">
        <f>IFERROR(VLOOKUP(B776,'2017_GT Roster'!$B$6:$H$21,7, FALSE), "NO MATCH!!!")</f>
        <v>11</v>
      </c>
      <c r="E776" s="24">
        <f>IFERROR(VLOOKUP(GAME_JUMP_REPORT_CONSOLIDATED!C776,GAME_INDEX!$A$7:$E$34,5,FALSE), "NO MATCH")</f>
        <v>1013</v>
      </c>
      <c r="F776" s="24" t="str">
        <f>IFERROR(VLOOKUP(C776,GAME_INDEX!$A$7:$E$34,4,FALSE), "NO MATCH!!!")</f>
        <v>Boston College</v>
      </c>
      <c r="G776" t="s">
        <v>790</v>
      </c>
      <c r="H776" s="1">
        <v>43014</v>
      </c>
      <c r="I776">
        <v>222</v>
      </c>
      <c r="J776" t="s">
        <v>7</v>
      </c>
      <c r="K776" t="s">
        <v>14</v>
      </c>
      <c r="L776">
        <v>19.399999999999999</v>
      </c>
    </row>
    <row r="777" spans="1:12" x14ac:dyDescent="0.55000000000000004">
      <c r="A777" s="24" t="str">
        <f t="shared" si="12"/>
        <v>101333</v>
      </c>
      <c r="B777" s="24" t="s">
        <v>32</v>
      </c>
      <c r="C777" s="25">
        <v>43014</v>
      </c>
      <c r="D777" s="24">
        <f>IFERROR(VLOOKUP(B777,'2017_GT Roster'!$B$6:$H$21,7, FALSE), "NO MATCH!!!")</f>
        <v>33</v>
      </c>
      <c r="E777" s="24">
        <f>IFERROR(VLOOKUP(GAME_JUMP_REPORT_CONSOLIDATED!C777,GAME_INDEX!$A$7:$E$34,5,FALSE), "NO MATCH")</f>
        <v>1013</v>
      </c>
      <c r="F777" s="24" t="str">
        <f>IFERROR(VLOOKUP(C777,GAME_INDEX!$A$7:$E$34,4,FALSE), "NO MATCH!!!")</f>
        <v>Boston College</v>
      </c>
      <c r="G777" t="s">
        <v>791</v>
      </c>
      <c r="H777" s="1">
        <v>43014</v>
      </c>
      <c r="I777">
        <v>234</v>
      </c>
      <c r="J777" t="s">
        <v>7</v>
      </c>
      <c r="K777" t="s">
        <v>32</v>
      </c>
      <c r="L777">
        <v>13.8</v>
      </c>
    </row>
    <row r="778" spans="1:12" x14ac:dyDescent="0.55000000000000004">
      <c r="A778" s="24" t="str">
        <f t="shared" si="12"/>
        <v>101333</v>
      </c>
      <c r="B778" s="24" t="s">
        <v>32</v>
      </c>
      <c r="C778" s="25">
        <v>43014</v>
      </c>
      <c r="D778" s="24">
        <f>IFERROR(VLOOKUP(B778,'2017_GT Roster'!$B$6:$H$21,7, FALSE), "NO MATCH!!!")</f>
        <v>33</v>
      </c>
      <c r="E778" s="24">
        <f>IFERROR(VLOOKUP(GAME_JUMP_REPORT_CONSOLIDATED!C778,GAME_INDEX!$A$7:$E$34,5,FALSE), "NO MATCH")</f>
        <v>1013</v>
      </c>
      <c r="F778" s="24" t="str">
        <f>IFERROR(VLOOKUP(C778,GAME_INDEX!$A$7:$E$34,4,FALSE), "NO MATCH!!!")</f>
        <v>Boston College</v>
      </c>
      <c r="G778" t="s">
        <v>792</v>
      </c>
      <c r="H778" s="1">
        <v>43014</v>
      </c>
      <c r="I778">
        <v>250</v>
      </c>
      <c r="J778" t="s">
        <v>7</v>
      </c>
      <c r="K778" t="s">
        <v>32</v>
      </c>
      <c r="L778">
        <v>14.4</v>
      </c>
    </row>
    <row r="779" spans="1:12" x14ac:dyDescent="0.55000000000000004">
      <c r="A779" s="24" t="str">
        <f t="shared" si="12"/>
        <v>10134</v>
      </c>
      <c r="B779" s="24" t="s">
        <v>3262</v>
      </c>
      <c r="C779" s="25">
        <v>43014</v>
      </c>
      <c r="D779" s="24">
        <f>IFERROR(VLOOKUP(B779,'2017_GT Roster'!$B$6:$H$21,7, FALSE), "NO MATCH!!!")</f>
        <v>4</v>
      </c>
      <c r="E779" s="24">
        <f>IFERROR(VLOOKUP(GAME_JUMP_REPORT_CONSOLIDATED!C779,GAME_INDEX!$A$7:$E$34,5,FALSE), "NO MATCH")</f>
        <v>1013</v>
      </c>
      <c r="F779" s="24" t="str">
        <f>IFERROR(VLOOKUP(C779,GAME_INDEX!$A$7:$E$34,4,FALSE), "NO MATCH!!!")</f>
        <v>Boston College</v>
      </c>
      <c r="G779" t="s">
        <v>793</v>
      </c>
      <c r="H779" s="1">
        <v>43014</v>
      </c>
      <c r="I779">
        <v>253</v>
      </c>
      <c r="J779" t="s">
        <v>7</v>
      </c>
      <c r="K779" t="s">
        <v>8</v>
      </c>
      <c r="L779">
        <v>20.100000000000001</v>
      </c>
    </row>
    <row r="780" spans="1:12" x14ac:dyDescent="0.55000000000000004">
      <c r="A780" s="24" t="str">
        <f t="shared" si="12"/>
        <v>101397</v>
      </c>
      <c r="B780" s="24" t="s">
        <v>42</v>
      </c>
      <c r="C780" s="25">
        <v>43014</v>
      </c>
      <c r="D780" s="24">
        <f>IFERROR(VLOOKUP(B780,'2017_GT Roster'!$B$6:$H$21,7, FALSE), "NO MATCH!!!")</f>
        <v>97</v>
      </c>
      <c r="E780" s="24">
        <f>IFERROR(VLOOKUP(GAME_JUMP_REPORT_CONSOLIDATED!C780,GAME_INDEX!$A$7:$E$34,5,FALSE), "NO MATCH")</f>
        <v>1013</v>
      </c>
      <c r="F780" s="24" t="str">
        <f>IFERROR(VLOOKUP(C780,GAME_INDEX!$A$7:$E$34,4,FALSE), "NO MATCH!!!")</f>
        <v>Boston College</v>
      </c>
      <c r="G780" t="s">
        <v>794</v>
      </c>
      <c r="H780" s="1">
        <v>43014</v>
      </c>
      <c r="I780">
        <v>255</v>
      </c>
      <c r="J780" t="s">
        <v>7</v>
      </c>
      <c r="K780" t="s">
        <v>42</v>
      </c>
      <c r="L780">
        <v>16.399999999999999</v>
      </c>
    </row>
    <row r="781" spans="1:12" x14ac:dyDescent="0.55000000000000004">
      <c r="A781" s="24" t="str">
        <f t="shared" si="12"/>
        <v>10133</v>
      </c>
      <c r="B781" s="24" t="s">
        <v>3344</v>
      </c>
      <c r="C781" s="25">
        <v>43014</v>
      </c>
      <c r="D781" s="24">
        <f>IFERROR(VLOOKUP(B781,'2017_GT Roster'!$B$6:$H$21,7, FALSE), "NO MATCH!!!")</f>
        <v>3</v>
      </c>
      <c r="E781" s="24">
        <f>IFERROR(VLOOKUP(GAME_JUMP_REPORT_CONSOLIDATED!C781,GAME_INDEX!$A$7:$E$34,5,FALSE), "NO MATCH")</f>
        <v>1013</v>
      </c>
      <c r="F781" s="24" t="str">
        <f>IFERROR(VLOOKUP(C781,GAME_INDEX!$A$7:$E$34,4,FALSE), "NO MATCH!!!")</f>
        <v>Boston College</v>
      </c>
      <c r="G781" t="s">
        <v>795</v>
      </c>
      <c r="H781" s="1">
        <v>43014</v>
      </c>
      <c r="I781">
        <v>256</v>
      </c>
      <c r="J781" t="s">
        <v>7</v>
      </c>
      <c r="K781" t="s">
        <v>780</v>
      </c>
      <c r="L781">
        <v>7.2</v>
      </c>
    </row>
    <row r="782" spans="1:12" x14ac:dyDescent="0.55000000000000004">
      <c r="A782" s="24" t="str">
        <f t="shared" si="12"/>
        <v>10133</v>
      </c>
      <c r="B782" s="24" t="s">
        <v>3344</v>
      </c>
      <c r="C782" s="25">
        <v>43014</v>
      </c>
      <c r="D782" s="24">
        <f>IFERROR(VLOOKUP(B782,'2017_GT Roster'!$B$6:$H$21,7, FALSE), "NO MATCH!!!")</f>
        <v>3</v>
      </c>
      <c r="E782" s="24">
        <f>IFERROR(VLOOKUP(GAME_JUMP_REPORT_CONSOLIDATED!C782,GAME_INDEX!$A$7:$E$34,5,FALSE), "NO MATCH")</f>
        <v>1013</v>
      </c>
      <c r="F782" s="24" t="str">
        <f>IFERROR(VLOOKUP(C782,GAME_INDEX!$A$7:$E$34,4,FALSE), "NO MATCH!!!")</f>
        <v>Boston College</v>
      </c>
      <c r="G782" t="s">
        <v>796</v>
      </c>
      <c r="H782" s="1">
        <v>43014</v>
      </c>
      <c r="I782">
        <v>256</v>
      </c>
      <c r="J782" t="s">
        <v>7</v>
      </c>
      <c r="K782" t="s">
        <v>780</v>
      </c>
      <c r="L782">
        <v>8.9</v>
      </c>
    </row>
    <row r="783" spans="1:12" x14ac:dyDescent="0.55000000000000004">
      <c r="A783" s="24" t="str">
        <f t="shared" si="12"/>
        <v>10138</v>
      </c>
      <c r="B783" s="24" t="s">
        <v>34</v>
      </c>
      <c r="C783" s="25">
        <v>43014</v>
      </c>
      <c r="D783" s="24">
        <f>IFERROR(VLOOKUP(B783,'2017_GT Roster'!$B$6:$H$21,7, FALSE), "NO MATCH!!!")</f>
        <v>8</v>
      </c>
      <c r="E783" s="24">
        <f>IFERROR(VLOOKUP(GAME_JUMP_REPORT_CONSOLIDATED!C783,GAME_INDEX!$A$7:$E$34,5,FALSE), "NO MATCH")</f>
        <v>1013</v>
      </c>
      <c r="F783" s="24" t="str">
        <f>IFERROR(VLOOKUP(C783,GAME_INDEX!$A$7:$E$34,4,FALSE), "NO MATCH!!!")</f>
        <v>Boston College</v>
      </c>
      <c r="G783" t="s">
        <v>797</v>
      </c>
      <c r="H783" s="1">
        <v>43014</v>
      </c>
      <c r="I783">
        <v>256</v>
      </c>
      <c r="J783" t="s">
        <v>7</v>
      </c>
      <c r="K783" t="s">
        <v>34</v>
      </c>
      <c r="L783">
        <v>9.1999999999999993</v>
      </c>
    </row>
    <row r="784" spans="1:12" x14ac:dyDescent="0.55000000000000004">
      <c r="A784" s="24" t="str">
        <f t="shared" si="12"/>
        <v>10133</v>
      </c>
      <c r="B784" s="24" t="s">
        <v>3344</v>
      </c>
      <c r="C784" s="25">
        <v>43014</v>
      </c>
      <c r="D784" s="24">
        <f>IFERROR(VLOOKUP(B784,'2017_GT Roster'!$B$6:$H$21,7, FALSE), "NO MATCH!!!")</f>
        <v>3</v>
      </c>
      <c r="E784" s="24">
        <f>IFERROR(VLOOKUP(GAME_JUMP_REPORT_CONSOLIDATED!C784,GAME_INDEX!$A$7:$E$34,5,FALSE), "NO MATCH")</f>
        <v>1013</v>
      </c>
      <c r="F784" s="24" t="str">
        <f>IFERROR(VLOOKUP(C784,GAME_INDEX!$A$7:$E$34,4,FALSE), "NO MATCH!!!")</f>
        <v>Boston College</v>
      </c>
      <c r="G784" t="s">
        <v>798</v>
      </c>
      <c r="H784" s="1">
        <v>43014</v>
      </c>
      <c r="I784">
        <v>257</v>
      </c>
      <c r="J784" t="s">
        <v>7</v>
      </c>
      <c r="K784" t="s">
        <v>780</v>
      </c>
      <c r="L784">
        <v>9.1999999999999993</v>
      </c>
    </row>
    <row r="785" spans="1:12" x14ac:dyDescent="0.55000000000000004">
      <c r="A785" s="24" t="str">
        <f t="shared" si="12"/>
        <v>10139</v>
      </c>
      <c r="B785" s="24" t="s">
        <v>27</v>
      </c>
      <c r="C785" s="25">
        <v>43014</v>
      </c>
      <c r="D785" s="24">
        <f>IFERROR(VLOOKUP(B785,'2017_GT Roster'!$B$6:$H$21,7, FALSE), "NO MATCH!!!")</f>
        <v>9</v>
      </c>
      <c r="E785" s="24">
        <f>IFERROR(VLOOKUP(GAME_JUMP_REPORT_CONSOLIDATED!C785,GAME_INDEX!$A$7:$E$34,5,FALSE), "NO MATCH")</f>
        <v>1013</v>
      </c>
      <c r="F785" s="24" t="str">
        <f>IFERROR(VLOOKUP(C785,GAME_INDEX!$A$7:$E$34,4,FALSE), "NO MATCH!!!")</f>
        <v>Boston College</v>
      </c>
      <c r="G785" t="s">
        <v>799</v>
      </c>
      <c r="H785" s="1">
        <v>43014</v>
      </c>
      <c r="I785">
        <v>257</v>
      </c>
      <c r="J785" t="s">
        <v>7</v>
      </c>
      <c r="K785" t="s">
        <v>27</v>
      </c>
      <c r="L785">
        <v>10</v>
      </c>
    </row>
    <row r="786" spans="1:12" x14ac:dyDescent="0.55000000000000004">
      <c r="A786" s="24" t="str">
        <f t="shared" si="12"/>
        <v>101311</v>
      </c>
      <c r="B786" s="24" t="s">
        <v>14</v>
      </c>
      <c r="C786" s="25">
        <v>43014</v>
      </c>
      <c r="D786" s="24">
        <f>IFERROR(VLOOKUP(B786,'2017_GT Roster'!$B$6:$H$21,7, FALSE), "NO MATCH!!!")</f>
        <v>11</v>
      </c>
      <c r="E786" s="24">
        <f>IFERROR(VLOOKUP(GAME_JUMP_REPORT_CONSOLIDATED!C786,GAME_INDEX!$A$7:$E$34,5,FALSE), "NO MATCH")</f>
        <v>1013</v>
      </c>
      <c r="F786" s="24" t="str">
        <f>IFERROR(VLOOKUP(C786,GAME_INDEX!$A$7:$E$34,4,FALSE), "NO MATCH!!!")</f>
        <v>Boston College</v>
      </c>
      <c r="G786" t="s">
        <v>800</v>
      </c>
      <c r="H786" s="1">
        <v>43014</v>
      </c>
      <c r="I786">
        <v>259</v>
      </c>
      <c r="J786" t="s">
        <v>7</v>
      </c>
      <c r="K786" t="s">
        <v>14</v>
      </c>
      <c r="L786">
        <v>22.1</v>
      </c>
    </row>
    <row r="787" spans="1:12" x14ac:dyDescent="0.55000000000000004">
      <c r="A787" s="24" t="str">
        <f t="shared" si="12"/>
        <v>101311</v>
      </c>
      <c r="B787" s="24" t="s">
        <v>14</v>
      </c>
      <c r="C787" s="25">
        <v>43014</v>
      </c>
      <c r="D787" s="24">
        <f>IFERROR(VLOOKUP(B787,'2017_GT Roster'!$B$6:$H$21,7, FALSE), "NO MATCH!!!")</f>
        <v>11</v>
      </c>
      <c r="E787" s="24">
        <f>IFERROR(VLOOKUP(GAME_JUMP_REPORT_CONSOLIDATED!C787,GAME_INDEX!$A$7:$E$34,5,FALSE), "NO MATCH")</f>
        <v>1013</v>
      </c>
      <c r="F787" s="24" t="str">
        <f>IFERROR(VLOOKUP(C787,GAME_INDEX!$A$7:$E$34,4,FALSE), "NO MATCH!!!")</f>
        <v>Boston College</v>
      </c>
      <c r="G787" t="s">
        <v>801</v>
      </c>
      <c r="H787" s="1">
        <v>43014</v>
      </c>
      <c r="I787">
        <v>261</v>
      </c>
      <c r="J787" t="s">
        <v>7</v>
      </c>
      <c r="K787" t="s">
        <v>14</v>
      </c>
      <c r="L787">
        <v>17.7</v>
      </c>
    </row>
    <row r="788" spans="1:12" x14ac:dyDescent="0.55000000000000004">
      <c r="A788" s="24" t="str">
        <f t="shared" si="12"/>
        <v>10134</v>
      </c>
      <c r="B788" s="24" t="s">
        <v>3262</v>
      </c>
      <c r="C788" s="25">
        <v>43014</v>
      </c>
      <c r="D788" s="24">
        <f>IFERROR(VLOOKUP(B788,'2017_GT Roster'!$B$6:$H$21,7, FALSE), "NO MATCH!!!")</f>
        <v>4</v>
      </c>
      <c r="E788" s="24">
        <f>IFERROR(VLOOKUP(GAME_JUMP_REPORT_CONSOLIDATED!C788,GAME_INDEX!$A$7:$E$34,5,FALSE), "NO MATCH")</f>
        <v>1013</v>
      </c>
      <c r="F788" s="24" t="str">
        <f>IFERROR(VLOOKUP(C788,GAME_INDEX!$A$7:$E$34,4,FALSE), "NO MATCH!!!")</f>
        <v>Boston College</v>
      </c>
      <c r="G788" t="s">
        <v>802</v>
      </c>
      <c r="H788" s="1">
        <v>43014</v>
      </c>
      <c r="I788">
        <v>263</v>
      </c>
      <c r="J788" t="s">
        <v>7</v>
      </c>
      <c r="K788" t="s">
        <v>8</v>
      </c>
      <c r="L788">
        <v>16.899999999999999</v>
      </c>
    </row>
    <row r="789" spans="1:12" x14ac:dyDescent="0.55000000000000004">
      <c r="A789" s="24" t="str">
        <f t="shared" si="12"/>
        <v>101397</v>
      </c>
      <c r="B789" s="24" t="s">
        <v>42</v>
      </c>
      <c r="C789" s="25">
        <v>43014</v>
      </c>
      <c r="D789" s="24">
        <f>IFERROR(VLOOKUP(B789,'2017_GT Roster'!$B$6:$H$21,7, FALSE), "NO MATCH!!!")</f>
        <v>97</v>
      </c>
      <c r="E789" s="24">
        <f>IFERROR(VLOOKUP(GAME_JUMP_REPORT_CONSOLIDATED!C789,GAME_INDEX!$A$7:$E$34,5,FALSE), "NO MATCH")</f>
        <v>1013</v>
      </c>
      <c r="F789" s="24" t="str">
        <f>IFERROR(VLOOKUP(C789,GAME_INDEX!$A$7:$E$34,4,FALSE), "NO MATCH!!!")</f>
        <v>Boston College</v>
      </c>
      <c r="G789" t="s">
        <v>803</v>
      </c>
      <c r="H789" s="1">
        <v>43014</v>
      </c>
      <c r="I789">
        <v>265</v>
      </c>
      <c r="J789" t="s">
        <v>7</v>
      </c>
      <c r="K789" t="s">
        <v>42</v>
      </c>
      <c r="L789">
        <v>15.9</v>
      </c>
    </row>
    <row r="790" spans="1:12" x14ac:dyDescent="0.55000000000000004">
      <c r="A790" s="24" t="str">
        <f t="shared" si="12"/>
        <v>101333</v>
      </c>
      <c r="B790" s="24" t="s">
        <v>32</v>
      </c>
      <c r="C790" s="25">
        <v>43014</v>
      </c>
      <c r="D790" s="24">
        <f>IFERROR(VLOOKUP(B790,'2017_GT Roster'!$B$6:$H$21,7, FALSE), "NO MATCH!!!")</f>
        <v>33</v>
      </c>
      <c r="E790" s="24">
        <f>IFERROR(VLOOKUP(GAME_JUMP_REPORT_CONSOLIDATED!C790,GAME_INDEX!$A$7:$E$34,5,FALSE), "NO MATCH")</f>
        <v>1013</v>
      </c>
      <c r="F790" s="24" t="str">
        <f>IFERROR(VLOOKUP(C790,GAME_INDEX!$A$7:$E$34,4,FALSE), "NO MATCH!!!")</f>
        <v>Boston College</v>
      </c>
      <c r="G790" t="s">
        <v>804</v>
      </c>
      <c r="H790" s="1">
        <v>43014</v>
      </c>
      <c r="I790">
        <v>283</v>
      </c>
      <c r="J790" t="s">
        <v>7</v>
      </c>
      <c r="K790" t="s">
        <v>32</v>
      </c>
      <c r="L790">
        <v>13.8</v>
      </c>
    </row>
    <row r="791" spans="1:12" x14ac:dyDescent="0.55000000000000004">
      <c r="A791" s="24" t="str">
        <f t="shared" si="12"/>
        <v>101397</v>
      </c>
      <c r="B791" s="24" t="s">
        <v>42</v>
      </c>
      <c r="C791" s="25">
        <v>43014</v>
      </c>
      <c r="D791" s="24">
        <f>IFERROR(VLOOKUP(B791,'2017_GT Roster'!$B$6:$H$21,7, FALSE), "NO MATCH!!!")</f>
        <v>97</v>
      </c>
      <c r="E791" s="24">
        <f>IFERROR(VLOOKUP(GAME_JUMP_REPORT_CONSOLIDATED!C791,GAME_INDEX!$A$7:$E$34,5,FALSE), "NO MATCH")</f>
        <v>1013</v>
      </c>
      <c r="F791" s="24" t="str">
        <f>IFERROR(VLOOKUP(C791,GAME_INDEX!$A$7:$E$34,4,FALSE), "NO MATCH!!!")</f>
        <v>Boston College</v>
      </c>
      <c r="G791" t="s">
        <v>805</v>
      </c>
      <c r="H791" s="1">
        <v>43014</v>
      </c>
      <c r="I791">
        <v>289</v>
      </c>
      <c r="J791" t="s">
        <v>7</v>
      </c>
      <c r="K791" t="s">
        <v>42</v>
      </c>
      <c r="L791">
        <v>11.8</v>
      </c>
    </row>
    <row r="792" spans="1:12" x14ac:dyDescent="0.55000000000000004">
      <c r="A792" s="24" t="str">
        <f t="shared" si="12"/>
        <v>101311</v>
      </c>
      <c r="B792" s="24" t="s">
        <v>14</v>
      </c>
      <c r="C792" s="25">
        <v>43014</v>
      </c>
      <c r="D792" s="24">
        <f>IFERROR(VLOOKUP(B792,'2017_GT Roster'!$B$6:$H$21,7, FALSE), "NO MATCH!!!")</f>
        <v>11</v>
      </c>
      <c r="E792" s="24">
        <f>IFERROR(VLOOKUP(GAME_JUMP_REPORT_CONSOLIDATED!C792,GAME_INDEX!$A$7:$E$34,5,FALSE), "NO MATCH")</f>
        <v>1013</v>
      </c>
      <c r="F792" s="24" t="str">
        <f>IFERROR(VLOOKUP(C792,GAME_INDEX!$A$7:$E$34,4,FALSE), "NO MATCH!!!")</f>
        <v>Boston College</v>
      </c>
      <c r="G792" t="s">
        <v>806</v>
      </c>
      <c r="H792" s="1">
        <v>43014</v>
      </c>
      <c r="I792">
        <v>292</v>
      </c>
      <c r="J792" t="s">
        <v>7</v>
      </c>
      <c r="K792" t="s">
        <v>14</v>
      </c>
      <c r="L792">
        <v>18.100000000000001</v>
      </c>
    </row>
    <row r="793" spans="1:12" x14ac:dyDescent="0.55000000000000004">
      <c r="A793" s="24" t="str">
        <f t="shared" si="12"/>
        <v>101311</v>
      </c>
      <c r="B793" s="24" t="s">
        <v>14</v>
      </c>
      <c r="C793" s="25">
        <v>43014</v>
      </c>
      <c r="D793" s="24">
        <f>IFERROR(VLOOKUP(B793,'2017_GT Roster'!$B$6:$H$21,7, FALSE), "NO MATCH!!!")</f>
        <v>11</v>
      </c>
      <c r="E793" s="24">
        <f>IFERROR(VLOOKUP(GAME_JUMP_REPORT_CONSOLIDATED!C793,GAME_INDEX!$A$7:$E$34,5,FALSE), "NO MATCH")</f>
        <v>1013</v>
      </c>
      <c r="F793" s="24" t="str">
        <f>IFERROR(VLOOKUP(C793,GAME_INDEX!$A$7:$E$34,4,FALSE), "NO MATCH!!!")</f>
        <v>Boston College</v>
      </c>
      <c r="G793" t="s">
        <v>807</v>
      </c>
      <c r="H793" s="1">
        <v>43014</v>
      </c>
      <c r="I793">
        <v>295</v>
      </c>
      <c r="J793" t="s">
        <v>7</v>
      </c>
      <c r="K793" t="s">
        <v>14</v>
      </c>
      <c r="L793">
        <v>17.5</v>
      </c>
    </row>
    <row r="794" spans="1:12" x14ac:dyDescent="0.55000000000000004">
      <c r="A794" s="24" t="str">
        <f t="shared" si="12"/>
        <v>10134</v>
      </c>
      <c r="B794" s="24" t="s">
        <v>3262</v>
      </c>
      <c r="C794" s="25">
        <v>43014</v>
      </c>
      <c r="D794" s="24">
        <f>IFERROR(VLOOKUP(B794,'2017_GT Roster'!$B$6:$H$21,7, FALSE), "NO MATCH!!!")</f>
        <v>4</v>
      </c>
      <c r="E794" s="24">
        <f>IFERROR(VLOOKUP(GAME_JUMP_REPORT_CONSOLIDATED!C794,GAME_INDEX!$A$7:$E$34,5,FALSE), "NO MATCH")</f>
        <v>1013</v>
      </c>
      <c r="F794" s="24" t="str">
        <f>IFERROR(VLOOKUP(C794,GAME_INDEX!$A$7:$E$34,4,FALSE), "NO MATCH!!!")</f>
        <v>Boston College</v>
      </c>
      <c r="G794" t="s">
        <v>808</v>
      </c>
      <c r="H794" s="1">
        <v>43014</v>
      </c>
      <c r="I794">
        <v>298</v>
      </c>
      <c r="J794" t="s">
        <v>7</v>
      </c>
      <c r="K794" t="s">
        <v>8</v>
      </c>
      <c r="L794">
        <v>18</v>
      </c>
    </row>
    <row r="795" spans="1:12" x14ac:dyDescent="0.55000000000000004">
      <c r="A795" s="24" t="str">
        <f t="shared" si="12"/>
        <v>101397</v>
      </c>
      <c r="B795" s="24" t="s">
        <v>42</v>
      </c>
      <c r="C795" s="25">
        <v>43014</v>
      </c>
      <c r="D795" s="24">
        <f>IFERROR(VLOOKUP(B795,'2017_GT Roster'!$B$6:$H$21,7, FALSE), "NO MATCH!!!")</f>
        <v>97</v>
      </c>
      <c r="E795" s="24">
        <f>IFERROR(VLOOKUP(GAME_JUMP_REPORT_CONSOLIDATED!C795,GAME_INDEX!$A$7:$E$34,5,FALSE), "NO MATCH")</f>
        <v>1013</v>
      </c>
      <c r="F795" s="24" t="str">
        <f>IFERROR(VLOOKUP(C795,GAME_INDEX!$A$7:$E$34,4,FALSE), "NO MATCH!!!")</f>
        <v>Boston College</v>
      </c>
      <c r="G795" t="s">
        <v>809</v>
      </c>
      <c r="H795" s="1">
        <v>43014</v>
      </c>
      <c r="I795">
        <v>299</v>
      </c>
      <c r="J795" t="s">
        <v>7</v>
      </c>
      <c r="K795" t="s">
        <v>42</v>
      </c>
      <c r="L795">
        <v>16.2</v>
      </c>
    </row>
    <row r="796" spans="1:12" x14ac:dyDescent="0.55000000000000004">
      <c r="A796" s="24" t="str">
        <f t="shared" si="12"/>
        <v>101311</v>
      </c>
      <c r="B796" s="24" t="s">
        <v>14</v>
      </c>
      <c r="C796" s="25">
        <v>43014</v>
      </c>
      <c r="D796" s="24">
        <f>IFERROR(VLOOKUP(B796,'2017_GT Roster'!$B$6:$H$21,7, FALSE), "NO MATCH!!!")</f>
        <v>11</v>
      </c>
      <c r="E796" s="24">
        <f>IFERROR(VLOOKUP(GAME_JUMP_REPORT_CONSOLIDATED!C796,GAME_INDEX!$A$7:$E$34,5,FALSE), "NO MATCH")</f>
        <v>1013</v>
      </c>
      <c r="F796" s="24" t="str">
        <f>IFERROR(VLOOKUP(C796,GAME_INDEX!$A$7:$E$34,4,FALSE), "NO MATCH!!!")</f>
        <v>Boston College</v>
      </c>
      <c r="G796" t="s">
        <v>810</v>
      </c>
      <c r="H796" s="1">
        <v>43014</v>
      </c>
      <c r="I796">
        <v>303</v>
      </c>
      <c r="J796" t="s">
        <v>7</v>
      </c>
      <c r="K796" t="s">
        <v>14</v>
      </c>
      <c r="L796">
        <v>21.6</v>
      </c>
    </row>
    <row r="797" spans="1:12" x14ac:dyDescent="0.55000000000000004">
      <c r="A797" s="24" t="str">
        <f t="shared" si="12"/>
        <v>10134</v>
      </c>
      <c r="B797" s="24" t="s">
        <v>3262</v>
      </c>
      <c r="C797" s="25">
        <v>43014</v>
      </c>
      <c r="D797" s="24">
        <f>IFERROR(VLOOKUP(B797,'2017_GT Roster'!$B$6:$H$21,7, FALSE), "NO MATCH!!!")</f>
        <v>4</v>
      </c>
      <c r="E797" s="24">
        <f>IFERROR(VLOOKUP(GAME_JUMP_REPORT_CONSOLIDATED!C797,GAME_INDEX!$A$7:$E$34,5,FALSE), "NO MATCH")</f>
        <v>1013</v>
      </c>
      <c r="F797" s="24" t="str">
        <f>IFERROR(VLOOKUP(C797,GAME_INDEX!$A$7:$E$34,4,FALSE), "NO MATCH!!!")</f>
        <v>Boston College</v>
      </c>
      <c r="G797" t="s">
        <v>811</v>
      </c>
      <c r="H797" s="1">
        <v>43014</v>
      </c>
      <c r="I797">
        <v>323</v>
      </c>
      <c r="J797" t="s">
        <v>7</v>
      </c>
      <c r="K797" t="s">
        <v>8</v>
      </c>
      <c r="L797">
        <v>10.6</v>
      </c>
    </row>
    <row r="798" spans="1:12" x14ac:dyDescent="0.55000000000000004">
      <c r="A798" s="24" t="str">
        <f t="shared" si="12"/>
        <v>10139</v>
      </c>
      <c r="B798" s="24" t="s">
        <v>27</v>
      </c>
      <c r="C798" s="25">
        <v>43014</v>
      </c>
      <c r="D798" s="24">
        <f>IFERROR(VLOOKUP(B798,'2017_GT Roster'!$B$6:$H$21,7, FALSE), "NO MATCH!!!")</f>
        <v>9</v>
      </c>
      <c r="E798" s="24">
        <f>IFERROR(VLOOKUP(GAME_JUMP_REPORT_CONSOLIDATED!C798,GAME_INDEX!$A$7:$E$34,5,FALSE), "NO MATCH")</f>
        <v>1013</v>
      </c>
      <c r="F798" s="24" t="str">
        <f>IFERROR(VLOOKUP(C798,GAME_INDEX!$A$7:$E$34,4,FALSE), "NO MATCH!!!")</f>
        <v>Boston College</v>
      </c>
      <c r="G798" t="s">
        <v>812</v>
      </c>
      <c r="H798" s="1">
        <v>43014</v>
      </c>
      <c r="I798">
        <v>324</v>
      </c>
      <c r="J798" t="s">
        <v>7</v>
      </c>
      <c r="K798" t="s">
        <v>27</v>
      </c>
      <c r="L798">
        <v>10.7</v>
      </c>
    </row>
    <row r="799" spans="1:12" x14ac:dyDescent="0.55000000000000004">
      <c r="A799" s="24" t="str">
        <f t="shared" si="12"/>
        <v>101397</v>
      </c>
      <c r="B799" s="24" t="s">
        <v>42</v>
      </c>
      <c r="C799" s="25">
        <v>43014</v>
      </c>
      <c r="D799" s="24">
        <f>IFERROR(VLOOKUP(B799,'2017_GT Roster'!$B$6:$H$21,7, FALSE), "NO MATCH!!!")</f>
        <v>97</v>
      </c>
      <c r="E799" s="24">
        <f>IFERROR(VLOOKUP(GAME_JUMP_REPORT_CONSOLIDATED!C799,GAME_INDEX!$A$7:$E$34,5,FALSE), "NO MATCH")</f>
        <v>1013</v>
      </c>
      <c r="F799" s="24" t="str">
        <f>IFERROR(VLOOKUP(C799,GAME_INDEX!$A$7:$E$34,4,FALSE), "NO MATCH!!!")</f>
        <v>Boston College</v>
      </c>
      <c r="G799" t="s">
        <v>813</v>
      </c>
      <c r="H799" s="1">
        <v>43014</v>
      </c>
      <c r="I799">
        <v>325</v>
      </c>
      <c r="J799" t="s">
        <v>7</v>
      </c>
      <c r="K799" t="s">
        <v>42</v>
      </c>
      <c r="L799">
        <v>21</v>
      </c>
    </row>
    <row r="800" spans="1:12" x14ac:dyDescent="0.55000000000000004">
      <c r="A800" s="24" t="str">
        <f t="shared" si="12"/>
        <v>10138</v>
      </c>
      <c r="B800" s="24" t="s">
        <v>34</v>
      </c>
      <c r="C800" s="25">
        <v>43014</v>
      </c>
      <c r="D800" s="24">
        <f>IFERROR(VLOOKUP(B800,'2017_GT Roster'!$B$6:$H$21,7, FALSE), "NO MATCH!!!")</f>
        <v>8</v>
      </c>
      <c r="E800" s="24">
        <f>IFERROR(VLOOKUP(GAME_JUMP_REPORT_CONSOLIDATED!C800,GAME_INDEX!$A$7:$E$34,5,FALSE), "NO MATCH")</f>
        <v>1013</v>
      </c>
      <c r="F800" s="24" t="str">
        <f>IFERROR(VLOOKUP(C800,GAME_INDEX!$A$7:$E$34,4,FALSE), "NO MATCH!!!")</f>
        <v>Boston College</v>
      </c>
      <c r="G800" t="s">
        <v>814</v>
      </c>
      <c r="H800" s="1">
        <v>43014</v>
      </c>
      <c r="I800">
        <v>342</v>
      </c>
      <c r="J800" t="s">
        <v>7</v>
      </c>
      <c r="K800" t="s">
        <v>34</v>
      </c>
      <c r="L800">
        <v>10</v>
      </c>
    </row>
    <row r="801" spans="1:12" x14ac:dyDescent="0.55000000000000004">
      <c r="A801" s="24" t="str">
        <f t="shared" si="12"/>
        <v>10131</v>
      </c>
      <c r="B801" s="24" t="s">
        <v>3254</v>
      </c>
      <c r="C801" s="25">
        <v>43014</v>
      </c>
      <c r="D801" s="24">
        <f>IFERROR(VLOOKUP(B801,'2017_GT Roster'!$B$6:$H$21,7, FALSE), "NO MATCH!!!")</f>
        <v>1</v>
      </c>
      <c r="E801" s="24">
        <f>IFERROR(VLOOKUP(GAME_JUMP_REPORT_CONSOLIDATED!C801,GAME_INDEX!$A$7:$E$34,5,FALSE), "NO MATCH")</f>
        <v>1013</v>
      </c>
      <c r="F801" s="24" t="str">
        <f>IFERROR(VLOOKUP(C801,GAME_INDEX!$A$7:$E$34,4,FALSE), "NO MATCH!!!")</f>
        <v>Boston College</v>
      </c>
      <c r="G801" t="s">
        <v>815</v>
      </c>
      <c r="H801" s="1">
        <v>43014</v>
      </c>
      <c r="I801">
        <v>344</v>
      </c>
      <c r="J801" t="s">
        <v>7</v>
      </c>
      <c r="K801" t="s">
        <v>23</v>
      </c>
      <c r="L801">
        <v>17.600000000000001</v>
      </c>
    </row>
    <row r="802" spans="1:12" x14ac:dyDescent="0.55000000000000004">
      <c r="A802" s="24" t="str">
        <f t="shared" si="12"/>
        <v>101397</v>
      </c>
      <c r="B802" s="24" t="s">
        <v>42</v>
      </c>
      <c r="C802" s="25">
        <v>43014</v>
      </c>
      <c r="D802" s="24">
        <f>IFERROR(VLOOKUP(B802,'2017_GT Roster'!$B$6:$H$21,7, FALSE), "NO MATCH!!!")</f>
        <v>97</v>
      </c>
      <c r="E802" s="24">
        <f>IFERROR(VLOOKUP(GAME_JUMP_REPORT_CONSOLIDATED!C802,GAME_INDEX!$A$7:$E$34,5,FALSE), "NO MATCH")</f>
        <v>1013</v>
      </c>
      <c r="F802" s="24" t="str">
        <f>IFERROR(VLOOKUP(C802,GAME_INDEX!$A$7:$E$34,4,FALSE), "NO MATCH!!!")</f>
        <v>Boston College</v>
      </c>
      <c r="G802" t="s">
        <v>816</v>
      </c>
      <c r="H802" s="1">
        <v>43014</v>
      </c>
      <c r="I802">
        <v>345</v>
      </c>
      <c r="J802" t="s">
        <v>7</v>
      </c>
      <c r="K802" t="s">
        <v>42</v>
      </c>
      <c r="L802">
        <v>16.5</v>
      </c>
    </row>
    <row r="803" spans="1:12" x14ac:dyDescent="0.55000000000000004">
      <c r="A803" s="24" t="str">
        <f t="shared" si="12"/>
        <v>10138</v>
      </c>
      <c r="B803" s="24" t="s">
        <v>34</v>
      </c>
      <c r="C803" s="25">
        <v>43014</v>
      </c>
      <c r="D803" s="24">
        <f>IFERROR(VLOOKUP(B803,'2017_GT Roster'!$B$6:$H$21,7, FALSE), "NO MATCH!!!")</f>
        <v>8</v>
      </c>
      <c r="E803" s="24">
        <f>IFERROR(VLOOKUP(GAME_JUMP_REPORT_CONSOLIDATED!C803,GAME_INDEX!$A$7:$E$34,5,FALSE), "NO MATCH")</f>
        <v>1013</v>
      </c>
      <c r="F803" s="24" t="str">
        <f>IFERROR(VLOOKUP(C803,GAME_INDEX!$A$7:$E$34,4,FALSE), "NO MATCH!!!")</f>
        <v>Boston College</v>
      </c>
      <c r="G803" t="s">
        <v>817</v>
      </c>
      <c r="H803" s="1">
        <v>43014</v>
      </c>
      <c r="I803">
        <v>346</v>
      </c>
      <c r="J803" t="s">
        <v>7</v>
      </c>
      <c r="K803" t="s">
        <v>34</v>
      </c>
      <c r="L803">
        <v>12.5</v>
      </c>
    </row>
    <row r="804" spans="1:12" x14ac:dyDescent="0.55000000000000004">
      <c r="A804" s="24" t="str">
        <f t="shared" si="12"/>
        <v>10139</v>
      </c>
      <c r="B804" s="24" t="s">
        <v>27</v>
      </c>
      <c r="C804" s="25">
        <v>43014</v>
      </c>
      <c r="D804" s="24">
        <f>IFERROR(VLOOKUP(B804,'2017_GT Roster'!$B$6:$H$21,7, FALSE), "NO MATCH!!!")</f>
        <v>9</v>
      </c>
      <c r="E804" s="24">
        <f>IFERROR(VLOOKUP(GAME_JUMP_REPORT_CONSOLIDATED!C804,GAME_INDEX!$A$7:$E$34,5,FALSE), "NO MATCH")</f>
        <v>1013</v>
      </c>
      <c r="F804" s="24" t="str">
        <f>IFERROR(VLOOKUP(C804,GAME_INDEX!$A$7:$E$34,4,FALSE), "NO MATCH!!!")</f>
        <v>Boston College</v>
      </c>
      <c r="G804" t="s">
        <v>818</v>
      </c>
      <c r="H804" s="1">
        <v>43014</v>
      </c>
      <c r="I804">
        <v>370</v>
      </c>
      <c r="J804" t="s">
        <v>7</v>
      </c>
      <c r="K804" t="s">
        <v>27</v>
      </c>
      <c r="L804">
        <v>10.1</v>
      </c>
    </row>
    <row r="805" spans="1:12" x14ac:dyDescent="0.55000000000000004">
      <c r="A805" s="24" t="str">
        <f t="shared" si="12"/>
        <v>10131</v>
      </c>
      <c r="B805" s="24" t="s">
        <v>3254</v>
      </c>
      <c r="C805" s="25">
        <v>43014</v>
      </c>
      <c r="D805" s="24">
        <f>IFERROR(VLOOKUP(B805,'2017_GT Roster'!$B$6:$H$21,7, FALSE), "NO MATCH!!!")</f>
        <v>1</v>
      </c>
      <c r="E805" s="24">
        <f>IFERROR(VLOOKUP(GAME_JUMP_REPORT_CONSOLIDATED!C805,GAME_INDEX!$A$7:$E$34,5,FALSE), "NO MATCH")</f>
        <v>1013</v>
      </c>
      <c r="F805" s="24" t="str">
        <f>IFERROR(VLOOKUP(C805,GAME_INDEX!$A$7:$E$34,4,FALSE), "NO MATCH!!!")</f>
        <v>Boston College</v>
      </c>
      <c r="G805" t="s">
        <v>819</v>
      </c>
      <c r="H805" s="1">
        <v>43014</v>
      </c>
      <c r="I805">
        <v>370</v>
      </c>
      <c r="J805" t="s">
        <v>7</v>
      </c>
      <c r="K805" t="s">
        <v>23</v>
      </c>
      <c r="L805">
        <v>21</v>
      </c>
    </row>
    <row r="806" spans="1:12" x14ac:dyDescent="0.55000000000000004">
      <c r="A806" s="24" t="str">
        <f t="shared" si="12"/>
        <v>101312</v>
      </c>
      <c r="B806" s="24" t="s">
        <v>10639</v>
      </c>
      <c r="C806" s="25">
        <v>43014</v>
      </c>
      <c r="D806" s="24">
        <f>IFERROR(VLOOKUP(B806,'2017_GT Roster'!$B$6:$H$21,7, FALSE), "NO MATCH!!!")</f>
        <v>12</v>
      </c>
      <c r="E806" s="24">
        <f>IFERROR(VLOOKUP(GAME_JUMP_REPORT_CONSOLIDATED!C806,GAME_INDEX!$A$7:$E$34,5,FALSE), "NO MATCH")</f>
        <v>1013</v>
      </c>
      <c r="F806" s="24" t="str">
        <f>IFERROR(VLOOKUP(C806,GAME_INDEX!$A$7:$E$34,4,FALSE), "NO MATCH!!!")</f>
        <v>Boston College</v>
      </c>
      <c r="G806" t="s">
        <v>820</v>
      </c>
      <c r="H806" s="1">
        <v>43014</v>
      </c>
      <c r="I806">
        <v>393</v>
      </c>
      <c r="J806" t="s">
        <v>7</v>
      </c>
      <c r="K806" t="s">
        <v>12</v>
      </c>
      <c r="L806">
        <v>16.600000000000001</v>
      </c>
    </row>
    <row r="807" spans="1:12" x14ac:dyDescent="0.55000000000000004">
      <c r="A807" s="24" t="str">
        <f t="shared" si="12"/>
        <v>10131</v>
      </c>
      <c r="B807" s="24" t="s">
        <v>3254</v>
      </c>
      <c r="C807" s="25">
        <v>43014</v>
      </c>
      <c r="D807" s="24">
        <f>IFERROR(VLOOKUP(B807,'2017_GT Roster'!$B$6:$H$21,7, FALSE), "NO MATCH!!!")</f>
        <v>1</v>
      </c>
      <c r="E807" s="24">
        <f>IFERROR(VLOOKUP(GAME_JUMP_REPORT_CONSOLIDATED!C807,GAME_INDEX!$A$7:$E$34,5,FALSE), "NO MATCH")</f>
        <v>1013</v>
      </c>
      <c r="F807" s="24" t="str">
        <f>IFERROR(VLOOKUP(C807,GAME_INDEX!$A$7:$E$34,4,FALSE), "NO MATCH!!!")</f>
        <v>Boston College</v>
      </c>
      <c r="G807" t="s">
        <v>821</v>
      </c>
      <c r="H807" s="1">
        <v>43014</v>
      </c>
      <c r="I807">
        <v>397</v>
      </c>
      <c r="J807" t="s">
        <v>7</v>
      </c>
      <c r="K807" t="s">
        <v>23</v>
      </c>
      <c r="L807">
        <v>14.3</v>
      </c>
    </row>
    <row r="808" spans="1:12" x14ac:dyDescent="0.55000000000000004">
      <c r="A808" s="24" t="str">
        <f t="shared" si="12"/>
        <v>101314</v>
      </c>
      <c r="B808" s="24" t="s">
        <v>10</v>
      </c>
      <c r="C808" s="25">
        <v>43014</v>
      </c>
      <c r="D808" s="24">
        <f>IFERROR(VLOOKUP(B808,'2017_GT Roster'!$B$6:$H$21,7, FALSE), "NO MATCH!!!")</f>
        <v>14</v>
      </c>
      <c r="E808" s="24">
        <f>IFERROR(VLOOKUP(GAME_JUMP_REPORT_CONSOLIDATED!C808,GAME_INDEX!$A$7:$E$34,5,FALSE), "NO MATCH")</f>
        <v>1013</v>
      </c>
      <c r="F808" s="24" t="str">
        <f>IFERROR(VLOOKUP(C808,GAME_INDEX!$A$7:$E$34,4,FALSE), "NO MATCH!!!")</f>
        <v>Boston College</v>
      </c>
      <c r="G808" t="s">
        <v>822</v>
      </c>
      <c r="H808" s="1">
        <v>43014</v>
      </c>
      <c r="I808">
        <v>397</v>
      </c>
      <c r="J808" t="s">
        <v>7</v>
      </c>
      <c r="K808" t="s">
        <v>10</v>
      </c>
      <c r="L808">
        <v>17.2</v>
      </c>
    </row>
    <row r="809" spans="1:12" x14ac:dyDescent="0.55000000000000004">
      <c r="A809" s="24" t="str">
        <f t="shared" si="12"/>
        <v>10131</v>
      </c>
      <c r="B809" s="24" t="s">
        <v>3254</v>
      </c>
      <c r="C809" s="25">
        <v>43014</v>
      </c>
      <c r="D809" s="24">
        <f>IFERROR(VLOOKUP(B809,'2017_GT Roster'!$B$6:$H$21,7, FALSE), "NO MATCH!!!")</f>
        <v>1</v>
      </c>
      <c r="E809" s="24">
        <f>IFERROR(VLOOKUP(GAME_JUMP_REPORT_CONSOLIDATED!C809,GAME_INDEX!$A$7:$E$34,5,FALSE), "NO MATCH")</f>
        <v>1013</v>
      </c>
      <c r="F809" s="24" t="str">
        <f>IFERROR(VLOOKUP(C809,GAME_INDEX!$A$7:$E$34,4,FALSE), "NO MATCH!!!")</f>
        <v>Boston College</v>
      </c>
      <c r="G809" t="s">
        <v>823</v>
      </c>
      <c r="H809" s="1">
        <v>43014</v>
      </c>
      <c r="I809">
        <v>400</v>
      </c>
      <c r="J809" t="s">
        <v>7</v>
      </c>
      <c r="K809" t="s">
        <v>23</v>
      </c>
      <c r="L809">
        <v>17.2</v>
      </c>
    </row>
    <row r="810" spans="1:12" x14ac:dyDescent="0.55000000000000004">
      <c r="A810" s="24" t="str">
        <f t="shared" si="12"/>
        <v>101312</v>
      </c>
      <c r="B810" s="24" t="s">
        <v>10639</v>
      </c>
      <c r="C810" s="25">
        <v>43014</v>
      </c>
      <c r="D810" s="24">
        <f>IFERROR(VLOOKUP(B810,'2017_GT Roster'!$B$6:$H$21,7, FALSE), "NO MATCH!!!")</f>
        <v>12</v>
      </c>
      <c r="E810" s="24">
        <f>IFERROR(VLOOKUP(GAME_JUMP_REPORT_CONSOLIDATED!C810,GAME_INDEX!$A$7:$E$34,5,FALSE), "NO MATCH")</f>
        <v>1013</v>
      </c>
      <c r="F810" s="24" t="str">
        <f>IFERROR(VLOOKUP(C810,GAME_INDEX!$A$7:$E$34,4,FALSE), "NO MATCH!!!")</f>
        <v>Boston College</v>
      </c>
      <c r="G810" t="s">
        <v>824</v>
      </c>
      <c r="H810" s="1">
        <v>43014</v>
      </c>
      <c r="I810">
        <v>400</v>
      </c>
      <c r="J810" t="s">
        <v>7</v>
      </c>
      <c r="K810" t="s">
        <v>12</v>
      </c>
      <c r="L810">
        <v>12.4</v>
      </c>
    </row>
    <row r="811" spans="1:12" x14ac:dyDescent="0.55000000000000004">
      <c r="A811" s="24" t="str">
        <f t="shared" si="12"/>
        <v>101312</v>
      </c>
      <c r="B811" s="24" t="s">
        <v>10639</v>
      </c>
      <c r="C811" s="25">
        <v>43014</v>
      </c>
      <c r="D811" s="24">
        <f>IFERROR(VLOOKUP(B811,'2017_GT Roster'!$B$6:$H$21,7, FALSE), "NO MATCH!!!")</f>
        <v>12</v>
      </c>
      <c r="E811" s="24">
        <f>IFERROR(VLOOKUP(GAME_JUMP_REPORT_CONSOLIDATED!C811,GAME_INDEX!$A$7:$E$34,5,FALSE), "NO MATCH")</f>
        <v>1013</v>
      </c>
      <c r="F811" s="24" t="str">
        <f>IFERROR(VLOOKUP(C811,GAME_INDEX!$A$7:$E$34,4,FALSE), "NO MATCH!!!")</f>
        <v>Boston College</v>
      </c>
      <c r="G811" t="s">
        <v>825</v>
      </c>
      <c r="H811" s="1">
        <v>43014</v>
      </c>
      <c r="I811">
        <v>419</v>
      </c>
      <c r="J811" t="s">
        <v>7</v>
      </c>
      <c r="K811" t="s">
        <v>12</v>
      </c>
      <c r="L811">
        <v>15.6</v>
      </c>
    </row>
    <row r="812" spans="1:12" x14ac:dyDescent="0.55000000000000004">
      <c r="A812" s="24" t="str">
        <f t="shared" si="12"/>
        <v>10131</v>
      </c>
      <c r="B812" s="24" t="s">
        <v>3254</v>
      </c>
      <c r="C812" s="25">
        <v>43014</v>
      </c>
      <c r="D812" s="24">
        <f>IFERROR(VLOOKUP(B812,'2017_GT Roster'!$B$6:$H$21,7, FALSE), "NO MATCH!!!")</f>
        <v>1</v>
      </c>
      <c r="E812" s="24">
        <f>IFERROR(VLOOKUP(GAME_JUMP_REPORT_CONSOLIDATED!C812,GAME_INDEX!$A$7:$E$34,5,FALSE), "NO MATCH")</f>
        <v>1013</v>
      </c>
      <c r="F812" s="24" t="str">
        <f>IFERROR(VLOOKUP(C812,GAME_INDEX!$A$7:$E$34,4,FALSE), "NO MATCH!!!")</f>
        <v>Boston College</v>
      </c>
      <c r="G812" t="s">
        <v>826</v>
      </c>
      <c r="H812" s="1">
        <v>43014</v>
      </c>
      <c r="I812">
        <v>422</v>
      </c>
      <c r="J812" t="s">
        <v>7</v>
      </c>
      <c r="K812" t="s">
        <v>23</v>
      </c>
      <c r="L812">
        <v>17.8</v>
      </c>
    </row>
    <row r="813" spans="1:12" x14ac:dyDescent="0.55000000000000004">
      <c r="A813" s="24" t="str">
        <f t="shared" si="12"/>
        <v>101311</v>
      </c>
      <c r="B813" s="24" t="s">
        <v>14</v>
      </c>
      <c r="C813" s="25">
        <v>43014</v>
      </c>
      <c r="D813" s="24">
        <f>IFERROR(VLOOKUP(B813,'2017_GT Roster'!$B$6:$H$21,7, FALSE), "NO MATCH!!!")</f>
        <v>11</v>
      </c>
      <c r="E813" s="24">
        <f>IFERROR(VLOOKUP(GAME_JUMP_REPORT_CONSOLIDATED!C813,GAME_INDEX!$A$7:$E$34,5,FALSE), "NO MATCH")</f>
        <v>1013</v>
      </c>
      <c r="F813" s="24" t="str">
        <f>IFERROR(VLOOKUP(C813,GAME_INDEX!$A$7:$E$34,4,FALSE), "NO MATCH!!!")</f>
        <v>Boston College</v>
      </c>
      <c r="G813" t="s">
        <v>827</v>
      </c>
      <c r="H813" s="1">
        <v>43014</v>
      </c>
      <c r="I813">
        <v>424</v>
      </c>
      <c r="J813" t="s">
        <v>7</v>
      </c>
      <c r="K813" t="s">
        <v>14</v>
      </c>
      <c r="L813">
        <v>20.100000000000001</v>
      </c>
    </row>
    <row r="814" spans="1:12" x14ac:dyDescent="0.55000000000000004">
      <c r="A814" s="24" t="str">
        <f t="shared" si="12"/>
        <v>101312</v>
      </c>
      <c r="B814" s="24" t="s">
        <v>10639</v>
      </c>
      <c r="C814" s="25">
        <v>43014</v>
      </c>
      <c r="D814" s="24">
        <f>IFERROR(VLOOKUP(B814,'2017_GT Roster'!$B$6:$H$21,7, FALSE), "NO MATCH!!!")</f>
        <v>12</v>
      </c>
      <c r="E814" s="24">
        <f>IFERROR(VLOOKUP(GAME_JUMP_REPORT_CONSOLIDATED!C814,GAME_INDEX!$A$7:$E$34,5,FALSE), "NO MATCH")</f>
        <v>1013</v>
      </c>
      <c r="F814" s="24" t="str">
        <f>IFERROR(VLOOKUP(C814,GAME_INDEX!$A$7:$E$34,4,FALSE), "NO MATCH!!!")</f>
        <v>Boston College</v>
      </c>
      <c r="G814" t="s">
        <v>828</v>
      </c>
      <c r="H814" s="1">
        <v>43014</v>
      </c>
      <c r="I814">
        <v>452</v>
      </c>
      <c r="J814" t="s">
        <v>7</v>
      </c>
      <c r="K814" t="s">
        <v>12</v>
      </c>
      <c r="L814">
        <v>12.4</v>
      </c>
    </row>
    <row r="815" spans="1:12" x14ac:dyDescent="0.55000000000000004">
      <c r="A815" s="24" t="str">
        <f t="shared" si="12"/>
        <v>101333</v>
      </c>
      <c r="B815" s="24" t="s">
        <v>32</v>
      </c>
      <c r="C815" s="25">
        <v>43014</v>
      </c>
      <c r="D815" s="24">
        <f>IFERROR(VLOOKUP(B815,'2017_GT Roster'!$B$6:$H$21,7, FALSE), "NO MATCH!!!")</f>
        <v>33</v>
      </c>
      <c r="E815" s="24">
        <f>IFERROR(VLOOKUP(GAME_JUMP_REPORT_CONSOLIDATED!C815,GAME_INDEX!$A$7:$E$34,5,FALSE), "NO MATCH")</f>
        <v>1013</v>
      </c>
      <c r="F815" s="24" t="str">
        <f>IFERROR(VLOOKUP(C815,GAME_INDEX!$A$7:$E$34,4,FALSE), "NO MATCH!!!")</f>
        <v>Boston College</v>
      </c>
      <c r="G815" t="s">
        <v>829</v>
      </c>
      <c r="H815" s="1">
        <v>43014</v>
      </c>
      <c r="I815">
        <v>454</v>
      </c>
      <c r="J815" t="s">
        <v>7</v>
      </c>
      <c r="K815" t="s">
        <v>32</v>
      </c>
      <c r="L815">
        <v>22.2</v>
      </c>
    </row>
    <row r="816" spans="1:12" x14ac:dyDescent="0.55000000000000004">
      <c r="A816" s="24" t="str">
        <f t="shared" si="12"/>
        <v>10131</v>
      </c>
      <c r="B816" s="24" t="s">
        <v>3254</v>
      </c>
      <c r="C816" s="25">
        <v>43014</v>
      </c>
      <c r="D816" s="24">
        <f>IFERROR(VLOOKUP(B816,'2017_GT Roster'!$B$6:$H$21,7, FALSE), "NO MATCH!!!")</f>
        <v>1</v>
      </c>
      <c r="E816" s="24">
        <f>IFERROR(VLOOKUP(GAME_JUMP_REPORT_CONSOLIDATED!C816,GAME_INDEX!$A$7:$E$34,5,FALSE), "NO MATCH")</f>
        <v>1013</v>
      </c>
      <c r="F816" s="24" t="str">
        <f>IFERROR(VLOOKUP(C816,GAME_INDEX!$A$7:$E$34,4,FALSE), "NO MATCH!!!")</f>
        <v>Boston College</v>
      </c>
      <c r="G816" t="s">
        <v>830</v>
      </c>
      <c r="H816" s="1">
        <v>43014</v>
      </c>
      <c r="I816">
        <v>457</v>
      </c>
      <c r="J816" t="s">
        <v>7</v>
      </c>
      <c r="K816" t="s">
        <v>23</v>
      </c>
      <c r="L816">
        <v>16.2</v>
      </c>
    </row>
    <row r="817" spans="1:12" x14ac:dyDescent="0.55000000000000004">
      <c r="A817" s="24" t="str">
        <f t="shared" si="12"/>
        <v>101311</v>
      </c>
      <c r="B817" s="24" t="s">
        <v>14</v>
      </c>
      <c r="C817" s="25">
        <v>43014</v>
      </c>
      <c r="D817" s="24">
        <f>IFERROR(VLOOKUP(B817,'2017_GT Roster'!$B$6:$H$21,7, FALSE), "NO MATCH!!!")</f>
        <v>11</v>
      </c>
      <c r="E817" s="24">
        <f>IFERROR(VLOOKUP(GAME_JUMP_REPORT_CONSOLIDATED!C817,GAME_INDEX!$A$7:$E$34,5,FALSE), "NO MATCH")</f>
        <v>1013</v>
      </c>
      <c r="F817" s="24" t="str">
        <f>IFERROR(VLOOKUP(C817,GAME_INDEX!$A$7:$E$34,4,FALSE), "NO MATCH!!!")</f>
        <v>Boston College</v>
      </c>
      <c r="G817" t="s">
        <v>831</v>
      </c>
      <c r="H817" s="1">
        <v>43014</v>
      </c>
      <c r="I817">
        <v>458</v>
      </c>
      <c r="J817" t="s">
        <v>7</v>
      </c>
      <c r="K817" t="s">
        <v>14</v>
      </c>
      <c r="L817">
        <v>20.8</v>
      </c>
    </row>
    <row r="818" spans="1:12" x14ac:dyDescent="0.55000000000000004">
      <c r="A818" s="24" t="str">
        <f t="shared" si="12"/>
        <v>101311</v>
      </c>
      <c r="B818" s="24" t="s">
        <v>14</v>
      </c>
      <c r="C818" s="25">
        <v>43014</v>
      </c>
      <c r="D818" s="24">
        <f>IFERROR(VLOOKUP(B818,'2017_GT Roster'!$B$6:$H$21,7, FALSE), "NO MATCH!!!")</f>
        <v>11</v>
      </c>
      <c r="E818" s="24">
        <f>IFERROR(VLOOKUP(GAME_JUMP_REPORT_CONSOLIDATED!C818,GAME_INDEX!$A$7:$E$34,5,FALSE), "NO MATCH")</f>
        <v>1013</v>
      </c>
      <c r="F818" s="24" t="str">
        <f>IFERROR(VLOOKUP(C818,GAME_INDEX!$A$7:$E$34,4,FALSE), "NO MATCH!!!")</f>
        <v>Boston College</v>
      </c>
      <c r="G818" t="s">
        <v>832</v>
      </c>
      <c r="H818" s="1">
        <v>43014</v>
      </c>
      <c r="I818">
        <v>462</v>
      </c>
      <c r="J818" t="s">
        <v>7</v>
      </c>
      <c r="K818" t="s">
        <v>14</v>
      </c>
      <c r="L818">
        <v>22</v>
      </c>
    </row>
    <row r="819" spans="1:12" x14ac:dyDescent="0.55000000000000004">
      <c r="A819" s="24" t="str">
        <f t="shared" si="12"/>
        <v>101312</v>
      </c>
      <c r="B819" s="24" t="s">
        <v>10639</v>
      </c>
      <c r="C819" s="25">
        <v>43014</v>
      </c>
      <c r="D819" s="24">
        <f>IFERROR(VLOOKUP(B819,'2017_GT Roster'!$B$6:$H$21,7, FALSE), "NO MATCH!!!")</f>
        <v>12</v>
      </c>
      <c r="E819" s="24">
        <f>IFERROR(VLOOKUP(GAME_JUMP_REPORT_CONSOLIDATED!C819,GAME_INDEX!$A$7:$E$34,5,FALSE), "NO MATCH")</f>
        <v>1013</v>
      </c>
      <c r="F819" s="24" t="str">
        <f>IFERROR(VLOOKUP(C819,GAME_INDEX!$A$7:$E$34,4,FALSE), "NO MATCH!!!")</f>
        <v>Boston College</v>
      </c>
      <c r="G819" t="s">
        <v>833</v>
      </c>
      <c r="H819" s="1">
        <v>43014</v>
      </c>
      <c r="I819">
        <v>463</v>
      </c>
      <c r="J819" t="s">
        <v>7</v>
      </c>
      <c r="K819" t="s">
        <v>12</v>
      </c>
      <c r="L819">
        <v>8.6999999999999993</v>
      </c>
    </row>
    <row r="820" spans="1:12" x14ac:dyDescent="0.55000000000000004">
      <c r="A820" s="24" t="str">
        <f t="shared" si="12"/>
        <v>101311</v>
      </c>
      <c r="B820" s="24" t="s">
        <v>14</v>
      </c>
      <c r="C820" s="25">
        <v>43014</v>
      </c>
      <c r="D820" s="24">
        <f>IFERROR(VLOOKUP(B820,'2017_GT Roster'!$B$6:$H$21,7, FALSE), "NO MATCH!!!")</f>
        <v>11</v>
      </c>
      <c r="E820" s="24">
        <f>IFERROR(VLOOKUP(GAME_JUMP_REPORT_CONSOLIDATED!C820,GAME_INDEX!$A$7:$E$34,5,FALSE), "NO MATCH")</f>
        <v>1013</v>
      </c>
      <c r="F820" s="24" t="str">
        <f>IFERROR(VLOOKUP(C820,GAME_INDEX!$A$7:$E$34,4,FALSE), "NO MATCH!!!")</f>
        <v>Boston College</v>
      </c>
      <c r="G820" t="s">
        <v>834</v>
      </c>
      <c r="H820" s="1">
        <v>43014</v>
      </c>
      <c r="I820">
        <v>483</v>
      </c>
      <c r="J820" t="s">
        <v>7</v>
      </c>
      <c r="K820" t="s">
        <v>14</v>
      </c>
      <c r="L820">
        <v>15.6</v>
      </c>
    </row>
    <row r="821" spans="1:12" x14ac:dyDescent="0.55000000000000004">
      <c r="A821" s="24" t="str">
        <f t="shared" si="12"/>
        <v>10131</v>
      </c>
      <c r="B821" s="24" t="s">
        <v>3254</v>
      </c>
      <c r="C821" s="25">
        <v>43014</v>
      </c>
      <c r="D821" s="24">
        <f>IFERROR(VLOOKUP(B821,'2017_GT Roster'!$B$6:$H$21,7, FALSE), "NO MATCH!!!")</f>
        <v>1</v>
      </c>
      <c r="E821" s="24">
        <f>IFERROR(VLOOKUP(GAME_JUMP_REPORT_CONSOLIDATED!C821,GAME_INDEX!$A$7:$E$34,5,FALSE), "NO MATCH")</f>
        <v>1013</v>
      </c>
      <c r="F821" s="24" t="str">
        <f>IFERROR(VLOOKUP(C821,GAME_INDEX!$A$7:$E$34,4,FALSE), "NO MATCH!!!")</f>
        <v>Boston College</v>
      </c>
      <c r="G821" t="s">
        <v>835</v>
      </c>
      <c r="H821" s="1">
        <v>43014</v>
      </c>
      <c r="I821">
        <v>485</v>
      </c>
      <c r="J821" t="s">
        <v>7</v>
      </c>
      <c r="K821" t="s">
        <v>23</v>
      </c>
      <c r="L821">
        <v>17.5</v>
      </c>
    </row>
    <row r="822" spans="1:12" x14ac:dyDescent="0.55000000000000004">
      <c r="A822" s="24" t="str">
        <f t="shared" si="12"/>
        <v>101333</v>
      </c>
      <c r="B822" s="24" t="s">
        <v>32</v>
      </c>
      <c r="C822" s="25">
        <v>43014</v>
      </c>
      <c r="D822" s="24">
        <f>IFERROR(VLOOKUP(B822,'2017_GT Roster'!$B$6:$H$21,7, FALSE), "NO MATCH!!!")</f>
        <v>33</v>
      </c>
      <c r="E822" s="24">
        <f>IFERROR(VLOOKUP(GAME_JUMP_REPORT_CONSOLIDATED!C822,GAME_INDEX!$A$7:$E$34,5,FALSE), "NO MATCH")</f>
        <v>1013</v>
      </c>
      <c r="F822" s="24" t="str">
        <f>IFERROR(VLOOKUP(C822,GAME_INDEX!$A$7:$E$34,4,FALSE), "NO MATCH!!!")</f>
        <v>Boston College</v>
      </c>
      <c r="G822" t="s">
        <v>836</v>
      </c>
      <c r="H822" s="1">
        <v>43014</v>
      </c>
      <c r="I822">
        <v>487</v>
      </c>
      <c r="J822" t="s">
        <v>7</v>
      </c>
      <c r="K822" t="s">
        <v>32</v>
      </c>
      <c r="L822">
        <v>18.100000000000001</v>
      </c>
    </row>
    <row r="823" spans="1:12" x14ac:dyDescent="0.55000000000000004">
      <c r="A823" s="24" t="str">
        <f t="shared" si="12"/>
        <v>101312</v>
      </c>
      <c r="B823" s="24" t="s">
        <v>10639</v>
      </c>
      <c r="C823" s="25">
        <v>43014</v>
      </c>
      <c r="D823" s="24">
        <f>IFERROR(VLOOKUP(B823,'2017_GT Roster'!$B$6:$H$21,7, FALSE), "NO MATCH!!!")</f>
        <v>12</v>
      </c>
      <c r="E823" s="24">
        <f>IFERROR(VLOOKUP(GAME_JUMP_REPORT_CONSOLIDATED!C823,GAME_INDEX!$A$7:$E$34,5,FALSE), "NO MATCH")</f>
        <v>1013</v>
      </c>
      <c r="F823" s="24" t="str">
        <f>IFERROR(VLOOKUP(C823,GAME_INDEX!$A$7:$E$34,4,FALSE), "NO MATCH!!!")</f>
        <v>Boston College</v>
      </c>
      <c r="G823" t="s">
        <v>837</v>
      </c>
      <c r="H823" s="1">
        <v>43014</v>
      </c>
      <c r="I823">
        <v>489</v>
      </c>
      <c r="J823" t="s">
        <v>7</v>
      </c>
      <c r="K823" t="s">
        <v>12</v>
      </c>
      <c r="L823">
        <v>8.9</v>
      </c>
    </row>
    <row r="824" spans="1:12" x14ac:dyDescent="0.55000000000000004">
      <c r="A824" s="24" t="str">
        <f t="shared" si="12"/>
        <v>101312</v>
      </c>
      <c r="B824" s="24" t="s">
        <v>10639</v>
      </c>
      <c r="C824" s="25">
        <v>43014</v>
      </c>
      <c r="D824" s="24">
        <f>IFERROR(VLOOKUP(B824,'2017_GT Roster'!$B$6:$H$21,7, FALSE), "NO MATCH!!!")</f>
        <v>12</v>
      </c>
      <c r="E824" s="24">
        <f>IFERROR(VLOOKUP(GAME_JUMP_REPORT_CONSOLIDATED!C824,GAME_INDEX!$A$7:$E$34,5,FALSE), "NO MATCH")</f>
        <v>1013</v>
      </c>
      <c r="F824" s="24" t="str">
        <f>IFERROR(VLOOKUP(C824,GAME_INDEX!$A$7:$E$34,4,FALSE), "NO MATCH!!!")</f>
        <v>Boston College</v>
      </c>
      <c r="G824" t="s">
        <v>838</v>
      </c>
      <c r="H824" s="1">
        <v>43014</v>
      </c>
      <c r="I824">
        <v>509</v>
      </c>
      <c r="J824" t="s">
        <v>7</v>
      </c>
      <c r="K824" t="s">
        <v>12</v>
      </c>
      <c r="L824">
        <v>11.2</v>
      </c>
    </row>
    <row r="825" spans="1:12" x14ac:dyDescent="0.55000000000000004">
      <c r="A825" s="24" t="str">
        <f t="shared" si="12"/>
        <v>101311</v>
      </c>
      <c r="B825" s="24" t="s">
        <v>14</v>
      </c>
      <c r="C825" s="25">
        <v>43014</v>
      </c>
      <c r="D825" s="24">
        <f>IFERROR(VLOOKUP(B825,'2017_GT Roster'!$B$6:$H$21,7, FALSE), "NO MATCH!!!")</f>
        <v>11</v>
      </c>
      <c r="E825" s="24">
        <f>IFERROR(VLOOKUP(GAME_JUMP_REPORT_CONSOLIDATED!C825,GAME_INDEX!$A$7:$E$34,5,FALSE), "NO MATCH")</f>
        <v>1013</v>
      </c>
      <c r="F825" s="24" t="str">
        <f>IFERROR(VLOOKUP(C825,GAME_INDEX!$A$7:$E$34,4,FALSE), "NO MATCH!!!")</f>
        <v>Boston College</v>
      </c>
      <c r="G825" t="s">
        <v>839</v>
      </c>
      <c r="H825" s="1">
        <v>43014</v>
      </c>
      <c r="I825">
        <v>511</v>
      </c>
      <c r="J825" t="s">
        <v>7</v>
      </c>
      <c r="K825" t="s">
        <v>14</v>
      </c>
      <c r="L825">
        <v>20.8</v>
      </c>
    </row>
    <row r="826" spans="1:12" x14ac:dyDescent="0.55000000000000004">
      <c r="A826" s="24" t="str">
        <f t="shared" si="12"/>
        <v>10131</v>
      </c>
      <c r="B826" s="24" t="s">
        <v>3254</v>
      </c>
      <c r="C826" s="25">
        <v>43014</v>
      </c>
      <c r="D826" s="24">
        <f>IFERROR(VLOOKUP(B826,'2017_GT Roster'!$B$6:$H$21,7, FALSE), "NO MATCH!!!")</f>
        <v>1</v>
      </c>
      <c r="E826" s="24">
        <f>IFERROR(VLOOKUP(GAME_JUMP_REPORT_CONSOLIDATED!C826,GAME_INDEX!$A$7:$E$34,5,FALSE), "NO MATCH")</f>
        <v>1013</v>
      </c>
      <c r="F826" s="24" t="str">
        <f>IFERROR(VLOOKUP(C826,GAME_INDEX!$A$7:$E$34,4,FALSE), "NO MATCH!!!")</f>
        <v>Boston College</v>
      </c>
      <c r="G826" t="s">
        <v>840</v>
      </c>
      <c r="H826" s="1">
        <v>43014</v>
      </c>
      <c r="I826">
        <v>527</v>
      </c>
      <c r="J826" t="s">
        <v>7</v>
      </c>
      <c r="K826" t="s">
        <v>23</v>
      </c>
      <c r="L826">
        <v>13.7</v>
      </c>
    </row>
    <row r="827" spans="1:12" x14ac:dyDescent="0.55000000000000004">
      <c r="A827" s="24" t="str">
        <f t="shared" si="12"/>
        <v>10134</v>
      </c>
      <c r="B827" s="24" t="s">
        <v>3262</v>
      </c>
      <c r="C827" s="25">
        <v>43014</v>
      </c>
      <c r="D827" s="24">
        <f>IFERROR(VLOOKUP(B827,'2017_GT Roster'!$B$6:$H$21,7, FALSE), "NO MATCH!!!")</f>
        <v>4</v>
      </c>
      <c r="E827" s="24">
        <f>IFERROR(VLOOKUP(GAME_JUMP_REPORT_CONSOLIDATED!C827,GAME_INDEX!$A$7:$E$34,5,FALSE), "NO MATCH")</f>
        <v>1013</v>
      </c>
      <c r="F827" s="24" t="str">
        <f>IFERROR(VLOOKUP(C827,GAME_INDEX!$A$7:$E$34,4,FALSE), "NO MATCH!!!")</f>
        <v>Boston College</v>
      </c>
      <c r="G827" t="s">
        <v>841</v>
      </c>
      <c r="H827" s="1">
        <v>43014</v>
      </c>
      <c r="I827">
        <v>531</v>
      </c>
      <c r="J827" t="s">
        <v>7</v>
      </c>
      <c r="K827" t="s">
        <v>8</v>
      </c>
      <c r="L827">
        <v>14.9</v>
      </c>
    </row>
    <row r="828" spans="1:12" x14ac:dyDescent="0.55000000000000004">
      <c r="A828" s="24" t="str">
        <f t="shared" si="12"/>
        <v>101312</v>
      </c>
      <c r="B828" s="24" t="s">
        <v>10639</v>
      </c>
      <c r="C828" s="25">
        <v>43014</v>
      </c>
      <c r="D828" s="24">
        <f>IFERROR(VLOOKUP(B828,'2017_GT Roster'!$B$6:$H$21,7, FALSE), "NO MATCH!!!")</f>
        <v>12</v>
      </c>
      <c r="E828" s="24">
        <f>IFERROR(VLOOKUP(GAME_JUMP_REPORT_CONSOLIDATED!C828,GAME_INDEX!$A$7:$E$34,5,FALSE), "NO MATCH")</f>
        <v>1013</v>
      </c>
      <c r="F828" s="24" t="str">
        <f>IFERROR(VLOOKUP(C828,GAME_INDEX!$A$7:$E$34,4,FALSE), "NO MATCH!!!")</f>
        <v>Boston College</v>
      </c>
      <c r="G828" t="s">
        <v>842</v>
      </c>
      <c r="H828" s="1">
        <v>43014</v>
      </c>
      <c r="I828">
        <v>533</v>
      </c>
      <c r="J828" t="s">
        <v>7</v>
      </c>
      <c r="K828" t="s">
        <v>12</v>
      </c>
      <c r="L828">
        <v>13.6</v>
      </c>
    </row>
    <row r="829" spans="1:12" x14ac:dyDescent="0.55000000000000004">
      <c r="A829" s="24" t="str">
        <f t="shared" si="12"/>
        <v>10134</v>
      </c>
      <c r="B829" s="24" t="s">
        <v>3262</v>
      </c>
      <c r="C829" s="25">
        <v>43014</v>
      </c>
      <c r="D829" s="24">
        <f>IFERROR(VLOOKUP(B829,'2017_GT Roster'!$B$6:$H$21,7, FALSE), "NO MATCH!!!")</f>
        <v>4</v>
      </c>
      <c r="E829" s="24">
        <f>IFERROR(VLOOKUP(GAME_JUMP_REPORT_CONSOLIDATED!C829,GAME_INDEX!$A$7:$E$34,5,FALSE), "NO MATCH")</f>
        <v>1013</v>
      </c>
      <c r="F829" s="24" t="str">
        <f>IFERROR(VLOOKUP(C829,GAME_INDEX!$A$7:$E$34,4,FALSE), "NO MATCH!!!")</f>
        <v>Boston College</v>
      </c>
      <c r="G829" t="s">
        <v>843</v>
      </c>
      <c r="H829" s="1">
        <v>43014</v>
      </c>
      <c r="I829">
        <v>534</v>
      </c>
      <c r="J829" t="s">
        <v>7</v>
      </c>
      <c r="K829" t="s">
        <v>8</v>
      </c>
      <c r="L829">
        <v>19.2</v>
      </c>
    </row>
    <row r="830" spans="1:12" x14ac:dyDescent="0.55000000000000004">
      <c r="A830" s="24" t="str">
        <f t="shared" si="12"/>
        <v>101333</v>
      </c>
      <c r="B830" s="24" t="s">
        <v>32</v>
      </c>
      <c r="C830" s="25">
        <v>43014</v>
      </c>
      <c r="D830" s="24">
        <f>IFERROR(VLOOKUP(B830,'2017_GT Roster'!$B$6:$H$21,7, FALSE), "NO MATCH!!!")</f>
        <v>33</v>
      </c>
      <c r="E830" s="24">
        <f>IFERROR(VLOOKUP(GAME_JUMP_REPORT_CONSOLIDATED!C830,GAME_INDEX!$A$7:$E$34,5,FALSE), "NO MATCH")</f>
        <v>1013</v>
      </c>
      <c r="F830" s="24" t="str">
        <f>IFERROR(VLOOKUP(C830,GAME_INDEX!$A$7:$E$34,4,FALSE), "NO MATCH!!!")</f>
        <v>Boston College</v>
      </c>
      <c r="G830" t="s">
        <v>844</v>
      </c>
      <c r="H830" s="1">
        <v>43014</v>
      </c>
      <c r="I830">
        <v>535</v>
      </c>
      <c r="J830" t="s">
        <v>7</v>
      </c>
      <c r="K830" t="s">
        <v>32</v>
      </c>
      <c r="L830">
        <v>13.8</v>
      </c>
    </row>
    <row r="831" spans="1:12" x14ac:dyDescent="0.55000000000000004">
      <c r="A831" s="24" t="str">
        <f t="shared" si="12"/>
        <v>101314</v>
      </c>
      <c r="B831" s="24" t="s">
        <v>10</v>
      </c>
      <c r="C831" s="25">
        <v>43014</v>
      </c>
      <c r="D831" s="24">
        <f>IFERROR(VLOOKUP(B831,'2017_GT Roster'!$B$6:$H$21,7, FALSE), "NO MATCH!!!")</f>
        <v>14</v>
      </c>
      <c r="E831" s="24">
        <f>IFERROR(VLOOKUP(GAME_JUMP_REPORT_CONSOLIDATED!C831,GAME_INDEX!$A$7:$E$34,5,FALSE), "NO MATCH")</f>
        <v>1013</v>
      </c>
      <c r="F831" s="24" t="str">
        <f>IFERROR(VLOOKUP(C831,GAME_INDEX!$A$7:$E$34,4,FALSE), "NO MATCH!!!")</f>
        <v>Boston College</v>
      </c>
      <c r="G831" t="s">
        <v>845</v>
      </c>
      <c r="H831" s="1">
        <v>43014</v>
      </c>
      <c r="I831">
        <v>539</v>
      </c>
      <c r="J831" t="s">
        <v>7</v>
      </c>
      <c r="K831" t="s">
        <v>10</v>
      </c>
      <c r="L831">
        <v>16.7</v>
      </c>
    </row>
    <row r="832" spans="1:12" x14ac:dyDescent="0.55000000000000004">
      <c r="A832" s="24" t="str">
        <f t="shared" si="12"/>
        <v>10134</v>
      </c>
      <c r="B832" s="24" t="s">
        <v>3262</v>
      </c>
      <c r="C832" s="25">
        <v>43014</v>
      </c>
      <c r="D832" s="24">
        <f>IFERROR(VLOOKUP(B832,'2017_GT Roster'!$B$6:$H$21,7, FALSE), "NO MATCH!!!")</f>
        <v>4</v>
      </c>
      <c r="E832" s="24">
        <f>IFERROR(VLOOKUP(GAME_JUMP_REPORT_CONSOLIDATED!C832,GAME_INDEX!$A$7:$E$34,5,FALSE), "NO MATCH")</f>
        <v>1013</v>
      </c>
      <c r="F832" s="24" t="str">
        <f>IFERROR(VLOOKUP(C832,GAME_INDEX!$A$7:$E$34,4,FALSE), "NO MATCH!!!")</f>
        <v>Boston College</v>
      </c>
      <c r="G832" t="s">
        <v>846</v>
      </c>
      <c r="H832" s="1">
        <v>43014</v>
      </c>
      <c r="I832">
        <v>539</v>
      </c>
      <c r="J832" t="s">
        <v>7</v>
      </c>
      <c r="K832" t="s">
        <v>8</v>
      </c>
      <c r="L832">
        <v>19.899999999999999</v>
      </c>
    </row>
    <row r="833" spans="1:12" x14ac:dyDescent="0.55000000000000004">
      <c r="A833" s="24" t="str">
        <f t="shared" ref="A833:A896" si="13">E833&amp;D833</f>
        <v>101312</v>
      </c>
      <c r="B833" s="24" t="s">
        <v>10639</v>
      </c>
      <c r="C833" s="25">
        <v>43014</v>
      </c>
      <c r="D833" s="24">
        <f>IFERROR(VLOOKUP(B833,'2017_GT Roster'!$B$6:$H$21,7, FALSE), "NO MATCH!!!")</f>
        <v>12</v>
      </c>
      <c r="E833" s="24">
        <f>IFERROR(VLOOKUP(GAME_JUMP_REPORT_CONSOLIDATED!C833,GAME_INDEX!$A$7:$E$34,5,FALSE), "NO MATCH")</f>
        <v>1013</v>
      </c>
      <c r="F833" s="24" t="str">
        <f>IFERROR(VLOOKUP(C833,GAME_INDEX!$A$7:$E$34,4,FALSE), "NO MATCH!!!")</f>
        <v>Boston College</v>
      </c>
      <c r="G833" t="s">
        <v>847</v>
      </c>
      <c r="H833" s="1">
        <v>43014</v>
      </c>
      <c r="I833">
        <v>558</v>
      </c>
      <c r="J833" t="s">
        <v>7</v>
      </c>
      <c r="K833" t="s">
        <v>12</v>
      </c>
      <c r="L833">
        <v>14.1</v>
      </c>
    </row>
    <row r="834" spans="1:12" x14ac:dyDescent="0.55000000000000004">
      <c r="A834" s="24" t="str">
        <f t="shared" si="13"/>
        <v>10134</v>
      </c>
      <c r="B834" s="24" t="s">
        <v>3262</v>
      </c>
      <c r="C834" s="25">
        <v>43014</v>
      </c>
      <c r="D834" s="24">
        <f>IFERROR(VLOOKUP(B834,'2017_GT Roster'!$B$6:$H$21,7, FALSE), "NO MATCH!!!")</f>
        <v>4</v>
      </c>
      <c r="E834" s="24">
        <f>IFERROR(VLOOKUP(GAME_JUMP_REPORT_CONSOLIDATED!C834,GAME_INDEX!$A$7:$E$34,5,FALSE), "NO MATCH")</f>
        <v>1013</v>
      </c>
      <c r="F834" s="24" t="str">
        <f>IFERROR(VLOOKUP(C834,GAME_INDEX!$A$7:$E$34,4,FALSE), "NO MATCH!!!")</f>
        <v>Boston College</v>
      </c>
      <c r="G834" t="s">
        <v>848</v>
      </c>
      <c r="H834" s="1">
        <v>43014</v>
      </c>
      <c r="I834">
        <v>559</v>
      </c>
      <c r="J834" t="s">
        <v>7</v>
      </c>
      <c r="K834" t="s">
        <v>8</v>
      </c>
      <c r="L834">
        <v>21.9</v>
      </c>
    </row>
    <row r="835" spans="1:12" x14ac:dyDescent="0.55000000000000004">
      <c r="A835" s="24" t="str">
        <f t="shared" si="13"/>
        <v>10139</v>
      </c>
      <c r="B835" s="24" t="s">
        <v>27</v>
      </c>
      <c r="C835" s="25">
        <v>43014</v>
      </c>
      <c r="D835" s="24">
        <f>IFERROR(VLOOKUP(B835,'2017_GT Roster'!$B$6:$H$21,7, FALSE), "NO MATCH!!!")</f>
        <v>9</v>
      </c>
      <c r="E835" s="24">
        <f>IFERROR(VLOOKUP(GAME_JUMP_REPORT_CONSOLIDATED!C835,GAME_INDEX!$A$7:$E$34,5,FALSE), "NO MATCH")</f>
        <v>1013</v>
      </c>
      <c r="F835" s="24" t="str">
        <f>IFERROR(VLOOKUP(C835,GAME_INDEX!$A$7:$E$34,4,FALSE), "NO MATCH!!!")</f>
        <v>Boston College</v>
      </c>
      <c r="G835" t="s">
        <v>849</v>
      </c>
      <c r="H835" s="1">
        <v>43014</v>
      </c>
      <c r="I835">
        <v>583</v>
      </c>
      <c r="J835" t="s">
        <v>7</v>
      </c>
      <c r="K835" t="s">
        <v>27</v>
      </c>
      <c r="L835">
        <v>12.5</v>
      </c>
    </row>
    <row r="836" spans="1:12" x14ac:dyDescent="0.55000000000000004">
      <c r="A836" s="24" t="str">
        <f t="shared" si="13"/>
        <v>101397</v>
      </c>
      <c r="B836" s="24" t="s">
        <v>42</v>
      </c>
      <c r="C836" s="25">
        <v>43014</v>
      </c>
      <c r="D836" s="24">
        <f>IFERROR(VLOOKUP(B836,'2017_GT Roster'!$B$6:$H$21,7, FALSE), "NO MATCH!!!")</f>
        <v>97</v>
      </c>
      <c r="E836" s="24">
        <f>IFERROR(VLOOKUP(GAME_JUMP_REPORT_CONSOLIDATED!C836,GAME_INDEX!$A$7:$E$34,5,FALSE), "NO MATCH")</f>
        <v>1013</v>
      </c>
      <c r="F836" s="24" t="str">
        <f>IFERROR(VLOOKUP(C836,GAME_INDEX!$A$7:$E$34,4,FALSE), "NO MATCH!!!")</f>
        <v>Boston College</v>
      </c>
      <c r="G836" t="s">
        <v>850</v>
      </c>
      <c r="H836" s="1">
        <v>43014</v>
      </c>
      <c r="I836">
        <v>585</v>
      </c>
      <c r="J836" t="s">
        <v>7</v>
      </c>
      <c r="K836" t="s">
        <v>42</v>
      </c>
      <c r="L836">
        <v>16.399999999999999</v>
      </c>
    </row>
    <row r="837" spans="1:12" x14ac:dyDescent="0.55000000000000004">
      <c r="A837" s="24" t="str">
        <f t="shared" si="13"/>
        <v>10134</v>
      </c>
      <c r="B837" s="24" t="s">
        <v>3262</v>
      </c>
      <c r="C837" s="25">
        <v>43014</v>
      </c>
      <c r="D837" s="24">
        <f>IFERROR(VLOOKUP(B837,'2017_GT Roster'!$B$6:$H$21,7, FALSE), "NO MATCH!!!")</f>
        <v>4</v>
      </c>
      <c r="E837" s="24">
        <f>IFERROR(VLOOKUP(GAME_JUMP_REPORT_CONSOLIDATED!C837,GAME_INDEX!$A$7:$E$34,5,FALSE), "NO MATCH")</f>
        <v>1013</v>
      </c>
      <c r="F837" s="24" t="str">
        <f>IFERROR(VLOOKUP(C837,GAME_INDEX!$A$7:$E$34,4,FALSE), "NO MATCH!!!")</f>
        <v>Boston College</v>
      </c>
      <c r="G837" t="s">
        <v>851</v>
      </c>
      <c r="H837" s="1">
        <v>43014</v>
      </c>
      <c r="I837">
        <v>587</v>
      </c>
      <c r="J837" t="s">
        <v>7</v>
      </c>
      <c r="K837" t="s">
        <v>8</v>
      </c>
      <c r="L837">
        <v>16.8</v>
      </c>
    </row>
    <row r="838" spans="1:12" x14ac:dyDescent="0.55000000000000004">
      <c r="A838" s="24" t="str">
        <f t="shared" si="13"/>
        <v>101333</v>
      </c>
      <c r="B838" s="24" t="s">
        <v>32</v>
      </c>
      <c r="C838" s="25">
        <v>43014</v>
      </c>
      <c r="D838" s="24">
        <f>IFERROR(VLOOKUP(B838,'2017_GT Roster'!$B$6:$H$21,7, FALSE), "NO MATCH!!!")</f>
        <v>33</v>
      </c>
      <c r="E838" s="24">
        <f>IFERROR(VLOOKUP(GAME_JUMP_REPORT_CONSOLIDATED!C838,GAME_INDEX!$A$7:$E$34,5,FALSE), "NO MATCH")</f>
        <v>1013</v>
      </c>
      <c r="F838" s="24" t="str">
        <f>IFERROR(VLOOKUP(C838,GAME_INDEX!$A$7:$E$34,4,FALSE), "NO MATCH!!!")</f>
        <v>Boston College</v>
      </c>
      <c r="G838" t="s">
        <v>852</v>
      </c>
      <c r="H838" s="1">
        <v>43014</v>
      </c>
      <c r="I838">
        <v>611</v>
      </c>
      <c r="J838" t="s">
        <v>7</v>
      </c>
      <c r="K838" t="s">
        <v>32</v>
      </c>
      <c r="L838">
        <v>22.5</v>
      </c>
    </row>
    <row r="839" spans="1:12" x14ac:dyDescent="0.55000000000000004">
      <c r="A839" s="24" t="str">
        <f t="shared" si="13"/>
        <v>10134</v>
      </c>
      <c r="B839" s="24" t="s">
        <v>3262</v>
      </c>
      <c r="C839" s="25">
        <v>43014</v>
      </c>
      <c r="D839" s="24">
        <f>IFERROR(VLOOKUP(B839,'2017_GT Roster'!$B$6:$H$21,7, FALSE), "NO MATCH!!!")</f>
        <v>4</v>
      </c>
      <c r="E839" s="24">
        <f>IFERROR(VLOOKUP(GAME_JUMP_REPORT_CONSOLIDATED!C839,GAME_INDEX!$A$7:$E$34,5,FALSE), "NO MATCH")</f>
        <v>1013</v>
      </c>
      <c r="F839" s="24" t="str">
        <f>IFERROR(VLOOKUP(C839,GAME_INDEX!$A$7:$E$34,4,FALSE), "NO MATCH!!!")</f>
        <v>Boston College</v>
      </c>
      <c r="G839" t="s">
        <v>853</v>
      </c>
      <c r="H839" s="1">
        <v>43014</v>
      </c>
      <c r="I839">
        <v>616</v>
      </c>
      <c r="J839" t="s">
        <v>7</v>
      </c>
      <c r="K839" t="s">
        <v>8</v>
      </c>
      <c r="L839">
        <v>18.8</v>
      </c>
    </row>
    <row r="840" spans="1:12" x14ac:dyDescent="0.55000000000000004">
      <c r="A840" s="24" t="str">
        <f t="shared" si="13"/>
        <v>10139</v>
      </c>
      <c r="B840" s="24" t="s">
        <v>27</v>
      </c>
      <c r="C840" s="25">
        <v>43014</v>
      </c>
      <c r="D840" s="24">
        <f>IFERROR(VLOOKUP(B840,'2017_GT Roster'!$B$6:$H$21,7, FALSE), "NO MATCH!!!")</f>
        <v>9</v>
      </c>
      <c r="E840" s="24">
        <f>IFERROR(VLOOKUP(GAME_JUMP_REPORT_CONSOLIDATED!C840,GAME_INDEX!$A$7:$E$34,5,FALSE), "NO MATCH")</f>
        <v>1013</v>
      </c>
      <c r="F840" s="24" t="str">
        <f>IFERROR(VLOOKUP(C840,GAME_INDEX!$A$7:$E$34,4,FALSE), "NO MATCH!!!")</f>
        <v>Boston College</v>
      </c>
      <c r="G840" t="s">
        <v>854</v>
      </c>
      <c r="H840" s="1">
        <v>43014</v>
      </c>
      <c r="I840">
        <v>637</v>
      </c>
      <c r="J840" t="s">
        <v>7</v>
      </c>
      <c r="K840" t="s">
        <v>27</v>
      </c>
      <c r="L840">
        <v>12.2</v>
      </c>
    </row>
    <row r="841" spans="1:12" x14ac:dyDescent="0.55000000000000004">
      <c r="A841" s="24" t="str">
        <f t="shared" si="13"/>
        <v>101333</v>
      </c>
      <c r="B841" s="24" t="s">
        <v>32</v>
      </c>
      <c r="C841" s="25">
        <v>43014</v>
      </c>
      <c r="D841" s="24">
        <f>IFERROR(VLOOKUP(B841,'2017_GT Roster'!$B$6:$H$21,7, FALSE), "NO MATCH!!!")</f>
        <v>33</v>
      </c>
      <c r="E841" s="24">
        <f>IFERROR(VLOOKUP(GAME_JUMP_REPORT_CONSOLIDATED!C841,GAME_INDEX!$A$7:$E$34,5,FALSE), "NO MATCH")</f>
        <v>1013</v>
      </c>
      <c r="F841" s="24" t="str">
        <f>IFERROR(VLOOKUP(C841,GAME_INDEX!$A$7:$E$34,4,FALSE), "NO MATCH!!!")</f>
        <v>Boston College</v>
      </c>
      <c r="G841" t="s">
        <v>855</v>
      </c>
      <c r="H841" s="1">
        <v>43014</v>
      </c>
      <c r="I841">
        <v>637</v>
      </c>
      <c r="J841" t="s">
        <v>7</v>
      </c>
      <c r="K841" t="s">
        <v>32</v>
      </c>
      <c r="L841">
        <v>21.6</v>
      </c>
    </row>
    <row r="842" spans="1:12" x14ac:dyDescent="0.55000000000000004">
      <c r="A842" s="24" t="str">
        <f t="shared" si="13"/>
        <v>101333</v>
      </c>
      <c r="B842" s="24" t="s">
        <v>32</v>
      </c>
      <c r="C842" s="25">
        <v>43014</v>
      </c>
      <c r="D842" s="24">
        <f>IFERROR(VLOOKUP(B842,'2017_GT Roster'!$B$6:$H$21,7, FALSE), "NO MATCH!!!")</f>
        <v>33</v>
      </c>
      <c r="E842" s="24">
        <f>IFERROR(VLOOKUP(GAME_JUMP_REPORT_CONSOLIDATED!C842,GAME_INDEX!$A$7:$E$34,5,FALSE), "NO MATCH")</f>
        <v>1013</v>
      </c>
      <c r="F842" s="24" t="str">
        <f>IFERROR(VLOOKUP(C842,GAME_INDEX!$A$7:$E$34,4,FALSE), "NO MATCH!!!")</f>
        <v>Boston College</v>
      </c>
      <c r="G842" t="s">
        <v>856</v>
      </c>
      <c r="H842" s="1">
        <v>43014</v>
      </c>
      <c r="I842">
        <v>654</v>
      </c>
      <c r="J842" t="s">
        <v>7</v>
      </c>
      <c r="K842" t="s">
        <v>32</v>
      </c>
      <c r="L842">
        <v>13.6</v>
      </c>
    </row>
    <row r="843" spans="1:12" x14ac:dyDescent="0.55000000000000004">
      <c r="A843" s="24" t="str">
        <f t="shared" si="13"/>
        <v>101311</v>
      </c>
      <c r="B843" s="24" t="s">
        <v>14</v>
      </c>
      <c r="C843" s="25">
        <v>43014</v>
      </c>
      <c r="D843" s="24">
        <f>IFERROR(VLOOKUP(B843,'2017_GT Roster'!$B$6:$H$21,7, FALSE), "NO MATCH!!!")</f>
        <v>11</v>
      </c>
      <c r="E843" s="24">
        <f>IFERROR(VLOOKUP(GAME_JUMP_REPORT_CONSOLIDATED!C843,GAME_INDEX!$A$7:$E$34,5,FALSE), "NO MATCH")</f>
        <v>1013</v>
      </c>
      <c r="F843" s="24" t="str">
        <f>IFERROR(VLOOKUP(C843,GAME_INDEX!$A$7:$E$34,4,FALSE), "NO MATCH!!!")</f>
        <v>Boston College</v>
      </c>
      <c r="G843" t="s">
        <v>857</v>
      </c>
      <c r="H843" s="1">
        <v>43014</v>
      </c>
      <c r="I843">
        <v>658</v>
      </c>
      <c r="J843" t="s">
        <v>7</v>
      </c>
      <c r="K843" t="s">
        <v>14</v>
      </c>
      <c r="L843">
        <v>20.2</v>
      </c>
    </row>
    <row r="844" spans="1:12" x14ac:dyDescent="0.55000000000000004">
      <c r="A844" s="24" t="str">
        <f t="shared" si="13"/>
        <v>10134</v>
      </c>
      <c r="B844" s="24" t="s">
        <v>3262</v>
      </c>
      <c r="C844" s="25">
        <v>43014</v>
      </c>
      <c r="D844" s="24">
        <f>IFERROR(VLOOKUP(B844,'2017_GT Roster'!$B$6:$H$21,7, FALSE), "NO MATCH!!!")</f>
        <v>4</v>
      </c>
      <c r="E844" s="24">
        <f>IFERROR(VLOOKUP(GAME_JUMP_REPORT_CONSOLIDATED!C844,GAME_INDEX!$A$7:$E$34,5,FALSE), "NO MATCH")</f>
        <v>1013</v>
      </c>
      <c r="F844" s="24" t="str">
        <f>IFERROR(VLOOKUP(C844,GAME_INDEX!$A$7:$E$34,4,FALSE), "NO MATCH!!!")</f>
        <v>Boston College</v>
      </c>
      <c r="G844" t="s">
        <v>858</v>
      </c>
      <c r="H844" s="1">
        <v>43014</v>
      </c>
      <c r="I844">
        <v>660</v>
      </c>
      <c r="J844" t="s">
        <v>7</v>
      </c>
      <c r="K844" t="s">
        <v>8</v>
      </c>
      <c r="L844">
        <v>17.8</v>
      </c>
    </row>
    <row r="845" spans="1:12" x14ac:dyDescent="0.55000000000000004">
      <c r="A845" s="24" t="str">
        <f t="shared" si="13"/>
        <v>10139</v>
      </c>
      <c r="B845" s="24" t="s">
        <v>27</v>
      </c>
      <c r="C845" s="25">
        <v>43014</v>
      </c>
      <c r="D845" s="24">
        <f>IFERROR(VLOOKUP(B845,'2017_GT Roster'!$B$6:$H$21,7, FALSE), "NO MATCH!!!")</f>
        <v>9</v>
      </c>
      <c r="E845" s="24">
        <f>IFERROR(VLOOKUP(GAME_JUMP_REPORT_CONSOLIDATED!C845,GAME_INDEX!$A$7:$E$34,5,FALSE), "NO MATCH")</f>
        <v>1013</v>
      </c>
      <c r="F845" s="24" t="str">
        <f>IFERROR(VLOOKUP(C845,GAME_INDEX!$A$7:$E$34,4,FALSE), "NO MATCH!!!")</f>
        <v>Boston College</v>
      </c>
      <c r="G845" t="s">
        <v>859</v>
      </c>
      <c r="H845" s="1">
        <v>43014</v>
      </c>
      <c r="I845">
        <v>666</v>
      </c>
      <c r="J845" t="s">
        <v>7</v>
      </c>
      <c r="K845" t="s">
        <v>27</v>
      </c>
      <c r="L845">
        <v>12.2</v>
      </c>
    </row>
    <row r="846" spans="1:12" x14ac:dyDescent="0.55000000000000004">
      <c r="A846" s="24" t="str">
        <f t="shared" si="13"/>
        <v>101311</v>
      </c>
      <c r="B846" s="24" t="s">
        <v>14</v>
      </c>
      <c r="C846" s="25">
        <v>43014</v>
      </c>
      <c r="D846" s="24">
        <f>IFERROR(VLOOKUP(B846,'2017_GT Roster'!$B$6:$H$21,7, FALSE), "NO MATCH!!!")</f>
        <v>11</v>
      </c>
      <c r="E846" s="24">
        <f>IFERROR(VLOOKUP(GAME_JUMP_REPORT_CONSOLIDATED!C846,GAME_INDEX!$A$7:$E$34,5,FALSE), "NO MATCH")</f>
        <v>1013</v>
      </c>
      <c r="F846" s="24" t="str">
        <f>IFERROR(VLOOKUP(C846,GAME_INDEX!$A$7:$E$34,4,FALSE), "NO MATCH!!!")</f>
        <v>Boston College</v>
      </c>
      <c r="G846" t="s">
        <v>860</v>
      </c>
      <c r="H846" s="1">
        <v>43014</v>
      </c>
      <c r="I846">
        <v>666</v>
      </c>
      <c r="J846" t="s">
        <v>7</v>
      </c>
      <c r="K846" t="s">
        <v>14</v>
      </c>
      <c r="L846">
        <v>24.3</v>
      </c>
    </row>
    <row r="847" spans="1:12" x14ac:dyDescent="0.55000000000000004">
      <c r="A847" s="24" t="str">
        <f t="shared" si="13"/>
        <v>10139</v>
      </c>
      <c r="B847" s="24" t="s">
        <v>27</v>
      </c>
      <c r="C847" s="25">
        <v>43014</v>
      </c>
      <c r="D847" s="24">
        <f>IFERROR(VLOOKUP(B847,'2017_GT Roster'!$B$6:$H$21,7, FALSE), "NO MATCH!!!")</f>
        <v>9</v>
      </c>
      <c r="E847" s="24">
        <f>IFERROR(VLOOKUP(GAME_JUMP_REPORT_CONSOLIDATED!C847,GAME_INDEX!$A$7:$E$34,5,FALSE), "NO MATCH")</f>
        <v>1013</v>
      </c>
      <c r="F847" s="24" t="str">
        <f>IFERROR(VLOOKUP(C847,GAME_INDEX!$A$7:$E$34,4,FALSE), "NO MATCH!!!")</f>
        <v>Boston College</v>
      </c>
      <c r="G847" t="s">
        <v>861</v>
      </c>
      <c r="H847" s="1">
        <v>43014</v>
      </c>
      <c r="I847">
        <v>672</v>
      </c>
      <c r="J847" t="s">
        <v>7</v>
      </c>
      <c r="K847" t="s">
        <v>27</v>
      </c>
      <c r="L847">
        <v>12.4</v>
      </c>
    </row>
    <row r="848" spans="1:12" x14ac:dyDescent="0.55000000000000004">
      <c r="A848" s="24" t="str">
        <f t="shared" si="13"/>
        <v>10134</v>
      </c>
      <c r="B848" s="24" t="s">
        <v>3262</v>
      </c>
      <c r="C848" s="25">
        <v>43014</v>
      </c>
      <c r="D848" s="24">
        <f>IFERROR(VLOOKUP(B848,'2017_GT Roster'!$B$6:$H$21,7, FALSE), "NO MATCH!!!")</f>
        <v>4</v>
      </c>
      <c r="E848" s="24">
        <f>IFERROR(VLOOKUP(GAME_JUMP_REPORT_CONSOLIDATED!C848,GAME_INDEX!$A$7:$E$34,5,FALSE), "NO MATCH")</f>
        <v>1013</v>
      </c>
      <c r="F848" s="24" t="str">
        <f>IFERROR(VLOOKUP(C848,GAME_INDEX!$A$7:$E$34,4,FALSE), "NO MATCH!!!")</f>
        <v>Boston College</v>
      </c>
      <c r="G848" t="s">
        <v>862</v>
      </c>
      <c r="H848" s="1">
        <v>43014</v>
      </c>
      <c r="I848">
        <v>674</v>
      </c>
      <c r="J848" t="s">
        <v>7</v>
      </c>
      <c r="K848" t="s">
        <v>8</v>
      </c>
      <c r="L848">
        <v>21</v>
      </c>
    </row>
    <row r="849" spans="1:12" x14ac:dyDescent="0.55000000000000004">
      <c r="A849" s="24" t="str">
        <f t="shared" si="13"/>
        <v>101333</v>
      </c>
      <c r="B849" s="24" t="s">
        <v>32</v>
      </c>
      <c r="C849" s="25">
        <v>43014</v>
      </c>
      <c r="D849" s="24">
        <f>IFERROR(VLOOKUP(B849,'2017_GT Roster'!$B$6:$H$21,7, FALSE), "NO MATCH!!!")</f>
        <v>33</v>
      </c>
      <c r="E849" s="24">
        <f>IFERROR(VLOOKUP(GAME_JUMP_REPORT_CONSOLIDATED!C849,GAME_INDEX!$A$7:$E$34,5,FALSE), "NO MATCH")</f>
        <v>1013</v>
      </c>
      <c r="F849" s="24" t="str">
        <f>IFERROR(VLOOKUP(C849,GAME_INDEX!$A$7:$E$34,4,FALSE), "NO MATCH!!!")</f>
        <v>Boston College</v>
      </c>
      <c r="G849" t="s">
        <v>863</v>
      </c>
      <c r="H849" s="1">
        <v>43014</v>
      </c>
      <c r="I849">
        <v>687</v>
      </c>
      <c r="J849" t="s">
        <v>7</v>
      </c>
      <c r="K849" t="s">
        <v>32</v>
      </c>
      <c r="L849">
        <v>14.5</v>
      </c>
    </row>
    <row r="850" spans="1:12" x14ac:dyDescent="0.55000000000000004">
      <c r="A850" s="24" t="str">
        <f t="shared" si="13"/>
        <v>101397</v>
      </c>
      <c r="B850" s="24" t="s">
        <v>42</v>
      </c>
      <c r="C850" s="25">
        <v>43014</v>
      </c>
      <c r="D850" s="24">
        <f>IFERROR(VLOOKUP(B850,'2017_GT Roster'!$B$6:$H$21,7, FALSE), "NO MATCH!!!")</f>
        <v>97</v>
      </c>
      <c r="E850" s="24">
        <f>IFERROR(VLOOKUP(GAME_JUMP_REPORT_CONSOLIDATED!C850,GAME_INDEX!$A$7:$E$34,5,FALSE), "NO MATCH")</f>
        <v>1013</v>
      </c>
      <c r="F850" s="24" t="str">
        <f>IFERROR(VLOOKUP(C850,GAME_INDEX!$A$7:$E$34,4,FALSE), "NO MATCH!!!")</f>
        <v>Boston College</v>
      </c>
      <c r="G850" t="s">
        <v>864</v>
      </c>
      <c r="H850" s="1">
        <v>43014</v>
      </c>
      <c r="I850">
        <v>690</v>
      </c>
      <c r="J850" t="s">
        <v>7</v>
      </c>
      <c r="K850" t="s">
        <v>42</v>
      </c>
      <c r="L850">
        <v>14.6</v>
      </c>
    </row>
    <row r="851" spans="1:12" x14ac:dyDescent="0.55000000000000004">
      <c r="A851" s="24" t="str">
        <f t="shared" si="13"/>
        <v>10134</v>
      </c>
      <c r="B851" s="24" t="s">
        <v>3262</v>
      </c>
      <c r="C851" s="25">
        <v>43014</v>
      </c>
      <c r="D851" s="24">
        <f>IFERROR(VLOOKUP(B851,'2017_GT Roster'!$B$6:$H$21,7, FALSE), "NO MATCH!!!")</f>
        <v>4</v>
      </c>
      <c r="E851" s="24">
        <f>IFERROR(VLOOKUP(GAME_JUMP_REPORT_CONSOLIDATED!C851,GAME_INDEX!$A$7:$E$34,5,FALSE), "NO MATCH")</f>
        <v>1013</v>
      </c>
      <c r="F851" s="24" t="str">
        <f>IFERROR(VLOOKUP(C851,GAME_INDEX!$A$7:$E$34,4,FALSE), "NO MATCH!!!")</f>
        <v>Boston College</v>
      </c>
      <c r="G851" t="s">
        <v>865</v>
      </c>
      <c r="H851" s="1">
        <v>43014</v>
      </c>
      <c r="I851">
        <v>693</v>
      </c>
      <c r="J851" t="s">
        <v>7</v>
      </c>
      <c r="K851" t="s">
        <v>8</v>
      </c>
      <c r="L851">
        <v>17.8</v>
      </c>
    </row>
    <row r="852" spans="1:12" x14ac:dyDescent="0.55000000000000004">
      <c r="A852" s="24" t="str">
        <f t="shared" si="13"/>
        <v>101333</v>
      </c>
      <c r="B852" s="24" t="s">
        <v>32</v>
      </c>
      <c r="C852" s="25">
        <v>43014</v>
      </c>
      <c r="D852" s="24">
        <f>IFERROR(VLOOKUP(B852,'2017_GT Roster'!$B$6:$H$21,7, FALSE), "NO MATCH!!!")</f>
        <v>33</v>
      </c>
      <c r="E852" s="24">
        <f>IFERROR(VLOOKUP(GAME_JUMP_REPORT_CONSOLIDATED!C852,GAME_INDEX!$A$7:$E$34,5,FALSE), "NO MATCH")</f>
        <v>1013</v>
      </c>
      <c r="F852" s="24" t="str">
        <f>IFERROR(VLOOKUP(C852,GAME_INDEX!$A$7:$E$34,4,FALSE), "NO MATCH!!!")</f>
        <v>Boston College</v>
      </c>
      <c r="G852" t="s">
        <v>866</v>
      </c>
      <c r="H852" s="1">
        <v>43014</v>
      </c>
      <c r="I852">
        <v>790</v>
      </c>
      <c r="J852" t="s">
        <v>7</v>
      </c>
      <c r="K852" t="s">
        <v>32</v>
      </c>
      <c r="L852">
        <v>15.3</v>
      </c>
    </row>
    <row r="853" spans="1:12" x14ac:dyDescent="0.55000000000000004">
      <c r="A853" s="24" t="str">
        <f t="shared" si="13"/>
        <v>101397</v>
      </c>
      <c r="B853" s="24" t="s">
        <v>42</v>
      </c>
      <c r="C853" s="25">
        <v>43014</v>
      </c>
      <c r="D853" s="24">
        <f>IFERROR(VLOOKUP(B853,'2017_GT Roster'!$B$6:$H$21,7, FALSE), "NO MATCH!!!")</f>
        <v>97</v>
      </c>
      <c r="E853" s="24">
        <f>IFERROR(VLOOKUP(GAME_JUMP_REPORT_CONSOLIDATED!C853,GAME_INDEX!$A$7:$E$34,5,FALSE), "NO MATCH")</f>
        <v>1013</v>
      </c>
      <c r="F853" s="24" t="str">
        <f>IFERROR(VLOOKUP(C853,GAME_INDEX!$A$7:$E$34,4,FALSE), "NO MATCH!!!")</f>
        <v>Boston College</v>
      </c>
      <c r="G853" t="s">
        <v>867</v>
      </c>
      <c r="H853" s="1">
        <v>43014</v>
      </c>
      <c r="I853">
        <v>795</v>
      </c>
      <c r="J853" t="s">
        <v>7</v>
      </c>
      <c r="K853" t="s">
        <v>42</v>
      </c>
      <c r="L853">
        <v>17.2</v>
      </c>
    </row>
    <row r="854" spans="1:12" x14ac:dyDescent="0.55000000000000004">
      <c r="A854" s="24" t="str">
        <f t="shared" si="13"/>
        <v>10134</v>
      </c>
      <c r="B854" s="24" t="s">
        <v>3262</v>
      </c>
      <c r="C854" s="25">
        <v>43014</v>
      </c>
      <c r="D854" s="24">
        <f>IFERROR(VLOOKUP(B854,'2017_GT Roster'!$B$6:$H$21,7, FALSE), "NO MATCH!!!")</f>
        <v>4</v>
      </c>
      <c r="E854" s="24">
        <f>IFERROR(VLOOKUP(GAME_JUMP_REPORT_CONSOLIDATED!C854,GAME_INDEX!$A$7:$E$34,5,FALSE), "NO MATCH")</f>
        <v>1013</v>
      </c>
      <c r="F854" s="24" t="str">
        <f>IFERROR(VLOOKUP(C854,GAME_INDEX!$A$7:$E$34,4,FALSE), "NO MATCH!!!")</f>
        <v>Boston College</v>
      </c>
      <c r="G854" t="s">
        <v>868</v>
      </c>
      <c r="H854" s="1">
        <v>43014</v>
      </c>
      <c r="I854">
        <v>797</v>
      </c>
      <c r="J854" t="s">
        <v>7</v>
      </c>
      <c r="K854" t="s">
        <v>8</v>
      </c>
      <c r="L854">
        <v>21.5</v>
      </c>
    </row>
    <row r="855" spans="1:12" x14ac:dyDescent="0.55000000000000004">
      <c r="A855" s="24" t="str">
        <f t="shared" si="13"/>
        <v>101333</v>
      </c>
      <c r="B855" s="24" t="s">
        <v>32</v>
      </c>
      <c r="C855" s="25">
        <v>43014</v>
      </c>
      <c r="D855" s="24">
        <f>IFERROR(VLOOKUP(B855,'2017_GT Roster'!$B$6:$H$21,7, FALSE), "NO MATCH!!!")</f>
        <v>33</v>
      </c>
      <c r="E855" s="24">
        <f>IFERROR(VLOOKUP(GAME_JUMP_REPORT_CONSOLIDATED!C855,GAME_INDEX!$A$7:$E$34,5,FALSE), "NO MATCH")</f>
        <v>1013</v>
      </c>
      <c r="F855" s="24" t="str">
        <f>IFERROR(VLOOKUP(C855,GAME_INDEX!$A$7:$E$34,4,FALSE), "NO MATCH!!!")</f>
        <v>Boston College</v>
      </c>
      <c r="G855" t="s">
        <v>869</v>
      </c>
      <c r="H855" s="1">
        <v>43014</v>
      </c>
      <c r="I855">
        <v>807</v>
      </c>
      <c r="J855" t="s">
        <v>7</v>
      </c>
      <c r="K855" t="s">
        <v>32</v>
      </c>
      <c r="L855">
        <v>14.2</v>
      </c>
    </row>
    <row r="856" spans="1:12" x14ac:dyDescent="0.55000000000000004">
      <c r="A856" s="24" t="str">
        <f t="shared" si="13"/>
        <v>10134</v>
      </c>
      <c r="B856" s="24" t="s">
        <v>3262</v>
      </c>
      <c r="C856" s="25">
        <v>43014</v>
      </c>
      <c r="D856" s="24">
        <f>IFERROR(VLOOKUP(B856,'2017_GT Roster'!$B$6:$H$21,7, FALSE), "NO MATCH!!!")</f>
        <v>4</v>
      </c>
      <c r="E856" s="24">
        <f>IFERROR(VLOOKUP(GAME_JUMP_REPORT_CONSOLIDATED!C856,GAME_INDEX!$A$7:$E$34,5,FALSE), "NO MATCH")</f>
        <v>1013</v>
      </c>
      <c r="F856" s="24" t="str">
        <f>IFERROR(VLOOKUP(C856,GAME_INDEX!$A$7:$E$34,4,FALSE), "NO MATCH!!!")</f>
        <v>Boston College</v>
      </c>
      <c r="G856" t="s">
        <v>870</v>
      </c>
      <c r="H856" s="1">
        <v>43014</v>
      </c>
      <c r="I856">
        <v>814</v>
      </c>
      <c r="J856" t="s">
        <v>7</v>
      </c>
      <c r="K856" t="s">
        <v>8</v>
      </c>
      <c r="L856">
        <v>18.3</v>
      </c>
    </row>
    <row r="857" spans="1:12" x14ac:dyDescent="0.55000000000000004">
      <c r="A857" s="24" t="str">
        <f t="shared" si="13"/>
        <v>101311</v>
      </c>
      <c r="B857" s="24" t="s">
        <v>14</v>
      </c>
      <c r="C857" s="25">
        <v>43014</v>
      </c>
      <c r="D857" s="24">
        <f>IFERROR(VLOOKUP(B857,'2017_GT Roster'!$B$6:$H$21,7, FALSE), "NO MATCH!!!")</f>
        <v>11</v>
      </c>
      <c r="E857" s="24">
        <f>IFERROR(VLOOKUP(GAME_JUMP_REPORT_CONSOLIDATED!C857,GAME_INDEX!$A$7:$E$34,5,FALSE), "NO MATCH")</f>
        <v>1013</v>
      </c>
      <c r="F857" s="24" t="str">
        <f>IFERROR(VLOOKUP(C857,GAME_INDEX!$A$7:$E$34,4,FALSE), "NO MATCH!!!")</f>
        <v>Boston College</v>
      </c>
      <c r="G857" t="s">
        <v>871</v>
      </c>
      <c r="H857" s="1">
        <v>43014</v>
      </c>
      <c r="I857">
        <v>814</v>
      </c>
      <c r="J857" t="s">
        <v>7</v>
      </c>
      <c r="K857" t="s">
        <v>14</v>
      </c>
      <c r="L857">
        <v>20.9</v>
      </c>
    </row>
    <row r="858" spans="1:12" x14ac:dyDescent="0.55000000000000004">
      <c r="A858" s="24" t="str">
        <f t="shared" si="13"/>
        <v>101397</v>
      </c>
      <c r="B858" s="24" t="s">
        <v>42</v>
      </c>
      <c r="C858" s="25">
        <v>43014</v>
      </c>
      <c r="D858" s="24">
        <f>IFERROR(VLOOKUP(B858,'2017_GT Roster'!$B$6:$H$21,7, FALSE), "NO MATCH!!!")</f>
        <v>97</v>
      </c>
      <c r="E858" s="24">
        <f>IFERROR(VLOOKUP(GAME_JUMP_REPORT_CONSOLIDATED!C858,GAME_INDEX!$A$7:$E$34,5,FALSE), "NO MATCH")</f>
        <v>1013</v>
      </c>
      <c r="F858" s="24" t="str">
        <f>IFERROR(VLOOKUP(C858,GAME_INDEX!$A$7:$E$34,4,FALSE), "NO MATCH!!!")</f>
        <v>Boston College</v>
      </c>
      <c r="G858" t="s">
        <v>872</v>
      </c>
      <c r="H858" s="1">
        <v>43014</v>
      </c>
      <c r="I858">
        <v>852</v>
      </c>
      <c r="J858" t="s">
        <v>7</v>
      </c>
      <c r="K858" t="s">
        <v>42</v>
      </c>
      <c r="L858">
        <v>21.7</v>
      </c>
    </row>
    <row r="859" spans="1:12" x14ac:dyDescent="0.55000000000000004">
      <c r="A859" s="24" t="str">
        <f t="shared" si="13"/>
        <v>10139</v>
      </c>
      <c r="B859" s="24" t="s">
        <v>27</v>
      </c>
      <c r="C859" s="25">
        <v>43014</v>
      </c>
      <c r="D859" s="24">
        <f>IFERROR(VLOOKUP(B859,'2017_GT Roster'!$B$6:$H$21,7, FALSE), "NO MATCH!!!")</f>
        <v>9</v>
      </c>
      <c r="E859" s="24">
        <f>IFERROR(VLOOKUP(GAME_JUMP_REPORT_CONSOLIDATED!C859,GAME_INDEX!$A$7:$E$34,5,FALSE), "NO MATCH")</f>
        <v>1013</v>
      </c>
      <c r="F859" s="24" t="str">
        <f>IFERROR(VLOOKUP(C859,GAME_INDEX!$A$7:$E$34,4,FALSE), "NO MATCH!!!")</f>
        <v>Boston College</v>
      </c>
      <c r="G859" t="s">
        <v>873</v>
      </c>
      <c r="H859" s="1">
        <v>43014</v>
      </c>
      <c r="I859">
        <v>852</v>
      </c>
      <c r="J859" t="s">
        <v>7</v>
      </c>
      <c r="K859" t="s">
        <v>27</v>
      </c>
      <c r="L859">
        <v>10.9</v>
      </c>
    </row>
    <row r="860" spans="1:12" x14ac:dyDescent="0.55000000000000004">
      <c r="A860" s="24" t="str">
        <f t="shared" si="13"/>
        <v>10134</v>
      </c>
      <c r="B860" s="24" t="s">
        <v>3262</v>
      </c>
      <c r="C860" s="25">
        <v>43014</v>
      </c>
      <c r="D860" s="24">
        <f>IFERROR(VLOOKUP(B860,'2017_GT Roster'!$B$6:$H$21,7, FALSE), "NO MATCH!!!")</f>
        <v>4</v>
      </c>
      <c r="E860" s="24">
        <f>IFERROR(VLOOKUP(GAME_JUMP_REPORT_CONSOLIDATED!C860,GAME_INDEX!$A$7:$E$34,5,FALSE), "NO MATCH")</f>
        <v>1013</v>
      </c>
      <c r="F860" s="24" t="str">
        <f>IFERROR(VLOOKUP(C860,GAME_INDEX!$A$7:$E$34,4,FALSE), "NO MATCH!!!")</f>
        <v>Boston College</v>
      </c>
      <c r="G860" t="s">
        <v>874</v>
      </c>
      <c r="H860" s="1">
        <v>43014</v>
      </c>
      <c r="I860">
        <v>853</v>
      </c>
      <c r="J860" t="s">
        <v>7</v>
      </c>
      <c r="K860" t="s">
        <v>8</v>
      </c>
      <c r="L860">
        <v>15.8</v>
      </c>
    </row>
    <row r="861" spans="1:12" x14ac:dyDescent="0.55000000000000004">
      <c r="A861" s="24" t="str">
        <f t="shared" si="13"/>
        <v>10138</v>
      </c>
      <c r="B861" s="24" t="s">
        <v>34</v>
      </c>
      <c r="C861" s="25">
        <v>43014</v>
      </c>
      <c r="D861" s="24">
        <f>IFERROR(VLOOKUP(B861,'2017_GT Roster'!$B$6:$H$21,7, FALSE), "NO MATCH!!!")</f>
        <v>8</v>
      </c>
      <c r="E861" s="24">
        <f>IFERROR(VLOOKUP(GAME_JUMP_REPORT_CONSOLIDATED!C861,GAME_INDEX!$A$7:$E$34,5,FALSE), "NO MATCH")</f>
        <v>1013</v>
      </c>
      <c r="F861" s="24" t="str">
        <f>IFERROR(VLOOKUP(C861,GAME_INDEX!$A$7:$E$34,4,FALSE), "NO MATCH!!!")</f>
        <v>Boston College</v>
      </c>
      <c r="G861" t="s">
        <v>875</v>
      </c>
      <c r="H861" s="1">
        <v>43014</v>
      </c>
      <c r="I861">
        <v>870</v>
      </c>
      <c r="J861" t="s">
        <v>7</v>
      </c>
      <c r="K861" t="s">
        <v>34</v>
      </c>
      <c r="L861">
        <v>10</v>
      </c>
    </row>
    <row r="862" spans="1:12" x14ac:dyDescent="0.55000000000000004">
      <c r="A862" s="24" t="str">
        <f t="shared" si="13"/>
        <v>101397</v>
      </c>
      <c r="B862" s="24" t="s">
        <v>42</v>
      </c>
      <c r="C862" s="25">
        <v>43014</v>
      </c>
      <c r="D862" s="24">
        <f>IFERROR(VLOOKUP(B862,'2017_GT Roster'!$B$6:$H$21,7, FALSE), "NO MATCH!!!")</f>
        <v>97</v>
      </c>
      <c r="E862" s="24">
        <f>IFERROR(VLOOKUP(GAME_JUMP_REPORT_CONSOLIDATED!C862,GAME_INDEX!$A$7:$E$34,5,FALSE), "NO MATCH")</f>
        <v>1013</v>
      </c>
      <c r="F862" s="24" t="str">
        <f>IFERROR(VLOOKUP(C862,GAME_INDEX!$A$7:$E$34,4,FALSE), "NO MATCH!!!")</f>
        <v>Boston College</v>
      </c>
      <c r="G862" t="s">
        <v>876</v>
      </c>
      <c r="H862" s="1">
        <v>43014</v>
      </c>
      <c r="I862">
        <v>871</v>
      </c>
      <c r="J862" t="s">
        <v>7</v>
      </c>
      <c r="K862" t="s">
        <v>42</v>
      </c>
      <c r="L862">
        <v>16.8</v>
      </c>
    </row>
    <row r="863" spans="1:12" x14ac:dyDescent="0.55000000000000004">
      <c r="A863" s="24" t="str">
        <f t="shared" si="13"/>
        <v>10131</v>
      </c>
      <c r="B863" s="24" t="s">
        <v>3254</v>
      </c>
      <c r="C863" s="25">
        <v>43014</v>
      </c>
      <c r="D863" s="24">
        <f>IFERROR(VLOOKUP(B863,'2017_GT Roster'!$B$6:$H$21,7, FALSE), "NO MATCH!!!")</f>
        <v>1</v>
      </c>
      <c r="E863" s="24">
        <f>IFERROR(VLOOKUP(GAME_JUMP_REPORT_CONSOLIDATED!C863,GAME_INDEX!$A$7:$E$34,5,FALSE), "NO MATCH")</f>
        <v>1013</v>
      </c>
      <c r="F863" s="24" t="str">
        <f>IFERROR(VLOOKUP(C863,GAME_INDEX!$A$7:$E$34,4,FALSE), "NO MATCH!!!")</f>
        <v>Boston College</v>
      </c>
      <c r="G863" t="s">
        <v>877</v>
      </c>
      <c r="H863" s="1">
        <v>43014</v>
      </c>
      <c r="I863">
        <v>873</v>
      </c>
      <c r="J863" t="s">
        <v>7</v>
      </c>
      <c r="K863" t="s">
        <v>23</v>
      </c>
      <c r="L863">
        <v>14.3</v>
      </c>
    </row>
    <row r="864" spans="1:12" x14ac:dyDescent="0.55000000000000004">
      <c r="A864" s="24" t="str">
        <f t="shared" si="13"/>
        <v>101397</v>
      </c>
      <c r="B864" s="24" t="s">
        <v>42</v>
      </c>
      <c r="C864" s="25">
        <v>43014</v>
      </c>
      <c r="D864" s="24">
        <f>IFERROR(VLOOKUP(B864,'2017_GT Roster'!$B$6:$H$21,7, FALSE), "NO MATCH!!!")</f>
        <v>97</v>
      </c>
      <c r="E864" s="24">
        <f>IFERROR(VLOOKUP(GAME_JUMP_REPORT_CONSOLIDATED!C864,GAME_INDEX!$A$7:$E$34,5,FALSE), "NO MATCH")</f>
        <v>1013</v>
      </c>
      <c r="F864" s="24" t="str">
        <f>IFERROR(VLOOKUP(C864,GAME_INDEX!$A$7:$E$34,4,FALSE), "NO MATCH!!!")</f>
        <v>Boston College</v>
      </c>
      <c r="G864" t="s">
        <v>878</v>
      </c>
      <c r="H864" s="1">
        <v>43014</v>
      </c>
      <c r="I864">
        <v>898</v>
      </c>
      <c r="J864" t="s">
        <v>7</v>
      </c>
      <c r="K864" t="s">
        <v>42</v>
      </c>
      <c r="L864">
        <v>18.600000000000001</v>
      </c>
    </row>
    <row r="865" spans="1:12" x14ac:dyDescent="0.55000000000000004">
      <c r="A865" s="24" t="str">
        <f t="shared" si="13"/>
        <v>10139</v>
      </c>
      <c r="B865" s="24" t="s">
        <v>27</v>
      </c>
      <c r="C865" s="25">
        <v>43014</v>
      </c>
      <c r="D865" s="24">
        <f>IFERROR(VLOOKUP(B865,'2017_GT Roster'!$B$6:$H$21,7, FALSE), "NO MATCH!!!")</f>
        <v>9</v>
      </c>
      <c r="E865" s="24">
        <f>IFERROR(VLOOKUP(GAME_JUMP_REPORT_CONSOLIDATED!C865,GAME_INDEX!$A$7:$E$34,5,FALSE), "NO MATCH")</f>
        <v>1013</v>
      </c>
      <c r="F865" s="24" t="str">
        <f>IFERROR(VLOOKUP(C865,GAME_INDEX!$A$7:$E$34,4,FALSE), "NO MATCH!!!")</f>
        <v>Boston College</v>
      </c>
      <c r="G865" t="s">
        <v>879</v>
      </c>
      <c r="H865" s="1">
        <v>43014</v>
      </c>
      <c r="I865">
        <v>898</v>
      </c>
      <c r="J865" t="s">
        <v>7</v>
      </c>
      <c r="K865" t="s">
        <v>27</v>
      </c>
      <c r="L865">
        <v>12.5</v>
      </c>
    </row>
    <row r="866" spans="1:12" x14ac:dyDescent="0.55000000000000004">
      <c r="A866" s="24" t="str">
        <f t="shared" si="13"/>
        <v>101311</v>
      </c>
      <c r="B866" s="24" t="s">
        <v>14</v>
      </c>
      <c r="C866" s="25">
        <v>43014</v>
      </c>
      <c r="D866" s="24">
        <f>IFERROR(VLOOKUP(B866,'2017_GT Roster'!$B$6:$H$21,7, FALSE), "NO MATCH!!!")</f>
        <v>11</v>
      </c>
      <c r="E866" s="24">
        <f>IFERROR(VLOOKUP(GAME_JUMP_REPORT_CONSOLIDATED!C866,GAME_INDEX!$A$7:$E$34,5,FALSE), "NO MATCH")</f>
        <v>1013</v>
      </c>
      <c r="F866" s="24" t="str">
        <f>IFERROR(VLOOKUP(C866,GAME_INDEX!$A$7:$E$34,4,FALSE), "NO MATCH!!!")</f>
        <v>Boston College</v>
      </c>
      <c r="G866" t="s">
        <v>880</v>
      </c>
      <c r="H866" s="1">
        <v>43014</v>
      </c>
      <c r="I866">
        <v>922</v>
      </c>
      <c r="J866" t="s">
        <v>7</v>
      </c>
      <c r="K866" t="s">
        <v>14</v>
      </c>
      <c r="L866">
        <v>22.4</v>
      </c>
    </row>
    <row r="867" spans="1:12" x14ac:dyDescent="0.55000000000000004">
      <c r="A867" s="24" t="str">
        <f t="shared" si="13"/>
        <v>101312</v>
      </c>
      <c r="B867" s="24" t="s">
        <v>10639</v>
      </c>
      <c r="C867" s="25">
        <v>43014</v>
      </c>
      <c r="D867" s="24">
        <f>IFERROR(VLOOKUP(B867,'2017_GT Roster'!$B$6:$H$21,7, FALSE), "NO MATCH!!!")</f>
        <v>12</v>
      </c>
      <c r="E867" s="24">
        <f>IFERROR(VLOOKUP(GAME_JUMP_REPORT_CONSOLIDATED!C867,GAME_INDEX!$A$7:$E$34,5,FALSE), "NO MATCH")</f>
        <v>1013</v>
      </c>
      <c r="F867" s="24" t="str">
        <f>IFERROR(VLOOKUP(C867,GAME_INDEX!$A$7:$E$34,4,FALSE), "NO MATCH!!!")</f>
        <v>Boston College</v>
      </c>
      <c r="G867" t="s">
        <v>881</v>
      </c>
      <c r="H867" s="1">
        <v>43014</v>
      </c>
      <c r="I867">
        <v>945</v>
      </c>
      <c r="J867" t="s">
        <v>7</v>
      </c>
      <c r="K867" t="s">
        <v>12</v>
      </c>
      <c r="L867">
        <v>15.1</v>
      </c>
    </row>
    <row r="868" spans="1:12" x14ac:dyDescent="0.55000000000000004">
      <c r="A868" s="24" t="str">
        <f t="shared" si="13"/>
        <v>101314</v>
      </c>
      <c r="B868" s="24" t="s">
        <v>10</v>
      </c>
      <c r="C868" s="25">
        <v>43014</v>
      </c>
      <c r="D868" s="24">
        <f>IFERROR(VLOOKUP(B868,'2017_GT Roster'!$B$6:$H$21,7, FALSE), "NO MATCH!!!")</f>
        <v>14</v>
      </c>
      <c r="E868" s="24">
        <f>IFERROR(VLOOKUP(GAME_JUMP_REPORT_CONSOLIDATED!C868,GAME_INDEX!$A$7:$E$34,5,FALSE), "NO MATCH")</f>
        <v>1013</v>
      </c>
      <c r="F868" s="24" t="str">
        <f>IFERROR(VLOOKUP(C868,GAME_INDEX!$A$7:$E$34,4,FALSE), "NO MATCH!!!")</f>
        <v>Boston College</v>
      </c>
      <c r="G868" t="s">
        <v>882</v>
      </c>
      <c r="H868" s="1">
        <v>43014</v>
      </c>
      <c r="I868">
        <v>950</v>
      </c>
      <c r="J868" t="s">
        <v>7</v>
      </c>
      <c r="K868" t="s">
        <v>10</v>
      </c>
      <c r="L868">
        <v>18.100000000000001</v>
      </c>
    </row>
    <row r="869" spans="1:12" x14ac:dyDescent="0.55000000000000004">
      <c r="A869" s="24" t="str">
        <f t="shared" si="13"/>
        <v>10131</v>
      </c>
      <c r="B869" s="24" t="s">
        <v>3254</v>
      </c>
      <c r="C869" s="25">
        <v>43014</v>
      </c>
      <c r="D869" s="24">
        <f>IFERROR(VLOOKUP(B869,'2017_GT Roster'!$B$6:$H$21,7, FALSE), "NO MATCH!!!")</f>
        <v>1</v>
      </c>
      <c r="E869" s="24">
        <f>IFERROR(VLOOKUP(GAME_JUMP_REPORT_CONSOLIDATED!C869,GAME_INDEX!$A$7:$E$34,5,FALSE), "NO MATCH")</f>
        <v>1013</v>
      </c>
      <c r="F869" s="24" t="str">
        <f>IFERROR(VLOOKUP(C869,GAME_INDEX!$A$7:$E$34,4,FALSE), "NO MATCH!!!")</f>
        <v>Boston College</v>
      </c>
      <c r="G869" t="s">
        <v>883</v>
      </c>
      <c r="H869" s="1">
        <v>43014</v>
      </c>
      <c r="I869">
        <v>951</v>
      </c>
      <c r="J869" t="s">
        <v>7</v>
      </c>
      <c r="K869" t="s">
        <v>23</v>
      </c>
      <c r="L869">
        <v>19.600000000000001</v>
      </c>
    </row>
    <row r="870" spans="1:12" x14ac:dyDescent="0.55000000000000004">
      <c r="A870" s="24" t="str">
        <f t="shared" si="13"/>
        <v>101312</v>
      </c>
      <c r="B870" s="24" t="s">
        <v>10639</v>
      </c>
      <c r="C870" s="25">
        <v>43014</v>
      </c>
      <c r="D870" s="24">
        <f>IFERROR(VLOOKUP(B870,'2017_GT Roster'!$B$6:$H$21,7, FALSE), "NO MATCH!!!")</f>
        <v>12</v>
      </c>
      <c r="E870" s="24">
        <f>IFERROR(VLOOKUP(GAME_JUMP_REPORT_CONSOLIDATED!C870,GAME_INDEX!$A$7:$E$34,5,FALSE), "NO MATCH")</f>
        <v>1013</v>
      </c>
      <c r="F870" s="24" t="str">
        <f>IFERROR(VLOOKUP(C870,GAME_INDEX!$A$7:$E$34,4,FALSE), "NO MATCH!!!")</f>
        <v>Boston College</v>
      </c>
      <c r="G870" t="s">
        <v>884</v>
      </c>
      <c r="H870" s="1">
        <v>43014</v>
      </c>
      <c r="I870">
        <v>955</v>
      </c>
      <c r="J870" t="s">
        <v>7</v>
      </c>
      <c r="K870" t="s">
        <v>12</v>
      </c>
      <c r="L870">
        <v>12.7</v>
      </c>
    </row>
    <row r="871" spans="1:12" x14ac:dyDescent="0.55000000000000004">
      <c r="A871" s="24" t="str">
        <f t="shared" si="13"/>
        <v>10131</v>
      </c>
      <c r="B871" s="24" t="s">
        <v>3254</v>
      </c>
      <c r="C871" s="25">
        <v>43014</v>
      </c>
      <c r="D871" s="24">
        <f>IFERROR(VLOOKUP(B871,'2017_GT Roster'!$B$6:$H$21,7, FALSE), "NO MATCH!!!")</f>
        <v>1</v>
      </c>
      <c r="E871" s="24">
        <f>IFERROR(VLOOKUP(GAME_JUMP_REPORT_CONSOLIDATED!C871,GAME_INDEX!$A$7:$E$34,5,FALSE), "NO MATCH")</f>
        <v>1013</v>
      </c>
      <c r="F871" s="24" t="str">
        <f>IFERROR(VLOOKUP(C871,GAME_INDEX!$A$7:$E$34,4,FALSE), "NO MATCH!!!")</f>
        <v>Boston College</v>
      </c>
      <c r="G871" t="s">
        <v>885</v>
      </c>
      <c r="H871" s="1">
        <v>43014</v>
      </c>
      <c r="I871">
        <v>957</v>
      </c>
      <c r="J871" t="s">
        <v>7</v>
      </c>
      <c r="K871" t="s">
        <v>23</v>
      </c>
      <c r="L871">
        <v>20.8</v>
      </c>
    </row>
    <row r="872" spans="1:12" x14ac:dyDescent="0.55000000000000004">
      <c r="A872" s="24" t="str">
        <f t="shared" si="13"/>
        <v>101314</v>
      </c>
      <c r="B872" s="24" t="s">
        <v>10</v>
      </c>
      <c r="C872" s="25">
        <v>43014</v>
      </c>
      <c r="D872" s="24">
        <f>IFERROR(VLOOKUP(B872,'2017_GT Roster'!$B$6:$H$21,7, FALSE), "NO MATCH!!!")</f>
        <v>14</v>
      </c>
      <c r="E872" s="24">
        <f>IFERROR(VLOOKUP(GAME_JUMP_REPORT_CONSOLIDATED!C872,GAME_INDEX!$A$7:$E$34,5,FALSE), "NO MATCH")</f>
        <v>1013</v>
      </c>
      <c r="F872" s="24" t="str">
        <f>IFERROR(VLOOKUP(C872,GAME_INDEX!$A$7:$E$34,4,FALSE), "NO MATCH!!!")</f>
        <v>Boston College</v>
      </c>
      <c r="G872" t="s">
        <v>886</v>
      </c>
      <c r="H872" s="1">
        <v>43014</v>
      </c>
      <c r="I872">
        <v>957</v>
      </c>
      <c r="J872" t="s">
        <v>7</v>
      </c>
      <c r="K872" t="s">
        <v>10</v>
      </c>
      <c r="L872">
        <v>22.4</v>
      </c>
    </row>
    <row r="873" spans="1:12" x14ac:dyDescent="0.55000000000000004">
      <c r="A873" s="24" t="str">
        <f t="shared" si="13"/>
        <v>101311</v>
      </c>
      <c r="B873" s="24" t="s">
        <v>14</v>
      </c>
      <c r="C873" s="25">
        <v>43014</v>
      </c>
      <c r="D873" s="24">
        <f>IFERROR(VLOOKUP(B873,'2017_GT Roster'!$B$6:$H$21,7, FALSE), "NO MATCH!!!")</f>
        <v>11</v>
      </c>
      <c r="E873" s="24">
        <f>IFERROR(VLOOKUP(GAME_JUMP_REPORT_CONSOLIDATED!C873,GAME_INDEX!$A$7:$E$34,5,FALSE), "NO MATCH")</f>
        <v>1013</v>
      </c>
      <c r="F873" s="24" t="str">
        <f>IFERROR(VLOOKUP(C873,GAME_INDEX!$A$7:$E$34,4,FALSE), "NO MATCH!!!")</f>
        <v>Boston College</v>
      </c>
      <c r="G873" t="s">
        <v>887</v>
      </c>
      <c r="H873" s="1">
        <v>43014</v>
      </c>
      <c r="I873">
        <v>961</v>
      </c>
      <c r="J873" t="s">
        <v>7</v>
      </c>
      <c r="K873" t="s">
        <v>14</v>
      </c>
      <c r="L873">
        <v>21.1</v>
      </c>
    </row>
    <row r="874" spans="1:12" x14ac:dyDescent="0.55000000000000004">
      <c r="A874" s="24" t="str">
        <f t="shared" si="13"/>
        <v>101311</v>
      </c>
      <c r="B874" s="24" t="s">
        <v>14</v>
      </c>
      <c r="C874" s="25">
        <v>43014</v>
      </c>
      <c r="D874" s="24">
        <f>IFERROR(VLOOKUP(B874,'2017_GT Roster'!$B$6:$H$21,7, FALSE), "NO MATCH!!!")</f>
        <v>11</v>
      </c>
      <c r="E874" s="24">
        <f>IFERROR(VLOOKUP(GAME_JUMP_REPORT_CONSOLIDATED!C874,GAME_INDEX!$A$7:$E$34,5,FALSE), "NO MATCH")</f>
        <v>1013</v>
      </c>
      <c r="F874" s="24" t="str">
        <f>IFERROR(VLOOKUP(C874,GAME_INDEX!$A$7:$E$34,4,FALSE), "NO MATCH!!!")</f>
        <v>Boston College</v>
      </c>
      <c r="G874" t="s">
        <v>888</v>
      </c>
      <c r="H874" s="1">
        <v>43014</v>
      </c>
      <c r="I874">
        <v>997</v>
      </c>
      <c r="J874" t="s">
        <v>7</v>
      </c>
      <c r="K874" t="s">
        <v>14</v>
      </c>
      <c r="L874">
        <v>14.8</v>
      </c>
    </row>
    <row r="875" spans="1:12" x14ac:dyDescent="0.55000000000000004">
      <c r="A875" s="24" t="str">
        <f t="shared" si="13"/>
        <v>101311</v>
      </c>
      <c r="B875" s="24" t="s">
        <v>14</v>
      </c>
      <c r="C875" s="25">
        <v>43014</v>
      </c>
      <c r="D875" s="24">
        <f>IFERROR(VLOOKUP(B875,'2017_GT Roster'!$B$6:$H$21,7, FALSE), "NO MATCH!!!")</f>
        <v>11</v>
      </c>
      <c r="E875" s="24">
        <f>IFERROR(VLOOKUP(GAME_JUMP_REPORT_CONSOLIDATED!C875,GAME_INDEX!$A$7:$E$34,5,FALSE), "NO MATCH")</f>
        <v>1013</v>
      </c>
      <c r="F875" s="24" t="str">
        <f>IFERROR(VLOOKUP(C875,GAME_INDEX!$A$7:$E$34,4,FALSE), "NO MATCH!!!")</f>
        <v>Boston College</v>
      </c>
      <c r="G875" t="s">
        <v>889</v>
      </c>
      <c r="H875" s="1">
        <v>43014</v>
      </c>
      <c r="I875">
        <v>1013</v>
      </c>
      <c r="J875" t="s">
        <v>7</v>
      </c>
      <c r="K875" t="s">
        <v>14</v>
      </c>
      <c r="L875">
        <v>16.2</v>
      </c>
    </row>
    <row r="876" spans="1:12" x14ac:dyDescent="0.55000000000000004">
      <c r="A876" s="24" t="str">
        <f t="shared" si="13"/>
        <v>10131</v>
      </c>
      <c r="B876" s="24" t="s">
        <v>3254</v>
      </c>
      <c r="C876" s="25">
        <v>43014</v>
      </c>
      <c r="D876" s="24">
        <f>IFERROR(VLOOKUP(B876,'2017_GT Roster'!$B$6:$H$21,7, FALSE), "NO MATCH!!!")</f>
        <v>1</v>
      </c>
      <c r="E876" s="24">
        <f>IFERROR(VLOOKUP(GAME_JUMP_REPORT_CONSOLIDATED!C876,GAME_INDEX!$A$7:$E$34,5,FALSE), "NO MATCH")</f>
        <v>1013</v>
      </c>
      <c r="F876" s="24" t="str">
        <f>IFERROR(VLOOKUP(C876,GAME_INDEX!$A$7:$E$34,4,FALSE), "NO MATCH!!!")</f>
        <v>Boston College</v>
      </c>
      <c r="G876" t="s">
        <v>890</v>
      </c>
      <c r="H876" s="1">
        <v>43014</v>
      </c>
      <c r="I876">
        <v>1016</v>
      </c>
      <c r="J876" t="s">
        <v>7</v>
      </c>
      <c r="K876" t="s">
        <v>23</v>
      </c>
      <c r="L876">
        <v>15.8</v>
      </c>
    </row>
    <row r="877" spans="1:12" x14ac:dyDescent="0.55000000000000004">
      <c r="A877" s="24" t="str">
        <f t="shared" si="13"/>
        <v>10131</v>
      </c>
      <c r="B877" s="24" t="s">
        <v>3254</v>
      </c>
      <c r="C877" s="25">
        <v>43014</v>
      </c>
      <c r="D877" s="24">
        <f>IFERROR(VLOOKUP(B877,'2017_GT Roster'!$B$6:$H$21,7, FALSE), "NO MATCH!!!")</f>
        <v>1</v>
      </c>
      <c r="E877" s="24">
        <f>IFERROR(VLOOKUP(GAME_JUMP_REPORT_CONSOLIDATED!C877,GAME_INDEX!$A$7:$E$34,5,FALSE), "NO MATCH")</f>
        <v>1013</v>
      </c>
      <c r="F877" s="24" t="str">
        <f>IFERROR(VLOOKUP(C877,GAME_INDEX!$A$7:$E$34,4,FALSE), "NO MATCH!!!")</f>
        <v>Boston College</v>
      </c>
      <c r="G877" t="s">
        <v>891</v>
      </c>
      <c r="H877" s="1">
        <v>43014</v>
      </c>
      <c r="I877">
        <v>1017</v>
      </c>
      <c r="J877" t="s">
        <v>7</v>
      </c>
      <c r="K877" t="s">
        <v>23</v>
      </c>
      <c r="L877">
        <v>8.5</v>
      </c>
    </row>
    <row r="878" spans="1:12" x14ac:dyDescent="0.55000000000000004">
      <c r="A878" s="24" t="str">
        <f t="shared" si="13"/>
        <v>10131</v>
      </c>
      <c r="B878" s="24" t="s">
        <v>3254</v>
      </c>
      <c r="C878" s="25">
        <v>43014</v>
      </c>
      <c r="D878" s="24">
        <f>IFERROR(VLOOKUP(B878,'2017_GT Roster'!$B$6:$H$21,7, FALSE), "NO MATCH!!!")</f>
        <v>1</v>
      </c>
      <c r="E878" s="24">
        <f>IFERROR(VLOOKUP(GAME_JUMP_REPORT_CONSOLIDATED!C878,GAME_INDEX!$A$7:$E$34,5,FALSE), "NO MATCH")</f>
        <v>1013</v>
      </c>
      <c r="F878" s="24" t="str">
        <f>IFERROR(VLOOKUP(C878,GAME_INDEX!$A$7:$E$34,4,FALSE), "NO MATCH!!!")</f>
        <v>Boston College</v>
      </c>
      <c r="G878" t="s">
        <v>892</v>
      </c>
      <c r="H878" s="1">
        <v>43014</v>
      </c>
      <c r="I878">
        <v>1021</v>
      </c>
      <c r="J878" t="s">
        <v>7</v>
      </c>
      <c r="K878" t="s">
        <v>23</v>
      </c>
      <c r="L878">
        <v>19.2</v>
      </c>
    </row>
    <row r="879" spans="1:12" x14ac:dyDescent="0.55000000000000004">
      <c r="A879" s="24" t="str">
        <f t="shared" si="13"/>
        <v>10138</v>
      </c>
      <c r="B879" s="24" t="s">
        <v>34</v>
      </c>
      <c r="C879" s="25">
        <v>43014</v>
      </c>
      <c r="D879" s="24">
        <f>IFERROR(VLOOKUP(B879,'2017_GT Roster'!$B$6:$H$21,7, FALSE), "NO MATCH!!!")</f>
        <v>8</v>
      </c>
      <c r="E879" s="24">
        <f>IFERROR(VLOOKUP(GAME_JUMP_REPORT_CONSOLIDATED!C879,GAME_INDEX!$A$7:$E$34,5,FALSE), "NO MATCH")</f>
        <v>1013</v>
      </c>
      <c r="F879" s="24" t="str">
        <f>IFERROR(VLOOKUP(C879,GAME_INDEX!$A$7:$E$34,4,FALSE), "NO MATCH!!!")</f>
        <v>Boston College</v>
      </c>
      <c r="G879" t="s">
        <v>893</v>
      </c>
      <c r="H879" s="1">
        <v>43014</v>
      </c>
      <c r="I879">
        <v>1040</v>
      </c>
      <c r="J879" t="s">
        <v>7</v>
      </c>
      <c r="K879" t="s">
        <v>34</v>
      </c>
      <c r="L879">
        <v>10.3</v>
      </c>
    </row>
    <row r="880" spans="1:12" x14ac:dyDescent="0.55000000000000004">
      <c r="A880" s="24" t="str">
        <f t="shared" si="13"/>
        <v>101333</v>
      </c>
      <c r="B880" s="24" t="s">
        <v>32</v>
      </c>
      <c r="C880" s="25">
        <v>43014</v>
      </c>
      <c r="D880" s="24">
        <f>IFERROR(VLOOKUP(B880,'2017_GT Roster'!$B$6:$H$21,7, FALSE), "NO MATCH!!!")</f>
        <v>33</v>
      </c>
      <c r="E880" s="24">
        <f>IFERROR(VLOOKUP(GAME_JUMP_REPORT_CONSOLIDATED!C880,GAME_INDEX!$A$7:$E$34,5,FALSE), "NO MATCH")</f>
        <v>1013</v>
      </c>
      <c r="F880" s="24" t="str">
        <f>IFERROR(VLOOKUP(C880,GAME_INDEX!$A$7:$E$34,4,FALSE), "NO MATCH!!!")</f>
        <v>Boston College</v>
      </c>
      <c r="G880" t="s">
        <v>894</v>
      </c>
      <c r="H880" s="1">
        <v>43014</v>
      </c>
      <c r="I880">
        <v>1045</v>
      </c>
      <c r="J880" t="s">
        <v>7</v>
      </c>
      <c r="K880" t="s">
        <v>32</v>
      </c>
      <c r="L880">
        <v>23</v>
      </c>
    </row>
    <row r="881" spans="1:12" x14ac:dyDescent="0.55000000000000004">
      <c r="A881" s="24" t="str">
        <f t="shared" si="13"/>
        <v>101312</v>
      </c>
      <c r="B881" s="24" t="s">
        <v>10639</v>
      </c>
      <c r="C881" s="25">
        <v>43014</v>
      </c>
      <c r="D881" s="24">
        <f>IFERROR(VLOOKUP(B881,'2017_GT Roster'!$B$6:$H$21,7, FALSE), "NO MATCH!!!")</f>
        <v>12</v>
      </c>
      <c r="E881" s="24">
        <f>IFERROR(VLOOKUP(GAME_JUMP_REPORT_CONSOLIDATED!C881,GAME_INDEX!$A$7:$E$34,5,FALSE), "NO MATCH")</f>
        <v>1013</v>
      </c>
      <c r="F881" s="24" t="str">
        <f>IFERROR(VLOOKUP(C881,GAME_INDEX!$A$7:$E$34,4,FALSE), "NO MATCH!!!")</f>
        <v>Boston College</v>
      </c>
      <c r="G881" t="s">
        <v>895</v>
      </c>
      <c r="H881" s="1">
        <v>43014</v>
      </c>
      <c r="I881">
        <v>1046</v>
      </c>
      <c r="J881" t="s">
        <v>7</v>
      </c>
      <c r="K881" t="s">
        <v>12</v>
      </c>
      <c r="L881">
        <v>9.5</v>
      </c>
    </row>
    <row r="882" spans="1:12" x14ac:dyDescent="0.55000000000000004">
      <c r="A882" s="24" t="str">
        <f t="shared" si="13"/>
        <v>10131</v>
      </c>
      <c r="B882" s="24" t="s">
        <v>3254</v>
      </c>
      <c r="C882" s="25">
        <v>43014</v>
      </c>
      <c r="D882" s="24">
        <f>IFERROR(VLOOKUP(B882,'2017_GT Roster'!$B$6:$H$21,7, FALSE), "NO MATCH!!!")</f>
        <v>1</v>
      </c>
      <c r="E882" s="24">
        <f>IFERROR(VLOOKUP(GAME_JUMP_REPORT_CONSOLIDATED!C882,GAME_INDEX!$A$7:$E$34,5,FALSE), "NO MATCH")</f>
        <v>1013</v>
      </c>
      <c r="F882" s="24" t="str">
        <f>IFERROR(VLOOKUP(C882,GAME_INDEX!$A$7:$E$34,4,FALSE), "NO MATCH!!!")</f>
        <v>Boston College</v>
      </c>
      <c r="G882" t="s">
        <v>896</v>
      </c>
      <c r="H882" s="1">
        <v>43014</v>
      </c>
      <c r="I882">
        <v>1063</v>
      </c>
      <c r="J882" t="s">
        <v>7</v>
      </c>
      <c r="K882" t="s">
        <v>23</v>
      </c>
      <c r="L882">
        <v>14.4</v>
      </c>
    </row>
    <row r="883" spans="1:12" x14ac:dyDescent="0.55000000000000004">
      <c r="A883" s="24" t="str">
        <f t="shared" si="13"/>
        <v>10134</v>
      </c>
      <c r="B883" s="24" t="s">
        <v>3262</v>
      </c>
      <c r="C883" s="25">
        <v>43014</v>
      </c>
      <c r="D883" s="24">
        <f>IFERROR(VLOOKUP(B883,'2017_GT Roster'!$B$6:$H$21,7, FALSE), "NO MATCH!!!")</f>
        <v>4</v>
      </c>
      <c r="E883" s="24">
        <f>IFERROR(VLOOKUP(GAME_JUMP_REPORT_CONSOLIDATED!C883,GAME_INDEX!$A$7:$E$34,5,FALSE), "NO MATCH")</f>
        <v>1013</v>
      </c>
      <c r="F883" s="24" t="str">
        <f>IFERROR(VLOOKUP(C883,GAME_INDEX!$A$7:$E$34,4,FALSE), "NO MATCH!!!")</f>
        <v>Boston College</v>
      </c>
      <c r="G883" t="s">
        <v>897</v>
      </c>
      <c r="H883" s="1">
        <v>43014</v>
      </c>
      <c r="I883">
        <v>1068</v>
      </c>
      <c r="J883" t="s">
        <v>7</v>
      </c>
      <c r="K883" t="s">
        <v>8</v>
      </c>
      <c r="L883">
        <v>18.5</v>
      </c>
    </row>
    <row r="884" spans="1:12" x14ac:dyDescent="0.55000000000000004">
      <c r="A884" s="24" t="str">
        <f t="shared" si="13"/>
        <v>101333</v>
      </c>
      <c r="B884" s="24" t="s">
        <v>32</v>
      </c>
      <c r="C884" s="25">
        <v>43014</v>
      </c>
      <c r="D884" s="24">
        <f>IFERROR(VLOOKUP(B884,'2017_GT Roster'!$B$6:$H$21,7, FALSE), "NO MATCH!!!")</f>
        <v>33</v>
      </c>
      <c r="E884" s="24">
        <f>IFERROR(VLOOKUP(GAME_JUMP_REPORT_CONSOLIDATED!C884,GAME_INDEX!$A$7:$E$34,5,FALSE), "NO MATCH")</f>
        <v>1013</v>
      </c>
      <c r="F884" s="24" t="str">
        <f>IFERROR(VLOOKUP(C884,GAME_INDEX!$A$7:$E$34,4,FALSE), "NO MATCH!!!")</f>
        <v>Boston College</v>
      </c>
      <c r="G884" t="s">
        <v>898</v>
      </c>
      <c r="H884" s="1">
        <v>43014</v>
      </c>
      <c r="I884">
        <v>1069</v>
      </c>
      <c r="J884" t="s">
        <v>7</v>
      </c>
      <c r="K884" t="s">
        <v>32</v>
      </c>
      <c r="L884">
        <v>18.7</v>
      </c>
    </row>
    <row r="885" spans="1:12" x14ac:dyDescent="0.55000000000000004">
      <c r="A885" s="24" t="str">
        <f t="shared" si="13"/>
        <v>101312</v>
      </c>
      <c r="B885" s="24" t="s">
        <v>10639</v>
      </c>
      <c r="C885" s="25">
        <v>43014</v>
      </c>
      <c r="D885" s="24">
        <f>IFERROR(VLOOKUP(B885,'2017_GT Roster'!$B$6:$H$21,7, FALSE), "NO MATCH!!!")</f>
        <v>12</v>
      </c>
      <c r="E885" s="24">
        <f>IFERROR(VLOOKUP(GAME_JUMP_REPORT_CONSOLIDATED!C885,GAME_INDEX!$A$7:$E$34,5,FALSE), "NO MATCH")</f>
        <v>1013</v>
      </c>
      <c r="F885" s="24" t="str">
        <f>IFERROR(VLOOKUP(C885,GAME_INDEX!$A$7:$E$34,4,FALSE), "NO MATCH!!!")</f>
        <v>Boston College</v>
      </c>
      <c r="G885" t="s">
        <v>899</v>
      </c>
      <c r="H885" s="1">
        <v>43014</v>
      </c>
      <c r="I885">
        <v>1095</v>
      </c>
      <c r="J885" t="s">
        <v>7</v>
      </c>
      <c r="K885" t="s">
        <v>12</v>
      </c>
      <c r="L885">
        <v>14.2</v>
      </c>
    </row>
    <row r="886" spans="1:12" x14ac:dyDescent="0.55000000000000004">
      <c r="A886" s="24" t="str">
        <f t="shared" si="13"/>
        <v>10134</v>
      </c>
      <c r="B886" s="24" t="s">
        <v>3262</v>
      </c>
      <c r="C886" s="25">
        <v>43014</v>
      </c>
      <c r="D886" s="24">
        <f>IFERROR(VLOOKUP(B886,'2017_GT Roster'!$B$6:$H$21,7, FALSE), "NO MATCH!!!")</f>
        <v>4</v>
      </c>
      <c r="E886" s="24">
        <f>IFERROR(VLOOKUP(GAME_JUMP_REPORT_CONSOLIDATED!C886,GAME_INDEX!$A$7:$E$34,5,FALSE), "NO MATCH")</f>
        <v>1013</v>
      </c>
      <c r="F886" s="24" t="str">
        <f>IFERROR(VLOOKUP(C886,GAME_INDEX!$A$7:$E$34,4,FALSE), "NO MATCH!!!")</f>
        <v>Boston College</v>
      </c>
      <c r="G886" t="s">
        <v>900</v>
      </c>
      <c r="H886" s="1">
        <v>43014</v>
      </c>
      <c r="I886">
        <v>1095</v>
      </c>
      <c r="J886" t="s">
        <v>7</v>
      </c>
      <c r="K886" t="s">
        <v>8</v>
      </c>
      <c r="L886">
        <v>24.6</v>
      </c>
    </row>
    <row r="887" spans="1:12" x14ac:dyDescent="0.55000000000000004">
      <c r="A887" s="24" t="str">
        <f t="shared" si="13"/>
        <v>10139</v>
      </c>
      <c r="B887" s="24" t="s">
        <v>27</v>
      </c>
      <c r="C887" s="25">
        <v>43014</v>
      </c>
      <c r="D887" s="24">
        <f>IFERROR(VLOOKUP(B887,'2017_GT Roster'!$B$6:$H$21,7, FALSE), "NO MATCH!!!")</f>
        <v>9</v>
      </c>
      <c r="E887" s="24">
        <f>IFERROR(VLOOKUP(GAME_JUMP_REPORT_CONSOLIDATED!C887,GAME_INDEX!$A$7:$E$34,5,FALSE), "NO MATCH")</f>
        <v>1013</v>
      </c>
      <c r="F887" s="24" t="str">
        <f>IFERROR(VLOOKUP(C887,GAME_INDEX!$A$7:$E$34,4,FALSE), "NO MATCH!!!")</f>
        <v>Boston College</v>
      </c>
      <c r="G887" t="s">
        <v>901</v>
      </c>
      <c r="H887" s="1">
        <v>43014</v>
      </c>
      <c r="I887">
        <v>1131</v>
      </c>
      <c r="J887" t="s">
        <v>7</v>
      </c>
      <c r="K887" t="s">
        <v>27</v>
      </c>
      <c r="L887">
        <v>12.4</v>
      </c>
    </row>
    <row r="888" spans="1:12" x14ac:dyDescent="0.55000000000000004">
      <c r="A888" s="24" t="str">
        <f t="shared" si="13"/>
        <v>101397</v>
      </c>
      <c r="B888" s="24" t="s">
        <v>42</v>
      </c>
      <c r="C888" s="25">
        <v>43014</v>
      </c>
      <c r="D888" s="24">
        <f>IFERROR(VLOOKUP(B888,'2017_GT Roster'!$B$6:$H$21,7, FALSE), "NO MATCH!!!")</f>
        <v>97</v>
      </c>
      <c r="E888" s="24">
        <f>IFERROR(VLOOKUP(GAME_JUMP_REPORT_CONSOLIDATED!C888,GAME_INDEX!$A$7:$E$34,5,FALSE), "NO MATCH")</f>
        <v>1013</v>
      </c>
      <c r="F888" s="24" t="str">
        <f>IFERROR(VLOOKUP(C888,GAME_INDEX!$A$7:$E$34,4,FALSE), "NO MATCH!!!")</f>
        <v>Boston College</v>
      </c>
      <c r="G888" t="s">
        <v>902</v>
      </c>
      <c r="H888" s="1">
        <v>43014</v>
      </c>
      <c r="I888">
        <v>1138</v>
      </c>
      <c r="J888" t="s">
        <v>7</v>
      </c>
      <c r="K888" t="s">
        <v>42</v>
      </c>
      <c r="L888">
        <v>15.8</v>
      </c>
    </row>
    <row r="889" spans="1:12" x14ac:dyDescent="0.55000000000000004">
      <c r="A889" s="24" t="str">
        <f t="shared" si="13"/>
        <v>10134</v>
      </c>
      <c r="B889" s="24" t="s">
        <v>3262</v>
      </c>
      <c r="C889" s="25">
        <v>43014</v>
      </c>
      <c r="D889" s="24">
        <f>IFERROR(VLOOKUP(B889,'2017_GT Roster'!$B$6:$H$21,7, FALSE), "NO MATCH!!!")</f>
        <v>4</v>
      </c>
      <c r="E889" s="24">
        <f>IFERROR(VLOOKUP(GAME_JUMP_REPORT_CONSOLIDATED!C889,GAME_INDEX!$A$7:$E$34,5,FALSE), "NO MATCH")</f>
        <v>1013</v>
      </c>
      <c r="F889" s="24" t="str">
        <f>IFERROR(VLOOKUP(C889,GAME_INDEX!$A$7:$E$34,4,FALSE), "NO MATCH!!!")</f>
        <v>Boston College</v>
      </c>
      <c r="G889" t="s">
        <v>903</v>
      </c>
      <c r="H889" s="1">
        <v>43014</v>
      </c>
      <c r="I889">
        <v>1138</v>
      </c>
      <c r="J889" t="s">
        <v>7</v>
      </c>
      <c r="K889" t="s">
        <v>8</v>
      </c>
      <c r="L889">
        <v>18</v>
      </c>
    </row>
    <row r="890" spans="1:12" x14ac:dyDescent="0.55000000000000004">
      <c r="A890" s="24" t="str">
        <f t="shared" si="13"/>
        <v>101333</v>
      </c>
      <c r="B890" s="24" t="s">
        <v>32</v>
      </c>
      <c r="C890" s="25">
        <v>43014</v>
      </c>
      <c r="D890" s="24">
        <f>IFERROR(VLOOKUP(B890,'2017_GT Roster'!$B$6:$H$21,7, FALSE), "NO MATCH!!!")</f>
        <v>33</v>
      </c>
      <c r="E890" s="24">
        <f>IFERROR(VLOOKUP(GAME_JUMP_REPORT_CONSOLIDATED!C890,GAME_INDEX!$A$7:$E$34,5,FALSE), "NO MATCH")</f>
        <v>1013</v>
      </c>
      <c r="F890" s="24" t="str">
        <f>IFERROR(VLOOKUP(C890,GAME_INDEX!$A$7:$E$34,4,FALSE), "NO MATCH!!!")</f>
        <v>Boston College</v>
      </c>
      <c r="G890" t="s">
        <v>904</v>
      </c>
      <c r="H890" s="1">
        <v>43014</v>
      </c>
      <c r="I890">
        <v>1165</v>
      </c>
      <c r="J890" t="s">
        <v>7</v>
      </c>
      <c r="K890" t="s">
        <v>32</v>
      </c>
      <c r="L890">
        <v>21.4</v>
      </c>
    </row>
    <row r="891" spans="1:12" x14ac:dyDescent="0.55000000000000004">
      <c r="A891" s="24" t="str">
        <f t="shared" si="13"/>
        <v>101397</v>
      </c>
      <c r="B891" s="24" t="s">
        <v>42</v>
      </c>
      <c r="C891" s="25">
        <v>43014</v>
      </c>
      <c r="D891" s="24">
        <f>IFERROR(VLOOKUP(B891,'2017_GT Roster'!$B$6:$H$21,7, FALSE), "NO MATCH!!!")</f>
        <v>97</v>
      </c>
      <c r="E891" s="24">
        <f>IFERROR(VLOOKUP(GAME_JUMP_REPORT_CONSOLIDATED!C891,GAME_INDEX!$A$7:$E$34,5,FALSE), "NO MATCH")</f>
        <v>1013</v>
      </c>
      <c r="F891" s="24" t="str">
        <f>IFERROR(VLOOKUP(C891,GAME_INDEX!$A$7:$E$34,4,FALSE), "NO MATCH!!!")</f>
        <v>Boston College</v>
      </c>
      <c r="G891" t="s">
        <v>905</v>
      </c>
      <c r="H891" s="1">
        <v>43014</v>
      </c>
      <c r="I891">
        <v>1169</v>
      </c>
      <c r="J891" t="s">
        <v>7</v>
      </c>
      <c r="K891" t="s">
        <v>42</v>
      </c>
      <c r="L891">
        <v>15.9</v>
      </c>
    </row>
    <row r="892" spans="1:12" x14ac:dyDescent="0.55000000000000004">
      <c r="A892" s="24" t="str">
        <f t="shared" si="13"/>
        <v>10134</v>
      </c>
      <c r="B892" s="24" t="s">
        <v>3262</v>
      </c>
      <c r="C892" s="25">
        <v>43014</v>
      </c>
      <c r="D892" s="24">
        <f>IFERROR(VLOOKUP(B892,'2017_GT Roster'!$B$6:$H$21,7, FALSE), "NO MATCH!!!")</f>
        <v>4</v>
      </c>
      <c r="E892" s="24">
        <f>IFERROR(VLOOKUP(GAME_JUMP_REPORT_CONSOLIDATED!C892,GAME_INDEX!$A$7:$E$34,5,FALSE), "NO MATCH")</f>
        <v>1013</v>
      </c>
      <c r="F892" s="24" t="str">
        <f>IFERROR(VLOOKUP(C892,GAME_INDEX!$A$7:$E$34,4,FALSE), "NO MATCH!!!")</f>
        <v>Boston College</v>
      </c>
      <c r="G892" t="s">
        <v>906</v>
      </c>
      <c r="H892" s="1">
        <v>43014</v>
      </c>
      <c r="I892">
        <v>1175</v>
      </c>
      <c r="J892" t="s">
        <v>7</v>
      </c>
      <c r="K892" t="s">
        <v>8</v>
      </c>
      <c r="L892">
        <v>18</v>
      </c>
    </row>
    <row r="893" spans="1:12" x14ac:dyDescent="0.55000000000000004">
      <c r="A893" s="24" t="str">
        <f t="shared" si="13"/>
        <v>10133</v>
      </c>
      <c r="B893" s="24" t="s">
        <v>3344</v>
      </c>
      <c r="C893" s="25">
        <v>43014</v>
      </c>
      <c r="D893" s="24">
        <f>IFERROR(VLOOKUP(B893,'2017_GT Roster'!$B$6:$H$21,7, FALSE), "NO MATCH!!!")</f>
        <v>3</v>
      </c>
      <c r="E893" s="24">
        <f>IFERROR(VLOOKUP(GAME_JUMP_REPORT_CONSOLIDATED!C893,GAME_INDEX!$A$7:$E$34,5,FALSE), "NO MATCH")</f>
        <v>1013</v>
      </c>
      <c r="F893" s="24" t="str">
        <f>IFERROR(VLOOKUP(C893,GAME_INDEX!$A$7:$E$34,4,FALSE), "NO MATCH!!!")</f>
        <v>Boston College</v>
      </c>
      <c r="G893" t="s">
        <v>907</v>
      </c>
      <c r="H893" s="1">
        <v>43014</v>
      </c>
      <c r="I893">
        <v>1175</v>
      </c>
      <c r="J893" t="s">
        <v>7</v>
      </c>
      <c r="K893" t="s">
        <v>780</v>
      </c>
      <c r="L893">
        <v>6.2</v>
      </c>
    </row>
    <row r="894" spans="1:12" x14ac:dyDescent="0.55000000000000004">
      <c r="A894" s="24" t="str">
        <f t="shared" si="13"/>
        <v>101333</v>
      </c>
      <c r="B894" s="24" t="s">
        <v>32</v>
      </c>
      <c r="C894" s="25">
        <v>43014</v>
      </c>
      <c r="D894" s="24">
        <f>IFERROR(VLOOKUP(B894,'2017_GT Roster'!$B$6:$H$21,7, FALSE), "NO MATCH!!!")</f>
        <v>33</v>
      </c>
      <c r="E894" s="24">
        <f>IFERROR(VLOOKUP(GAME_JUMP_REPORT_CONSOLIDATED!C894,GAME_INDEX!$A$7:$E$34,5,FALSE), "NO MATCH")</f>
        <v>1013</v>
      </c>
      <c r="F894" s="24" t="str">
        <f>IFERROR(VLOOKUP(C894,GAME_INDEX!$A$7:$E$34,4,FALSE), "NO MATCH!!!")</f>
        <v>Boston College</v>
      </c>
      <c r="G894" t="s">
        <v>908</v>
      </c>
      <c r="H894" s="1">
        <v>43014</v>
      </c>
      <c r="I894">
        <v>1175</v>
      </c>
      <c r="J894" t="s">
        <v>7</v>
      </c>
      <c r="K894" t="s">
        <v>32</v>
      </c>
      <c r="L894">
        <v>16.899999999999999</v>
      </c>
    </row>
    <row r="895" spans="1:12" x14ac:dyDescent="0.55000000000000004">
      <c r="A895" s="24" t="str">
        <f t="shared" si="13"/>
        <v>10133</v>
      </c>
      <c r="B895" s="24" t="s">
        <v>3344</v>
      </c>
      <c r="C895" s="25">
        <v>43014</v>
      </c>
      <c r="D895" s="24">
        <f>IFERROR(VLOOKUP(B895,'2017_GT Roster'!$B$6:$H$21,7, FALSE), "NO MATCH!!!")</f>
        <v>3</v>
      </c>
      <c r="E895" s="24">
        <f>IFERROR(VLOOKUP(GAME_JUMP_REPORT_CONSOLIDATED!C895,GAME_INDEX!$A$7:$E$34,5,FALSE), "NO MATCH")</f>
        <v>1013</v>
      </c>
      <c r="F895" s="24" t="str">
        <f>IFERROR(VLOOKUP(C895,GAME_INDEX!$A$7:$E$34,4,FALSE), "NO MATCH!!!")</f>
        <v>Boston College</v>
      </c>
      <c r="G895" t="s">
        <v>909</v>
      </c>
      <c r="H895" s="1">
        <v>43014</v>
      </c>
      <c r="I895">
        <v>1175</v>
      </c>
      <c r="J895" t="s">
        <v>7</v>
      </c>
      <c r="K895" t="s">
        <v>780</v>
      </c>
      <c r="L895">
        <v>6.8</v>
      </c>
    </row>
    <row r="896" spans="1:12" x14ac:dyDescent="0.55000000000000004">
      <c r="A896" s="24" t="str">
        <f t="shared" si="13"/>
        <v>10139</v>
      </c>
      <c r="B896" s="24" t="s">
        <v>27</v>
      </c>
      <c r="C896" s="25">
        <v>43014</v>
      </c>
      <c r="D896" s="24">
        <f>IFERROR(VLOOKUP(B896,'2017_GT Roster'!$B$6:$H$21,7, FALSE), "NO MATCH!!!")</f>
        <v>9</v>
      </c>
      <c r="E896" s="24">
        <f>IFERROR(VLOOKUP(GAME_JUMP_REPORT_CONSOLIDATED!C896,GAME_INDEX!$A$7:$E$34,5,FALSE), "NO MATCH")</f>
        <v>1013</v>
      </c>
      <c r="F896" s="24" t="str">
        <f>IFERROR(VLOOKUP(C896,GAME_INDEX!$A$7:$E$34,4,FALSE), "NO MATCH!!!")</f>
        <v>Boston College</v>
      </c>
      <c r="G896" t="s">
        <v>910</v>
      </c>
      <c r="H896" s="1">
        <v>43014</v>
      </c>
      <c r="I896">
        <v>1177</v>
      </c>
      <c r="J896" t="s">
        <v>7</v>
      </c>
      <c r="K896" t="s">
        <v>27</v>
      </c>
      <c r="L896">
        <v>12.7</v>
      </c>
    </row>
    <row r="897" spans="1:12" x14ac:dyDescent="0.55000000000000004">
      <c r="A897" s="24" t="str">
        <f t="shared" ref="A897:A960" si="14">E897&amp;D897</f>
        <v>101333</v>
      </c>
      <c r="B897" s="24" t="s">
        <v>32</v>
      </c>
      <c r="C897" s="25">
        <v>43014</v>
      </c>
      <c r="D897" s="24">
        <f>IFERROR(VLOOKUP(B897,'2017_GT Roster'!$B$6:$H$21,7, FALSE), "NO MATCH!!!")</f>
        <v>33</v>
      </c>
      <c r="E897" s="24">
        <f>IFERROR(VLOOKUP(GAME_JUMP_REPORT_CONSOLIDATED!C897,GAME_INDEX!$A$7:$E$34,5,FALSE), "NO MATCH")</f>
        <v>1013</v>
      </c>
      <c r="F897" s="24" t="str">
        <f>IFERROR(VLOOKUP(C897,GAME_INDEX!$A$7:$E$34,4,FALSE), "NO MATCH!!!")</f>
        <v>Boston College</v>
      </c>
      <c r="G897" t="s">
        <v>911</v>
      </c>
      <c r="H897" s="1">
        <v>43014</v>
      </c>
      <c r="I897">
        <v>1179</v>
      </c>
      <c r="J897" t="s">
        <v>7</v>
      </c>
      <c r="K897" t="s">
        <v>32</v>
      </c>
      <c r="L897">
        <v>19.899999999999999</v>
      </c>
    </row>
    <row r="898" spans="1:12" x14ac:dyDescent="0.55000000000000004">
      <c r="A898" s="24" t="str">
        <f t="shared" si="14"/>
        <v>10133</v>
      </c>
      <c r="B898" s="24" t="s">
        <v>3344</v>
      </c>
      <c r="C898" s="25">
        <v>43014</v>
      </c>
      <c r="D898" s="24">
        <f>IFERROR(VLOOKUP(B898,'2017_GT Roster'!$B$6:$H$21,7, FALSE), "NO MATCH!!!")</f>
        <v>3</v>
      </c>
      <c r="E898" s="24">
        <f>IFERROR(VLOOKUP(GAME_JUMP_REPORT_CONSOLIDATED!C898,GAME_INDEX!$A$7:$E$34,5,FALSE), "NO MATCH")</f>
        <v>1013</v>
      </c>
      <c r="F898" s="24" t="str">
        <f>IFERROR(VLOOKUP(C898,GAME_INDEX!$A$7:$E$34,4,FALSE), "NO MATCH!!!")</f>
        <v>Boston College</v>
      </c>
      <c r="G898" t="s">
        <v>912</v>
      </c>
      <c r="H898" s="1">
        <v>43014</v>
      </c>
      <c r="I898">
        <v>1179</v>
      </c>
      <c r="J898" t="s">
        <v>7</v>
      </c>
      <c r="K898" t="s">
        <v>780</v>
      </c>
      <c r="L898">
        <v>7</v>
      </c>
    </row>
    <row r="899" spans="1:12" x14ac:dyDescent="0.55000000000000004">
      <c r="A899" s="24" t="str">
        <f t="shared" si="14"/>
        <v>10134</v>
      </c>
      <c r="B899" s="24" t="s">
        <v>3262</v>
      </c>
      <c r="C899" s="25">
        <v>43014</v>
      </c>
      <c r="D899" s="24">
        <f>IFERROR(VLOOKUP(B899,'2017_GT Roster'!$B$6:$H$21,7, FALSE), "NO MATCH!!!")</f>
        <v>4</v>
      </c>
      <c r="E899" s="24">
        <f>IFERROR(VLOOKUP(GAME_JUMP_REPORT_CONSOLIDATED!C899,GAME_INDEX!$A$7:$E$34,5,FALSE), "NO MATCH")</f>
        <v>1013</v>
      </c>
      <c r="F899" s="24" t="str">
        <f>IFERROR(VLOOKUP(C899,GAME_INDEX!$A$7:$E$34,4,FALSE), "NO MATCH!!!")</f>
        <v>Boston College</v>
      </c>
      <c r="G899" t="s">
        <v>913</v>
      </c>
      <c r="H899" s="1">
        <v>43014</v>
      </c>
      <c r="I899">
        <v>1181</v>
      </c>
      <c r="J899" t="s">
        <v>7</v>
      </c>
      <c r="K899" t="s">
        <v>8</v>
      </c>
      <c r="L899">
        <v>18.600000000000001</v>
      </c>
    </row>
    <row r="900" spans="1:12" x14ac:dyDescent="0.55000000000000004">
      <c r="A900" s="24" t="str">
        <f t="shared" si="14"/>
        <v>101333</v>
      </c>
      <c r="B900" s="24" t="s">
        <v>32</v>
      </c>
      <c r="C900" s="25">
        <v>43014</v>
      </c>
      <c r="D900" s="24">
        <f>IFERROR(VLOOKUP(B900,'2017_GT Roster'!$B$6:$H$21,7, FALSE), "NO MATCH!!!")</f>
        <v>33</v>
      </c>
      <c r="E900" s="24">
        <f>IFERROR(VLOOKUP(GAME_JUMP_REPORT_CONSOLIDATED!C900,GAME_INDEX!$A$7:$E$34,5,FALSE), "NO MATCH")</f>
        <v>1013</v>
      </c>
      <c r="F900" s="24" t="str">
        <f>IFERROR(VLOOKUP(C900,GAME_INDEX!$A$7:$E$34,4,FALSE), "NO MATCH!!!")</f>
        <v>Boston College</v>
      </c>
      <c r="G900" t="s">
        <v>914</v>
      </c>
      <c r="H900" s="1">
        <v>43014</v>
      </c>
      <c r="I900">
        <v>1202</v>
      </c>
      <c r="J900" t="s">
        <v>7</v>
      </c>
      <c r="K900" t="s">
        <v>32</v>
      </c>
      <c r="L900">
        <v>13.2</v>
      </c>
    </row>
    <row r="901" spans="1:12" x14ac:dyDescent="0.55000000000000004">
      <c r="A901" s="24" t="str">
        <f t="shared" si="14"/>
        <v>10134</v>
      </c>
      <c r="B901" s="24" t="s">
        <v>3262</v>
      </c>
      <c r="C901" s="25">
        <v>43014</v>
      </c>
      <c r="D901" s="24">
        <f>IFERROR(VLOOKUP(B901,'2017_GT Roster'!$B$6:$H$21,7, FALSE), "NO MATCH!!!")</f>
        <v>4</v>
      </c>
      <c r="E901" s="24">
        <f>IFERROR(VLOOKUP(GAME_JUMP_REPORT_CONSOLIDATED!C901,GAME_INDEX!$A$7:$E$34,5,FALSE), "NO MATCH")</f>
        <v>1013</v>
      </c>
      <c r="F901" s="24" t="str">
        <f>IFERROR(VLOOKUP(C901,GAME_INDEX!$A$7:$E$34,4,FALSE), "NO MATCH!!!")</f>
        <v>Boston College</v>
      </c>
      <c r="G901" t="s">
        <v>915</v>
      </c>
      <c r="H901" s="1">
        <v>43014</v>
      </c>
      <c r="I901">
        <v>1206</v>
      </c>
      <c r="J901" t="s">
        <v>7</v>
      </c>
      <c r="K901" t="s">
        <v>8</v>
      </c>
      <c r="L901">
        <v>20.9</v>
      </c>
    </row>
    <row r="902" spans="1:12" x14ac:dyDescent="0.55000000000000004">
      <c r="A902" s="24" t="str">
        <f t="shared" si="14"/>
        <v>101311</v>
      </c>
      <c r="B902" s="24" t="s">
        <v>14</v>
      </c>
      <c r="C902" s="25">
        <v>43014</v>
      </c>
      <c r="D902" s="24">
        <f>IFERROR(VLOOKUP(B902,'2017_GT Roster'!$B$6:$H$21,7, FALSE), "NO MATCH!!!")</f>
        <v>11</v>
      </c>
      <c r="E902" s="24">
        <f>IFERROR(VLOOKUP(GAME_JUMP_REPORT_CONSOLIDATED!C902,GAME_INDEX!$A$7:$E$34,5,FALSE), "NO MATCH")</f>
        <v>1013</v>
      </c>
      <c r="F902" s="24" t="str">
        <f>IFERROR(VLOOKUP(C902,GAME_INDEX!$A$7:$E$34,4,FALSE), "NO MATCH!!!")</f>
        <v>Boston College</v>
      </c>
      <c r="G902" t="s">
        <v>916</v>
      </c>
      <c r="H902" s="1">
        <v>43014</v>
      </c>
      <c r="I902">
        <v>1206</v>
      </c>
      <c r="J902" t="s">
        <v>7</v>
      </c>
      <c r="K902" t="s">
        <v>14</v>
      </c>
      <c r="L902">
        <v>20.2</v>
      </c>
    </row>
    <row r="903" spans="1:12" x14ac:dyDescent="0.55000000000000004">
      <c r="A903" s="24" t="str">
        <f t="shared" si="14"/>
        <v>101397</v>
      </c>
      <c r="B903" s="24" t="s">
        <v>42</v>
      </c>
      <c r="C903" s="25">
        <v>43014</v>
      </c>
      <c r="D903" s="24">
        <f>IFERROR(VLOOKUP(B903,'2017_GT Roster'!$B$6:$H$21,7, FALSE), "NO MATCH!!!")</f>
        <v>97</v>
      </c>
      <c r="E903" s="24">
        <f>IFERROR(VLOOKUP(GAME_JUMP_REPORT_CONSOLIDATED!C903,GAME_INDEX!$A$7:$E$34,5,FALSE), "NO MATCH")</f>
        <v>1013</v>
      </c>
      <c r="F903" s="24" t="str">
        <f>IFERROR(VLOOKUP(C903,GAME_INDEX!$A$7:$E$34,4,FALSE), "NO MATCH!!!")</f>
        <v>Boston College</v>
      </c>
      <c r="G903" t="s">
        <v>917</v>
      </c>
      <c r="H903" s="1">
        <v>43014</v>
      </c>
      <c r="I903">
        <v>1231</v>
      </c>
      <c r="J903" t="s">
        <v>7</v>
      </c>
      <c r="K903" t="s">
        <v>42</v>
      </c>
      <c r="L903">
        <v>17.5</v>
      </c>
    </row>
    <row r="904" spans="1:12" x14ac:dyDescent="0.55000000000000004">
      <c r="A904" s="24" t="str">
        <f t="shared" si="14"/>
        <v>10134</v>
      </c>
      <c r="B904" s="24" t="s">
        <v>3262</v>
      </c>
      <c r="C904" s="25">
        <v>43014</v>
      </c>
      <c r="D904" s="24">
        <f>IFERROR(VLOOKUP(B904,'2017_GT Roster'!$B$6:$H$21,7, FALSE), "NO MATCH!!!")</f>
        <v>4</v>
      </c>
      <c r="E904" s="24">
        <f>IFERROR(VLOOKUP(GAME_JUMP_REPORT_CONSOLIDATED!C904,GAME_INDEX!$A$7:$E$34,5,FALSE), "NO MATCH")</f>
        <v>1013</v>
      </c>
      <c r="F904" s="24" t="str">
        <f>IFERROR(VLOOKUP(C904,GAME_INDEX!$A$7:$E$34,4,FALSE), "NO MATCH!!!")</f>
        <v>Boston College</v>
      </c>
      <c r="G904" t="s">
        <v>918</v>
      </c>
      <c r="H904" s="1">
        <v>43014</v>
      </c>
      <c r="I904">
        <v>1232</v>
      </c>
      <c r="J904" t="s">
        <v>7</v>
      </c>
      <c r="K904" t="s">
        <v>8</v>
      </c>
      <c r="L904">
        <v>19.7</v>
      </c>
    </row>
    <row r="905" spans="1:12" x14ac:dyDescent="0.55000000000000004">
      <c r="A905" s="24" t="str">
        <f t="shared" si="14"/>
        <v>10138</v>
      </c>
      <c r="B905" s="24" t="s">
        <v>34</v>
      </c>
      <c r="C905" s="25">
        <v>43014</v>
      </c>
      <c r="D905" s="24">
        <f>IFERROR(VLOOKUP(B905,'2017_GT Roster'!$B$6:$H$21,7, FALSE), "NO MATCH!!!")</f>
        <v>8</v>
      </c>
      <c r="E905" s="24">
        <f>IFERROR(VLOOKUP(GAME_JUMP_REPORT_CONSOLIDATED!C905,GAME_INDEX!$A$7:$E$34,5,FALSE), "NO MATCH")</f>
        <v>1013</v>
      </c>
      <c r="F905" s="24" t="str">
        <f>IFERROR(VLOOKUP(C905,GAME_INDEX!$A$7:$E$34,4,FALSE), "NO MATCH!!!")</f>
        <v>Boston College</v>
      </c>
      <c r="G905" t="s">
        <v>919</v>
      </c>
      <c r="H905" s="1">
        <v>43014</v>
      </c>
      <c r="I905">
        <v>1248</v>
      </c>
      <c r="J905" t="s">
        <v>7</v>
      </c>
      <c r="K905" t="s">
        <v>34</v>
      </c>
      <c r="L905">
        <v>9.4</v>
      </c>
    </row>
    <row r="906" spans="1:12" x14ac:dyDescent="0.55000000000000004">
      <c r="A906" s="24" t="str">
        <f t="shared" si="14"/>
        <v>101397</v>
      </c>
      <c r="B906" s="24" t="s">
        <v>42</v>
      </c>
      <c r="C906" s="25">
        <v>43014</v>
      </c>
      <c r="D906" s="24">
        <f>IFERROR(VLOOKUP(B906,'2017_GT Roster'!$B$6:$H$21,7, FALSE), "NO MATCH!!!")</f>
        <v>97</v>
      </c>
      <c r="E906" s="24">
        <f>IFERROR(VLOOKUP(GAME_JUMP_REPORT_CONSOLIDATED!C906,GAME_INDEX!$A$7:$E$34,5,FALSE), "NO MATCH")</f>
        <v>1013</v>
      </c>
      <c r="F906" s="24" t="str">
        <f>IFERROR(VLOOKUP(C906,GAME_INDEX!$A$7:$E$34,4,FALSE), "NO MATCH!!!")</f>
        <v>Boston College</v>
      </c>
      <c r="G906" t="s">
        <v>920</v>
      </c>
      <c r="H906" s="1">
        <v>43014</v>
      </c>
      <c r="I906">
        <v>1253</v>
      </c>
      <c r="J906" t="s">
        <v>7</v>
      </c>
      <c r="K906" t="s">
        <v>42</v>
      </c>
      <c r="L906">
        <v>16.7</v>
      </c>
    </row>
    <row r="907" spans="1:12" x14ac:dyDescent="0.55000000000000004">
      <c r="A907" s="24" t="str">
        <f t="shared" si="14"/>
        <v>10131</v>
      </c>
      <c r="B907" s="24" t="s">
        <v>3254</v>
      </c>
      <c r="C907" s="25">
        <v>43014</v>
      </c>
      <c r="D907" s="24">
        <f>IFERROR(VLOOKUP(B907,'2017_GT Roster'!$B$6:$H$21,7, FALSE), "NO MATCH!!!")</f>
        <v>1</v>
      </c>
      <c r="E907" s="24">
        <f>IFERROR(VLOOKUP(GAME_JUMP_REPORT_CONSOLIDATED!C907,GAME_INDEX!$A$7:$E$34,5,FALSE), "NO MATCH")</f>
        <v>1013</v>
      </c>
      <c r="F907" s="24" t="str">
        <f>IFERROR(VLOOKUP(C907,GAME_INDEX!$A$7:$E$34,4,FALSE), "NO MATCH!!!")</f>
        <v>Boston College</v>
      </c>
      <c r="G907" t="s">
        <v>921</v>
      </c>
      <c r="H907" s="1">
        <v>43014</v>
      </c>
      <c r="I907">
        <v>1253</v>
      </c>
      <c r="J907" t="s">
        <v>7</v>
      </c>
      <c r="K907" t="s">
        <v>23</v>
      </c>
      <c r="L907">
        <v>16.8</v>
      </c>
    </row>
    <row r="908" spans="1:12" x14ac:dyDescent="0.55000000000000004">
      <c r="A908" s="24" t="str">
        <f t="shared" si="14"/>
        <v>10138</v>
      </c>
      <c r="B908" s="24" t="s">
        <v>34</v>
      </c>
      <c r="C908" s="25">
        <v>43014</v>
      </c>
      <c r="D908" s="24">
        <f>IFERROR(VLOOKUP(B908,'2017_GT Roster'!$B$6:$H$21,7, FALSE), "NO MATCH!!!")</f>
        <v>8</v>
      </c>
      <c r="E908" s="24">
        <f>IFERROR(VLOOKUP(GAME_JUMP_REPORT_CONSOLIDATED!C908,GAME_INDEX!$A$7:$E$34,5,FALSE), "NO MATCH")</f>
        <v>1013</v>
      </c>
      <c r="F908" s="24" t="str">
        <f>IFERROR(VLOOKUP(C908,GAME_INDEX!$A$7:$E$34,4,FALSE), "NO MATCH!!!")</f>
        <v>Boston College</v>
      </c>
      <c r="G908" t="s">
        <v>922</v>
      </c>
      <c r="H908" s="1">
        <v>43014</v>
      </c>
      <c r="I908">
        <v>1354</v>
      </c>
      <c r="J908" t="s">
        <v>7</v>
      </c>
      <c r="K908" t="s">
        <v>34</v>
      </c>
      <c r="L908">
        <v>10</v>
      </c>
    </row>
    <row r="909" spans="1:12" x14ac:dyDescent="0.55000000000000004">
      <c r="A909" s="24" t="str">
        <f t="shared" si="14"/>
        <v>10131</v>
      </c>
      <c r="B909" s="24" t="s">
        <v>3254</v>
      </c>
      <c r="C909" s="25">
        <v>43014</v>
      </c>
      <c r="D909" s="24">
        <f>IFERROR(VLOOKUP(B909,'2017_GT Roster'!$B$6:$H$21,7, FALSE), "NO MATCH!!!")</f>
        <v>1</v>
      </c>
      <c r="E909" s="24">
        <f>IFERROR(VLOOKUP(GAME_JUMP_REPORT_CONSOLIDATED!C909,GAME_INDEX!$A$7:$E$34,5,FALSE), "NO MATCH")</f>
        <v>1013</v>
      </c>
      <c r="F909" s="24" t="str">
        <f>IFERROR(VLOOKUP(C909,GAME_INDEX!$A$7:$E$34,4,FALSE), "NO MATCH!!!")</f>
        <v>Boston College</v>
      </c>
      <c r="G909" t="s">
        <v>923</v>
      </c>
      <c r="H909" s="1">
        <v>43014</v>
      </c>
      <c r="I909">
        <v>1359</v>
      </c>
      <c r="J909" t="s">
        <v>7</v>
      </c>
      <c r="K909" t="s">
        <v>23</v>
      </c>
      <c r="L909">
        <v>20</v>
      </c>
    </row>
    <row r="910" spans="1:12" x14ac:dyDescent="0.55000000000000004">
      <c r="A910" s="24" t="str">
        <f t="shared" si="14"/>
        <v>101311</v>
      </c>
      <c r="B910" s="24" t="s">
        <v>14</v>
      </c>
      <c r="C910" s="25">
        <v>43014</v>
      </c>
      <c r="D910" s="24">
        <f>IFERROR(VLOOKUP(B910,'2017_GT Roster'!$B$6:$H$21,7, FALSE), "NO MATCH!!!")</f>
        <v>11</v>
      </c>
      <c r="E910" s="24">
        <f>IFERROR(VLOOKUP(GAME_JUMP_REPORT_CONSOLIDATED!C910,GAME_INDEX!$A$7:$E$34,5,FALSE), "NO MATCH")</f>
        <v>1013</v>
      </c>
      <c r="F910" s="24" t="str">
        <f>IFERROR(VLOOKUP(C910,GAME_INDEX!$A$7:$E$34,4,FALSE), "NO MATCH!!!")</f>
        <v>Boston College</v>
      </c>
      <c r="G910" t="s">
        <v>924</v>
      </c>
      <c r="H910" s="1">
        <v>43014</v>
      </c>
      <c r="I910">
        <v>1360</v>
      </c>
      <c r="J910" t="s">
        <v>7</v>
      </c>
      <c r="K910" t="s">
        <v>14</v>
      </c>
      <c r="L910">
        <v>21.1</v>
      </c>
    </row>
    <row r="911" spans="1:12" x14ac:dyDescent="0.55000000000000004">
      <c r="A911" s="24" t="str">
        <f t="shared" si="14"/>
        <v>10139</v>
      </c>
      <c r="B911" s="24" t="s">
        <v>27</v>
      </c>
      <c r="C911" s="25">
        <v>43014</v>
      </c>
      <c r="D911" s="24">
        <f>IFERROR(VLOOKUP(B911,'2017_GT Roster'!$B$6:$H$21,7, FALSE), "NO MATCH!!!")</f>
        <v>9</v>
      </c>
      <c r="E911" s="24">
        <f>IFERROR(VLOOKUP(GAME_JUMP_REPORT_CONSOLIDATED!C911,GAME_INDEX!$A$7:$E$34,5,FALSE), "NO MATCH")</f>
        <v>1013</v>
      </c>
      <c r="F911" s="24" t="str">
        <f>IFERROR(VLOOKUP(C911,GAME_INDEX!$A$7:$E$34,4,FALSE), "NO MATCH!!!")</f>
        <v>Boston College</v>
      </c>
      <c r="G911" t="s">
        <v>925</v>
      </c>
      <c r="H911" s="1">
        <v>43014</v>
      </c>
      <c r="I911">
        <v>1379</v>
      </c>
      <c r="J911" t="s">
        <v>7</v>
      </c>
      <c r="K911" t="s">
        <v>27</v>
      </c>
      <c r="L911">
        <v>12.3</v>
      </c>
    </row>
    <row r="912" spans="1:12" x14ac:dyDescent="0.55000000000000004">
      <c r="A912" s="24" t="str">
        <f t="shared" si="14"/>
        <v>10131</v>
      </c>
      <c r="B912" s="24" t="s">
        <v>3254</v>
      </c>
      <c r="C912" s="25">
        <v>43014</v>
      </c>
      <c r="D912" s="24">
        <f>IFERROR(VLOOKUP(B912,'2017_GT Roster'!$B$6:$H$21,7, FALSE), "NO MATCH!!!")</f>
        <v>1</v>
      </c>
      <c r="E912" s="24">
        <f>IFERROR(VLOOKUP(GAME_JUMP_REPORT_CONSOLIDATED!C912,GAME_INDEX!$A$7:$E$34,5,FALSE), "NO MATCH")</f>
        <v>1013</v>
      </c>
      <c r="F912" s="24" t="str">
        <f>IFERROR(VLOOKUP(C912,GAME_INDEX!$A$7:$E$34,4,FALSE), "NO MATCH!!!")</f>
        <v>Boston College</v>
      </c>
      <c r="G912" t="s">
        <v>926</v>
      </c>
      <c r="H912" s="1">
        <v>43014</v>
      </c>
      <c r="I912">
        <v>1383</v>
      </c>
      <c r="J912" t="s">
        <v>7</v>
      </c>
      <c r="K912" t="s">
        <v>23</v>
      </c>
      <c r="L912">
        <v>20.7</v>
      </c>
    </row>
    <row r="913" spans="1:12" x14ac:dyDescent="0.55000000000000004">
      <c r="A913" s="24" t="str">
        <f t="shared" si="14"/>
        <v>101397</v>
      </c>
      <c r="B913" s="24" t="s">
        <v>42</v>
      </c>
      <c r="C913" s="25">
        <v>43014</v>
      </c>
      <c r="D913" s="24">
        <f>IFERROR(VLOOKUP(B913,'2017_GT Roster'!$B$6:$H$21,7, FALSE), "NO MATCH!!!")</f>
        <v>97</v>
      </c>
      <c r="E913" s="24">
        <f>IFERROR(VLOOKUP(GAME_JUMP_REPORT_CONSOLIDATED!C913,GAME_INDEX!$A$7:$E$34,5,FALSE), "NO MATCH")</f>
        <v>1013</v>
      </c>
      <c r="F913" s="24" t="str">
        <f>IFERROR(VLOOKUP(C913,GAME_INDEX!$A$7:$E$34,4,FALSE), "NO MATCH!!!")</f>
        <v>Boston College</v>
      </c>
      <c r="G913" t="s">
        <v>927</v>
      </c>
      <c r="H913" s="1">
        <v>43014</v>
      </c>
      <c r="I913">
        <v>1383</v>
      </c>
      <c r="J913" t="s">
        <v>7</v>
      </c>
      <c r="K913" t="s">
        <v>42</v>
      </c>
      <c r="L913">
        <v>18.3</v>
      </c>
    </row>
    <row r="914" spans="1:12" x14ac:dyDescent="0.55000000000000004">
      <c r="A914" s="24" t="str">
        <f t="shared" si="14"/>
        <v>101397</v>
      </c>
      <c r="B914" s="24" t="s">
        <v>42</v>
      </c>
      <c r="C914" s="25">
        <v>43014</v>
      </c>
      <c r="D914" s="24">
        <f>IFERROR(VLOOKUP(B914,'2017_GT Roster'!$B$6:$H$21,7, FALSE), "NO MATCH!!!")</f>
        <v>97</v>
      </c>
      <c r="E914" s="24">
        <f>IFERROR(VLOOKUP(GAME_JUMP_REPORT_CONSOLIDATED!C914,GAME_INDEX!$A$7:$E$34,5,FALSE), "NO MATCH")</f>
        <v>1013</v>
      </c>
      <c r="F914" s="24" t="str">
        <f>IFERROR(VLOOKUP(C914,GAME_INDEX!$A$7:$E$34,4,FALSE), "NO MATCH!!!")</f>
        <v>Boston College</v>
      </c>
      <c r="G914" t="s">
        <v>928</v>
      </c>
      <c r="H914" s="1">
        <v>43014</v>
      </c>
      <c r="I914">
        <v>1386</v>
      </c>
      <c r="J914" t="s">
        <v>7</v>
      </c>
      <c r="K914" t="s">
        <v>42</v>
      </c>
      <c r="L914">
        <v>14.8</v>
      </c>
    </row>
    <row r="915" spans="1:12" x14ac:dyDescent="0.55000000000000004">
      <c r="A915" s="24" t="str">
        <f t="shared" si="14"/>
        <v>10131</v>
      </c>
      <c r="B915" s="24" t="s">
        <v>3254</v>
      </c>
      <c r="C915" s="25">
        <v>43014</v>
      </c>
      <c r="D915" s="24">
        <f>IFERROR(VLOOKUP(B915,'2017_GT Roster'!$B$6:$H$21,7, FALSE), "NO MATCH!!!")</f>
        <v>1</v>
      </c>
      <c r="E915" s="24">
        <f>IFERROR(VLOOKUP(GAME_JUMP_REPORT_CONSOLIDATED!C915,GAME_INDEX!$A$7:$E$34,5,FALSE), "NO MATCH")</f>
        <v>1013</v>
      </c>
      <c r="F915" s="24" t="str">
        <f>IFERROR(VLOOKUP(C915,GAME_INDEX!$A$7:$E$34,4,FALSE), "NO MATCH!!!")</f>
        <v>Boston College</v>
      </c>
      <c r="G915" t="s">
        <v>929</v>
      </c>
      <c r="H915" s="1">
        <v>43014</v>
      </c>
      <c r="I915">
        <v>1387</v>
      </c>
      <c r="J915" t="s">
        <v>7</v>
      </c>
      <c r="K915" t="s">
        <v>23</v>
      </c>
      <c r="L915">
        <v>15.6</v>
      </c>
    </row>
    <row r="916" spans="1:12" x14ac:dyDescent="0.55000000000000004">
      <c r="A916" s="24" t="str">
        <f t="shared" si="14"/>
        <v>101397</v>
      </c>
      <c r="B916" s="24" t="s">
        <v>42</v>
      </c>
      <c r="C916" s="25">
        <v>43014</v>
      </c>
      <c r="D916" s="24">
        <f>IFERROR(VLOOKUP(B916,'2017_GT Roster'!$B$6:$H$21,7, FALSE), "NO MATCH!!!")</f>
        <v>97</v>
      </c>
      <c r="E916" s="24">
        <f>IFERROR(VLOOKUP(GAME_JUMP_REPORT_CONSOLIDATED!C916,GAME_INDEX!$A$7:$E$34,5,FALSE), "NO MATCH")</f>
        <v>1013</v>
      </c>
      <c r="F916" s="24" t="str">
        <f>IFERROR(VLOOKUP(C916,GAME_INDEX!$A$7:$E$34,4,FALSE), "NO MATCH!!!")</f>
        <v>Boston College</v>
      </c>
      <c r="G916" t="s">
        <v>930</v>
      </c>
      <c r="H916" s="1">
        <v>43014</v>
      </c>
      <c r="I916">
        <v>1390</v>
      </c>
      <c r="J916" t="s">
        <v>7</v>
      </c>
      <c r="K916" t="s">
        <v>42</v>
      </c>
      <c r="L916">
        <v>17.8</v>
      </c>
    </row>
    <row r="917" spans="1:12" x14ac:dyDescent="0.55000000000000004">
      <c r="A917" s="24" t="str">
        <f t="shared" si="14"/>
        <v>101397</v>
      </c>
      <c r="B917" s="24" t="s">
        <v>42</v>
      </c>
      <c r="C917" s="25">
        <v>43014</v>
      </c>
      <c r="D917" s="24">
        <f>IFERROR(VLOOKUP(B917,'2017_GT Roster'!$B$6:$H$21,7, FALSE), "NO MATCH!!!")</f>
        <v>97</v>
      </c>
      <c r="E917" s="24">
        <f>IFERROR(VLOOKUP(GAME_JUMP_REPORT_CONSOLIDATED!C917,GAME_INDEX!$A$7:$E$34,5,FALSE), "NO MATCH")</f>
        <v>1013</v>
      </c>
      <c r="F917" s="24" t="str">
        <f>IFERROR(VLOOKUP(C917,GAME_INDEX!$A$7:$E$34,4,FALSE), "NO MATCH!!!")</f>
        <v>Boston College</v>
      </c>
      <c r="G917" t="s">
        <v>931</v>
      </c>
      <c r="H917" s="1">
        <v>43014</v>
      </c>
      <c r="I917">
        <v>1394</v>
      </c>
      <c r="J917" t="s">
        <v>7</v>
      </c>
      <c r="K917" t="s">
        <v>42</v>
      </c>
      <c r="L917">
        <v>15.1</v>
      </c>
    </row>
    <row r="918" spans="1:12" x14ac:dyDescent="0.55000000000000004">
      <c r="A918" s="24" t="str">
        <f t="shared" si="14"/>
        <v>10131</v>
      </c>
      <c r="B918" s="24" t="s">
        <v>3254</v>
      </c>
      <c r="C918" s="25">
        <v>43014</v>
      </c>
      <c r="D918" s="24">
        <f>IFERROR(VLOOKUP(B918,'2017_GT Roster'!$B$6:$H$21,7, FALSE), "NO MATCH!!!")</f>
        <v>1</v>
      </c>
      <c r="E918" s="24">
        <f>IFERROR(VLOOKUP(GAME_JUMP_REPORT_CONSOLIDATED!C918,GAME_INDEX!$A$7:$E$34,5,FALSE), "NO MATCH")</f>
        <v>1013</v>
      </c>
      <c r="F918" s="24" t="str">
        <f>IFERROR(VLOOKUP(C918,GAME_INDEX!$A$7:$E$34,4,FALSE), "NO MATCH!!!")</f>
        <v>Boston College</v>
      </c>
      <c r="G918" t="s">
        <v>932</v>
      </c>
      <c r="H918" s="1">
        <v>43014</v>
      </c>
      <c r="I918">
        <v>1394</v>
      </c>
      <c r="J918" t="s">
        <v>7</v>
      </c>
      <c r="K918" t="s">
        <v>23</v>
      </c>
      <c r="L918">
        <v>19.5</v>
      </c>
    </row>
    <row r="919" spans="1:12" x14ac:dyDescent="0.55000000000000004">
      <c r="A919" s="24" t="str">
        <f t="shared" si="14"/>
        <v>101333</v>
      </c>
      <c r="B919" s="24" t="s">
        <v>32</v>
      </c>
      <c r="C919" s="25">
        <v>43014</v>
      </c>
      <c r="D919" s="24">
        <f>IFERROR(VLOOKUP(B919,'2017_GT Roster'!$B$6:$H$21,7, FALSE), "NO MATCH!!!")</f>
        <v>33</v>
      </c>
      <c r="E919" s="24">
        <f>IFERROR(VLOOKUP(GAME_JUMP_REPORT_CONSOLIDATED!C919,GAME_INDEX!$A$7:$E$34,5,FALSE), "NO MATCH")</f>
        <v>1013</v>
      </c>
      <c r="F919" s="24" t="str">
        <f>IFERROR(VLOOKUP(C919,GAME_INDEX!$A$7:$E$34,4,FALSE), "NO MATCH!!!")</f>
        <v>Boston College</v>
      </c>
      <c r="G919" t="s">
        <v>933</v>
      </c>
      <c r="H919" s="1">
        <v>43014</v>
      </c>
      <c r="I919">
        <v>1399</v>
      </c>
      <c r="J919" t="s">
        <v>7</v>
      </c>
      <c r="K919" t="s">
        <v>32</v>
      </c>
      <c r="L919">
        <v>24.6</v>
      </c>
    </row>
    <row r="920" spans="1:12" x14ac:dyDescent="0.55000000000000004">
      <c r="A920" s="24" t="str">
        <f t="shared" si="14"/>
        <v>10139</v>
      </c>
      <c r="B920" s="24" t="s">
        <v>27</v>
      </c>
      <c r="C920" s="25">
        <v>43014</v>
      </c>
      <c r="D920" s="24">
        <f>IFERROR(VLOOKUP(B920,'2017_GT Roster'!$B$6:$H$21,7, FALSE), "NO MATCH!!!")</f>
        <v>9</v>
      </c>
      <c r="E920" s="24">
        <f>IFERROR(VLOOKUP(GAME_JUMP_REPORT_CONSOLIDATED!C920,GAME_INDEX!$A$7:$E$34,5,FALSE), "NO MATCH")</f>
        <v>1013</v>
      </c>
      <c r="F920" s="24" t="str">
        <f>IFERROR(VLOOKUP(C920,GAME_INDEX!$A$7:$E$34,4,FALSE), "NO MATCH!!!")</f>
        <v>Boston College</v>
      </c>
      <c r="G920" t="s">
        <v>934</v>
      </c>
      <c r="H920" s="1">
        <v>43014</v>
      </c>
      <c r="I920">
        <v>1401</v>
      </c>
      <c r="J920" t="s">
        <v>7</v>
      </c>
      <c r="K920" t="s">
        <v>27</v>
      </c>
      <c r="L920">
        <v>13.8</v>
      </c>
    </row>
    <row r="921" spans="1:12" x14ac:dyDescent="0.55000000000000004">
      <c r="A921" s="24" t="str">
        <f t="shared" si="14"/>
        <v>10133</v>
      </c>
      <c r="B921" s="24" t="s">
        <v>3344</v>
      </c>
      <c r="C921" s="25">
        <v>43014</v>
      </c>
      <c r="D921" s="24">
        <f>IFERROR(VLOOKUP(B921,'2017_GT Roster'!$B$6:$H$21,7, FALSE), "NO MATCH!!!")</f>
        <v>3</v>
      </c>
      <c r="E921" s="24">
        <f>IFERROR(VLOOKUP(GAME_JUMP_REPORT_CONSOLIDATED!C921,GAME_INDEX!$A$7:$E$34,5,FALSE), "NO MATCH")</f>
        <v>1013</v>
      </c>
      <c r="F921" s="24" t="str">
        <f>IFERROR(VLOOKUP(C921,GAME_INDEX!$A$7:$E$34,4,FALSE), "NO MATCH!!!")</f>
        <v>Boston College</v>
      </c>
      <c r="G921" t="s">
        <v>935</v>
      </c>
      <c r="H921" s="1">
        <v>43014</v>
      </c>
      <c r="I921">
        <v>1403</v>
      </c>
      <c r="J921" t="s">
        <v>7</v>
      </c>
      <c r="K921" t="s">
        <v>780</v>
      </c>
      <c r="L921">
        <v>8.1</v>
      </c>
    </row>
    <row r="922" spans="1:12" x14ac:dyDescent="0.55000000000000004">
      <c r="A922" s="24" t="str">
        <f t="shared" si="14"/>
        <v>10133</v>
      </c>
      <c r="B922" s="24" t="s">
        <v>3344</v>
      </c>
      <c r="C922" s="25">
        <v>43014</v>
      </c>
      <c r="D922" s="24">
        <f>IFERROR(VLOOKUP(B922,'2017_GT Roster'!$B$6:$H$21,7, FALSE), "NO MATCH!!!")</f>
        <v>3</v>
      </c>
      <c r="E922" s="24">
        <f>IFERROR(VLOOKUP(GAME_JUMP_REPORT_CONSOLIDATED!C922,GAME_INDEX!$A$7:$E$34,5,FALSE), "NO MATCH")</f>
        <v>1013</v>
      </c>
      <c r="F922" s="24" t="str">
        <f>IFERROR(VLOOKUP(C922,GAME_INDEX!$A$7:$E$34,4,FALSE), "NO MATCH!!!")</f>
        <v>Boston College</v>
      </c>
      <c r="G922" t="s">
        <v>936</v>
      </c>
      <c r="H922" s="1">
        <v>43014</v>
      </c>
      <c r="I922">
        <v>1403</v>
      </c>
      <c r="J922" t="s">
        <v>7</v>
      </c>
      <c r="K922" t="s">
        <v>780</v>
      </c>
      <c r="L922">
        <v>10.8</v>
      </c>
    </row>
    <row r="923" spans="1:12" x14ac:dyDescent="0.55000000000000004">
      <c r="A923" s="24" t="str">
        <f t="shared" si="14"/>
        <v>10131</v>
      </c>
      <c r="B923" s="24" t="s">
        <v>3254</v>
      </c>
      <c r="C923" s="25">
        <v>43014</v>
      </c>
      <c r="D923" s="24">
        <f>IFERROR(VLOOKUP(B923,'2017_GT Roster'!$B$6:$H$21,7, FALSE), "NO MATCH!!!")</f>
        <v>1</v>
      </c>
      <c r="E923" s="24">
        <f>IFERROR(VLOOKUP(GAME_JUMP_REPORT_CONSOLIDATED!C923,GAME_INDEX!$A$7:$E$34,5,FALSE), "NO MATCH")</f>
        <v>1013</v>
      </c>
      <c r="F923" s="24" t="str">
        <f>IFERROR(VLOOKUP(C923,GAME_INDEX!$A$7:$E$34,4,FALSE), "NO MATCH!!!")</f>
        <v>Boston College</v>
      </c>
      <c r="G923" t="s">
        <v>937</v>
      </c>
      <c r="H923" s="1">
        <v>43014</v>
      </c>
      <c r="I923">
        <v>1404</v>
      </c>
      <c r="J923" t="s">
        <v>7</v>
      </c>
      <c r="K923" t="s">
        <v>23</v>
      </c>
      <c r="L923">
        <v>22.3</v>
      </c>
    </row>
    <row r="924" spans="1:12" x14ac:dyDescent="0.55000000000000004">
      <c r="A924" s="24" t="str">
        <f t="shared" si="14"/>
        <v>101397</v>
      </c>
      <c r="B924" s="24" t="s">
        <v>42</v>
      </c>
      <c r="C924" s="25">
        <v>43014</v>
      </c>
      <c r="D924" s="24">
        <f>IFERROR(VLOOKUP(B924,'2017_GT Roster'!$B$6:$H$21,7, FALSE), "NO MATCH!!!")</f>
        <v>97</v>
      </c>
      <c r="E924" s="24">
        <f>IFERROR(VLOOKUP(GAME_JUMP_REPORT_CONSOLIDATED!C924,GAME_INDEX!$A$7:$E$34,5,FALSE), "NO MATCH")</f>
        <v>1013</v>
      </c>
      <c r="F924" s="24" t="str">
        <f>IFERROR(VLOOKUP(C924,GAME_INDEX!$A$7:$E$34,4,FALSE), "NO MATCH!!!")</f>
        <v>Boston College</v>
      </c>
      <c r="G924" t="s">
        <v>938</v>
      </c>
      <c r="H924" s="1">
        <v>43014</v>
      </c>
      <c r="I924">
        <v>1409</v>
      </c>
      <c r="J924" t="s">
        <v>7</v>
      </c>
      <c r="K924" t="s">
        <v>42</v>
      </c>
      <c r="L924">
        <v>15.1</v>
      </c>
    </row>
    <row r="925" spans="1:12" x14ac:dyDescent="0.55000000000000004">
      <c r="A925" s="24" t="str">
        <f t="shared" si="14"/>
        <v>10131</v>
      </c>
      <c r="B925" s="24" t="s">
        <v>3254</v>
      </c>
      <c r="C925" s="25">
        <v>43014</v>
      </c>
      <c r="D925" s="24">
        <f>IFERROR(VLOOKUP(B925,'2017_GT Roster'!$B$6:$H$21,7, FALSE), "NO MATCH!!!")</f>
        <v>1</v>
      </c>
      <c r="E925" s="24">
        <f>IFERROR(VLOOKUP(GAME_JUMP_REPORT_CONSOLIDATED!C925,GAME_INDEX!$A$7:$E$34,5,FALSE), "NO MATCH")</f>
        <v>1013</v>
      </c>
      <c r="F925" s="24" t="str">
        <f>IFERROR(VLOOKUP(C925,GAME_INDEX!$A$7:$E$34,4,FALSE), "NO MATCH!!!")</f>
        <v>Boston College</v>
      </c>
      <c r="G925" t="s">
        <v>939</v>
      </c>
      <c r="H925" s="1">
        <v>43014</v>
      </c>
      <c r="I925">
        <v>1409</v>
      </c>
      <c r="J925" t="s">
        <v>7</v>
      </c>
      <c r="K925" t="s">
        <v>23</v>
      </c>
      <c r="L925">
        <v>16.7</v>
      </c>
    </row>
    <row r="926" spans="1:12" x14ac:dyDescent="0.55000000000000004">
      <c r="A926" s="24" t="str">
        <f t="shared" si="14"/>
        <v>10133</v>
      </c>
      <c r="B926" s="24" t="s">
        <v>3344</v>
      </c>
      <c r="C926" s="25">
        <v>43014</v>
      </c>
      <c r="D926" s="24">
        <f>IFERROR(VLOOKUP(B926,'2017_GT Roster'!$B$6:$H$21,7, FALSE), "NO MATCH!!!")</f>
        <v>3</v>
      </c>
      <c r="E926" s="24">
        <f>IFERROR(VLOOKUP(GAME_JUMP_REPORT_CONSOLIDATED!C926,GAME_INDEX!$A$7:$E$34,5,FALSE), "NO MATCH")</f>
        <v>1013</v>
      </c>
      <c r="F926" s="24" t="str">
        <f>IFERROR(VLOOKUP(C926,GAME_INDEX!$A$7:$E$34,4,FALSE), "NO MATCH!!!")</f>
        <v>Boston College</v>
      </c>
      <c r="G926" t="s">
        <v>940</v>
      </c>
      <c r="H926" s="1">
        <v>43014</v>
      </c>
      <c r="I926">
        <v>1416</v>
      </c>
      <c r="J926" t="s">
        <v>7</v>
      </c>
      <c r="K926" t="s">
        <v>780</v>
      </c>
      <c r="L926">
        <v>10.199999999999999</v>
      </c>
    </row>
    <row r="927" spans="1:12" x14ac:dyDescent="0.55000000000000004">
      <c r="A927" s="24" t="str">
        <f t="shared" si="14"/>
        <v>10131</v>
      </c>
      <c r="B927" s="24" t="s">
        <v>3254</v>
      </c>
      <c r="C927" s="25">
        <v>43014</v>
      </c>
      <c r="D927" s="24">
        <f>IFERROR(VLOOKUP(B927,'2017_GT Roster'!$B$6:$H$21,7, FALSE), "NO MATCH!!!")</f>
        <v>1</v>
      </c>
      <c r="E927" s="24">
        <f>IFERROR(VLOOKUP(GAME_JUMP_REPORT_CONSOLIDATED!C927,GAME_INDEX!$A$7:$E$34,5,FALSE), "NO MATCH")</f>
        <v>1013</v>
      </c>
      <c r="F927" s="24" t="str">
        <f>IFERROR(VLOOKUP(C927,GAME_INDEX!$A$7:$E$34,4,FALSE), "NO MATCH!!!")</f>
        <v>Boston College</v>
      </c>
      <c r="G927" t="s">
        <v>941</v>
      </c>
      <c r="H927" s="1">
        <v>43014</v>
      </c>
      <c r="I927">
        <v>1416</v>
      </c>
      <c r="J927" t="s">
        <v>7</v>
      </c>
      <c r="K927" t="s">
        <v>23</v>
      </c>
      <c r="L927">
        <v>16.3</v>
      </c>
    </row>
    <row r="928" spans="1:12" x14ac:dyDescent="0.55000000000000004">
      <c r="A928" s="24" t="str">
        <f t="shared" si="14"/>
        <v>101311</v>
      </c>
      <c r="B928" s="24" t="s">
        <v>14</v>
      </c>
      <c r="C928" s="25">
        <v>43014</v>
      </c>
      <c r="D928" s="24">
        <f>IFERROR(VLOOKUP(B928,'2017_GT Roster'!$B$6:$H$21,7, FALSE), "NO MATCH!!!")</f>
        <v>11</v>
      </c>
      <c r="E928" s="24">
        <f>IFERROR(VLOOKUP(GAME_JUMP_REPORT_CONSOLIDATED!C928,GAME_INDEX!$A$7:$E$34,5,FALSE), "NO MATCH")</f>
        <v>1013</v>
      </c>
      <c r="F928" s="24" t="str">
        <f>IFERROR(VLOOKUP(C928,GAME_INDEX!$A$7:$E$34,4,FALSE), "NO MATCH!!!")</f>
        <v>Boston College</v>
      </c>
      <c r="G928" t="s">
        <v>942</v>
      </c>
      <c r="H928" s="1">
        <v>43014</v>
      </c>
      <c r="I928">
        <v>1416</v>
      </c>
      <c r="J928" t="s">
        <v>7</v>
      </c>
      <c r="K928" t="s">
        <v>14</v>
      </c>
      <c r="L928">
        <v>19.600000000000001</v>
      </c>
    </row>
    <row r="929" spans="1:12" x14ac:dyDescent="0.55000000000000004">
      <c r="A929" s="24" t="str">
        <f t="shared" si="14"/>
        <v>10139</v>
      </c>
      <c r="B929" s="24" t="s">
        <v>27</v>
      </c>
      <c r="C929" s="25">
        <v>43014</v>
      </c>
      <c r="D929" s="24">
        <f>IFERROR(VLOOKUP(B929,'2017_GT Roster'!$B$6:$H$21,7, FALSE), "NO MATCH!!!")</f>
        <v>9</v>
      </c>
      <c r="E929" s="24">
        <f>IFERROR(VLOOKUP(GAME_JUMP_REPORT_CONSOLIDATED!C929,GAME_INDEX!$A$7:$E$34,5,FALSE), "NO MATCH")</f>
        <v>1013</v>
      </c>
      <c r="F929" s="24" t="str">
        <f>IFERROR(VLOOKUP(C929,GAME_INDEX!$A$7:$E$34,4,FALSE), "NO MATCH!!!")</f>
        <v>Boston College</v>
      </c>
      <c r="G929" t="s">
        <v>943</v>
      </c>
      <c r="H929" s="1">
        <v>43014</v>
      </c>
      <c r="I929">
        <v>1440</v>
      </c>
      <c r="J929" t="s">
        <v>7</v>
      </c>
      <c r="K929" t="s">
        <v>27</v>
      </c>
      <c r="L929">
        <v>12</v>
      </c>
    </row>
    <row r="930" spans="1:12" x14ac:dyDescent="0.55000000000000004">
      <c r="A930" s="24" t="str">
        <f t="shared" si="14"/>
        <v>10139</v>
      </c>
      <c r="B930" s="24" t="s">
        <v>27</v>
      </c>
      <c r="C930" s="25">
        <v>43014</v>
      </c>
      <c r="D930" s="24">
        <f>IFERROR(VLOOKUP(B930,'2017_GT Roster'!$B$6:$H$21,7, FALSE), "NO MATCH!!!")</f>
        <v>9</v>
      </c>
      <c r="E930" s="24">
        <f>IFERROR(VLOOKUP(GAME_JUMP_REPORT_CONSOLIDATED!C930,GAME_INDEX!$A$7:$E$34,5,FALSE), "NO MATCH")</f>
        <v>1013</v>
      </c>
      <c r="F930" s="24" t="str">
        <f>IFERROR(VLOOKUP(C930,GAME_INDEX!$A$7:$E$34,4,FALSE), "NO MATCH!!!")</f>
        <v>Boston College</v>
      </c>
      <c r="G930" t="s">
        <v>944</v>
      </c>
      <c r="H930" s="1">
        <v>43014</v>
      </c>
      <c r="I930">
        <v>1443</v>
      </c>
      <c r="J930" t="s">
        <v>7</v>
      </c>
      <c r="K930" t="s">
        <v>27</v>
      </c>
      <c r="L930">
        <v>7.1</v>
      </c>
    </row>
    <row r="931" spans="1:12" x14ac:dyDescent="0.55000000000000004">
      <c r="A931" s="24" t="str">
        <f t="shared" si="14"/>
        <v>10131</v>
      </c>
      <c r="B931" s="24" t="s">
        <v>3254</v>
      </c>
      <c r="C931" s="25">
        <v>43014</v>
      </c>
      <c r="D931" s="24">
        <f>IFERROR(VLOOKUP(B931,'2017_GT Roster'!$B$6:$H$21,7, FALSE), "NO MATCH!!!")</f>
        <v>1</v>
      </c>
      <c r="E931" s="24">
        <f>IFERROR(VLOOKUP(GAME_JUMP_REPORT_CONSOLIDATED!C931,GAME_INDEX!$A$7:$E$34,5,FALSE), "NO MATCH")</f>
        <v>1013</v>
      </c>
      <c r="F931" s="24" t="str">
        <f>IFERROR(VLOOKUP(C931,GAME_INDEX!$A$7:$E$34,4,FALSE), "NO MATCH!!!")</f>
        <v>Boston College</v>
      </c>
      <c r="G931" t="s">
        <v>945</v>
      </c>
      <c r="H931" s="1">
        <v>43014</v>
      </c>
      <c r="I931">
        <v>1443</v>
      </c>
      <c r="J931" t="s">
        <v>7</v>
      </c>
      <c r="K931" t="s">
        <v>23</v>
      </c>
      <c r="L931">
        <v>22.7</v>
      </c>
    </row>
    <row r="932" spans="1:12" x14ac:dyDescent="0.55000000000000004">
      <c r="A932" s="24" t="str">
        <f t="shared" si="14"/>
        <v>10131</v>
      </c>
      <c r="B932" s="24" t="s">
        <v>3254</v>
      </c>
      <c r="C932" s="25">
        <v>43014</v>
      </c>
      <c r="D932" s="24">
        <f>IFERROR(VLOOKUP(B932,'2017_GT Roster'!$B$6:$H$21,7, FALSE), "NO MATCH!!!")</f>
        <v>1</v>
      </c>
      <c r="E932" s="24">
        <f>IFERROR(VLOOKUP(GAME_JUMP_REPORT_CONSOLIDATED!C932,GAME_INDEX!$A$7:$E$34,5,FALSE), "NO MATCH")</f>
        <v>1013</v>
      </c>
      <c r="F932" s="24" t="str">
        <f>IFERROR(VLOOKUP(C932,GAME_INDEX!$A$7:$E$34,4,FALSE), "NO MATCH!!!")</f>
        <v>Boston College</v>
      </c>
      <c r="G932" t="s">
        <v>946</v>
      </c>
      <c r="H932" s="1">
        <v>43014</v>
      </c>
      <c r="I932">
        <v>1446</v>
      </c>
      <c r="J932" t="s">
        <v>7</v>
      </c>
      <c r="K932" t="s">
        <v>23</v>
      </c>
      <c r="L932">
        <v>17.3</v>
      </c>
    </row>
    <row r="933" spans="1:12" x14ac:dyDescent="0.55000000000000004">
      <c r="A933" s="24" t="str">
        <f t="shared" si="14"/>
        <v>101397</v>
      </c>
      <c r="B933" s="24" t="s">
        <v>42</v>
      </c>
      <c r="C933" s="25">
        <v>43014</v>
      </c>
      <c r="D933" s="24">
        <f>IFERROR(VLOOKUP(B933,'2017_GT Roster'!$B$6:$H$21,7, FALSE), "NO MATCH!!!")</f>
        <v>97</v>
      </c>
      <c r="E933" s="24">
        <f>IFERROR(VLOOKUP(GAME_JUMP_REPORT_CONSOLIDATED!C933,GAME_INDEX!$A$7:$E$34,5,FALSE), "NO MATCH")</f>
        <v>1013</v>
      </c>
      <c r="F933" s="24" t="str">
        <f>IFERROR(VLOOKUP(C933,GAME_INDEX!$A$7:$E$34,4,FALSE), "NO MATCH!!!")</f>
        <v>Boston College</v>
      </c>
      <c r="G933" t="s">
        <v>947</v>
      </c>
      <c r="H933" s="1">
        <v>43014</v>
      </c>
      <c r="I933">
        <v>1446</v>
      </c>
      <c r="J933" t="s">
        <v>7</v>
      </c>
      <c r="K933" t="s">
        <v>42</v>
      </c>
      <c r="L933">
        <v>16.100000000000001</v>
      </c>
    </row>
    <row r="934" spans="1:12" x14ac:dyDescent="0.55000000000000004">
      <c r="A934" s="24" t="str">
        <f t="shared" si="14"/>
        <v>10133</v>
      </c>
      <c r="B934" s="24" t="s">
        <v>3344</v>
      </c>
      <c r="C934" s="25">
        <v>43014</v>
      </c>
      <c r="D934" s="24">
        <f>IFERROR(VLOOKUP(B934,'2017_GT Roster'!$B$6:$H$21,7, FALSE), "NO MATCH!!!")</f>
        <v>3</v>
      </c>
      <c r="E934" s="24">
        <f>IFERROR(VLOOKUP(GAME_JUMP_REPORT_CONSOLIDATED!C934,GAME_INDEX!$A$7:$E$34,5,FALSE), "NO MATCH")</f>
        <v>1013</v>
      </c>
      <c r="F934" s="24" t="str">
        <f>IFERROR(VLOOKUP(C934,GAME_INDEX!$A$7:$E$34,4,FALSE), "NO MATCH!!!")</f>
        <v>Boston College</v>
      </c>
      <c r="G934" t="s">
        <v>948</v>
      </c>
      <c r="H934" s="1">
        <v>43014</v>
      </c>
      <c r="I934">
        <v>1447</v>
      </c>
      <c r="J934" t="s">
        <v>7</v>
      </c>
      <c r="K934" t="s">
        <v>780</v>
      </c>
      <c r="L934">
        <v>9.9</v>
      </c>
    </row>
    <row r="935" spans="1:12" x14ac:dyDescent="0.55000000000000004">
      <c r="A935" s="24" t="str">
        <f t="shared" si="14"/>
        <v>10139</v>
      </c>
      <c r="B935" s="24" t="s">
        <v>27</v>
      </c>
      <c r="C935" s="25">
        <v>43014</v>
      </c>
      <c r="D935" s="24">
        <f>IFERROR(VLOOKUP(B935,'2017_GT Roster'!$B$6:$H$21,7, FALSE), "NO MATCH!!!")</f>
        <v>9</v>
      </c>
      <c r="E935" s="24">
        <f>IFERROR(VLOOKUP(GAME_JUMP_REPORT_CONSOLIDATED!C935,GAME_INDEX!$A$7:$E$34,5,FALSE), "NO MATCH")</f>
        <v>1013</v>
      </c>
      <c r="F935" s="24" t="str">
        <f>IFERROR(VLOOKUP(C935,GAME_INDEX!$A$7:$E$34,4,FALSE), "NO MATCH!!!")</f>
        <v>Boston College</v>
      </c>
      <c r="G935" t="s">
        <v>949</v>
      </c>
      <c r="H935" s="1">
        <v>43014</v>
      </c>
      <c r="I935">
        <v>1447</v>
      </c>
      <c r="J935" t="s">
        <v>7</v>
      </c>
      <c r="K935" t="s">
        <v>27</v>
      </c>
      <c r="L935">
        <v>10.6</v>
      </c>
    </row>
    <row r="936" spans="1:12" x14ac:dyDescent="0.55000000000000004">
      <c r="A936" s="24" t="str">
        <f t="shared" si="14"/>
        <v>101311</v>
      </c>
      <c r="B936" s="24" t="s">
        <v>14</v>
      </c>
      <c r="C936" s="25">
        <v>43014</v>
      </c>
      <c r="D936" s="24">
        <f>IFERROR(VLOOKUP(B936,'2017_GT Roster'!$B$6:$H$21,7, FALSE), "NO MATCH!!!")</f>
        <v>11</v>
      </c>
      <c r="E936" s="24">
        <f>IFERROR(VLOOKUP(GAME_JUMP_REPORT_CONSOLIDATED!C936,GAME_INDEX!$A$7:$E$34,5,FALSE), "NO MATCH")</f>
        <v>1013</v>
      </c>
      <c r="F936" s="24" t="str">
        <f>IFERROR(VLOOKUP(C936,GAME_INDEX!$A$7:$E$34,4,FALSE), "NO MATCH!!!")</f>
        <v>Boston College</v>
      </c>
      <c r="G936" t="s">
        <v>950</v>
      </c>
      <c r="H936" s="1">
        <v>43014</v>
      </c>
      <c r="I936">
        <v>1448</v>
      </c>
      <c r="J936" t="s">
        <v>7</v>
      </c>
      <c r="K936" t="s">
        <v>14</v>
      </c>
      <c r="L936">
        <v>19</v>
      </c>
    </row>
    <row r="937" spans="1:12" x14ac:dyDescent="0.55000000000000004">
      <c r="A937" s="24" t="str">
        <f t="shared" si="14"/>
        <v>10133</v>
      </c>
      <c r="B937" s="24" t="s">
        <v>3344</v>
      </c>
      <c r="C937" s="25">
        <v>43014</v>
      </c>
      <c r="D937" s="24">
        <f>IFERROR(VLOOKUP(B937,'2017_GT Roster'!$B$6:$H$21,7, FALSE), "NO MATCH!!!")</f>
        <v>3</v>
      </c>
      <c r="E937" s="24">
        <f>IFERROR(VLOOKUP(GAME_JUMP_REPORT_CONSOLIDATED!C937,GAME_INDEX!$A$7:$E$34,5,FALSE), "NO MATCH")</f>
        <v>1013</v>
      </c>
      <c r="F937" s="24" t="str">
        <f>IFERROR(VLOOKUP(C937,GAME_INDEX!$A$7:$E$34,4,FALSE), "NO MATCH!!!")</f>
        <v>Boston College</v>
      </c>
      <c r="G937" t="s">
        <v>951</v>
      </c>
      <c r="H937" s="1">
        <v>43014</v>
      </c>
      <c r="I937">
        <v>1450</v>
      </c>
      <c r="J937" t="s">
        <v>7</v>
      </c>
      <c r="K937" t="s">
        <v>780</v>
      </c>
      <c r="L937">
        <v>9.9</v>
      </c>
    </row>
    <row r="938" spans="1:12" x14ac:dyDescent="0.55000000000000004">
      <c r="A938" s="24" t="str">
        <f t="shared" si="14"/>
        <v>101311</v>
      </c>
      <c r="B938" s="24" t="s">
        <v>14</v>
      </c>
      <c r="C938" s="25">
        <v>43014</v>
      </c>
      <c r="D938" s="24">
        <f>IFERROR(VLOOKUP(B938,'2017_GT Roster'!$B$6:$H$21,7, FALSE), "NO MATCH!!!")</f>
        <v>11</v>
      </c>
      <c r="E938" s="24">
        <f>IFERROR(VLOOKUP(GAME_JUMP_REPORT_CONSOLIDATED!C938,GAME_INDEX!$A$7:$E$34,5,FALSE), "NO MATCH")</f>
        <v>1013</v>
      </c>
      <c r="F938" s="24" t="str">
        <f>IFERROR(VLOOKUP(C938,GAME_INDEX!$A$7:$E$34,4,FALSE), "NO MATCH!!!")</f>
        <v>Boston College</v>
      </c>
      <c r="G938" t="s">
        <v>952</v>
      </c>
      <c r="H938" s="1">
        <v>43014</v>
      </c>
      <c r="I938">
        <v>1452</v>
      </c>
      <c r="J938" t="s">
        <v>7</v>
      </c>
      <c r="K938" t="s">
        <v>14</v>
      </c>
      <c r="L938">
        <v>22.6</v>
      </c>
    </row>
    <row r="939" spans="1:12" x14ac:dyDescent="0.55000000000000004">
      <c r="A939" s="24" t="str">
        <f t="shared" si="14"/>
        <v>101312</v>
      </c>
      <c r="B939" s="24" t="s">
        <v>10639</v>
      </c>
      <c r="C939" s="25">
        <v>43014</v>
      </c>
      <c r="D939" s="24">
        <f>IFERROR(VLOOKUP(B939,'2017_GT Roster'!$B$6:$H$21,7, FALSE), "NO MATCH!!!")</f>
        <v>12</v>
      </c>
      <c r="E939" s="24">
        <f>IFERROR(VLOOKUP(GAME_JUMP_REPORT_CONSOLIDATED!C939,GAME_INDEX!$A$7:$E$34,5,FALSE), "NO MATCH")</f>
        <v>1013</v>
      </c>
      <c r="F939" s="24" t="str">
        <f>IFERROR(VLOOKUP(C939,GAME_INDEX!$A$7:$E$34,4,FALSE), "NO MATCH!!!")</f>
        <v>Boston College</v>
      </c>
      <c r="G939" t="s">
        <v>953</v>
      </c>
      <c r="H939" s="1">
        <v>43014</v>
      </c>
      <c r="I939">
        <v>1476</v>
      </c>
      <c r="J939" t="s">
        <v>7</v>
      </c>
      <c r="K939" t="s">
        <v>12</v>
      </c>
      <c r="L939">
        <v>14.2</v>
      </c>
    </row>
    <row r="940" spans="1:12" x14ac:dyDescent="0.55000000000000004">
      <c r="A940" s="24" t="str">
        <f t="shared" si="14"/>
        <v>10131</v>
      </c>
      <c r="B940" s="24" t="s">
        <v>3254</v>
      </c>
      <c r="C940" s="25">
        <v>43014</v>
      </c>
      <c r="D940" s="24">
        <f>IFERROR(VLOOKUP(B940,'2017_GT Roster'!$B$6:$H$21,7, FALSE), "NO MATCH!!!")</f>
        <v>1</v>
      </c>
      <c r="E940" s="24">
        <f>IFERROR(VLOOKUP(GAME_JUMP_REPORT_CONSOLIDATED!C940,GAME_INDEX!$A$7:$E$34,5,FALSE), "NO MATCH")</f>
        <v>1013</v>
      </c>
      <c r="F940" s="24" t="str">
        <f>IFERROR(VLOOKUP(C940,GAME_INDEX!$A$7:$E$34,4,FALSE), "NO MATCH!!!")</f>
        <v>Boston College</v>
      </c>
      <c r="G940" t="s">
        <v>954</v>
      </c>
      <c r="H940" s="1">
        <v>43014</v>
      </c>
      <c r="I940">
        <v>1480</v>
      </c>
      <c r="J940" t="s">
        <v>7</v>
      </c>
      <c r="K940" t="s">
        <v>23</v>
      </c>
      <c r="L940">
        <v>16.8</v>
      </c>
    </row>
    <row r="941" spans="1:12" x14ac:dyDescent="0.55000000000000004">
      <c r="A941" s="24" t="str">
        <f t="shared" si="14"/>
        <v>101314</v>
      </c>
      <c r="B941" s="24" t="s">
        <v>10</v>
      </c>
      <c r="C941" s="25">
        <v>43014</v>
      </c>
      <c r="D941" s="24">
        <f>IFERROR(VLOOKUP(B941,'2017_GT Roster'!$B$6:$H$21,7, FALSE), "NO MATCH!!!")</f>
        <v>14</v>
      </c>
      <c r="E941" s="24">
        <f>IFERROR(VLOOKUP(GAME_JUMP_REPORT_CONSOLIDATED!C941,GAME_INDEX!$A$7:$E$34,5,FALSE), "NO MATCH")</f>
        <v>1013</v>
      </c>
      <c r="F941" s="24" t="str">
        <f>IFERROR(VLOOKUP(C941,GAME_INDEX!$A$7:$E$34,4,FALSE), "NO MATCH!!!")</f>
        <v>Boston College</v>
      </c>
      <c r="G941" t="s">
        <v>955</v>
      </c>
      <c r="H941" s="1">
        <v>43014</v>
      </c>
      <c r="I941">
        <v>1483</v>
      </c>
      <c r="J941" t="s">
        <v>7</v>
      </c>
      <c r="K941" t="s">
        <v>10</v>
      </c>
      <c r="L941">
        <v>17.2</v>
      </c>
    </row>
    <row r="942" spans="1:12" x14ac:dyDescent="0.55000000000000004">
      <c r="A942" s="24" t="str">
        <f t="shared" si="14"/>
        <v>101312</v>
      </c>
      <c r="B942" s="24" t="s">
        <v>10639</v>
      </c>
      <c r="C942" s="25">
        <v>43014</v>
      </c>
      <c r="D942" s="24">
        <f>IFERROR(VLOOKUP(B942,'2017_GT Roster'!$B$6:$H$21,7, FALSE), "NO MATCH!!!")</f>
        <v>12</v>
      </c>
      <c r="E942" s="24">
        <f>IFERROR(VLOOKUP(GAME_JUMP_REPORT_CONSOLIDATED!C942,GAME_INDEX!$A$7:$E$34,5,FALSE), "NO MATCH")</f>
        <v>1013</v>
      </c>
      <c r="F942" s="24" t="str">
        <f>IFERROR(VLOOKUP(C942,GAME_INDEX!$A$7:$E$34,4,FALSE), "NO MATCH!!!")</f>
        <v>Boston College</v>
      </c>
      <c r="G942" t="s">
        <v>956</v>
      </c>
      <c r="H942" s="1">
        <v>43014</v>
      </c>
      <c r="I942">
        <v>1483</v>
      </c>
      <c r="J942" t="s">
        <v>7</v>
      </c>
      <c r="K942" t="s">
        <v>12</v>
      </c>
      <c r="L942">
        <v>11.5</v>
      </c>
    </row>
    <row r="943" spans="1:12" x14ac:dyDescent="0.55000000000000004">
      <c r="A943" s="24" t="str">
        <f t="shared" si="14"/>
        <v>101311</v>
      </c>
      <c r="B943" s="24" t="s">
        <v>14</v>
      </c>
      <c r="C943" s="25">
        <v>43014</v>
      </c>
      <c r="D943" s="24">
        <f>IFERROR(VLOOKUP(B943,'2017_GT Roster'!$B$6:$H$21,7, FALSE), "NO MATCH!!!")</f>
        <v>11</v>
      </c>
      <c r="E943" s="24">
        <f>IFERROR(VLOOKUP(GAME_JUMP_REPORT_CONSOLIDATED!C943,GAME_INDEX!$A$7:$E$34,5,FALSE), "NO MATCH")</f>
        <v>1013</v>
      </c>
      <c r="F943" s="24" t="str">
        <f>IFERROR(VLOOKUP(C943,GAME_INDEX!$A$7:$E$34,4,FALSE), "NO MATCH!!!")</f>
        <v>Boston College</v>
      </c>
      <c r="G943" t="s">
        <v>957</v>
      </c>
      <c r="H943" s="1">
        <v>43014</v>
      </c>
      <c r="I943">
        <v>1484</v>
      </c>
      <c r="J943" t="s">
        <v>7</v>
      </c>
      <c r="K943" t="s">
        <v>14</v>
      </c>
      <c r="L943">
        <v>24.6</v>
      </c>
    </row>
    <row r="944" spans="1:12" x14ac:dyDescent="0.55000000000000004">
      <c r="A944" s="24" t="str">
        <f t="shared" si="14"/>
        <v>10131</v>
      </c>
      <c r="B944" s="24" t="s">
        <v>3254</v>
      </c>
      <c r="C944" s="25">
        <v>43014</v>
      </c>
      <c r="D944" s="24">
        <f>IFERROR(VLOOKUP(B944,'2017_GT Roster'!$B$6:$H$21,7, FALSE), "NO MATCH!!!")</f>
        <v>1</v>
      </c>
      <c r="E944" s="24">
        <f>IFERROR(VLOOKUP(GAME_JUMP_REPORT_CONSOLIDATED!C944,GAME_INDEX!$A$7:$E$34,5,FALSE), "NO MATCH")</f>
        <v>1013</v>
      </c>
      <c r="F944" s="24" t="str">
        <f>IFERROR(VLOOKUP(C944,GAME_INDEX!$A$7:$E$34,4,FALSE), "NO MATCH!!!")</f>
        <v>Boston College</v>
      </c>
      <c r="G944" t="s">
        <v>958</v>
      </c>
      <c r="H944" s="1">
        <v>43014</v>
      </c>
      <c r="I944">
        <v>1512</v>
      </c>
      <c r="J944" t="s">
        <v>7</v>
      </c>
      <c r="K944" t="s">
        <v>23</v>
      </c>
      <c r="L944">
        <v>23</v>
      </c>
    </row>
    <row r="945" spans="1:12" x14ac:dyDescent="0.55000000000000004">
      <c r="A945" s="24" t="str">
        <f t="shared" si="14"/>
        <v>101312</v>
      </c>
      <c r="B945" s="24" t="s">
        <v>10639</v>
      </c>
      <c r="C945" s="25">
        <v>43014</v>
      </c>
      <c r="D945" s="24">
        <f>IFERROR(VLOOKUP(B945,'2017_GT Roster'!$B$6:$H$21,7, FALSE), "NO MATCH!!!")</f>
        <v>12</v>
      </c>
      <c r="E945" s="24">
        <f>IFERROR(VLOOKUP(GAME_JUMP_REPORT_CONSOLIDATED!C945,GAME_INDEX!$A$7:$E$34,5,FALSE), "NO MATCH")</f>
        <v>1013</v>
      </c>
      <c r="F945" s="24" t="str">
        <f>IFERROR(VLOOKUP(C945,GAME_INDEX!$A$7:$E$34,4,FALSE), "NO MATCH!!!")</f>
        <v>Boston College</v>
      </c>
      <c r="G945" t="s">
        <v>959</v>
      </c>
      <c r="H945" s="1">
        <v>43014</v>
      </c>
      <c r="I945">
        <v>1512</v>
      </c>
      <c r="J945" t="s">
        <v>7</v>
      </c>
      <c r="K945" t="s">
        <v>12</v>
      </c>
      <c r="L945">
        <v>15.8</v>
      </c>
    </row>
    <row r="946" spans="1:12" x14ac:dyDescent="0.55000000000000004">
      <c r="A946" s="24" t="str">
        <f t="shared" si="14"/>
        <v>101311</v>
      </c>
      <c r="B946" s="24" t="s">
        <v>14</v>
      </c>
      <c r="C946" s="25">
        <v>43014</v>
      </c>
      <c r="D946" s="24">
        <f>IFERROR(VLOOKUP(B946,'2017_GT Roster'!$B$6:$H$21,7, FALSE), "NO MATCH!!!")</f>
        <v>11</v>
      </c>
      <c r="E946" s="24">
        <f>IFERROR(VLOOKUP(GAME_JUMP_REPORT_CONSOLIDATED!C946,GAME_INDEX!$A$7:$E$34,5,FALSE), "NO MATCH")</f>
        <v>1013</v>
      </c>
      <c r="F946" s="24" t="str">
        <f>IFERROR(VLOOKUP(C946,GAME_INDEX!$A$7:$E$34,4,FALSE), "NO MATCH!!!")</f>
        <v>Boston College</v>
      </c>
      <c r="G946" t="s">
        <v>960</v>
      </c>
      <c r="H946" s="1">
        <v>43014</v>
      </c>
      <c r="I946">
        <v>1532</v>
      </c>
      <c r="J946" t="s">
        <v>7</v>
      </c>
      <c r="K946" t="s">
        <v>14</v>
      </c>
      <c r="L946">
        <v>15.1</v>
      </c>
    </row>
    <row r="947" spans="1:12" x14ac:dyDescent="0.55000000000000004">
      <c r="A947" s="24" t="str">
        <f t="shared" si="14"/>
        <v>10131</v>
      </c>
      <c r="B947" s="24" t="s">
        <v>3254</v>
      </c>
      <c r="C947" s="25">
        <v>43014</v>
      </c>
      <c r="D947" s="24">
        <f>IFERROR(VLOOKUP(B947,'2017_GT Roster'!$B$6:$H$21,7, FALSE), "NO MATCH!!!")</f>
        <v>1</v>
      </c>
      <c r="E947" s="24">
        <f>IFERROR(VLOOKUP(GAME_JUMP_REPORT_CONSOLIDATED!C947,GAME_INDEX!$A$7:$E$34,5,FALSE), "NO MATCH")</f>
        <v>1013</v>
      </c>
      <c r="F947" s="24" t="str">
        <f>IFERROR(VLOOKUP(C947,GAME_INDEX!$A$7:$E$34,4,FALSE), "NO MATCH!!!")</f>
        <v>Boston College</v>
      </c>
      <c r="G947" t="s">
        <v>961</v>
      </c>
      <c r="H947" s="1">
        <v>43014</v>
      </c>
      <c r="I947">
        <v>1535</v>
      </c>
      <c r="J947" t="s">
        <v>7</v>
      </c>
      <c r="K947" t="s">
        <v>23</v>
      </c>
      <c r="L947">
        <v>17.600000000000001</v>
      </c>
    </row>
    <row r="948" spans="1:12" x14ac:dyDescent="0.55000000000000004">
      <c r="A948" s="24" t="str">
        <f t="shared" si="14"/>
        <v>101312</v>
      </c>
      <c r="B948" s="24" t="s">
        <v>10639</v>
      </c>
      <c r="C948" s="25">
        <v>43014</v>
      </c>
      <c r="D948" s="24">
        <f>IFERROR(VLOOKUP(B948,'2017_GT Roster'!$B$6:$H$21,7, FALSE), "NO MATCH!!!")</f>
        <v>12</v>
      </c>
      <c r="E948" s="24">
        <f>IFERROR(VLOOKUP(GAME_JUMP_REPORT_CONSOLIDATED!C948,GAME_INDEX!$A$7:$E$34,5,FALSE), "NO MATCH")</f>
        <v>1013</v>
      </c>
      <c r="F948" s="24" t="str">
        <f>IFERROR(VLOOKUP(C948,GAME_INDEX!$A$7:$E$34,4,FALSE), "NO MATCH!!!")</f>
        <v>Boston College</v>
      </c>
      <c r="G948" t="s">
        <v>962</v>
      </c>
      <c r="H948" s="1">
        <v>43014</v>
      </c>
      <c r="I948">
        <v>1537</v>
      </c>
      <c r="J948" t="s">
        <v>7</v>
      </c>
      <c r="K948" t="s">
        <v>12</v>
      </c>
      <c r="L948">
        <v>10.9</v>
      </c>
    </row>
    <row r="949" spans="1:12" x14ac:dyDescent="0.55000000000000004">
      <c r="A949" s="24" t="str">
        <f t="shared" si="14"/>
        <v>101333</v>
      </c>
      <c r="B949" s="24" t="s">
        <v>32</v>
      </c>
      <c r="C949" s="25">
        <v>43014</v>
      </c>
      <c r="D949" s="24">
        <f>IFERROR(VLOOKUP(B949,'2017_GT Roster'!$B$6:$H$21,7, FALSE), "NO MATCH!!!")</f>
        <v>33</v>
      </c>
      <c r="E949" s="24">
        <f>IFERROR(VLOOKUP(GAME_JUMP_REPORT_CONSOLIDATED!C949,GAME_INDEX!$A$7:$E$34,5,FALSE), "NO MATCH")</f>
        <v>1013</v>
      </c>
      <c r="F949" s="24" t="str">
        <f>IFERROR(VLOOKUP(C949,GAME_INDEX!$A$7:$E$34,4,FALSE), "NO MATCH!!!")</f>
        <v>Boston College</v>
      </c>
      <c r="G949" t="s">
        <v>963</v>
      </c>
      <c r="H949" s="1">
        <v>43014</v>
      </c>
      <c r="I949">
        <v>1539</v>
      </c>
      <c r="J949" t="s">
        <v>7</v>
      </c>
      <c r="K949" t="s">
        <v>32</v>
      </c>
      <c r="L949">
        <v>19.5</v>
      </c>
    </row>
    <row r="950" spans="1:12" x14ac:dyDescent="0.55000000000000004">
      <c r="A950" s="24" t="str">
        <f t="shared" si="14"/>
        <v>10131</v>
      </c>
      <c r="B950" s="24" t="s">
        <v>3254</v>
      </c>
      <c r="C950" s="25">
        <v>43014</v>
      </c>
      <c r="D950" s="24">
        <f>IFERROR(VLOOKUP(B950,'2017_GT Roster'!$B$6:$H$21,7, FALSE), "NO MATCH!!!")</f>
        <v>1</v>
      </c>
      <c r="E950" s="24">
        <f>IFERROR(VLOOKUP(GAME_JUMP_REPORT_CONSOLIDATED!C950,GAME_INDEX!$A$7:$E$34,5,FALSE), "NO MATCH")</f>
        <v>1013</v>
      </c>
      <c r="F950" s="24" t="str">
        <f>IFERROR(VLOOKUP(C950,GAME_INDEX!$A$7:$E$34,4,FALSE), "NO MATCH!!!")</f>
        <v>Boston College</v>
      </c>
      <c r="G950" t="s">
        <v>964</v>
      </c>
      <c r="H950" s="1">
        <v>43014</v>
      </c>
      <c r="I950">
        <v>1558</v>
      </c>
      <c r="J950" t="s">
        <v>7</v>
      </c>
      <c r="K950" t="s">
        <v>23</v>
      </c>
      <c r="L950">
        <v>13.7</v>
      </c>
    </row>
    <row r="951" spans="1:12" x14ac:dyDescent="0.55000000000000004">
      <c r="A951" s="24" t="str">
        <f t="shared" si="14"/>
        <v>101312</v>
      </c>
      <c r="B951" s="24" t="s">
        <v>10639</v>
      </c>
      <c r="C951" s="25">
        <v>43014</v>
      </c>
      <c r="D951" s="24">
        <f>IFERROR(VLOOKUP(B951,'2017_GT Roster'!$B$6:$H$21,7, FALSE), "NO MATCH!!!")</f>
        <v>12</v>
      </c>
      <c r="E951" s="24">
        <f>IFERROR(VLOOKUP(GAME_JUMP_REPORT_CONSOLIDATED!C951,GAME_INDEX!$A$7:$E$34,5,FALSE), "NO MATCH")</f>
        <v>1013</v>
      </c>
      <c r="F951" s="24" t="str">
        <f>IFERROR(VLOOKUP(C951,GAME_INDEX!$A$7:$E$34,4,FALSE), "NO MATCH!!!")</f>
        <v>Boston College</v>
      </c>
      <c r="G951" t="s">
        <v>965</v>
      </c>
      <c r="H951" s="1">
        <v>43014</v>
      </c>
      <c r="I951">
        <v>1559</v>
      </c>
      <c r="J951" t="s">
        <v>7</v>
      </c>
      <c r="K951" t="s">
        <v>12</v>
      </c>
      <c r="L951">
        <v>12.6</v>
      </c>
    </row>
    <row r="952" spans="1:12" x14ac:dyDescent="0.55000000000000004">
      <c r="A952" s="24" t="str">
        <f t="shared" si="14"/>
        <v>101312</v>
      </c>
      <c r="B952" s="24" t="s">
        <v>10639</v>
      </c>
      <c r="C952" s="25">
        <v>43014</v>
      </c>
      <c r="D952" s="24">
        <f>IFERROR(VLOOKUP(B952,'2017_GT Roster'!$B$6:$H$21,7, FALSE), "NO MATCH!!!")</f>
        <v>12</v>
      </c>
      <c r="E952" s="24">
        <f>IFERROR(VLOOKUP(GAME_JUMP_REPORT_CONSOLIDATED!C952,GAME_INDEX!$A$7:$E$34,5,FALSE), "NO MATCH")</f>
        <v>1013</v>
      </c>
      <c r="F952" s="24" t="str">
        <f>IFERROR(VLOOKUP(C952,GAME_INDEX!$A$7:$E$34,4,FALSE), "NO MATCH!!!")</f>
        <v>Boston College</v>
      </c>
      <c r="G952" t="s">
        <v>966</v>
      </c>
      <c r="H952" s="1">
        <v>43014</v>
      </c>
      <c r="I952">
        <v>1561</v>
      </c>
      <c r="J952" t="s">
        <v>7</v>
      </c>
      <c r="K952" t="s">
        <v>12</v>
      </c>
      <c r="L952">
        <v>7.9</v>
      </c>
    </row>
    <row r="953" spans="1:12" x14ac:dyDescent="0.55000000000000004">
      <c r="A953" s="24" t="str">
        <f t="shared" si="14"/>
        <v>101314</v>
      </c>
      <c r="B953" s="24" t="s">
        <v>10</v>
      </c>
      <c r="C953" s="25">
        <v>43014</v>
      </c>
      <c r="D953" s="24">
        <f>IFERROR(VLOOKUP(B953,'2017_GT Roster'!$B$6:$H$21,7, FALSE), "NO MATCH!!!")</f>
        <v>14</v>
      </c>
      <c r="E953" s="24">
        <f>IFERROR(VLOOKUP(GAME_JUMP_REPORT_CONSOLIDATED!C953,GAME_INDEX!$A$7:$E$34,5,FALSE), "NO MATCH")</f>
        <v>1013</v>
      </c>
      <c r="F953" s="24" t="str">
        <f>IFERROR(VLOOKUP(C953,GAME_INDEX!$A$7:$E$34,4,FALSE), "NO MATCH!!!")</f>
        <v>Boston College</v>
      </c>
      <c r="G953" t="s">
        <v>967</v>
      </c>
      <c r="H953" s="1">
        <v>43014</v>
      </c>
      <c r="I953">
        <v>1562</v>
      </c>
      <c r="J953" t="s">
        <v>7</v>
      </c>
      <c r="K953" t="s">
        <v>10</v>
      </c>
      <c r="L953">
        <v>19.7</v>
      </c>
    </row>
    <row r="954" spans="1:12" x14ac:dyDescent="0.55000000000000004">
      <c r="A954" s="24" t="str">
        <f t="shared" si="14"/>
        <v>101311</v>
      </c>
      <c r="B954" s="24" t="s">
        <v>14</v>
      </c>
      <c r="C954" s="25">
        <v>43014</v>
      </c>
      <c r="D954" s="24">
        <f>IFERROR(VLOOKUP(B954,'2017_GT Roster'!$B$6:$H$21,7, FALSE), "NO MATCH!!!")</f>
        <v>11</v>
      </c>
      <c r="E954" s="24">
        <f>IFERROR(VLOOKUP(GAME_JUMP_REPORT_CONSOLIDATED!C954,GAME_INDEX!$A$7:$E$34,5,FALSE), "NO MATCH")</f>
        <v>1013</v>
      </c>
      <c r="F954" s="24" t="str">
        <f>IFERROR(VLOOKUP(C954,GAME_INDEX!$A$7:$E$34,4,FALSE), "NO MATCH!!!")</f>
        <v>Boston College</v>
      </c>
      <c r="G954" t="s">
        <v>968</v>
      </c>
      <c r="H954" s="1">
        <v>43014</v>
      </c>
      <c r="I954">
        <v>1787</v>
      </c>
      <c r="J954" t="s">
        <v>7</v>
      </c>
      <c r="K954" t="s">
        <v>14</v>
      </c>
      <c r="L954">
        <v>23.8</v>
      </c>
    </row>
    <row r="955" spans="1:12" x14ac:dyDescent="0.55000000000000004">
      <c r="A955" s="24" t="str">
        <f t="shared" si="14"/>
        <v>101397</v>
      </c>
      <c r="B955" s="24" t="s">
        <v>42</v>
      </c>
      <c r="C955" s="25">
        <v>43014</v>
      </c>
      <c r="D955" s="24">
        <f>IFERROR(VLOOKUP(B955,'2017_GT Roster'!$B$6:$H$21,7, FALSE), "NO MATCH!!!")</f>
        <v>97</v>
      </c>
      <c r="E955" s="24">
        <f>IFERROR(VLOOKUP(GAME_JUMP_REPORT_CONSOLIDATED!C955,GAME_INDEX!$A$7:$E$34,5,FALSE), "NO MATCH")</f>
        <v>1013</v>
      </c>
      <c r="F955" s="24" t="str">
        <f>IFERROR(VLOOKUP(C955,GAME_INDEX!$A$7:$E$34,4,FALSE), "NO MATCH!!!")</f>
        <v>Boston College</v>
      </c>
      <c r="G955" t="s">
        <v>969</v>
      </c>
      <c r="H955" s="1">
        <v>43014</v>
      </c>
      <c r="I955">
        <v>1805</v>
      </c>
      <c r="J955" t="s">
        <v>7</v>
      </c>
      <c r="K955" t="s">
        <v>42</v>
      </c>
      <c r="L955">
        <v>21.9</v>
      </c>
    </row>
    <row r="956" spans="1:12" x14ac:dyDescent="0.55000000000000004">
      <c r="A956" s="24" t="str">
        <f t="shared" si="14"/>
        <v>10139</v>
      </c>
      <c r="B956" s="24" t="s">
        <v>27</v>
      </c>
      <c r="C956" s="25">
        <v>43014</v>
      </c>
      <c r="D956" s="24">
        <f>IFERROR(VLOOKUP(B956,'2017_GT Roster'!$B$6:$H$21,7, FALSE), "NO MATCH!!!")</f>
        <v>9</v>
      </c>
      <c r="E956" s="24">
        <f>IFERROR(VLOOKUP(GAME_JUMP_REPORT_CONSOLIDATED!C956,GAME_INDEX!$A$7:$E$34,5,FALSE), "NO MATCH")</f>
        <v>1013</v>
      </c>
      <c r="F956" s="24" t="str">
        <f>IFERROR(VLOOKUP(C956,GAME_INDEX!$A$7:$E$34,4,FALSE), "NO MATCH!!!")</f>
        <v>Boston College</v>
      </c>
      <c r="G956" t="s">
        <v>970</v>
      </c>
      <c r="H956" s="1">
        <v>43014</v>
      </c>
      <c r="I956">
        <v>1819</v>
      </c>
      <c r="J956" t="s">
        <v>7</v>
      </c>
      <c r="K956" t="s">
        <v>27</v>
      </c>
      <c r="L956">
        <v>11.7</v>
      </c>
    </row>
    <row r="957" spans="1:12" x14ac:dyDescent="0.55000000000000004">
      <c r="A957" s="24" t="str">
        <f t="shared" si="14"/>
        <v>10134</v>
      </c>
      <c r="B957" s="24" t="s">
        <v>3262</v>
      </c>
      <c r="C957" s="25">
        <v>43014</v>
      </c>
      <c r="D957" s="24">
        <f>IFERROR(VLOOKUP(B957,'2017_GT Roster'!$B$6:$H$21,7, FALSE), "NO MATCH!!!")</f>
        <v>4</v>
      </c>
      <c r="E957" s="24">
        <f>IFERROR(VLOOKUP(GAME_JUMP_REPORT_CONSOLIDATED!C957,GAME_INDEX!$A$7:$E$34,5,FALSE), "NO MATCH")</f>
        <v>1013</v>
      </c>
      <c r="F957" s="24" t="str">
        <f>IFERROR(VLOOKUP(C957,GAME_INDEX!$A$7:$E$34,4,FALSE), "NO MATCH!!!")</f>
        <v>Boston College</v>
      </c>
      <c r="G957" t="s">
        <v>971</v>
      </c>
      <c r="H957" s="1">
        <v>43014</v>
      </c>
      <c r="I957">
        <v>1823</v>
      </c>
      <c r="J957" t="s">
        <v>7</v>
      </c>
      <c r="K957" t="s">
        <v>8</v>
      </c>
      <c r="L957">
        <v>22</v>
      </c>
    </row>
    <row r="958" spans="1:12" x14ac:dyDescent="0.55000000000000004">
      <c r="A958" s="24" t="str">
        <f t="shared" si="14"/>
        <v>101397</v>
      </c>
      <c r="B958" s="24" t="s">
        <v>42</v>
      </c>
      <c r="C958" s="25">
        <v>43014</v>
      </c>
      <c r="D958" s="24">
        <f>IFERROR(VLOOKUP(B958,'2017_GT Roster'!$B$6:$H$21,7, FALSE), "NO MATCH!!!")</f>
        <v>97</v>
      </c>
      <c r="E958" s="24">
        <f>IFERROR(VLOOKUP(GAME_JUMP_REPORT_CONSOLIDATED!C958,GAME_INDEX!$A$7:$E$34,5,FALSE), "NO MATCH")</f>
        <v>1013</v>
      </c>
      <c r="F958" s="24" t="str">
        <f>IFERROR(VLOOKUP(C958,GAME_INDEX!$A$7:$E$34,4,FALSE), "NO MATCH!!!")</f>
        <v>Boston College</v>
      </c>
      <c r="G958" t="s">
        <v>972</v>
      </c>
      <c r="H958" s="1">
        <v>43014</v>
      </c>
      <c r="I958">
        <v>1827</v>
      </c>
      <c r="J958" t="s">
        <v>7</v>
      </c>
      <c r="K958" t="s">
        <v>42</v>
      </c>
      <c r="L958">
        <v>16</v>
      </c>
    </row>
    <row r="959" spans="1:12" x14ac:dyDescent="0.55000000000000004">
      <c r="A959" s="24" t="str">
        <f t="shared" si="14"/>
        <v>10134</v>
      </c>
      <c r="B959" s="24" t="s">
        <v>3262</v>
      </c>
      <c r="C959" s="25">
        <v>43014</v>
      </c>
      <c r="D959" s="24">
        <f>IFERROR(VLOOKUP(B959,'2017_GT Roster'!$B$6:$H$21,7, FALSE), "NO MATCH!!!")</f>
        <v>4</v>
      </c>
      <c r="E959" s="24">
        <f>IFERROR(VLOOKUP(GAME_JUMP_REPORT_CONSOLIDATED!C959,GAME_INDEX!$A$7:$E$34,5,FALSE), "NO MATCH")</f>
        <v>1013</v>
      </c>
      <c r="F959" s="24" t="str">
        <f>IFERROR(VLOOKUP(C959,GAME_INDEX!$A$7:$E$34,4,FALSE), "NO MATCH!!!")</f>
        <v>Boston College</v>
      </c>
      <c r="G959" t="s">
        <v>973</v>
      </c>
      <c r="H959" s="1">
        <v>43014</v>
      </c>
      <c r="I959">
        <v>1827</v>
      </c>
      <c r="J959" t="s">
        <v>7</v>
      </c>
      <c r="K959" t="s">
        <v>8</v>
      </c>
      <c r="L959">
        <v>18.7</v>
      </c>
    </row>
    <row r="960" spans="1:12" x14ac:dyDescent="0.55000000000000004">
      <c r="A960" s="24" t="str">
        <f t="shared" si="14"/>
        <v>10138</v>
      </c>
      <c r="B960" s="24" t="s">
        <v>34</v>
      </c>
      <c r="C960" s="25">
        <v>43014</v>
      </c>
      <c r="D960" s="24">
        <f>IFERROR(VLOOKUP(B960,'2017_GT Roster'!$B$6:$H$21,7, FALSE), "NO MATCH!!!")</f>
        <v>8</v>
      </c>
      <c r="E960" s="24">
        <f>IFERROR(VLOOKUP(GAME_JUMP_REPORT_CONSOLIDATED!C960,GAME_INDEX!$A$7:$E$34,5,FALSE), "NO MATCH")</f>
        <v>1013</v>
      </c>
      <c r="F960" s="24" t="str">
        <f>IFERROR(VLOOKUP(C960,GAME_INDEX!$A$7:$E$34,4,FALSE), "NO MATCH!!!")</f>
        <v>Boston College</v>
      </c>
      <c r="G960" t="s">
        <v>974</v>
      </c>
      <c r="H960" s="1">
        <v>43014</v>
      </c>
      <c r="I960">
        <v>1842</v>
      </c>
      <c r="J960" t="s">
        <v>7</v>
      </c>
      <c r="K960" t="s">
        <v>34</v>
      </c>
      <c r="L960">
        <v>10.1</v>
      </c>
    </row>
    <row r="961" spans="1:12" x14ac:dyDescent="0.55000000000000004">
      <c r="A961" s="24" t="str">
        <f t="shared" ref="A961:A1024" si="15">E961&amp;D961</f>
        <v>101397</v>
      </c>
      <c r="B961" s="24" t="s">
        <v>42</v>
      </c>
      <c r="C961" s="25">
        <v>43014</v>
      </c>
      <c r="D961" s="24">
        <f>IFERROR(VLOOKUP(B961,'2017_GT Roster'!$B$6:$H$21,7, FALSE), "NO MATCH!!!")</f>
        <v>97</v>
      </c>
      <c r="E961" s="24">
        <f>IFERROR(VLOOKUP(GAME_JUMP_REPORT_CONSOLIDATED!C961,GAME_INDEX!$A$7:$E$34,5,FALSE), "NO MATCH")</f>
        <v>1013</v>
      </c>
      <c r="F961" s="24" t="str">
        <f>IFERROR(VLOOKUP(C961,GAME_INDEX!$A$7:$E$34,4,FALSE), "NO MATCH!!!")</f>
        <v>Boston College</v>
      </c>
      <c r="G961" t="s">
        <v>975</v>
      </c>
      <c r="H961" s="1">
        <v>43014</v>
      </c>
      <c r="I961">
        <v>1847</v>
      </c>
      <c r="J961" t="s">
        <v>7</v>
      </c>
      <c r="K961" t="s">
        <v>42</v>
      </c>
      <c r="L961">
        <v>16.399999999999999</v>
      </c>
    </row>
    <row r="962" spans="1:12" x14ac:dyDescent="0.55000000000000004">
      <c r="A962" s="24" t="str">
        <f t="shared" si="15"/>
        <v>10131</v>
      </c>
      <c r="B962" s="24" t="s">
        <v>3254</v>
      </c>
      <c r="C962" s="25">
        <v>43014</v>
      </c>
      <c r="D962" s="24">
        <f>IFERROR(VLOOKUP(B962,'2017_GT Roster'!$B$6:$H$21,7, FALSE), "NO MATCH!!!")</f>
        <v>1</v>
      </c>
      <c r="E962" s="24">
        <f>IFERROR(VLOOKUP(GAME_JUMP_REPORT_CONSOLIDATED!C962,GAME_INDEX!$A$7:$E$34,5,FALSE), "NO MATCH")</f>
        <v>1013</v>
      </c>
      <c r="F962" s="24" t="str">
        <f>IFERROR(VLOOKUP(C962,GAME_INDEX!$A$7:$E$34,4,FALSE), "NO MATCH!!!")</f>
        <v>Boston College</v>
      </c>
      <c r="G962" t="s">
        <v>976</v>
      </c>
      <c r="H962" s="1">
        <v>43014</v>
      </c>
      <c r="I962">
        <v>1847</v>
      </c>
      <c r="J962" t="s">
        <v>7</v>
      </c>
      <c r="K962" t="s">
        <v>23</v>
      </c>
      <c r="L962">
        <v>20.2</v>
      </c>
    </row>
    <row r="963" spans="1:12" x14ac:dyDescent="0.55000000000000004">
      <c r="A963" s="24" t="str">
        <f t="shared" si="15"/>
        <v>10131</v>
      </c>
      <c r="B963" s="24" t="s">
        <v>3254</v>
      </c>
      <c r="C963" s="25">
        <v>43014</v>
      </c>
      <c r="D963" s="24">
        <f>IFERROR(VLOOKUP(B963,'2017_GT Roster'!$B$6:$H$21,7, FALSE), "NO MATCH!!!")</f>
        <v>1</v>
      </c>
      <c r="E963" s="24">
        <f>IFERROR(VLOOKUP(GAME_JUMP_REPORT_CONSOLIDATED!C963,GAME_INDEX!$A$7:$E$34,5,FALSE), "NO MATCH")</f>
        <v>1013</v>
      </c>
      <c r="F963" s="24" t="str">
        <f>IFERROR(VLOOKUP(C963,GAME_INDEX!$A$7:$E$34,4,FALSE), "NO MATCH!!!")</f>
        <v>Boston College</v>
      </c>
      <c r="G963" t="s">
        <v>977</v>
      </c>
      <c r="H963" s="1">
        <v>43014</v>
      </c>
      <c r="I963">
        <v>1849</v>
      </c>
      <c r="J963" t="s">
        <v>7</v>
      </c>
      <c r="K963" t="s">
        <v>23</v>
      </c>
      <c r="L963">
        <v>9.4</v>
      </c>
    </row>
    <row r="964" spans="1:12" x14ac:dyDescent="0.55000000000000004">
      <c r="A964" s="24" t="str">
        <f t="shared" si="15"/>
        <v>10131</v>
      </c>
      <c r="B964" s="24" t="s">
        <v>3254</v>
      </c>
      <c r="C964" s="25">
        <v>43014</v>
      </c>
      <c r="D964" s="24">
        <f>IFERROR(VLOOKUP(B964,'2017_GT Roster'!$B$6:$H$21,7, FALSE), "NO MATCH!!!")</f>
        <v>1</v>
      </c>
      <c r="E964" s="24">
        <f>IFERROR(VLOOKUP(GAME_JUMP_REPORT_CONSOLIDATED!C964,GAME_INDEX!$A$7:$E$34,5,FALSE), "NO MATCH")</f>
        <v>1013</v>
      </c>
      <c r="F964" s="24" t="str">
        <f>IFERROR(VLOOKUP(C964,GAME_INDEX!$A$7:$E$34,4,FALSE), "NO MATCH!!!")</f>
        <v>Boston College</v>
      </c>
      <c r="G964" t="s">
        <v>978</v>
      </c>
      <c r="H964" s="1">
        <v>43014</v>
      </c>
      <c r="I964">
        <v>1849</v>
      </c>
      <c r="J964" t="s">
        <v>7</v>
      </c>
      <c r="K964" t="s">
        <v>23</v>
      </c>
      <c r="L964">
        <v>9.1999999999999993</v>
      </c>
    </row>
    <row r="965" spans="1:12" x14ac:dyDescent="0.55000000000000004">
      <c r="A965" s="24" t="str">
        <f t="shared" si="15"/>
        <v>10138</v>
      </c>
      <c r="B965" s="24" t="s">
        <v>34</v>
      </c>
      <c r="C965" s="25">
        <v>43014</v>
      </c>
      <c r="D965" s="24">
        <f>IFERROR(VLOOKUP(B965,'2017_GT Roster'!$B$6:$H$21,7, FALSE), "NO MATCH!!!")</f>
        <v>8</v>
      </c>
      <c r="E965" s="24">
        <f>IFERROR(VLOOKUP(GAME_JUMP_REPORT_CONSOLIDATED!C965,GAME_INDEX!$A$7:$E$34,5,FALSE), "NO MATCH")</f>
        <v>1013</v>
      </c>
      <c r="F965" s="24" t="str">
        <f>IFERROR(VLOOKUP(C965,GAME_INDEX!$A$7:$E$34,4,FALSE), "NO MATCH!!!")</f>
        <v>Boston College</v>
      </c>
      <c r="G965" t="s">
        <v>979</v>
      </c>
      <c r="H965" s="1">
        <v>43014</v>
      </c>
      <c r="I965">
        <v>1860</v>
      </c>
      <c r="J965" t="s">
        <v>7</v>
      </c>
      <c r="K965" t="s">
        <v>34</v>
      </c>
      <c r="L965">
        <v>9.8000000000000007</v>
      </c>
    </row>
    <row r="966" spans="1:12" x14ac:dyDescent="0.55000000000000004">
      <c r="A966" s="24" t="str">
        <f t="shared" si="15"/>
        <v>101397</v>
      </c>
      <c r="B966" s="24" t="s">
        <v>42</v>
      </c>
      <c r="C966" s="25">
        <v>43014</v>
      </c>
      <c r="D966" s="24">
        <f>IFERROR(VLOOKUP(B966,'2017_GT Roster'!$B$6:$H$21,7, FALSE), "NO MATCH!!!")</f>
        <v>97</v>
      </c>
      <c r="E966" s="24">
        <f>IFERROR(VLOOKUP(GAME_JUMP_REPORT_CONSOLIDATED!C966,GAME_INDEX!$A$7:$E$34,5,FALSE), "NO MATCH")</f>
        <v>1013</v>
      </c>
      <c r="F966" s="24" t="str">
        <f>IFERROR(VLOOKUP(C966,GAME_INDEX!$A$7:$E$34,4,FALSE), "NO MATCH!!!")</f>
        <v>Boston College</v>
      </c>
      <c r="G966" t="s">
        <v>980</v>
      </c>
      <c r="H966" s="1">
        <v>43014</v>
      </c>
      <c r="I966">
        <v>1864</v>
      </c>
      <c r="J966" t="s">
        <v>7</v>
      </c>
      <c r="K966" t="s">
        <v>42</v>
      </c>
      <c r="L966">
        <v>15.4</v>
      </c>
    </row>
    <row r="967" spans="1:12" x14ac:dyDescent="0.55000000000000004">
      <c r="A967" s="24" t="str">
        <f t="shared" si="15"/>
        <v>10131</v>
      </c>
      <c r="B967" s="24" t="s">
        <v>3254</v>
      </c>
      <c r="C967" s="25">
        <v>43014</v>
      </c>
      <c r="D967" s="24">
        <f>IFERROR(VLOOKUP(B967,'2017_GT Roster'!$B$6:$H$21,7, FALSE), "NO MATCH!!!")</f>
        <v>1</v>
      </c>
      <c r="E967" s="24">
        <f>IFERROR(VLOOKUP(GAME_JUMP_REPORT_CONSOLIDATED!C967,GAME_INDEX!$A$7:$E$34,5,FALSE), "NO MATCH")</f>
        <v>1013</v>
      </c>
      <c r="F967" s="24" t="str">
        <f>IFERROR(VLOOKUP(C967,GAME_INDEX!$A$7:$E$34,4,FALSE), "NO MATCH!!!")</f>
        <v>Boston College</v>
      </c>
      <c r="G967" t="s">
        <v>981</v>
      </c>
      <c r="H967" s="1">
        <v>43014</v>
      </c>
      <c r="I967">
        <v>1864</v>
      </c>
      <c r="J967" t="s">
        <v>7</v>
      </c>
      <c r="K967" t="s">
        <v>23</v>
      </c>
      <c r="L967">
        <v>18.2</v>
      </c>
    </row>
    <row r="968" spans="1:12" x14ac:dyDescent="0.55000000000000004">
      <c r="A968" s="24" t="str">
        <f t="shared" si="15"/>
        <v>101311</v>
      </c>
      <c r="B968" s="24" t="s">
        <v>14</v>
      </c>
      <c r="C968" s="25">
        <v>43014</v>
      </c>
      <c r="D968" s="24">
        <f>IFERROR(VLOOKUP(B968,'2017_GT Roster'!$B$6:$H$21,7, FALSE), "NO MATCH!!!")</f>
        <v>11</v>
      </c>
      <c r="E968" s="24">
        <f>IFERROR(VLOOKUP(GAME_JUMP_REPORT_CONSOLIDATED!C968,GAME_INDEX!$A$7:$E$34,5,FALSE), "NO MATCH")</f>
        <v>1013</v>
      </c>
      <c r="F968" s="24" t="str">
        <f>IFERROR(VLOOKUP(C968,GAME_INDEX!$A$7:$E$34,4,FALSE), "NO MATCH!!!")</f>
        <v>Boston College</v>
      </c>
      <c r="G968" t="s">
        <v>982</v>
      </c>
      <c r="H968" s="1">
        <v>43014</v>
      </c>
      <c r="I968">
        <v>1889</v>
      </c>
      <c r="J968" t="s">
        <v>7</v>
      </c>
      <c r="K968" t="s">
        <v>14</v>
      </c>
      <c r="L968">
        <v>25.8</v>
      </c>
    </row>
    <row r="969" spans="1:12" x14ac:dyDescent="0.55000000000000004">
      <c r="A969" s="24" t="str">
        <f t="shared" si="15"/>
        <v>101311</v>
      </c>
      <c r="B969" s="24" t="s">
        <v>14</v>
      </c>
      <c r="C969" s="25">
        <v>43014</v>
      </c>
      <c r="D969" s="24">
        <f>IFERROR(VLOOKUP(B969,'2017_GT Roster'!$B$6:$H$21,7, FALSE), "NO MATCH!!!")</f>
        <v>11</v>
      </c>
      <c r="E969" s="24">
        <f>IFERROR(VLOOKUP(GAME_JUMP_REPORT_CONSOLIDATED!C969,GAME_INDEX!$A$7:$E$34,5,FALSE), "NO MATCH")</f>
        <v>1013</v>
      </c>
      <c r="F969" s="24" t="str">
        <f>IFERROR(VLOOKUP(C969,GAME_INDEX!$A$7:$E$34,4,FALSE), "NO MATCH!!!")</f>
        <v>Boston College</v>
      </c>
      <c r="G969" t="s">
        <v>983</v>
      </c>
      <c r="H969" s="1">
        <v>43014</v>
      </c>
      <c r="I969">
        <v>1913</v>
      </c>
      <c r="J969" t="s">
        <v>7</v>
      </c>
      <c r="K969" t="s">
        <v>14</v>
      </c>
      <c r="L969">
        <v>17.7</v>
      </c>
    </row>
    <row r="970" spans="1:12" x14ac:dyDescent="0.55000000000000004">
      <c r="A970" s="24" t="str">
        <f t="shared" si="15"/>
        <v>10131</v>
      </c>
      <c r="B970" s="24" t="s">
        <v>3254</v>
      </c>
      <c r="C970" s="25">
        <v>43014</v>
      </c>
      <c r="D970" s="24">
        <f>IFERROR(VLOOKUP(B970,'2017_GT Roster'!$B$6:$H$21,7, FALSE), "NO MATCH!!!")</f>
        <v>1</v>
      </c>
      <c r="E970" s="24">
        <f>IFERROR(VLOOKUP(GAME_JUMP_REPORT_CONSOLIDATED!C970,GAME_INDEX!$A$7:$E$34,5,FALSE), "NO MATCH")</f>
        <v>1013</v>
      </c>
      <c r="F970" s="24" t="str">
        <f>IFERROR(VLOOKUP(C970,GAME_INDEX!$A$7:$E$34,4,FALSE), "NO MATCH!!!")</f>
        <v>Boston College</v>
      </c>
      <c r="G970" t="s">
        <v>984</v>
      </c>
      <c r="H970" s="1">
        <v>43014</v>
      </c>
      <c r="I970">
        <v>2020</v>
      </c>
      <c r="J970" t="s">
        <v>7</v>
      </c>
      <c r="K970" t="s">
        <v>23</v>
      </c>
      <c r="L970">
        <v>12.9</v>
      </c>
    </row>
    <row r="971" spans="1:12" x14ac:dyDescent="0.55000000000000004">
      <c r="A971" s="24" t="str">
        <f t="shared" si="15"/>
        <v>101311</v>
      </c>
      <c r="B971" s="24" t="s">
        <v>14</v>
      </c>
      <c r="C971" s="25">
        <v>43014</v>
      </c>
      <c r="D971" s="24">
        <f>IFERROR(VLOOKUP(B971,'2017_GT Roster'!$B$6:$H$21,7, FALSE), "NO MATCH!!!")</f>
        <v>11</v>
      </c>
      <c r="E971" s="24">
        <f>IFERROR(VLOOKUP(GAME_JUMP_REPORT_CONSOLIDATED!C971,GAME_INDEX!$A$7:$E$34,5,FALSE), "NO MATCH")</f>
        <v>1013</v>
      </c>
      <c r="F971" s="24" t="str">
        <f>IFERROR(VLOOKUP(C971,GAME_INDEX!$A$7:$E$34,4,FALSE), "NO MATCH!!!")</f>
        <v>Boston College</v>
      </c>
      <c r="G971" t="s">
        <v>985</v>
      </c>
      <c r="H971" s="1">
        <v>43014</v>
      </c>
      <c r="I971">
        <v>2021</v>
      </c>
      <c r="J971" t="s">
        <v>7</v>
      </c>
      <c r="K971" t="s">
        <v>14</v>
      </c>
      <c r="L971">
        <v>20.6</v>
      </c>
    </row>
    <row r="972" spans="1:12" x14ac:dyDescent="0.55000000000000004">
      <c r="A972" s="24" t="str">
        <f t="shared" si="15"/>
        <v>10139</v>
      </c>
      <c r="B972" s="24" t="s">
        <v>27</v>
      </c>
      <c r="C972" s="25">
        <v>43014</v>
      </c>
      <c r="D972" s="24">
        <f>IFERROR(VLOOKUP(B972,'2017_GT Roster'!$B$6:$H$21,7, FALSE), "NO MATCH!!!")</f>
        <v>9</v>
      </c>
      <c r="E972" s="24">
        <f>IFERROR(VLOOKUP(GAME_JUMP_REPORT_CONSOLIDATED!C972,GAME_INDEX!$A$7:$E$34,5,FALSE), "NO MATCH")</f>
        <v>1013</v>
      </c>
      <c r="F972" s="24" t="str">
        <f>IFERROR(VLOOKUP(C972,GAME_INDEX!$A$7:$E$34,4,FALSE), "NO MATCH!!!")</f>
        <v>Boston College</v>
      </c>
      <c r="G972" t="s">
        <v>986</v>
      </c>
      <c r="H972" s="1">
        <v>43014</v>
      </c>
      <c r="I972">
        <v>2038</v>
      </c>
      <c r="J972" t="s">
        <v>7</v>
      </c>
      <c r="K972" t="s">
        <v>27</v>
      </c>
      <c r="L972">
        <v>12.5</v>
      </c>
    </row>
    <row r="973" spans="1:12" x14ac:dyDescent="0.55000000000000004">
      <c r="A973" s="24" t="str">
        <f t="shared" si="15"/>
        <v>10131</v>
      </c>
      <c r="B973" s="24" t="s">
        <v>3254</v>
      </c>
      <c r="C973" s="25">
        <v>43014</v>
      </c>
      <c r="D973" s="24">
        <f>IFERROR(VLOOKUP(B973,'2017_GT Roster'!$B$6:$H$21,7, FALSE), "NO MATCH!!!")</f>
        <v>1</v>
      </c>
      <c r="E973" s="24">
        <f>IFERROR(VLOOKUP(GAME_JUMP_REPORT_CONSOLIDATED!C973,GAME_INDEX!$A$7:$E$34,5,FALSE), "NO MATCH")</f>
        <v>1013</v>
      </c>
      <c r="F973" s="24" t="str">
        <f>IFERROR(VLOOKUP(C973,GAME_INDEX!$A$7:$E$34,4,FALSE), "NO MATCH!!!")</f>
        <v>Boston College</v>
      </c>
      <c r="G973" t="s">
        <v>987</v>
      </c>
      <c r="H973" s="1">
        <v>43014</v>
      </c>
      <c r="I973">
        <v>2041</v>
      </c>
      <c r="J973" t="s">
        <v>7</v>
      </c>
      <c r="K973" t="s">
        <v>23</v>
      </c>
      <c r="L973">
        <v>19.2</v>
      </c>
    </row>
    <row r="974" spans="1:12" x14ac:dyDescent="0.55000000000000004">
      <c r="A974" s="24" t="str">
        <f t="shared" si="15"/>
        <v>101397</v>
      </c>
      <c r="B974" s="24" t="s">
        <v>42</v>
      </c>
      <c r="C974" s="25">
        <v>43014</v>
      </c>
      <c r="D974" s="24">
        <f>IFERROR(VLOOKUP(B974,'2017_GT Roster'!$B$6:$H$21,7, FALSE), "NO MATCH!!!")</f>
        <v>97</v>
      </c>
      <c r="E974" s="24">
        <f>IFERROR(VLOOKUP(GAME_JUMP_REPORT_CONSOLIDATED!C974,GAME_INDEX!$A$7:$E$34,5,FALSE), "NO MATCH")</f>
        <v>1013</v>
      </c>
      <c r="F974" s="24" t="str">
        <f>IFERROR(VLOOKUP(C974,GAME_INDEX!$A$7:$E$34,4,FALSE), "NO MATCH!!!")</f>
        <v>Boston College</v>
      </c>
      <c r="G974" t="s">
        <v>988</v>
      </c>
      <c r="H974" s="1">
        <v>43014</v>
      </c>
      <c r="I974">
        <v>2042</v>
      </c>
      <c r="J974" t="s">
        <v>7</v>
      </c>
      <c r="K974" t="s">
        <v>42</v>
      </c>
      <c r="L974">
        <v>21.4</v>
      </c>
    </row>
    <row r="975" spans="1:12" x14ac:dyDescent="0.55000000000000004">
      <c r="A975" s="24" t="str">
        <f t="shared" si="15"/>
        <v>10139</v>
      </c>
      <c r="B975" s="24" t="s">
        <v>27</v>
      </c>
      <c r="C975" s="25">
        <v>43014</v>
      </c>
      <c r="D975" s="24">
        <f>IFERROR(VLOOKUP(B975,'2017_GT Roster'!$B$6:$H$21,7, FALSE), "NO MATCH!!!")</f>
        <v>9</v>
      </c>
      <c r="E975" s="24">
        <f>IFERROR(VLOOKUP(GAME_JUMP_REPORT_CONSOLIDATED!C975,GAME_INDEX!$A$7:$E$34,5,FALSE), "NO MATCH")</f>
        <v>1013</v>
      </c>
      <c r="F975" s="24" t="str">
        <f>IFERROR(VLOOKUP(C975,GAME_INDEX!$A$7:$E$34,4,FALSE), "NO MATCH!!!")</f>
        <v>Boston College</v>
      </c>
      <c r="G975" t="s">
        <v>989</v>
      </c>
      <c r="H975" s="1">
        <v>43014</v>
      </c>
      <c r="I975">
        <v>2084</v>
      </c>
      <c r="J975" t="s">
        <v>7</v>
      </c>
      <c r="K975" t="s">
        <v>27</v>
      </c>
      <c r="L975">
        <v>12</v>
      </c>
    </row>
    <row r="976" spans="1:12" x14ac:dyDescent="0.55000000000000004">
      <c r="A976" s="24" t="str">
        <f t="shared" si="15"/>
        <v>101311</v>
      </c>
      <c r="B976" s="24" t="s">
        <v>14</v>
      </c>
      <c r="C976" s="25">
        <v>43014</v>
      </c>
      <c r="D976" s="24">
        <f>IFERROR(VLOOKUP(B976,'2017_GT Roster'!$B$6:$H$21,7, FALSE), "NO MATCH!!!")</f>
        <v>11</v>
      </c>
      <c r="E976" s="24">
        <f>IFERROR(VLOOKUP(GAME_JUMP_REPORT_CONSOLIDATED!C976,GAME_INDEX!$A$7:$E$34,5,FALSE), "NO MATCH")</f>
        <v>1013</v>
      </c>
      <c r="F976" s="24" t="str">
        <f>IFERROR(VLOOKUP(C976,GAME_INDEX!$A$7:$E$34,4,FALSE), "NO MATCH!!!")</f>
        <v>Boston College</v>
      </c>
      <c r="G976" t="s">
        <v>990</v>
      </c>
      <c r="H976" s="1">
        <v>43014</v>
      </c>
      <c r="I976">
        <v>2089</v>
      </c>
      <c r="J976" t="s">
        <v>7</v>
      </c>
      <c r="K976" t="s">
        <v>14</v>
      </c>
      <c r="L976">
        <v>23.5</v>
      </c>
    </row>
    <row r="977" spans="1:12" x14ac:dyDescent="0.55000000000000004">
      <c r="A977" s="24" t="str">
        <f t="shared" si="15"/>
        <v>10131</v>
      </c>
      <c r="B977" s="24" t="s">
        <v>3254</v>
      </c>
      <c r="C977" s="25">
        <v>43014</v>
      </c>
      <c r="D977" s="24">
        <f>IFERROR(VLOOKUP(B977,'2017_GT Roster'!$B$6:$H$21,7, FALSE), "NO MATCH!!!")</f>
        <v>1</v>
      </c>
      <c r="E977" s="24">
        <f>IFERROR(VLOOKUP(GAME_JUMP_REPORT_CONSOLIDATED!C977,GAME_INDEX!$A$7:$E$34,5,FALSE), "NO MATCH")</f>
        <v>1013</v>
      </c>
      <c r="F977" s="24" t="str">
        <f>IFERROR(VLOOKUP(C977,GAME_INDEX!$A$7:$E$34,4,FALSE), "NO MATCH!!!")</f>
        <v>Boston College</v>
      </c>
      <c r="G977" t="s">
        <v>991</v>
      </c>
      <c r="H977" s="1">
        <v>43014</v>
      </c>
      <c r="I977">
        <v>2095</v>
      </c>
      <c r="J977" t="s">
        <v>7</v>
      </c>
      <c r="K977" t="s">
        <v>23</v>
      </c>
      <c r="L977">
        <v>17.2</v>
      </c>
    </row>
    <row r="978" spans="1:12" x14ac:dyDescent="0.55000000000000004">
      <c r="A978" s="24" t="str">
        <f t="shared" si="15"/>
        <v>101311</v>
      </c>
      <c r="B978" s="24" t="s">
        <v>14</v>
      </c>
      <c r="C978" s="25">
        <v>43014</v>
      </c>
      <c r="D978" s="24">
        <f>IFERROR(VLOOKUP(B978,'2017_GT Roster'!$B$6:$H$21,7, FALSE), "NO MATCH!!!")</f>
        <v>11</v>
      </c>
      <c r="E978" s="24">
        <f>IFERROR(VLOOKUP(GAME_JUMP_REPORT_CONSOLIDATED!C978,GAME_INDEX!$A$7:$E$34,5,FALSE), "NO MATCH")</f>
        <v>1013</v>
      </c>
      <c r="F978" s="24" t="str">
        <f>IFERROR(VLOOKUP(C978,GAME_INDEX!$A$7:$E$34,4,FALSE), "NO MATCH!!!")</f>
        <v>Boston College</v>
      </c>
      <c r="G978" t="s">
        <v>992</v>
      </c>
      <c r="H978" s="1">
        <v>43014</v>
      </c>
      <c r="I978">
        <v>2095</v>
      </c>
      <c r="J978" t="s">
        <v>7</v>
      </c>
      <c r="K978" t="s">
        <v>14</v>
      </c>
      <c r="L978">
        <v>21.5</v>
      </c>
    </row>
    <row r="979" spans="1:12" x14ac:dyDescent="0.55000000000000004">
      <c r="A979" s="24" t="str">
        <f t="shared" si="15"/>
        <v>101311</v>
      </c>
      <c r="B979" s="24" t="s">
        <v>14</v>
      </c>
      <c r="C979" s="25">
        <v>43014</v>
      </c>
      <c r="D979" s="24">
        <f>IFERROR(VLOOKUP(B979,'2017_GT Roster'!$B$6:$H$21,7, FALSE), "NO MATCH!!!")</f>
        <v>11</v>
      </c>
      <c r="E979" s="24">
        <f>IFERROR(VLOOKUP(GAME_JUMP_REPORT_CONSOLIDATED!C979,GAME_INDEX!$A$7:$E$34,5,FALSE), "NO MATCH")</f>
        <v>1013</v>
      </c>
      <c r="F979" s="24" t="str">
        <f>IFERROR(VLOOKUP(C979,GAME_INDEX!$A$7:$E$34,4,FALSE), "NO MATCH!!!")</f>
        <v>Boston College</v>
      </c>
      <c r="G979" t="s">
        <v>993</v>
      </c>
      <c r="H979" s="1">
        <v>43014</v>
      </c>
      <c r="I979">
        <v>2099</v>
      </c>
      <c r="J979" t="s">
        <v>7</v>
      </c>
      <c r="K979" t="s">
        <v>14</v>
      </c>
      <c r="L979">
        <v>23.8</v>
      </c>
    </row>
    <row r="980" spans="1:12" x14ac:dyDescent="0.55000000000000004">
      <c r="A980" s="24" t="str">
        <f t="shared" si="15"/>
        <v>10133</v>
      </c>
      <c r="B980" s="24" t="s">
        <v>3344</v>
      </c>
      <c r="C980" s="25">
        <v>43014</v>
      </c>
      <c r="D980" s="24">
        <f>IFERROR(VLOOKUP(B980,'2017_GT Roster'!$B$6:$H$21,7, FALSE), "NO MATCH!!!")</f>
        <v>3</v>
      </c>
      <c r="E980" s="24">
        <f>IFERROR(VLOOKUP(GAME_JUMP_REPORT_CONSOLIDATED!C980,GAME_INDEX!$A$7:$E$34,5,FALSE), "NO MATCH")</f>
        <v>1013</v>
      </c>
      <c r="F980" s="24" t="str">
        <f>IFERROR(VLOOKUP(C980,GAME_INDEX!$A$7:$E$34,4,FALSE), "NO MATCH!!!")</f>
        <v>Boston College</v>
      </c>
      <c r="G980" t="s">
        <v>994</v>
      </c>
      <c r="H980" s="1">
        <v>43014</v>
      </c>
      <c r="I980">
        <v>2101</v>
      </c>
      <c r="J980" t="s">
        <v>7</v>
      </c>
      <c r="K980" t="s">
        <v>780</v>
      </c>
      <c r="L980">
        <v>14.3</v>
      </c>
    </row>
    <row r="981" spans="1:12" x14ac:dyDescent="0.55000000000000004">
      <c r="A981" s="24" t="str">
        <f t="shared" si="15"/>
        <v>10131</v>
      </c>
      <c r="B981" s="24" t="s">
        <v>3254</v>
      </c>
      <c r="C981" s="25">
        <v>43014</v>
      </c>
      <c r="D981" s="24">
        <f>IFERROR(VLOOKUP(B981,'2017_GT Roster'!$B$6:$H$21,7, FALSE), "NO MATCH!!!")</f>
        <v>1</v>
      </c>
      <c r="E981" s="24">
        <f>IFERROR(VLOOKUP(GAME_JUMP_REPORT_CONSOLIDATED!C981,GAME_INDEX!$A$7:$E$34,5,FALSE), "NO MATCH")</f>
        <v>1013</v>
      </c>
      <c r="F981" s="24" t="str">
        <f>IFERROR(VLOOKUP(C981,GAME_INDEX!$A$7:$E$34,4,FALSE), "NO MATCH!!!")</f>
        <v>Boston College</v>
      </c>
      <c r="G981" t="s">
        <v>995</v>
      </c>
      <c r="H981" s="1">
        <v>43014</v>
      </c>
      <c r="I981">
        <v>2103</v>
      </c>
      <c r="J981" t="s">
        <v>7</v>
      </c>
      <c r="K981" t="s">
        <v>23</v>
      </c>
      <c r="L981">
        <v>15.6</v>
      </c>
    </row>
    <row r="982" spans="1:12" x14ac:dyDescent="0.55000000000000004">
      <c r="A982" s="24" t="str">
        <f t="shared" si="15"/>
        <v>101312</v>
      </c>
      <c r="B982" s="24" t="s">
        <v>10639</v>
      </c>
      <c r="C982" s="25">
        <v>43014</v>
      </c>
      <c r="D982" s="24">
        <f>IFERROR(VLOOKUP(B982,'2017_GT Roster'!$B$6:$H$21,7, FALSE), "NO MATCH!!!")</f>
        <v>12</v>
      </c>
      <c r="E982" s="24">
        <f>IFERROR(VLOOKUP(GAME_JUMP_REPORT_CONSOLIDATED!C982,GAME_INDEX!$A$7:$E$34,5,FALSE), "NO MATCH")</f>
        <v>1013</v>
      </c>
      <c r="F982" s="24" t="str">
        <f>IFERROR(VLOOKUP(C982,GAME_INDEX!$A$7:$E$34,4,FALSE), "NO MATCH!!!")</f>
        <v>Boston College</v>
      </c>
      <c r="G982" t="s">
        <v>996</v>
      </c>
      <c r="H982" s="1">
        <v>43014</v>
      </c>
      <c r="I982">
        <v>2173</v>
      </c>
      <c r="J982" t="s">
        <v>7</v>
      </c>
      <c r="K982" t="s">
        <v>12</v>
      </c>
      <c r="L982">
        <v>15</v>
      </c>
    </row>
    <row r="983" spans="1:12" x14ac:dyDescent="0.55000000000000004">
      <c r="A983" s="24" t="str">
        <f t="shared" si="15"/>
        <v>101311</v>
      </c>
      <c r="B983" s="24" t="s">
        <v>14</v>
      </c>
      <c r="C983" s="25">
        <v>43014</v>
      </c>
      <c r="D983" s="24">
        <f>IFERROR(VLOOKUP(B983,'2017_GT Roster'!$B$6:$H$21,7, FALSE), "NO MATCH!!!")</f>
        <v>11</v>
      </c>
      <c r="E983" s="24">
        <f>IFERROR(VLOOKUP(GAME_JUMP_REPORT_CONSOLIDATED!C983,GAME_INDEX!$A$7:$E$34,5,FALSE), "NO MATCH")</f>
        <v>1013</v>
      </c>
      <c r="F983" s="24" t="str">
        <f>IFERROR(VLOOKUP(C983,GAME_INDEX!$A$7:$E$34,4,FALSE), "NO MATCH!!!")</f>
        <v>Boston College</v>
      </c>
      <c r="G983" t="s">
        <v>997</v>
      </c>
      <c r="H983" s="1">
        <v>43014</v>
      </c>
      <c r="I983">
        <v>2174</v>
      </c>
      <c r="J983" t="s">
        <v>7</v>
      </c>
      <c r="K983" t="s">
        <v>14</v>
      </c>
      <c r="L983">
        <v>21</v>
      </c>
    </row>
    <row r="984" spans="1:12" x14ac:dyDescent="0.55000000000000004">
      <c r="A984" s="24" t="str">
        <f t="shared" si="15"/>
        <v>10131</v>
      </c>
      <c r="B984" s="24" t="s">
        <v>3254</v>
      </c>
      <c r="C984" s="25">
        <v>43014</v>
      </c>
      <c r="D984" s="24">
        <f>IFERROR(VLOOKUP(B984,'2017_GT Roster'!$B$6:$H$21,7, FALSE), "NO MATCH!!!")</f>
        <v>1</v>
      </c>
      <c r="E984" s="24">
        <f>IFERROR(VLOOKUP(GAME_JUMP_REPORT_CONSOLIDATED!C984,GAME_INDEX!$A$7:$E$34,5,FALSE), "NO MATCH")</f>
        <v>1013</v>
      </c>
      <c r="F984" s="24" t="str">
        <f>IFERROR(VLOOKUP(C984,GAME_INDEX!$A$7:$E$34,4,FALSE), "NO MATCH!!!")</f>
        <v>Boston College</v>
      </c>
      <c r="G984" t="s">
        <v>998</v>
      </c>
      <c r="H984" s="1">
        <v>43014</v>
      </c>
      <c r="I984">
        <v>2178</v>
      </c>
      <c r="J984" t="s">
        <v>7</v>
      </c>
      <c r="K984" t="s">
        <v>23</v>
      </c>
      <c r="L984">
        <v>17</v>
      </c>
    </row>
    <row r="985" spans="1:12" x14ac:dyDescent="0.55000000000000004">
      <c r="A985" s="24" t="str">
        <f t="shared" si="15"/>
        <v>101311</v>
      </c>
      <c r="B985" s="24" t="s">
        <v>14</v>
      </c>
      <c r="C985" s="25">
        <v>43014</v>
      </c>
      <c r="D985" s="24">
        <f>IFERROR(VLOOKUP(B985,'2017_GT Roster'!$B$6:$H$21,7, FALSE), "NO MATCH!!!")</f>
        <v>11</v>
      </c>
      <c r="E985" s="24">
        <f>IFERROR(VLOOKUP(GAME_JUMP_REPORT_CONSOLIDATED!C985,GAME_INDEX!$A$7:$E$34,5,FALSE), "NO MATCH")</f>
        <v>1013</v>
      </c>
      <c r="F985" s="24" t="str">
        <f>IFERROR(VLOOKUP(C985,GAME_INDEX!$A$7:$E$34,4,FALSE), "NO MATCH!!!")</f>
        <v>Boston College</v>
      </c>
      <c r="G985" t="s">
        <v>999</v>
      </c>
      <c r="H985" s="1">
        <v>43014</v>
      </c>
      <c r="I985">
        <v>2179</v>
      </c>
      <c r="J985" t="s">
        <v>7</v>
      </c>
      <c r="K985" t="s">
        <v>14</v>
      </c>
      <c r="L985">
        <v>21</v>
      </c>
    </row>
    <row r="986" spans="1:12" x14ac:dyDescent="0.55000000000000004">
      <c r="A986" s="24" t="str">
        <f t="shared" si="15"/>
        <v>101312</v>
      </c>
      <c r="B986" s="24" t="s">
        <v>10639</v>
      </c>
      <c r="C986" s="25">
        <v>43014</v>
      </c>
      <c r="D986" s="24">
        <f>IFERROR(VLOOKUP(B986,'2017_GT Roster'!$B$6:$H$21,7, FALSE), "NO MATCH!!!")</f>
        <v>12</v>
      </c>
      <c r="E986" s="24">
        <f>IFERROR(VLOOKUP(GAME_JUMP_REPORT_CONSOLIDATED!C986,GAME_INDEX!$A$7:$E$34,5,FALSE), "NO MATCH")</f>
        <v>1013</v>
      </c>
      <c r="F986" s="24" t="str">
        <f>IFERROR(VLOOKUP(C986,GAME_INDEX!$A$7:$E$34,4,FALSE), "NO MATCH!!!")</f>
        <v>Boston College</v>
      </c>
      <c r="G986" t="s">
        <v>1000</v>
      </c>
      <c r="H986" s="1">
        <v>43014</v>
      </c>
      <c r="I986">
        <v>2198</v>
      </c>
      <c r="J986" t="s">
        <v>7</v>
      </c>
      <c r="K986" t="s">
        <v>12</v>
      </c>
      <c r="L986">
        <v>16</v>
      </c>
    </row>
    <row r="987" spans="1:12" x14ac:dyDescent="0.55000000000000004">
      <c r="A987" s="24" t="str">
        <f t="shared" si="15"/>
        <v>10131</v>
      </c>
      <c r="B987" s="24" t="s">
        <v>3254</v>
      </c>
      <c r="C987" s="25">
        <v>43014</v>
      </c>
      <c r="D987" s="24">
        <f>IFERROR(VLOOKUP(B987,'2017_GT Roster'!$B$6:$H$21,7, FALSE), "NO MATCH!!!")</f>
        <v>1</v>
      </c>
      <c r="E987" s="24">
        <f>IFERROR(VLOOKUP(GAME_JUMP_REPORT_CONSOLIDATED!C987,GAME_INDEX!$A$7:$E$34,5,FALSE), "NO MATCH")</f>
        <v>1013</v>
      </c>
      <c r="F987" s="24" t="str">
        <f>IFERROR(VLOOKUP(C987,GAME_INDEX!$A$7:$E$34,4,FALSE), "NO MATCH!!!")</f>
        <v>Boston College</v>
      </c>
      <c r="G987" t="s">
        <v>1001</v>
      </c>
      <c r="H987" s="1">
        <v>43014</v>
      </c>
      <c r="I987">
        <v>2200</v>
      </c>
      <c r="J987" t="s">
        <v>7</v>
      </c>
      <c r="K987" t="s">
        <v>23</v>
      </c>
      <c r="L987">
        <v>17.100000000000001</v>
      </c>
    </row>
    <row r="988" spans="1:12" x14ac:dyDescent="0.55000000000000004">
      <c r="A988" s="24" t="str">
        <f t="shared" si="15"/>
        <v>101312</v>
      </c>
      <c r="B988" s="24" t="s">
        <v>10639</v>
      </c>
      <c r="C988" s="25">
        <v>43014</v>
      </c>
      <c r="D988" s="24">
        <f>IFERROR(VLOOKUP(B988,'2017_GT Roster'!$B$6:$H$21,7, FALSE), "NO MATCH!!!")</f>
        <v>12</v>
      </c>
      <c r="E988" s="24">
        <f>IFERROR(VLOOKUP(GAME_JUMP_REPORT_CONSOLIDATED!C988,GAME_INDEX!$A$7:$E$34,5,FALSE), "NO MATCH")</f>
        <v>1013</v>
      </c>
      <c r="F988" s="24" t="str">
        <f>IFERROR(VLOOKUP(C988,GAME_INDEX!$A$7:$E$34,4,FALSE), "NO MATCH!!!")</f>
        <v>Boston College</v>
      </c>
      <c r="G988" t="s">
        <v>1002</v>
      </c>
      <c r="H988" s="1">
        <v>43014</v>
      </c>
      <c r="I988">
        <v>2223</v>
      </c>
      <c r="J988" t="s">
        <v>7</v>
      </c>
      <c r="K988" t="s">
        <v>12</v>
      </c>
      <c r="L988">
        <v>13.3</v>
      </c>
    </row>
    <row r="989" spans="1:12" x14ac:dyDescent="0.55000000000000004">
      <c r="A989" s="24" t="str">
        <f t="shared" si="15"/>
        <v>10131</v>
      </c>
      <c r="B989" s="24" t="s">
        <v>3254</v>
      </c>
      <c r="C989" s="25">
        <v>43014</v>
      </c>
      <c r="D989" s="24">
        <f>IFERROR(VLOOKUP(B989,'2017_GT Roster'!$B$6:$H$21,7, FALSE), "NO MATCH!!!")</f>
        <v>1</v>
      </c>
      <c r="E989" s="24">
        <f>IFERROR(VLOOKUP(GAME_JUMP_REPORT_CONSOLIDATED!C989,GAME_INDEX!$A$7:$E$34,5,FALSE), "NO MATCH")</f>
        <v>1013</v>
      </c>
      <c r="F989" s="24" t="str">
        <f>IFERROR(VLOOKUP(C989,GAME_INDEX!$A$7:$E$34,4,FALSE), "NO MATCH!!!")</f>
        <v>Boston College</v>
      </c>
      <c r="G989" t="s">
        <v>1003</v>
      </c>
      <c r="H989" s="1">
        <v>43014</v>
      </c>
      <c r="I989">
        <v>2224</v>
      </c>
      <c r="J989" t="s">
        <v>7</v>
      </c>
      <c r="K989" t="s">
        <v>23</v>
      </c>
      <c r="L989">
        <v>19.399999999999999</v>
      </c>
    </row>
    <row r="990" spans="1:12" x14ac:dyDescent="0.55000000000000004">
      <c r="A990" s="24" t="str">
        <f t="shared" si="15"/>
        <v>101311</v>
      </c>
      <c r="B990" s="24" t="s">
        <v>14</v>
      </c>
      <c r="C990" s="25">
        <v>43014</v>
      </c>
      <c r="D990" s="24">
        <f>IFERROR(VLOOKUP(B990,'2017_GT Roster'!$B$6:$H$21,7, FALSE), "NO MATCH!!!")</f>
        <v>11</v>
      </c>
      <c r="E990" s="24">
        <f>IFERROR(VLOOKUP(GAME_JUMP_REPORT_CONSOLIDATED!C990,GAME_INDEX!$A$7:$E$34,5,FALSE), "NO MATCH")</f>
        <v>1013</v>
      </c>
      <c r="F990" s="24" t="str">
        <f>IFERROR(VLOOKUP(C990,GAME_INDEX!$A$7:$E$34,4,FALSE), "NO MATCH!!!")</f>
        <v>Boston College</v>
      </c>
      <c r="G990" t="s">
        <v>1004</v>
      </c>
      <c r="H990" s="1">
        <v>43014</v>
      </c>
      <c r="I990">
        <v>2229</v>
      </c>
      <c r="J990" t="s">
        <v>7</v>
      </c>
      <c r="K990" t="s">
        <v>14</v>
      </c>
      <c r="L990">
        <v>24</v>
      </c>
    </row>
    <row r="991" spans="1:12" x14ac:dyDescent="0.55000000000000004">
      <c r="A991" s="24" t="str">
        <f t="shared" si="15"/>
        <v>10131</v>
      </c>
      <c r="B991" s="24" t="s">
        <v>3254</v>
      </c>
      <c r="C991" s="25">
        <v>43014</v>
      </c>
      <c r="D991" s="24">
        <f>IFERROR(VLOOKUP(B991,'2017_GT Roster'!$B$6:$H$21,7, FALSE), "NO MATCH!!!")</f>
        <v>1</v>
      </c>
      <c r="E991" s="24">
        <f>IFERROR(VLOOKUP(GAME_JUMP_REPORT_CONSOLIDATED!C991,GAME_INDEX!$A$7:$E$34,5,FALSE), "NO MATCH")</f>
        <v>1013</v>
      </c>
      <c r="F991" s="24" t="str">
        <f>IFERROR(VLOOKUP(C991,GAME_INDEX!$A$7:$E$34,4,FALSE), "NO MATCH!!!")</f>
        <v>Boston College</v>
      </c>
      <c r="G991" t="s">
        <v>1005</v>
      </c>
      <c r="H991" s="1">
        <v>43014</v>
      </c>
      <c r="I991">
        <v>2235</v>
      </c>
      <c r="J991" t="s">
        <v>7</v>
      </c>
      <c r="K991" t="s">
        <v>23</v>
      </c>
      <c r="L991">
        <v>23.1</v>
      </c>
    </row>
    <row r="992" spans="1:12" x14ac:dyDescent="0.55000000000000004">
      <c r="A992" s="24" t="str">
        <f t="shared" si="15"/>
        <v>101312</v>
      </c>
      <c r="B992" s="24" t="s">
        <v>10639</v>
      </c>
      <c r="C992" s="25">
        <v>43014</v>
      </c>
      <c r="D992" s="24">
        <f>IFERROR(VLOOKUP(B992,'2017_GT Roster'!$B$6:$H$21,7, FALSE), "NO MATCH!!!")</f>
        <v>12</v>
      </c>
      <c r="E992" s="24">
        <f>IFERROR(VLOOKUP(GAME_JUMP_REPORT_CONSOLIDATED!C992,GAME_INDEX!$A$7:$E$34,5,FALSE), "NO MATCH")</f>
        <v>1013</v>
      </c>
      <c r="F992" s="24" t="str">
        <f>IFERROR(VLOOKUP(C992,GAME_INDEX!$A$7:$E$34,4,FALSE), "NO MATCH!!!")</f>
        <v>Boston College</v>
      </c>
      <c r="G992" t="s">
        <v>1006</v>
      </c>
      <c r="H992" s="1">
        <v>43014</v>
      </c>
      <c r="I992">
        <v>2235</v>
      </c>
      <c r="J992" t="s">
        <v>7</v>
      </c>
      <c r="K992" t="s">
        <v>12</v>
      </c>
      <c r="L992">
        <v>14</v>
      </c>
    </row>
    <row r="993" spans="1:12" x14ac:dyDescent="0.55000000000000004">
      <c r="A993" s="24" t="str">
        <f t="shared" si="15"/>
        <v>101314</v>
      </c>
      <c r="B993" s="24" t="s">
        <v>10</v>
      </c>
      <c r="C993" s="25">
        <v>43014</v>
      </c>
      <c r="D993" s="24">
        <f>IFERROR(VLOOKUP(B993,'2017_GT Roster'!$B$6:$H$21,7, FALSE), "NO MATCH!!!")</f>
        <v>14</v>
      </c>
      <c r="E993" s="24">
        <f>IFERROR(VLOOKUP(GAME_JUMP_REPORT_CONSOLIDATED!C993,GAME_INDEX!$A$7:$E$34,5,FALSE), "NO MATCH")</f>
        <v>1013</v>
      </c>
      <c r="F993" s="24" t="str">
        <f>IFERROR(VLOOKUP(C993,GAME_INDEX!$A$7:$E$34,4,FALSE), "NO MATCH!!!")</f>
        <v>Boston College</v>
      </c>
      <c r="G993" t="s">
        <v>1007</v>
      </c>
      <c r="H993" s="1">
        <v>43014</v>
      </c>
      <c r="I993">
        <v>2238</v>
      </c>
      <c r="J993" t="s">
        <v>7</v>
      </c>
      <c r="K993" t="s">
        <v>10</v>
      </c>
      <c r="L993">
        <v>18</v>
      </c>
    </row>
    <row r="994" spans="1:12" x14ac:dyDescent="0.55000000000000004">
      <c r="A994" s="24" t="str">
        <f t="shared" si="15"/>
        <v>101333</v>
      </c>
      <c r="B994" s="24" t="s">
        <v>32</v>
      </c>
      <c r="C994" s="25">
        <v>43014</v>
      </c>
      <c r="D994" s="24">
        <f>IFERROR(VLOOKUP(B994,'2017_GT Roster'!$B$6:$H$21,7, FALSE), "NO MATCH!!!")</f>
        <v>33</v>
      </c>
      <c r="E994" s="24">
        <f>IFERROR(VLOOKUP(GAME_JUMP_REPORT_CONSOLIDATED!C994,GAME_INDEX!$A$7:$E$34,5,FALSE), "NO MATCH")</f>
        <v>1013</v>
      </c>
      <c r="F994" s="24" t="str">
        <f>IFERROR(VLOOKUP(C994,GAME_INDEX!$A$7:$E$34,4,FALSE), "NO MATCH!!!")</f>
        <v>Boston College</v>
      </c>
      <c r="G994" t="s">
        <v>1008</v>
      </c>
      <c r="H994" s="1">
        <v>43014</v>
      </c>
      <c r="I994">
        <v>2361</v>
      </c>
      <c r="J994" t="s">
        <v>7</v>
      </c>
      <c r="K994" t="s">
        <v>32</v>
      </c>
      <c r="L994">
        <v>20.7</v>
      </c>
    </row>
    <row r="995" spans="1:12" x14ac:dyDescent="0.55000000000000004">
      <c r="A995" s="24" t="str">
        <f t="shared" si="15"/>
        <v>10131</v>
      </c>
      <c r="B995" s="24" t="s">
        <v>3254</v>
      </c>
      <c r="C995" s="25">
        <v>43014</v>
      </c>
      <c r="D995" s="24">
        <f>IFERROR(VLOOKUP(B995,'2017_GT Roster'!$B$6:$H$21,7, FALSE), "NO MATCH!!!")</f>
        <v>1</v>
      </c>
      <c r="E995" s="24">
        <f>IFERROR(VLOOKUP(GAME_JUMP_REPORT_CONSOLIDATED!C995,GAME_INDEX!$A$7:$E$34,5,FALSE), "NO MATCH")</f>
        <v>1013</v>
      </c>
      <c r="F995" s="24" t="str">
        <f>IFERROR(VLOOKUP(C995,GAME_INDEX!$A$7:$E$34,4,FALSE), "NO MATCH!!!")</f>
        <v>Boston College</v>
      </c>
      <c r="G995" t="s">
        <v>1009</v>
      </c>
      <c r="H995" s="1">
        <v>43014</v>
      </c>
      <c r="I995">
        <v>2365</v>
      </c>
      <c r="J995" t="s">
        <v>7</v>
      </c>
      <c r="K995" t="s">
        <v>23</v>
      </c>
      <c r="L995">
        <v>18.2</v>
      </c>
    </row>
    <row r="996" spans="1:12" x14ac:dyDescent="0.55000000000000004">
      <c r="A996" s="24" t="str">
        <f t="shared" si="15"/>
        <v>101314</v>
      </c>
      <c r="B996" s="24" t="s">
        <v>10</v>
      </c>
      <c r="C996" s="25">
        <v>43014</v>
      </c>
      <c r="D996" s="24">
        <f>IFERROR(VLOOKUP(B996,'2017_GT Roster'!$B$6:$H$21,7, FALSE), "NO MATCH!!!")</f>
        <v>14</v>
      </c>
      <c r="E996" s="24">
        <f>IFERROR(VLOOKUP(GAME_JUMP_REPORT_CONSOLIDATED!C996,GAME_INDEX!$A$7:$E$34,5,FALSE), "NO MATCH")</f>
        <v>1013</v>
      </c>
      <c r="F996" s="24" t="str">
        <f>IFERROR(VLOOKUP(C996,GAME_INDEX!$A$7:$E$34,4,FALSE), "NO MATCH!!!")</f>
        <v>Boston College</v>
      </c>
      <c r="G996" t="s">
        <v>1010</v>
      </c>
      <c r="H996" s="1">
        <v>43014</v>
      </c>
      <c r="I996">
        <v>2367</v>
      </c>
      <c r="J996" t="s">
        <v>7</v>
      </c>
      <c r="K996" t="s">
        <v>10</v>
      </c>
      <c r="L996">
        <v>18.600000000000001</v>
      </c>
    </row>
    <row r="997" spans="1:12" x14ac:dyDescent="0.55000000000000004">
      <c r="A997" s="24" t="str">
        <f t="shared" si="15"/>
        <v>10131</v>
      </c>
      <c r="B997" s="24" t="s">
        <v>3254</v>
      </c>
      <c r="C997" s="25">
        <v>43014</v>
      </c>
      <c r="D997" s="24">
        <f>IFERROR(VLOOKUP(B997,'2017_GT Roster'!$B$6:$H$21,7, FALSE), "NO MATCH!!!")</f>
        <v>1</v>
      </c>
      <c r="E997" s="24">
        <f>IFERROR(VLOOKUP(GAME_JUMP_REPORT_CONSOLIDATED!C997,GAME_INDEX!$A$7:$E$34,5,FALSE), "NO MATCH")</f>
        <v>1013</v>
      </c>
      <c r="F997" s="24" t="str">
        <f>IFERROR(VLOOKUP(C997,GAME_INDEX!$A$7:$E$34,4,FALSE), "NO MATCH!!!")</f>
        <v>Boston College</v>
      </c>
      <c r="G997" t="s">
        <v>1011</v>
      </c>
      <c r="H997" s="1">
        <v>43014</v>
      </c>
      <c r="I997">
        <v>2402</v>
      </c>
      <c r="J997" t="s">
        <v>7</v>
      </c>
      <c r="K997" t="s">
        <v>23</v>
      </c>
      <c r="L997">
        <v>21.3</v>
      </c>
    </row>
    <row r="998" spans="1:12" x14ac:dyDescent="0.55000000000000004">
      <c r="A998" s="24" t="str">
        <f t="shared" si="15"/>
        <v>101311</v>
      </c>
      <c r="B998" s="24" t="s">
        <v>14</v>
      </c>
      <c r="C998" s="25">
        <v>43014</v>
      </c>
      <c r="D998" s="24">
        <f>IFERROR(VLOOKUP(B998,'2017_GT Roster'!$B$6:$H$21,7, FALSE), "NO MATCH!!!")</f>
        <v>11</v>
      </c>
      <c r="E998" s="24">
        <f>IFERROR(VLOOKUP(GAME_JUMP_REPORT_CONSOLIDATED!C998,GAME_INDEX!$A$7:$E$34,5,FALSE), "NO MATCH")</f>
        <v>1013</v>
      </c>
      <c r="F998" s="24" t="str">
        <f>IFERROR(VLOOKUP(C998,GAME_INDEX!$A$7:$E$34,4,FALSE), "NO MATCH!!!")</f>
        <v>Boston College</v>
      </c>
      <c r="G998" t="s">
        <v>1012</v>
      </c>
      <c r="H998" s="1">
        <v>43014</v>
      </c>
      <c r="I998">
        <v>2403</v>
      </c>
      <c r="J998" t="s">
        <v>7</v>
      </c>
      <c r="K998" t="s">
        <v>14</v>
      </c>
      <c r="L998">
        <v>26.7</v>
      </c>
    </row>
    <row r="999" spans="1:12" x14ac:dyDescent="0.55000000000000004">
      <c r="A999" s="24" t="str">
        <f t="shared" si="15"/>
        <v>10131</v>
      </c>
      <c r="B999" s="24" t="s">
        <v>3254</v>
      </c>
      <c r="C999" s="25">
        <v>43014</v>
      </c>
      <c r="D999" s="24">
        <f>IFERROR(VLOOKUP(B999,'2017_GT Roster'!$B$6:$H$21,7, FALSE), "NO MATCH!!!")</f>
        <v>1</v>
      </c>
      <c r="E999" s="24">
        <f>IFERROR(VLOOKUP(GAME_JUMP_REPORT_CONSOLIDATED!C999,GAME_INDEX!$A$7:$E$34,5,FALSE), "NO MATCH")</f>
        <v>1013</v>
      </c>
      <c r="F999" s="24" t="str">
        <f>IFERROR(VLOOKUP(C999,GAME_INDEX!$A$7:$E$34,4,FALSE), "NO MATCH!!!")</f>
        <v>Boston College</v>
      </c>
      <c r="G999" t="s">
        <v>1013</v>
      </c>
      <c r="H999" s="1">
        <v>43014</v>
      </c>
      <c r="I999">
        <v>2405</v>
      </c>
      <c r="J999" t="s">
        <v>7</v>
      </c>
      <c r="K999" t="s">
        <v>23</v>
      </c>
      <c r="L999">
        <v>8.3000000000000007</v>
      </c>
    </row>
    <row r="1000" spans="1:12" x14ac:dyDescent="0.55000000000000004">
      <c r="A1000" s="24" t="str">
        <f t="shared" si="15"/>
        <v>10139</v>
      </c>
      <c r="B1000" s="24" t="s">
        <v>27</v>
      </c>
      <c r="C1000" s="25">
        <v>43014</v>
      </c>
      <c r="D1000" s="24">
        <f>IFERROR(VLOOKUP(B1000,'2017_GT Roster'!$B$6:$H$21,7, FALSE), "NO MATCH!!!")</f>
        <v>9</v>
      </c>
      <c r="E1000" s="24">
        <f>IFERROR(VLOOKUP(GAME_JUMP_REPORT_CONSOLIDATED!C1000,GAME_INDEX!$A$7:$E$34,5,FALSE), "NO MATCH")</f>
        <v>1013</v>
      </c>
      <c r="F1000" s="24" t="str">
        <f>IFERROR(VLOOKUP(C1000,GAME_INDEX!$A$7:$E$34,4,FALSE), "NO MATCH!!!")</f>
        <v>Boston College</v>
      </c>
      <c r="G1000" t="s">
        <v>1014</v>
      </c>
      <c r="H1000" s="1">
        <v>43014</v>
      </c>
      <c r="I1000">
        <v>2406</v>
      </c>
      <c r="J1000" t="s">
        <v>7</v>
      </c>
      <c r="K1000" t="s">
        <v>27</v>
      </c>
      <c r="L1000">
        <v>8.9</v>
      </c>
    </row>
    <row r="1001" spans="1:12" x14ac:dyDescent="0.55000000000000004">
      <c r="A1001" s="24" t="str">
        <f t="shared" si="15"/>
        <v>10131</v>
      </c>
      <c r="B1001" s="24" t="s">
        <v>3254</v>
      </c>
      <c r="C1001" s="25">
        <v>43014</v>
      </c>
      <c r="D1001" s="24">
        <f>IFERROR(VLOOKUP(B1001,'2017_GT Roster'!$B$6:$H$21,7, FALSE), "NO MATCH!!!")</f>
        <v>1</v>
      </c>
      <c r="E1001" s="24">
        <f>IFERROR(VLOOKUP(GAME_JUMP_REPORT_CONSOLIDATED!C1001,GAME_INDEX!$A$7:$E$34,5,FALSE), "NO MATCH")</f>
        <v>1013</v>
      </c>
      <c r="F1001" s="24" t="str">
        <f>IFERROR(VLOOKUP(C1001,GAME_INDEX!$A$7:$E$34,4,FALSE), "NO MATCH!!!")</f>
        <v>Boston College</v>
      </c>
      <c r="G1001" t="s">
        <v>1015</v>
      </c>
      <c r="H1001" s="1">
        <v>43014</v>
      </c>
      <c r="I1001">
        <v>2406</v>
      </c>
      <c r="J1001" t="s">
        <v>7</v>
      </c>
      <c r="K1001" t="s">
        <v>23</v>
      </c>
      <c r="L1001">
        <v>17.600000000000001</v>
      </c>
    </row>
    <row r="1002" spans="1:12" x14ac:dyDescent="0.55000000000000004">
      <c r="A1002" s="24" t="str">
        <f t="shared" si="15"/>
        <v>10134</v>
      </c>
      <c r="B1002" s="24" t="s">
        <v>3262</v>
      </c>
      <c r="C1002" s="25">
        <v>43014</v>
      </c>
      <c r="D1002" s="24">
        <f>IFERROR(VLOOKUP(B1002,'2017_GT Roster'!$B$6:$H$21,7, FALSE), "NO MATCH!!!")</f>
        <v>4</v>
      </c>
      <c r="E1002" s="24">
        <f>IFERROR(VLOOKUP(GAME_JUMP_REPORT_CONSOLIDATED!C1002,GAME_INDEX!$A$7:$E$34,5,FALSE), "NO MATCH")</f>
        <v>1013</v>
      </c>
      <c r="F1002" s="24" t="str">
        <f>IFERROR(VLOOKUP(C1002,GAME_INDEX!$A$7:$E$34,4,FALSE), "NO MATCH!!!")</f>
        <v>Boston College</v>
      </c>
      <c r="G1002" t="s">
        <v>1016</v>
      </c>
      <c r="H1002" s="1">
        <v>43014</v>
      </c>
      <c r="I1002">
        <v>2408</v>
      </c>
      <c r="J1002" t="s">
        <v>7</v>
      </c>
      <c r="K1002" t="s">
        <v>8</v>
      </c>
      <c r="L1002">
        <v>15</v>
      </c>
    </row>
    <row r="1003" spans="1:12" x14ac:dyDescent="0.55000000000000004">
      <c r="A1003" s="24" t="str">
        <f t="shared" si="15"/>
        <v>101311</v>
      </c>
      <c r="B1003" s="24" t="s">
        <v>14</v>
      </c>
      <c r="C1003" s="25">
        <v>43014</v>
      </c>
      <c r="D1003" s="24">
        <f>IFERROR(VLOOKUP(B1003,'2017_GT Roster'!$B$6:$H$21,7, FALSE), "NO MATCH!!!")</f>
        <v>11</v>
      </c>
      <c r="E1003" s="24">
        <f>IFERROR(VLOOKUP(GAME_JUMP_REPORT_CONSOLIDATED!C1003,GAME_INDEX!$A$7:$E$34,5,FALSE), "NO MATCH")</f>
        <v>1013</v>
      </c>
      <c r="F1003" s="24" t="str">
        <f>IFERROR(VLOOKUP(C1003,GAME_INDEX!$A$7:$E$34,4,FALSE), "NO MATCH!!!")</f>
        <v>Boston College</v>
      </c>
      <c r="G1003" t="s">
        <v>1017</v>
      </c>
      <c r="H1003" s="1">
        <v>43014</v>
      </c>
      <c r="I1003">
        <v>2409</v>
      </c>
      <c r="J1003" t="s">
        <v>7</v>
      </c>
      <c r="K1003" t="s">
        <v>14</v>
      </c>
      <c r="L1003">
        <v>17.600000000000001</v>
      </c>
    </row>
    <row r="1004" spans="1:12" x14ac:dyDescent="0.55000000000000004">
      <c r="A1004" s="24" t="str">
        <f t="shared" si="15"/>
        <v>101397</v>
      </c>
      <c r="B1004" s="24" t="s">
        <v>42</v>
      </c>
      <c r="C1004" s="25">
        <v>43014</v>
      </c>
      <c r="D1004" s="24">
        <f>IFERROR(VLOOKUP(B1004,'2017_GT Roster'!$B$6:$H$21,7, FALSE), "NO MATCH!!!")</f>
        <v>97</v>
      </c>
      <c r="E1004" s="24">
        <f>IFERROR(VLOOKUP(GAME_JUMP_REPORT_CONSOLIDATED!C1004,GAME_INDEX!$A$7:$E$34,5,FALSE), "NO MATCH")</f>
        <v>1013</v>
      </c>
      <c r="F1004" s="24" t="str">
        <f>IFERROR(VLOOKUP(C1004,GAME_INDEX!$A$7:$E$34,4,FALSE), "NO MATCH!!!")</f>
        <v>Boston College</v>
      </c>
      <c r="G1004" t="s">
        <v>1018</v>
      </c>
      <c r="H1004" s="1">
        <v>43014</v>
      </c>
      <c r="I1004">
        <v>2409</v>
      </c>
      <c r="J1004" t="s">
        <v>7</v>
      </c>
      <c r="K1004" t="s">
        <v>42</v>
      </c>
      <c r="L1004">
        <v>11.3</v>
      </c>
    </row>
    <row r="1005" spans="1:12" x14ac:dyDescent="0.55000000000000004">
      <c r="A1005" s="24" t="str">
        <f t="shared" si="15"/>
        <v>101311</v>
      </c>
      <c r="B1005" s="24" t="s">
        <v>14</v>
      </c>
      <c r="C1005" s="25">
        <v>43014</v>
      </c>
      <c r="D1005" s="24">
        <f>IFERROR(VLOOKUP(B1005,'2017_GT Roster'!$B$6:$H$21,7, FALSE), "NO MATCH!!!")</f>
        <v>11</v>
      </c>
      <c r="E1005" s="24">
        <f>IFERROR(VLOOKUP(GAME_JUMP_REPORT_CONSOLIDATED!C1005,GAME_INDEX!$A$7:$E$34,5,FALSE), "NO MATCH")</f>
        <v>1013</v>
      </c>
      <c r="F1005" s="24" t="str">
        <f>IFERROR(VLOOKUP(C1005,GAME_INDEX!$A$7:$E$34,4,FALSE), "NO MATCH!!!")</f>
        <v>Boston College</v>
      </c>
      <c r="G1005" t="s">
        <v>1019</v>
      </c>
      <c r="H1005" s="1">
        <v>43014</v>
      </c>
      <c r="I1005">
        <v>2427</v>
      </c>
      <c r="J1005" t="s">
        <v>7</v>
      </c>
      <c r="K1005" t="s">
        <v>14</v>
      </c>
      <c r="L1005">
        <v>15.8</v>
      </c>
    </row>
    <row r="1006" spans="1:12" x14ac:dyDescent="0.55000000000000004">
      <c r="A1006" s="24" t="str">
        <f t="shared" si="15"/>
        <v>10133</v>
      </c>
      <c r="B1006" s="24" t="s">
        <v>3344</v>
      </c>
      <c r="C1006" s="25">
        <v>43014</v>
      </c>
      <c r="D1006" s="24">
        <f>IFERROR(VLOOKUP(B1006,'2017_GT Roster'!$B$6:$H$21,7, FALSE), "NO MATCH!!!")</f>
        <v>3</v>
      </c>
      <c r="E1006" s="24">
        <f>IFERROR(VLOOKUP(GAME_JUMP_REPORT_CONSOLIDATED!C1006,GAME_INDEX!$A$7:$E$34,5,FALSE), "NO MATCH")</f>
        <v>1013</v>
      </c>
      <c r="F1006" s="24" t="str">
        <f>IFERROR(VLOOKUP(C1006,GAME_INDEX!$A$7:$E$34,4,FALSE), "NO MATCH!!!")</f>
        <v>Boston College</v>
      </c>
      <c r="G1006" t="s">
        <v>1020</v>
      </c>
      <c r="H1006" s="1">
        <v>43014</v>
      </c>
      <c r="I1006">
        <v>2429</v>
      </c>
      <c r="J1006" t="s">
        <v>7</v>
      </c>
      <c r="K1006" t="s">
        <v>780</v>
      </c>
      <c r="L1006">
        <v>10.6</v>
      </c>
    </row>
    <row r="1007" spans="1:12" x14ac:dyDescent="0.55000000000000004">
      <c r="A1007" s="24" t="str">
        <f t="shared" si="15"/>
        <v>10131</v>
      </c>
      <c r="B1007" s="24" t="s">
        <v>3254</v>
      </c>
      <c r="C1007" s="25">
        <v>43014</v>
      </c>
      <c r="D1007" s="24">
        <f>IFERROR(VLOOKUP(B1007,'2017_GT Roster'!$B$6:$H$21,7, FALSE), "NO MATCH!!!")</f>
        <v>1</v>
      </c>
      <c r="E1007" s="24">
        <f>IFERROR(VLOOKUP(GAME_JUMP_REPORT_CONSOLIDATED!C1007,GAME_INDEX!$A$7:$E$34,5,FALSE), "NO MATCH")</f>
        <v>1013</v>
      </c>
      <c r="F1007" s="24" t="str">
        <f>IFERROR(VLOOKUP(C1007,GAME_INDEX!$A$7:$E$34,4,FALSE), "NO MATCH!!!")</f>
        <v>Boston College</v>
      </c>
      <c r="G1007" t="s">
        <v>1021</v>
      </c>
      <c r="H1007" s="1">
        <v>43014</v>
      </c>
      <c r="I1007">
        <v>2431</v>
      </c>
      <c r="J1007" t="s">
        <v>7</v>
      </c>
      <c r="K1007" t="s">
        <v>23</v>
      </c>
      <c r="L1007">
        <v>17.5</v>
      </c>
    </row>
    <row r="1008" spans="1:12" x14ac:dyDescent="0.55000000000000004">
      <c r="A1008" s="24" t="str">
        <f t="shared" si="15"/>
        <v>101312</v>
      </c>
      <c r="B1008" s="24" t="s">
        <v>10639</v>
      </c>
      <c r="C1008" s="25">
        <v>43014</v>
      </c>
      <c r="D1008" s="24">
        <f>IFERROR(VLOOKUP(B1008,'2017_GT Roster'!$B$6:$H$21,7, FALSE), "NO MATCH!!!")</f>
        <v>12</v>
      </c>
      <c r="E1008" s="24">
        <f>IFERROR(VLOOKUP(GAME_JUMP_REPORT_CONSOLIDATED!C1008,GAME_INDEX!$A$7:$E$34,5,FALSE), "NO MATCH")</f>
        <v>1013</v>
      </c>
      <c r="F1008" s="24" t="str">
        <f>IFERROR(VLOOKUP(C1008,GAME_INDEX!$A$7:$E$34,4,FALSE), "NO MATCH!!!")</f>
        <v>Boston College</v>
      </c>
      <c r="G1008" t="s">
        <v>1022</v>
      </c>
      <c r="H1008" s="1">
        <v>43014</v>
      </c>
      <c r="I1008">
        <v>2434</v>
      </c>
      <c r="J1008" t="s">
        <v>7</v>
      </c>
      <c r="K1008" t="s">
        <v>12</v>
      </c>
      <c r="L1008">
        <v>8.9</v>
      </c>
    </row>
    <row r="1009" spans="1:12" x14ac:dyDescent="0.55000000000000004">
      <c r="A1009" s="24" t="str">
        <f t="shared" si="15"/>
        <v>101311</v>
      </c>
      <c r="B1009" s="24" t="s">
        <v>14</v>
      </c>
      <c r="C1009" s="25">
        <v>43014</v>
      </c>
      <c r="D1009" s="24">
        <f>IFERROR(VLOOKUP(B1009,'2017_GT Roster'!$B$6:$H$21,7, FALSE), "NO MATCH!!!")</f>
        <v>11</v>
      </c>
      <c r="E1009" s="24">
        <f>IFERROR(VLOOKUP(GAME_JUMP_REPORT_CONSOLIDATED!C1009,GAME_INDEX!$A$7:$E$34,5,FALSE), "NO MATCH")</f>
        <v>1013</v>
      </c>
      <c r="F1009" s="24" t="str">
        <f>IFERROR(VLOOKUP(C1009,GAME_INDEX!$A$7:$E$34,4,FALSE), "NO MATCH!!!")</f>
        <v>Boston College</v>
      </c>
      <c r="G1009" t="s">
        <v>1023</v>
      </c>
      <c r="H1009" s="1">
        <v>43014</v>
      </c>
      <c r="I1009">
        <v>2435</v>
      </c>
      <c r="J1009" t="s">
        <v>7</v>
      </c>
      <c r="K1009" t="s">
        <v>14</v>
      </c>
      <c r="L1009">
        <v>25.1</v>
      </c>
    </row>
    <row r="1010" spans="1:12" x14ac:dyDescent="0.55000000000000004">
      <c r="A1010" s="24" t="str">
        <f t="shared" si="15"/>
        <v>101323</v>
      </c>
      <c r="B1010" s="24" t="s">
        <v>19</v>
      </c>
      <c r="C1010" s="25">
        <v>43014</v>
      </c>
      <c r="D1010" s="24">
        <f>IFERROR(VLOOKUP(B1010,'2017_GT Roster'!$B$6:$H$21,7, FALSE), "NO MATCH!!!")</f>
        <v>23</v>
      </c>
      <c r="E1010" s="24">
        <f>IFERROR(VLOOKUP(GAME_JUMP_REPORT_CONSOLIDATED!C1010,GAME_INDEX!$A$7:$E$34,5,FALSE), "NO MATCH")</f>
        <v>1013</v>
      </c>
      <c r="F1010" s="24" t="str">
        <f>IFERROR(VLOOKUP(C1010,GAME_INDEX!$A$7:$E$34,4,FALSE), "NO MATCH!!!")</f>
        <v>Boston College</v>
      </c>
      <c r="G1010" t="s">
        <v>1024</v>
      </c>
      <c r="H1010" s="1">
        <v>43014</v>
      </c>
      <c r="I1010">
        <v>2436</v>
      </c>
      <c r="J1010" t="s">
        <v>7</v>
      </c>
      <c r="K1010" t="s">
        <v>19</v>
      </c>
      <c r="L1010">
        <v>15</v>
      </c>
    </row>
    <row r="1011" spans="1:12" x14ac:dyDescent="0.55000000000000004">
      <c r="A1011" s="24" t="str">
        <f t="shared" si="15"/>
        <v>10131</v>
      </c>
      <c r="B1011" s="24" t="s">
        <v>3254</v>
      </c>
      <c r="C1011" s="25">
        <v>43014</v>
      </c>
      <c r="D1011" s="24">
        <f>IFERROR(VLOOKUP(B1011,'2017_GT Roster'!$B$6:$H$21,7, FALSE), "NO MATCH!!!")</f>
        <v>1</v>
      </c>
      <c r="E1011" s="24">
        <f>IFERROR(VLOOKUP(GAME_JUMP_REPORT_CONSOLIDATED!C1011,GAME_INDEX!$A$7:$E$34,5,FALSE), "NO MATCH")</f>
        <v>1013</v>
      </c>
      <c r="F1011" s="24" t="str">
        <f>IFERROR(VLOOKUP(C1011,GAME_INDEX!$A$7:$E$34,4,FALSE), "NO MATCH!!!")</f>
        <v>Boston College</v>
      </c>
      <c r="G1011" t="s">
        <v>1025</v>
      </c>
      <c r="H1011" s="1">
        <v>43014</v>
      </c>
      <c r="I1011">
        <v>2439</v>
      </c>
      <c r="J1011" t="s">
        <v>7</v>
      </c>
      <c r="K1011" t="s">
        <v>23</v>
      </c>
      <c r="L1011">
        <v>16.100000000000001</v>
      </c>
    </row>
    <row r="1012" spans="1:12" x14ac:dyDescent="0.55000000000000004">
      <c r="A1012" s="24" t="str">
        <f t="shared" si="15"/>
        <v>101311</v>
      </c>
      <c r="B1012" s="24" t="s">
        <v>14</v>
      </c>
      <c r="C1012" s="25">
        <v>43014</v>
      </c>
      <c r="D1012" s="24">
        <f>IFERROR(VLOOKUP(B1012,'2017_GT Roster'!$B$6:$H$21,7, FALSE), "NO MATCH!!!")</f>
        <v>11</v>
      </c>
      <c r="E1012" s="24">
        <f>IFERROR(VLOOKUP(GAME_JUMP_REPORT_CONSOLIDATED!C1012,GAME_INDEX!$A$7:$E$34,5,FALSE), "NO MATCH")</f>
        <v>1013</v>
      </c>
      <c r="F1012" s="24" t="str">
        <f>IFERROR(VLOOKUP(C1012,GAME_INDEX!$A$7:$E$34,4,FALSE), "NO MATCH!!!")</f>
        <v>Boston College</v>
      </c>
      <c r="G1012" t="s">
        <v>1026</v>
      </c>
      <c r="H1012" s="1">
        <v>43014</v>
      </c>
      <c r="I1012">
        <v>2458</v>
      </c>
      <c r="J1012" t="s">
        <v>7</v>
      </c>
      <c r="K1012" t="s">
        <v>14</v>
      </c>
      <c r="L1012">
        <v>15.1</v>
      </c>
    </row>
    <row r="1013" spans="1:12" x14ac:dyDescent="0.55000000000000004">
      <c r="A1013" s="24" t="str">
        <f t="shared" si="15"/>
        <v>10131</v>
      </c>
      <c r="B1013" s="24" t="s">
        <v>3254</v>
      </c>
      <c r="C1013" s="25">
        <v>43014</v>
      </c>
      <c r="D1013" s="24">
        <f>IFERROR(VLOOKUP(B1013,'2017_GT Roster'!$B$6:$H$21,7, FALSE), "NO MATCH!!!")</f>
        <v>1</v>
      </c>
      <c r="E1013" s="24">
        <f>IFERROR(VLOOKUP(GAME_JUMP_REPORT_CONSOLIDATED!C1013,GAME_INDEX!$A$7:$E$34,5,FALSE), "NO MATCH")</f>
        <v>1013</v>
      </c>
      <c r="F1013" s="24" t="str">
        <f>IFERROR(VLOOKUP(C1013,GAME_INDEX!$A$7:$E$34,4,FALSE), "NO MATCH!!!")</f>
        <v>Boston College</v>
      </c>
      <c r="G1013" t="s">
        <v>1027</v>
      </c>
      <c r="H1013" s="1">
        <v>43014</v>
      </c>
      <c r="I1013">
        <v>2461</v>
      </c>
      <c r="J1013" t="s">
        <v>7</v>
      </c>
      <c r="K1013" t="s">
        <v>23</v>
      </c>
      <c r="L1013">
        <v>19.899999999999999</v>
      </c>
    </row>
    <row r="1014" spans="1:12" x14ac:dyDescent="0.55000000000000004">
      <c r="A1014" s="24" t="str">
        <f t="shared" si="15"/>
        <v>101323</v>
      </c>
      <c r="B1014" s="24" t="s">
        <v>19</v>
      </c>
      <c r="C1014" s="25">
        <v>43014</v>
      </c>
      <c r="D1014" s="24">
        <f>IFERROR(VLOOKUP(B1014,'2017_GT Roster'!$B$6:$H$21,7, FALSE), "NO MATCH!!!")</f>
        <v>23</v>
      </c>
      <c r="E1014" s="24">
        <f>IFERROR(VLOOKUP(GAME_JUMP_REPORT_CONSOLIDATED!C1014,GAME_INDEX!$A$7:$E$34,5,FALSE), "NO MATCH")</f>
        <v>1013</v>
      </c>
      <c r="F1014" s="24" t="str">
        <f>IFERROR(VLOOKUP(C1014,GAME_INDEX!$A$7:$E$34,4,FALSE), "NO MATCH!!!")</f>
        <v>Boston College</v>
      </c>
      <c r="G1014" t="s">
        <v>1028</v>
      </c>
      <c r="H1014" s="1">
        <v>43014</v>
      </c>
      <c r="I1014">
        <v>2462</v>
      </c>
      <c r="J1014" t="s">
        <v>7</v>
      </c>
      <c r="K1014" t="s">
        <v>19</v>
      </c>
      <c r="L1014">
        <v>16.8</v>
      </c>
    </row>
    <row r="1015" spans="1:12" x14ac:dyDescent="0.55000000000000004">
      <c r="A1015" s="24" t="str">
        <f t="shared" si="15"/>
        <v>101312</v>
      </c>
      <c r="B1015" s="24" t="s">
        <v>10639</v>
      </c>
      <c r="C1015" s="25">
        <v>43014</v>
      </c>
      <c r="D1015" s="24">
        <f>IFERROR(VLOOKUP(B1015,'2017_GT Roster'!$B$6:$H$21,7, FALSE), "NO MATCH!!!")</f>
        <v>12</v>
      </c>
      <c r="E1015" s="24">
        <f>IFERROR(VLOOKUP(GAME_JUMP_REPORT_CONSOLIDATED!C1015,GAME_INDEX!$A$7:$E$34,5,FALSE), "NO MATCH")</f>
        <v>1013</v>
      </c>
      <c r="F1015" s="24" t="str">
        <f>IFERROR(VLOOKUP(C1015,GAME_INDEX!$A$7:$E$34,4,FALSE), "NO MATCH!!!")</f>
        <v>Boston College</v>
      </c>
      <c r="G1015" t="s">
        <v>1029</v>
      </c>
      <c r="H1015" s="1">
        <v>43014</v>
      </c>
      <c r="I1015">
        <v>2465</v>
      </c>
      <c r="J1015" t="s">
        <v>7</v>
      </c>
      <c r="K1015" t="s">
        <v>12</v>
      </c>
      <c r="L1015">
        <v>9.4</v>
      </c>
    </row>
    <row r="1016" spans="1:12" x14ac:dyDescent="0.55000000000000004">
      <c r="A1016" s="24" t="str">
        <f t="shared" si="15"/>
        <v>101311</v>
      </c>
      <c r="B1016" s="24" t="s">
        <v>14</v>
      </c>
      <c r="C1016" s="25">
        <v>43014</v>
      </c>
      <c r="D1016" s="24">
        <f>IFERROR(VLOOKUP(B1016,'2017_GT Roster'!$B$6:$H$21,7, FALSE), "NO MATCH!!!")</f>
        <v>11</v>
      </c>
      <c r="E1016" s="24">
        <f>IFERROR(VLOOKUP(GAME_JUMP_REPORT_CONSOLIDATED!C1016,GAME_INDEX!$A$7:$E$34,5,FALSE), "NO MATCH")</f>
        <v>1013</v>
      </c>
      <c r="F1016" s="24" t="str">
        <f>IFERROR(VLOOKUP(C1016,GAME_INDEX!$A$7:$E$34,4,FALSE), "NO MATCH!!!")</f>
        <v>Boston College</v>
      </c>
      <c r="G1016" t="s">
        <v>1030</v>
      </c>
      <c r="H1016" s="1">
        <v>43014</v>
      </c>
      <c r="I1016">
        <v>2486</v>
      </c>
      <c r="J1016" t="s">
        <v>7</v>
      </c>
      <c r="K1016" t="s">
        <v>14</v>
      </c>
      <c r="L1016">
        <v>15.2</v>
      </c>
    </row>
    <row r="1017" spans="1:12" x14ac:dyDescent="0.55000000000000004">
      <c r="A1017" s="24" t="str">
        <f t="shared" si="15"/>
        <v>101323</v>
      </c>
      <c r="B1017" s="24" t="s">
        <v>19</v>
      </c>
      <c r="C1017" s="25">
        <v>43014</v>
      </c>
      <c r="D1017" s="24">
        <f>IFERROR(VLOOKUP(B1017,'2017_GT Roster'!$B$6:$H$21,7, FALSE), "NO MATCH!!!")</f>
        <v>23</v>
      </c>
      <c r="E1017" s="24">
        <f>IFERROR(VLOOKUP(GAME_JUMP_REPORT_CONSOLIDATED!C1017,GAME_INDEX!$A$7:$E$34,5,FALSE), "NO MATCH")</f>
        <v>1013</v>
      </c>
      <c r="F1017" s="24" t="str">
        <f>IFERROR(VLOOKUP(C1017,GAME_INDEX!$A$7:$E$34,4,FALSE), "NO MATCH!!!")</f>
        <v>Boston College</v>
      </c>
      <c r="G1017" t="s">
        <v>1031</v>
      </c>
      <c r="H1017" s="1">
        <v>43014</v>
      </c>
      <c r="I1017">
        <v>2487</v>
      </c>
      <c r="J1017" t="s">
        <v>7</v>
      </c>
      <c r="K1017" t="s">
        <v>19</v>
      </c>
      <c r="L1017">
        <v>16.899999999999999</v>
      </c>
    </row>
    <row r="1018" spans="1:12" x14ac:dyDescent="0.55000000000000004">
      <c r="A1018" s="24" t="str">
        <f t="shared" si="15"/>
        <v>10131</v>
      </c>
      <c r="B1018" s="24" t="s">
        <v>3254</v>
      </c>
      <c r="C1018" s="25">
        <v>43014</v>
      </c>
      <c r="D1018" s="24">
        <f>IFERROR(VLOOKUP(B1018,'2017_GT Roster'!$B$6:$H$21,7, FALSE), "NO MATCH!!!")</f>
        <v>1</v>
      </c>
      <c r="E1018" s="24">
        <f>IFERROR(VLOOKUP(GAME_JUMP_REPORT_CONSOLIDATED!C1018,GAME_INDEX!$A$7:$E$34,5,FALSE), "NO MATCH")</f>
        <v>1013</v>
      </c>
      <c r="F1018" s="24" t="str">
        <f>IFERROR(VLOOKUP(C1018,GAME_INDEX!$A$7:$E$34,4,FALSE), "NO MATCH!!!")</f>
        <v>Boston College</v>
      </c>
      <c r="G1018" t="s">
        <v>1032</v>
      </c>
      <c r="H1018" s="1">
        <v>43014</v>
      </c>
      <c r="I1018">
        <v>2490</v>
      </c>
      <c r="J1018" t="s">
        <v>7</v>
      </c>
      <c r="K1018" t="s">
        <v>23</v>
      </c>
      <c r="L1018">
        <v>20.9</v>
      </c>
    </row>
    <row r="1019" spans="1:12" x14ac:dyDescent="0.55000000000000004">
      <c r="A1019" s="24" t="str">
        <f t="shared" si="15"/>
        <v>101312</v>
      </c>
      <c r="B1019" s="24" t="s">
        <v>10639</v>
      </c>
      <c r="C1019" s="25">
        <v>43014</v>
      </c>
      <c r="D1019" s="24">
        <f>IFERROR(VLOOKUP(B1019,'2017_GT Roster'!$B$6:$H$21,7, FALSE), "NO MATCH!!!")</f>
        <v>12</v>
      </c>
      <c r="E1019" s="24">
        <f>IFERROR(VLOOKUP(GAME_JUMP_REPORT_CONSOLIDATED!C1019,GAME_INDEX!$A$7:$E$34,5,FALSE), "NO MATCH")</f>
        <v>1013</v>
      </c>
      <c r="F1019" s="24" t="str">
        <f>IFERROR(VLOOKUP(C1019,GAME_INDEX!$A$7:$E$34,4,FALSE), "NO MATCH!!!")</f>
        <v>Boston College</v>
      </c>
      <c r="G1019" t="s">
        <v>1033</v>
      </c>
      <c r="H1019" s="1">
        <v>43014</v>
      </c>
      <c r="I1019">
        <v>2517</v>
      </c>
      <c r="J1019" t="s">
        <v>7</v>
      </c>
      <c r="K1019" t="s">
        <v>12</v>
      </c>
      <c r="L1019">
        <v>13.7</v>
      </c>
    </row>
    <row r="1020" spans="1:12" x14ac:dyDescent="0.55000000000000004">
      <c r="A1020" s="24" t="str">
        <f t="shared" si="15"/>
        <v>10131</v>
      </c>
      <c r="B1020" s="24" t="s">
        <v>3254</v>
      </c>
      <c r="C1020" s="25">
        <v>43014</v>
      </c>
      <c r="D1020" s="24">
        <f>IFERROR(VLOOKUP(B1020,'2017_GT Roster'!$B$6:$H$21,7, FALSE), "NO MATCH!!!")</f>
        <v>1</v>
      </c>
      <c r="E1020" s="24">
        <f>IFERROR(VLOOKUP(GAME_JUMP_REPORT_CONSOLIDATED!C1020,GAME_INDEX!$A$7:$E$34,5,FALSE), "NO MATCH")</f>
        <v>1013</v>
      </c>
      <c r="F1020" s="24" t="str">
        <f>IFERROR(VLOOKUP(C1020,GAME_INDEX!$A$7:$E$34,4,FALSE), "NO MATCH!!!")</f>
        <v>Boston College</v>
      </c>
      <c r="G1020" t="s">
        <v>1034</v>
      </c>
      <c r="H1020" s="1">
        <v>43014</v>
      </c>
      <c r="I1020">
        <v>2521</v>
      </c>
      <c r="J1020" t="s">
        <v>7</v>
      </c>
      <c r="K1020" t="s">
        <v>23</v>
      </c>
      <c r="L1020">
        <v>17.8</v>
      </c>
    </row>
    <row r="1021" spans="1:12" x14ac:dyDescent="0.55000000000000004">
      <c r="A1021" s="24" t="str">
        <f t="shared" si="15"/>
        <v>10131</v>
      </c>
      <c r="B1021" s="24" t="s">
        <v>3254</v>
      </c>
      <c r="C1021" s="25">
        <v>43014</v>
      </c>
      <c r="D1021" s="24">
        <f>IFERROR(VLOOKUP(B1021,'2017_GT Roster'!$B$6:$H$21,7, FALSE), "NO MATCH!!!")</f>
        <v>1</v>
      </c>
      <c r="E1021" s="24">
        <f>IFERROR(VLOOKUP(GAME_JUMP_REPORT_CONSOLIDATED!C1021,GAME_INDEX!$A$7:$E$34,5,FALSE), "NO MATCH")</f>
        <v>1013</v>
      </c>
      <c r="F1021" s="24" t="str">
        <f>IFERROR(VLOOKUP(C1021,GAME_INDEX!$A$7:$E$34,4,FALSE), "NO MATCH!!!")</f>
        <v>Boston College</v>
      </c>
      <c r="G1021" t="s">
        <v>1035</v>
      </c>
      <c r="H1021" s="1">
        <v>43014</v>
      </c>
      <c r="I1021">
        <v>2540</v>
      </c>
      <c r="J1021" t="s">
        <v>7</v>
      </c>
      <c r="K1021" t="s">
        <v>23</v>
      </c>
      <c r="L1021">
        <v>15</v>
      </c>
    </row>
    <row r="1022" spans="1:12" x14ac:dyDescent="0.55000000000000004">
      <c r="A1022" s="24" t="str">
        <f t="shared" si="15"/>
        <v>101323</v>
      </c>
      <c r="B1022" s="24" t="s">
        <v>19</v>
      </c>
      <c r="C1022" s="25">
        <v>43014</v>
      </c>
      <c r="D1022" s="24">
        <f>IFERROR(VLOOKUP(B1022,'2017_GT Roster'!$B$6:$H$21,7, FALSE), "NO MATCH!!!")</f>
        <v>23</v>
      </c>
      <c r="E1022" s="24">
        <f>IFERROR(VLOOKUP(GAME_JUMP_REPORT_CONSOLIDATED!C1022,GAME_INDEX!$A$7:$E$34,5,FALSE), "NO MATCH")</f>
        <v>1013</v>
      </c>
      <c r="F1022" s="24" t="str">
        <f>IFERROR(VLOOKUP(C1022,GAME_INDEX!$A$7:$E$34,4,FALSE), "NO MATCH!!!")</f>
        <v>Boston College</v>
      </c>
      <c r="G1022" t="s">
        <v>1036</v>
      </c>
      <c r="H1022" s="1">
        <v>43014</v>
      </c>
      <c r="I1022">
        <v>2541</v>
      </c>
      <c r="J1022" t="s">
        <v>7</v>
      </c>
      <c r="K1022" t="s">
        <v>19</v>
      </c>
      <c r="L1022">
        <v>16.2</v>
      </c>
    </row>
    <row r="1023" spans="1:12" x14ac:dyDescent="0.55000000000000004">
      <c r="A1023" s="24" t="str">
        <f t="shared" si="15"/>
        <v>10133</v>
      </c>
      <c r="B1023" s="24" t="s">
        <v>3344</v>
      </c>
      <c r="C1023" s="25">
        <v>43014</v>
      </c>
      <c r="D1023" s="24">
        <f>IFERROR(VLOOKUP(B1023,'2017_GT Roster'!$B$6:$H$21,7, FALSE), "NO MATCH!!!")</f>
        <v>3</v>
      </c>
      <c r="E1023" s="24">
        <f>IFERROR(VLOOKUP(GAME_JUMP_REPORT_CONSOLIDATED!C1023,GAME_INDEX!$A$7:$E$34,5,FALSE), "NO MATCH")</f>
        <v>1013</v>
      </c>
      <c r="F1023" s="24" t="str">
        <f>IFERROR(VLOOKUP(C1023,GAME_INDEX!$A$7:$E$34,4,FALSE), "NO MATCH!!!")</f>
        <v>Boston College</v>
      </c>
      <c r="G1023" t="s">
        <v>1037</v>
      </c>
      <c r="H1023" s="1">
        <v>43014</v>
      </c>
      <c r="I1023">
        <v>2543</v>
      </c>
      <c r="J1023" t="s">
        <v>7</v>
      </c>
      <c r="K1023" t="s">
        <v>780</v>
      </c>
      <c r="L1023">
        <v>13.3</v>
      </c>
    </row>
    <row r="1024" spans="1:12" x14ac:dyDescent="0.55000000000000004">
      <c r="A1024" s="24" t="str">
        <f t="shared" si="15"/>
        <v>10134</v>
      </c>
      <c r="B1024" s="24" t="s">
        <v>3262</v>
      </c>
      <c r="C1024" s="25">
        <v>43014</v>
      </c>
      <c r="D1024" s="24">
        <f>IFERROR(VLOOKUP(B1024,'2017_GT Roster'!$B$6:$H$21,7, FALSE), "NO MATCH!!!")</f>
        <v>4</v>
      </c>
      <c r="E1024" s="24">
        <f>IFERROR(VLOOKUP(GAME_JUMP_REPORT_CONSOLIDATED!C1024,GAME_INDEX!$A$7:$E$34,5,FALSE), "NO MATCH")</f>
        <v>1013</v>
      </c>
      <c r="F1024" s="24" t="str">
        <f>IFERROR(VLOOKUP(C1024,GAME_INDEX!$A$7:$E$34,4,FALSE), "NO MATCH!!!")</f>
        <v>Boston College</v>
      </c>
      <c r="G1024" t="s">
        <v>1038</v>
      </c>
      <c r="H1024" s="1">
        <v>43014</v>
      </c>
      <c r="I1024">
        <v>2545</v>
      </c>
      <c r="J1024" t="s">
        <v>7</v>
      </c>
      <c r="K1024" t="s">
        <v>8</v>
      </c>
      <c r="L1024">
        <v>20.3</v>
      </c>
    </row>
    <row r="1025" spans="1:12" x14ac:dyDescent="0.55000000000000004">
      <c r="A1025" s="24" t="str">
        <f t="shared" ref="A1025:A1088" si="16">E1025&amp;D1025</f>
        <v>101312</v>
      </c>
      <c r="B1025" s="24" t="s">
        <v>10639</v>
      </c>
      <c r="C1025" s="25">
        <v>43014</v>
      </c>
      <c r="D1025" s="24">
        <f>IFERROR(VLOOKUP(B1025,'2017_GT Roster'!$B$6:$H$21,7, FALSE), "NO MATCH!!!")</f>
        <v>12</v>
      </c>
      <c r="E1025" s="24">
        <f>IFERROR(VLOOKUP(GAME_JUMP_REPORT_CONSOLIDATED!C1025,GAME_INDEX!$A$7:$E$34,5,FALSE), "NO MATCH")</f>
        <v>1013</v>
      </c>
      <c r="F1025" s="24" t="str">
        <f>IFERROR(VLOOKUP(C1025,GAME_INDEX!$A$7:$E$34,4,FALSE), "NO MATCH!!!")</f>
        <v>Boston College</v>
      </c>
      <c r="G1025" t="s">
        <v>1039</v>
      </c>
      <c r="H1025" s="1">
        <v>43014</v>
      </c>
      <c r="I1025">
        <v>2549</v>
      </c>
      <c r="J1025" t="s">
        <v>7</v>
      </c>
      <c r="K1025" t="s">
        <v>12</v>
      </c>
      <c r="L1025">
        <v>13.9</v>
      </c>
    </row>
    <row r="1026" spans="1:12" x14ac:dyDescent="0.55000000000000004">
      <c r="A1026" s="24" t="str">
        <f t="shared" si="16"/>
        <v>10131</v>
      </c>
      <c r="B1026" s="24" t="s">
        <v>3254</v>
      </c>
      <c r="C1026" s="25">
        <v>43014</v>
      </c>
      <c r="D1026" s="24">
        <f>IFERROR(VLOOKUP(B1026,'2017_GT Roster'!$B$6:$H$21,7, FALSE), "NO MATCH!!!")</f>
        <v>1</v>
      </c>
      <c r="E1026" s="24">
        <f>IFERROR(VLOOKUP(GAME_JUMP_REPORT_CONSOLIDATED!C1026,GAME_INDEX!$A$7:$E$34,5,FALSE), "NO MATCH")</f>
        <v>1013</v>
      </c>
      <c r="F1026" s="24" t="str">
        <f>IFERROR(VLOOKUP(C1026,GAME_INDEX!$A$7:$E$34,4,FALSE), "NO MATCH!!!")</f>
        <v>Boston College</v>
      </c>
      <c r="G1026" t="s">
        <v>1040</v>
      </c>
      <c r="H1026" s="1">
        <v>43014</v>
      </c>
      <c r="I1026">
        <v>2567</v>
      </c>
      <c r="J1026" t="s">
        <v>7</v>
      </c>
      <c r="K1026" t="s">
        <v>23</v>
      </c>
      <c r="L1026">
        <v>14.1</v>
      </c>
    </row>
    <row r="1027" spans="1:12" x14ac:dyDescent="0.55000000000000004">
      <c r="A1027" s="24" t="str">
        <f t="shared" si="16"/>
        <v>101323</v>
      </c>
      <c r="B1027" s="24" t="s">
        <v>19</v>
      </c>
      <c r="C1027" s="25">
        <v>43014</v>
      </c>
      <c r="D1027" s="24">
        <f>IFERROR(VLOOKUP(B1027,'2017_GT Roster'!$B$6:$H$21,7, FALSE), "NO MATCH!!!")</f>
        <v>23</v>
      </c>
      <c r="E1027" s="24">
        <f>IFERROR(VLOOKUP(GAME_JUMP_REPORT_CONSOLIDATED!C1027,GAME_INDEX!$A$7:$E$34,5,FALSE), "NO MATCH")</f>
        <v>1013</v>
      </c>
      <c r="F1027" s="24" t="str">
        <f>IFERROR(VLOOKUP(C1027,GAME_INDEX!$A$7:$E$34,4,FALSE), "NO MATCH!!!")</f>
        <v>Boston College</v>
      </c>
      <c r="G1027" t="s">
        <v>1041</v>
      </c>
      <c r="H1027" s="1">
        <v>43014</v>
      </c>
      <c r="I1027">
        <v>2568</v>
      </c>
      <c r="J1027" t="s">
        <v>7</v>
      </c>
      <c r="K1027" t="s">
        <v>19</v>
      </c>
      <c r="L1027">
        <v>15.9</v>
      </c>
    </row>
    <row r="1028" spans="1:12" x14ac:dyDescent="0.55000000000000004">
      <c r="A1028" s="24" t="str">
        <f t="shared" si="16"/>
        <v>10134</v>
      </c>
      <c r="B1028" s="24" t="s">
        <v>3262</v>
      </c>
      <c r="C1028" s="25">
        <v>43014</v>
      </c>
      <c r="D1028" s="24">
        <f>IFERROR(VLOOKUP(B1028,'2017_GT Roster'!$B$6:$H$21,7, FALSE), "NO MATCH!!!")</f>
        <v>4</v>
      </c>
      <c r="E1028" s="24">
        <f>IFERROR(VLOOKUP(GAME_JUMP_REPORT_CONSOLIDATED!C1028,GAME_INDEX!$A$7:$E$34,5,FALSE), "NO MATCH")</f>
        <v>1013</v>
      </c>
      <c r="F1028" s="24" t="str">
        <f>IFERROR(VLOOKUP(C1028,GAME_INDEX!$A$7:$E$34,4,FALSE), "NO MATCH!!!")</f>
        <v>Boston College</v>
      </c>
      <c r="G1028" t="s">
        <v>1042</v>
      </c>
      <c r="H1028" s="1">
        <v>43014</v>
      </c>
      <c r="I1028">
        <v>2572</v>
      </c>
      <c r="J1028" t="s">
        <v>7</v>
      </c>
      <c r="K1028" t="s">
        <v>8</v>
      </c>
      <c r="L1028">
        <v>20.6</v>
      </c>
    </row>
    <row r="1029" spans="1:12" x14ac:dyDescent="0.55000000000000004">
      <c r="A1029" s="24" t="str">
        <f t="shared" si="16"/>
        <v>10133</v>
      </c>
      <c r="B1029" s="24" t="s">
        <v>3344</v>
      </c>
      <c r="C1029" s="25">
        <v>43014</v>
      </c>
      <c r="D1029" s="24">
        <f>IFERROR(VLOOKUP(B1029,'2017_GT Roster'!$B$6:$H$21,7, FALSE), "NO MATCH!!!")</f>
        <v>3</v>
      </c>
      <c r="E1029" s="24">
        <f>IFERROR(VLOOKUP(GAME_JUMP_REPORT_CONSOLIDATED!C1029,GAME_INDEX!$A$7:$E$34,5,FALSE), "NO MATCH")</f>
        <v>1013</v>
      </c>
      <c r="F1029" s="24" t="str">
        <f>IFERROR(VLOOKUP(C1029,GAME_INDEX!$A$7:$E$34,4,FALSE), "NO MATCH!!!")</f>
        <v>Boston College</v>
      </c>
      <c r="G1029" t="s">
        <v>1043</v>
      </c>
      <c r="H1029" s="1">
        <v>43014</v>
      </c>
      <c r="I1029">
        <v>2572</v>
      </c>
      <c r="J1029" t="s">
        <v>7</v>
      </c>
      <c r="K1029" t="s">
        <v>780</v>
      </c>
      <c r="L1029">
        <v>10</v>
      </c>
    </row>
    <row r="1030" spans="1:12" x14ac:dyDescent="0.55000000000000004">
      <c r="A1030" s="24" t="str">
        <f t="shared" si="16"/>
        <v>10133</v>
      </c>
      <c r="B1030" s="24" t="s">
        <v>3344</v>
      </c>
      <c r="C1030" s="25">
        <v>43014</v>
      </c>
      <c r="D1030" s="24">
        <f>IFERROR(VLOOKUP(B1030,'2017_GT Roster'!$B$6:$H$21,7, FALSE), "NO MATCH!!!")</f>
        <v>3</v>
      </c>
      <c r="E1030" s="24">
        <f>IFERROR(VLOOKUP(GAME_JUMP_REPORT_CONSOLIDATED!C1030,GAME_INDEX!$A$7:$E$34,5,FALSE), "NO MATCH")</f>
        <v>1013</v>
      </c>
      <c r="F1030" s="24" t="str">
        <f>IFERROR(VLOOKUP(C1030,GAME_INDEX!$A$7:$E$34,4,FALSE), "NO MATCH!!!")</f>
        <v>Boston College</v>
      </c>
      <c r="G1030" t="s">
        <v>1044</v>
      </c>
      <c r="H1030" s="1">
        <v>43014</v>
      </c>
      <c r="I1030">
        <v>2573</v>
      </c>
      <c r="J1030" t="s">
        <v>7</v>
      </c>
      <c r="K1030" t="s">
        <v>780</v>
      </c>
      <c r="L1030">
        <v>10.6</v>
      </c>
    </row>
    <row r="1031" spans="1:12" x14ac:dyDescent="0.55000000000000004">
      <c r="A1031" s="24" t="str">
        <f t="shared" si="16"/>
        <v>101311</v>
      </c>
      <c r="B1031" s="24" t="s">
        <v>14</v>
      </c>
      <c r="C1031" s="25">
        <v>43014</v>
      </c>
      <c r="D1031" s="24">
        <f>IFERROR(VLOOKUP(B1031,'2017_GT Roster'!$B$6:$H$21,7, FALSE), "NO MATCH!!!")</f>
        <v>11</v>
      </c>
      <c r="E1031" s="24">
        <f>IFERROR(VLOOKUP(GAME_JUMP_REPORT_CONSOLIDATED!C1031,GAME_INDEX!$A$7:$E$34,5,FALSE), "NO MATCH")</f>
        <v>1013</v>
      </c>
      <c r="F1031" s="24" t="str">
        <f>IFERROR(VLOOKUP(C1031,GAME_INDEX!$A$7:$E$34,4,FALSE), "NO MATCH!!!")</f>
        <v>Boston College</v>
      </c>
      <c r="G1031" t="s">
        <v>1045</v>
      </c>
      <c r="H1031" s="1">
        <v>43014</v>
      </c>
      <c r="I1031">
        <v>2576</v>
      </c>
      <c r="J1031" t="s">
        <v>7</v>
      </c>
      <c r="K1031" t="s">
        <v>14</v>
      </c>
      <c r="L1031">
        <v>22.7</v>
      </c>
    </row>
    <row r="1032" spans="1:12" x14ac:dyDescent="0.55000000000000004">
      <c r="A1032" s="24" t="str">
        <f t="shared" si="16"/>
        <v>101323</v>
      </c>
      <c r="B1032" s="24" t="s">
        <v>19</v>
      </c>
      <c r="C1032" s="25">
        <v>43014</v>
      </c>
      <c r="D1032" s="24">
        <f>IFERROR(VLOOKUP(B1032,'2017_GT Roster'!$B$6:$H$21,7, FALSE), "NO MATCH!!!")</f>
        <v>23</v>
      </c>
      <c r="E1032" s="24">
        <f>IFERROR(VLOOKUP(GAME_JUMP_REPORT_CONSOLIDATED!C1032,GAME_INDEX!$A$7:$E$34,5,FALSE), "NO MATCH")</f>
        <v>1013</v>
      </c>
      <c r="F1032" s="24" t="str">
        <f>IFERROR(VLOOKUP(C1032,GAME_INDEX!$A$7:$E$34,4,FALSE), "NO MATCH!!!")</f>
        <v>Boston College</v>
      </c>
      <c r="G1032" t="s">
        <v>1046</v>
      </c>
      <c r="H1032" s="1">
        <v>43014</v>
      </c>
      <c r="I1032">
        <v>2608</v>
      </c>
      <c r="J1032" t="s">
        <v>7</v>
      </c>
      <c r="K1032" t="s">
        <v>19</v>
      </c>
      <c r="L1032">
        <v>18.899999999999999</v>
      </c>
    </row>
    <row r="1033" spans="1:12" x14ac:dyDescent="0.55000000000000004">
      <c r="A1033" s="24" t="str">
        <f t="shared" si="16"/>
        <v>101312</v>
      </c>
      <c r="B1033" s="24" t="s">
        <v>10639</v>
      </c>
      <c r="C1033" s="25">
        <v>43014</v>
      </c>
      <c r="D1033" s="24">
        <f>IFERROR(VLOOKUP(B1033,'2017_GT Roster'!$B$6:$H$21,7, FALSE), "NO MATCH!!!")</f>
        <v>12</v>
      </c>
      <c r="E1033" s="24">
        <f>IFERROR(VLOOKUP(GAME_JUMP_REPORT_CONSOLIDATED!C1033,GAME_INDEX!$A$7:$E$34,5,FALSE), "NO MATCH")</f>
        <v>1013</v>
      </c>
      <c r="F1033" s="24" t="str">
        <f>IFERROR(VLOOKUP(C1033,GAME_INDEX!$A$7:$E$34,4,FALSE), "NO MATCH!!!")</f>
        <v>Boston College</v>
      </c>
      <c r="G1033" t="s">
        <v>1047</v>
      </c>
      <c r="H1033" s="1">
        <v>43014</v>
      </c>
      <c r="I1033">
        <v>2611</v>
      </c>
      <c r="J1033" t="s">
        <v>7</v>
      </c>
      <c r="K1033" t="s">
        <v>12</v>
      </c>
      <c r="L1033">
        <v>14.6</v>
      </c>
    </row>
    <row r="1034" spans="1:12" x14ac:dyDescent="0.55000000000000004">
      <c r="A1034" s="24" t="str">
        <f t="shared" si="16"/>
        <v>10139</v>
      </c>
      <c r="B1034" s="24" t="s">
        <v>27</v>
      </c>
      <c r="C1034" s="25">
        <v>43014</v>
      </c>
      <c r="D1034" s="24">
        <f>IFERROR(VLOOKUP(B1034,'2017_GT Roster'!$B$6:$H$21,7, FALSE), "NO MATCH!!!")</f>
        <v>9</v>
      </c>
      <c r="E1034" s="24">
        <f>IFERROR(VLOOKUP(GAME_JUMP_REPORT_CONSOLIDATED!C1034,GAME_INDEX!$A$7:$E$34,5,FALSE), "NO MATCH")</f>
        <v>1013</v>
      </c>
      <c r="F1034" s="24" t="str">
        <f>IFERROR(VLOOKUP(C1034,GAME_INDEX!$A$7:$E$34,4,FALSE), "NO MATCH!!!")</f>
        <v>Boston College</v>
      </c>
      <c r="G1034" t="s">
        <v>1048</v>
      </c>
      <c r="H1034" s="1">
        <v>43014</v>
      </c>
      <c r="I1034">
        <v>2634</v>
      </c>
      <c r="J1034" t="s">
        <v>7</v>
      </c>
      <c r="K1034" t="s">
        <v>27</v>
      </c>
      <c r="L1034">
        <v>11.2</v>
      </c>
    </row>
    <row r="1035" spans="1:12" x14ac:dyDescent="0.55000000000000004">
      <c r="A1035" s="24" t="str">
        <f t="shared" si="16"/>
        <v>101323</v>
      </c>
      <c r="B1035" s="24" t="s">
        <v>19</v>
      </c>
      <c r="C1035" s="25">
        <v>43014</v>
      </c>
      <c r="D1035" s="24">
        <f>IFERROR(VLOOKUP(B1035,'2017_GT Roster'!$B$6:$H$21,7, FALSE), "NO MATCH!!!")</f>
        <v>23</v>
      </c>
      <c r="E1035" s="24">
        <f>IFERROR(VLOOKUP(GAME_JUMP_REPORT_CONSOLIDATED!C1035,GAME_INDEX!$A$7:$E$34,5,FALSE), "NO MATCH")</f>
        <v>1013</v>
      </c>
      <c r="F1035" s="24" t="str">
        <f>IFERROR(VLOOKUP(C1035,GAME_INDEX!$A$7:$E$34,4,FALSE), "NO MATCH!!!")</f>
        <v>Boston College</v>
      </c>
      <c r="G1035" t="s">
        <v>1049</v>
      </c>
      <c r="H1035" s="1">
        <v>43014</v>
      </c>
      <c r="I1035">
        <v>2638</v>
      </c>
      <c r="J1035" t="s">
        <v>7</v>
      </c>
      <c r="K1035" t="s">
        <v>19</v>
      </c>
      <c r="L1035">
        <v>17.2</v>
      </c>
    </row>
    <row r="1036" spans="1:12" x14ac:dyDescent="0.55000000000000004">
      <c r="A1036" s="24" t="str">
        <f t="shared" si="16"/>
        <v>10134</v>
      </c>
      <c r="B1036" s="24" t="s">
        <v>3262</v>
      </c>
      <c r="C1036" s="25">
        <v>43014</v>
      </c>
      <c r="D1036" s="24">
        <f>IFERROR(VLOOKUP(B1036,'2017_GT Roster'!$B$6:$H$21,7, FALSE), "NO MATCH!!!")</f>
        <v>4</v>
      </c>
      <c r="E1036" s="24">
        <f>IFERROR(VLOOKUP(GAME_JUMP_REPORT_CONSOLIDATED!C1036,GAME_INDEX!$A$7:$E$34,5,FALSE), "NO MATCH")</f>
        <v>1013</v>
      </c>
      <c r="F1036" s="24" t="str">
        <f>IFERROR(VLOOKUP(C1036,GAME_INDEX!$A$7:$E$34,4,FALSE), "NO MATCH!!!")</f>
        <v>Boston College</v>
      </c>
      <c r="G1036" t="s">
        <v>1050</v>
      </c>
      <c r="H1036" s="1">
        <v>43014</v>
      </c>
      <c r="I1036">
        <v>2641</v>
      </c>
      <c r="J1036" t="s">
        <v>7</v>
      </c>
      <c r="K1036" t="s">
        <v>8</v>
      </c>
      <c r="L1036">
        <v>19.600000000000001</v>
      </c>
    </row>
    <row r="1037" spans="1:12" x14ac:dyDescent="0.55000000000000004">
      <c r="A1037" s="24" t="str">
        <f t="shared" si="16"/>
        <v>10139</v>
      </c>
      <c r="B1037" s="24" t="s">
        <v>27</v>
      </c>
      <c r="C1037" s="25">
        <v>43014</v>
      </c>
      <c r="D1037" s="24">
        <f>IFERROR(VLOOKUP(B1037,'2017_GT Roster'!$B$6:$H$21,7, FALSE), "NO MATCH!!!")</f>
        <v>9</v>
      </c>
      <c r="E1037" s="24">
        <f>IFERROR(VLOOKUP(GAME_JUMP_REPORT_CONSOLIDATED!C1037,GAME_INDEX!$A$7:$E$34,5,FALSE), "NO MATCH")</f>
        <v>1013</v>
      </c>
      <c r="F1037" s="24" t="str">
        <f>IFERROR(VLOOKUP(C1037,GAME_INDEX!$A$7:$E$34,4,FALSE), "NO MATCH!!!")</f>
        <v>Boston College</v>
      </c>
      <c r="G1037" t="s">
        <v>1051</v>
      </c>
      <c r="H1037" s="1">
        <v>43014</v>
      </c>
      <c r="I1037">
        <v>2654</v>
      </c>
      <c r="J1037" t="s">
        <v>7</v>
      </c>
      <c r="K1037" t="s">
        <v>27</v>
      </c>
      <c r="L1037">
        <v>10.8</v>
      </c>
    </row>
    <row r="1038" spans="1:12" x14ac:dyDescent="0.55000000000000004">
      <c r="A1038" s="24" t="str">
        <f t="shared" si="16"/>
        <v>10134</v>
      </c>
      <c r="B1038" s="24" t="s">
        <v>3262</v>
      </c>
      <c r="C1038" s="25">
        <v>43014</v>
      </c>
      <c r="D1038" s="24">
        <f>IFERROR(VLOOKUP(B1038,'2017_GT Roster'!$B$6:$H$21,7, FALSE), "NO MATCH!!!")</f>
        <v>4</v>
      </c>
      <c r="E1038" s="24">
        <f>IFERROR(VLOOKUP(GAME_JUMP_REPORT_CONSOLIDATED!C1038,GAME_INDEX!$A$7:$E$34,5,FALSE), "NO MATCH")</f>
        <v>1013</v>
      </c>
      <c r="F1038" s="24" t="str">
        <f>IFERROR(VLOOKUP(C1038,GAME_INDEX!$A$7:$E$34,4,FALSE), "NO MATCH!!!")</f>
        <v>Boston College</v>
      </c>
      <c r="G1038" t="s">
        <v>1052</v>
      </c>
      <c r="H1038" s="1">
        <v>43014</v>
      </c>
      <c r="I1038">
        <v>2660</v>
      </c>
      <c r="J1038" t="s">
        <v>7</v>
      </c>
      <c r="K1038" t="s">
        <v>8</v>
      </c>
      <c r="L1038">
        <v>19.3</v>
      </c>
    </row>
    <row r="1039" spans="1:12" x14ac:dyDescent="0.55000000000000004">
      <c r="A1039" s="24" t="str">
        <f t="shared" si="16"/>
        <v>10139</v>
      </c>
      <c r="B1039" s="24" t="s">
        <v>27</v>
      </c>
      <c r="C1039" s="25">
        <v>43014</v>
      </c>
      <c r="D1039" s="24">
        <f>IFERROR(VLOOKUP(B1039,'2017_GT Roster'!$B$6:$H$21,7, FALSE), "NO MATCH!!!")</f>
        <v>9</v>
      </c>
      <c r="E1039" s="24">
        <f>IFERROR(VLOOKUP(GAME_JUMP_REPORT_CONSOLIDATED!C1039,GAME_INDEX!$A$7:$E$34,5,FALSE), "NO MATCH")</f>
        <v>1013</v>
      </c>
      <c r="F1039" s="24" t="str">
        <f>IFERROR(VLOOKUP(C1039,GAME_INDEX!$A$7:$E$34,4,FALSE), "NO MATCH!!!")</f>
        <v>Boston College</v>
      </c>
      <c r="G1039" t="s">
        <v>1053</v>
      </c>
      <c r="H1039" s="1">
        <v>43014</v>
      </c>
      <c r="I1039">
        <v>2684</v>
      </c>
      <c r="J1039" t="s">
        <v>7</v>
      </c>
      <c r="K1039" t="s">
        <v>27</v>
      </c>
      <c r="L1039">
        <v>13.4</v>
      </c>
    </row>
    <row r="1040" spans="1:12" x14ac:dyDescent="0.55000000000000004">
      <c r="A1040" s="24" t="str">
        <f t="shared" si="16"/>
        <v>10133</v>
      </c>
      <c r="B1040" s="24" t="s">
        <v>3344</v>
      </c>
      <c r="C1040" s="25">
        <v>43014</v>
      </c>
      <c r="D1040" s="24">
        <f>IFERROR(VLOOKUP(B1040,'2017_GT Roster'!$B$6:$H$21,7, FALSE), "NO MATCH!!!")</f>
        <v>3</v>
      </c>
      <c r="E1040" s="24">
        <f>IFERROR(VLOOKUP(GAME_JUMP_REPORT_CONSOLIDATED!C1040,GAME_INDEX!$A$7:$E$34,5,FALSE), "NO MATCH")</f>
        <v>1013</v>
      </c>
      <c r="F1040" s="24" t="str">
        <f>IFERROR(VLOOKUP(C1040,GAME_INDEX!$A$7:$E$34,4,FALSE), "NO MATCH!!!")</f>
        <v>Boston College</v>
      </c>
      <c r="G1040" t="s">
        <v>1054</v>
      </c>
      <c r="H1040" s="1">
        <v>43014</v>
      </c>
      <c r="I1040">
        <v>2686</v>
      </c>
      <c r="J1040" t="s">
        <v>7</v>
      </c>
      <c r="K1040" t="s">
        <v>780</v>
      </c>
      <c r="L1040">
        <v>19.2</v>
      </c>
    </row>
    <row r="1041" spans="1:12" x14ac:dyDescent="0.55000000000000004">
      <c r="A1041" s="24" t="str">
        <f t="shared" si="16"/>
        <v>10134</v>
      </c>
      <c r="B1041" s="24" t="s">
        <v>3262</v>
      </c>
      <c r="C1041" s="25">
        <v>43014</v>
      </c>
      <c r="D1041" s="24">
        <f>IFERROR(VLOOKUP(B1041,'2017_GT Roster'!$B$6:$H$21,7, FALSE), "NO MATCH!!!")</f>
        <v>4</v>
      </c>
      <c r="E1041" s="24">
        <f>IFERROR(VLOOKUP(GAME_JUMP_REPORT_CONSOLIDATED!C1041,GAME_INDEX!$A$7:$E$34,5,FALSE), "NO MATCH")</f>
        <v>1013</v>
      </c>
      <c r="F1041" s="24" t="str">
        <f>IFERROR(VLOOKUP(C1041,GAME_INDEX!$A$7:$E$34,4,FALSE), "NO MATCH!!!")</f>
        <v>Boston College</v>
      </c>
      <c r="G1041" t="s">
        <v>1055</v>
      </c>
      <c r="H1041" s="1">
        <v>43014</v>
      </c>
      <c r="I1041">
        <v>2688</v>
      </c>
      <c r="J1041" t="s">
        <v>7</v>
      </c>
      <c r="K1041" t="s">
        <v>8</v>
      </c>
      <c r="L1041">
        <v>25.3</v>
      </c>
    </row>
    <row r="1042" spans="1:12" x14ac:dyDescent="0.55000000000000004">
      <c r="A1042" s="24" t="str">
        <f t="shared" si="16"/>
        <v>101323</v>
      </c>
      <c r="B1042" s="24" t="s">
        <v>19</v>
      </c>
      <c r="C1042" s="25">
        <v>43014</v>
      </c>
      <c r="D1042" s="24">
        <f>IFERROR(VLOOKUP(B1042,'2017_GT Roster'!$B$6:$H$21,7, FALSE), "NO MATCH!!!")</f>
        <v>23</v>
      </c>
      <c r="E1042" s="24">
        <f>IFERROR(VLOOKUP(GAME_JUMP_REPORT_CONSOLIDATED!C1042,GAME_INDEX!$A$7:$E$34,5,FALSE), "NO MATCH")</f>
        <v>1013</v>
      </c>
      <c r="F1042" s="24" t="str">
        <f>IFERROR(VLOOKUP(C1042,GAME_INDEX!$A$7:$E$34,4,FALSE), "NO MATCH!!!")</f>
        <v>Boston College</v>
      </c>
      <c r="G1042" t="s">
        <v>1056</v>
      </c>
      <c r="H1042" s="1">
        <v>43014</v>
      </c>
      <c r="I1042">
        <v>2703</v>
      </c>
      <c r="J1042" t="s">
        <v>7</v>
      </c>
      <c r="K1042" t="s">
        <v>19</v>
      </c>
      <c r="L1042">
        <v>14.4</v>
      </c>
    </row>
    <row r="1043" spans="1:12" x14ac:dyDescent="0.55000000000000004">
      <c r="A1043" s="24" t="str">
        <f t="shared" si="16"/>
        <v>10134</v>
      </c>
      <c r="B1043" s="24" t="s">
        <v>3262</v>
      </c>
      <c r="C1043" s="25">
        <v>43014</v>
      </c>
      <c r="D1043" s="24">
        <f>IFERROR(VLOOKUP(B1043,'2017_GT Roster'!$B$6:$H$21,7, FALSE), "NO MATCH!!!")</f>
        <v>4</v>
      </c>
      <c r="E1043" s="24">
        <f>IFERROR(VLOOKUP(GAME_JUMP_REPORT_CONSOLIDATED!C1043,GAME_INDEX!$A$7:$E$34,5,FALSE), "NO MATCH")</f>
        <v>1013</v>
      </c>
      <c r="F1043" s="24" t="str">
        <f>IFERROR(VLOOKUP(C1043,GAME_INDEX!$A$7:$E$34,4,FALSE), "NO MATCH!!!")</f>
        <v>Boston College</v>
      </c>
      <c r="G1043" t="s">
        <v>1057</v>
      </c>
      <c r="H1043" s="1">
        <v>43014</v>
      </c>
      <c r="I1043">
        <v>2711</v>
      </c>
      <c r="J1043" t="s">
        <v>7</v>
      </c>
      <c r="K1043" t="s">
        <v>8</v>
      </c>
      <c r="L1043">
        <v>17</v>
      </c>
    </row>
    <row r="1044" spans="1:12" x14ac:dyDescent="0.55000000000000004">
      <c r="A1044" s="24" t="str">
        <f t="shared" si="16"/>
        <v>101311</v>
      </c>
      <c r="B1044" s="24" t="s">
        <v>14</v>
      </c>
      <c r="C1044" s="25">
        <v>43014</v>
      </c>
      <c r="D1044" s="24">
        <f>IFERROR(VLOOKUP(B1044,'2017_GT Roster'!$B$6:$H$21,7, FALSE), "NO MATCH!!!")</f>
        <v>11</v>
      </c>
      <c r="E1044" s="24">
        <f>IFERROR(VLOOKUP(GAME_JUMP_REPORT_CONSOLIDATED!C1044,GAME_INDEX!$A$7:$E$34,5,FALSE), "NO MATCH")</f>
        <v>1013</v>
      </c>
      <c r="F1044" s="24" t="str">
        <f>IFERROR(VLOOKUP(C1044,GAME_INDEX!$A$7:$E$34,4,FALSE), "NO MATCH!!!")</f>
        <v>Boston College</v>
      </c>
      <c r="G1044" t="s">
        <v>1058</v>
      </c>
      <c r="H1044" s="1">
        <v>43014</v>
      </c>
      <c r="I1044">
        <v>2711</v>
      </c>
      <c r="J1044" t="s">
        <v>7</v>
      </c>
      <c r="K1044" t="s">
        <v>14</v>
      </c>
      <c r="L1044">
        <v>22.8</v>
      </c>
    </row>
    <row r="1045" spans="1:12" x14ac:dyDescent="0.55000000000000004">
      <c r="A1045" s="24" t="str">
        <f t="shared" si="16"/>
        <v>10139</v>
      </c>
      <c r="B1045" s="24" t="s">
        <v>27</v>
      </c>
      <c r="C1045" s="25">
        <v>43014</v>
      </c>
      <c r="D1045" s="24">
        <f>IFERROR(VLOOKUP(B1045,'2017_GT Roster'!$B$6:$H$21,7, FALSE), "NO MATCH!!!")</f>
        <v>9</v>
      </c>
      <c r="E1045" s="24">
        <f>IFERROR(VLOOKUP(GAME_JUMP_REPORT_CONSOLIDATED!C1045,GAME_INDEX!$A$7:$E$34,5,FALSE), "NO MATCH")</f>
        <v>1013</v>
      </c>
      <c r="F1045" s="24" t="str">
        <f>IFERROR(VLOOKUP(C1045,GAME_INDEX!$A$7:$E$34,4,FALSE), "NO MATCH!!!")</f>
        <v>Boston College</v>
      </c>
      <c r="G1045" t="s">
        <v>1059</v>
      </c>
      <c r="H1045" s="1">
        <v>43014</v>
      </c>
      <c r="I1045">
        <v>2733</v>
      </c>
      <c r="J1045" t="s">
        <v>7</v>
      </c>
      <c r="K1045" t="s">
        <v>27</v>
      </c>
      <c r="L1045">
        <v>11.6</v>
      </c>
    </row>
    <row r="1046" spans="1:12" x14ac:dyDescent="0.55000000000000004">
      <c r="A1046" s="24" t="str">
        <f t="shared" si="16"/>
        <v>10134</v>
      </c>
      <c r="B1046" s="24" t="s">
        <v>3262</v>
      </c>
      <c r="C1046" s="25">
        <v>43014</v>
      </c>
      <c r="D1046" s="24">
        <f>IFERROR(VLOOKUP(B1046,'2017_GT Roster'!$B$6:$H$21,7, FALSE), "NO MATCH!!!")</f>
        <v>4</v>
      </c>
      <c r="E1046" s="24">
        <f>IFERROR(VLOOKUP(GAME_JUMP_REPORT_CONSOLIDATED!C1046,GAME_INDEX!$A$7:$E$34,5,FALSE), "NO MATCH")</f>
        <v>1013</v>
      </c>
      <c r="F1046" s="24" t="str">
        <f>IFERROR(VLOOKUP(C1046,GAME_INDEX!$A$7:$E$34,4,FALSE), "NO MATCH!!!")</f>
        <v>Boston College</v>
      </c>
      <c r="G1046" t="s">
        <v>1060</v>
      </c>
      <c r="H1046" s="1">
        <v>43014</v>
      </c>
      <c r="I1046">
        <v>2736</v>
      </c>
      <c r="J1046" t="s">
        <v>7</v>
      </c>
      <c r="K1046" t="s">
        <v>8</v>
      </c>
      <c r="L1046">
        <v>19.8</v>
      </c>
    </row>
    <row r="1047" spans="1:12" x14ac:dyDescent="0.55000000000000004">
      <c r="A1047" s="24" t="str">
        <f t="shared" si="16"/>
        <v>10138</v>
      </c>
      <c r="B1047" s="24" t="s">
        <v>34</v>
      </c>
      <c r="C1047" s="25">
        <v>43014</v>
      </c>
      <c r="D1047" s="24">
        <f>IFERROR(VLOOKUP(B1047,'2017_GT Roster'!$B$6:$H$21,7, FALSE), "NO MATCH!!!")</f>
        <v>8</v>
      </c>
      <c r="E1047" s="24">
        <f>IFERROR(VLOOKUP(GAME_JUMP_REPORT_CONSOLIDATED!C1047,GAME_INDEX!$A$7:$E$34,5,FALSE), "NO MATCH")</f>
        <v>1013</v>
      </c>
      <c r="F1047" s="24" t="str">
        <f>IFERROR(VLOOKUP(C1047,GAME_INDEX!$A$7:$E$34,4,FALSE), "NO MATCH!!!")</f>
        <v>Boston College</v>
      </c>
      <c r="G1047" t="s">
        <v>1061</v>
      </c>
      <c r="H1047" s="1">
        <v>43014</v>
      </c>
      <c r="I1047">
        <v>2753</v>
      </c>
      <c r="J1047" t="s">
        <v>7</v>
      </c>
      <c r="K1047" t="s">
        <v>34</v>
      </c>
      <c r="L1047">
        <v>9.8000000000000007</v>
      </c>
    </row>
    <row r="1048" spans="1:12" x14ac:dyDescent="0.55000000000000004">
      <c r="A1048" s="24" t="str">
        <f t="shared" si="16"/>
        <v>10131</v>
      </c>
      <c r="B1048" s="24" t="s">
        <v>3254</v>
      </c>
      <c r="C1048" s="25">
        <v>43014</v>
      </c>
      <c r="D1048" s="24">
        <f>IFERROR(VLOOKUP(B1048,'2017_GT Roster'!$B$6:$H$21,7, FALSE), "NO MATCH!!!")</f>
        <v>1</v>
      </c>
      <c r="E1048" s="24">
        <f>IFERROR(VLOOKUP(GAME_JUMP_REPORT_CONSOLIDATED!C1048,GAME_INDEX!$A$7:$E$34,5,FALSE), "NO MATCH")</f>
        <v>1013</v>
      </c>
      <c r="F1048" s="24" t="str">
        <f>IFERROR(VLOOKUP(C1048,GAME_INDEX!$A$7:$E$34,4,FALSE), "NO MATCH!!!")</f>
        <v>Boston College</v>
      </c>
      <c r="G1048" t="s">
        <v>1062</v>
      </c>
      <c r="H1048" s="1">
        <v>43014</v>
      </c>
      <c r="I1048">
        <v>2757</v>
      </c>
      <c r="J1048" t="s">
        <v>7</v>
      </c>
      <c r="K1048" t="s">
        <v>23</v>
      </c>
      <c r="L1048">
        <v>20.100000000000001</v>
      </c>
    </row>
    <row r="1049" spans="1:12" x14ac:dyDescent="0.55000000000000004">
      <c r="A1049" s="24" t="str">
        <f t="shared" si="16"/>
        <v>101311</v>
      </c>
      <c r="B1049" s="24" t="s">
        <v>14</v>
      </c>
      <c r="C1049" s="25">
        <v>43014</v>
      </c>
      <c r="D1049" s="24">
        <f>IFERROR(VLOOKUP(B1049,'2017_GT Roster'!$B$6:$H$21,7, FALSE), "NO MATCH!!!")</f>
        <v>11</v>
      </c>
      <c r="E1049" s="24">
        <f>IFERROR(VLOOKUP(GAME_JUMP_REPORT_CONSOLIDATED!C1049,GAME_INDEX!$A$7:$E$34,5,FALSE), "NO MATCH")</f>
        <v>1013</v>
      </c>
      <c r="F1049" s="24" t="str">
        <f>IFERROR(VLOOKUP(C1049,GAME_INDEX!$A$7:$E$34,4,FALSE), "NO MATCH!!!")</f>
        <v>Boston College</v>
      </c>
      <c r="G1049" t="s">
        <v>1063</v>
      </c>
      <c r="H1049" s="1">
        <v>43014</v>
      </c>
      <c r="I1049">
        <v>2758</v>
      </c>
      <c r="J1049" t="s">
        <v>7</v>
      </c>
      <c r="K1049" t="s">
        <v>14</v>
      </c>
      <c r="L1049">
        <v>20.7</v>
      </c>
    </row>
    <row r="1050" spans="1:12" x14ac:dyDescent="0.55000000000000004">
      <c r="A1050" s="24" t="str">
        <f t="shared" si="16"/>
        <v>10139</v>
      </c>
      <c r="B1050" s="24" t="s">
        <v>27</v>
      </c>
      <c r="C1050" s="25">
        <v>43014</v>
      </c>
      <c r="D1050" s="24">
        <f>IFERROR(VLOOKUP(B1050,'2017_GT Roster'!$B$6:$H$21,7, FALSE), "NO MATCH!!!")</f>
        <v>9</v>
      </c>
      <c r="E1050" s="24">
        <f>IFERROR(VLOOKUP(GAME_JUMP_REPORT_CONSOLIDATED!C1050,GAME_INDEX!$A$7:$E$34,5,FALSE), "NO MATCH")</f>
        <v>1013</v>
      </c>
      <c r="F1050" s="24" t="str">
        <f>IFERROR(VLOOKUP(C1050,GAME_INDEX!$A$7:$E$34,4,FALSE), "NO MATCH!!!")</f>
        <v>Boston College</v>
      </c>
      <c r="G1050" t="s">
        <v>1064</v>
      </c>
      <c r="H1050" s="1">
        <v>43014</v>
      </c>
      <c r="I1050">
        <v>2775</v>
      </c>
      <c r="J1050" t="s">
        <v>7</v>
      </c>
      <c r="K1050" t="s">
        <v>27</v>
      </c>
      <c r="L1050">
        <v>12.7</v>
      </c>
    </row>
    <row r="1051" spans="1:12" x14ac:dyDescent="0.55000000000000004">
      <c r="A1051" s="24" t="str">
        <f t="shared" si="16"/>
        <v>101311</v>
      </c>
      <c r="B1051" s="24" t="s">
        <v>14</v>
      </c>
      <c r="C1051" s="25">
        <v>43014</v>
      </c>
      <c r="D1051" s="24">
        <f>IFERROR(VLOOKUP(B1051,'2017_GT Roster'!$B$6:$H$21,7, FALSE), "NO MATCH!!!")</f>
        <v>11</v>
      </c>
      <c r="E1051" s="24">
        <f>IFERROR(VLOOKUP(GAME_JUMP_REPORT_CONSOLIDATED!C1051,GAME_INDEX!$A$7:$E$34,5,FALSE), "NO MATCH")</f>
        <v>1013</v>
      </c>
      <c r="F1051" s="24" t="str">
        <f>IFERROR(VLOOKUP(C1051,GAME_INDEX!$A$7:$E$34,4,FALSE), "NO MATCH!!!")</f>
        <v>Boston College</v>
      </c>
      <c r="G1051" t="s">
        <v>1065</v>
      </c>
      <c r="H1051" s="1">
        <v>43014</v>
      </c>
      <c r="I1051">
        <v>2779</v>
      </c>
      <c r="J1051" t="s">
        <v>7</v>
      </c>
      <c r="K1051" t="s">
        <v>14</v>
      </c>
      <c r="L1051">
        <v>23.1</v>
      </c>
    </row>
    <row r="1052" spans="1:12" x14ac:dyDescent="0.55000000000000004">
      <c r="A1052" s="24" t="str">
        <f t="shared" si="16"/>
        <v>101312</v>
      </c>
      <c r="B1052" s="24" t="s">
        <v>10639</v>
      </c>
      <c r="C1052" s="25">
        <v>43014</v>
      </c>
      <c r="D1052" s="24">
        <f>IFERROR(VLOOKUP(B1052,'2017_GT Roster'!$B$6:$H$21,7, FALSE), "NO MATCH!!!")</f>
        <v>12</v>
      </c>
      <c r="E1052" s="24">
        <f>IFERROR(VLOOKUP(GAME_JUMP_REPORT_CONSOLIDATED!C1052,GAME_INDEX!$A$7:$E$34,5,FALSE), "NO MATCH")</f>
        <v>1013</v>
      </c>
      <c r="F1052" s="24" t="str">
        <f>IFERROR(VLOOKUP(C1052,GAME_INDEX!$A$7:$E$34,4,FALSE), "NO MATCH!!!")</f>
        <v>Boston College</v>
      </c>
      <c r="G1052" t="s">
        <v>1066</v>
      </c>
      <c r="H1052" s="1">
        <v>43014</v>
      </c>
      <c r="I1052">
        <v>2803</v>
      </c>
      <c r="J1052" t="s">
        <v>7</v>
      </c>
      <c r="K1052" t="s">
        <v>12</v>
      </c>
      <c r="L1052">
        <v>17</v>
      </c>
    </row>
    <row r="1053" spans="1:12" x14ac:dyDescent="0.55000000000000004">
      <c r="A1053" s="24" t="str">
        <f t="shared" si="16"/>
        <v>10131</v>
      </c>
      <c r="B1053" s="24" t="s">
        <v>3254</v>
      </c>
      <c r="C1053" s="25">
        <v>43014</v>
      </c>
      <c r="D1053" s="24">
        <f>IFERROR(VLOOKUP(B1053,'2017_GT Roster'!$B$6:$H$21,7, FALSE), "NO MATCH!!!")</f>
        <v>1</v>
      </c>
      <c r="E1053" s="24">
        <f>IFERROR(VLOOKUP(GAME_JUMP_REPORT_CONSOLIDATED!C1053,GAME_INDEX!$A$7:$E$34,5,FALSE), "NO MATCH")</f>
        <v>1013</v>
      </c>
      <c r="F1053" s="24" t="str">
        <f>IFERROR(VLOOKUP(C1053,GAME_INDEX!$A$7:$E$34,4,FALSE), "NO MATCH!!!")</f>
        <v>Boston College</v>
      </c>
      <c r="G1053" t="s">
        <v>1067</v>
      </c>
      <c r="H1053" s="1">
        <v>43014</v>
      </c>
      <c r="I1053">
        <v>2806</v>
      </c>
      <c r="J1053" t="s">
        <v>7</v>
      </c>
      <c r="K1053" t="s">
        <v>23</v>
      </c>
      <c r="L1053">
        <v>20.3</v>
      </c>
    </row>
    <row r="1054" spans="1:12" x14ac:dyDescent="0.55000000000000004">
      <c r="A1054" s="24" t="str">
        <f t="shared" si="16"/>
        <v>101312</v>
      </c>
      <c r="B1054" s="24" t="s">
        <v>10639</v>
      </c>
      <c r="C1054" s="25">
        <v>43014</v>
      </c>
      <c r="D1054" s="24">
        <f>IFERROR(VLOOKUP(B1054,'2017_GT Roster'!$B$6:$H$21,7, FALSE), "NO MATCH!!!")</f>
        <v>12</v>
      </c>
      <c r="E1054" s="24">
        <f>IFERROR(VLOOKUP(GAME_JUMP_REPORT_CONSOLIDATED!C1054,GAME_INDEX!$A$7:$E$34,5,FALSE), "NO MATCH")</f>
        <v>1013</v>
      </c>
      <c r="F1054" s="24" t="str">
        <f>IFERROR(VLOOKUP(C1054,GAME_INDEX!$A$7:$E$34,4,FALSE), "NO MATCH!!!")</f>
        <v>Boston College</v>
      </c>
      <c r="G1054" t="s">
        <v>1068</v>
      </c>
      <c r="H1054" s="1">
        <v>43014</v>
      </c>
      <c r="I1054">
        <v>2809</v>
      </c>
      <c r="J1054" t="s">
        <v>7</v>
      </c>
      <c r="K1054" t="s">
        <v>12</v>
      </c>
      <c r="L1054">
        <v>15.9</v>
      </c>
    </row>
    <row r="1055" spans="1:12" x14ac:dyDescent="0.55000000000000004">
      <c r="A1055" s="24" t="str">
        <f t="shared" si="16"/>
        <v>101311</v>
      </c>
      <c r="B1055" s="24" t="s">
        <v>14</v>
      </c>
      <c r="C1055" s="25">
        <v>43014</v>
      </c>
      <c r="D1055" s="24">
        <f>IFERROR(VLOOKUP(B1055,'2017_GT Roster'!$B$6:$H$21,7, FALSE), "NO MATCH!!!")</f>
        <v>11</v>
      </c>
      <c r="E1055" s="24">
        <f>IFERROR(VLOOKUP(GAME_JUMP_REPORT_CONSOLIDATED!C1055,GAME_INDEX!$A$7:$E$34,5,FALSE), "NO MATCH")</f>
        <v>1013</v>
      </c>
      <c r="F1055" s="24" t="str">
        <f>IFERROR(VLOOKUP(C1055,GAME_INDEX!$A$7:$E$34,4,FALSE), "NO MATCH!!!")</f>
        <v>Boston College</v>
      </c>
      <c r="G1055" t="s">
        <v>1069</v>
      </c>
      <c r="H1055" s="1">
        <v>43014</v>
      </c>
      <c r="I1055">
        <v>2810</v>
      </c>
      <c r="J1055" t="s">
        <v>7</v>
      </c>
      <c r="K1055" t="s">
        <v>14</v>
      </c>
      <c r="L1055">
        <v>18.5</v>
      </c>
    </row>
    <row r="1056" spans="1:12" x14ac:dyDescent="0.55000000000000004">
      <c r="A1056" s="24" t="str">
        <f t="shared" si="16"/>
        <v>101312</v>
      </c>
      <c r="B1056" s="24" t="s">
        <v>10639</v>
      </c>
      <c r="C1056" s="25">
        <v>43014</v>
      </c>
      <c r="D1056" s="24">
        <f>IFERROR(VLOOKUP(B1056,'2017_GT Roster'!$B$6:$H$21,7, FALSE), "NO MATCH!!!")</f>
        <v>12</v>
      </c>
      <c r="E1056" s="24">
        <f>IFERROR(VLOOKUP(GAME_JUMP_REPORT_CONSOLIDATED!C1056,GAME_INDEX!$A$7:$E$34,5,FALSE), "NO MATCH")</f>
        <v>1013</v>
      </c>
      <c r="F1056" s="24" t="str">
        <f>IFERROR(VLOOKUP(C1056,GAME_INDEX!$A$7:$E$34,4,FALSE), "NO MATCH!!!")</f>
        <v>Boston College</v>
      </c>
      <c r="G1056" t="s">
        <v>1070</v>
      </c>
      <c r="H1056" s="1">
        <v>43014</v>
      </c>
      <c r="I1056">
        <v>2830</v>
      </c>
      <c r="J1056" t="s">
        <v>7</v>
      </c>
      <c r="K1056" t="s">
        <v>12</v>
      </c>
      <c r="L1056">
        <v>16.600000000000001</v>
      </c>
    </row>
    <row r="1057" spans="1:12" x14ac:dyDescent="0.55000000000000004">
      <c r="A1057" s="24" t="str">
        <f t="shared" si="16"/>
        <v>10131</v>
      </c>
      <c r="B1057" s="24" t="s">
        <v>3254</v>
      </c>
      <c r="C1057" s="25">
        <v>43014</v>
      </c>
      <c r="D1057" s="24">
        <f>IFERROR(VLOOKUP(B1057,'2017_GT Roster'!$B$6:$H$21,7, FALSE), "NO MATCH!!!")</f>
        <v>1</v>
      </c>
      <c r="E1057" s="24">
        <f>IFERROR(VLOOKUP(GAME_JUMP_REPORT_CONSOLIDATED!C1057,GAME_INDEX!$A$7:$E$34,5,FALSE), "NO MATCH")</f>
        <v>1013</v>
      </c>
      <c r="F1057" s="24" t="str">
        <f>IFERROR(VLOOKUP(C1057,GAME_INDEX!$A$7:$E$34,4,FALSE), "NO MATCH!!!")</f>
        <v>Boston College</v>
      </c>
      <c r="G1057" t="s">
        <v>1071</v>
      </c>
      <c r="H1057" s="1">
        <v>43014</v>
      </c>
      <c r="I1057">
        <v>2833</v>
      </c>
      <c r="J1057" t="s">
        <v>7</v>
      </c>
      <c r="K1057" t="s">
        <v>23</v>
      </c>
      <c r="L1057">
        <v>19</v>
      </c>
    </row>
    <row r="1058" spans="1:12" x14ac:dyDescent="0.55000000000000004">
      <c r="A1058" s="24" t="str">
        <f t="shared" si="16"/>
        <v>101311</v>
      </c>
      <c r="B1058" s="24" t="s">
        <v>14</v>
      </c>
      <c r="C1058" s="25">
        <v>43014</v>
      </c>
      <c r="D1058" s="24">
        <f>IFERROR(VLOOKUP(B1058,'2017_GT Roster'!$B$6:$H$21,7, FALSE), "NO MATCH!!!")</f>
        <v>11</v>
      </c>
      <c r="E1058" s="24">
        <f>IFERROR(VLOOKUP(GAME_JUMP_REPORT_CONSOLIDATED!C1058,GAME_INDEX!$A$7:$E$34,5,FALSE), "NO MATCH")</f>
        <v>1013</v>
      </c>
      <c r="F1058" s="24" t="str">
        <f>IFERROR(VLOOKUP(C1058,GAME_INDEX!$A$7:$E$34,4,FALSE), "NO MATCH!!!")</f>
        <v>Boston College</v>
      </c>
      <c r="G1058" t="s">
        <v>1072</v>
      </c>
      <c r="H1058" s="1">
        <v>43014</v>
      </c>
      <c r="I1058">
        <v>2861</v>
      </c>
      <c r="J1058" t="s">
        <v>7</v>
      </c>
      <c r="K1058" t="s">
        <v>14</v>
      </c>
      <c r="L1058">
        <v>19.600000000000001</v>
      </c>
    </row>
    <row r="1059" spans="1:12" x14ac:dyDescent="0.55000000000000004">
      <c r="A1059" s="24" t="str">
        <f t="shared" si="16"/>
        <v>101311</v>
      </c>
      <c r="B1059" s="24" t="s">
        <v>14</v>
      </c>
      <c r="C1059" s="25">
        <v>43014</v>
      </c>
      <c r="D1059" s="24">
        <f>IFERROR(VLOOKUP(B1059,'2017_GT Roster'!$B$6:$H$21,7, FALSE), "NO MATCH!!!")</f>
        <v>11</v>
      </c>
      <c r="E1059" s="24">
        <f>IFERROR(VLOOKUP(GAME_JUMP_REPORT_CONSOLIDATED!C1059,GAME_INDEX!$A$7:$E$34,5,FALSE), "NO MATCH")</f>
        <v>1013</v>
      </c>
      <c r="F1059" s="24" t="str">
        <f>IFERROR(VLOOKUP(C1059,GAME_INDEX!$A$7:$E$34,4,FALSE), "NO MATCH!!!")</f>
        <v>Boston College</v>
      </c>
      <c r="G1059" t="s">
        <v>1073</v>
      </c>
      <c r="H1059" s="1">
        <v>43014</v>
      </c>
      <c r="I1059">
        <v>2882</v>
      </c>
      <c r="J1059" t="s">
        <v>7</v>
      </c>
      <c r="K1059" t="s">
        <v>14</v>
      </c>
      <c r="L1059">
        <v>15.7</v>
      </c>
    </row>
    <row r="1060" spans="1:12" x14ac:dyDescent="0.55000000000000004">
      <c r="A1060" s="24" t="str">
        <f t="shared" si="16"/>
        <v>101323</v>
      </c>
      <c r="B1060" s="24" t="s">
        <v>19</v>
      </c>
      <c r="C1060" s="25">
        <v>43014</v>
      </c>
      <c r="D1060" s="24">
        <f>IFERROR(VLOOKUP(B1060,'2017_GT Roster'!$B$6:$H$21,7, FALSE), "NO MATCH!!!")</f>
        <v>23</v>
      </c>
      <c r="E1060" s="24">
        <f>IFERROR(VLOOKUP(GAME_JUMP_REPORT_CONSOLIDATED!C1060,GAME_INDEX!$A$7:$E$34,5,FALSE), "NO MATCH")</f>
        <v>1013</v>
      </c>
      <c r="F1060" s="24" t="str">
        <f>IFERROR(VLOOKUP(C1060,GAME_INDEX!$A$7:$E$34,4,FALSE), "NO MATCH!!!")</f>
        <v>Boston College</v>
      </c>
      <c r="G1060" t="s">
        <v>1074</v>
      </c>
      <c r="H1060" s="1">
        <v>43014</v>
      </c>
      <c r="I1060">
        <v>2907</v>
      </c>
      <c r="J1060" t="s">
        <v>7</v>
      </c>
      <c r="K1060" t="s">
        <v>19</v>
      </c>
      <c r="L1060">
        <v>18.100000000000001</v>
      </c>
    </row>
    <row r="1061" spans="1:12" x14ac:dyDescent="0.55000000000000004">
      <c r="A1061" s="24" t="str">
        <f t="shared" si="16"/>
        <v>101312</v>
      </c>
      <c r="B1061" s="24" t="s">
        <v>10639</v>
      </c>
      <c r="C1061" s="25">
        <v>43014</v>
      </c>
      <c r="D1061" s="24">
        <f>IFERROR(VLOOKUP(B1061,'2017_GT Roster'!$B$6:$H$21,7, FALSE), "NO MATCH!!!")</f>
        <v>12</v>
      </c>
      <c r="E1061" s="24">
        <f>IFERROR(VLOOKUP(GAME_JUMP_REPORT_CONSOLIDATED!C1061,GAME_INDEX!$A$7:$E$34,5,FALSE), "NO MATCH")</f>
        <v>1013</v>
      </c>
      <c r="F1061" s="24" t="str">
        <f>IFERROR(VLOOKUP(C1061,GAME_INDEX!$A$7:$E$34,4,FALSE), "NO MATCH!!!")</f>
        <v>Boston College</v>
      </c>
      <c r="G1061" t="s">
        <v>1075</v>
      </c>
      <c r="H1061" s="1">
        <v>43014</v>
      </c>
      <c r="I1061">
        <v>2910</v>
      </c>
      <c r="J1061" t="s">
        <v>7</v>
      </c>
      <c r="K1061" t="s">
        <v>12</v>
      </c>
      <c r="L1061">
        <v>10.9</v>
      </c>
    </row>
    <row r="1062" spans="1:12" x14ac:dyDescent="0.55000000000000004">
      <c r="A1062" s="24" t="str">
        <f t="shared" si="16"/>
        <v>101323</v>
      </c>
      <c r="B1062" s="24" t="s">
        <v>19</v>
      </c>
      <c r="C1062" s="25">
        <v>43014</v>
      </c>
      <c r="D1062" s="24">
        <f>IFERROR(VLOOKUP(B1062,'2017_GT Roster'!$B$6:$H$21,7, FALSE), "NO MATCH!!!")</f>
        <v>23</v>
      </c>
      <c r="E1062" s="24">
        <f>IFERROR(VLOOKUP(GAME_JUMP_REPORT_CONSOLIDATED!C1062,GAME_INDEX!$A$7:$E$34,5,FALSE), "NO MATCH")</f>
        <v>1013</v>
      </c>
      <c r="F1062" s="24" t="str">
        <f>IFERROR(VLOOKUP(C1062,GAME_INDEX!$A$7:$E$34,4,FALSE), "NO MATCH!!!")</f>
        <v>Boston College</v>
      </c>
      <c r="G1062" t="s">
        <v>1076</v>
      </c>
      <c r="H1062" s="1">
        <v>43014</v>
      </c>
      <c r="I1062">
        <v>2911</v>
      </c>
      <c r="J1062" t="s">
        <v>7</v>
      </c>
      <c r="K1062" t="s">
        <v>19</v>
      </c>
      <c r="L1062">
        <v>15.6</v>
      </c>
    </row>
    <row r="1063" spans="1:12" x14ac:dyDescent="0.55000000000000004">
      <c r="A1063" s="24" t="str">
        <f t="shared" si="16"/>
        <v>10131</v>
      </c>
      <c r="B1063" s="24" t="s">
        <v>3254</v>
      </c>
      <c r="C1063" s="25">
        <v>43014</v>
      </c>
      <c r="D1063" s="24">
        <f>IFERROR(VLOOKUP(B1063,'2017_GT Roster'!$B$6:$H$21,7, FALSE), "NO MATCH!!!")</f>
        <v>1</v>
      </c>
      <c r="E1063" s="24">
        <f>IFERROR(VLOOKUP(GAME_JUMP_REPORT_CONSOLIDATED!C1063,GAME_INDEX!$A$7:$E$34,5,FALSE), "NO MATCH")</f>
        <v>1013</v>
      </c>
      <c r="F1063" s="24" t="str">
        <f>IFERROR(VLOOKUP(C1063,GAME_INDEX!$A$7:$E$34,4,FALSE), "NO MATCH!!!")</f>
        <v>Boston College</v>
      </c>
      <c r="G1063" t="s">
        <v>1077</v>
      </c>
      <c r="H1063" s="1">
        <v>43014</v>
      </c>
      <c r="I1063">
        <v>2914</v>
      </c>
      <c r="J1063" t="s">
        <v>7</v>
      </c>
      <c r="K1063" t="s">
        <v>23</v>
      </c>
      <c r="L1063">
        <v>19.7</v>
      </c>
    </row>
    <row r="1064" spans="1:12" x14ac:dyDescent="0.55000000000000004">
      <c r="A1064" s="24" t="str">
        <f t="shared" si="16"/>
        <v>101311</v>
      </c>
      <c r="B1064" s="24" t="s">
        <v>14</v>
      </c>
      <c r="C1064" s="25">
        <v>43014</v>
      </c>
      <c r="D1064" s="24">
        <f>IFERROR(VLOOKUP(B1064,'2017_GT Roster'!$B$6:$H$21,7, FALSE), "NO MATCH!!!")</f>
        <v>11</v>
      </c>
      <c r="E1064" s="24">
        <f>IFERROR(VLOOKUP(GAME_JUMP_REPORT_CONSOLIDATED!C1064,GAME_INDEX!$A$7:$E$34,5,FALSE), "NO MATCH")</f>
        <v>1013</v>
      </c>
      <c r="F1064" s="24" t="str">
        <f>IFERROR(VLOOKUP(C1064,GAME_INDEX!$A$7:$E$34,4,FALSE), "NO MATCH!!!")</f>
        <v>Boston College</v>
      </c>
      <c r="G1064" t="s">
        <v>1078</v>
      </c>
      <c r="H1064" s="1">
        <v>43014</v>
      </c>
      <c r="I1064">
        <v>2917</v>
      </c>
      <c r="J1064" t="s">
        <v>7</v>
      </c>
      <c r="K1064" t="s">
        <v>14</v>
      </c>
      <c r="L1064">
        <v>15.8</v>
      </c>
    </row>
    <row r="1065" spans="1:12" x14ac:dyDescent="0.55000000000000004">
      <c r="A1065" s="24" t="str">
        <f t="shared" si="16"/>
        <v>101323</v>
      </c>
      <c r="B1065" s="24" t="s">
        <v>19</v>
      </c>
      <c r="C1065" s="25">
        <v>43014</v>
      </c>
      <c r="D1065" s="24">
        <f>IFERROR(VLOOKUP(B1065,'2017_GT Roster'!$B$6:$H$21,7, FALSE), "NO MATCH!!!")</f>
        <v>23</v>
      </c>
      <c r="E1065" s="24">
        <f>IFERROR(VLOOKUP(GAME_JUMP_REPORT_CONSOLIDATED!C1065,GAME_INDEX!$A$7:$E$34,5,FALSE), "NO MATCH")</f>
        <v>1013</v>
      </c>
      <c r="F1065" s="24" t="str">
        <f>IFERROR(VLOOKUP(C1065,GAME_INDEX!$A$7:$E$34,4,FALSE), "NO MATCH!!!")</f>
        <v>Boston College</v>
      </c>
      <c r="G1065" t="s">
        <v>1079</v>
      </c>
      <c r="H1065" s="1">
        <v>43014</v>
      </c>
      <c r="I1065">
        <v>2945</v>
      </c>
      <c r="J1065" t="s">
        <v>7</v>
      </c>
      <c r="K1065" t="s">
        <v>19</v>
      </c>
      <c r="L1065">
        <v>17.399999999999999</v>
      </c>
    </row>
    <row r="1066" spans="1:12" x14ac:dyDescent="0.55000000000000004">
      <c r="A1066" s="24" t="str">
        <f t="shared" si="16"/>
        <v>10134</v>
      </c>
      <c r="B1066" s="24" t="s">
        <v>3262</v>
      </c>
      <c r="C1066" s="25">
        <v>43014</v>
      </c>
      <c r="D1066" s="24">
        <f>IFERROR(VLOOKUP(B1066,'2017_GT Roster'!$B$6:$H$21,7, FALSE), "NO MATCH!!!")</f>
        <v>4</v>
      </c>
      <c r="E1066" s="24">
        <f>IFERROR(VLOOKUP(GAME_JUMP_REPORT_CONSOLIDATED!C1066,GAME_INDEX!$A$7:$E$34,5,FALSE), "NO MATCH")</f>
        <v>1013</v>
      </c>
      <c r="F1066" s="24" t="str">
        <f>IFERROR(VLOOKUP(C1066,GAME_INDEX!$A$7:$E$34,4,FALSE), "NO MATCH!!!")</f>
        <v>Boston College</v>
      </c>
      <c r="G1066" t="s">
        <v>1080</v>
      </c>
      <c r="H1066" s="1">
        <v>43014</v>
      </c>
      <c r="I1066">
        <v>2949</v>
      </c>
      <c r="J1066" t="s">
        <v>7</v>
      </c>
      <c r="K1066" t="s">
        <v>8</v>
      </c>
      <c r="L1066">
        <v>20.8</v>
      </c>
    </row>
    <row r="1067" spans="1:12" x14ac:dyDescent="0.55000000000000004">
      <c r="A1067" s="24" t="str">
        <f t="shared" si="16"/>
        <v>101323</v>
      </c>
      <c r="B1067" s="24" t="s">
        <v>19</v>
      </c>
      <c r="C1067" s="25">
        <v>43014</v>
      </c>
      <c r="D1067" s="24">
        <f>IFERROR(VLOOKUP(B1067,'2017_GT Roster'!$B$6:$H$21,7, FALSE), "NO MATCH!!!")</f>
        <v>23</v>
      </c>
      <c r="E1067" s="24">
        <f>IFERROR(VLOOKUP(GAME_JUMP_REPORT_CONSOLIDATED!C1067,GAME_INDEX!$A$7:$E$34,5,FALSE), "NO MATCH")</f>
        <v>1013</v>
      </c>
      <c r="F1067" s="24" t="str">
        <f>IFERROR(VLOOKUP(C1067,GAME_INDEX!$A$7:$E$34,4,FALSE), "NO MATCH!!!")</f>
        <v>Boston College</v>
      </c>
      <c r="G1067" t="s">
        <v>1081</v>
      </c>
      <c r="H1067" s="1">
        <v>43014</v>
      </c>
      <c r="I1067">
        <v>2970</v>
      </c>
      <c r="J1067" t="s">
        <v>7</v>
      </c>
      <c r="K1067" t="s">
        <v>19</v>
      </c>
      <c r="L1067">
        <v>17.600000000000001</v>
      </c>
    </row>
    <row r="1068" spans="1:12" x14ac:dyDescent="0.55000000000000004">
      <c r="A1068" s="24" t="str">
        <f t="shared" si="16"/>
        <v>10139</v>
      </c>
      <c r="B1068" s="24" t="s">
        <v>27</v>
      </c>
      <c r="C1068" s="25">
        <v>43014</v>
      </c>
      <c r="D1068" s="24">
        <f>IFERROR(VLOOKUP(B1068,'2017_GT Roster'!$B$6:$H$21,7, FALSE), "NO MATCH!!!")</f>
        <v>9</v>
      </c>
      <c r="E1068" s="24">
        <f>IFERROR(VLOOKUP(GAME_JUMP_REPORT_CONSOLIDATED!C1068,GAME_INDEX!$A$7:$E$34,5,FALSE), "NO MATCH")</f>
        <v>1013</v>
      </c>
      <c r="F1068" s="24" t="str">
        <f>IFERROR(VLOOKUP(C1068,GAME_INDEX!$A$7:$E$34,4,FALSE), "NO MATCH!!!")</f>
        <v>Boston College</v>
      </c>
      <c r="G1068" t="s">
        <v>1082</v>
      </c>
      <c r="H1068" s="1">
        <v>43014</v>
      </c>
      <c r="I1068">
        <v>2995</v>
      </c>
      <c r="J1068" t="s">
        <v>7</v>
      </c>
      <c r="K1068" t="s">
        <v>27</v>
      </c>
      <c r="L1068">
        <v>12.2</v>
      </c>
    </row>
    <row r="1069" spans="1:12" x14ac:dyDescent="0.55000000000000004">
      <c r="A1069" s="24" t="str">
        <f t="shared" si="16"/>
        <v>101323</v>
      </c>
      <c r="B1069" s="24" t="s">
        <v>19</v>
      </c>
      <c r="C1069" s="25">
        <v>43014</v>
      </c>
      <c r="D1069" s="24">
        <f>IFERROR(VLOOKUP(B1069,'2017_GT Roster'!$B$6:$H$21,7, FALSE), "NO MATCH!!!")</f>
        <v>23</v>
      </c>
      <c r="E1069" s="24">
        <f>IFERROR(VLOOKUP(GAME_JUMP_REPORT_CONSOLIDATED!C1069,GAME_INDEX!$A$7:$E$34,5,FALSE), "NO MATCH")</f>
        <v>1013</v>
      </c>
      <c r="F1069" s="24" t="str">
        <f>IFERROR(VLOOKUP(C1069,GAME_INDEX!$A$7:$E$34,4,FALSE), "NO MATCH!!!")</f>
        <v>Boston College</v>
      </c>
      <c r="G1069" t="s">
        <v>1083</v>
      </c>
      <c r="H1069" s="1">
        <v>43014</v>
      </c>
      <c r="I1069">
        <v>2999</v>
      </c>
      <c r="J1069" t="s">
        <v>7</v>
      </c>
      <c r="K1069" t="s">
        <v>19</v>
      </c>
      <c r="L1069">
        <v>17.399999999999999</v>
      </c>
    </row>
    <row r="1070" spans="1:12" x14ac:dyDescent="0.55000000000000004">
      <c r="A1070" s="24" t="str">
        <f t="shared" si="16"/>
        <v>10134</v>
      </c>
      <c r="B1070" s="24" t="s">
        <v>3262</v>
      </c>
      <c r="C1070" s="25">
        <v>43014</v>
      </c>
      <c r="D1070" s="24">
        <f>IFERROR(VLOOKUP(B1070,'2017_GT Roster'!$B$6:$H$21,7, FALSE), "NO MATCH!!!")</f>
        <v>4</v>
      </c>
      <c r="E1070" s="24">
        <f>IFERROR(VLOOKUP(GAME_JUMP_REPORT_CONSOLIDATED!C1070,GAME_INDEX!$A$7:$E$34,5,FALSE), "NO MATCH")</f>
        <v>1013</v>
      </c>
      <c r="F1070" s="24" t="str">
        <f>IFERROR(VLOOKUP(C1070,GAME_INDEX!$A$7:$E$34,4,FALSE), "NO MATCH!!!")</f>
        <v>Boston College</v>
      </c>
      <c r="G1070" t="s">
        <v>1084</v>
      </c>
      <c r="H1070" s="1">
        <v>43014</v>
      </c>
      <c r="I1070">
        <v>3003</v>
      </c>
      <c r="J1070" t="s">
        <v>7</v>
      </c>
      <c r="K1070" t="s">
        <v>8</v>
      </c>
      <c r="L1070">
        <v>20.6</v>
      </c>
    </row>
    <row r="1071" spans="1:12" x14ac:dyDescent="0.55000000000000004">
      <c r="A1071" s="24" t="str">
        <f t="shared" si="16"/>
        <v>101333</v>
      </c>
      <c r="B1071" s="24" t="s">
        <v>32</v>
      </c>
      <c r="C1071" s="25">
        <v>43014</v>
      </c>
      <c r="D1071" s="24">
        <f>IFERROR(VLOOKUP(B1071,'2017_GT Roster'!$B$6:$H$21,7, FALSE), "NO MATCH!!!")</f>
        <v>33</v>
      </c>
      <c r="E1071" s="24">
        <f>IFERROR(VLOOKUP(GAME_JUMP_REPORT_CONSOLIDATED!C1071,GAME_INDEX!$A$7:$E$34,5,FALSE), "NO MATCH")</f>
        <v>1013</v>
      </c>
      <c r="F1071" s="24" t="str">
        <f>IFERROR(VLOOKUP(C1071,GAME_INDEX!$A$7:$E$34,4,FALSE), "NO MATCH!!!")</f>
        <v>Boston College</v>
      </c>
      <c r="G1071" t="s">
        <v>1085</v>
      </c>
      <c r="H1071" s="1">
        <v>43014</v>
      </c>
      <c r="I1071">
        <v>3643</v>
      </c>
      <c r="J1071" t="s">
        <v>7</v>
      </c>
      <c r="K1071" t="s">
        <v>32</v>
      </c>
      <c r="L1071">
        <v>13.7</v>
      </c>
    </row>
    <row r="1072" spans="1:12" x14ac:dyDescent="0.55000000000000004">
      <c r="A1072" s="24" t="str">
        <f t="shared" si="16"/>
        <v>10134</v>
      </c>
      <c r="B1072" s="24" t="s">
        <v>3262</v>
      </c>
      <c r="C1072" s="25">
        <v>43014</v>
      </c>
      <c r="D1072" s="24">
        <f>IFERROR(VLOOKUP(B1072,'2017_GT Roster'!$B$6:$H$21,7, FALSE), "NO MATCH!!!")</f>
        <v>4</v>
      </c>
      <c r="E1072" s="24">
        <f>IFERROR(VLOOKUP(GAME_JUMP_REPORT_CONSOLIDATED!C1072,GAME_INDEX!$A$7:$E$34,5,FALSE), "NO MATCH")</f>
        <v>1013</v>
      </c>
      <c r="F1072" s="24" t="str">
        <f>IFERROR(VLOOKUP(C1072,GAME_INDEX!$A$7:$E$34,4,FALSE), "NO MATCH!!!")</f>
        <v>Boston College</v>
      </c>
      <c r="G1072" t="s">
        <v>1086</v>
      </c>
      <c r="H1072" s="1">
        <v>43014</v>
      </c>
      <c r="I1072">
        <v>3648</v>
      </c>
      <c r="J1072" t="s">
        <v>7</v>
      </c>
      <c r="K1072" t="s">
        <v>8</v>
      </c>
      <c r="L1072">
        <v>20.3</v>
      </c>
    </row>
    <row r="1073" spans="1:12" x14ac:dyDescent="0.55000000000000004">
      <c r="A1073" s="24" t="str">
        <f t="shared" si="16"/>
        <v>101314</v>
      </c>
      <c r="B1073" s="24" t="s">
        <v>10</v>
      </c>
      <c r="C1073" s="25">
        <v>43014</v>
      </c>
      <c r="D1073" s="24">
        <f>IFERROR(VLOOKUP(B1073,'2017_GT Roster'!$B$6:$H$21,7, FALSE), "NO MATCH!!!")</f>
        <v>14</v>
      </c>
      <c r="E1073" s="24">
        <f>IFERROR(VLOOKUP(GAME_JUMP_REPORT_CONSOLIDATED!C1073,GAME_INDEX!$A$7:$E$34,5,FALSE), "NO MATCH")</f>
        <v>1013</v>
      </c>
      <c r="F1073" s="24" t="str">
        <f>IFERROR(VLOOKUP(C1073,GAME_INDEX!$A$7:$E$34,4,FALSE), "NO MATCH!!!")</f>
        <v>Boston College</v>
      </c>
      <c r="G1073" t="s">
        <v>1087</v>
      </c>
      <c r="H1073" s="1">
        <v>43014</v>
      </c>
      <c r="I1073">
        <v>3651</v>
      </c>
      <c r="J1073" t="s">
        <v>7</v>
      </c>
      <c r="K1073" t="s">
        <v>10</v>
      </c>
      <c r="L1073">
        <v>17.100000000000001</v>
      </c>
    </row>
    <row r="1074" spans="1:12" x14ac:dyDescent="0.55000000000000004">
      <c r="A1074" s="24" t="str">
        <f t="shared" si="16"/>
        <v>10139</v>
      </c>
      <c r="B1074" s="24" t="s">
        <v>27</v>
      </c>
      <c r="C1074" s="25">
        <v>43014</v>
      </c>
      <c r="D1074" s="24">
        <f>IFERROR(VLOOKUP(B1074,'2017_GT Roster'!$B$6:$H$21,7, FALSE), "NO MATCH!!!")</f>
        <v>9</v>
      </c>
      <c r="E1074" s="24">
        <f>IFERROR(VLOOKUP(GAME_JUMP_REPORT_CONSOLIDATED!C1074,GAME_INDEX!$A$7:$E$34,5,FALSE), "NO MATCH")</f>
        <v>1013</v>
      </c>
      <c r="F1074" s="24" t="str">
        <f>IFERROR(VLOOKUP(C1074,GAME_INDEX!$A$7:$E$34,4,FALSE), "NO MATCH!!!")</f>
        <v>Boston College</v>
      </c>
      <c r="G1074" t="s">
        <v>1088</v>
      </c>
      <c r="H1074" s="1">
        <v>43014</v>
      </c>
      <c r="I1074">
        <v>3651</v>
      </c>
      <c r="J1074" t="s">
        <v>7</v>
      </c>
      <c r="K1074" t="s">
        <v>27</v>
      </c>
      <c r="L1074">
        <v>11.6</v>
      </c>
    </row>
    <row r="1075" spans="1:12" x14ac:dyDescent="0.55000000000000004">
      <c r="A1075" s="24" t="str">
        <f t="shared" si="16"/>
        <v>10134</v>
      </c>
      <c r="B1075" s="24" t="s">
        <v>3262</v>
      </c>
      <c r="C1075" s="25">
        <v>43014</v>
      </c>
      <c r="D1075" s="24">
        <f>IFERROR(VLOOKUP(B1075,'2017_GT Roster'!$B$6:$H$21,7, FALSE), "NO MATCH!!!")</f>
        <v>4</v>
      </c>
      <c r="E1075" s="24">
        <f>IFERROR(VLOOKUP(GAME_JUMP_REPORT_CONSOLIDATED!C1075,GAME_INDEX!$A$7:$E$34,5,FALSE), "NO MATCH")</f>
        <v>1013</v>
      </c>
      <c r="F1075" s="24" t="str">
        <f>IFERROR(VLOOKUP(C1075,GAME_INDEX!$A$7:$E$34,4,FALSE), "NO MATCH!!!")</f>
        <v>Boston College</v>
      </c>
      <c r="G1075" t="s">
        <v>1089</v>
      </c>
      <c r="H1075" s="1">
        <v>43014</v>
      </c>
      <c r="I1075">
        <v>3656</v>
      </c>
      <c r="J1075" t="s">
        <v>7</v>
      </c>
      <c r="K1075" t="s">
        <v>8</v>
      </c>
      <c r="L1075">
        <v>18.3</v>
      </c>
    </row>
    <row r="1076" spans="1:12" x14ac:dyDescent="0.55000000000000004">
      <c r="A1076" s="24" t="str">
        <f t="shared" si="16"/>
        <v>101311</v>
      </c>
      <c r="B1076" s="24" t="s">
        <v>14</v>
      </c>
      <c r="C1076" s="25">
        <v>43014</v>
      </c>
      <c r="D1076" s="24">
        <f>IFERROR(VLOOKUP(B1076,'2017_GT Roster'!$B$6:$H$21,7, FALSE), "NO MATCH!!!")</f>
        <v>11</v>
      </c>
      <c r="E1076" s="24">
        <f>IFERROR(VLOOKUP(GAME_JUMP_REPORT_CONSOLIDATED!C1076,GAME_INDEX!$A$7:$E$34,5,FALSE), "NO MATCH")</f>
        <v>1013</v>
      </c>
      <c r="F1076" s="24" t="str">
        <f>IFERROR(VLOOKUP(C1076,GAME_INDEX!$A$7:$E$34,4,FALSE), "NO MATCH!!!")</f>
        <v>Boston College</v>
      </c>
      <c r="G1076" t="s">
        <v>1090</v>
      </c>
      <c r="H1076" s="1">
        <v>43014</v>
      </c>
      <c r="I1076">
        <v>3657</v>
      </c>
      <c r="J1076" t="s">
        <v>7</v>
      </c>
      <c r="K1076" t="s">
        <v>14</v>
      </c>
      <c r="L1076">
        <v>19.8</v>
      </c>
    </row>
    <row r="1077" spans="1:12" x14ac:dyDescent="0.55000000000000004">
      <c r="A1077" s="24" t="str">
        <f t="shared" si="16"/>
        <v>101314</v>
      </c>
      <c r="B1077" s="24" t="s">
        <v>10</v>
      </c>
      <c r="C1077" s="25">
        <v>43014</v>
      </c>
      <c r="D1077" s="24">
        <f>IFERROR(VLOOKUP(B1077,'2017_GT Roster'!$B$6:$H$21,7, FALSE), "NO MATCH!!!")</f>
        <v>14</v>
      </c>
      <c r="E1077" s="24">
        <f>IFERROR(VLOOKUP(GAME_JUMP_REPORT_CONSOLIDATED!C1077,GAME_INDEX!$A$7:$E$34,5,FALSE), "NO MATCH")</f>
        <v>1013</v>
      </c>
      <c r="F1077" s="24" t="str">
        <f>IFERROR(VLOOKUP(C1077,GAME_INDEX!$A$7:$E$34,4,FALSE), "NO MATCH!!!")</f>
        <v>Boston College</v>
      </c>
      <c r="G1077" t="s">
        <v>1091</v>
      </c>
      <c r="H1077" s="1">
        <v>43014</v>
      </c>
      <c r="I1077">
        <v>3659</v>
      </c>
      <c r="J1077" t="s">
        <v>7</v>
      </c>
      <c r="K1077" t="s">
        <v>10</v>
      </c>
      <c r="L1077">
        <v>17.600000000000001</v>
      </c>
    </row>
    <row r="1078" spans="1:12" x14ac:dyDescent="0.55000000000000004">
      <c r="A1078" s="24" t="str">
        <f t="shared" si="16"/>
        <v>10134</v>
      </c>
      <c r="B1078" s="24" t="s">
        <v>3262</v>
      </c>
      <c r="C1078" s="25">
        <v>43014</v>
      </c>
      <c r="D1078" s="24">
        <f>IFERROR(VLOOKUP(B1078,'2017_GT Roster'!$B$6:$H$21,7, FALSE), "NO MATCH!!!")</f>
        <v>4</v>
      </c>
      <c r="E1078" s="24">
        <f>IFERROR(VLOOKUP(GAME_JUMP_REPORT_CONSOLIDATED!C1078,GAME_INDEX!$A$7:$E$34,5,FALSE), "NO MATCH")</f>
        <v>1013</v>
      </c>
      <c r="F1078" s="24" t="str">
        <f>IFERROR(VLOOKUP(C1078,GAME_INDEX!$A$7:$E$34,4,FALSE), "NO MATCH!!!")</f>
        <v>Boston College</v>
      </c>
      <c r="G1078" t="s">
        <v>1092</v>
      </c>
      <c r="H1078" s="1">
        <v>43014</v>
      </c>
      <c r="I1078">
        <v>3660</v>
      </c>
      <c r="J1078" t="s">
        <v>7</v>
      </c>
      <c r="K1078" t="s">
        <v>8</v>
      </c>
      <c r="L1078">
        <v>19.5</v>
      </c>
    </row>
    <row r="1079" spans="1:12" x14ac:dyDescent="0.55000000000000004">
      <c r="A1079" s="24" t="str">
        <f t="shared" si="16"/>
        <v>101311</v>
      </c>
      <c r="B1079" s="24" t="s">
        <v>14</v>
      </c>
      <c r="C1079" s="25">
        <v>43014</v>
      </c>
      <c r="D1079" s="24">
        <f>IFERROR(VLOOKUP(B1079,'2017_GT Roster'!$B$6:$H$21,7, FALSE), "NO MATCH!!!")</f>
        <v>11</v>
      </c>
      <c r="E1079" s="24">
        <f>IFERROR(VLOOKUP(GAME_JUMP_REPORT_CONSOLIDATED!C1079,GAME_INDEX!$A$7:$E$34,5,FALSE), "NO MATCH")</f>
        <v>1013</v>
      </c>
      <c r="F1079" s="24" t="str">
        <f>IFERROR(VLOOKUP(C1079,GAME_INDEX!$A$7:$E$34,4,FALSE), "NO MATCH!!!")</f>
        <v>Boston College</v>
      </c>
      <c r="G1079" t="s">
        <v>1093</v>
      </c>
      <c r="H1079" s="1">
        <v>43014</v>
      </c>
      <c r="I1079">
        <v>3665</v>
      </c>
      <c r="J1079" t="s">
        <v>7</v>
      </c>
      <c r="K1079" t="s">
        <v>14</v>
      </c>
      <c r="L1079">
        <v>18.899999999999999</v>
      </c>
    </row>
    <row r="1080" spans="1:12" x14ac:dyDescent="0.55000000000000004">
      <c r="A1080" s="24" t="str">
        <f t="shared" si="16"/>
        <v>101314</v>
      </c>
      <c r="B1080" s="24" t="s">
        <v>10</v>
      </c>
      <c r="C1080" s="25">
        <v>43014</v>
      </c>
      <c r="D1080" s="24">
        <f>IFERROR(VLOOKUP(B1080,'2017_GT Roster'!$B$6:$H$21,7, FALSE), "NO MATCH!!!")</f>
        <v>14</v>
      </c>
      <c r="E1080" s="24">
        <f>IFERROR(VLOOKUP(GAME_JUMP_REPORT_CONSOLIDATED!C1080,GAME_INDEX!$A$7:$E$34,5,FALSE), "NO MATCH")</f>
        <v>1013</v>
      </c>
      <c r="F1080" s="24" t="str">
        <f>IFERROR(VLOOKUP(C1080,GAME_INDEX!$A$7:$E$34,4,FALSE), "NO MATCH!!!")</f>
        <v>Boston College</v>
      </c>
      <c r="G1080" t="s">
        <v>1094</v>
      </c>
      <c r="H1080" s="1">
        <v>43014</v>
      </c>
      <c r="I1080">
        <v>3684</v>
      </c>
      <c r="J1080" t="s">
        <v>7</v>
      </c>
      <c r="K1080" t="s">
        <v>10</v>
      </c>
      <c r="L1080">
        <v>19.8</v>
      </c>
    </row>
    <row r="1081" spans="1:12" x14ac:dyDescent="0.55000000000000004">
      <c r="A1081" s="24" t="str">
        <f t="shared" si="16"/>
        <v>10134</v>
      </c>
      <c r="B1081" s="24" t="s">
        <v>3262</v>
      </c>
      <c r="C1081" s="25">
        <v>43014</v>
      </c>
      <c r="D1081" s="24">
        <f>IFERROR(VLOOKUP(B1081,'2017_GT Roster'!$B$6:$H$21,7, FALSE), "NO MATCH!!!")</f>
        <v>4</v>
      </c>
      <c r="E1081" s="24">
        <f>IFERROR(VLOOKUP(GAME_JUMP_REPORT_CONSOLIDATED!C1081,GAME_INDEX!$A$7:$E$34,5,FALSE), "NO MATCH")</f>
        <v>1013</v>
      </c>
      <c r="F1081" s="24" t="str">
        <f>IFERROR(VLOOKUP(C1081,GAME_INDEX!$A$7:$E$34,4,FALSE), "NO MATCH!!!")</f>
        <v>Boston College</v>
      </c>
      <c r="G1081" t="s">
        <v>1095</v>
      </c>
      <c r="H1081" s="1">
        <v>43014</v>
      </c>
      <c r="I1081">
        <v>3700</v>
      </c>
      <c r="J1081" t="s">
        <v>7</v>
      </c>
      <c r="K1081" t="s">
        <v>8</v>
      </c>
      <c r="L1081">
        <v>21.9</v>
      </c>
    </row>
    <row r="1082" spans="1:12" x14ac:dyDescent="0.55000000000000004">
      <c r="A1082" s="24" t="str">
        <f t="shared" si="16"/>
        <v>10139</v>
      </c>
      <c r="B1082" s="24" t="s">
        <v>27</v>
      </c>
      <c r="C1082" s="25">
        <v>43014</v>
      </c>
      <c r="D1082" s="24">
        <f>IFERROR(VLOOKUP(B1082,'2017_GT Roster'!$B$6:$H$21,7, FALSE), "NO MATCH!!!")</f>
        <v>9</v>
      </c>
      <c r="E1082" s="24">
        <f>IFERROR(VLOOKUP(GAME_JUMP_REPORT_CONSOLIDATED!C1082,GAME_INDEX!$A$7:$E$34,5,FALSE), "NO MATCH")</f>
        <v>1013</v>
      </c>
      <c r="F1082" s="24" t="str">
        <f>IFERROR(VLOOKUP(C1082,GAME_INDEX!$A$7:$E$34,4,FALSE), "NO MATCH!!!")</f>
        <v>Boston College</v>
      </c>
      <c r="G1082" t="s">
        <v>1096</v>
      </c>
      <c r="H1082" s="1">
        <v>43014</v>
      </c>
      <c r="I1082">
        <v>3700</v>
      </c>
      <c r="J1082" t="s">
        <v>7</v>
      </c>
      <c r="K1082" t="s">
        <v>27</v>
      </c>
      <c r="L1082">
        <v>10.6</v>
      </c>
    </row>
    <row r="1083" spans="1:12" x14ac:dyDescent="0.55000000000000004">
      <c r="A1083" s="24" t="str">
        <f t="shared" si="16"/>
        <v>10138</v>
      </c>
      <c r="B1083" s="24" t="s">
        <v>34</v>
      </c>
      <c r="C1083" s="25">
        <v>43014</v>
      </c>
      <c r="D1083" s="24">
        <f>IFERROR(VLOOKUP(B1083,'2017_GT Roster'!$B$6:$H$21,7, FALSE), "NO MATCH!!!")</f>
        <v>8</v>
      </c>
      <c r="E1083" s="24">
        <f>IFERROR(VLOOKUP(GAME_JUMP_REPORT_CONSOLIDATED!C1083,GAME_INDEX!$A$7:$E$34,5,FALSE), "NO MATCH")</f>
        <v>1013</v>
      </c>
      <c r="F1083" s="24" t="str">
        <f>IFERROR(VLOOKUP(C1083,GAME_INDEX!$A$7:$E$34,4,FALSE), "NO MATCH!!!")</f>
        <v>Boston College</v>
      </c>
      <c r="G1083" t="s">
        <v>1097</v>
      </c>
      <c r="H1083" s="1">
        <v>43014</v>
      </c>
      <c r="I1083">
        <v>3719</v>
      </c>
      <c r="J1083" t="s">
        <v>7</v>
      </c>
      <c r="K1083" t="s">
        <v>34</v>
      </c>
      <c r="L1083">
        <v>9.8000000000000007</v>
      </c>
    </row>
    <row r="1084" spans="1:12" x14ac:dyDescent="0.55000000000000004">
      <c r="A1084" s="24" t="str">
        <f t="shared" si="16"/>
        <v>10131</v>
      </c>
      <c r="B1084" s="24" t="s">
        <v>3254</v>
      </c>
      <c r="C1084" s="25">
        <v>43014</v>
      </c>
      <c r="D1084" s="24">
        <f>IFERROR(VLOOKUP(B1084,'2017_GT Roster'!$B$6:$H$21,7, FALSE), "NO MATCH!!!")</f>
        <v>1</v>
      </c>
      <c r="E1084" s="24">
        <f>IFERROR(VLOOKUP(GAME_JUMP_REPORT_CONSOLIDATED!C1084,GAME_INDEX!$A$7:$E$34,5,FALSE), "NO MATCH")</f>
        <v>1013</v>
      </c>
      <c r="F1084" s="24" t="str">
        <f>IFERROR(VLOOKUP(C1084,GAME_INDEX!$A$7:$E$34,4,FALSE), "NO MATCH!!!")</f>
        <v>Boston College</v>
      </c>
      <c r="G1084" t="s">
        <v>1098</v>
      </c>
      <c r="H1084" s="1">
        <v>43014</v>
      </c>
      <c r="I1084">
        <v>3723</v>
      </c>
      <c r="J1084" t="s">
        <v>7</v>
      </c>
      <c r="K1084" t="s">
        <v>23</v>
      </c>
      <c r="L1084">
        <v>18.7</v>
      </c>
    </row>
    <row r="1085" spans="1:12" x14ac:dyDescent="0.55000000000000004">
      <c r="A1085" s="24" t="str">
        <f t="shared" si="16"/>
        <v>101311</v>
      </c>
      <c r="B1085" s="24" t="s">
        <v>14</v>
      </c>
      <c r="C1085" s="25">
        <v>43014</v>
      </c>
      <c r="D1085" s="24">
        <f>IFERROR(VLOOKUP(B1085,'2017_GT Roster'!$B$6:$H$21,7, FALSE), "NO MATCH!!!")</f>
        <v>11</v>
      </c>
      <c r="E1085" s="24">
        <f>IFERROR(VLOOKUP(GAME_JUMP_REPORT_CONSOLIDATED!C1085,GAME_INDEX!$A$7:$E$34,5,FALSE), "NO MATCH")</f>
        <v>1013</v>
      </c>
      <c r="F1085" s="24" t="str">
        <f>IFERROR(VLOOKUP(C1085,GAME_INDEX!$A$7:$E$34,4,FALSE), "NO MATCH!!!")</f>
        <v>Boston College</v>
      </c>
      <c r="G1085" t="s">
        <v>1099</v>
      </c>
      <c r="H1085" s="1">
        <v>43014</v>
      </c>
      <c r="I1085">
        <v>3724</v>
      </c>
      <c r="J1085" t="s">
        <v>7</v>
      </c>
      <c r="K1085" t="s">
        <v>14</v>
      </c>
      <c r="L1085">
        <v>21.4</v>
      </c>
    </row>
    <row r="1086" spans="1:12" x14ac:dyDescent="0.55000000000000004">
      <c r="A1086" s="24" t="str">
        <f t="shared" si="16"/>
        <v>101311</v>
      </c>
      <c r="B1086" s="24" t="s">
        <v>14</v>
      </c>
      <c r="C1086" s="25">
        <v>43014</v>
      </c>
      <c r="D1086" s="24">
        <f>IFERROR(VLOOKUP(B1086,'2017_GT Roster'!$B$6:$H$21,7, FALSE), "NO MATCH!!!")</f>
        <v>11</v>
      </c>
      <c r="E1086" s="24">
        <f>IFERROR(VLOOKUP(GAME_JUMP_REPORT_CONSOLIDATED!C1086,GAME_INDEX!$A$7:$E$34,5,FALSE), "NO MATCH")</f>
        <v>1013</v>
      </c>
      <c r="F1086" s="24" t="str">
        <f>IFERROR(VLOOKUP(C1086,GAME_INDEX!$A$7:$E$34,4,FALSE), "NO MATCH!!!")</f>
        <v>Boston College</v>
      </c>
      <c r="G1086" t="s">
        <v>1100</v>
      </c>
      <c r="H1086" s="1">
        <v>43014</v>
      </c>
      <c r="I1086">
        <v>3747</v>
      </c>
      <c r="J1086" t="s">
        <v>7</v>
      </c>
      <c r="K1086" t="s">
        <v>14</v>
      </c>
      <c r="L1086">
        <v>25.3</v>
      </c>
    </row>
    <row r="1087" spans="1:12" x14ac:dyDescent="0.55000000000000004">
      <c r="A1087" s="24" t="str">
        <f t="shared" si="16"/>
        <v>10131</v>
      </c>
      <c r="B1087" s="24" t="s">
        <v>3254</v>
      </c>
      <c r="C1087" s="25">
        <v>43014</v>
      </c>
      <c r="D1087" s="24">
        <f>IFERROR(VLOOKUP(B1087,'2017_GT Roster'!$B$6:$H$21,7, FALSE), "NO MATCH!!!")</f>
        <v>1</v>
      </c>
      <c r="E1087" s="24">
        <f>IFERROR(VLOOKUP(GAME_JUMP_REPORT_CONSOLIDATED!C1087,GAME_INDEX!$A$7:$E$34,5,FALSE), "NO MATCH")</f>
        <v>1013</v>
      </c>
      <c r="F1087" s="24" t="str">
        <f>IFERROR(VLOOKUP(C1087,GAME_INDEX!$A$7:$E$34,4,FALSE), "NO MATCH!!!")</f>
        <v>Boston College</v>
      </c>
      <c r="G1087" t="s">
        <v>1101</v>
      </c>
      <c r="H1087" s="1">
        <v>43014</v>
      </c>
      <c r="I1087">
        <v>3751</v>
      </c>
      <c r="J1087" t="s">
        <v>7</v>
      </c>
      <c r="K1087" t="s">
        <v>23</v>
      </c>
      <c r="L1087">
        <v>18.600000000000001</v>
      </c>
    </row>
    <row r="1088" spans="1:12" x14ac:dyDescent="0.55000000000000004">
      <c r="A1088" s="24" t="str">
        <f t="shared" si="16"/>
        <v>101312</v>
      </c>
      <c r="B1088" s="24" t="s">
        <v>10639</v>
      </c>
      <c r="C1088" s="25">
        <v>43014</v>
      </c>
      <c r="D1088" s="24">
        <f>IFERROR(VLOOKUP(B1088,'2017_GT Roster'!$B$6:$H$21,7, FALSE), "NO MATCH!!!")</f>
        <v>12</v>
      </c>
      <c r="E1088" s="24">
        <f>IFERROR(VLOOKUP(GAME_JUMP_REPORT_CONSOLIDATED!C1088,GAME_INDEX!$A$7:$E$34,5,FALSE), "NO MATCH")</f>
        <v>1013</v>
      </c>
      <c r="F1088" s="24" t="str">
        <f>IFERROR(VLOOKUP(C1088,GAME_INDEX!$A$7:$E$34,4,FALSE), "NO MATCH!!!")</f>
        <v>Boston College</v>
      </c>
      <c r="G1088" t="s">
        <v>1102</v>
      </c>
      <c r="H1088" s="1">
        <v>43014</v>
      </c>
      <c r="I1088">
        <v>3778</v>
      </c>
      <c r="J1088" t="s">
        <v>7</v>
      </c>
      <c r="K1088" t="s">
        <v>12</v>
      </c>
      <c r="L1088">
        <v>16.5</v>
      </c>
    </row>
    <row r="1089" spans="1:12" x14ac:dyDescent="0.55000000000000004">
      <c r="A1089" s="24" t="str">
        <f t="shared" ref="A1089:A1152" si="17">E1089&amp;D1089</f>
        <v>101397</v>
      </c>
      <c r="B1089" s="24" t="s">
        <v>42</v>
      </c>
      <c r="C1089" s="25">
        <v>43014</v>
      </c>
      <c r="D1089" s="24">
        <f>IFERROR(VLOOKUP(B1089,'2017_GT Roster'!$B$6:$H$21,7, FALSE), "NO MATCH!!!")</f>
        <v>97</v>
      </c>
      <c r="E1089" s="24">
        <f>IFERROR(VLOOKUP(GAME_JUMP_REPORT_CONSOLIDATED!C1089,GAME_INDEX!$A$7:$E$34,5,FALSE), "NO MATCH")</f>
        <v>1013</v>
      </c>
      <c r="F1089" s="24" t="str">
        <f>IFERROR(VLOOKUP(C1089,GAME_INDEX!$A$7:$E$34,4,FALSE), "NO MATCH!!!")</f>
        <v>Boston College</v>
      </c>
      <c r="G1089" t="s">
        <v>1103</v>
      </c>
      <c r="H1089" s="1">
        <v>43014</v>
      </c>
      <c r="I1089">
        <v>3781</v>
      </c>
      <c r="J1089" t="s">
        <v>7</v>
      </c>
      <c r="K1089" t="s">
        <v>42</v>
      </c>
      <c r="L1089">
        <v>15.8</v>
      </c>
    </row>
    <row r="1090" spans="1:12" x14ac:dyDescent="0.55000000000000004">
      <c r="A1090" s="24" t="str">
        <f t="shared" si="17"/>
        <v>10131</v>
      </c>
      <c r="B1090" s="24" t="s">
        <v>3254</v>
      </c>
      <c r="C1090" s="25">
        <v>43014</v>
      </c>
      <c r="D1090" s="24">
        <f>IFERROR(VLOOKUP(B1090,'2017_GT Roster'!$B$6:$H$21,7, FALSE), "NO MATCH!!!")</f>
        <v>1</v>
      </c>
      <c r="E1090" s="24">
        <f>IFERROR(VLOOKUP(GAME_JUMP_REPORT_CONSOLIDATED!C1090,GAME_INDEX!$A$7:$E$34,5,FALSE), "NO MATCH")</f>
        <v>1013</v>
      </c>
      <c r="F1090" s="24" t="str">
        <f>IFERROR(VLOOKUP(C1090,GAME_INDEX!$A$7:$E$34,4,FALSE), "NO MATCH!!!")</f>
        <v>Boston College</v>
      </c>
      <c r="G1090" t="s">
        <v>1104</v>
      </c>
      <c r="H1090" s="1">
        <v>43014</v>
      </c>
      <c r="I1090">
        <v>3782</v>
      </c>
      <c r="J1090" t="s">
        <v>7</v>
      </c>
      <c r="K1090" t="s">
        <v>23</v>
      </c>
      <c r="L1090">
        <v>14.4</v>
      </c>
    </row>
    <row r="1091" spans="1:12" x14ac:dyDescent="0.55000000000000004">
      <c r="A1091" s="24" t="str">
        <f t="shared" si="17"/>
        <v>10131</v>
      </c>
      <c r="B1091" s="24" t="s">
        <v>3254</v>
      </c>
      <c r="C1091" s="25">
        <v>43014</v>
      </c>
      <c r="D1091" s="24">
        <f>IFERROR(VLOOKUP(B1091,'2017_GT Roster'!$B$6:$H$21,7, FALSE), "NO MATCH!!!")</f>
        <v>1</v>
      </c>
      <c r="E1091" s="24">
        <f>IFERROR(VLOOKUP(GAME_JUMP_REPORT_CONSOLIDATED!C1091,GAME_INDEX!$A$7:$E$34,5,FALSE), "NO MATCH")</f>
        <v>1013</v>
      </c>
      <c r="F1091" s="24" t="str">
        <f>IFERROR(VLOOKUP(C1091,GAME_INDEX!$A$7:$E$34,4,FALSE), "NO MATCH!!!")</f>
        <v>Boston College</v>
      </c>
      <c r="G1091" t="s">
        <v>1105</v>
      </c>
      <c r="H1091" s="1">
        <v>43014</v>
      </c>
      <c r="I1091">
        <v>3784</v>
      </c>
      <c r="J1091" t="s">
        <v>7</v>
      </c>
      <c r="K1091" t="s">
        <v>23</v>
      </c>
      <c r="L1091">
        <v>8.5</v>
      </c>
    </row>
    <row r="1092" spans="1:12" x14ac:dyDescent="0.55000000000000004">
      <c r="A1092" s="24" t="str">
        <f t="shared" si="17"/>
        <v>101312</v>
      </c>
      <c r="B1092" s="24" t="s">
        <v>10639</v>
      </c>
      <c r="C1092" s="25">
        <v>43014</v>
      </c>
      <c r="D1092" s="24">
        <f>IFERROR(VLOOKUP(B1092,'2017_GT Roster'!$B$6:$H$21,7, FALSE), "NO MATCH!!!")</f>
        <v>12</v>
      </c>
      <c r="E1092" s="24">
        <f>IFERROR(VLOOKUP(GAME_JUMP_REPORT_CONSOLIDATED!C1092,GAME_INDEX!$A$7:$E$34,5,FALSE), "NO MATCH")</f>
        <v>1013</v>
      </c>
      <c r="F1092" s="24" t="str">
        <f>IFERROR(VLOOKUP(C1092,GAME_INDEX!$A$7:$E$34,4,FALSE), "NO MATCH!!!")</f>
        <v>Boston College</v>
      </c>
      <c r="G1092" t="s">
        <v>1106</v>
      </c>
      <c r="H1092" s="1">
        <v>43014</v>
      </c>
      <c r="I1092">
        <v>3800</v>
      </c>
      <c r="J1092" t="s">
        <v>7</v>
      </c>
      <c r="K1092" t="s">
        <v>12</v>
      </c>
      <c r="L1092">
        <v>18.7</v>
      </c>
    </row>
    <row r="1093" spans="1:12" x14ac:dyDescent="0.55000000000000004">
      <c r="A1093" s="24" t="str">
        <f t="shared" si="17"/>
        <v>10131</v>
      </c>
      <c r="B1093" s="24" t="s">
        <v>3254</v>
      </c>
      <c r="C1093" s="25">
        <v>43014</v>
      </c>
      <c r="D1093" s="24">
        <f>IFERROR(VLOOKUP(B1093,'2017_GT Roster'!$B$6:$H$21,7, FALSE), "NO MATCH!!!")</f>
        <v>1</v>
      </c>
      <c r="E1093" s="24">
        <f>IFERROR(VLOOKUP(GAME_JUMP_REPORT_CONSOLIDATED!C1093,GAME_INDEX!$A$7:$E$34,5,FALSE), "NO MATCH")</f>
        <v>1013</v>
      </c>
      <c r="F1093" s="24" t="str">
        <f>IFERROR(VLOOKUP(C1093,GAME_INDEX!$A$7:$E$34,4,FALSE), "NO MATCH!!!")</f>
        <v>Boston College</v>
      </c>
      <c r="G1093" t="s">
        <v>1107</v>
      </c>
      <c r="H1093" s="1">
        <v>43014</v>
      </c>
      <c r="I1093">
        <v>3804</v>
      </c>
      <c r="J1093" t="s">
        <v>7</v>
      </c>
      <c r="K1093" t="s">
        <v>23</v>
      </c>
      <c r="L1093">
        <v>19.399999999999999</v>
      </c>
    </row>
    <row r="1094" spans="1:12" x14ac:dyDescent="0.55000000000000004">
      <c r="A1094" s="24" t="str">
        <f t="shared" si="17"/>
        <v>101311</v>
      </c>
      <c r="B1094" s="24" t="s">
        <v>14</v>
      </c>
      <c r="C1094" s="25">
        <v>43014</v>
      </c>
      <c r="D1094" s="24">
        <f>IFERROR(VLOOKUP(B1094,'2017_GT Roster'!$B$6:$H$21,7, FALSE), "NO MATCH!!!")</f>
        <v>11</v>
      </c>
      <c r="E1094" s="24">
        <f>IFERROR(VLOOKUP(GAME_JUMP_REPORT_CONSOLIDATED!C1094,GAME_INDEX!$A$7:$E$34,5,FALSE), "NO MATCH")</f>
        <v>1013</v>
      </c>
      <c r="F1094" s="24" t="str">
        <f>IFERROR(VLOOKUP(C1094,GAME_INDEX!$A$7:$E$34,4,FALSE), "NO MATCH!!!")</f>
        <v>Boston College</v>
      </c>
      <c r="G1094" t="s">
        <v>1108</v>
      </c>
      <c r="H1094" s="1">
        <v>43014</v>
      </c>
      <c r="I1094">
        <v>3804</v>
      </c>
      <c r="J1094" t="s">
        <v>7</v>
      </c>
      <c r="K1094" t="s">
        <v>14</v>
      </c>
      <c r="L1094">
        <v>19.5</v>
      </c>
    </row>
    <row r="1095" spans="1:12" x14ac:dyDescent="0.55000000000000004">
      <c r="A1095" s="24" t="str">
        <f t="shared" si="17"/>
        <v>101397</v>
      </c>
      <c r="B1095" s="24" t="s">
        <v>42</v>
      </c>
      <c r="C1095" s="25">
        <v>43014</v>
      </c>
      <c r="D1095" s="24">
        <f>IFERROR(VLOOKUP(B1095,'2017_GT Roster'!$B$6:$H$21,7, FALSE), "NO MATCH!!!")</f>
        <v>97</v>
      </c>
      <c r="E1095" s="24">
        <f>IFERROR(VLOOKUP(GAME_JUMP_REPORT_CONSOLIDATED!C1095,GAME_INDEX!$A$7:$E$34,5,FALSE), "NO MATCH")</f>
        <v>1013</v>
      </c>
      <c r="F1095" s="24" t="str">
        <f>IFERROR(VLOOKUP(C1095,GAME_INDEX!$A$7:$E$34,4,FALSE), "NO MATCH!!!")</f>
        <v>Boston College</v>
      </c>
      <c r="G1095" t="s">
        <v>1109</v>
      </c>
      <c r="H1095" s="1">
        <v>43014</v>
      </c>
      <c r="I1095">
        <v>3829</v>
      </c>
      <c r="J1095" t="s">
        <v>7</v>
      </c>
      <c r="K1095" t="s">
        <v>42</v>
      </c>
      <c r="L1095">
        <v>11.7</v>
      </c>
    </row>
    <row r="1096" spans="1:12" x14ac:dyDescent="0.55000000000000004">
      <c r="A1096" s="24" t="str">
        <f t="shared" si="17"/>
        <v>101333</v>
      </c>
      <c r="B1096" s="24" t="s">
        <v>32</v>
      </c>
      <c r="C1096" s="25">
        <v>43014</v>
      </c>
      <c r="D1096" s="24">
        <f>IFERROR(VLOOKUP(B1096,'2017_GT Roster'!$B$6:$H$21,7, FALSE), "NO MATCH!!!")</f>
        <v>33</v>
      </c>
      <c r="E1096" s="24">
        <f>IFERROR(VLOOKUP(GAME_JUMP_REPORT_CONSOLIDATED!C1096,GAME_INDEX!$A$7:$E$34,5,FALSE), "NO MATCH")</f>
        <v>1013</v>
      </c>
      <c r="F1096" s="24" t="str">
        <f>IFERROR(VLOOKUP(C1096,GAME_INDEX!$A$7:$E$34,4,FALSE), "NO MATCH!!!")</f>
        <v>Boston College</v>
      </c>
      <c r="G1096" t="s">
        <v>1110</v>
      </c>
      <c r="H1096" s="1">
        <v>43014</v>
      </c>
      <c r="I1096">
        <v>3846</v>
      </c>
      <c r="J1096" t="s">
        <v>7</v>
      </c>
      <c r="K1096" t="s">
        <v>32</v>
      </c>
      <c r="L1096">
        <v>17.3</v>
      </c>
    </row>
    <row r="1097" spans="1:12" x14ac:dyDescent="0.55000000000000004">
      <c r="A1097" s="24" t="str">
        <f t="shared" si="17"/>
        <v>101311</v>
      </c>
      <c r="B1097" s="24" t="s">
        <v>14</v>
      </c>
      <c r="C1097" s="25">
        <v>43014</v>
      </c>
      <c r="D1097" s="24">
        <f>IFERROR(VLOOKUP(B1097,'2017_GT Roster'!$B$6:$H$21,7, FALSE), "NO MATCH!!!")</f>
        <v>11</v>
      </c>
      <c r="E1097" s="24">
        <f>IFERROR(VLOOKUP(GAME_JUMP_REPORT_CONSOLIDATED!C1097,GAME_INDEX!$A$7:$E$34,5,FALSE), "NO MATCH")</f>
        <v>1013</v>
      </c>
      <c r="F1097" s="24" t="str">
        <f>IFERROR(VLOOKUP(C1097,GAME_INDEX!$A$7:$E$34,4,FALSE), "NO MATCH!!!")</f>
        <v>Boston College</v>
      </c>
      <c r="G1097" t="s">
        <v>1111</v>
      </c>
      <c r="H1097" s="1">
        <v>43014</v>
      </c>
      <c r="I1097">
        <v>3848</v>
      </c>
      <c r="J1097" t="s">
        <v>7</v>
      </c>
      <c r="K1097" t="s">
        <v>14</v>
      </c>
      <c r="L1097">
        <v>16.100000000000001</v>
      </c>
    </row>
    <row r="1098" spans="1:12" x14ac:dyDescent="0.55000000000000004">
      <c r="A1098" s="24" t="str">
        <f t="shared" si="17"/>
        <v>101333</v>
      </c>
      <c r="B1098" s="24" t="s">
        <v>32</v>
      </c>
      <c r="C1098" s="25">
        <v>43014</v>
      </c>
      <c r="D1098" s="24">
        <f>IFERROR(VLOOKUP(B1098,'2017_GT Roster'!$B$6:$H$21,7, FALSE), "NO MATCH!!!")</f>
        <v>33</v>
      </c>
      <c r="E1098" s="24">
        <f>IFERROR(VLOOKUP(GAME_JUMP_REPORT_CONSOLIDATED!C1098,GAME_INDEX!$A$7:$E$34,5,FALSE), "NO MATCH")</f>
        <v>1013</v>
      </c>
      <c r="F1098" s="24" t="str">
        <f>IFERROR(VLOOKUP(C1098,GAME_INDEX!$A$7:$E$34,4,FALSE), "NO MATCH!!!")</f>
        <v>Boston College</v>
      </c>
      <c r="G1098" t="s">
        <v>1112</v>
      </c>
      <c r="H1098" s="1">
        <v>43014</v>
      </c>
      <c r="I1098">
        <v>3850</v>
      </c>
      <c r="J1098" t="s">
        <v>7</v>
      </c>
      <c r="K1098" t="s">
        <v>32</v>
      </c>
      <c r="L1098">
        <v>17</v>
      </c>
    </row>
    <row r="1099" spans="1:12" x14ac:dyDescent="0.55000000000000004">
      <c r="A1099" s="24" t="str">
        <f t="shared" si="17"/>
        <v>10131</v>
      </c>
      <c r="B1099" s="24" t="s">
        <v>3254</v>
      </c>
      <c r="C1099" s="25">
        <v>43014</v>
      </c>
      <c r="D1099" s="24">
        <f>IFERROR(VLOOKUP(B1099,'2017_GT Roster'!$B$6:$H$21,7, FALSE), "NO MATCH!!!")</f>
        <v>1</v>
      </c>
      <c r="E1099" s="24">
        <f>IFERROR(VLOOKUP(GAME_JUMP_REPORT_CONSOLIDATED!C1099,GAME_INDEX!$A$7:$E$34,5,FALSE), "NO MATCH")</f>
        <v>1013</v>
      </c>
      <c r="F1099" s="24" t="str">
        <f>IFERROR(VLOOKUP(C1099,GAME_INDEX!$A$7:$E$34,4,FALSE), "NO MATCH!!!")</f>
        <v>Boston College</v>
      </c>
      <c r="G1099" t="s">
        <v>1113</v>
      </c>
      <c r="H1099" s="1">
        <v>43014</v>
      </c>
      <c r="I1099">
        <v>3851</v>
      </c>
      <c r="J1099" t="s">
        <v>7</v>
      </c>
      <c r="K1099" t="s">
        <v>23</v>
      </c>
      <c r="L1099">
        <v>20.3</v>
      </c>
    </row>
    <row r="1100" spans="1:12" x14ac:dyDescent="0.55000000000000004">
      <c r="A1100" s="24" t="str">
        <f t="shared" si="17"/>
        <v>101312</v>
      </c>
      <c r="B1100" s="24" t="s">
        <v>10639</v>
      </c>
      <c r="C1100" s="25">
        <v>43014</v>
      </c>
      <c r="D1100" s="24">
        <f>IFERROR(VLOOKUP(B1100,'2017_GT Roster'!$B$6:$H$21,7, FALSE), "NO MATCH!!!")</f>
        <v>12</v>
      </c>
      <c r="E1100" s="24">
        <f>IFERROR(VLOOKUP(GAME_JUMP_REPORT_CONSOLIDATED!C1100,GAME_INDEX!$A$7:$E$34,5,FALSE), "NO MATCH")</f>
        <v>1013</v>
      </c>
      <c r="F1100" s="24" t="str">
        <f>IFERROR(VLOOKUP(C1100,GAME_INDEX!$A$7:$E$34,4,FALSE), "NO MATCH!!!")</f>
        <v>Boston College</v>
      </c>
      <c r="G1100" t="s">
        <v>1114</v>
      </c>
      <c r="H1100" s="1">
        <v>43014</v>
      </c>
      <c r="I1100">
        <v>3853</v>
      </c>
      <c r="J1100" t="s">
        <v>7</v>
      </c>
      <c r="K1100" t="s">
        <v>12</v>
      </c>
      <c r="L1100">
        <v>12.7</v>
      </c>
    </row>
    <row r="1101" spans="1:12" x14ac:dyDescent="0.55000000000000004">
      <c r="A1101" s="24" t="str">
        <f t="shared" si="17"/>
        <v>10133</v>
      </c>
      <c r="B1101" s="24" t="s">
        <v>3344</v>
      </c>
      <c r="C1101" s="25">
        <v>43014</v>
      </c>
      <c r="D1101" s="24">
        <f>IFERROR(VLOOKUP(B1101,'2017_GT Roster'!$B$6:$H$21,7, FALSE), "NO MATCH!!!")</f>
        <v>3</v>
      </c>
      <c r="E1101" s="24">
        <f>IFERROR(VLOOKUP(GAME_JUMP_REPORT_CONSOLIDATED!C1101,GAME_INDEX!$A$7:$E$34,5,FALSE), "NO MATCH")</f>
        <v>1013</v>
      </c>
      <c r="F1101" s="24" t="str">
        <f>IFERROR(VLOOKUP(C1101,GAME_INDEX!$A$7:$E$34,4,FALSE), "NO MATCH!!!")</f>
        <v>Boston College</v>
      </c>
      <c r="G1101" t="s">
        <v>1115</v>
      </c>
      <c r="H1101" s="1">
        <v>43014</v>
      </c>
      <c r="I1101">
        <v>3856</v>
      </c>
      <c r="J1101" t="s">
        <v>7</v>
      </c>
      <c r="K1101" t="s">
        <v>780</v>
      </c>
      <c r="L1101">
        <v>8.6</v>
      </c>
    </row>
    <row r="1102" spans="1:12" x14ac:dyDescent="0.55000000000000004">
      <c r="A1102" s="24" t="str">
        <f t="shared" si="17"/>
        <v>101333</v>
      </c>
      <c r="B1102" s="24" t="s">
        <v>32</v>
      </c>
      <c r="C1102" s="25">
        <v>43014</v>
      </c>
      <c r="D1102" s="24">
        <f>IFERROR(VLOOKUP(B1102,'2017_GT Roster'!$B$6:$H$21,7, FALSE), "NO MATCH!!!")</f>
        <v>33</v>
      </c>
      <c r="E1102" s="24">
        <f>IFERROR(VLOOKUP(GAME_JUMP_REPORT_CONSOLIDATED!C1102,GAME_INDEX!$A$7:$E$34,5,FALSE), "NO MATCH")</f>
        <v>1013</v>
      </c>
      <c r="F1102" s="24" t="str">
        <f>IFERROR(VLOOKUP(C1102,GAME_INDEX!$A$7:$E$34,4,FALSE), "NO MATCH!!!")</f>
        <v>Boston College</v>
      </c>
      <c r="G1102" t="s">
        <v>1116</v>
      </c>
      <c r="H1102" s="1">
        <v>43014</v>
      </c>
      <c r="I1102">
        <v>3857</v>
      </c>
      <c r="J1102" t="s">
        <v>7</v>
      </c>
      <c r="K1102" t="s">
        <v>32</v>
      </c>
      <c r="L1102">
        <v>21.4</v>
      </c>
    </row>
    <row r="1103" spans="1:12" x14ac:dyDescent="0.55000000000000004">
      <c r="A1103" s="24" t="str">
        <f t="shared" si="17"/>
        <v>10131</v>
      </c>
      <c r="B1103" s="24" t="s">
        <v>3254</v>
      </c>
      <c r="C1103" s="25">
        <v>43014</v>
      </c>
      <c r="D1103" s="24">
        <f>IFERROR(VLOOKUP(B1103,'2017_GT Roster'!$B$6:$H$21,7, FALSE), "NO MATCH!!!")</f>
        <v>1</v>
      </c>
      <c r="E1103" s="24">
        <f>IFERROR(VLOOKUP(GAME_JUMP_REPORT_CONSOLIDATED!C1103,GAME_INDEX!$A$7:$E$34,5,FALSE), "NO MATCH")</f>
        <v>1013</v>
      </c>
      <c r="F1103" s="24" t="str">
        <f>IFERROR(VLOOKUP(C1103,GAME_INDEX!$A$7:$E$34,4,FALSE), "NO MATCH!!!")</f>
        <v>Boston College</v>
      </c>
      <c r="G1103" t="s">
        <v>1117</v>
      </c>
      <c r="H1103" s="1">
        <v>43014</v>
      </c>
      <c r="I1103">
        <v>3858</v>
      </c>
      <c r="J1103" t="s">
        <v>7</v>
      </c>
      <c r="K1103" t="s">
        <v>23</v>
      </c>
      <c r="L1103">
        <v>17.2</v>
      </c>
    </row>
    <row r="1104" spans="1:12" x14ac:dyDescent="0.55000000000000004">
      <c r="A1104" s="24" t="str">
        <f t="shared" si="17"/>
        <v>10131</v>
      </c>
      <c r="B1104" s="24" t="s">
        <v>3254</v>
      </c>
      <c r="C1104" s="25">
        <v>43014</v>
      </c>
      <c r="D1104" s="24">
        <f>IFERROR(VLOOKUP(B1104,'2017_GT Roster'!$B$6:$H$21,7, FALSE), "NO MATCH!!!")</f>
        <v>1</v>
      </c>
      <c r="E1104" s="24">
        <f>IFERROR(VLOOKUP(GAME_JUMP_REPORT_CONSOLIDATED!C1104,GAME_INDEX!$A$7:$E$34,5,FALSE), "NO MATCH")</f>
        <v>1013</v>
      </c>
      <c r="F1104" s="24" t="str">
        <f>IFERROR(VLOOKUP(C1104,GAME_INDEX!$A$7:$E$34,4,FALSE), "NO MATCH!!!")</f>
        <v>Boston College</v>
      </c>
      <c r="G1104" t="s">
        <v>1118</v>
      </c>
      <c r="H1104" s="1">
        <v>43014</v>
      </c>
      <c r="I1104">
        <v>3865</v>
      </c>
      <c r="J1104" t="s">
        <v>7</v>
      </c>
      <c r="K1104" t="s">
        <v>23</v>
      </c>
      <c r="L1104">
        <v>17</v>
      </c>
    </row>
    <row r="1105" spans="1:12" x14ac:dyDescent="0.55000000000000004">
      <c r="A1105" s="24" t="str">
        <f t="shared" si="17"/>
        <v>101312</v>
      </c>
      <c r="B1105" s="24" t="s">
        <v>10639</v>
      </c>
      <c r="C1105" s="25">
        <v>43014</v>
      </c>
      <c r="D1105" s="24">
        <f>IFERROR(VLOOKUP(B1105,'2017_GT Roster'!$B$6:$H$21,7, FALSE), "NO MATCH!!!")</f>
        <v>12</v>
      </c>
      <c r="E1105" s="24">
        <f>IFERROR(VLOOKUP(GAME_JUMP_REPORT_CONSOLIDATED!C1105,GAME_INDEX!$A$7:$E$34,5,FALSE), "NO MATCH")</f>
        <v>1013</v>
      </c>
      <c r="F1105" s="24" t="str">
        <f>IFERROR(VLOOKUP(C1105,GAME_INDEX!$A$7:$E$34,4,FALSE), "NO MATCH!!!")</f>
        <v>Boston College</v>
      </c>
      <c r="G1105" t="s">
        <v>1119</v>
      </c>
      <c r="H1105" s="1">
        <v>43014</v>
      </c>
      <c r="I1105">
        <v>3887</v>
      </c>
      <c r="J1105" t="s">
        <v>7</v>
      </c>
      <c r="K1105" t="s">
        <v>12</v>
      </c>
      <c r="L1105">
        <v>12.4</v>
      </c>
    </row>
    <row r="1106" spans="1:12" x14ac:dyDescent="0.55000000000000004">
      <c r="A1106" s="24" t="str">
        <f t="shared" si="17"/>
        <v>101333</v>
      </c>
      <c r="B1106" s="24" t="s">
        <v>32</v>
      </c>
      <c r="C1106" s="25">
        <v>43014</v>
      </c>
      <c r="D1106" s="24">
        <f>IFERROR(VLOOKUP(B1106,'2017_GT Roster'!$B$6:$H$21,7, FALSE), "NO MATCH!!!")</f>
        <v>33</v>
      </c>
      <c r="E1106" s="24">
        <f>IFERROR(VLOOKUP(GAME_JUMP_REPORT_CONSOLIDATED!C1106,GAME_INDEX!$A$7:$E$34,5,FALSE), "NO MATCH")</f>
        <v>1013</v>
      </c>
      <c r="F1106" s="24" t="str">
        <f>IFERROR(VLOOKUP(C1106,GAME_INDEX!$A$7:$E$34,4,FALSE), "NO MATCH!!!")</f>
        <v>Boston College</v>
      </c>
      <c r="G1106" t="s">
        <v>1120</v>
      </c>
      <c r="H1106" s="1">
        <v>43014</v>
      </c>
      <c r="I1106">
        <v>3887</v>
      </c>
      <c r="J1106" t="s">
        <v>7</v>
      </c>
      <c r="K1106" t="s">
        <v>32</v>
      </c>
      <c r="L1106">
        <v>16.3</v>
      </c>
    </row>
    <row r="1107" spans="1:12" x14ac:dyDescent="0.55000000000000004">
      <c r="A1107" s="24" t="str">
        <f t="shared" si="17"/>
        <v>101397</v>
      </c>
      <c r="B1107" s="24" t="s">
        <v>42</v>
      </c>
      <c r="C1107" s="25">
        <v>43014</v>
      </c>
      <c r="D1107" s="24">
        <f>IFERROR(VLOOKUP(B1107,'2017_GT Roster'!$B$6:$H$21,7, FALSE), "NO MATCH!!!")</f>
        <v>97</v>
      </c>
      <c r="E1107" s="24">
        <f>IFERROR(VLOOKUP(GAME_JUMP_REPORT_CONSOLIDATED!C1107,GAME_INDEX!$A$7:$E$34,5,FALSE), "NO MATCH")</f>
        <v>1013</v>
      </c>
      <c r="F1107" s="24" t="str">
        <f>IFERROR(VLOOKUP(C1107,GAME_INDEX!$A$7:$E$34,4,FALSE), "NO MATCH!!!")</f>
        <v>Boston College</v>
      </c>
      <c r="G1107" t="s">
        <v>1121</v>
      </c>
      <c r="H1107" s="1">
        <v>43014</v>
      </c>
      <c r="I1107">
        <v>3887</v>
      </c>
      <c r="J1107" t="s">
        <v>7</v>
      </c>
      <c r="K1107" t="s">
        <v>42</v>
      </c>
      <c r="L1107">
        <v>16.899999999999999</v>
      </c>
    </row>
    <row r="1108" spans="1:12" x14ac:dyDescent="0.55000000000000004">
      <c r="A1108" s="24" t="str">
        <f t="shared" si="17"/>
        <v>10131</v>
      </c>
      <c r="B1108" s="24" t="s">
        <v>3254</v>
      </c>
      <c r="C1108" s="25">
        <v>43014</v>
      </c>
      <c r="D1108" s="24">
        <f>IFERROR(VLOOKUP(B1108,'2017_GT Roster'!$B$6:$H$21,7, FALSE), "NO MATCH!!!")</f>
        <v>1</v>
      </c>
      <c r="E1108" s="24">
        <f>IFERROR(VLOOKUP(GAME_JUMP_REPORT_CONSOLIDATED!C1108,GAME_INDEX!$A$7:$E$34,5,FALSE), "NO MATCH")</f>
        <v>1013</v>
      </c>
      <c r="F1108" s="24" t="str">
        <f>IFERROR(VLOOKUP(C1108,GAME_INDEX!$A$7:$E$34,4,FALSE), "NO MATCH!!!")</f>
        <v>Boston College</v>
      </c>
      <c r="G1108" t="s">
        <v>1122</v>
      </c>
      <c r="H1108" s="1">
        <v>43014</v>
      </c>
      <c r="I1108">
        <v>3888</v>
      </c>
      <c r="J1108" t="s">
        <v>7</v>
      </c>
      <c r="K1108" t="s">
        <v>23</v>
      </c>
      <c r="L1108">
        <v>20.2</v>
      </c>
    </row>
    <row r="1109" spans="1:12" x14ac:dyDescent="0.55000000000000004">
      <c r="A1109" s="24" t="str">
        <f t="shared" si="17"/>
        <v>10131</v>
      </c>
      <c r="B1109" s="24" t="s">
        <v>3254</v>
      </c>
      <c r="C1109" s="25">
        <v>43014</v>
      </c>
      <c r="D1109" s="24">
        <f>IFERROR(VLOOKUP(B1109,'2017_GT Roster'!$B$6:$H$21,7, FALSE), "NO MATCH!!!")</f>
        <v>1</v>
      </c>
      <c r="E1109" s="24">
        <f>IFERROR(VLOOKUP(GAME_JUMP_REPORT_CONSOLIDATED!C1109,GAME_INDEX!$A$7:$E$34,5,FALSE), "NO MATCH")</f>
        <v>1013</v>
      </c>
      <c r="F1109" s="24" t="str">
        <f>IFERROR(VLOOKUP(C1109,GAME_INDEX!$A$7:$E$34,4,FALSE), "NO MATCH!!!")</f>
        <v>Boston College</v>
      </c>
      <c r="G1109" t="s">
        <v>1123</v>
      </c>
      <c r="H1109" s="1">
        <v>43014</v>
      </c>
      <c r="I1109">
        <v>3892</v>
      </c>
      <c r="J1109" t="s">
        <v>7</v>
      </c>
      <c r="K1109" t="s">
        <v>23</v>
      </c>
      <c r="L1109">
        <v>16.2</v>
      </c>
    </row>
    <row r="1110" spans="1:12" x14ac:dyDescent="0.55000000000000004">
      <c r="A1110" s="24" t="str">
        <f t="shared" si="17"/>
        <v>101311</v>
      </c>
      <c r="B1110" s="24" t="s">
        <v>14</v>
      </c>
      <c r="C1110" s="25">
        <v>43014</v>
      </c>
      <c r="D1110" s="24">
        <f>IFERROR(VLOOKUP(B1110,'2017_GT Roster'!$B$6:$H$21,7, FALSE), "NO MATCH!!!")</f>
        <v>11</v>
      </c>
      <c r="E1110" s="24">
        <f>IFERROR(VLOOKUP(GAME_JUMP_REPORT_CONSOLIDATED!C1110,GAME_INDEX!$A$7:$E$34,5,FALSE), "NO MATCH")</f>
        <v>1013</v>
      </c>
      <c r="F1110" s="24" t="str">
        <f>IFERROR(VLOOKUP(C1110,GAME_INDEX!$A$7:$E$34,4,FALSE), "NO MATCH!!!")</f>
        <v>Boston College</v>
      </c>
      <c r="G1110" t="s">
        <v>1124</v>
      </c>
      <c r="H1110" s="1">
        <v>43014</v>
      </c>
      <c r="I1110">
        <v>3896</v>
      </c>
      <c r="J1110" t="s">
        <v>7</v>
      </c>
      <c r="K1110" t="s">
        <v>14</v>
      </c>
      <c r="L1110">
        <v>24.5</v>
      </c>
    </row>
    <row r="1111" spans="1:12" x14ac:dyDescent="0.55000000000000004">
      <c r="A1111" s="24" t="str">
        <f t="shared" si="17"/>
        <v>101333</v>
      </c>
      <c r="B1111" s="24" t="s">
        <v>32</v>
      </c>
      <c r="C1111" s="25">
        <v>43014</v>
      </c>
      <c r="D1111" s="24">
        <f>IFERROR(VLOOKUP(B1111,'2017_GT Roster'!$B$6:$H$21,7, FALSE), "NO MATCH!!!")</f>
        <v>33</v>
      </c>
      <c r="E1111" s="24">
        <f>IFERROR(VLOOKUP(GAME_JUMP_REPORT_CONSOLIDATED!C1111,GAME_INDEX!$A$7:$E$34,5,FALSE), "NO MATCH")</f>
        <v>1013</v>
      </c>
      <c r="F1111" s="24" t="str">
        <f>IFERROR(VLOOKUP(C1111,GAME_INDEX!$A$7:$E$34,4,FALSE), "NO MATCH!!!")</f>
        <v>Boston College</v>
      </c>
      <c r="G1111" t="s">
        <v>1125</v>
      </c>
      <c r="H1111" s="1">
        <v>43014</v>
      </c>
      <c r="I1111">
        <v>3911</v>
      </c>
      <c r="J1111" t="s">
        <v>7</v>
      </c>
      <c r="K1111" t="s">
        <v>32</v>
      </c>
      <c r="L1111">
        <v>18.100000000000001</v>
      </c>
    </row>
    <row r="1112" spans="1:12" x14ac:dyDescent="0.55000000000000004">
      <c r="A1112" s="24" t="str">
        <f t="shared" si="17"/>
        <v>101333</v>
      </c>
      <c r="B1112" s="24" t="s">
        <v>32</v>
      </c>
      <c r="C1112" s="25">
        <v>43014</v>
      </c>
      <c r="D1112" s="24">
        <f>IFERROR(VLOOKUP(B1112,'2017_GT Roster'!$B$6:$H$21,7, FALSE), "NO MATCH!!!")</f>
        <v>33</v>
      </c>
      <c r="E1112" s="24">
        <f>IFERROR(VLOOKUP(GAME_JUMP_REPORT_CONSOLIDATED!C1112,GAME_INDEX!$A$7:$E$34,5,FALSE), "NO MATCH")</f>
        <v>1013</v>
      </c>
      <c r="F1112" s="24" t="str">
        <f>IFERROR(VLOOKUP(C1112,GAME_INDEX!$A$7:$E$34,4,FALSE), "NO MATCH!!!")</f>
        <v>Boston College</v>
      </c>
      <c r="G1112" t="s">
        <v>1126</v>
      </c>
      <c r="H1112" s="1">
        <v>43014</v>
      </c>
      <c r="I1112">
        <v>3920</v>
      </c>
      <c r="J1112" t="s">
        <v>7</v>
      </c>
      <c r="K1112" t="s">
        <v>32</v>
      </c>
      <c r="L1112">
        <v>21.6</v>
      </c>
    </row>
    <row r="1113" spans="1:12" x14ac:dyDescent="0.55000000000000004">
      <c r="A1113" s="24" t="str">
        <f t="shared" si="17"/>
        <v>101312</v>
      </c>
      <c r="B1113" s="24" t="s">
        <v>10639</v>
      </c>
      <c r="C1113" s="25">
        <v>43014</v>
      </c>
      <c r="D1113" s="24">
        <f>IFERROR(VLOOKUP(B1113,'2017_GT Roster'!$B$6:$H$21,7, FALSE), "NO MATCH!!!")</f>
        <v>12</v>
      </c>
      <c r="E1113" s="24">
        <f>IFERROR(VLOOKUP(GAME_JUMP_REPORT_CONSOLIDATED!C1113,GAME_INDEX!$A$7:$E$34,5,FALSE), "NO MATCH")</f>
        <v>1013</v>
      </c>
      <c r="F1113" s="24" t="str">
        <f>IFERROR(VLOOKUP(C1113,GAME_INDEX!$A$7:$E$34,4,FALSE), "NO MATCH!!!")</f>
        <v>Boston College</v>
      </c>
      <c r="G1113" t="s">
        <v>1127</v>
      </c>
      <c r="H1113" s="1">
        <v>43014</v>
      </c>
      <c r="I1113">
        <v>3923</v>
      </c>
      <c r="J1113" t="s">
        <v>7</v>
      </c>
      <c r="K1113" t="s">
        <v>12</v>
      </c>
      <c r="L1113">
        <v>13.9</v>
      </c>
    </row>
    <row r="1114" spans="1:12" x14ac:dyDescent="0.55000000000000004">
      <c r="A1114" s="24" t="str">
        <f t="shared" si="17"/>
        <v>10131</v>
      </c>
      <c r="B1114" s="24" t="s">
        <v>3254</v>
      </c>
      <c r="C1114" s="25">
        <v>43014</v>
      </c>
      <c r="D1114" s="24">
        <f>IFERROR(VLOOKUP(B1114,'2017_GT Roster'!$B$6:$H$21,7, FALSE), "NO MATCH!!!")</f>
        <v>1</v>
      </c>
      <c r="E1114" s="24">
        <f>IFERROR(VLOOKUP(GAME_JUMP_REPORT_CONSOLIDATED!C1114,GAME_INDEX!$A$7:$E$34,5,FALSE), "NO MATCH")</f>
        <v>1013</v>
      </c>
      <c r="F1114" s="24" t="str">
        <f>IFERROR(VLOOKUP(C1114,GAME_INDEX!$A$7:$E$34,4,FALSE), "NO MATCH!!!")</f>
        <v>Boston College</v>
      </c>
      <c r="G1114" t="s">
        <v>1128</v>
      </c>
      <c r="H1114" s="1">
        <v>43014</v>
      </c>
      <c r="I1114">
        <v>3924</v>
      </c>
      <c r="J1114" t="s">
        <v>7</v>
      </c>
      <c r="K1114" t="s">
        <v>23</v>
      </c>
      <c r="L1114">
        <v>10.4</v>
      </c>
    </row>
    <row r="1115" spans="1:12" x14ac:dyDescent="0.55000000000000004">
      <c r="A1115" s="24" t="str">
        <f t="shared" si="17"/>
        <v>10134</v>
      </c>
      <c r="B1115" s="24" t="s">
        <v>3262</v>
      </c>
      <c r="C1115" s="25">
        <v>43014</v>
      </c>
      <c r="D1115" s="24">
        <f>IFERROR(VLOOKUP(B1115,'2017_GT Roster'!$B$6:$H$21,7, FALSE), "NO MATCH!!!")</f>
        <v>4</v>
      </c>
      <c r="E1115" s="24">
        <f>IFERROR(VLOOKUP(GAME_JUMP_REPORT_CONSOLIDATED!C1115,GAME_INDEX!$A$7:$E$34,5,FALSE), "NO MATCH")</f>
        <v>1013</v>
      </c>
      <c r="F1115" s="24" t="str">
        <f>IFERROR(VLOOKUP(C1115,GAME_INDEX!$A$7:$E$34,4,FALSE), "NO MATCH!!!")</f>
        <v>Boston College</v>
      </c>
      <c r="G1115" t="s">
        <v>1129</v>
      </c>
      <c r="H1115" s="1">
        <v>43014</v>
      </c>
      <c r="I1115">
        <v>3943</v>
      </c>
      <c r="J1115" t="s">
        <v>7</v>
      </c>
      <c r="K1115" t="s">
        <v>8</v>
      </c>
      <c r="L1115">
        <v>17.8</v>
      </c>
    </row>
    <row r="1116" spans="1:12" x14ac:dyDescent="0.55000000000000004">
      <c r="A1116" s="24" t="str">
        <f t="shared" si="17"/>
        <v>10131</v>
      </c>
      <c r="B1116" s="24" t="s">
        <v>3254</v>
      </c>
      <c r="C1116" s="25">
        <v>43014</v>
      </c>
      <c r="D1116" s="24">
        <f>IFERROR(VLOOKUP(B1116,'2017_GT Roster'!$B$6:$H$21,7, FALSE), "NO MATCH!!!")</f>
        <v>1</v>
      </c>
      <c r="E1116" s="24">
        <f>IFERROR(VLOOKUP(GAME_JUMP_REPORT_CONSOLIDATED!C1116,GAME_INDEX!$A$7:$E$34,5,FALSE), "NO MATCH")</f>
        <v>1013</v>
      </c>
      <c r="F1116" s="24" t="str">
        <f>IFERROR(VLOOKUP(C1116,GAME_INDEX!$A$7:$E$34,4,FALSE), "NO MATCH!!!")</f>
        <v>Boston College</v>
      </c>
      <c r="G1116" t="s">
        <v>1130</v>
      </c>
      <c r="H1116" s="1">
        <v>43014</v>
      </c>
      <c r="I1116">
        <v>3943</v>
      </c>
      <c r="J1116" t="s">
        <v>7</v>
      </c>
      <c r="K1116" t="s">
        <v>23</v>
      </c>
      <c r="L1116">
        <v>14.1</v>
      </c>
    </row>
    <row r="1117" spans="1:12" x14ac:dyDescent="0.55000000000000004">
      <c r="A1117" s="24" t="str">
        <f t="shared" si="17"/>
        <v>101397</v>
      </c>
      <c r="B1117" s="24" t="s">
        <v>42</v>
      </c>
      <c r="C1117" s="25">
        <v>43014</v>
      </c>
      <c r="D1117" s="24">
        <f>IFERROR(VLOOKUP(B1117,'2017_GT Roster'!$B$6:$H$21,7, FALSE), "NO MATCH!!!")</f>
        <v>97</v>
      </c>
      <c r="E1117" s="24">
        <f>IFERROR(VLOOKUP(GAME_JUMP_REPORT_CONSOLIDATED!C1117,GAME_INDEX!$A$7:$E$34,5,FALSE), "NO MATCH")</f>
        <v>1013</v>
      </c>
      <c r="F1117" s="24" t="str">
        <f>IFERROR(VLOOKUP(C1117,GAME_INDEX!$A$7:$E$34,4,FALSE), "NO MATCH!!!")</f>
        <v>Boston College</v>
      </c>
      <c r="G1117" t="s">
        <v>1131</v>
      </c>
      <c r="H1117" s="1">
        <v>43014</v>
      </c>
      <c r="I1117">
        <v>3946</v>
      </c>
      <c r="J1117" t="s">
        <v>7</v>
      </c>
      <c r="K1117" t="s">
        <v>42</v>
      </c>
      <c r="L1117">
        <v>16.600000000000001</v>
      </c>
    </row>
    <row r="1118" spans="1:12" x14ac:dyDescent="0.55000000000000004">
      <c r="A1118" s="24" t="str">
        <f t="shared" si="17"/>
        <v>101312</v>
      </c>
      <c r="B1118" s="24" t="s">
        <v>10639</v>
      </c>
      <c r="C1118" s="25">
        <v>43014</v>
      </c>
      <c r="D1118" s="24">
        <f>IFERROR(VLOOKUP(B1118,'2017_GT Roster'!$B$6:$H$21,7, FALSE), "NO MATCH!!!")</f>
        <v>12</v>
      </c>
      <c r="E1118" s="24">
        <f>IFERROR(VLOOKUP(GAME_JUMP_REPORT_CONSOLIDATED!C1118,GAME_INDEX!$A$7:$E$34,5,FALSE), "NO MATCH")</f>
        <v>1013</v>
      </c>
      <c r="F1118" s="24" t="str">
        <f>IFERROR(VLOOKUP(C1118,GAME_INDEX!$A$7:$E$34,4,FALSE), "NO MATCH!!!")</f>
        <v>Boston College</v>
      </c>
      <c r="G1118" t="s">
        <v>1132</v>
      </c>
      <c r="H1118" s="1">
        <v>43014</v>
      </c>
      <c r="I1118">
        <v>3950</v>
      </c>
      <c r="J1118" t="s">
        <v>7</v>
      </c>
      <c r="K1118" t="s">
        <v>12</v>
      </c>
      <c r="L1118">
        <v>13.5</v>
      </c>
    </row>
    <row r="1119" spans="1:12" x14ac:dyDescent="0.55000000000000004">
      <c r="A1119" s="24" t="str">
        <f t="shared" si="17"/>
        <v>10134</v>
      </c>
      <c r="B1119" s="24" t="s">
        <v>3262</v>
      </c>
      <c r="C1119" s="25">
        <v>43014</v>
      </c>
      <c r="D1119" s="24">
        <f>IFERROR(VLOOKUP(B1119,'2017_GT Roster'!$B$6:$H$21,7, FALSE), "NO MATCH!!!")</f>
        <v>4</v>
      </c>
      <c r="E1119" s="24">
        <f>IFERROR(VLOOKUP(GAME_JUMP_REPORT_CONSOLIDATED!C1119,GAME_INDEX!$A$7:$E$34,5,FALSE), "NO MATCH")</f>
        <v>1013</v>
      </c>
      <c r="F1119" s="24" t="str">
        <f>IFERROR(VLOOKUP(C1119,GAME_INDEX!$A$7:$E$34,4,FALSE), "NO MATCH!!!")</f>
        <v>Boston College</v>
      </c>
      <c r="G1119" t="s">
        <v>1133</v>
      </c>
      <c r="H1119" s="1">
        <v>43014</v>
      </c>
      <c r="I1119">
        <v>3953</v>
      </c>
      <c r="J1119" t="s">
        <v>7</v>
      </c>
      <c r="K1119" t="s">
        <v>8</v>
      </c>
      <c r="L1119">
        <v>9.4</v>
      </c>
    </row>
    <row r="1120" spans="1:12" x14ac:dyDescent="0.55000000000000004">
      <c r="A1120" s="24" t="str">
        <f t="shared" si="17"/>
        <v>101312</v>
      </c>
      <c r="B1120" s="24" t="s">
        <v>10639</v>
      </c>
      <c r="C1120" s="25">
        <v>43014</v>
      </c>
      <c r="D1120" s="24">
        <f>IFERROR(VLOOKUP(B1120,'2017_GT Roster'!$B$6:$H$21,7, FALSE), "NO MATCH!!!")</f>
        <v>12</v>
      </c>
      <c r="E1120" s="24">
        <f>IFERROR(VLOOKUP(GAME_JUMP_REPORT_CONSOLIDATED!C1120,GAME_INDEX!$A$7:$E$34,5,FALSE), "NO MATCH")</f>
        <v>1013</v>
      </c>
      <c r="F1120" s="24" t="str">
        <f>IFERROR(VLOOKUP(C1120,GAME_INDEX!$A$7:$E$34,4,FALSE), "NO MATCH!!!")</f>
        <v>Boston College</v>
      </c>
      <c r="G1120" t="s">
        <v>1134</v>
      </c>
      <c r="H1120" s="1">
        <v>43014</v>
      </c>
      <c r="I1120">
        <v>3958</v>
      </c>
      <c r="J1120" t="s">
        <v>7</v>
      </c>
      <c r="K1120" t="s">
        <v>12</v>
      </c>
      <c r="L1120">
        <v>11.2</v>
      </c>
    </row>
    <row r="1121" spans="1:12" x14ac:dyDescent="0.55000000000000004">
      <c r="A1121" s="24" t="str">
        <f t="shared" si="17"/>
        <v>101397</v>
      </c>
      <c r="B1121" s="24" t="s">
        <v>42</v>
      </c>
      <c r="C1121" s="25">
        <v>43014</v>
      </c>
      <c r="D1121" s="24">
        <f>IFERROR(VLOOKUP(B1121,'2017_GT Roster'!$B$6:$H$21,7, FALSE), "NO MATCH!!!")</f>
        <v>97</v>
      </c>
      <c r="E1121" s="24">
        <f>IFERROR(VLOOKUP(GAME_JUMP_REPORT_CONSOLIDATED!C1121,GAME_INDEX!$A$7:$E$34,5,FALSE), "NO MATCH")</f>
        <v>1013</v>
      </c>
      <c r="F1121" s="24" t="str">
        <f>IFERROR(VLOOKUP(C1121,GAME_INDEX!$A$7:$E$34,4,FALSE), "NO MATCH!!!")</f>
        <v>Boston College</v>
      </c>
      <c r="G1121" t="s">
        <v>1135</v>
      </c>
      <c r="H1121" s="1">
        <v>43014</v>
      </c>
      <c r="I1121">
        <v>3958</v>
      </c>
      <c r="J1121" t="s">
        <v>7</v>
      </c>
      <c r="K1121" t="s">
        <v>42</v>
      </c>
      <c r="L1121">
        <v>21</v>
      </c>
    </row>
    <row r="1122" spans="1:12" x14ac:dyDescent="0.55000000000000004">
      <c r="A1122" s="24" t="str">
        <f t="shared" si="17"/>
        <v>10134</v>
      </c>
      <c r="B1122" s="24" t="s">
        <v>3262</v>
      </c>
      <c r="C1122" s="25">
        <v>43014</v>
      </c>
      <c r="D1122" s="24">
        <f>IFERROR(VLOOKUP(B1122,'2017_GT Roster'!$B$6:$H$21,7, FALSE), "NO MATCH!!!")</f>
        <v>4</v>
      </c>
      <c r="E1122" s="24">
        <f>IFERROR(VLOOKUP(GAME_JUMP_REPORT_CONSOLIDATED!C1122,GAME_INDEX!$A$7:$E$34,5,FALSE), "NO MATCH")</f>
        <v>1013</v>
      </c>
      <c r="F1122" s="24" t="str">
        <f>IFERROR(VLOOKUP(C1122,GAME_INDEX!$A$7:$E$34,4,FALSE), "NO MATCH!!!")</f>
        <v>Boston College</v>
      </c>
      <c r="G1122" t="s">
        <v>1136</v>
      </c>
      <c r="H1122" s="1">
        <v>43014</v>
      </c>
      <c r="I1122">
        <v>3976</v>
      </c>
      <c r="J1122" t="s">
        <v>7</v>
      </c>
      <c r="K1122" t="s">
        <v>8</v>
      </c>
      <c r="L1122">
        <v>21.8</v>
      </c>
    </row>
    <row r="1123" spans="1:12" x14ac:dyDescent="0.55000000000000004">
      <c r="A1123" s="24" t="str">
        <f t="shared" si="17"/>
        <v>10133</v>
      </c>
      <c r="B1123" s="24" t="s">
        <v>3344</v>
      </c>
      <c r="C1123" s="25">
        <v>43014</v>
      </c>
      <c r="D1123" s="24">
        <f>IFERROR(VLOOKUP(B1123,'2017_GT Roster'!$B$6:$H$21,7, FALSE), "NO MATCH!!!")</f>
        <v>3</v>
      </c>
      <c r="E1123" s="24">
        <f>IFERROR(VLOOKUP(GAME_JUMP_REPORT_CONSOLIDATED!C1123,GAME_INDEX!$A$7:$E$34,5,FALSE), "NO MATCH")</f>
        <v>1013</v>
      </c>
      <c r="F1123" s="24" t="str">
        <f>IFERROR(VLOOKUP(C1123,GAME_INDEX!$A$7:$E$34,4,FALSE), "NO MATCH!!!")</f>
        <v>Boston College</v>
      </c>
      <c r="G1123" t="s">
        <v>1137</v>
      </c>
      <c r="H1123" s="1">
        <v>43014</v>
      </c>
      <c r="I1123">
        <v>3977</v>
      </c>
      <c r="J1123" t="s">
        <v>7</v>
      </c>
      <c r="K1123" t="s">
        <v>780</v>
      </c>
      <c r="L1123">
        <v>10.1</v>
      </c>
    </row>
    <row r="1124" spans="1:12" x14ac:dyDescent="0.55000000000000004">
      <c r="A1124" s="24" t="str">
        <f t="shared" si="17"/>
        <v>101312</v>
      </c>
      <c r="B1124" s="24" t="s">
        <v>10639</v>
      </c>
      <c r="C1124" s="25">
        <v>43014</v>
      </c>
      <c r="D1124" s="24">
        <f>IFERROR(VLOOKUP(B1124,'2017_GT Roster'!$B$6:$H$21,7, FALSE), "NO MATCH!!!")</f>
        <v>12</v>
      </c>
      <c r="E1124" s="24">
        <f>IFERROR(VLOOKUP(GAME_JUMP_REPORT_CONSOLIDATED!C1124,GAME_INDEX!$A$7:$E$34,5,FALSE), "NO MATCH")</f>
        <v>1013</v>
      </c>
      <c r="F1124" s="24" t="str">
        <f>IFERROR(VLOOKUP(C1124,GAME_INDEX!$A$7:$E$34,4,FALSE), "NO MATCH!!!")</f>
        <v>Boston College</v>
      </c>
      <c r="G1124" t="s">
        <v>1138</v>
      </c>
      <c r="H1124" s="1">
        <v>43014</v>
      </c>
      <c r="I1124">
        <v>3980</v>
      </c>
      <c r="J1124" t="s">
        <v>7</v>
      </c>
      <c r="K1124" t="s">
        <v>12</v>
      </c>
      <c r="L1124">
        <v>13.9</v>
      </c>
    </row>
    <row r="1125" spans="1:12" x14ac:dyDescent="0.55000000000000004">
      <c r="A1125" s="24" t="str">
        <f t="shared" si="17"/>
        <v>101333</v>
      </c>
      <c r="B1125" s="24" t="s">
        <v>32</v>
      </c>
      <c r="C1125" s="25">
        <v>43014</v>
      </c>
      <c r="D1125" s="24">
        <f>IFERROR(VLOOKUP(B1125,'2017_GT Roster'!$B$6:$H$21,7, FALSE), "NO MATCH!!!")</f>
        <v>33</v>
      </c>
      <c r="E1125" s="24">
        <f>IFERROR(VLOOKUP(GAME_JUMP_REPORT_CONSOLIDATED!C1125,GAME_INDEX!$A$7:$E$34,5,FALSE), "NO MATCH")</f>
        <v>1013</v>
      </c>
      <c r="F1125" s="24" t="str">
        <f>IFERROR(VLOOKUP(C1125,GAME_INDEX!$A$7:$E$34,4,FALSE), "NO MATCH!!!")</f>
        <v>Boston College</v>
      </c>
      <c r="G1125" t="s">
        <v>1139</v>
      </c>
      <c r="H1125" s="1">
        <v>43014</v>
      </c>
      <c r="I1125">
        <v>4019</v>
      </c>
      <c r="J1125" t="s">
        <v>7</v>
      </c>
      <c r="K1125" t="s">
        <v>32</v>
      </c>
      <c r="L1125">
        <v>17.399999999999999</v>
      </c>
    </row>
    <row r="1126" spans="1:12" x14ac:dyDescent="0.55000000000000004">
      <c r="A1126" s="24" t="str">
        <f t="shared" si="17"/>
        <v>101311</v>
      </c>
      <c r="B1126" s="24" t="s">
        <v>14</v>
      </c>
      <c r="C1126" s="25">
        <v>43014</v>
      </c>
      <c r="D1126" s="24">
        <f>IFERROR(VLOOKUP(B1126,'2017_GT Roster'!$B$6:$H$21,7, FALSE), "NO MATCH!!!")</f>
        <v>11</v>
      </c>
      <c r="E1126" s="24">
        <f>IFERROR(VLOOKUP(GAME_JUMP_REPORT_CONSOLIDATED!C1126,GAME_INDEX!$A$7:$E$34,5,FALSE), "NO MATCH")</f>
        <v>1013</v>
      </c>
      <c r="F1126" s="24" t="str">
        <f>IFERROR(VLOOKUP(C1126,GAME_INDEX!$A$7:$E$34,4,FALSE), "NO MATCH!!!")</f>
        <v>Boston College</v>
      </c>
      <c r="G1126" t="s">
        <v>1140</v>
      </c>
      <c r="H1126" s="1">
        <v>43014</v>
      </c>
      <c r="I1126">
        <v>4021</v>
      </c>
      <c r="J1126" t="s">
        <v>7</v>
      </c>
      <c r="K1126" t="s">
        <v>14</v>
      </c>
      <c r="L1126">
        <v>21.8</v>
      </c>
    </row>
    <row r="1127" spans="1:12" x14ac:dyDescent="0.55000000000000004">
      <c r="A1127" s="24" t="str">
        <f t="shared" si="17"/>
        <v>10139</v>
      </c>
      <c r="B1127" s="24" t="s">
        <v>27</v>
      </c>
      <c r="C1127" s="25">
        <v>43014</v>
      </c>
      <c r="D1127" s="24">
        <f>IFERROR(VLOOKUP(B1127,'2017_GT Roster'!$B$6:$H$21,7, FALSE), "NO MATCH!!!")</f>
        <v>9</v>
      </c>
      <c r="E1127" s="24">
        <f>IFERROR(VLOOKUP(GAME_JUMP_REPORT_CONSOLIDATED!C1127,GAME_INDEX!$A$7:$E$34,5,FALSE), "NO MATCH")</f>
        <v>1013</v>
      </c>
      <c r="F1127" s="24" t="str">
        <f>IFERROR(VLOOKUP(C1127,GAME_INDEX!$A$7:$E$34,4,FALSE), "NO MATCH!!!")</f>
        <v>Boston College</v>
      </c>
      <c r="G1127" t="s">
        <v>1141</v>
      </c>
      <c r="H1127" s="1">
        <v>43014</v>
      </c>
      <c r="I1127">
        <v>4104</v>
      </c>
      <c r="J1127" t="s">
        <v>7</v>
      </c>
      <c r="K1127" t="s">
        <v>27</v>
      </c>
      <c r="L1127">
        <v>7</v>
      </c>
    </row>
    <row r="1128" spans="1:12" x14ac:dyDescent="0.55000000000000004">
      <c r="A1128" s="24" t="str">
        <f t="shared" si="17"/>
        <v>10139</v>
      </c>
      <c r="B1128" s="24" t="s">
        <v>27</v>
      </c>
      <c r="C1128" s="25">
        <v>43014</v>
      </c>
      <c r="D1128" s="24">
        <f>IFERROR(VLOOKUP(B1128,'2017_GT Roster'!$B$6:$H$21,7, FALSE), "NO MATCH!!!")</f>
        <v>9</v>
      </c>
      <c r="E1128" s="24">
        <f>IFERROR(VLOOKUP(GAME_JUMP_REPORT_CONSOLIDATED!C1128,GAME_INDEX!$A$7:$E$34,5,FALSE), "NO MATCH")</f>
        <v>1013</v>
      </c>
      <c r="F1128" s="24" t="str">
        <f>IFERROR(VLOOKUP(C1128,GAME_INDEX!$A$7:$E$34,4,FALSE), "NO MATCH!!!")</f>
        <v>Boston College</v>
      </c>
      <c r="G1128" t="s">
        <v>1142</v>
      </c>
      <c r="H1128" s="1">
        <v>43014</v>
      </c>
      <c r="I1128">
        <v>4104</v>
      </c>
      <c r="J1128" t="s">
        <v>7</v>
      </c>
      <c r="K1128" t="s">
        <v>27</v>
      </c>
      <c r="L1128">
        <v>6.2</v>
      </c>
    </row>
    <row r="1129" spans="1:12" x14ac:dyDescent="0.55000000000000004">
      <c r="A1129" s="24" t="str">
        <f t="shared" si="17"/>
        <v>10139</v>
      </c>
      <c r="B1129" s="24" t="s">
        <v>27</v>
      </c>
      <c r="C1129" s="25">
        <v>43014</v>
      </c>
      <c r="D1129" s="24">
        <f>IFERROR(VLOOKUP(B1129,'2017_GT Roster'!$B$6:$H$21,7, FALSE), "NO MATCH!!!")</f>
        <v>9</v>
      </c>
      <c r="E1129" s="24">
        <f>IFERROR(VLOOKUP(GAME_JUMP_REPORT_CONSOLIDATED!C1129,GAME_INDEX!$A$7:$E$34,5,FALSE), "NO MATCH")</f>
        <v>1013</v>
      </c>
      <c r="F1129" s="24" t="str">
        <f>IFERROR(VLOOKUP(C1129,GAME_INDEX!$A$7:$E$34,4,FALSE), "NO MATCH!!!")</f>
        <v>Boston College</v>
      </c>
      <c r="G1129" t="s">
        <v>1143</v>
      </c>
      <c r="H1129" s="1">
        <v>43014</v>
      </c>
      <c r="I1129">
        <v>4105</v>
      </c>
      <c r="J1129" t="s">
        <v>7</v>
      </c>
      <c r="K1129" t="s">
        <v>27</v>
      </c>
      <c r="L1129">
        <v>6.5</v>
      </c>
    </row>
    <row r="1130" spans="1:12" x14ac:dyDescent="0.55000000000000004">
      <c r="A1130" s="24" t="str">
        <f t="shared" si="17"/>
        <v>10139</v>
      </c>
      <c r="B1130" s="24" t="s">
        <v>27</v>
      </c>
      <c r="C1130" s="25">
        <v>43014</v>
      </c>
      <c r="D1130" s="24">
        <f>IFERROR(VLOOKUP(B1130,'2017_GT Roster'!$B$6:$H$21,7, FALSE), "NO MATCH!!!")</f>
        <v>9</v>
      </c>
      <c r="E1130" s="24">
        <f>IFERROR(VLOOKUP(GAME_JUMP_REPORT_CONSOLIDATED!C1130,GAME_INDEX!$A$7:$E$34,5,FALSE), "NO MATCH")</f>
        <v>1013</v>
      </c>
      <c r="F1130" s="24" t="str">
        <f>IFERROR(VLOOKUP(C1130,GAME_INDEX!$A$7:$E$34,4,FALSE), "NO MATCH!!!")</f>
        <v>Boston College</v>
      </c>
      <c r="G1130" t="s">
        <v>1144</v>
      </c>
      <c r="H1130" s="1">
        <v>43014</v>
      </c>
      <c r="I1130">
        <v>4105</v>
      </c>
      <c r="J1130" t="s">
        <v>7</v>
      </c>
      <c r="K1130" t="s">
        <v>27</v>
      </c>
      <c r="L1130">
        <v>7.5</v>
      </c>
    </row>
    <row r="1131" spans="1:12" x14ac:dyDescent="0.55000000000000004">
      <c r="A1131" s="24" t="str">
        <f t="shared" si="17"/>
        <v>10139</v>
      </c>
      <c r="B1131" s="24" t="s">
        <v>27</v>
      </c>
      <c r="C1131" s="25">
        <v>43014</v>
      </c>
      <c r="D1131" s="24">
        <f>IFERROR(VLOOKUP(B1131,'2017_GT Roster'!$B$6:$H$21,7, FALSE), "NO MATCH!!!")</f>
        <v>9</v>
      </c>
      <c r="E1131" s="24">
        <f>IFERROR(VLOOKUP(GAME_JUMP_REPORT_CONSOLIDATED!C1131,GAME_INDEX!$A$7:$E$34,5,FALSE), "NO MATCH")</f>
        <v>1013</v>
      </c>
      <c r="F1131" s="24" t="str">
        <f>IFERROR(VLOOKUP(C1131,GAME_INDEX!$A$7:$E$34,4,FALSE), "NO MATCH!!!")</f>
        <v>Boston College</v>
      </c>
      <c r="G1131" t="s">
        <v>1145</v>
      </c>
      <c r="H1131" s="1">
        <v>43014</v>
      </c>
      <c r="I1131">
        <v>4106</v>
      </c>
      <c r="J1131" t="s">
        <v>7</v>
      </c>
      <c r="K1131" t="s">
        <v>27</v>
      </c>
      <c r="L1131">
        <v>7.7</v>
      </c>
    </row>
    <row r="1132" spans="1:12" x14ac:dyDescent="0.55000000000000004">
      <c r="A1132" s="24" t="str">
        <f t="shared" si="17"/>
        <v>10139</v>
      </c>
      <c r="B1132" s="24" t="s">
        <v>27</v>
      </c>
      <c r="C1132" s="25">
        <v>43014</v>
      </c>
      <c r="D1132" s="24">
        <f>IFERROR(VLOOKUP(B1132,'2017_GT Roster'!$B$6:$H$21,7, FALSE), "NO MATCH!!!")</f>
        <v>9</v>
      </c>
      <c r="E1132" s="24">
        <f>IFERROR(VLOOKUP(GAME_JUMP_REPORT_CONSOLIDATED!C1132,GAME_INDEX!$A$7:$E$34,5,FALSE), "NO MATCH")</f>
        <v>1013</v>
      </c>
      <c r="F1132" s="24" t="str">
        <f>IFERROR(VLOOKUP(C1132,GAME_INDEX!$A$7:$E$34,4,FALSE), "NO MATCH!!!")</f>
        <v>Boston College</v>
      </c>
      <c r="G1132" t="s">
        <v>1146</v>
      </c>
      <c r="H1132" s="1">
        <v>43014</v>
      </c>
      <c r="I1132">
        <v>4106</v>
      </c>
      <c r="J1132" t="s">
        <v>7</v>
      </c>
      <c r="K1132" t="s">
        <v>27</v>
      </c>
      <c r="L1132">
        <v>8</v>
      </c>
    </row>
    <row r="1133" spans="1:12" x14ac:dyDescent="0.55000000000000004">
      <c r="A1133" s="24" t="str">
        <f t="shared" si="17"/>
        <v>101312</v>
      </c>
      <c r="B1133" s="24" t="s">
        <v>10639</v>
      </c>
      <c r="C1133" s="25">
        <v>43014</v>
      </c>
      <c r="D1133" s="24">
        <f>IFERROR(VLOOKUP(B1133,'2017_GT Roster'!$B$6:$H$21,7, FALSE), "NO MATCH!!!")</f>
        <v>12</v>
      </c>
      <c r="E1133" s="24">
        <f>IFERROR(VLOOKUP(GAME_JUMP_REPORT_CONSOLIDATED!C1133,GAME_INDEX!$A$7:$E$34,5,FALSE), "NO MATCH")</f>
        <v>1013</v>
      </c>
      <c r="F1133" s="24" t="str">
        <f>IFERROR(VLOOKUP(C1133,GAME_INDEX!$A$7:$E$34,4,FALSE), "NO MATCH!!!")</f>
        <v>Boston College</v>
      </c>
      <c r="G1133" t="s">
        <v>1147</v>
      </c>
      <c r="H1133" s="1">
        <v>43014</v>
      </c>
      <c r="I1133">
        <v>4122</v>
      </c>
      <c r="J1133" t="s">
        <v>7</v>
      </c>
      <c r="K1133" t="s">
        <v>12</v>
      </c>
      <c r="L1133">
        <v>15.4</v>
      </c>
    </row>
    <row r="1134" spans="1:12" x14ac:dyDescent="0.55000000000000004">
      <c r="A1134" s="24" t="str">
        <f t="shared" si="17"/>
        <v>101311</v>
      </c>
      <c r="B1134" s="24" t="s">
        <v>14</v>
      </c>
      <c r="C1134" s="25">
        <v>43014</v>
      </c>
      <c r="D1134" s="24">
        <f>IFERROR(VLOOKUP(B1134,'2017_GT Roster'!$B$6:$H$21,7, FALSE), "NO MATCH!!!")</f>
        <v>11</v>
      </c>
      <c r="E1134" s="24">
        <f>IFERROR(VLOOKUP(GAME_JUMP_REPORT_CONSOLIDATED!C1134,GAME_INDEX!$A$7:$E$34,5,FALSE), "NO MATCH")</f>
        <v>1013</v>
      </c>
      <c r="F1134" s="24" t="str">
        <f>IFERROR(VLOOKUP(C1134,GAME_INDEX!$A$7:$E$34,4,FALSE), "NO MATCH!!!")</f>
        <v>Boston College</v>
      </c>
      <c r="G1134" t="s">
        <v>1148</v>
      </c>
      <c r="H1134" s="1">
        <v>43014</v>
      </c>
      <c r="I1134">
        <v>4124</v>
      </c>
      <c r="J1134" t="s">
        <v>7</v>
      </c>
      <c r="K1134" t="s">
        <v>14</v>
      </c>
      <c r="L1134">
        <v>19.399999999999999</v>
      </c>
    </row>
    <row r="1135" spans="1:12" x14ac:dyDescent="0.55000000000000004">
      <c r="A1135" s="24" t="str">
        <f t="shared" si="17"/>
        <v>101333</v>
      </c>
      <c r="B1135" s="24" t="s">
        <v>32</v>
      </c>
      <c r="C1135" s="25">
        <v>43014</v>
      </c>
      <c r="D1135" s="24">
        <f>IFERROR(VLOOKUP(B1135,'2017_GT Roster'!$B$6:$H$21,7, FALSE), "NO MATCH!!!")</f>
        <v>33</v>
      </c>
      <c r="E1135" s="24">
        <f>IFERROR(VLOOKUP(GAME_JUMP_REPORT_CONSOLIDATED!C1135,GAME_INDEX!$A$7:$E$34,5,FALSE), "NO MATCH")</f>
        <v>1013</v>
      </c>
      <c r="F1135" s="24" t="str">
        <f>IFERROR(VLOOKUP(C1135,GAME_INDEX!$A$7:$E$34,4,FALSE), "NO MATCH!!!")</f>
        <v>Boston College</v>
      </c>
      <c r="G1135" t="s">
        <v>1149</v>
      </c>
      <c r="H1135" s="1">
        <v>43014</v>
      </c>
      <c r="I1135">
        <v>4153</v>
      </c>
      <c r="J1135" t="s">
        <v>7</v>
      </c>
      <c r="K1135" t="s">
        <v>32</v>
      </c>
      <c r="L1135">
        <v>19.600000000000001</v>
      </c>
    </row>
    <row r="1136" spans="1:12" x14ac:dyDescent="0.55000000000000004">
      <c r="A1136" s="24" t="str">
        <f t="shared" si="17"/>
        <v>101311</v>
      </c>
      <c r="B1136" s="24" t="s">
        <v>14</v>
      </c>
      <c r="C1136" s="25">
        <v>43014</v>
      </c>
      <c r="D1136" s="24">
        <f>IFERROR(VLOOKUP(B1136,'2017_GT Roster'!$B$6:$H$21,7, FALSE), "NO MATCH!!!")</f>
        <v>11</v>
      </c>
      <c r="E1136" s="24">
        <f>IFERROR(VLOOKUP(GAME_JUMP_REPORT_CONSOLIDATED!C1136,GAME_INDEX!$A$7:$E$34,5,FALSE), "NO MATCH")</f>
        <v>1013</v>
      </c>
      <c r="F1136" s="24" t="str">
        <f>IFERROR(VLOOKUP(C1136,GAME_INDEX!$A$7:$E$34,4,FALSE), "NO MATCH!!!")</f>
        <v>Boston College</v>
      </c>
      <c r="G1136" t="s">
        <v>1150</v>
      </c>
      <c r="H1136" s="1">
        <v>43014</v>
      </c>
      <c r="I1136">
        <v>4155</v>
      </c>
      <c r="J1136" t="s">
        <v>7</v>
      </c>
      <c r="K1136" t="s">
        <v>14</v>
      </c>
      <c r="L1136">
        <v>21</v>
      </c>
    </row>
    <row r="1137" spans="1:12" x14ac:dyDescent="0.55000000000000004">
      <c r="A1137" s="24" t="str">
        <f t="shared" si="17"/>
        <v>10139</v>
      </c>
      <c r="B1137" s="24" t="s">
        <v>27</v>
      </c>
      <c r="C1137" s="25">
        <v>43014</v>
      </c>
      <c r="D1137" s="24">
        <f>IFERROR(VLOOKUP(B1137,'2017_GT Roster'!$B$6:$H$21,7, FALSE), "NO MATCH!!!")</f>
        <v>9</v>
      </c>
      <c r="E1137" s="24">
        <f>IFERROR(VLOOKUP(GAME_JUMP_REPORT_CONSOLIDATED!C1137,GAME_INDEX!$A$7:$E$34,5,FALSE), "NO MATCH")</f>
        <v>1013</v>
      </c>
      <c r="F1137" s="24" t="str">
        <f>IFERROR(VLOOKUP(C1137,GAME_INDEX!$A$7:$E$34,4,FALSE), "NO MATCH!!!")</f>
        <v>Boston College</v>
      </c>
      <c r="G1137" t="s">
        <v>1151</v>
      </c>
      <c r="H1137" s="1">
        <v>43014</v>
      </c>
      <c r="I1137">
        <v>4180</v>
      </c>
      <c r="J1137" t="s">
        <v>7</v>
      </c>
      <c r="K1137" t="s">
        <v>27</v>
      </c>
      <c r="L1137">
        <v>11.7</v>
      </c>
    </row>
    <row r="1138" spans="1:12" x14ac:dyDescent="0.55000000000000004">
      <c r="A1138" s="24" t="str">
        <f t="shared" si="17"/>
        <v>10134</v>
      </c>
      <c r="B1138" s="24" t="s">
        <v>3262</v>
      </c>
      <c r="C1138" s="25">
        <v>43014</v>
      </c>
      <c r="D1138" s="24">
        <f>IFERROR(VLOOKUP(B1138,'2017_GT Roster'!$B$6:$H$21,7, FALSE), "NO MATCH!!!")</f>
        <v>4</v>
      </c>
      <c r="E1138" s="24">
        <f>IFERROR(VLOOKUP(GAME_JUMP_REPORT_CONSOLIDATED!C1138,GAME_INDEX!$A$7:$E$34,5,FALSE), "NO MATCH")</f>
        <v>1013</v>
      </c>
      <c r="F1138" s="24" t="str">
        <f>IFERROR(VLOOKUP(C1138,GAME_INDEX!$A$7:$E$34,4,FALSE), "NO MATCH!!!")</f>
        <v>Boston College</v>
      </c>
      <c r="G1138" t="s">
        <v>1152</v>
      </c>
      <c r="H1138" s="1">
        <v>43014</v>
      </c>
      <c r="I1138">
        <v>4183</v>
      </c>
      <c r="J1138" t="s">
        <v>7</v>
      </c>
      <c r="K1138" t="s">
        <v>8</v>
      </c>
      <c r="L1138">
        <v>20.2</v>
      </c>
    </row>
    <row r="1139" spans="1:12" x14ac:dyDescent="0.55000000000000004">
      <c r="A1139" s="24" t="str">
        <f t="shared" si="17"/>
        <v>101333</v>
      </c>
      <c r="B1139" s="24" t="s">
        <v>32</v>
      </c>
      <c r="C1139" s="25">
        <v>43014</v>
      </c>
      <c r="D1139" s="24">
        <f>IFERROR(VLOOKUP(B1139,'2017_GT Roster'!$B$6:$H$21,7, FALSE), "NO MATCH!!!")</f>
        <v>33</v>
      </c>
      <c r="E1139" s="24">
        <f>IFERROR(VLOOKUP(GAME_JUMP_REPORT_CONSOLIDATED!C1139,GAME_INDEX!$A$7:$E$34,5,FALSE), "NO MATCH")</f>
        <v>1013</v>
      </c>
      <c r="F1139" s="24" t="str">
        <f>IFERROR(VLOOKUP(C1139,GAME_INDEX!$A$7:$E$34,4,FALSE), "NO MATCH!!!")</f>
        <v>Boston College</v>
      </c>
      <c r="G1139" t="s">
        <v>1153</v>
      </c>
      <c r="H1139" s="1">
        <v>43014</v>
      </c>
      <c r="I1139">
        <v>4183</v>
      </c>
      <c r="J1139" t="s">
        <v>7</v>
      </c>
      <c r="K1139" t="s">
        <v>32</v>
      </c>
      <c r="L1139">
        <v>11.1</v>
      </c>
    </row>
    <row r="1140" spans="1:12" x14ac:dyDescent="0.55000000000000004">
      <c r="A1140" s="24" t="str">
        <f t="shared" si="17"/>
        <v>101333</v>
      </c>
      <c r="B1140" s="24" t="s">
        <v>32</v>
      </c>
      <c r="C1140" s="25">
        <v>43014</v>
      </c>
      <c r="D1140" s="24">
        <f>IFERROR(VLOOKUP(B1140,'2017_GT Roster'!$B$6:$H$21,7, FALSE), "NO MATCH!!!")</f>
        <v>33</v>
      </c>
      <c r="E1140" s="24">
        <f>IFERROR(VLOOKUP(GAME_JUMP_REPORT_CONSOLIDATED!C1140,GAME_INDEX!$A$7:$E$34,5,FALSE), "NO MATCH")</f>
        <v>1013</v>
      </c>
      <c r="F1140" s="24" t="str">
        <f>IFERROR(VLOOKUP(C1140,GAME_INDEX!$A$7:$E$34,4,FALSE), "NO MATCH!!!")</f>
        <v>Boston College</v>
      </c>
      <c r="G1140" t="s">
        <v>1154</v>
      </c>
      <c r="H1140" s="1">
        <v>43014</v>
      </c>
      <c r="I1140">
        <v>4184</v>
      </c>
      <c r="J1140" t="s">
        <v>7</v>
      </c>
      <c r="K1140" t="s">
        <v>32</v>
      </c>
      <c r="L1140">
        <v>11.5</v>
      </c>
    </row>
    <row r="1141" spans="1:12" x14ac:dyDescent="0.55000000000000004">
      <c r="A1141" s="24" t="str">
        <f t="shared" si="17"/>
        <v>101314</v>
      </c>
      <c r="B1141" s="24" t="s">
        <v>10</v>
      </c>
      <c r="C1141" s="25">
        <v>43014</v>
      </c>
      <c r="D1141" s="24">
        <f>IFERROR(VLOOKUP(B1141,'2017_GT Roster'!$B$6:$H$21,7, FALSE), "NO MATCH!!!")</f>
        <v>14</v>
      </c>
      <c r="E1141" s="24">
        <f>IFERROR(VLOOKUP(GAME_JUMP_REPORT_CONSOLIDATED!C1141,GAME_INDEX!$A$7:$E$34,5,FALSE), "NO MATCH")</f>
        <v>1013</v>
      </c>
      <c r="F1141" s="24" t="str">
        <f>IFERROR(VLOOKUP(C1141,GAME_INDEX!$A$7:$E$34,4,FALSE), "NO MATCH!!!")</f>
        <v>Boston College</v>
      </c>
      <c r="G1141" t="s">
        <v>1155</v>
      </c>
      <c r="H1141" s="1">
        <v>43014</v>
      </c>
      <c r="I1141">
        <v>4186</v>
      </c>
      <c r="J1141" t="s">
        <v>7</v>
      </c>
      <c r="K1141" t="s">
        <v>10</v>
      </c>
      <c r="L1141">
        <v>18</v>
      </c>
    </row>
    <row r="1142" spans="1:12" x14ac:dyDescent="0.55000000000000004">
      <c r="A1142" s="24" t="str">
        <f t="shared" si="17"/>
        <v>10139</v>
      </c>
      <c r="B1142" s="24" t="s">
        <v>27</v>
      </c>
      <c r="C1142" s="25">
        <v>43014</v>
      </c>
      <c r="D1142" s="24">
        <f>IFERROR(VLOOKUP(B1142,'2017_GT Roster'!$B$6:$H$21,7, FALSE), "NO MATCH!!!")</f>
        <v>9</v>
      </c>
      <c r="E1142" s="24">
        <f>IFERROR(VLOOKUP(GAME_JUMP_REPORT_CONSOLIDATED!C1142,GAME_INDEX!$A$7:$E$34,5,FALSE), "NO MATCH")</f>
        <v>1013</v>
      </c>
      <c r="F1142" s="24" t="str">
        <f>IFERROR(VLOOKUP(C1142,GAME_INDEX!$A$7:$E$34,4,FALSE), "NO MATCH!!!")</f>
        <v>Boston College</v>
      </c>
      <c r="G1142" t="s">
        <v>1156</v>
      </c>
      <c r="H1142" s="1">
        <v>43014</v>
      </c>
      <c r="I1142">
        <v>4200</v>
      </c>
      <c r="J1142" t="s">
        <v>7</v>
      </c>
      <c r="K1142" t="s">
        <v>27</v>
      </c>
      <c r="L1142">
        <v>10.9</v>
      </c>
    </row>
    <row r="1143" spans="1:12" x14ac:dyDescent="0.55000000000000004">
      <c r="A1143" s="24" t="str">
        <f t="shared" si="17"/>
        <v>101333</v>
      </c>
      <c r="B1143" s="24" t="s">
        <v>32</v>
      </c>
      <c r="C1143" s="25">
        <v>43014</v>
      </c>
      <c r="D1143" s="24">
        <f>IFERROR(VLOOKUP(B1143,'2017_GT Roster'!$B$6:$H$21,7, FALSE), "NO MATCH!!!")</f>
        <v>33</v>
      </c>
      <c r="E1143" s="24">
        <f>IFERROR(VLOOKUP(GAME_JUMP_REPORT_CONSOLIDATED!C1143,GAME_INDEX!$A$7:$E$34,5,FALSE), "NO MATCH")</f>
        <v>1013</v>
      </c>
      <c r="F1143" s="24" t="str">
        <f>IFERROR(VLOOKUP(C1143,GAME_INDEX!$A$7:$E$34,4,FALSE), "NO MATCH!!!")</f>
        <v>Boston College</v>
      </c>
      <c r="G1143" t="s">
        <v>1157</v>
      </c>
      <c r="H1143" s="1">
        <v>43014</v>
      </c>
      <c r="I1143">
        <v>4203</v>
      </c>
      <c r="J1143" t="s">
        <v>7</v>
      </c>
      <c r="K1143" t="s">
        <v>32</v>
      </c>
      <c r="L1143">
        <v>15.5</v>
      </c>
    </row>
    <row r="1144" spans="1:12" x14ac:dyDescent="0.55000000000000004">
      <c r="A1144" s="24" t="str">
        <f t="shared" si="17"/>
        <v>10134</v>
      </c>
      <c r="B1144" s="24" t="s">
        <v>3262</v>
      </c>
      <c r="C1144" s="25">
        <v>43014</v>
      </c>
      <c r="D1144" s="24">
        <f>IFERROR(VLOOKUP(B1144,'2017_GT Roster'!$B$6:$H$21,7, FALSE), "NO MATCH!!!")</f>
        <v>4</v>
      </c>
      <c r="E1144" s="24">
        <f>IFERROR(VLOOKUP(GAME_JUMP_REPORT_CONSOLIDATED!C1144,GAME_INDEX!$A$7:$E$34,5,FALSE), "NO MATCH")</f>
        <v>1013</v>
      </c>
      <c r="F1144" s="24" t="str">
        <f>IFERROR(VLOOKUP(C1144,GAME_INDEX!$A$7:$E$34,4,FALSE), "NO MATCH!!!")</f>
        <v>Boston College</v>
      </c>
      <c r="G1144" t="s">
        <v>1158</v>
      </c>
      <c r="H1144" s="1">
        <v>43014</v>
      </c>
      <c r="I1144">
        <v>4203</v>
      </c>
      <c r="J1144" t="s">
        <v>7</v>
      </c>
      <c r="K1144" t="s">
        <v>8</v>
      </c>
      <c r="L1144">
        <v>16.7</v>
      </c>
    </row>
    <row r="1145" spans="1:12" x14ac:dyDescent="0.55000000000000004">
      <c r="A1145" s="24" t="str">
        <f t="shared" si="17"/>
        <v>101311</v>
      </c>
      <c r="B1145" s="24" t="s">
        <v>14</v>
      </c>
      <c r="C1145" s="25">
        <v>43014</v>
      </c>
      <c r="D1145" s="24">
        <f>IFERROR(VLOOKUP(B1145,'2017_GT Roster'!$B$6:$H$21,7, FALSE), "NO MATCH!!!")</f>
        <v>11</v>
      </c>
      <c r="E1145" s="24">
        <f>IFERROR(VLOOKUP(GAME_JUMP_REPORT_CONSOLIDATED!C1145,GAME_INDEX!$A$7:$E$34,5,FALSE), "NO MATCH")</f>
        <v>1013</v>
      </c>
      <c r="F1145" s="24" t="str">
        <f>IFERROR(VLOOKUP(C1145,GAME_INDEX!$A$7:$E$34,4,FALSE), "NO MATCH!!!")</f>
        <v>Boston College</v>
      </c>
      <c r="G1145" t="s">
        <v>1159</v>
      </c>
      <c r="H1145" s="1">
        <v>43014</v>
      </c>
      <c r="I1145">
        <v>4234</v>
      </c>
      <c r="J1145" t="s">
        <v>7</v>
      </c>
      <c r="K1145" t="s">
        <v>14</v>
      </c>
      <c r="L1145">
        <v>10.1</v>
      </c>
    </row>
    <row r="1146" spans="1:12" x14ac:dyDescent="0.55000000000000004">
      <c r="A1146" s="24" t="str">
        <f t="shared" si="17"/>
        <v>101311</v>
      </c>
      <c r="B1146" s="24" t="s">
        <v>14</v>
      </c>
      <c r="C1146" s="25">
        <v>43014</v>
      </c>
      <c r="D1146" s="24">
        <f>IFERROR(VLOOKUP(B1146,'2017_GT Roster'!$B$6:$H$21,7, FALSE), "NO MATCH!!!")</f>
        <v>11</v>
      </c>
      <c r="E1146" s="24">
        <f>IFERROR(VLOOKUP(GAME_JUMP_REPORT_CONSOLIDATED!C1146,GAME_INDEX!$A$7:$E$34,5,FALSE), "NO MATCH")</f>
        <v>1013</v>
      </c>
      <c r="F1146" s="24" t="str">
        <f>IFERROR(VLOOKUP(C1146,GAME_INDEX!$A$7:$E$34,4,FALSE), "NO MATCH!!!")</f>
        <v>Boston College</v>
      </c>
      <c r="G1146" t="s">
        <v>1160</v>
      </c>
      <c r="H1146" s="1">
        <v>43014</v>
      </c>
      <c r="I1146">
        <v>4237</v>
      </c>
      <c r="J1146" t="s">
        <v>7</v>
      </c>
      <c r="K1146" t="s">
        <v>14</v>
      </c>
      <c r="L1146">
        <v>24.9</v>
      </c>
    </row>
    <row r="1147" spans="1:12" x14ac:dyDescent="0.55000000000000004">
      <c r="A1147" s="24" t="str">
        <f t="shared" si="17"/>
        <v>101333</v>
      </c>
      <c r="B1147" s="24" t="s">
        <v>32</v>
      </c>
      <c r="C1147" s="25">
        <v>43014</v>
      </c>
      <c r="D1147" s="24">
        <f>IFERROR(VLOOKUP(B1147,'2017_GT Roster'!$B$6:$H$21,7, FALSE), "NO MATCH!!!")</f>
        <v>33</v>
      </c>
      <c r="E1147" s="24">
        <f>IFERROR(VLOOKUP(GAME_JUMP_REPORT_CONSOLIDATED!C1147,GAME_INDEX!$A$7:$E$34,5,FALSE), "NO MATCH")</f>
        <v>1013</v>
      </c>
      <c r="F1147" s="24" t="str">
        <f>IFERROR(VLOOKUP(C1147,GAME_INDEX!$A$7:$E$34,4,FALSE), "NO MATCH!!!")</f>
        <v>Boston College</v>
      </c>
      <c r="G1147" t="s">
        <v>1161</v>
      </c>
      <c r="H1147" s="1">
        <v>43014</v>
      </c>
      <c r="I1147">
        <v>4248</v>
      </c>
      <c r="J1147" t="s">
        <v>7</v>
      </c>
      <c r="K1147" t="s">
        <v>32</v>
      </c>
      <c r="L1147">
        <v>14</v>
      </c>
    </row>
    <row r="1148" spans="1:12" x14ac:dyDescent="0.55000000000000004">
      <c r="A1148" s="24" t="str">
        <f t="shared" si="17"/>
        <v>10134</v>
      </c>
      <c r="B1148" s="24" t="s">
        <v>3262</v>
      </c>
      <c r="C1148" s="25">
        <v>43014</v>
      </c>
      <c r="D1148" s="24">
        <f>IFERROR(VLOOKUP(B1148,'2017_GT Roster'!$B$6:$H$21,7, FALSE), "NO MATCH!!!")</f>
        <v>4</v>
      </c>
      <c r="E1148" s="24">
        <f>IFERROR(VLOOKUP(GAME_JUMP_REPORT_CONSOLIDATED!C1148,GAME_INDEX!$A$7:$E$34,5,FALSE), "NO MATCH")</f>
        <v>1013</v>
      </c>
      <c r="F1148" s="24" t="str">
        <f>IFERROR(VLOOKUP(C1148,GAME_INDEX!$A$7:$E$34,4,FALSE), "NO MATCH!!!")</f>
        <v>Boston College</v>
      </c>
      <c r="G1148" t="s">
        <v>1162</v>
      </c>
      <c r="H1148" s="1">
        <v>43014</v>
      </c>
      <c r="I1148">
        <v>4253</v>
      </c>
      <c r="J1148" t="s">
        <v>7</v>
      </c>
      <c r="K1148" t="s">
        <v>8</v>
      </c>
      <c r="L1148">
        <v>17.7</v>
      </c>
    </row>
    <row r="1149" spans="1:12" x14ac:dyDescent="0.55000000000000004">
      <c r="A1149" s="24" t="str">
        <f t="shared" si="17"/>
        <v>101314</v>
      </c>
      <c r="B1149" s="24" t="s">
        <v>10</v>
      </c>
      <c r="C1149" s="25">
        <v>43014</v>
      </c>
      <c r="D1149" s="24">
        <f>IFERROR(VLOOKUP(B1149,'2017_GT Roster'!$B$6:$H$21,7, FALSE), "NO MATCH!!!")</f>
        <v>14</v>
      </c>
      <c r="E1149" s="24">
        <f>IFERROR(VLOOKUP(GAME_JUMP_REPORT_CONSOLIDATED!C1149,GAME_INDEX!$A$7:$E$34,5,FALSE), "NO MATCH")</f>
        <v>1013</v>
      </c>
      <c r="F1149" s="24" t="str">
        <f>IFERROR(VLOOKUP(C1149,GAME_INDEX!$A$7:$E$34,4,FALSE), "NO MATCH!!!")</f>
        <v>Boston College</v>
      </c>
      <c r="G1149" t="s">
        <v>1163</v>
      </c>
      <c r="H1149" s="1">
        <v>43014</v>
      </c>
      <c r="I1149">
        <v>4256</v>
      </c>
      <c r="J1149" t="s">
        <v>7</v>
      </c>
      <c r="K1149" t="s">
        <v>10</v>
      </c>
      <c r="L1149">
        <v>17.600000000000001</v>
      </c>
    </row>
    <row r="1150" spans="1:12" x14ac:dyDescent="0.55000000000000004">
      <c r="A1150" s="24" t="str">
        <f t="shared" si="17"/>
        <v>10134</v>
      </c>
      <c r="B1150" s="24" t="s">
        <v>3262</v>
      </c>
      <c r="C1150" s="25">
        <v>43014</v>
      </c>
      <c r="D1150" s="24">
        <f>IFERROR(VLOOKUP(B1150,'2017_GT Roster'!$B$6:$H$21,7, FALSE), "NO MATCH!!!")</f>
        <v>4</v>
      </c>
      <c r="E1150" s="24">
        <f>IFERROR(VLOOKUP(GAME_JUMP_REPORT_CONSOLIDATED!C1150,GAME_INDEX!$A$7:$E$34,5,FALSE), "NO MATCH")</f>
        <v>1013</v>
      </c>
      <c r="F1150" s="24" t="str">
        <f>IFERROR(VLOOKUP(C1150,GAME_INDEX!$A$7:$E$34,4,FALSE), "NO MATCH!!!")</f>
        <v>Boston College</v>
      </c>
      <c r="G1150" t="s">
        <v>1164</v>
      </c>
      <c r="H1150" s="1">
        <v>43014</v>
      </c>
      <c r="I1150">
        <v>4273</v>
      </c>
      <c r="J1150" t="s">
        <v>7</v>
      </c>
      <c r="K1150" t="s">
        <v>8</v>
      </c>
      <c r="L1150">
        <v>21.1</v>
      </c>
    </row>
    <row r="1151" spans="1:12" x14ac:dyDescent="0.55000000000000004">
      <c r="A1151" s="24" t="str">
        <f t="shared" si="17"/>
        <v>10139</v>
      </c>
      <c r="B1151" s="24" t="s">
        <v>27</v>
      </c>
      <c r="C1151" s="25">
        <v>43014</v>
      </c>
      <c r="D1151" s="24">
        <f>IFERROR(VLOOKUP(B1151,'2017_GT Roster'!$B$6:$H$21,7, FALSE), "NO MATCH!!!")</f>
        <v>9</v>
      </c>
      <c r="E1151" s="24">
        <f>IFERROR(VLOOKUP(GAME_JUMP_REPORT_CONSOLIDATED!C1151,GAME_INDEX!$A$7:$E$34,5,FALSE), "NO MATCH")</f>
        <v>1013</v>
      </c>
      <c r="F1151" s="24" t="str">
        <f>IFERROR(VLOOKUP(C1151,GAME_INDEX!$A$7:$E$34,4,FALSE), "NO MATCH!!!")</f>
        <v>Boston College</v>
      </c>
      <c r="G1151" t="s">
        <v>1165</v>
      </c>
      <c r="H1151" s="1">
        <v>43014</v>
      </c>
      <c r="I1151">
        <v>4273</v>
      </c>
      <c r="J1151" t="s">
        <v>7</v>
      </c>
      <c r="K1151" t="s">
        <v>27</v>
      </c>
      <c r="L1151">
        <v>12</v>
      </c>
    </row>
    <row r="1152" spans="1:12" x14ac:dyDescent="0.55000000000000004">
      <c r="A1152" s="24" t="str">
        <f t="shared" si="17"/>
        <v>10138</v>
      </c>
      <c r="B1152" s="24" t="s">
        <v>34</v>
      </c>
      <c r="C1152" s="25">
        <v>43014</v>
      </c>
      <c r="D1152" s="24">
        <f>IFERROR(VLOOKUP(B1152,'2017_GT Roster'!$B$6:$H$21,7, FALSE), "NO MATCH!!!")</f>
        <v>8</v>
      </c>
      <c r="E1152" s="24">
        <f>IFERROR(VLOOKUP(GAME_JUMP_REPORT_CONSOLIDATED!C1152,GAME_INDEX!$A$7:$E$34,5,FALSE), "NO MATCH")</f>
        <v>1013</v>
      </c>
      <c r="F1152" s="24" t="str">
        <f>IFERROR(VLOOKUP(C1152,GAME_INDEX!$A$7:$E$34,4,FALSE), "NO MATCH!!!")</f>
        <v>Boston College</v>
      </c>
      <c r="G1152" t="s">
        <v>1166</v>
      </c>
      <c r="H1152" s="1">
        <v>43014</v>
      </c>
      <c r="I1152">
        <v>4292</v>
      </c>
      <c r="J1152" t="s">
        <v>7</v>
      </c>
      <c r="K1152" t="s">
        <v>34</v>
      </c>
      <c r="L1152">
        <v>9.6</v>
      </c>
    </row>
    <row r="1153" spans="1:12" x14ac:dyDescent="0.55000000000000004">
      <c r="A1153" s="24" t="str">
        <f t="shared" ref="A1153:A1216" si="18">E1153&amp;D1153</f>
        <v>10131</v>
      </c>
      <c r="B1153" s="24" t="s">
        <v>3254</v>
      </c>
      <c r="C1153" s="25">
        <v>43014</v>
      </c>
      <c r="D1153" s="24">
        <f>IFERROR(VLOOKUP(B1153,'2017_GT Roster'!$B$6:$H$21,7, FALSE), "NO MATCH!!!")</f>
        <v>1</v>
      </c>
      <c r="E1153" s="24">
        <f>IFERROR(VLOOKUP(GAME_JUMP_REPORT_CONSOLIDATED!C1153,GAME_INDEX!$A$7:$E$34,5,FALSE), "NO MATCH")</f>
        <v>1013</v>
      </c>
      <c r="F1153" s="24" t="str">
        <f>IFERROR(VLOOKUP(C1153,GAME_INDEX!$A$7:$E$34,4,FALSE), "NO MATCH!!!")</f>
        <v>Boston College</v>
      </c>
      <c r="G1153" t="s">
        <v>1167</v>
      </c>
      <c r="H1153" s="1">
        <v>43014</v>
      </c>
      <c r="I1153">
        <v>4296</v>
      </c>
      <c r="J1153" t="s">
        <v>7</v>
      </c>
      <c r="K1153" t="s">
        <v>23</v>
      </c>
      <c r="L1153">
        <v>16.8</v>
      </c>
    </row>
    <row r="1154" spans="1:12" x14ac:dyDescent="0.55000000000000004">
      <c r="A1154" s="24" t="str">
        <f t="shared" si="18"/>
        <v>101311</v>
      </c>
      <c r="B1154" s="24" t="s">
        <v>14</v>
      </c>
      <c r="C1154" s="25">
        <v>43014</v>
      </c>
      <c r="D1154" s="24">
        <f>IFERROR(VLOOKUP(B1154,'2017_GT Roster'!$B$6:$H$21,7, FALSE), "NO MATCH!!!")</f>
        <v>11</v>
      </c>
      <c r="E1154" s="24">
        <f>IFERROR(VLOOKUP(GAME_JUMP_REPORT_CONSOLIDATED!C1154,GAME_INDEX!$A$7:$E$34,5,FALSE), "NO MATCH")</f>
        <v>1013</v>
      </c>
      <c r="F1154" s="24" t="str">
        <f>IFERROR(VLOOKUP(C1154,GAME_INDEX!$A$7:$E$34,4,FALSE), "NO MATCH!!!")</f>
        <v>Boston College</v>
      </c>
      <c r="G1154" t="s">
        <v>1168</v>
      </c>
      <c r="H1154" s="1">
        <v>43014</v>
      </c>
      <c r="I1154">
        <v>4296</v>
      </c>
      <c r="J1154" t="s">
        <v>7</v>
      </c>
      <c r="K1154" t="s">
        <v>14</v>
      </c>
      <c r="L1154">
        <v>19.899999999999999</v>
      </c>
    </row>
    <row r="1155" spans="1:12" x14ac:dyDescent="0.55000000000000004">
      <c r="A1155" s="24" t="str">
        <f t="shared" si="18"/>
        <v>10139</v>
      </c>
      <c r="B1155" s="24" t="s">
        <v>27</v>
      </c>
      <c r="C1155" s="25">
        <v>43014</v>
      </c>
      <c r="D1155" s="24">
        <f>IFERROR(VLOOKUP(B1155,'2017_GT Roster'!$B$6:$H$21,7, FALSE), "NO MATCH!!!")</f>
        <v>9</v>
      </c>
      <c r="E1155" s="24">
        <f>IFERROR(VLOOKUP(GAME_JUMP_REPORT_CONSOLIDATED!C1155,GAME_INDEX!$A$7:$E$34,5,FALSE), "NO MATCH")</f>
        <v>1013</v>
      </c>
      <c r="F1155" s="24" t="str">
        <f>IFERROR(VLOOKUP(C1155,GAME_INDEX!$A$7:$E$34,4,FALSE), "NO MATCH!!!")</f>
        <v>Boston College</v>
      </c>
      <c r="G1155" t="s">
        <v>1169</v>
      </c>
      <c r="H1155" s="1">
        <v>43014</v>
      </c>
      <c r="I1155">
        <v>4317</v>
      </c>
      <c r="J1155" t="s">
        <v>7</v>
      </c>
      <c r="K1155" t="s">
        <v>27</v>
      </c>
      <c r="L1155">
        <v>11.7</v>
      </c>
    </row>
    <row r="1156" spans="1:12" x14ac:dyDescent="0.55000000000000004">
      <c r="A1156" s="24" t="str">
        <f t="shared" si="18"/>
        <v>10139</v>
      </c>
      <c r="B1156" s="24" t="s">
        <v>27</v>
      </c>
      <c r="C1156" s="25">
        <v>43014</v>
      </c>
      <c r="D1156" s="24">
        <f>IFERROR(VLOOKUP(B1156,'2017_GT Roster'!$B$6:$H$21,7, FALSE), "NO MATCH!!!")</f>
        <v>9</v>
      </c>
      <c r="E1156" s="24">
        <f>IFERROR(VLOOKUP(GAME_JUMP_REPORT_CONSOLIDATED!C1156,GAME_INDEX!$A$7:$E$34,5,FALSE), "NO MATCH")</f>
        <v>1013</v>
      </c>
      <c r="F1156" s="24" t="str">
        <f>IFERROR(VLOOKUP(C1156,GAME_INDEX!$A$7:$E$34,4,FALSE), "NO MATCH!!!")</f>
        <v>Boston College</v>
      </c>
      <c r="G1156" t="s">
        <v>1170</v>
      </c>
      <c r="H1156" s="1">
        <v>43014</v>
      </c>
      <c r="I1156">
        <v>4321</v>
      </c>
      <c r="J1156" t="s">
        <v>7</v>
      </c>
      <c r="K1156" t="s">
        <v>27</v>
      </c>
      <c r="L1156">
        <v>11.8</v>
      </c>
    </row>
    <row r="1157" spans="1:12" x14ac:dyDescent="0.55000000000000004">
      <c r="A1157" s="24" t="str">
        <f t="shared" si="18"/>
        <v>10131</v>
      </c>
      <c r="B1157" s="24" t="s">
        <v>3254</v>
      </c>
      <c r="C1157" s="25">
        <v>43014</v>
      </c>
      <c r="D1157" s="24">
        <f>IFERROR(VLOOKUP(B1157,'2017_GT Roster'!$B$6:$H$21,7, FALSE), "NO MATCH!!!")</f>
        <v>1</v>
      </c>
      <c r="E1157" s="24">
        <f>IFERROR(VLOOKUP(GAME_JUMP_REPORT_CONSOLIDATED!C1157,GAME_INDEX!$A$7:$E$34,5,FALSE), "NO MATCH")</f>
        <v>1013</v>
      </c>
      <c r="F1157" s="24" t="str">
        <f>IFERROR(VLOOKUP(C1157,GAME_INDEX!$A$7:$E$34,4,FALSE), "NO MATCH!!!")</f>
        <v>Boston College</v>
      </c>
      <c r="G1157" t="s">
        <v>1171</v>
      </c>
      <c r="H1157" s="1">
        <v>43014</v>
      </c>
      <c r="I1157">
        <v>4321</v>
      </c>
      <c r="J1157" t="s">
        <v>7</v>
      </c>
      <c r="K1157" t="s">
        <v>23</v>
      </c>
      <c r="L1157">
        <v>22.1</v>
      </c>
    </row>
    <row r="1158" spans="1:12" x14ac:dyDescent="0.55000000000000004">
      <c r="A1158" s="24" t="str">
        <f t="shared" si="18"/>
        <v>101311</v>
      </c>
      <c r="B1158" s="24" t="s">
        <v>14</v>
      </c>
      <c r="C1158" s="25">
        <v>43014</v>
      </c>
      <c r="D1158" s="24">
        <f>IFERROR(VLOOKUP(B1158,'2017_GT Roster'!$B$6:$H$21,7, FALSE), "NO MATCH!!!")</f>
        <v>11</v>
      </c>
      <c r="E1158" s="24">
        <f>IFERROR(VLOOKUP(GAME_JUMP_REPORT_CONSOLIDATED!C1158,GAME_INDEX!$A$7:$E$34,5,FALSE), "NO MATCH")</f>
        <v>1013</v>
      </c>
      <c r="F1158" s="24" t="str">
        <f>IFERROR(VLOOKUP(C1158,GAME_INDEX!$A$7:$E$34,4,FALSE), "NO MATCH!!!")</f>
        <v>Boston College</v>
      </c>
      <c r="G1158" t="s">
        <v>1172</v>
      </c>
      <c r="H1158" s="1">
        <v>43014</v>
      </c>
      <c r="I1158">
        <v>4322</v>
      </c>
      <c r="J1158" t="s">
        <v>7</v>
      </c>
      <c r="K1158" t="s">
        <v>14</v>
      </c>
      <c r="L1158">
        <v>24.2</v>
      </c>
    </row>
    <row r="1159" spans="1:12" x14ac:dyDescent="0.55000000000000004">
      <c r="A1159" s="24" t="str">
        <f t="shared" si="18"/>
        <v>101314</v>
      </c>
      <c r="B1159" s="24" t="s">
        <v>10</v>
      </c>
      <c r="C1159" s="25">
        <v>43014</v>
      </c>
      <c r="D1159" s="24">
        <f>IFERROR(VLOOKUP(B1159,'2017_GT Roster'!$B$6:$H$21,7, FALSE), "NO MATCH!!!")</f>
        <v>14</v>
      </c>
      <c r="E1159" s="24">
        <f>IFERROR(VLOOKUP(GAME_JUMP_REPORT_CONSOLIDATED!C1159,GAME_INDEX!$A$7:$E$34,5,FALSE), "NO MATCH")</f>
        <v>1013</v>
      </c>
      <c r="F1159" s="24" t="str">
        <f>IFERROR(VLOOKUP(C1159,GAME_INDEX!$A$7:$E$34,4,FALSE), "NO MATCH!!!")</f>
        <v>Boston College</v>
      </c>
      <c r="G1159" t="s">
        <v>1173</v>
      </c>
      <c r="H1159" s="1">
        <v>43014</v>
      </c>
      <c r="I1159">
        <v>4324</v>
      </c>
      <c r="J1159" t="s">
        <v>7</v>
      </c>
      <c r="K1159" t="s">
        <v>10</v>
      </c>
      <c r="L1159">
        <v>20.5</v>
      </c>
    </row>
    <row r="1160" spans="1:12" x14ac:dyDescent="0.55000000000000004">
      <c r="A1160" s="24" t="str">
        <f t="shared" si="18"/>
        <v>10131</v>
      </c>
      <c r="B1160" s="24" t="s">
        <v>3254</v>
      </c>
      <c r="C1160" s="25">
        <v>43014</v>
      </c>
      <c r="D1160" s="24">
        <f>IFERROR(VLOOKUP(B1160,'2017_GT Roster'!$B$6:$H$21,7, FALSE), "NO MATCH!!!")</f>
        <v>1</v>
      </c>
      <c r="E1160" s="24">
        <f>IFERROR(VLOOKUP(GAME_JUMP_REPORT_CONSOLIDATED!C1160,GAME_INDEX!$A$7:$E$34,5,FALSE), "NO MATCH")</f>
        <v>1013</v>
      </c>
      <c r="F1160" s="24" t="str">
        <f>IFERROR(VLOOKUP(C1160,GAME_INDEX!$A$7:$E$34,4,FALSE), "NO MATCH!!!")</f>
        <v>Boston College</v>
      </c>
      <c r="G1160" t="s">
        <v>1174</v>
      </c>
      <c r="H1160" s="1">
        <v>43014</v>
      </c>
      <c r="I1160">
        <v>4325</v>
      </c>
      <c r="J1160" t="s">
        <v>7</v>
      </c>
      <c r="K1160" t="s">
        <v>23</v>
      </c>
      <c r="L1160">
        <v>16.8</v>
      </c>
    </row>
    <row r="1161" spans="1:12" x14ac:dyDescent="0.55000000000000004">
      <c r="A1161" s="24" t="str">
        <f t="shared" si="18"/>
        <v>101312</v>
      </c>
      <c r="B1161" s="24" t="s">
        <v>10639</v>
      </c>
      <c r="C1161" s="25">
        <v>43014</v>
      </c>
      <c r="D1161" s="24">
        <f>IFERROR(VLOOKUP(B1161,'2017_GT Roster'!$B$6:$H$21,7, FALSE), "NO MATCH!!!")</f>
        <v>12</v>
      </c>
      <c r="E1161" s="24">
        <f>IFERROR(VLOOKUP(GAME_JUMP_REPORT_CONSOLIDATED!C1161,GAME_INDEX!$A$7:$E$34,5,FALSE), "NO MATCH")</f>
        <v>1013</v>
      </c>
      <c r="F1161" s="24" t="str">
        <f>IFERROR(VLOOKUP(C1161,GAME_INDEX!$A$7:$E$34,4,FALSE), "NO MATCH!!!")</f>
        <v>Boston College</v>
      </c>
      <c r="G1161" t="s">
        <v>1175</v>
      </c>
      <c r="H1161" s="1">
        <v>43014</v>
      </c>
      <c r="I1161">
        <v>4352</v>
      </c>
      <c r="J1161" t="s">
        <v>7</v>
      </c>
      <c r="K1161" t="s">
        <v>12</v>
      </c>
      <c r="L1161">
        <v>17</v>
      </c>
    </row>
    <row r="1162" spans="1:12" x14ac:dyDescent="0.55000000000000004">
      <c r="A1162" s="24" t="str">
        <f t="shared" si="18"/>
        <v>10131</v>
      </c>
      <c r="B1162" s="24" t="s">
        <v>3254</v>
      </c>
      <c r="C1162" s="25">
        <v>43014</v>
      </c>
      <c r="D1162" s="24">
        <f>IFERROR(VLOOKUP(B1162,'2017_GT Roster'!$B$6:$H$21,7, FALSE), "NO MATCH!!!")</f>
        <v>1</v>
      </c>
      <c r="E1162" s="24">
        <f>IFERROR(VLOOKUP(GAME_JUMP_REPORT_CONSOLIDATED!C1162,GAME_INDEX!$A$7:$E$34,5,FALSE), "NO MATCH")</f>
        <v>1013</v>
      </c>
      <c r="F1162" s="24" t="str">
        <f>IFERROR(VLOOKUP(C1162,GAME_INDEX!$A$7:$E$34,4,FALSE), "NO MATCH!!!")</f>
        <v>Boston College</v>
      </c>
      <c r="G1162" t="s">
        <v>1176</v>
      </c>
      <c r="H1162" s="1">
        <v>43014</v>
      </c>
      <c r="I1162">
        <v>4355</v>
      </c>
      <c r="J1162" t="s">
        <v>7</v>
      </c>
      <c r="K1162" t="s">
        <v>23</v>
      </c>
      <c r="L1162">
        <v>16.7</v>
      </c>
    </row>
    <row r="1163" spans="1:12" x14ac:dyDescent="0.55000000000000004">
      <c r="A1163" s="24" t="str">
        <f t="shared" si="18"/>
        <v>101311</v>
      </c>
      <c r="B1163" s="24" t="s">
        <v>14</v>
      </c>
      <c r="C1163" s="25">
        <v>43014</v>
      </c>
      <c r="D1163" s="24">
        <f>IFERROR(VLOOKUP(B1163,'2017_GT Roster'!$B$6:$H$21,7, FALSE), "NO MATCH!!!")</f>
        <v>11</v>
      </c>
      <c r="E1163" s="24">
        <f>IFERROR(VLOOKUP(GAME_JUMP_REPORT_CONSOLIDATED!C1163,GAME_INDEX!$A$7:$E$34,5,FALSE), "NO MATCH")</f>
        <v>1013</v>
      </c>
      <c r="F1163" s="24" t="str">
        <f>IFERROR(VLOOKUP(C1163,GAME_INDEX!$A$7:$E$34,4,FALSE), "NO MATCH!!!")</f>
        <v>Boston College</v>
      </c>
      <c r="G1163" t="s">
        <v>1177</v>
      </c>
      <c r="H1163" s="1">
        <v>43014</v>
      </c>
      <c r="I1163">
        <v>4356</v>
      </c>
      <c r="J1163" t="s">
        <v>7</v>
      </c>
      <c r="K1163" t="s">
        <v>14</v>
      </c>
      <c r="L1163">
        <v>21.2</v>
      </c>
    </row>
    <row r="1164" spans="1:12" x14ac:dyDescent="0.55000000000000004">
      <c r="A1164" s="24" t="str">
        <f t="shared" si="18"/>
        <v>101312</v>
      </c>
      <c r="B1164" s="24" t="s">
        <v>10639</v>
      </c>
      <c r="C1164" s="25">
        <v>43014</v>
      </c>
      <c r="D1164" s="24">
        <f>IFERROR(VLOOKUP(B1164,'2017_GT Roster'!$B$6:$H$21,7, FALSE), "NO MATCH!!!")</f>
        <v>12</v>
      </c>
      <c r="E1164" s="24">
        <f>IFERROR(VLOOKUP(GAME_JUMP_REPORT_CONSOLIDATED!C1164,GAME_INDEX!$A$7:$E$34,5,FALSE), "NO MATCH")</f>
        <v>1013</v>
      </c>
      <c r="F1164" s="24" t="str">
        <f>IFERROR(VLOOKUP(C1164,GAME_INDEX!$A$7:$E$34,4,FALSE), "NO MATCH!!!")</f>
        <v>Boston College</v>
      </c>
      <c r="G1164" t="s">
        <v>1178</v>
      </c>
      <c r="H1164" s="1">
        <v>43014</v>
      </c>
      <c r="I1164">
        <v>4374</v>
      </c>
      <c r="J1164" t="s">
        <v>7</v>
      </c>
      <c r="K1164" t="s">
        <v>12</v>
      </c>
      <c r="L1164">
        <v>15.5</v>
      </c>
    </row>
    <row r="1165" spans="1:12" x14ac:dyDescent="0.55000000000000004">
      <c r="A1165" s="24" t="str">
        <f t="shared" si="18"/>
        <v>101333</v>
      </c>
      <c r="B1165" s="24" t="s">
        <v>32</v>
      </c>
      <c r="C1165" s="25">
        <v>43014</v>
      </c>
      <c r="D1165" s="24">
        <f>IFERROR(VLOOKUP(B1165,'2017_GT Roster'!$B$6:$H$21,7, FALSE), "NO MATCH!!!")</f>
        <v>33</v>
      </c>
      <c r="E1165" s="24">
        <f>IFERROR(VLOOKUP(GAME_JUMP_REPORT_CONSOLIDATED!C1165,GAME_INDEX!$A$7:$E$34,5,FALSE), "NO MATCH")</f>
        <v>1013</v>
      </c>
      <c r="F1165" s="24" t="str">
        <f>IFERROR(VLOOKUP(C1165,GAME_INDEX!$A$7:$E$34,4,FALSE), "NO MATCH!!!")</f>
        <v>Boston College</v>
      </c>
      <c r="G1165" t="s">
        <v>1179</v>
      </c>
      <c r="H1165" s="1">
        <v>43014</v>
      </c>
      <c r="I1165">
        <v>4377</v>
      </c>
      <c r="J1165" t="s">
        <v>7</v>
      </c>
      <c r="K1165" t="s">
        <v>32</v>
      </c>
      <c r="L1165">
        <v>19.2</v>
      </c>
    </row>
    <row r="1166" spans="1:12" x14ac:dyDescent="0.55000000000000004">
      <c r="A1166" s="24" t="str">
        <f t="shared" si="18"/>
        <v>10131</v>
      </c>
      <c r="B1166" s="24" t="s">
        <v>3254</v>
      </c>
      <c r="C1166" s="25">
        <v>43014</v>
      </c>
      <c r="D1166" s="24">
        <f>IFERROR(VLOOKUP(B1166,'2017_GT Roster'!$B$6:$H$21,7, FALSE), "NO MATCH!!!")</f>
        <v>1</v>
      </c>
      <c r="E1166" s="24">
        <f>IFERROR(VLOOKUP(GAME_JUMP_REPORT_CONSOLIDATED!C1166,GAME_INDEX!$A$7:$E$34,5,FALSE), "NO MATCH")</f>
        <v>1013</v>
      </c>
      <c r="F1166" s="24" t="str">
        <f>IFERROR(VLOOKUP(C1166,GAME_INDEX!$A$7:$E$34,4,FALSE), "NO MATCH!!!")</f>
        <v>Boston College</v>
      </c>
      <c r="G1166" t="s">
        <v>1180</v>
      </c>
      <c r="H1166" s="1">
        <v>43014</v>
      </c>
      <c r="I1166">
        <v>4378</v>
      </c>
      <c r="J1166" t="s">
        <v>7</v>
      </c>
      <c r="K1166" t="s">
        <v>23</v>
      </c>
      <c r="L1166">
        <v>17.899999999999999</v>
      </c>
    </row>
    <row r="1167" spans="1:12" x14ac:dyDescent="0.55000000000000004">
      <c r="A1167" s="24" t="str">
        <f t="shared" si="18"/>
        <v>101311</v>
      </c>
      <c r="B1167" s="24" t="s">
        <v>14</v>
      </c>
      <c r="C1167" s="25">
        <v>43014</v>
      </c>
      <c r="D1167" s="24">
        <f>IFERROR(VLOOKUP(B1167,'2017_GT Roster'!$B$6:$H$21,7, FALSE), "NO MATCH!!!")</f>
        <v>11</v>
      </c>
      <c r="E1167" s="24">
        <f>IFERROR(VLOOKUP(GAME_JUMP_REPORT_CONSOLIDATED!C1167,GAME_INDEX!$A$7:$E$34,5,FALSE), "NO MATCH")</f>
        <v>1013</v>
      </c>
      <c r="F1167" s="24" t="str">
        <f>IFERROR(VLOOKUP(C1167,GAME_INDEX!$A$7:$E$34,4,FALSE), "NO MATCH!!!")</f>
        <v>Boston College</v>
      </c>
      <c r="G1167" t="s">
        <v>1181</v>
      </c>
      <c r="H1167" s="1">
        <v>43014</v>
      </c>
      <c r="I1167">
        <v>4378</v>
      </c>
      <c r="J1167" t="s">
        <v>7</v>
      </c>
      <c r="K1167" t="s">
        <v>14</v>
      </c>
      <c r="L1167">
        <v>20.100000000000001</v>
      </c>
    </row>
    <row r="1168" spans="1:12" x14ac:dyDescent="0.55000000000000004">
      <c r="A1168" s="24" t="str">
        <f t="shared" si="18"/>
        <v>101323</v>
      </c>
      <c r="B1168" s="24" t="s">
        <v>19</v>
      </c>
      <c r="C1168" s="25">
        <v>43014</v>
      </c>
      <c r="D1168" s="24">
        <f>IFERROR(VLOOKUP(B1168,'2017_GT Roster'!$B$6:$H$21,7, FALSE), "NO MATCH!!!")</f>
        <v>23</v>
      </c>
      <c r="E1168" s="24">
        <f>IFERROR(VLOOKUP(GAME_JUMP_REPORT_CONSOLIDATED!C1168,GAME_INDEX!$A$7:$E$34,5,FALSE), "NO MATCH")</f>
        <v>1013</v>
      </c>
      <c r="F1168" s="24" t="str">
        <f>IFERROR(VLOOKUP(C1168,GAME_INDEX!$A$7:$E$34,4,FALSE), "NO MATCH!!!")</f>
        <v>Boston College</v>
      </c>
      <c r="G1168" t="s">
        <v>1182</v>
      </c>
      <c r="H1168" s="1">
        <v>43014</v>
      </c>
      <c r="I1168">
        <v>4478</v>
      </c>
      <c r="J1168" t="s">
        <v>7</v>
      </c>
      <c r="K1168" t="s">
        <v>19</v>
      </c>
      <c r="L1168">
        <v>16.100000000000001</v>
      </c>
    </row>
    <row r="1169" spans="1:12" x14ac:dyDescent="0.55000000000000004">
      <c r="A1169" s="24" t="str">
        <f t="shared" si="18"/>
        <v>101312</v>
      </c>
      <c r="B1169" s="24" t="s">
        <v>10639</v>
      </c>
      <c r="C1169" s="25">
        <v>43014</v>
      </c>
      <c r="D1169" s="24">
        <f>IFERROR(VLOOKUP(B1169,'2017_GT Roster'!$B$6:$H$21,7, FALSE), "NO MATCH!!!")</f>
        <v>12</v>
      </c>
      <c r="E1169" s="24">
        <f>IFERROR(VLOOKUP(GAME_JUMP_REPORT_CONSOLIDATED!C1169,GAME_INDEX!$A$7:$E$34,5,FALSE), "NO MATCH")</f>
        <v>1013</v>
      </c>
      <c r="F1169" s="24" t="str">
        <f>IFERROR(VLOOKUP(C1169,GAME_INDEX!$A$7:$E$34,4,FALSE), "NO MATCH!!!")</f>
        <v>Boston College</v>
      </c>
      <c r="G1169" t="s">
        <v>1183</v>
      </c>
      <c r="H1169" s="1">
        <v>43014</v>
      </c>
      <c r="I1169">
        <v>4479</v>
      </c>
      <c r="J1169" t="s">
        <v>7</v>
      </c>
      <c r="K1169" t="s">
        <v>12</v>
      </c>
      <c r="L1169">
        <v>17.399999999999999</v>
      </c>
    </row>
    <row r="1170" spans="1:12" x14ac:dyDescent="0.55000000000000004">
      <c r="A1170" s="24" t="str">
        <f t="shared" si="18"/>
        <v>10131</v>
      </c>
      <c r="B1170" s="24" t="s">
        <v>3254</v>
      </c>
      <c r="C1170" s="25">
        <v>43014</v>
      </c>
      <c r="D1170" s="24">
        <f>IFERROR(VLOOKUP(B1170,'2017_GT Roster'!$B$6:$H$21,7, FALSE), "NO MATCH!!!")</f>
        <v>1</v>
      </c>
      <c r="E1170" s="24">
        <f>IFERROR(VLOOKUP(GAME_JUMP_REPORT_CONSOLIDATED!C1170,GAME_INDEX!$A$7:$E$34,5,FALSE), "NO MATCH")</f>
        <v>1013</v>
      </c>
      <c r="F1170" s="24" t="str">
        <f>IFERROR(VLOOKUP(C1170,GAME_INDEX!$A$7:$E$34,4,FALSE), "NO MATCH!!!")</f>
        <v>Boston College</v>
      </c>
      <c r="G1170" t="s">
        <v>1184</v>
      </c>
      <c r="H1170" s="1">
        <v>43014</v>
      </c>
      <c r="I1170">
        <v>4483</v>
      </c>
      <c r="J1170" t="s">
        <v>7</v>
      </c>
      <c r="K1170" t="s">
        <v>23</v>
      </c>
      <c r="L1170">
        <v>19.100000000000001</v>
      </c>
    </row>
    <row r="1171" spans="1:12" x14ac:dyDescent="0.55000000000000004">
      <c r="A1171" s="24" t="str">
        <f t="shared" si="18"/>
        <v>101312</v>
      </c>
      <c r="B1171" s="24" t="s">
        <v>10639</v>
      </c>
      <c r="C1171" s="25">
        <v>43014</v>
      </c>
      <c r="D1171" s="24">
        <f>IFERROR(VLOOKUP(B1171,'2017_GT Roster'!$B$6:$H$21,7, FALSE), "NO MATCH!!!")</f>
        <v>12</v>
      </c>
      <c r="E1171" s="24">
        <f>IFERROR(VLOOKUP(GAME_JUMP_REPORT_CONSOLIDATED!C1171,GAME_INDEX!$A$7:$E$34,5,FALSE), "NO MATCH")</f>
        <v>1013</v>
      </c>
      <c r="F1171" s="24" t="str">
        <f>IFERROR(VLOOKUP(C1171,GAME_INDEX!$A$7:$E$34,4,FALSE), "NO MATCH!!!")</f>
        <v>Boston College</v>
      </c>
      <c r="G1171" t="s">
        <v>1185</v>
      </c>
      <c r="H1171" s="1">
        <v>43014</v>
      </c>
      <c r="I1171">
        <v>4512</v>
      </c>
      <c r="J1171" t="s">
        <v>7</v>
      </c>
      <c r="K1171" t="s">
        <v>12</v>
      </c>
      <c r="L1171">
        <v>13.5</v>
      </c>
    </row>
    <row r="1172" spans="1:12" x14ac:dyDescent="0.55000000000000004">
      <c r="A1172" s="24" t="str">
        <f t="shared" si="18"/>
        <v>101311</v>
      </c>
      <c r="B1172" s="24" t="s">
        <v>14</v>
      </c>
      <c r="C1172" s="25">
        <v>43014</v>
      </c>
      <c r="D1172" s="24">
        <f>IFERROR(VLOOKUP(B1172,'2017_GT Roster'!$B$6:$H$21,7, FALSE), "NO MATCH!!!")</f>
        <v>11</v>
      </c>
      <c r="E1172" s="24">
        <f>IFERROR(VLOOKUP(GAME_JUMP_REPORT_CONSOLIDATED!C1172,GAME_INDEX!$A$7:$E$34,5,FALSE), "NO MATCH")</f>
        <v>1013</v>
      </c>
      <c r="F1172" s="24" t="str">
        <f>IFERROR(VLOOKUP(C1172,GAME_INDEX!$A$7:$E$34,4,FALSE), "NO MATCH!!!")</f>
        <v>Boston College</v>
      </c>
      <c r="G1172" t="s">
        <v>1186</v>
      </c>
      <c r="H1172" s="1">
        <v>43014</v>
      </c>
      <c r="I1172">
        <v>4514</v>
      </c>
      <c r="J1172" t="s">
        <v>7</v>
      </c>
      <c r="K1172" t="s">
        <v>14</v>
      </c>
      <c r="L1172">
        <v>24.1</v>
      </c>
    </row>
    <row r="1173" spans="1:12" x14ac:dyDescent="0.55000000000000004">
      <c r="A1173" s="24" t="str">
        <f t="shared" si="18"/>
        <v>101333</v>
      </c>
      <c r="B1173" s="24" t="s">
        <v>32</v>
      </c>
      <c r="C1173" s="25">
        <v>43014</v>
      </c>
      <c r="D1173" s="24">
        <f>IFERROR(VLOOKUP(B1173,'2017_GT Roster'!$B$6:$H$21,7, FALSE), "NO MATCH!!!")</f>
        <v>33</v>
      </c>
      <c r="E1173" s="24">
        <f>IFERROR(VLOOKUP(GAME_JUMP_REPORT_CONSOLIDATED!C1173,GAME_INDEX!$A$7:$E$34,5,FALSE), "NO MATCH")</f>
        <v>1013</v>
      </c>
      <c r="F1173" s="24" t="str">
        <f>IFERROR(VLOOKUP(C1173,GAME_INDEX!$A$7:$E$34,4,FALSE), "NO MATCH!!!")</f>
        <v>Boston College</v>
      </c>
      <c r="G1173" t="s">
        <v>1187</v>
      </c>
      <c r="H1173" s="1">
        <v>43014</v>
      </c>
      <c r="I1173">
        <v>4530</v>
      </c>
      <c r="J1173" t="s">
        <v>7</v>
      </c>
      <c r="K1173" t="s">
        <v>32</v>
      </c>
      <c r="L1173">
        <v>16.399999999999999</v>
      </c>
    </row>
    <row r="1174" spans="1:12" x14ac:dyDescent="0.55000000000000004">
      <c r="A1174" s="24" t="str">
        <f t="shared" si="18"/>
        <v>101311</v>
      </c>
      <c r="B1174" s="24" t="s">
        <v>14</v>
      </c>
      <c r="C1174" s="25">
        <v>43014</v>
      </c>
      <c r="D1174" s="24">
        <f>IFERROR(VLOOKUP(B1174,'2017_GT Roster'!$B$6:$H$21,7, FALSE), "NO MATCH!!!")</f>
        <v>11</v>
      </c>
      <c r="E1174" s="24">
        <f>IFERROR(VLOOKUP(GAME_JUMP_REPORT_CONSOLIDATED!C1174,GAME_INDEX!$A$7:$E$34,5,FALSE), "NO MATCH")</f>
        <v>1013</v>
      </c>
      <c r="F1174" s="24" t="str">
        <f>IFERROR(VLOOKUP(C1174,GAME_INDEX!$A$7:$E$34,4,FALSE), "NO MATCH!!!")</f>
        <v>Boston College</v>
      </c>
      <c r="G1174" t="s">
        <v>1188</v>
      </c>
      <c r="H1174" s="1">
        <v>43014</v>
      </c>
      <c r="I1174">
        <v>4533</v>
      </c>
      <c r="J1174" t="s">
        <v>7</v>
      </c>
      <c r="K1174" t="s">
        <v>14</v>
      </c>
      <c r="L1174">
        <v>15</v>
      </c>
    </row>
    <row r="1175" spans="1:12" x14ac:dyDescent="0.55000000000000004">
      <c r="A1175" s="24" t="str">
        <f t="shared" si="18"/>
        <v>10131</v>
      </c>
      <c r="B1175" s="24" t="s">
        <v>3254</v>
      </c>
      <c r="C1175" s="25">
        <v>43014</v>
      </c>
      <c r="D1175" s="24">
        <f>IFERROR(VLOOKUP(B1175,'2017_GT Roster'!$B$6:$H$21,7, FALSE), "NO MATCH!!!")</f>
        <v>1</v>
      </c>
      <c r="E1175" s="24">
        <f>IFERROR(VLOOKUP(GAME_JUMP_REPORT_CONSOLIDATED!C1175,GAME_INDEX!$A$7:$E$34,5,FALSE), "NO MATCH")</f>
        <v>1013</v>
      </c>
      <c r="F1175" s="24" t="str">
        <f>IFERROR(VLOOKUP(C1175,GAME_INDEX!$A$7:$E$34,4,FALSE), "NO MATCH!!!")</f>
        <v>Boston College</v>
      </c>
      <c r="G1175" t="s">
        <v>1189</v>
      </c>
      <c r="H1175" s="1">
        <v>43014</v>
      </c>
      <c r="I1175">
        <v>4536</v>
      </c>
      <c r="J1175" t="s">
        <v>7</v>
      </c>
      <c r="K1175" t="s">
        <v>23</v>
      </c>
      <c r="L1175">
        <v>10.3</v>
      </c>
    </row>
    <row r="1176" spans="1:12" x14ac:dyDescent="0.55000000000000004">
      <c r="A1176" s="24" t="str">
        <f t="shared" si="18"/>
        <v>101323</v>
      </c>
      <c r="B1176" s="24" t="s">
        <v>19</v>
      </c>
      <c r="C1176" s="25">
        <v>43014</v>
      </c>
      <c r="D1176" s="24">
        <f>IFERROR(VLOOKUP(B1176,'2017_GT Roster'!$B$6:$H$21,7, FALSE), "NO MATCH!!!")</f>
        <v>23</v>
      </c>
      <c r="E1176" s="24">
        <f>IFERROR(VLOOKUP(GAME_JUMP_REPORT_CONSOLIDATED!C1176,GAME_INDEX!$A$7:$E$34,5,FALSE), "NO MATCH")</f>
        <v>1013</v>
      </c>
      <c r="F1176" s="24" t="str">
        <f>IFERROR(VLOOKUP(C1176,GAME_INDEX!$A$7:$E$34,4,FALSE), "NO MATCH!!!")</f>
        <v>Boston College</v>
      </c>
      <c r="G1176" t="s">
        <v>1190</v>
      </c>
      <c r="H1176" s="1">
        <v>43014</v>
      </c>
      <c r="I1176">
        <v>4552</v>
      </c>
      <c r="J1176" t="s">
        <v>7</v>
      </c>
      <c r="K1176" t="s">
        <v>19</v>
      </c>
      <c r="L1176">
        <v>15.1</v>
      </c>
    </row>
    <row r="1177" spans="1:12" x14ac:dyDescent="0.55000000000000004">
      <c r="A1177" s="24" t="str">
        <f t="shared" si="18"/>
        <v>101311</v>
      </c>
      <c r="B1177" s="24" t="s">
        <v>14</v>
      </c>
      <c r="C1177" s="25">
        <v>43014</v>
      </c>
      <c r="D1177" s="24">
        <f>IFERROR(VLOOKUP(B1177,'2017_GT Roster'!$B$6:$H$21,7, FALSE), "NO MATCH!!!")</f>
        <v>11</v>
      </c>
      <c r="E1177" s="24">
        <f>IFERROR(VLOOKUP(GAME_JUMP_REPORT_CONSOLIDATED!C1177,GAME_INDEX!$A$7:$E$34,5,FALSE), "NO MATCH")</f>
        <v>1013</v>
      </c>
      <c r="F1177" s="24" t="str">
        <f>IFERROR(VLOOKUP(C1177,GAME_INDEX!$A$7:$E$34,4,FALSE), "NO MATCH!!!")</f>
        <v>Boston College</v>
      </c>
      <c r="G1177" t="s">
        <v>1191</v>
      </c>
      <c r="H1177" s="1">
        <v>43014</v>
      </c>
      <c r="I1177">
        <v>4554</v>
      </c>
      <c r="J1177" t="s">
        <v>7</v>
      </c>
      <c r="K1177" t="s">
        <v>14</v>
      </c>
      <c r="L1177">
        <v>16</v>
      </c>
    </row>
    <row r="1178" spans="1:12" x14ac:dyDescent="0.55000000000000004">
      <c r="A1178" s="24" t="str">
        <f t="shared" si="18"/>
        <v>10131</v>
      </c>
      <c r="B1178" s="24" t="s">
        <v>3254</v>
      </c>
      <c r="C1178" s="25">
        <v>43014</v>
      </c>
      <c r="D1178" s="24">
        <f>IFERROR(VLOOKUP(B1178,'2017_GT Roster'!$B$6:$H$21,7, FALSE), "NO MATCH!!!")</f>
        <v>1</v>
      </c>
      <c r="E1178" s="24">
        <f>IFERROR(VLOOKUP(GAME_JUMP_REPORT_CONSOLIDATED!C1178,GAME_INDEX!$A$7:$E$34,5,FALSE), "NO MATCH")</f>
        <v>1013</v>
      </c>
      <c r="F1178" s="24" t="str">
        <f>IFERROR(VLOOKUP(C1178,GAME_INDEX!$A$7:$E$34,4,FALSE), "NO MATCH!!!")</f>
        <v>Boston College</v>
      </c>
      <c r="G1178" t="s">
        <v>1192</v>
      </c>
      <c r="H1178" s="1">
        <v>43014</v>
      </c>
      <c r="I1178">
        <v>4557</v>
      </c>
      <c r="J1178" t="s">
        <v>7</v>
      </c>
      <c r="K1178" t="s">
        <v>23</v>
      </c>
      <c r="L1178">
        <v>19.2</v>
      </c>
    </row>
    <row r="1179" spans="1:12" x14ac:dyDescent="0.55000000000000004">
      <c r="A1179" s="24" t="str">
        <f t="shared" si="18"/>
        <v>101333</v>
      </c>
      <c r="B1179" s="24" t="s">
        <v>32</v>
      </c>
      <c r="C1179" s="25">
        <v>43014</v>
      </c>
      <c r="D1179" s="24">
        <f>IFERROR(VLOOKUP(B1179,'2017_GT Roster'!$B$6:$H$21,7, FALSE), "NO MATCH!!!")</f>
        <v>33</v>
      </c>
      <c r="E1179" s="24">
        <f>IFERROR(VLOOKUP(GAME_JUMP_REPORT_CONSOLIDATED!C1179,GAME_INDEX!$A$7:$E$34,5,FALSE), "NO MATCH")</f>
        <v>1013</v>
      </c>
      <c r="F1179" s="24" t="str">
        <f>IFERROR(VLOOKUP(C1179,GAME_INDEX!$A$7:$E$34,4,FALSE), "NO MATCH!!!")</f>
        <v>Boston College</v>
      </c>
      <c r="G1179" t="s">
        <v>1193</v>
      </c>
      <c r="H1179" s="1">
        <v>43014</v>
      </c>
      <c r="I1179">
        <v>4573</v>
      </c>
      <c r="J1179" t="s">
        <v>7</v>
      </c>
      <c r="K1179" t="s">
        <v>32</v>
      </c>
      <c r="L1179">
        <v>18.8</v>
      </c>
    </row>
    <row r="1180" spans="1:12" x14ac:dyDescent="0.55000000000000004">
      <c r="A1180" s="24" t="str">
        <f t="shared" si="18"/>
        <v>101311</v>
      </c>
      <c r="B1180" s="24" t="s">
        <v>14</v>
      </c>
      <c r="C1180" s="25">
        <v>43014</v>
      </c>
      <c r="D1180" s="24">
        <f>IFERROR(VLOOKUP(B1180,'2017_GT Roster'!$B$6:$H$21,7, FALSE), "NO MATCH!!!")</f>
        <v>11</v>
      </c>
      <c r="E1180" s="24">
        <f>IFERROR(VLOOKUP(GAME_JUMP_REPORT_CONSOLIDATED!C1180,GAME_INDEX!$A$7:$E$34,5,FALSE), "NO MATCH")</f>
        <v>1013</v>
      </c>
      <c r="F1180" s="24" t="str">
        <f>IFERROR(VLOOKUP(C1180,GAME_INDEX!$A$7:$E$34,4,FALSE), "NO MATCH!!!")</f>
        <v>Boston College</v>
      </c>
      <c r="G1180" t="s">
        <v>1194</v>
      </c>
      <c r="H1180" s="1">
        <v>43014</v>
      </c>
      <c r="I1180">
        <v>4577</v>
      </c>
      <c r="J1180" t="s">
        <v>7</v>
      </c>
      <c r="K1180" t="s">
        <v>14</v>
      </c>
      <c r="L1180">
        <v>15</v>
      </c>
    </row>
    <row r="1181" spans="1:12" x14ac:dyDescent="0.55000000000000004">
      <c r="A1181" s="24" t="str">
        <f t="shared" si="18"/>
        <v>101323</v>
      </c>
      <c r="B1181" s="24" t="s">
        <v>19</v>
      </c>
      <c r="C1181" s="25">
        <v>43014</v>
      </c>
      <c r="D1181" s="24">
        <f>IFERROR(VLOOKUP(B1181,'2017_GT Roster'!$B$6:$H$21,7, FALSE), "NO MATCH!!!")</f>
        <v>23</v>
      </c>
      <c r="E1181" s="24">
        <f>IFERROR(VLOOKUP(GAME_JUMP_REPORT_CONSOLIDATED!C1181,GAME_INDEX!$A$7:$E$34,5,FALSE), "NO MATCH")</f>
        <v>1013</v>
      </c>
      <c r="F1181" s="24" t="str">
        <f>IFERROR(VLOOKUP(C1181,GAME_INDEX!$A$7:$E$34,4,FALSE), "NO MATCH!!!")</f>
        <v>Boston College</v>
      </c>
      <c r="G1181" t="s">
        <v>1195</v>
      </c>
      <c r="H1181" s="1">
        <v>43014</v>
      </c>
      <c r="I1181">
        <v>4598</v>
      </c>
      <c r="J1181" t="s">
        <v>7</v>
      </c>
      <c r="K1181" t="s">
        <v>19</v>
      </c>
      <c r="L1181">
        <v>16.7</v>
      </c>
    </row>
    <row r="1182" spans="1:12" x14ac:dyDescent="0.55000000000000004">
      <c r="A1182" s="24" t="str">
        <f t="shared" si="18"/>
        <v>10134</v>
      </c>
      <c r="B1182" s="24" t="s">
        <v>3262</v>
      </c>
      <c r="C1182" s="25">
        <v>43014</v>
      </c>
      <c r="D1182" s="24">
        <f>IFERROR(VLOOKUP(B1182,'2017_GT Roster'!$B$6:$H$21,7, FALSE), "NO MATCH!!!")</f>
        <v>4</v>
      </c>
      <c r="E1182" s="24">
        <f>IFERROR(VLOOKUP(GAME_JUMP_REPORT_CONSOLIDATED!C1182,GAME_INDEX!$A$7:$E$34,5,FALSE), "NO MATCH")</f>
        <v>1013</v>
      </c>
      <c r="F1182" s="24" t="str">
        <f>IFERROR(VLOOKUP(C1182,GAME_INDEX!$A$7:$E$34,4,FALSE), "NO MATCH!!!")</f>
        <v>Boston College</v>
      </c>
      <c r="G1182" t="s">
        <v>1196</v>
      </c>
      <c r="H1182" s="1">
        <v>43014</v>
      </c>
      <c r="I1182">
        <v>4598</v>
      </c>
      <c r="J1182" t="s">
        <v>7</v>
      </c>
      <c r="K1182" t="s">
        <v>8</v>
      </c>
      <c r="L1182">
        <v>20</v>
      </c>
    </row>
    <row r="1183" spans="1:12" x14ac:dyDescent="0.55000000000000004">
      <c r="A1183" s="24" t="str">
        <f t="shared" si="18"/>
        <v>10131</v>
      </c>
      <c r="B1183" s="24" t="s">
        <v>3254</v>
      </c>
      <c r="C1183" s="25">
        <v>43014</v>
      </c>
      <c r="D1183" s="24">
        <f>IFERROR(VLOOKUP(B1183,'2017_GT Roster'!$B$6:$H$21,7, FALSE), "NO MATCH!!!")</f>
        <v>1</v>
      </c>
      <c r="E1183" s="24">
        <f>IFERROR(VLOOKUP(GAME_JUMP_REPORT_CONSOLIDATED!C1183,GAME_INDEX!$A$7:$E$34,5,FALSE), "NO MATCH")</f>
        <v>1013</v>
      </c>
      <c r="F1183" s="24" t="str">
        <f>IFERROR(VLOOKUP(C1183,GAME_INDEX!$A$7:$E$34,4,FALSE), "NO MATCH!!!")</f>
        <v>Boston College</v>
      </c>
      <c r="G1183" t="s">
        <v>1197</v>
      </c>
      <c r="H1183" s="1">
        <v>43014</v>
      </c>
      <c r="I1183">
        <v>4599</v>
      </c>
      <c r="J1183" t="s">
        <v>7</v>
      </c>
      <c r="K1183" t="s">
        <v>23</v>
      </c>
      <c r="L1183">
        <v>13.4</v>
      </c>
    </row>
    <row r="1184" spans="1:12" x14ac:dyDescent="0.55000000000000004">
      <c r="A1184" s="24" t="str">
        <f t="shared" si="18"/>
        <v>10133</v>
      </c>
      <c r="B1184" s="24" t="s">
        <v>3344</v>
      </c>
      <c r="C1184" s="25">
        <v>43014</v>
      </c>
      <c r="D1184" s="24">
        <f>IFERROR(VLOOKUP(B1184,'2017_GT Roster'!$B$6:$H$21,7, FALSE), "NO MATCH!!!")</f>
        <v>3</v>
      </c>
      <c r="E1184" s="24">
        <f>IFERROR(VLOOKUP(GAME_JUMP_REPORT_CONSOLIDATED!C1184,GAME_INDEX!$A$7:$E$34,5,FALSE), "NO MATCH")</f>
        <v>1013</v>
      </c>
      <c r="F1184" s="24" t="str">
        <f>IFERROR(VLOOKUP(C1184,GAME_INDEX!$A$7:$E$34,4,FALSE), "NO MATCH!!!")</f>
        <v>Boston College</v>
      </c>
      <c r="G1184" t="s">
        <v>1198</v>
      </c>
      <c r="H1184" s="1">
        <v>43014</v>
      </c>
      <c r="I1184">
        <v>4599</v>
      </c>
      <c r="J1184" t="s">
        <v>7</v>
      </c>
      <c r="K1184" t="s">
        <v>780</v>
      </c>
      <c r="L1184">
        <v>6.3</v>
      </c>
    </row>
    <row r="1185" spans="1:12" x14ac:dyDescent="0.55000000000000004">
      <c r="A1185" s="24" t="str">
        <f t="shared" si="18"/>
        <v>10133</v>
      </c>
      <c r="B1185" s="24" t="s">
        <v>3344</v>
      </c>
      <c r="C1185" s="25">
        <v>43014</v>
      </c>
      <c r="D1185" s="24">
        <f>IFERROR(VLOOKUP(B1185,'2017_GT Roster'!$B$6:$H$21,7, FALSE), "NO MATCH!!!")</f>
        <v>3</v>
      </c>
      <c r="E1185" s="24">
        <f>IFERROR(VLOOKUP(GAME_JUMP_REPORT_CONSOLIDATED!C1185,GAME_INDEX!$A$7:$E$34,5,FALSE), "NO MATCH")</f>
        <v>1013</v>
      </c>
      <c r="F1185" s="24" t="str">
        <f>IFERROR(VLOOKUP(C1185,GAME_INDEX!$A$7:$E$34,4,FALSE), "NO MATCH!!!")</f>
        <v>Boston College</v>
      </c>
      <c r="G1185" t="s">
        <v>1199</v>
      </c>
      <c r="H1185" s="1">
        <v>43014</v>
      </c>
      <c r="I1185">
        <v>4600</v>
      </c>
      <c r="J1185" t="s">
        <v>7</v>
      </c>
      <c r="K1185" t="s">
        <v>780</v>
      </c>
      <c r="L1185">
        <v>7</v>
      </c>
    </row>
    <row r="1186" spans="1:12" x14ac:dyDescent="0.55000000000000004">
      <c r="A1186" s="24" t="str">
        <f t="shared" si="18"/>
        <v>10133</v>
      </c>
      <c r="B1186" s="24" t="s">
        <v>3344</v>
      </c>
      <c r="C1186" s="25">
        <v>43014</v>
      </c>
      <c r="D1186" s="24">
        <f>IFERROR(VLOOKUP(B1186,'2017_GT Roster'!$B$6:$H$21,7, FALSE), "NO MATCH!!!")</f>
        <v>3</v>
      </c>
      <c r="E1186" s="24">
        <f>IFERROR(VLOOKUP(GAME_JUMP_REPORT_CONSOLIDATED!C1186,GAME_INDEX!$A$7:$E$34,5,FALSE), "NO MATCH")</f>
        <v>1013</v>
      </c>
      <c r="F1186" s="24" t="str">
        <f>IFERROR(VLOOKUP(C1186,GAME_INDEX!$A$7:$E$34,4,FALSE), "NO MATCH!!!")</f>
        <v>Boston College</v>
      </c>
      <c r="G1186" t="s">
        <v>1200</v>
      </c>
      <c r="H1186" s="1">
        <v>43014</v>
      </c>
      <c r="I1186">
        <v>4600</v>
      </c>
      <c r="J1186" t="s">
        <v>7</v>
      </c>
      <c r="K1186" t="s">
        <v>780</v>
      </c>
      <c r="L1186">
        <v>7.9</v>
      </c>
    </row>
    <row r="1187" spans="1:12" x14ac:dyDescent="0.55000000000000004">
      <c r="A1187" s="24" t="str">
        <f t="shared" si="18"/>
        <v>101323</v>
      </c>
      <c r="B1187" s="24" t="s">
        <v>19</v>
      </c>
      <c r="C1187" s="25">
        <v>43014</v>
      </c>
      <c r="D1187" s="24">
        <f>IFERROR(VLOOKUP(B1187,'2017_GT Roster'!$B$6:$H$21,7, FALSE), "NO MATCH!!!")</f>
        <v>23</v>
      </c>
      <c r="E1187" s="24">
        <f>IFERROR(VLOOKUP(GAME_JUMP_REPORT_CONSOLIDATED!C1187,GAME_INDEX!$A$7:$E$34,5,FALSE), "NO MATCH")</f>
        <v>1013</v>
      </c>
      <c r="F1187" s="24" t="str">
        <f>IFERROR(VLOOKUP(C1187,GAME_INDEX!$A$7:$E$34,4,FALSE), "NO MATCH!!!")</f>
        <v>Boston College</v>
      </c>
      <c r="G1187" t="s">
        <v>1201</v>
      </c>
      <c r="H1187" s="1">
        <v>43014</v>
      </c>
      <c r="I1187">
        <v>4602</v>
      </c>
      <c r="J1187" t="s">
        <v>7</v>
      </c>
      <c r="K1187" t="s">
        <v>19</v>
      </c>
      <c r="L1187">
        <v>20.9</v>
      </c>
    </row>
    <row r="1188" spans="1:12" x14ac:dyDescent="0.55000000000000004">
      <c r="A1188" s="24" t="str">
        <f t="shared" si="18"/>
        <v>101333</v>
      </c>
      <c r="B1188" s="24" t="s">
        <v>32</v>
      </c>
      <c r="C1188" s="25">
        <v>43014</v>
      </c>
      <c r="D1188" s="24">
        <f>IFERROR(VLOOKUP(B1188,'2017_GT Roster'!$B$6:$H$21,7, FALSE), "NO MATCH!!!")</f>
        <v>33</v>
      </c>
      <c r="E1188" s="24">
        <f>IFERROR(VLOOKUP(GAME_JUMP_REPORT_CONSOLIDATED!C1188,GAME_INDEX!$A$7:$E$34,5,FALSE), "NO MATCH")</f>
        <v>1013</v>
      </c>
      <c r="F1188" s="24" t="str">
        <f>IFERROR(VLOOKUP(C1188,GAME_INDEX!$A$7:$E$34,4,FALSE), "NO MATCH!!!")</f>
        <v>Boston College</v>
      </c>
      <c r="G1188" t="s">
        <v>1202</v>
      </c>
      <c r="H1188" s="1">
        <v>43014</v>
      </c>
      <c r="I1188">
        <v>4646</v>
      </c>
      <c r="J1188" t="s">
        <v>7</v>
      </c>
      <c r="K1188" t="s">
        <v>32</v>
      </c>
      <c r="L1188">
        <v>24.5</v>
      </c>
    </row>
    <row r="1189" spans="1:12" x14ac:dyDescent="0.55000000000000004">
      <c r="A1189" s="24" t="str">
        <f t="shared" si="18"/>
        <v>101312</v>
      </c>
      <c r="B1189" s="24" t="s">
        <v>10639</v>
      </c>
      <c r="C1189" s="25">
        <v>43014</v>
      </c>
      <c r="D1189" s="24">
        <f>IFERROR(VLOOKUP(B1189,'2017_GT Roster'!$B$6:$H$21,7, FALSE), "NO MATCH!!!")</f>
        <v>12</v>
      </c>
      <c r="E1189" s="24">
        <f>IFERROR(VLOOKUP(GAME_JUMP_REPORT_CONSOLIDATED!C1189,GAME_INDEX!$A$7:$E$34,5,FALSE), "NO MATCH")</f>
        <v>1013</v>
      </c>
      <c r="F1189" s="24" t="str">
        <f>IFERROR(VLOOKUP(C1189,GAME_INDEX!$A$7:$E$34,4,FALSE), "NO MATCH!!!")</f>
        <v>Boston College</v>
      </c>
      <c r="G1189" t="s">
        <v>1203</v>
      </c>
      <c r="H1189" s="1">
        <v>43014</v>
      </c>
      <c r="I1189">
        <v>4650</v>
      </c>
      <c r="J1189" t="s">
        <v>7</v>
      </c>
      <c r="K1189" t="s">
        <v>12</v>
      </c>
      <c r="L1189">
        <v>9.6999999999999993</v>
      </c>
    </row>
    <row r="1190" spans="1:12" x14ac:dyDescent="0.55000000000000004">
      <c r="A1190" s="24" t="str">
        <f t="shared" si="18"/>
        <v>10134</v>
      </c>
      <c r="B1190" s="24" t="s">
        <v>3262</v>
      </c>
      <c r="C1190" s="25">
        <v>43014</v>
      </c>
      <c r="D1190" s="24">
        <f>IFERROR(VLOOKUP(B1190,'2017_GT Roster'!$B$6:$H$21,7, FALSE), "NO MATCH!!!")</f>
        <v>4</v>
      </c>
      <c r="E1190" s="24">
        <f>IFERROR(VLOOKUP(GAME_JUMP_REPORT_CONSOLIDATED!C1190,GAME_INDEX!$A$7:$E$34,5,FALSE), "NO MATCH")</f>
        <v>1013</v>
      </c>
      <c r="F1190" s="24" t="str">
        <f>IFERROR(VLOOKUP(C1190,GAME_INDEX!$A$7:$E$34,4,FALSE), "NO MATCH!!!")</f>
        <v>Boston College</v>
      </c>
      <c r="G1190" t="s">
        <v>1204</v>
      </c>
      <c r="H1190" s="1">
        <v>43014</v>
      </c>
      <c r="I1190">
        <v>4653</v>
      </c>
      <c r="J1190" t="s">
        <v>7</v>
      </c>
      <c r="K1190" t="s">
        <v>8</v>
      </c>
      <c r="L1190">
        <v>19.399999999999999</v>
      </c>
    </row>
    <row r="1191" spans="1:12" x14ac:dyDescent="0.55000000000000004">
      <c r="A1191" s="24" t="str">
        <f t="shared" si="18"/>
        <v>101333</v>
      </c>
      <c r="B1191" s="24" t="s">
        <v>32</v>
      </c>
      <c r="C1191" s="25">
        <v>43014</v>
      </c>
      <c r="D1191" s="24">
        <f>IFERROR(VLOOKUP(B1191,'2017_GT Roster'!$B$6:$H$21,7, FALSE), "NO MATCH!!!")</f>
        <v>33</v>
      </c>
      <c r="E1191" s="24">
        <f>IFERROR(VLOOKUP(GAME_JUMP_REPORT_CONSOLIDATED!C1191,GAME_INDEX!$A$7:$E$34,5,FALSE), "NO MATCH")</f>
        <v>1013</v>
      </c>
      <c r="F1191" s="24" t="str">
        <f>IFERROR(VLOOKUP(C1191,GAME_INDEX!$A$7:$E$34,4,FALSE), "NO MATCH!!!")</f>
        <v>Boston College</v>
      </c>
      <c r="G1191" t="s">
        <v>1205</v>
      </c>
      <c r="H1191" s="1">
        <v>43014</v>
      </c>
      <c r="I1191">
        <v>4656</v>
      </c>
      <c r="J1191" t="s">
        <v>7</v>
      </c>
      <c r="K1191" t="s">
        <v>32</v>
      </c>
      <c r="L1191">
        <v>17.2</v>
      </c>
    </row>
    <row r="1192" spans="1:12" x14ac:dyDescent="0.55000000000000004">
      <c r="A1192" s="24" t="str">
        <f t="shared" si="18"/>
        <v>10134</v>
      </c>
      <c r="B1192" s="24" t="s">
        <v>3262</v>
      </c>
      <c r="C1192" s="25">
        <v>43014</v>
      </c>
      <c r="D1192" s="24">
        <f>IFERROR(VLOOKUP(B1192,'2017_GT Roster'!$B$6:$H$21,7, FALSE), "NO MATCH!!!")</f>
        <v>4</v>
      </c>
      <c r="E1192" s="24">
        <f>IFERROR(VLOOKUP(GAME_JUMP_REPORT_CONSOLIDATED!C1192,GAME_INDEX!$A$7:$E$34,5,FALSE), "NO MATCH")</f>
        <v>1013</v>
      </c>
      <c r="F1192" s="24" t="str">
        <f>IFERROR(VLOOKUP(C1192,GAME_INDEX!$A$7:$E$34,4,FALSE), "NO MATCH!!!")</f>
        <v>Boston College</v>
      </c>
      <c r="G1192" t="s">
        <v>1206</v>
      </c>
      <c r="H1192" s="1">
        <v>43014</v>
      </c>
      <c r="I1192">
        <v>4656</v>
      </c>
      <c r="J1192" t="s">
        <v>7</v>
      </c>
      <c r="K1192" t="s">
        <v>8</v>
      </c>
      <c r="L1192">
        <v>14.9</v>
      </c>
    </row>
    <row r="1193" spans="1:12" x14ac:dyDescent="0.55000000000000004">
      <c r="A1193" s="24" t="str">
        <f t="shared" si="18"/>
        <v>101312</v>
      </c>
      <c r="B1193" s="24" t="s">
        <v>10639</v>
      </c>
      <c r="C1193" s="25">
        <v>43014</v>
      </c>
      <c r="D1193" s="24">
        <f>IFERROR(VLOOKUP(B1193,'2017_GT Roster'!$B$6:$H$21,7, FALSE), "NO MATCH!!!")</f>
        <v>12</v>
      </c>
      <c r="E1193" s="24">
        <f>IFERROR(VLOOKUP(GAME_JUMP_REPORT_CONSOLIDATED!C1193,GAME_INDEX!$A$7:$E$34,5,FALSE), "NO MATCH")</f>
        <v>1013</v>
      </c>
      <c r="F1193" s="24" t="str">
        <f>IFERROR(VLOOKUP(C1193,GAME_INDEX!$A$7:$E$34,4,FALSE), "NO MATCH!!!")</f>
        <v>Boston College</v>
      </c>
      <c r="G1193" t="s">
        <v>1207</v>
      </c>
      <c r="H1193" s="1">
        <v>43014</v>
      </c>
      <c r="I1193">
        <v>4657</v>
      </c>
      <c r="J1193" t="s">
        <v>7</v>
      </c>
      <c r="K1193" t="s">
        <v>12</v>
      </c>
      <c r="L1193">
        <v>11.5</v>
      </c>
    </row>
    <row r="1194" spans="1:12" x14ac:dyDescent="0.55000000000000004">
      <c r="A1194" s="24" t="str">
        <f t="shared" si="18"/>
        <v>101333</v>
      </c>
      <c r="B1194" s="24" t="s">
        <v>32</v>
      </c>
      <c r="C1194" s="25">
        <v>43014</v>
      </c>
      <c r="D1194" s="24">
        <f>IFERROR(VLOOKUP(B1194,'2017_GT Roster'!$B$6:$H$21,7, FALSE), "NO MATCH!!!")</f>
        <v>33</v>
      </c>
      <c r="E1194" s="24">
        <f>IFERROR(VLOOKUP(GAME_JUMP_REPORT_CONSOLIDATED!C1194,GAME_INDEX!$A$7:$E$34,5,FALSE), "NO MATCH")</f>
        <v>1013</v>
      </c>
      <c r="F1194" s="24" t="str">
        <f>IFERROR(VLOOKUP(C1194,GAME_INDEX!$A$7:$E$34,4,FALSE), "NO MATCH!!!")</f>
        <v>Boston College</v>
      </c>
      <c r="G1194" t="s">
        <v>1208</v>
      </c>
      <c r="H1194" s="1">
        <v>43014</v>
      </c>
      <c r="I1194">
        <v>4660</v>
      </c>
      <c r="J1194" t="s">
        <v>7</v>
      </c>
      <c r="K1194" t="s">
        <v>32</v>
      </c>
      <c r="L1194">
        <v>17.8</v>
      </c>
    </row>
    <row r="1195" spans="1:12" x14ac:dyDescent="0.55000000000000004">
      <c r="A1195" s="24" t="str">
        <f t="shared" si="18"/>
        <v>101333</v>
      </c>
      <c r="B1195" s="24" t="s">
        <v>32</v>
      </c>
      <c r="C1195" s="25">
        <v>43014</v>
      </c>
      <c r="D1195" s="24">
        <f>IFERROR(VLOOKUP(B1195,'2017_GT Roster'!$B$6:$H$21,7, FALSE), "NO MATCH!!!")</f>
        <v>33</v>
      </c>
      <c r="E1195" s="24">
        <f>IFERROR(VLOOKUP(GAME_JUMP_REPORT_CONSOLIDATED!C1195,GAME_INDEX!$A$7:$E$34,5,FALSE), "NO MATCH")</f>
        <v>1013</v>
      </c>
      <c r="F1195" s="24" t="str">
        <f>IFERROR(VLOOKUP(C1195,GAME_INDEX!$A$7:$E$34,4,FALSE), "NO MATCH!!!")</f>
        <v>Boston College</v>
      </c>
      <c r="G1195" t="s">
        <v>1209</v>
      </c>
      <c r="H1195" s="1">
        <v>43014</v>
      </c>
      <c r="I1195">
        <v>4664</v>
      </c>
      <c r="J1195" t="s">
        <v>7</v>
      </c>
      <c r="K1195" t="s">
        <v>32</v>
      </c>
      <c r="L1195">
        <v>18.5</v>
      </c>
    </row>
    <row r="1196" spans="1:12" x14ac:dyDescent="0.55000000000000004">
      <c r="A1196" s="24" t="str">
        <f t="shared" si="18"/>
        <v>10139</v>
      </c>
      <c r="B1196" s="24" t="s">
        <v>27</v>
      </c>
      <c r="C1196" s="25">
        <v>43014</v>
      </c>
      <c r="D1196" s="24">
        <f>IFERROR(VLOOKUP(B1196,'2017_GT Roster'!$B$6:$H$21,7, FALSE), "NO MATCH!!!")</f>
        <v>9</v>
      </c>
      <c r="E1196" s="24">
        <f>IFERROR(VLOOKUP(GAME_JUMP_REPORT_CONSOLIDATED!C1196,GAME_INDEX!$A$7:$E$34,5,FALSE), "NO MATCH")</f>
        <v>1013</v>
      </c>
      <c r="F1196" s="24" t="str">
        <f>IFERROR(VLOOKUP(C1196,GAME_INDEX!$A$7:$E$34,4,FALSE), "NO MATCH!!!")</f>
        <v>Boston College</v>
      </c>
      <c r="G1196" t="s">
        <v>1210</v>
      </c>
      <c r="H1196" s="1">
        <v>43014</v>
      </c>
      <c r="I1196">
        <v>4760</v>
      </c>
      <c r="J1196" t="s">
        <v>7</v>
      </c>
      <c r="K1196" t="s">
        <v>27</v>
      </c>
      <c r="L1196">
        <v>6.2</v>
      </c>
    </row>
    <row r="1197" spans="1:12" x14ac:dyDescent="0.55000000000000004">
      <c r="A1197" s="24" t="str">
        <f t="shared" si="18"/>
        <v>10139</v>
      </c>
      <c r="B1197" s="24" t="s">
        <v>27</v>
      </c>
      <c r="C1197" s="25">
        <v>43014</v>
      </c>
      <c r="D1197" s="24">
        <f>IFERROR(VLOOKUP(B1197,'2017_GT Roster'!$B$6:$H$21,7, FALSE), "NO MATCH!!!")</f>
        <v>9</v>
      </c>
      <c r="E1197" s="24">
        <f>IFERROR(VLOOKUP(GAME_JUMP_REPORT_CONSOLIDATED!C1197,GAME_INDEX!$A$7:$E$34,5,FALSE), "NO MATCH")</f>
        <v>1013</v>
      </c>
      <c r="F1197" s="24" t="str">
        <f>IFERROR(VLOOKUP(C1197,GAME_INDEX!$A$7:$E$34,4,FALSE), "NO MATCH!!!")</f>
        <v>Boston College</v>
      </c>
      <c r="G1197" t="s">
        <v>1211</v>
      </c>
      <c r="H1197" s="1">
        <v>43014</v>
      </c>
      <c r="I1197">
        <v>4760</v>
      </c>
      <c r="J1197" t="s">
        <v>7</v>
      </c>
      <c r="K1197" t="s">
        <v>27</v>
      </c>
      <c r="L1197">
        <v>5.8</v>
      </c>
    </row>
    <row r="1198" spans="1:12" x14ac:dyDescent="0.55000000000000004">
      <c r="A1198" s="24" t="str">
        <f t="shared" si="18"/>
        <v>10139</v>
      </c>
      <c r="B1198" s="24" t="s">
        <v>27</v>
      </c>
      <c r="C1198" s="25">
        <v>43014</v>
      </c>
      <c r="D1198" s="24">
        <f>IFERROR(VLOOKUP(B1198,'2017_GT Roster'!$B$6:$H$21,7, FALSE), "NO MATCH!!!")</f>
        <v>9</v>
      </c>
      <c r="E1198" s="24">
        <f>IFERROR(VLOOKUP(GAME_JUMP_REPORT_CONSOLIDATED!C1198,GAME_INDEX!$A$7:$E$34,5,FALSE), "NO MATCH")</f>
        <v>1013</v>
      </c>
      <c r="F1198" s="24" t="str">
        <f>IFERROR(VLOOKUP(C1198,GAME_INDEX!$A$7:$E$34,4,FALSE), "NO MATCH!!!")</f>
        <v>Boston College</v>
      </c>
      <c r="G1198" t="s">
        <v>1212</v>
      </c>
      <c r="H1198" s="1">
        <v>43014</v>
      </c>
      <c r="I1198">
        <v>4761</v>
      </c>
      <c r="J1198" t="s">
        <v>7</v>
      </c>
      <c r="K1198" t="s">
        <v>27</v>
      </c>
      <c r="L1198">
        <v>6.1</v>
      </c>
    </row>
    <row r="1199" spans="1:12" x14ac:dyDescent="0.55000000000000004">
      <c r="A1199" s="24" t="str">
        <f t="shared" si="18"/>
        <v>10139</v>
      </c>
      <c r="B1199" s="24" t="s">
        <v>27</v>
      </c>
      <c r="C1199" s="25">
        <v>43014</v>
      </c>
      <c r="D1199" s="24">
        <f>IFERROR(VLOOKUP(B1199,'2017_GT Roster'!$B$6:$H$21,7, FALSE), "NO MATCH!!!")</f>
        <v>9</v>
      </c>
      <c r="E1199" s="24">
        <f>IFERROR(VLOOKUP(GAME_JUMP_REPORT_CONSOLIDATED!C1199,GAME_INDEX!$A$7:$E$34,5,FALSE), "NO MATCH")</f>
        <v>1013</v>
      </c>
      <c r="F1199" s="24" t="str">
        <f>IFERROR(VLOOKUP(C1199,GAME_INDEX!$A$7:$E$34,4,FALSE), "NO MATCH!!!")</f>
        <v>Boston College</v>
      </c>
      <c r="G1199" t="s">
        <v>1213</v>
      </c>
      <c r="H1199" s="1">
        <v>43014</v>
      </c>
      <c r="I1199">
        <v>4762</v>
      </c>
      <c r="J1199" t="s">
        <v>7</v>
      </c>
      <c r="K1199" t="s">
        <v>27</v>
      </c>
      <c r="L1199">
        <v>6.7</v>
      </c>
    </row>
    <row r="1200" spans="1:12" x14ac:dyDescent="0.55000000000000004">
      <c r="A1200" s="24" t="str">
        <f t="shared" si="18"/>
        <v>10139</v>
      </c>
      <c r="B1200" s="24" t="s">
        <v>27</v>
      </c>
      <c r="C1200" s="25">
        <v>43014</v>
      </c>
      <c r="D1200" s="24">
        <f>IFERROR(VLOOKUP(B1200,'2017_GT Roster'!$B$6:$H$21,7, FALSE), "NO MATCH!!!")</f>
        <v>9</v>
      </c>
      <c r="E1200" s="24">
        <f>IFERROR(VLOOKUP(GAME_JUMP_REPORT_CONSOLIDATED!C1200,GAME_INDEX!$A$7:$E$34,5,FALSE), "NO MATCH")</f>
        <v>1013</v>
      </c>
      <c r="F1200" s="24" t="str">
        <f>IFERROR(VLOOKUP(C1200,GAME_INDEX!$A$7:$E$34,4,FALSE), "NO MATCH!!!")</f>
        <v>Boston College</v>
      </c>
      <c r="G1200" t="s">
        <v>1214</v>
      </c>
      <c r="H1200" s="1">
        <v>43014</v>
      </c>
      <c r="I1200">
        <v>4762</v>
      </c>
      <c r="J1200" t="s">
        <v>7</v>
      </c>
      <c r="K1200" t="s">
        <v>27</v>
      </c>
      <c r="L1200">
        <v>8.6999999999999993</v>
      </c>
    </row>
    <row r="1201" spans="1:12" x14ac:dyDescent="0.55000000000000004">
      <c r="A1201" s="24" t="str">
        <f t="shared" si="18"/>
        <v>101333</v>
      </c>
      <c r="B1201" s="24" t="s">
        <v>32</v>
      </c>
      <c r="C1201" s="25">
        <v>43014</v>
      </c>
      <c r="D1201" s="24">
        <f>IFERROR(VLOOKUP(B1201,'2017_GT Roster'!$B$6:$H$21,7, FALSE), "NO MATCH!!!")</f>
        <v>33</v>
      </c>
      <c r="E1201" s="24">
        <f>IFERROR(VLOOKUP(GAME_JUMP_REPORT_CONSOLIDATED!C1201,GAME_INDEX!$A$7:$E$34,5,FALSE), "NO MATCH")</f>
        <v>1013</v>
      </c>
      <c r="F1201" s="24" t="str">
        <f>IFERROR(VLOOKUP(C1201,GAME_INDEX!$A$7:$E$34,4,FALSE), "NO MATCH!!!")</f>
        <v>Boston College</v>
      </c>
      <c r="G1201" t="s">
        <v>1215</v>
      </c>
      <c r="H1201" s="1">
        <v>43014</v>
      </c>
      <c r="I1201">
        <v>4772</v>
      </c>
      <c r="J1201" t="s">
        <v>7</v>
      </c>
      <c r="K1201" t="s">
        <v>32</v>
      </c>
      <c r="L1201">
        <v>26.9</v>
      </c>
    </row>
    <row r="1202" spans="1:12" x14ac:dyDescent="0.55000000000000004">
      <c r="A1202" s="24" t="str">
        <f t="shared" si="18"/>
        <v>101323</v>
      </c>
      <c r="B1202" s="24" t="s">
        <v>19</v>
      </c>
      <c r="C1202" s="25">
        <v>43014</v>
      </c>
      <c r="D1202" s="24">
        <f>IFERROR(VLOOKUP(B1202,'2017_GT Roster'!$B$6:$H$21,7, FALSE), "NO MATCH!!!")</f>
        <v>23</v>
      </c>
      <c r="E1202" s="24">
        <f>IFERROR(VLOOKUP(GAME_JUMP_REPORT_CONSOLIDATED!C1202,GAME_INDEX!$A$7:$E$34,5,FALSE), "NO MATCH")</f>
        <v>1013</v>
      </c>
      <c r="F1202" s="24" t="str">
        <f>IFERROR(VLOOKUP(C1202,GAME_INDEX!$A$7:$E$34,4,FALSE), "NO MATCH!!!")</f>
        <v>Boston College</v>
      </c>
      <c r="G1202" t="s">
        <v>1216</v>
      </c>
      <c r="H1202" s="1">
        <v>43014</v>
      </c>
      <c r="I1202">
        <v>4776</v>
      </c>
      <c r="J1202" t="s">
        <v>7</v>
      </c>
      <c r="K1202" t="s">
        <v>19</v>
      </c>
      <c r="L1202">
        <v>17</v>
      </c>
    </row>
    <row r="1203" spans="1:12" x14ac:dyDescent="0.55000000000000004">
      <c r="A1203" s="24" t="str">
        <f t="shared" si="18"/>
        <v>10134</v>
      </c>
      <c r="B1203" s="24" t="s">
        <v>3262</v>
      </c>
      <c r="C1203" s="25">
        <v>43014</v>
      </c>
      <c r="D1203" s="24">
        <f>IFERROR(VLOOKUP(B1203,'2017_GT Roster'!$B$6:$H$21,7, FALSE), "NO MATCH!!!")</f>
        <v>4</v>
      </c>
      <c r="E1203" s="24">
        <f>IFERROR(VLOOKUP(GAME_JUMP_REPORT_CONSOLIDATED!C1203,GAME_INDEX!$A$7:$E$34,5,FALSE), "NO MATCH")</f>
        <v>1013</v>
      </c>
      <c r="F1203" s="24" t="str">
        <f>IFERROR(VLOOKUP(C1203,GAME_INDEX!$A$7:$E$34,4,FALSE), "NO MATCH!!!")</f>
        <v>Boston College</v>
      </c>
      <c r="G1203" t="s">
        <v>1217</v>
      </c>
      <c r="H1203" s="1">
        <v>43014</v>
      </c>
      <c r="I1203">
        <v>4776</v>
      </c>
      <c r="J1203" t="s">
        <v>7</v>
      </c>
      <c r="K1203" t="s">
        <v>8</v>
      </c>
      <c r="L1203">
        <v>19.399999999999999</v>
      </c>
    </row>
    <row r="1204" spans="1:12" x14ac:dyDescent="0.55000000000000004">
      <c r="A1204" s="24" t="str">
        <f t="shared" si="18"/>
        <v>10139</v>
      </c>
      <c r="B1204" s="24" t="s">
        <v>27</v>
      </c>
      <c r="C1204" s="25">
        <v>43014</v>
      </c>
      <c r="D1204" s="24">
        <f>IFERROR(VLOOKUP(B1204,'2017_GT Roster'!$B$6:$H$21,7, FALSE), "NO MATCH!!!")</f>
        <v>9</v>
      </c>
      <c r="E1204" s="24">
        <f>IFERROR(VLOOKUP(GAME_JUMP_REPORT_CONSOLIDATED!C1204,GAME_INDEX!$A$7:$E$34,5,FALSE), "NO MATCH")</f>
        <v>1013</v>
      </c>
      <c r="F1204" s="24" t="str">
        <f>IFERROR(VLOOKUP(C1204,GAME_INDEX!$A$7:$E$34,4,FALSE), "NO MATCH!!!")</f>
        <v>Boston College</v>
      </c>
      <c r="G1204" t="s">
        <v>1218</v>
      </c>
      <c r="H1204" s="1">
        <v>43014</v>
      </c>
      <c r="I1204">
        <v>4802</v>
      </c>
      <c r="J1204" t="s">
        <v>7</v>
      </c>
      <c r="K1204" t="s">
        <v>27</v>
      </c>
      <c r="L1204">
        <v>11.5</v>
      </c>
    </row>
    <row r="1205" spans="1:12" x14ac:dyDescent="0.55000000000000004">
      <c r="A1205" s="24" t="str">
        <f t="shared" si="18"/>
        <v>10134</v>
      </c>
      <c r="B1205" s="24" t="s">
        <v>3262</v>
      </c>
      <c r="C1205" s="25">
        <v>43014</v>
      </c>
      <c r="D1205" s="24">
        <f>IFERROR(VLOOKUP(B1205,'2017_GT Roster'!$B$6:$H$21,7, FALSE), "NO MATCH!!!")</f>
        <v>4</v>
      </c>
      <c r="E1205" s="24">
        <f>IFERROR(VLOOKUP(GAME_JUMP_REPORT_CONSOLIDATED!C1205,GAME_INDEX!$A$7:$E$34,5,FALSE), "NO MATCH")</f>
        <v>1013</v>
      </c>
      <c r="F1205" s="24" t="str">
        <f>IFERROR(VLOOKUP(C1205,GAME_INDEX!$A$7:$E$34,4,FALSE), "NO MATCH!!!")</f>
        <v>Boston College</v>
      </c>
      <c r="G1205" t="s">
        <v>1219</v>
      </c>
      <c r="H1205" s="1">
        <v>43014</v>
      </c>
      <c r="I1205">
        <v>4804</v>
      </c>
      <c r="J1205" t="s">
        <v>7</v>
      </c>
      <c r="K1205" t="s">
        <v>8</v>
      </c>
      <c r="L1205">
        <v>18.8</v>
      </c>
    </row>
    <row r="1206" spans="1:12" x14ac:dyDescent="0.55000000000000004">
      <c r="A1206" s="24" t="str">
        <f t="shared" si="18"/>
        <v>101314</v>
      </c>
      <c r="B1206" s="24" t="s">
        <v>10</v>
      </c>
      <c r="C1206" s="25">
        <v>43014</v>
      </c>
      <c r="D1206" s="24">
        <f>IFERROR(VLOOKUP(B1206,'2017_GT Roster'!$B$6:$H$21,7, FALSE), "NO MATCH!!!")</f>
        <v>14</v>
      </c>
      <c r="E1206" s="24">
        <f>IFERROR(VLOOKUP(GAME_JUMP_REPORT_CONSOLIDATED!C1206,GAME_INDEX!$A$7:$E$34,5,FALSE), "NO MATCH")</f>
        <v>1013</v>
      </c>
      <c r="F1206" s="24" t="str">
        <f>IFERROR(VLOOKUP(C1206,GAME_INDEX!$A$7:$E$34,4,FALSE), "NO MATCH!!!")</f>
        <v>Boston College</v>
      </c>
      <c r="G1206" t="s">
        <v>1220</v>
      </c>
      <c r="H1206" s="1">
        <v>43014</v>
      </c>
      <c r="I1206">
        <v>4808</v>
      </c>
      <c r="J1206" t="s">
        <v>7</v>
      </c>
      <c r="K1206" t="s">
        <v>10</v>
      </c>
      <c r="L1206">
        <v>17.2</v>
      </c>
    </row>
    <row r="1207" spans="1:12" x14ac:dyDescent="0.55000000000000004">
      <c r="A1207" s="24" t="str">
        <f t="shared" si="18"/>
        <v>10139</v>
      </c>
      <c r="B1207" s="24" t="s">
        <v>27</v>
      </c>
      <c r="C1207" s="25">
        <v>43014</v>
      </c>
      <c r="D1207" s="24">
        <f>IFERROR(VLOOKUP(B1207,'2017_GT Roster'!$B$6:$H$21,7, FALSE), "NO MATCH!!!")</f>
        <v>9</v>
      </c>
      <c r="E1207" s="24">
        <f>IFERROR(VLOOKUP(GAME_JUMP_REPORT_CONSOLIDATED!C1207,GAME_INDEX!$A$7:$E$34,5,FALSE), "NO MATCH")</f>
        <v>1013</v>
      </c>
      <c r="F1207" s="24" t="str">
        <f>IFERROR(VLOOKUP(C1207,GAME_INDEX!$A$7:$E$34,4,FALSE), "NO MATCH!!!")</f>
        <v>Boston College</v>
      </c>
      <c r="G1207" t="s">
        <v>1221</v>
      </c>
      <c r="H1207" s="1">
        <v>43014</v>
      </c>
      <c r="I1207">
        <v>4832</v>
      </c>
      <c r="J1207" t="s">
        <v>7</v>
      </c>
      <c r="K1207" t="s">
        <v>27</v>
      </c>
      <c r="L1207">
        <v>12.6</v>
      </c>
    </row>
    <row r="1208" spans="1:12" x14ac:dyDescent="0.55000000000000004">
      <c r="A1208" s="24" t="str">
        <f t="shared" si="18"/>
        <v>10134</v>
      </c>
      <c r="B1208" s="24" t="s">
        <v>3262</v>
      </c>
      <c r="C1208" s="25">
        <v>43014</v>
      </c>
      <c r="D1208" s="24">
        <f>IFERROR(VLOOKUP(B1208,'2017_GT Roster'!$B$6:$H$21,7, FALSE), "NO MATCH!!!")</f>
        <v>4</v>
      </c>
      <c r="E1208" s="24">
        <f>IFERROR(VLOOKUP(GAME_JUMP_REPORT_CONSOLIDATED!C1208,GAME_INDEX!$A$7:$E$34,5,FALSE), "NO MATCH")</f>
        <v>1013</v>
      </c>
      <c r="F1208" s="24" t="str">
        <f>IFERROR(VLOOKUP(C1208,GAME_INDEX!$A$7:$E$34,4,FALSE), "NO MATCH!!!")</f>
        <v>Boston College</v>
      </c>
      <c r="G1208" t="s">
        <v>1222</v>
      </c>
      <c r="H1208" s="1">
        <v>43014</v>
      </c>
      <c r="I1208">
        <v>4832</v>
      </c>
      <c r="J1208" t="s">
        <v>7</v>
      </c>
      <c r="K1208" t="s">
        <v>8</v>
      </c>
      <c r="L1208">
        <v>22.1</v>
      </c>
    </row>
    <row r="1209" spans="1:12" x14ac:dyDescent="0.55000000000000004">
      <c r="A1209" s="24" t="str">
        <f t="shared" si="18"/>
        <v>101333</v>
      </c>
      <c r="B1209" s="24" t="s">
        <v>32</v>
      </c>
      <c r="C1209" s="25">
        <v>43014</v>
      </c>
      <c r="D1209" s="24">
        <f>IFERROR(VLOOKUP(B1209,'2017_GT Roster'!$B$6:$H$21,7, FALSE), "NO MATCH!!!")</f>
        <v>33</v>
      </c>
      <c r="E1209" s="24">
        <f>IFERROR(VLOOKUP(GAME_JUMP_REPORT_CONSOLIDATED!C1209,GAME_INDEX!$A$7:$E$34,5,FALSE), "NO MATCH")</f>
        <v>1013</v>
      </c>
      <c r="F1209" s="24" t="str">
        <f>IFERROR(VLOOKUP(C1209,GAME_INDEX!$A$7:$E$34,4,FALSE), "NO MATCH!!!")</f>
        <v>Boston College</v>
      </c>
      <c r="G1209" t="s">
        <v>1223</v>
      </c>
      <c r="H1209" s="1">
        <v>43014</v>
      </c>
      <c r="I1209">
        <v>4849</v>
      </c>
      <c r="J1209" t="s">
        <v>7</v>
      </c>
      <c r="K1209" t="s">
        <v>32</v>
      </c>
      <c r="L1209">
        <v>12.9</v>
      </c>
    </row>
    <row r="1210" spans="1:12" x14ac:dyDescent="0.55000000000000004">
      <c r="A1210" s="24" t="str">
        <f t="shared" si="18"/>
        <v>10134</v>
      </c>
      <c r="B1210" s="24" t="s">
        <v>3262</v>
      </c>
      <c r="C1210" s="25">
        <v>43014</v>
      </c>
      <c r="D1210" s="24">
        <f>IFERROR(VLOOKUP(B1210,'2017_GT Roster'!$B$6:$H$21,7, FALSE), "NO MATCH!!!")</f>
        <v>4</v>
      </c>
      <c r="E1210" s="24">
        <f>IFERROR(VLOOKUP(GAME_JUMP_REPORT_CONSOLIDATED!C1210,GAME_INDEX!$A$7:$E$34,5,FALSE), "NO MATCH")</f>
        <v>1013</v>
      </c>
      <c r="F1210" s="24" t="str">
        <f>IFERROR(VLOOKUP(C1210,GAME_INDEX!$A$7:$E$34,4,FALSE), "NO MATCH!!!")</f>
        <v>Boston College</v>
      </c>
      <c r="G1210" t="s">
        <v>1224</v>
      </c>
      <c r="H1210" s="1">
        <v>43014</v>
      </c>
      <c r="I1210">
        <v>4853</v>
      </c>
      <c r="J1210" t="s">
        <v>7</v>
      </c>
      <c r="K1210" t="s">
        <v>8</v>
      </c>
      <c r="L1210">
        <v>19.8</v>
      </c>
    </row>
    <row r="1211" spans="1:12" x14ac:dyDescent="0.55000000000000004">
      <c r="A1211" s="24" t="str">
        <f t="shared" si="18"/>
        <v>10133</v>
      </c>
      <c r="B1211" s="24" t="s">
        <v>3344</v>
      </c>
      <c r="C1211" s="25">
        <v>43014</v>
      </c>
      <c r="D1211" s="24">
        <f>IFERROR(VLOOKUP(B1211,'2017_GT Roster'!$B$6:$H$21,7, FALSE), "NO MATCH!!!")</f>
        <v>3</v>
      </c>
      <c r="E1211" s="24">
        <f>IFERROR(VLOOKUP(GAME_JUMP_REPORT_CONSOLIDATED!C1211,GAME_INDEX!$A$7:$E$34,5,FALSE), "NO MATCH")</f>
        <v>1013</v>
      </c>
      <c r="F1211" s="24" t="str">
        <f>IFERROR(VLOOKUP(C1211,GAME_INDEX!$A$7:$E$34,4,FALSE), "NO MATCH!!!")</f>
        <v>Boston College</v>
      </c>
      <c r="G1211" t="s">
        <v>1225</v>
      </c>
      <c r="H1211" s="1">
        <v>43014</v>
      </c>
      <c r="I1211">
        <v>4854</v>
      </c>
      <c r="J1211" t="s">
        <v>7</v>
      </c>
      <c r="K1211" t="s">
        <v>780</v>
      </c>
      <c r="L1211">
        <v>6.3</v>
      </c>
    </row>
    <row r="1212" spans="1:12" x14ac:dyDescent="0.55000000000000004">
      <c r="A1212" s="24" t="str">
        <f t="shared" si="18"/>
        <v>10133</v>
      </c>
      <c r="B1212" s="24" t="s">
        <v>3344</v>
      </c>
      <c r="C1212" s="25">
        <v>43014</v>
      </c>
      <c r="D1212" s="24">
        <f>IFERROR(VLOOKUP(B1212,'2017_GT Roster'!$B$6:$H$21,7, FALSE), "NO MATCH!!!")</f>
        <v>3</v>
      </c>
      <c r="E1212" s="24">
        <f>IFERROR(VLOOKUP(GAME_JUMP_REPORT_CONSOLIDATED!C1212,GAME_INDEX!$A$7:$E$34,5,FALSE), "NO MATCH")</f>
        <v>1013</v>
      </c>
      <c r="F1212" s="24" t="str">
        <f>IFERROR(VLOOKUP(C1212,GAME_INDEX!$A$7:$E$34,4,FALSE), "NO MATCH!!!")</f>
        <v>Boston College</v>
      </c>
      <c r="G1212" t="s">
        <v>1226</v>
      </c>
      <c r="H1212" s="1">
        <v>43014</v>
      </c>
      <c r="I1212">
        <v>4854</v>
      </c>
      <c r="J1212" t="s">
        <v>7</v>
      </c>
      <c r="K1212" t="s">
        <v>780</v>
      </c>
      <c r="L1212">
        <v>6</v>
      </c>
    </row>
    <row r="1213" spans="1:12" x14ac:dyDescent="0.55000000000000004">
      <c r="A1213" s="24" t="str">
        <f t="shared" si="18"/>
        <v>10133</v>
      </c>
      <c r="B1213" s="24" t="s">
        <v>3344</v>
      </c>
      <c r="C1213" s="25">
        <v>43014</v>
      </c>
      <c r="D1213" s="24">
        <f>IFERROR(VLOOKUP(B1213,'2017_GT Roster'!$B$6:$H$21,7, FALSE), "NO MATCH!!!")</f>
        <v>3</v>
      </c>
      <c r="E1213" s="24">
        <f>IFERROR(VLOOKUP(GAME_JUMP_REPORT_CONSOLIDATED!C1213,GAME_INDEX!$A$7:$E$34,5,FALSE), "NO MATCH")</f>
        <v>1013</v>
      </c>
      <c r="F1213" s="24" t="str">
        <f>IFERROR(VLOOKUP(C1213,GAME_INDEX!$A$7:$E$34,4,FALSE), "NO MATCH!!!")</f>
        <v>Boston College</v>
      </c>
      <c r="G1213" t="s">
        <v>1227</v>
      </c>
      <c r="H1213" s="1">
        <v>43014</v>
      </c>
      <c r="I1213">
        <v>4855</v>
      </c>
      <c r="J1213" t="s">
        <v>7</v>
      </c>
      <c r="K1213" t="s">
        <v>780</v>
      </c>
      <c r="L1213">
        <v>5.6</v>
      </c>
    </row>
    <row r="1214" spans="1:12" x14ac:dyDescent="0.55000000000000004">
      <c r="A1214" s="24" t="str">
        <f t="shared" si="18"/>
        <v>101314</v>
      </c>
      <c r="B1214" s="24" t="s">
        <v>10</v>
      </c>
      <c r="C1214" s="25">
        <v>43014</v>
      </c>
      <c r="D1214" s="24">
        <f>IFERROR(VLOOKUP(B1214,'2017_GT Roster'!$B$6:$H$21,7, FALSE), "NO MATCH!!!")</f>
        <v>14</v>
      </c>
      <c r="E1214" s="24">
        <f>IFERROR(VLOOKUP(GAME_JUMP_REPORT_CONSOLIDATED!C1214,GAME_INDEX!$A$7:$E$34,5,FALSE), "NO MATCH")</f>
        <v>1013</v>
      </c>
      <c r="F1214" s="24" t="str">
        <f>IFERROR(VLOOKUP(C1214,GAME_INDEX!$A$7:$E$34,4,FALSE), "NO MATCH!!!")</f>
        <v>Boston College</v>
      </c>
      <c r="G1214" t="s">
        <v>1228</v>
      </c>
      <c r="H1214" s="1">
        <v>43014</v>
      </c>
      <c r="I1214">
        <v>4856</v>
      </c>
      <c r="J1214" t="s">
        <v>7</v>
      </c>
      <c r="K1214" t="s">
        <v>10</v>
      </c>
      <c r="L1214">
        <v>18.5</v>
      </c>
    </row>
    <row r="1215" spans="1:12" x14ac:dyDescent="0.55000000000000004">
      <c r="A1215" s="24" t="str">
        <f t="shared" si="18"/>
        <v>101311</v>
      </c>
      <c r="B1215" s="24" t="s">
        <v>14</v>
      </c>
      <c r="C1215" s="25">
        <v>43014</v>
      </c>
      <c r="D1215" s="24">
        <f>IFERROR(VLOOKUP(B1215,'2017_GT Roster'!$B$6:$H$21,7, FALSE), "NO MATCH!!!")</f>
        <v>11</v>
      </c>
      <c r="E1215" s="24">
        <f>IFERROR(VLOOKUP(GAME_JUMP_REPORT_CONSOLIDATED!C1215,GAME_INDEX!$A$7:$E$34,5,FALSE), "NO MATCH")</f>
        <v>1013</v>
      </c>
      <c r="F1215" s="24" t="str">
        <f>IFERROR(VLOOKUP(C1215,GAME_INDEX!$A$7:$E$34,4,FALSE), "NO MATCH!!!")</f>
        <v>Boston College</v>
      </c>
      <c r="G1215" t="s">
        <v>1229</v>
      </c>
      <c r="H1215" s="1">
        <v>43014</v>
      </c>
      <c r="I1215">
        <v>4859</v>
      </c>
      <c r="J1215" t="s">
        <v>7</v>
      </c>
      <c r="K1215" t="s">
        <v>14</v>
      </c>
      <c r="L1215">
        <v>12.6</v>
      </c>
    </row>
    <row r="1216" spans="1:12" x14ac:dyDescent="0.55000000000000004">
      <c r="A1216" s="24" t="str">
        <f t="shared" si="18"/>
        <v>10134</v>
      </c>
      <c r="B1216" s="24" t="s">
        <v>3262</v>
      </c>
      <c r="C1216" s="25">
        <v>43014</v>
      </c>
      <c r="D1216" s="24">
        <f>IFERROR(VLOOKUP(B1216,'2017_GT Roster'!$B$6:$H$21,7, FALSE), "NO MATCH!!!")</f>
        <v>4</v>
      </c>
      <c r="E1216" s="24">
        <f>IFERROR(VLOOKUP(GAME_JUMP_REPORT_CONSOLIDATED!C1216,GAME_INDEX!$A$7:$E$34,5,FALSE), "NO MATCH")</f>
        <v>1013</v>
      </c>
      <c r="F1216" s="24" t="str">
        <f>IFERROR(VLOOKUP(C1216,GAME_INDEX!$A$7:$E$34,4,FALSE), "NO MATCH!!!")</f>
        <v>Boston College</v>
      </c>
      <c r="G1216" t="s">
        <v>1230</v>
      </c>
      <c r="H1216" s="1">
        <v>43014</v>
      </c>
      <c r="I1216">
        <v>4862</v>
      </c>
      <c r="J1216" t="s">
        <v>7</v>
      </c>
      <c r="K1216" t="s">
        <v>8</v>
      </c>
      <c r="L1216">
        <v>20.5</v>
      </c>
    </row>
    <row r="1217" spans="1:12" x14ac:dyDescent="0.55000000000000004">
      <c r="A1217" s="24" t="str">
        <f t="shared" ref="A1217:A1280" si="19">E1217&amp;D1217</f>
        <v>10134</v>
      </c>
      <c r="B1217" s="24" t="s">
        <v>3262</v>
      </c>
      <c r="C1217" s="25">
        <v>43014</v>
      </c>
      <c r="D1217" s="24">
        <f>IFERROR(VLOOKUP(B1217,'2017_GT Roster'!$B$6:$H$21,7, FALSE), "NO MATCH!!!")</f>
        <v>4</v>
      </c>
      <c r="E1217" s="24">
        <f>IFERROR(VLOOKUP(GAME_JUMP_REPORT_CONSOLIDATED!C1217,GAME_INDEX!$A$7:$E$34,5,FALSE), "NO MATCH")</f>
        <v>1013</v>
      </c>
      <c r="F1217" s="24" t="str">
        <f>IFERROR(VLOOKUP(C1217,GAME_INDEX!$A$7:$E$34,4,FALSE), "NO MATCH!!!")</f>
        <v>Boston College</v>
      </c>
      <c r="G1217" t="s">
        <v>1231</v>
      </c>
      <c r="H1217" s="1">
        <v>43014</v>
      </c>
      <c r="I1217">
        <v>4866</v>
      </c>
      <c r="J1217" t="s">
        <v>7</v>
      </c>
      <c r="K1217" t="s">
        <v>8</v>
      </c>
      <c r="L1217">
        <v>17</v>
      </c>
    </row>
    <row r="1218" spans="1:12" x14ac:dyDescent="0.55000000000000004">
      <c r="A1218" s="24" t="str">
        <f t="shared" si="19"/>
        <v>101311</v>
      </c>
      <c r="B1218" s="24" t="s">
        <v>14</v>
      </c>
      <c r="C1218" s="25">
        <v>43014</v>
      </c>
      <c r="D1218" s="24">
        <f>IFERROR(VLOOKUP(B1218,'2017_GT Roster'!$B$6:$H$21,7, FALSE), "NO MATCH!!!")</f>
        <v>11</v>
      </c>
      <c r="E1218" s="24">
        <f>IFERROR(VLOOKUP(GAME_JUMP_REPORT_CONSOLIDATED!C1218,GAME_INDEX!$A$7:$E$34,5,FALSE), "NO MATCH")</f>
        <v>1013</v>
      </c>
      <c r="F1218" s="24" t="str">
        <f>IFERROR(VLOOKUP(C1218,GAME_INDEX!$A$7:$E$34,4,FALSE), "NO MATCH!!!")</f>
        <v>Boston College</v>
      </c>
      <c r="G1218" t="s">
        <v>1232</v>
      </c>
      <c r="H1218" s="1">
        <v>43014</v>
      </c>
      <c r="I1218">
        <v>4867</v>
      </c>
      <c r="J1218" t="s">
        <v>7</v>
      </c>
      <c r="K1218" t="s">
        <v>14</v>
      </c>
      <c r="L1218">
        <v>22</v>
      </c>
    </row>
    <row r="1219" spans="1:12" x14ac:dyDescent="0.55000000000000004">
      <c r="A1219" s="24" t="str">
        <f t="shared" si="19"/>
        <v>10133</v>
      </c>
      <c r="B1219" s="24" t="s">
        <v>3344</v>
      </c>
      <c r="C1219" s="25">
        <v>43014</v>
      </c>
      <c r="D1219" s="24">
        <f>IFERROR(VLOOKUP(B1219,'2017_GT Roster'!$B$6:$H$21,7, FALSE), "NO MATCH!!!")</f>
        <v>3</v>
      </c>
      <c r="E1219" s="24">
        <f>IFERROR(VLOOKUP(GAME_JUMP_REPORT_CONSOLIDATED!C1219,GAME_INDEX!$A$7:$E$34,5,FALSE), "NO MATCH")</f>
        <v>1013</v>
      </c>
      <c r="F1219" s="24" t="str">
        <f>IFERROR(VLOOKUP(C1219,GAME_INDEX!$A$7:$E$34,4,FALSE), "NO MATCH!!!")</f>
        <v>Boston College</v>
      </c>
      <c r="G1219" t="s">
        <v>1233</v>
      </c>
      <c r="H1219" s="1">
        <v>43014</v>
      </c>
      <c r="I1219">
        <v>4867</v>
      </c>
      <c r="J1219" t="s">
        <v>7</v>
      </c>
      <c r="K1219" t="s">
        <v>780</v>
      </c>
      <c r="L1219">
        <v>10.7</v>
      </c>
    </row>
    <row r="1220" spans="1:12" x14ac:dyDescent="0.55000000000000004">
      <c r="A1220" s="24" t="str">
        <f t="shared" si="19"/>
        <v>101314</v>
      </c>
      <c r="B1220" s="24" t="s">
        <v>10</v>
      </c>
      <c r="C1220" s="25">
        <v>43014</v>
      </c>
      <c r="D1220" s="24">
        <f>IFERROR(VLOOKUP(B1220,'2017_GT Roster'!$B$6:$H$21,7, FALSE), "NO MATCH!!!")</f>
        <v>14</v>
      </c>
      <c r="E1220" s="24">
        <f>IFERROR(VLOOKUP(GAME_JUMP_REPORT_CONSOLIDATED!C1220,GAME_INDEX!$A$7:$E$34,5,FALSE), "NO MATCH")</f>
        <v>1013</v>
      </c>
      <c r="F1220" s="24" t="str">
        <f>IFERROR(VLOOKUP(C1220,GAME_INDEX!$A$7:$E$34,4,FALSE), "NO MATCH!!!")</f>
        <v>Boston College</v>
      </c>
      <c r="G1220" t="s">
        <v>1234</v>
      </c>
      <c r="H1220" s="1">
        <v>43014</v>
      </c>
      <c r="I1220">
        <v>4870</v>
      </c>
      <c r="J1220" t="s">
        <v>7</v>
      </c>
      <c r="K1220" t="s">
        <v>10</v>
      </c>
      <c r="L1220">
        <v>16.8</v>
      </c>
    </row>
    <row r="1221" spans="1:12" x14ac:dyDescent="0.55000000000000004">
      <c r="A1221" s="24" t="str">
        <f t="shared" si="19"/>
        <v>10134</v>
      </c>
      <c r="B1221" s="24" t="s">
        <v>3262</v>
      </c>
      <c r="C1221" s="25">
        <v>43014</v>
      </c>
      <c r="D1221" s="24">
        <f>IFERROR(VLOOKUP(B1221,'2017_GT Roster'!$B$6:$H$21,7, FALSE), "NO MATCH!!!")</f>
        <v>4</v>
      </c>
      <c r="E1221" s="24">
        <f>IFERROR(VLOOKUP(GAME_JUMP_REPORT_CONSOLIDATED!C1221,GAME_INDEX!$A$7:$E$34,5,FALSE), "NO MATCH")</f>
        <v>1013</v>
      </c>
      <c r="F1221" s="24" t="str">
        <f>IFERROR(VLOOKUP(C1221,GAME_INDEX!$A$7:$E$34,4,FALSE), "NO MATCH!!!")</f>
        <v>Boston College</v>
      </c>
      <c r="G1221" t="s">
        <v>1235</v>
      </c>
      <c r="H1221" s="1">
        <v>43014</v>
      </c>
      <c r="I1221">
        <v>4888</v>
      </c>
      <c r="J1221" t="s">
        <v>7</v>
      </c>
      <c r="K1221" t="s">
        <v>8</v>
      </c>
      <c r="L1221">
        <v>19.7</v>
      </c>
    </row>
    <row r="1222" spans="1:12" x14ac:dyDescent="0.55000000000000004">
      <c r="A1222" s="24" t="str">
        <f t="shared" si="19"/>
        <v>10139</v>
      </c>
      <c r="B1222" s="24" t="s">
        <v>27</v>
      </c>
      <c r="C1222" s="25">
        <v>43014</v>
      </c>
      <c r="D1222" s="24">
        <f>IFERROR(VLOOKUP(B1222,'2017_GT Roster'!$B$6:$H$21,7, FALSE), "NO MATCH!!!")</f>
        <v>9</v>
      </c>
      <c r="E1222" s="24">
        <f>IFERROR(VLOOKUP(GAME_JUMP_REPORT_CONSOLIDATED!C1222,GAME_INDEX!$A$7:$E$34,5,FALSE), "NO MATCH")</f>
        <v>1013</v>
      </c>
      <c r="F1222" s="24" t="str">
        <f>IFERROR(VLOOKUP(C1222,GAME_INDEX!$A$7:$E$34,4,FALSE), "NO MATCH!!!")</f>
        <v>Boston College</v>
      </c>
      <c r="G1222" t="s">
        <v>1236</v>
      </c>
      <c r="H1222" s="1">
        <v>43014</v>
      </c>
      <c r="I1222">
        <v>4889</v>
      </c>
      <c r="J1222" t="s">
        <v>7</v>
      </c>
      <c r="K1222" t="s">
        <v>27</v>
      </c>
      <c r="L1222">
        <v>12.2</v>
      </c>
    </row>
    <row r="1223" spans="1:12" x14ac:dyDescent="0.55000000000000004">
      <c r="A1223" s="24" t="str">
        <f t="shared" si="19"/>
        <v>101314</v>
      </c>
      <c r="B1223" s="24" t="s">
        <v>10</v>
      </c>
      <c r="C1223" s="25">
        <v>43014</v>
      </c>
      <c r="D1223" s="24">
        <f>IFERROR(VLOOKUP(B1223,'2017_GT Roster'!$B$6:$H$21,7, FALSE), "NO MATCH!!!")</f>
        <v>14</v>
      </c>
      <c r="E1223" s="24">
        <f>IFERROR(VLOOKUP(GAME_JUMP_REPORT_CONSOLIDATED!C1223,GAME_INDEX!$A$7:$E$34,5,FALSE), "NO MATCH")</f>
        <v>1013</v>
      </c>
      <c r="F1223" s="24" t="str">
        <f>IFERROR(VLOOKUP(C1223,GAME_INDEX!$A$7:$E$34,4,FALSE), "NO MATCH!!!")</f>
        <v>Boston College</v>
      </c>
      <c r="G1223" t="s">
        <v>1237</v>
      </c>
      <c r="H1223" s="1">
        <v>43014</v>
      </c>
      <c r="I1223">
        <v>4892</v>
      </c>
      <c r="J1223" t="s">
        <v>7</v>
      </c>
      <c r="K1223" t="s">
        <v>10</v>
      </c>
      <c r="L1223">
        <v>21.5</v>
      </c>
    </row>
    <row r="1224" spans="1:12" x14ac:dyDescent="0.55000000000000004">
      <c r="A1224" s="24" t="str">
        <f t="shared" si="19"/>
        <v>10134</v>
      </c>
      <c r="B1224" s="24" t="s">
        <v>3262</v>
      </c>
      <c r="C1224" s="25">
        <v>43014</v>
      </c>
      <c r="D1224" s="24">
        <f>IFERROR(VLOOKUP(B1224,'2017_GT Roster'!$B$6:$H$21,7, FALSE), "NO MATCH!!!")</f>
        <v>4</v>
      </c>
      <c r="E1224" s="24">
        <f>IFERROR(VLOOKUP(GAME_JUMP_REPORT_CONSOLIDATED!C1224,GAME_INDEX!$A$7:$E$34,5,FALSE), "NO MATCH")</f>
        <v>1013</v>
      </c>
      <c r="F1224" s="24" t="str">
        <f>IFERROR(VLOOKUP(C1224,GAME_INDEX!$A$7:$E$34,4,FALSE), "NO MATCH!!!")</f>
        <v>Boston College</v>
      </c>
      <c r="G1224" t="s">
        <v>1238</v>
      </c>
      <c r="H1224" s="1">
        <v>43014</v>
      </c>
      <c r="I1224">
        <v>4909</v>
      </c>
      <c r="J1224" t="s">
        <v>7</v>
      </c>
      <c r="K1224" t="s">
        <v>8</v>
      </c>
      <c r="L1224">
        <v>23.6</v>
      </c>
    </row>
    <row r="1225" spans="1:12" x14ac:dyDescent="0.55000000000000004">
      <c r="A1225" s="24" t="str">
        <f t="shared" si="19"/>
        <v>10139</v>
      </c>
      <c r="B1225" s="24" t="s">
        <v>27</v>
      </c>
      <c r="C1225" s="25">
        <v>43014</v>
      </c>
      <c r="D1225" s="24">
        <f>IFERROR(VLOOKUP(B1225,'2017_GT Roster'!$B$6:$H$21,7, FALSE), "NO MATCH!!!")</f>
        <v>9</v>
      </c>
      <c r="E1225" s="24">
        <f>IFERROR(VLOOKUP(GAME_JUMP_REPORT_CONSOLIDATED!C1225,GAME_INDEX!$A$7:$E$34,5,FALSE), "NO MATCH")</f>
        <v>1013</v>
      </c>
      <c r="F1225" s="24" t="str">
        <f>IFERROR(VLOOKUP(C1225,GAME_INDEX!$A$7:$E$34,4,FALSE), "NO MATCH!!!")</f>
        <v>Boston College</v>
      </c>
      <c r="G1225" t="s">
        <v>1239</v>
      </c>
      <c r="H1225" s="1">
        <v>43014</v>
      </c>
      <c r="I1225">
        <v>4909</v>
      </c>
      <c r="J1225" t="s">
        <v>7</v>
      </c>
      <c r="K1225" t="s">
        <v>27</v>
      </c>
      <c r="L1225">
        <v>13.3</v>
      </c>
    </row>
    <row r="1226" spans="1:12" x14ac:dyDescent="0.55000000000000004">
      <c r="A1226" s="24" t="str">
        <f t="shared" si="19"/>
        <v>101333</v>
      </c>
      <c r="B1226" s="24" t="s">
        <v>32</v>
      </c>
      <c r="C1226" s="25">
        <v>43014</v>
      </c>
      <c r="D1226" s="24">
        <f>IFERROR(VLOOKUP(B1226,'2017_GT Roster'!$B$6:$H$21,7, FALSE), "NO MATCH!!!")</f>
        <v>33</v>
      </c>
      <c r="E1226" s="24">
        <f>IFERROR(VLOOKUP(GAME_JUMP_REPORT_CONSOLIDATED!C1226,GAME_INDEX!$A$7:$E$34,5,FALSE), "NO MATCH")</f>
        <v>1013</v>
      </c>
      <c r="F1226" s="24" t="str">
        <f>IFERROR(VLOOKUP(C1226,GAME_INDEX!$A$7:$E$34,4,FALSE), "NO MATCH!!!")</f>
        <v>Boston College</v>
      </c>
      <c r="G1226" t="s">
        <v>1240</v>
      </c>
      <c r="H1226" s="1">
        <v>43014</v>
      </c>
      <c r="I1226">
        <v>4939</v>
      </c>
      <c r="J1226" t="s">
        <v>7</v>
      </c>
      <c r="K1226" t="s">
        <v>32</v>
      </c>
      <c r="L1226">
        <v>20.3</v>
      </c>
    </row>
    <row r="1227" spans="1:12" x14ac:dyDescent="0.55000000000000004">
      <c r="A1227" s="24" t="str">
        <f t="shared" si="19"/>
        <v>10133</v>
      </c>
      <c r="B1227" s="24" t="s">
        <v>3344</v>
      </c>
      <c r="C1227" s="25">
        <v>43014</v>
      </c>
      <c r="D1227" s="24">
        <f>IFERROR(VLOOKUP(B1227,'2017_GT Roster'!$B$6:$H$21,7, FALSE), "NO MATCH!!!")</f>
        <v>3</v>
      </c>
      <c r="E1227" s="24">
        <f>IFERROR(VLOOKUP(GAME_JUMP_REPORT_CONSOLIDATED!C1227,GAME_INDEX!$A$7:$E$34,5,FALSE), "NO MATCH")</f>
        <v>1013</v>
      </c>
      <c r="F1227" s="24" t="str">
        <f>IFERROR(VLOOKUP(C1227,GAME_INDEX!$A$7:$E$34,4,FALSE), "NO MATCH!!!")</f>
        <v>Boston College</v>
      </c>
      <c r="G1227" t="s">
        <v>1241</v>
      </c>
      <c r="H1227" s="1">
        <v>43014</v>
      </c>
      <c r="I1227">
        <v>4943</v>
      </c>
      <c r="J1227" t="s">
        <v>7</v>
      </c>
      <c r="K1227" t="s">
        <v>780</v>
      </c>
      <c r="L1227">
        <v>19</v>
      </c>
    </row>
    <row r="1228" spans="1:12" x14ac:dyDescent="0.55000000000000004">
      <c r="A1228" s="24" t="str">
        <f t="shared" si="19"/>
        <v>101314</v>
      </c>
      <c r="B1228" s="24" t="s">
        <v>10</v>
      </c>
      <c r="C1228" s="25">
        <v>43014</v>
      </c>
      <c r="D1228" s="24">
        <f>IFERROR(VLOOKUP(B1228,'2017_GT Roster'!$B$6:$H$21,7, FALSE), "NO MATCH!!!")</f>
        <v>14</v>
      </c>
      <c r="E1228" s="24">
        <f>IFERROR(VLOOKUP(GAME_JUMP_REPORT_CONSOLIDATED!C1228,GAME_INDEX!$A$7:$E$34,5,FALSE), "NO MATCH")</f>
        <v>1013</v>
      </c>
      <c r="F1228" s="24" t="str">
        <f>IFERROR(VLOOKUP(C1228,GAME_INDEX!$A$7:$E$34,4,FALSE), "NO MATCH!!!")</f>
        <v>Boston College</v>
      </c>
      <c r="G1228" t="s">
        <v>1242</v>
      </c>
      <c r="H1228" s="1">
        <v>43014</v>
      </c>
      <c r="I1228">
        <v>4946</v>
      </c>
      <c r="J1228" t="s">
        <v>7</v>
      </c>
      <c r="K1228" t="s">
        <v>10</v>
      </c>
      <c r="L1228">
        <v>17.7</v>
      </c>
    </row>
    <row r="1229" spans="1:12" x14ac:dyDescent="0.55000000000000004">
      <c r="A1229" s="24" t="str">
        <f t="shared" si="19"/>
        <v>10139</v>
      </c>
      <c r="B1229" s="24" t="s">
        <v>27</v>
      </c>
      <c r="C1229" s="25">
        <v>43014</v>
      </c>
      <c r="D1229" s="24">
        <f>IFERROR(VLOOKUP(B1229,'2017_GT Roster'!$B$6:$H$21,7, FALSE), "NO MATCH!!!")</f>
        <v>9</v>
      </c>
      <c r="E1229" s="24">
        <f>IFERROR(VLOOKUP(GAME_JUMP_REPORT_CONSOLIDATED!C1229,GAME_INDEX!$A$7:$E$34,5,FALSE), "NO MATCH")</f>
        <v>1013</v>
      </c>
      <c r="F1229" s="24" t="str">
        <f>IFERROR(VLOOKUP(C1229,GAME_INDEX!$A$7:$E$34,4,FALSE), "NO MATCH!!!")</f>
        <v>Boston College</v>
      </c>
      <c r="G1229" t="s">
        <v>1243</v>
      </c>
      <c r="H1229" s="1">
        <v>43014</v>
      </c>
      <c r="I1229">
        <v>4946</v>
      </c>
      <c r="J1229" t="s">
        <v>7</v>
      </c>
      <c r="K1229" t="s">
        <v>27</v>
      </c>
      <c r="L1229">
        <v>12.9</v>
      </c>
    </row>
    <row r="1230" spans="1:12" x14ac:dyDescent="0.55000000000000004">
      <c r="A1230" s="24" t="str">
        <f t="shared" si="19"/>
        <v>10133</v>
      </c>
      <c r="B1230" s="24" t="s">
        <v>3344</v>
      </c>
      <c r="C1230" s="25">
        <v>43014</v>
      </c>
      <c r="D1230" s="24">
        <f>IFERROR(VLOOKUP(B1230,'2017_GT Roster'!$B$6:$H$21,7, FALSE), "NO MATCH!!!")</f>
        <v>3</v>
      </c>
      <c r="E1230" s="24">
        <f>IFERROR(VLOOKUP(GAME_JUMP_REPORT_CONSOLIDATED!C1230,GAME_INDEX!$A$7:$E$34,5,FALSE), "NO MATCH")</f>
        <v>1013</v>
      </c>
      <c r="F1230" s="24" t="str">
        <f>IFERROR(VLOOKUP(C1230,GAME_INDEX!$A$7:$E$34,4,FALSE), "NO MATCH!!!")</f>
        <v>Boston College</v>
      </c>
      <c r="G1230" t="s">
        <v>1244</v>
      </c>
      <c r="H1230" s="1">
        <v>43014</v>
      </c>
      <c r="I1230">
        <v>4950</v>
      </c>
      <c r="J1230" t="s">
        <v>7</v>
      </c>
      <c r="K1230" t="s">
        <v>780</v>
      </c>
      <c r="L1230">
        <v>16.100000000000001</v>
      </c>
    </row>
    <row r="1231" spans="1:12" x14ac:dyDescent="0.55000000000000004">
      <c r="A1231" s="24" t="str">
        <f t="shared" si="19"/>
        <v>101311</v>
      </c>
      <c r="B1231" s="24" t="s">
        <v>14</v>
      </c>
      <c r="C1231" s="25">
        <v>43014</v>
      </c>
      <c r="D1231" s="24">
        <f>IFERROR(VLOOKUP(B1231,'2017_GT Roster'!$B$6:$H$21,7, FALSE), "NO MATCH!!!")</f>
        <v>11</v>
      </c>
      <c r="E1231" s="24">
        <f>IFERROR(VLOOKUP(GAME_JUMP_REPORT_CONSOLIDATED!C1231,GAME_INDEX!$A$7:$E$34,5,FALSE), "NO MATCH")</f>
        <v>1013</v>
      </c>
      <c r="F1231" s="24" t="str">
        <f>IFERROR(VLOOKUP(C1231,GAME_INDEX!$A$7:$E$34,4,FALSE), "NO MATCH!!!")</f>
        <v>Boston College</v>
      </c>
      <c r="G1231" t="s">
        <v>1245</v>
      </c>
      <c r="H1231" s="1">
        <v>43014</v>
      </c>
      <c r="I1231">
        <v>4952</v>
      </c>
      <c r="J1231" t="s">
        <v>7</v>
      </c>
      <c r="K1231" t="s">
        <v>14</v>
      </c>
      <c r="L1231">
        <v>22.2</v>
      </c>
    </row>
    <row r="1232" spans="1:12" x14ac:dyDescent="0.55000000000000004">
      <c r="A1232" s="24" t="str">
        <f t="shared" si="19"/>
        <v>101311</v>
      </c>
      <c r="B1232" s="24" t="s">
        <v>14</v>
      </c>
      <c r="C1232" s="25">
        <v>43014</v>
      </c>
      <c r="D1232" s="24">
        <f>IFERROR(VLOOKUP(B1232,'2017_GT Roster'!$B$6:$H$21,7, FALSE), "NO MATCH!!!")</f>
        <v>11</v>
      </c>
      <c r="E1232" s="24">
        <f>IFERROR(VLOOKUP(GAME_JUMP_REPORT_CONSOLIDATED!C1232,GAME_INDEX!$A$7:$E$34,5,FALSE), "NO MATCH")</f>
        <v>1013</v>
      </c>
      <c r="F1232" s="24" t="str">
        <f>IFERROR(VLOOKUP(C1232,GAME_INDEX!$A$7:$E$34,4,FALSE), "NO MATCH!!!")</f>
        <v>Boston College</v>
      </c>
      <c r="G1232" t="s">
        <v>1246</v>
      </c>
      <c r="H1232" s="1">
        <v>43014</v>
      </c>
      <c r="I1232">
        <v>4955</v>
      </c>
      <c r="J1232" t="s">
        <v>7</v>
      </c>
      <c r="K1232" t="s">
        <v>14</v>
      </c>
      <c r="L1232">
        <v>16.8</v>
      </c>
    </row>
    <row r="1233" spans="1:12" x14ac:dyDescent="0.55000000000000004">
      <c r="A1233" s="24" t="str">
        <f t="shared" si="19"/>
        <v>10139</v>
      </c>
      <c r="B1233" s="24" t="s">
        <v>27</v>
      </c>
      <c r="C1233" s="25">
        <v>43014</v>
      </c>
      <c r="D1233" s="24">
        <f>IFERROR(VLOOKUP(B1233,'2017_GT Roster'!$B$6:$H$21,7, FALSE), "NO MATCH!!!")</f>
        <v>9</v>
      </c>
      <c r="E1233" s="24">
        <f>IFERROR(VLOOKUP(GAME_JUMP_REPORT_CONSOLIDATED!C1233,GAME_INDEX!$A$7:$E$34,5,FALSE), "NO MATCH")</f>
        <v>1013</v>
      </c>
      <c r="F1233" s="24" t="str">
        <f>IFERROR(VLOOKUP(C1233,GAME_INDEX!$A$7:$E$34,4,FALSE), "NO MATCH!!!")</f>
        <v>Boston College</v>
      </c>
      <c r="G1233" t="s">
        <v>1247</v>
      </c>
      <c r="H1233" s="1">
        <v>43014</v>
      </c>
      <c r="I1233">
        <v>4971</v>
      </c>
      <c r="J1233" t="s">
        <v>7</v>
      </c>
      <c r="K1233" t="s">
        <v>27</v>
      </c>
      <c r="L1233">
        <v>12.9</v>
      </c>
    </row>
    <row r="1234" spans="1:12" x14ac:dyDescent="0.55000000000000004">
      <c r="A1234" s="24" t="str">
        <f t="shared" si="19"/>
        <v>101314</v>
      </c>
      <c r="B1234" s="24" t="s">
        <v>10</v>
      </c>
      <c r="C1234" s="25">
        <v>43014</v>
      </c>
      <c r="D1234" s="24">
        <f>IFERROR(VLOOKUP(B1234,'2017_GT Roster'!$B$6:$H$21,7, FALSE), "NO MATCH!!!")</f>
        <v>14</v>
      </c>
      <c r="E1234" s="24">
        <f>IFERROR(VLOOKUP(GAME_JUMP_REPORT_CONSOLIDATED!C1234,GAME_INDEX!$A$7:$E$34,5,FALSE), "NO MATCH")</f>
        <v>1013</v>
      </c>
      <c r="F1234" s="24" t="str">
        <f>IFERROR(VLOOKUP(C1234,GAME_INDEX!$A$7:$E$34,4,FALSE), "NO MATCH!!!")</f>
        <v>Boston College</v>
      </c>
      <c r="G1234" t="s">
        <v>1248</v>
      </c>
      <c r="H1234" s="1">
        <v>43014</v>
      </c>
      <c r="I1234">
        <v>4975</v>
      </c>
      <c r="J1234" t="s">
        <v>7</v>
      </c>
      <c r="K1234" t="s">
        <v>10</v>
      </c>
      <c r="L1234">
        <v>14.3</v>
      </c>
    </row>
    <row r="1235" spans="1:12" x14ac:dyDescent="0.55000000000000004">
      <c r="A1235" s="24" t="str">
        <f t="shared" si="19"/>
        <v>10138</v>
      </c>
      <c r="B1235" s="24" t="s">
        <v>34</v>
      </c>
      <c r="C1235" s="25">
        <v>43014</v>
      </c>
      <c r="D1235" s="24">
        <f>IFERROR(VLOOKUP(B1235,'2017_GT Roster'!$B$6:$H$21,7, FALSE), "NO MATCH!!!")</f>
        <v>8</v>
      </c>
      <c r="E1235" s="24">
        <f>IFERROR(VLOOKUP(GAME_JUMP_REPORT_CONSOLIDATED!C1235,GAME_INDEX!$A$7:$E$34,5,FALSE), "NO MATCH")</f>
        <v>1013</v>
      </c>
      <c r="F1235" s="24" t="str">
        <f>IFERROR(VLOOKUP(C1235,GAME_INDEX!$A$7:$E$34,4,FALSE), "NO MATCH!!!")</f>
        <v>Boston College</v>
      </c>
      <c r="G1235" t="s">
        <v>1249</v>
      </c>
      <c r="H1235" s="1">
        <v>43014</v>
      </c>
      <c r="I1235">
        <v>4993</v>
      </c>
      <c r="J1235" t="s">
        <v>7</v>
      </c>
      <c r="K1235" t="s">
        <v>34</v>
      </c>
      <c r="L1235">
        <v>9.5</v>
      </c>
    </row>
    <row r="1236" spans="1:12" x14ac:dyDescent="0.55000000000000004">
      <c r="A1236" s="24" t="str">
        <f t="shared" si="19"/>
        <v>10131</v>
      </c>
      <c r="B1236" s="24" t="s">
        <v>3254</v>
      </c>
      <c r="C1236" s="25">
        <v>43014</v>
      </c>
      <c r="D1236" s="24">
        <f>IFERROR(VLOOKUP(B1236,'2017_GT Roster'!$B$6:$H$21,7, FALSE), "NO MATCH!!!")</f>
        <v>1</v>
      </c>
      <c r="E1236" s="24">
        <f>IFERROR(VLOOKUP(GAME_JUMP_REPORT_CONSOLIDATED!C1236,GAME_INDEX!$A$7:$E$34,5,FALSE), "NO MATCH")</f>
        <v>1013</v>
      </c>
      <c r="F1236" s="24" t="str">
        <f>IFERROR(VLOOKUP(C1236,GAME_INDEX!$A$7:$E$34,4,FALSE), "NO MATCH!!!")</f>
        <v>Boston College</v>
      </c>
      <c r="G1236" t="s">
        <v>1250</v>
      </c>
      <c r="H1236" s="1">
        <v>43014</v>
      </c>
      <c r="I1236">
        <v>4997</v>
      </c>
      <c r="J1236" t="s">
        <v>7</v>
      </c>
      <c r="K1236" t="s">
        <v>23</v>
      </c>
      <c r="L1236">
        <v>17.8</v>
      </c>
    </row>
    <row r="1237" spans="1:12" x14ac:dyDescent="0.55000000000000004">
      <c r="A1237" s="24" t="str">
        <f t="shared" si="19"/>
        <v>101311</v>
      </c>
      <c r="B1237" s="24" t="s">
        <v>14</v>
      </c>
      <c r="C1237" s="25">
        <v>43014</v>
      </c>
      <c r="D1237" s="24">
        <f>IFERROR(VLOOKUP(B1237,'2017_GT Roster'!$B$6:$H$21,7, FALSE), "NO MATCH!!!")</f>
        <v>11</v>
      </c>
      <c r="E1237" s="24">
        <f>IFERROR(VLOOKUP(GAME_JUMP_REPORT_CONSOLIDATED!C1237,GAME_INDEX!$A$7:$E$34,5,FALSE), "NO MATCH")</f>
        <v>1013</v>
      </c>
      <c r="F1237" s="24" t="str">
        <f>IFERROR(VLOOKUP(C1237,GAME_INDEX!$A$7:$E$34,4,FALSE), "NO MATCH!!!")</f>
        <v>Boston College</v>
      </c>
      <c r="G1237" t="s">
        <v>1251</v>
      </c>
      <c r="H1237" s="1">
        <v>43014</v>
      </c>
      <c r="I1237">
        <v>4997</v>
      </c>
      <c r="J1237" t="s">
        <v>7</v>
      </c>
      <c r="K1237" t="s">
        <v>14</v>
      </c>
      <c r="L1237">
        <v>18.399999999999999</v>
      </c>
    </row>
    <row r="1238" spans="1:12" x14ac:dyDescent="0.55000000000000004">
      <c r="A1238" s="24" t="str">
        <f t="shared" si="19"/>
        <v>101311</v>
      </c>
      <c r="B1238" s="24" t="s">
        <v>14</v>
      </c>
      <c r="C1238" s="25">
        <v>43014</v>
      </c>
      <c r="D1238" s="24">
        <f>IFERROR(VLOOKUP(B1238,'2017_GT Roster'!$B$6:$H$21,7, FALSE), "NO MATCH!!!")</f>
        <v>11</v>
      </c>
      <c r="E1238" s="24">
        <f>IFERROR(VLOOKUP(GAME_JUMP_REPORT_CONSOLIDATED!C1238,GAME_INDEX!$A$7:$E$34,5,FALSE), "NO MATCH")</f>
        <v>1013</v>
      </c>
      <c r="F1238" s="24" t="str">
        <f>IFERROR(VLOOKUP(C1238,GAME_INDEX!$A$7:$E$34,4,FALSE), "NO MATCH!!!")</f>
        <v>Boston College</v>
      </c>
      <c r="G1238" t="s">
        <v>1252</v>
      </c>
      <c r="H1238" s="1">
        <v>43014</v>
      </c>
      <c r="I1238">
        <v>5002</v>
      </c>
      <c r="J1238" t="s">
        <v>7</v>
      </c>
      <c r="K1238" t="s">
        <v>14</v>
      </c>
      <c r="L1238">
        <v>17.7</v>
      </c>
    </row>
    <row r="1239" spans="1:12" x14ac:dyDescent="0.55000000000000004">
      <c r="A1239" s="24" t="str">
        <f t="shared" si="19"/>
        <v>10139</v>
      </c>
      <c r="B1239" s="24" t="s">
        <v>27</v>
      </c>
      <c r="C1239" s="25">
        <v>43014</v>
      </c>
      <c r="D1239" s="24">
        <f>IFERROR(VLOOKUP(B1239,'2017_GT Roster'!$B$6:$H$21,7, FALSE), "NO MATCH!!!")</f>
        <v>9</v>
      </c>
      <c r="E1239" s="24">
        <f>IFERROR(VLOOKUP(GAME_JUMP_REPORT_CONSOLIDATED!C1239,GAME_INDEX!$A$7:$E$34,5,FALSE), "NO MATCH")</f>
        <v>1013</v>
      </c>
      <c r="F1239" s="24" t="str">
        <f>IFERROR(VLOOKUP(C1239,GAME_INDEX!$A$7:$E$34,4,FALSE), "NO MATCH!!!")</f>
        <v>Boston College</v>
      </c>
      <c r="G1239" t="s">
        <v>1253</v>
      </c>
      <c r="H1239" s="1">
        <v>43014</v>
      </c>
      <c r="I1239">
        <v>5006</v>
      </c>
      <c r="J1239" t="s">
        <v>7</v>
      </c>
      <c r="K1239" t="s">
        <v>27</v>
      </c>
      <c r="L1239">
        <v>12</v>
      </c>
    </row>
    <row r="1240" spans="1:12" x14ac:dyDescent="0.55000000000000004">
      <c r="A1240" s="24" t="str">
        <f t="shared" si="19"/>
        <v>10131</v>
      </c>
      <c r="B1240" s="24" t="s">
        <v>3254</v>
      </c>
      <c r="C1240" s="25">
        <v>43014</v>
      </c>
      <c r="D1240" s="24">
        <f>IFERROR(VLOOKUP(B1240,'2017_GT Roster'!$B$6:$H$21,7, FALSE), "NO MATCH!!!")</f>
        <v>1</v>
      </c>
      <c r="E1240" s="24">
        <f>IFERROR(VLOOKUP(GAME_JUMP_REPORT_CONSOLIDATED!C1240,GAME_INDEX!$A$7:$E$34,5,FALSE), "NO MATCH")</f>
        <v>1013</v>
      </c>
      <c r="F1240" s="24" t="str">
        <f>IFERROR(VLOOKUP(C1240,GAME_INDEX!$A$7:$E$34,4,FALSE), "NO MATCH!!!")</f>
        <v>Boston College</v>
      </c>
      <c r="G1240" t="s">
        <v>1254</v>
      </c>
      <c r="H1240" s="1">
        <v>43014</v>
      </c>
      <c r="I1240">
        <v>5011</v>
      </c>
      <c r="J1240" t="s">
        <v>7</v>
      </c>
      <c r="K1240" t="s">
        <v>23</v>
      </c>
      <c r="L1240">
        <v>21.7</v>
      </c>
    </row>
    <row r="1241" spans="1:12" x14ac:dyDescent="0.55000000000000004">
      <c r="A1241" s="24" t="str">
        <f t="shared" si="19"/>
        <v>101311</v>
      </c>
      <c r="B1241" s="24" t="s">
        <v>14</v>
      </c>
      <c r="C1241" s="25">
        <v>43014</v>
      </c>
      <c r="D1241" s="24">
        <f>IFERROR(VLOOKUP(B1241,'2017_GT Roster'!$B$6:$H$21,7, FALSE), "NO MATCH!!!")</f>
        <v>11</v>
      </c>
      <c r="E1241" s="24">
        <f>IFERROR(VLOOKUP(GAME_JUMP_REPORT_CONSOLIDATED!C1241,GAME_INDEX!$A$7:$E$34,5,FALSE), "NO MATCH")</f>
        <v>1013</v>
      </c>
      <c r="F1241" s="24" t="str">
        <f>IFERROR(VLOOKUP(C1241,GAME_INDEX!$A$7:$E$34,4,FALSE), "NO MATCH!!!")</f>
        <v>Boston College</v>
      </c>
      <c r="G1241" t="s">
        <v>1255</v>
      </c>
      <c r="H1241" s="1">
        <v>43014</v>
      </c>
      <c r="I1241">
        <v>5012</v>
      </c>
      <c r="J1241" t="s">
        <v>7</v>
      </c>
      <c r="K1241" t="s">
        <v>14</v>
      </c>
      <c r="L1241">
        <v>25.1</v>
      </c>
    </row>
    <row r="1242" spans="1:12" x14ac:dyDescent="0.55000000000000004">
      <c r="A1242" s="24" t="str">
        <f t="shared" si="19"/>
        <v>10138</v>
      </c>
      <c r="B1242" s="24" t="s">
        <v>34</v>
      </c>
      <c r="C1242" s="25">
        <v>43014</v>
      </c>
      <c r="D1242" s="24">
        <f>IFERROR(VLOOKUP(B1242,'2017_GT Roster'!$B$6:$H$21,7, FALSE), "NO MATCH!!!")</f>
        <v>8</v>
      </c>
      <c r="E1242" s="24">
        <f>IFERROR(VLOOKUP(GAME_JUMP_REPORT_CONSOLIDATED!C1242,GAME_INDEX!$A$7:$E$34,5,FALSE), "NO MATCH")</f>
        <v>1013</v>
      </c>
      <c r="F1242" s="24" t="str">
        <f>IFERROR(VLOOKUP(C1242,GAME_INDEX!$A$7:$E$34,4,FALSE), "NO MATCH!!!")</f>
        <v>Boston College</v>
      </c>
      <c r="G1242" t="s">
        <v>1256</v>
      </c>
      <c r="H1242" s="1">
        <v>43014</v>
      </c>
      <c r="I1242">
        <v>5027</v>
      </c>
      <c r="J1242" t="s">
        <v>7</v>
      </c>
      <c r="K1242" t="s">
        <v>34</v>
      </c>
      <c r="L1242">
        <v>8.6</v>
      </c>
    </row>
    <row r="1243" spans="1:12" x14ac:dyDescent="0.55000000000000004">
      <c r="A1243" s="24" t="str">
        <f t="shared" si="19"/>
        <v>101314</v>
      </c>
      <c r="B1243" s="24" t="s">
        <v>10</v>
      </c>
      <c r="C1243" s="25">
        <v>43014</v>
      </c>
      <c r="D1243" s="24">
        <f>IFERROR(VLOOKUP(B1243,'2017_GT Roster'!$B$6:$H$21,7, FALSE), "NO MATCH!!!")</f>
        <v>14</v>
      </c>
      <c r="E1243" s="24">
        <f>IFERROR(VLOOKUP(GAME_JUMP_REPORT_CONSOLIDATED!C1243,GAME_INDEX!$A$7:$E$34,5,FALSE), "NO MATCH")</f>
        <v>1013</v>
      </c>
      <c r="F1243" s="24" t="str">
        <f>IFERROR(VLOOKUP(C1243,GAME_INDEX!$A$7:$E$34,4,FALSE), "NO MATCH!!!")</f>
        <v>Boston College</v>
      </c>
      <c r="G1243" t="s">
        <v>1257</v>
      </c>
      <c r="H1243" s="1">
        <v>43014</v>
      </c>
      <c r="I1243">
        <v>5030</v>
      </c>
      <c r="J1243" t="s">
        <v>7</v>
      </c>
      <c r="K1243" t="s">
        <v>10</v>
      </c>
      <c r="L1243">
        <v>19.5</v>
      </c>
    </row>
    <row r="1244" spans="1:12" x14ac:dyDescent="0.55000000000000004">
      <c r="A1244" s="24" t="str">
        <f t="shared" si="19"/>
        <v>10131</v>
      </c>
      <c r="B1244" s="24" t="s">
        <v>3254</v>
      </c>
      <c r="C1244" s="25">
        <v>43014</v>
      </c>
      <c r="D1244" s="24">
        <f>IFERROR(VLOOKUP(B1244,'2017_GT Roster'!$B$6:$H$21,7, FALSE), "NO MATCH!!!")</f>
        <v>1</v>
      </c>
      <c r="E1244" s="24">
        <f>IFERROR(VLOOKUP(GAME_JUMP_REPORT_CONSOLIDATED!C1244,GAME_INDEX!$A$7:$E$34,5,FALSE), "NO MATCH")</f>
        <v>1013</v>
      </c>
      <c r="F1244" s="24" t="str">
        <f>IFERROR(VLOOKUP(C1244,GAME_INDEX!$A$7:$E$34,4,FALSE), "NO MATCH!!!")</f>
        <v>Boston College</v>
      </c>
      <c r="G1244" t="s">
        <v>1258</v>
      </c>
      <c r="H1244" s="1">
        <v>43014</v>
      </c>
      <c r="I1244">
        <v>5031</v>
      </c>
      <c r="J1244" t="s">
        <v>7</v>
      </c>
      <c r="K1244" t="s">
        <v>23</v>
      </c>
      <c r="L1244">
        <v>17.8</v>
      </c>
    </row>
    <row r="1245" spans="1:12" x14ac:dyDescent="0.55000000000000004">
      <c r="A1245" s="24" t="str">
        <f t="shared" si="19"/>
        <v>101333</v>
      </c>
      <c r="B1245" s="24" t="s">
        <v>32</v>
      </c>
      <c r="C1245" s="25">
        <v>43014</v>
      </c>
      <c r="D1245" s="24">
        <f>IFERROR(VLOOKUP(B1245,'2017_GT Roster'!$B$6:$H$21,7, FALSE), "NO MATCH!!!")</f>
        <v>33</v>
      </c>
      <c r="E1245" s="24">
        <f>IFERROR(VLOOKUP(GAME_JUMP_REPORT_CONSOLIDATED!C1245,GAME_INDEX!$A$7:$E$34,5,FALSE), "NO MATCH")</f>
        <v>1013</v>
      </c>
      <c r="F1245" s="24" t="str">
        <f>IFERROR(VLOOKUP(C1245,GAME_INDEX!$A$7:$E$34,4,FALSE), "NO MATCH!!!")</f>
        <v>Boston College</v>
      </c>
      <c r="G1245" t="s">
        <v>1259</v>
      </c>
      <c r="H1245" s="1">
        <v>43014</v>
      </c>
      <c r="I1245">
        <v>5266</v>
      </c>
      <c r="J1245" t="s">
        <v>7</v>
      </c>
      <c r="K1245" t="s">
        <v>32</v>
      </c>
      <c r="L1245">
        <v>21.1</v>
      </c>
    </row>
    <row r="1246" spans="1:12" x14ac:dyDescent="0.55000000000000004">
      <c r="A1246" s="24" t="str">
        <f t="shared" si="19"/>
        <v>10134</v>
      </c>
      <c r="B1246" s="24" t="s">
        <v>3262</v>
      </c>
      <c r="C1246" s="25">
        <v>43014</v>
      </c>
      <c r="D1246" s="24">
        <f>IFERROR(VLOOKUP(B1246,'2017_GT Roster'!$B$6:$H$21,7, FALSE), "NO MATCH!!!")</f>
        <v>4</v>
      </c>
      <c r="E1246" s="24">
        <f>IFERROR(VLOOKUP(GAME_JUMP_REPORT_CONSOLIDATED!C1246,GAME_INDEX!$A$7:$E$34,5,FALSE), "NO MATCH")</f>
        <v>1013</v>
      </c>
      <c r="F1246" s="24" t="str">
        <f>IFERROR(VLOOKUP(C1246,GAME_INDEX!$A$7:$E$34,4,FALSE), "NO MATCH!!!")</f>
        <v>Boston College</v>
      </c>
      <c r="G1246" t="s">
        <v>1260</v>
      </c>
      <c r="H1246" s="1">
        <v>43014</v>
      </c>
      <c r="I1246">
        <v>5284</v>
      </c>
      <c r="J1246" t="s">
        <v>7</v>
      </c>
      <c r="K1246" t="s">
        <v>8</v>
      </c>
      <c r="L1246">
        <v>21.3</v>
      </c>
    </row>
    <row r="1247" spans="1:12" x14ac:dyDescent="0.55000000000000004">
      <c r="A1247" s="24" t="str">
        <f t="shared" si="19"/>
        <v>10133</v>
      </c>
      <c r="B1247" s="24" t="s">
        <v>3344</v>
      </c>
      <c r="C1247" s="25">
        <v>43014</v>
      </c>
      <c r="D1247" s="24">
        <f>IFERROR(VLOOKUP(B1247,'2017_GT Roster'!$B$6:$H$21,7, FALSE), "NO MATCH!!!")</f>
        <v>3</v>
      </c>
      <c r="E1247" s="24">
        <f>IFERROR(VLOOKUP(GAME_JUMP_REPORT_CONSOLIDATED!C1247,GAME_INDEX!$A$7:$E$34,5,FALSE), "NO MATCH")</f>
        <v>1013</v>
      </c>
      <c r="F1247" s="24" t="str">
        <f>IFERROR(VLOOKUP(C1247,GAME_INDEX!$A$7:$E$34,4,FALSE), "NO MATCH!!!")</f>
        <v>Boston College</v>
      </c>
      <c r="G1247" t="s">
        <v>1261</v>
      </c>
      <c r="H1247" s="1">
        <v>43014</v>
      </c>
      <c r="I1247">
        <v>5285</v>
      </c>
      <c r="J1247" t="s">
        <v>7</v>
      </c>
      <c r="K1247" t="s">
        <v>780</v>
      </c>
      <c r="L1247">
        <v>13.2</v>
      </c>
    </row>
    <row r="1248" spans="1:12" x14ac:dyDescent="0.55000000000000004">
      <c r="A1248" s="24" t="str">
        <f t="shared" si="19"/>
        <v>101312</v>
      </c>
      <c r="B1248" s="24" t="s">
        <v>10639</v>
      </c>
      <c r="C1248" s="25">
        <v>43014</v>
      </c>
      <c r="D1248" s="24">
        <f>IFERROR(VLOOKUP(B1248,'2017_GT Roster'!$B$6:$H$21,7, FALSE), "NO MATCH!!!")</f>
        <v>12</v>
      </c>
      <c r="E1248" s="24">
        <f>IFERROR(VLOOKUP(GAME_JUMP_REPORT_CONSOLIDATED!C1248,GAME_INDEX!$A$7:$E$34,5,FALSE), "NO MATCH")</f>
        <v>1013</v>
      </c>
      <c r="F1248" s="24" t="str">
        <f>IFERROR(VLOOKUP(C1248,GAME_INDEX!$A$7:$E$34,4,FALSE), "NO MATCH!!!")</f>
        <v>Boston College</v>
      </c>
      <c r="G1248" t="s">
        <v>1262</v>
      </c>
      <c r="H1248" s="1">
        <v>43014</v>
      </c>
      <c r="I1248">
        <v>5288</v>
      </c>
      <c r="J1248" t="s">
        <v>7</v>
      </c>
      <c r="K1248" t="s">
        <v>12</v>
      </c>
      <c r="L1248">
        <v>13.8</v>
      </c>
    </row>
    <row r="1249" spans="1:12" x14ac:dyDescent="0.55000000000000004">
      <c r="A1249" s="24" t="str">
        <f t="shared" si="19"/>
        <v>10134</v>
      </c>
      <c r="B1249" s="24" t="s">
        <v>3262</v>
      </c>
      <c r="C1249" s="25">
        <v>43014</v>
      </c>
      <c r="D1249" s="24">
        <f>IFERROR(VLOOKUP(B1249,'2017_GT Roster'!$B$6:$H$21,7, FALSE), "NO MATCH!!!")</f>
        <v>4</v>
      </c>
      <c r="E1249" s="24">
        <f>IFERROR(VLOOKUP(GAME_JUMP_REPORT_CONSOLIDATED!C1249,GAME_INDEX!$A$7:$E$34,5,FALSE), "NO MATCH")</f>
        <v>1013</v>
      </c>
      <c r="F1249" s="24" t="str">
        <f>IFERROR(VLOOKUP(C1249,GAME_INDEX!$A$7:$E$34,4,FALSE), "NO MATCH!!!")</f>
        <v>Boston College</v>
      </c>
      <c r="G1249" t="s">
        <v>1263</v>
      </c>
      <c r="H1249" s="1">
        <v>43014</v>
      </c>
      <c r="I1249">
        <v>5302</v>
      </c>
      <c r="J1249" t="s">
        <v>7</v>
      </c>
      <c r="K1249" t="s">
        <v>8</v>
      </c>
      <c r="L1249">
        <v>13.8</v>
      </c>
    </row>
    <row r="1250" spans="1:12" x14ac:dyDescent="0.55000000000000004">
      <c r="A1250" s="24" t="str">
        <f t="shared" si="19"/>
        <v>101312</v>
      </c>
      <c r="B1250" s="24" t="s">
        <v>10639</v>
      </c>
      <c r="C1250" s="25">
        <v>43014</v>
      </c>
      <c r="D1250" s="24">
        <f>IFERROR(VLOOKUP(B1250,'2017_GT Roster'!$B$6:$H$21,7, FALSE), "NO MATCH!!!")</f>
        <v>12</v>
      </c>
      <c r="E1250" s="24">
        <f>IFERROR(VLOOKUP(GAME_JUMP_REPORT_CONSOLIDATED!C1250,GAME_INDEX!$A$7:$E$34,5,FALSE), "NO MATCH")</f>
        <v>1013</v>
      </c>
      <c r="F1250" s="24" t="str">
        <f>IFERROR(VLOOKUP(C1250,GAME_INDEX!$A$7:$E$34,4,FALSE), "NO MATCH!!!")</f>
        <v>Boston College</v>
      </c>
      <c r="G1250" t="s">
        <v>1264</v>
      </c>
      <c r="H1250" s="1">
        <v>43014</v>
      </c>
      <c r="I1250">
        <v>5306</v>
      </c>
      <c r="J1250" t="s">
        <v>7</v>
      </c>
      <c r="K1250" t="s">
        <v>12</v>
      </c>
      <c r="L1250">
        <v>14.8</v>
      </c>
    </row>
    <row r="1251" spans="1:12" x14ac:dyDescent="0.55000000000000004">
      <c r="A1251" s="24" t="str">
        <f t="shared" si="19"/>
        <v>101311</v>
      </c>
      <c r="B1251" s="24" t="s">
        <v>14</v>
      </c>
      <c r="C1251" s="25">
        <v>43014</v>
      </c>
      <c r="D1251" s="24">
        <f>IFERROR(VLOOKUP(B1251,'2017_GT Roster'!$B$6:$H$21,7, FALSE), "NO MATCH!!!")</f>
        <v>11</v>
      </c>
      <c r="E1251" s="24">
        <f>IFERROR(VLOOKUP(GAME_JUMP_REPORT_CONSOLIDATED!C1251,GAME_INDEX!$A$7:$E$34,5,FALSE), "NO MATCH")</f>
        <v>1013</v>
      </c>
      <c r="F1251" s="24" t="str">
        <f>IFERROR(VLOOKUP(C1251,GAME_INDEX!$A$7:$E$34,4,FALSE), "NO MATCH!!!")</f>
        <v>Boston College</v>
      </c>
      <c r="G1251" t="s">
        <v>1265</v>
      </c>
      <c r="H1251" s="1">
        <v>43014</v>
      </c>
      <c r="I1251">
        <v>5308</v>
      </c>
      <c r="J1251" t="s">
        <v>7</v>
      </c>
      <c r="K1251" t="s">
        <v>14</v>
      </c>
      <c r="L1251">
        <v>21.4</v>
      </c>
    </row>
    <row r="1252" spans="1:12" x14ac:dyDescent="0.55000000000000004">
      <c r="A1252" s="24" t="str">
        <f t="shared" si="19"/>
        <v>101333</v>
      </c>
      <c r="B1252" s="24" t="s">
        <v>32</v>
      </c>
      <c r="C1252" s="25">
        <v>43014</v>
      </c>
      <c r="D1252" s="24">
        <f>IFERROR(VLOOKUP(B1252,'2017_GT Roster'!$B$6:$H$21,7, FALSE), "NO MATCH!!!")</f>
        <v>33</v>
      </c>
      <c r="E1252" s="24">
        <f>IFERROR(VLOOKUP(GAME_JUMP_REPORT_CONSOLIDATED!C1252,GAME_INDEX!$A$7:$E$34,5,FALSE), "NO MATCH")</f>
        <v>1013</v>
      </c>
      <c r="F1252" s="24" t="str">
        <f>IFERROR(VLOOKUP(C1252,GAME_INDEX!$A$7:$E$34,4,FALSE), "NO MATCH!!!")</f>
        <v>Boston College</v>
      </c>
      <c r="G1252" t="s">
        <v>1266</v>
      </c>
      <c r="H1252" s="1">
        <v>43014</v>
      </c>
      <c r="I1252">
        <v>5337</v>
      </c>
      <c r="J1252" t="s">
        <v>7</v>
      </c>
      <c r="K1252" t="s">
        <v>32</v>
      </c>
      <c r="L1252">
        <v>17.399999999999999</v>
      </c>
    </row>
    <row r="1253" spans="1:12" x14ac:dyDescent="0.55000000000000004">
      <c r="A1253" s="24" t="str">
        <f t="shared" si="19"/>
        <v>10138</v>
      </c>
      <c r="B1253" s="24" t="s">
        <v>34</v>
      </c>
      <c r="C1253" s="25">
        <v>43014</v>
      </c>
      <c r="D1253" s="24">
        <f>IFERROR(VLOOKUP(B1253,'2017_GT Roster'!$B$6:$H$21,7, FALSE), "NO MATCH!!!")</f>
        <v>8</v>
      </c>
      <c r="E1253" s="24">
        <f>IFERROR(VLOOKUP(GAME_JUMP_REPORT_CONSOLIDATED!C1253,GAME_INDEX!$A$7:$E$34,5,FALSE), "NO MATCH")</f>
        <v>1013</v>
      </c>
      <c r="F1253" s="24" t="str">
        <f>IFERROR(VLOOKUP(C1253,GAME_INDEX!$A$7:$E$34,4,FALSE), "NO MATCH!!!")</f>
        <v>Boston College</v>
      </c>
      <c r="G1253" t="s">
        <v>1267</v>
      </c>
      <c r="H1253" s="1">
        <v>43014</v>
      </c>
      <c r="I1253">
        <v>5338</v>
      </c>
      <c r="J1253" t="s">
        <v>7</v>
      </c>
      <c r="K1253" t="s">
        <v>34</v>
      </c>
      <c r="L1253">
        <v>9.4</v>
      </c>
    </row>
    <row r="1254" spans="1:12" x14ac:dyDescent="0.55000000000000004">
      <c r="A1254" s="24" t="str">
        <f t="shared" si="19"/>
        <v>101311</v>
      </c>
      <c r="B1254" s="24" t="s">
        <v>14</v>
      </c>
      <c r="C1254" s="25">
        <v>43014</v>
      </c>
      <c r="D1254" s="24">
        <f>IFERROR(VLOOKUP(B1254,'2017_GT Roster'!$B$6:$H$21,7, FALSE), "NO MATCH!!!")</f>
        <v>11</v>
      </c>
      <c r="E1254" s="24">
        <f>IFERROR(VLOOKUP(GAME_JUMP_REPORT_CONSOLIDATED!C1254,GAME_INDEX!$A$7:$E$34,5,FALSE), "NO MATCH")</f>
        <v>1013</v>
      </c>
      <c r="F1254" s="24" t="str">
        <f>IFERROR(VLOOKUP(C1254,GAME_INDEX!$A$7:$E$34,4,FALSE), "NO MATCH!!!")</f>
        <v>Boston College</v>
      </c>
      <c r="G1254" t="s">
        <v>1268</v>
      </c>
      <c r="H1254" s="1">
        <v>43014</v>
      </c>
      <c r="I1254">
        <v>5344</v>
      </c>
      <c r="J1254" t="s">
        <v>7</v>
      </c>
      <c r="K1254" t="s">
        <v>14</v>
      </c>
      <c r="L1254">
        <v>13.2</v>
      </c>
    </row>
    <row r="1255" spans="1:12" x14ac:dyDescent="0.55000000000000004">
      <c r="A1255" s="24" t="str">
        <f t="shared" si="19"/>
        <v>10131</v>
      </c>
      <c r="B1255" s="24" t="s">
        <v>3254</v>
      </c>
      <c r="C1255" s="25">
        <v>43014</v>
      </c>
      <c r="D1255" s="24">
        <f>IFERROR(VLOOKUP(B1255,'2017_GT Roster'!$B$6:$H$21,7, FALSE), "NO MATCH!!!")</f>
        <v>1</v>
      </c>
      <c r="E1255" s="24">
        <f>IFERROR(VLOOKUP(GAME_JUMP_REPORT_CONSOLIDATED!C1255,GAME_INDEX!$A$7:$E$34,5,FALSE), "NO MATCH")</f>
        <v>1013</v>
      </c>
      <c r="F1255" s="24" t="str">
        <f>IFERROR(VLOOKUP(C1255,GAME_INDEX!$A$7:$E$34,4,FALSE), "NO MATCH!!!")</f>
        <v>Boston College</v>
      </c>
      <c r="G1255" t="s">
        <v>1269</v>
      </c>
      <c r="H1255" s="1">
        <v>43014</v>
      </c>
      <c r="I1255">
        <v>5359</v>
      </c>
      <c r="J1255" t="s">
        <v>7</v>
      </c>
      <c r="K1255" t="s">
        <v>23</v>
      </c>
      <c r="L1255">
        <v>16.2</v>
      </c>
    </row>
    <row r="1256" spans="1:12" x14ac:dyDescent="0.55000000000000004">
      <c r="A1256" s="24" t="str">
        <f t="shared" si="19"/>
        <v>101312</v>
      </c>
      <c r="B1256" s="24" t="s">
        <v>10639</v>
      </c>
      <c r="C1256" s="25">
        <v>43014</v>
      </c>
      <c r="D1256" s="24">
        <f>IFERROR(VLOOKUP(B1256,'2017_GT Roster'!$B$6:$H$21,7, FALSE), "NO MATCH!!!")</f>
        <v>12</v>
      </c>
      <c r="E1256" s="24">
        <f>IFERROR(VLOOKUP(GAME_JUMP_REPORT_CONSOLIDATED!C1256,GAME_INDEX!$A$7:$E$34,5,FALSE), "NO MATCH")</f>
        <v>1013</v>
      </c>
      <c r="F1256" s="24" t="str">
        <f>IFERROR(VLOOKUP(C1256,GAME_INDEX!$A$7:$E$34,4,FALSE), "NO MATCH!!!")</f>
        <v>Boston College</v>
      </c>
      <c r="G1256" t="s">
        <v>1270</v>
      </c>
      <c r="H1256" s="1">
        <v>43014</v>
      </c>
      <c r="I1256">
        <v>5378</v>
      </c>
      <c r="J1256" t="s">
        <v>7</v>
      </c>
      <c r="K1256" t="s">
        <v>12</v>
      </c>
      <c r="L1256">
        <v>11</v>
      </c>
    </row>
    <row r="1257" spans="1:12" x14ac:dyDescent="0.55000000000000004">
      <c r="A1257" s="24" t="str">
        <f t="shared" si="19"/>
        <v>101311</v>
      </c>
      <c r="B1257" s="24" t="s">
        <v>14</v>
      </c>
      <c r="C1257" s="25">
        <v>43014</v>
      </c>
      <c r="D1257" s="24">
        <f>IFERROR(VLOOKUP(B1257,'2017_GT Roster'!$B$6:$H$21,7, FALSE), "NO MATCH!!!")</f>
        <v>11</v>
      </c>
      <c r="E1257" s="24">
        <f>IFERROR(VLOOKUP(GAME_JUMP_REPORT_CONSOLIDATED!C1257,GAME_INDEX!$A$7:$E$34,5,FALSE), "NO MATCH")</f>
        <v>1013</v>
      </c>
      <c r="F1257" s="24" t="str">
        <f>IFERROR(VLOOKUP(C1257,GAME_INDEX!$A$7:$E$34,4,FALSE), "NO MATCH!!!")</f>
        <v>Boston College</v>
      </c>
      <c r="G1257" t="s">
        <v>1271</v>
      </c>
      <c r="H1257" s="1">
        <v>43014</v>
      </c>
      <c r="I1257">
        <v>5380</v>
      </c>
      <c r="J1257" t="s">
        <v>7</v>
      </c>
      <c r="K1257" t="s">
        <v>14</v>
      </c>
      <c r="L1257">
        <v>21.8</v>
      </c>
    </row>
    <row r="1258" spans="1:12" x14ac:dyDescent="0.55000000000000004">
      <c r="A1258" s="24" t="str">
        <f t="shared" si="19"/>
        <v>101323</v>
      </c>
      <c r="B1258" s="24" t="s">
        <v>19</v>
      </c>
      <c r="C1258" s="25">
        <v>43014</v>
      </c>
      <c r="D1258" s="24">
        <f>IFERROR(VLOOKUP(B1258,'2017_GT Roster'!$B$6:$H$21,7, FALSE), "NO MATCH!!!")</f>
        <v>23</v>
      </c>
      <c r="E1258" s="24">
        <f>IFERROR(VLOOKUP(GAME_JUMP_REPORT_CONSOLIDATED!C1258,GAME_INDEX!$A$7:$E$34,5,FALSE), "NO MATCH")</f>
        <v>1013</v>
      </c>
      <c r="F1258" s="24" t="str">
        <f>IFERROR(VLOOKUP(C1258,GAME_INDEX!$A$7:$E$34,4,FALSE), "NO MATCH!!!")</f>
        <v>Boston College</v>
      </c>
      <c r="G1258" t="s">
        <v>1272</v>
      </c>
      <c r="H1258" s="1">
        <v>43014</v>
      </c>
      <c r="I1258">
        <v>5398</v>
      </c>
      <c r="J1258" t="s">
        <v>7</v>
      </c>
      <c r="K1258" t="s">
        <v>19</v>
      </c>
      <c r="L1258">
        <v>14</v>
      </c>
    </row>
    <row r="1259" spans="1:12" x14ac:dyDescent="0.55000000000000004">
      <c r="A1259" s="24" t="str">
        <f t="shared" si="19"/>
        <v>101333</v>
      </c>
      <c r="B1259" s="24" t="s">
        <v>32</v>
      </c>
      <c r="C1259" s="25">
        <v>43014</v>
      </c>
      <c r="D1259" s="24">
        <f>IFERROR(VLOOKUP(B1259,'2017_GT Roster'!$B$6:$H$21,7, FALSE), "NO MATCH!!!")</f>
        <v>33</v>
      </c>
      <c r="E1259" s="24">
        <f>IFERROR(VLOOKUP(GAME_JUMP_REPORT_CONSOLIDATED!C1259,GAME_INDEX!$A$7:$E$34,5,FALSE), "NO MATCH")</f>
        <v>1013</v>
      </c>
      <c r="F1259" s="24" t="str">
        <f>IFERROR(VLOOKUP(C1259,GAME_INDEX!$A$7:$E$34,4,FALSE), "NO MATCH!!!")</f>
        <v>Boston College</v>
      </c>
      <c r="G1259" t="s">
        <v>1273</v>
      </c>
      <c r="H1259" s="1">
        <v>43014</v>
      </c>
      <c r="I1259">
        <v>5405</v>
      </c>
      <c r="J1259" t="s">
        <v>7</v>
      </c>
      <c r="K1259" t="s">
        <v>32</v>
      </c>
      <c r="L1259">
        <v>11.9</v>
      </c>
    </row>
    <row r="1260" spans="1:12" x14ac:dyDescent="0.55000000000000004">
      <c r="A1260" s="24" t="str">
        <f t="shared" si="19"/>
        <v>10133</v>
      </c>
      <c r="B1260" s="24" t="s">
        <v>3344</v>
      </c>
      <c r="C1260" s="25">
        <v>43014</v>
      </c>
      <c r="D1260" s="24">
        <f>IFERROR(VLOOKUP(B1260,'2017_GT Roster'!$B$6:$H$21,7, FALSE), "NO MATCH!!!")</f>
        <v>3</v>
      </c>
      <c r="E1260" s="24">
        <f>IFERROR(VLOOKUP(GAME_JUMP_REPORT_CONSOLIDATED!C1260,GAME_INDEX!$A$7:$E$34,5,FALSE), "NO MATCH")</f>
        <v>1013</v>
      </c>
      <c r="F1260" s="24" t="str">
        <f>IFERROR(VLOOKUP(C1260,GAME_INDEX!$A$7:$E$34,4,FALSE), "NO MATCH!!!")</f>
        <v>Boston College</v>
      </c>
      <c r="G1260" t="s">
        <v>1274</v>
      </c>
      <c r="H1260" s="1">
        <v>43014</v>
      </c>
      <c r="I1260">
        <v>5405</v>
      </c>
      <c r="J1260" t="s">
        <v>7</v>
      </c>
      <c r="K1260" t="s">
        <v>780</v>
      </c>
      <c r="L1260">
        <v>13.4</v>
      </c>
    </row>
    <row r="1261" spans="1:12" x14ac:dyDescent="0.55000000000000004">
      <c r="A1261" s="24" t="str">
        <f t="shared" si="19"/>
        <v>101312</v>
      </c>
      <c r="B1261" s="24" t="s">
        <v>10639</v>
      </c>
      <c r="C1261" s="25">
        <v>43014</v>
      </c>
      <c r="D1261" s="24">
        <f>IFERROR(VLOOKUP(B1261,'2017_GT Roster'!$B$6:$H$21,7, FALSE), "NO MATCH!!!")</f>
        <v>12</v>
      </c>
      <c r="E1261" s="24">
        <f>IFERROR(VLOOKUP(GAME_JUMP_REPORT_CONSOLIDATED!C1261,GAME_INDEX!$A$7:$E$34,5,FALSE), "NO MATCH")</f>
        <v>1013</v>
      </c>
      <c r="F1261" s="24" t="str">
        <f>IFERROR(VLOOKUP(C1261,GAME_INDEX!$A$7:$E$34,4,FALSE), "NO MATCH!!!")</f>
        <v>Boston College</v>
      </c>
      <c r="G1261" t="s">
        <v>1275</v>
      </c>
      <c r="H1261" s="1">
        <v>43014</v>
      </c>
      <c r="I1261">
        <v>5407</v>
      </c>
      <c r="J1261" t="s">
        <v>7</v>
      </c>
      <c r="K1261" t="s">
        <v>12</v>
      </c>
      <c r="L1261">
        <v>19.2</v>
      </c>
    </row>
    <row r="1262" spans="1:12" x14ac:dyDescent="0.55000000000000004">
      <c r="A1262" s="24" t="str">
        <f t="shared" si="19"/>
        <v>10131</v>
      </c>
      <c r="B1262" s="24" t="s">
        <v>3254</v>
      </c>
      <c r="C1262" s="25">
        <v>43014</v>
      </c>
      <c r="D1262" s="24">
        <f>IFERROR(VLOOKUP(B1262,'2017_GT Roster'!$B$6:$H$21,7, FALSE), "NO MATCH!!!")</f>
        <v>1</v>
      </c>
      <c r="E1262" s="24">
        <f>IFERROR(VLOOKUP(GAME_JUMP_REPORT_CONSOLIDATED!C1262,GAME_INDEX!$A$7:$E$34,5,FALSE), "NO MATCH")</f>
        <v>1013</v>
      </c>
      <c r="F1262" s="24" t="str">
        <f>IFERROR(VLOOKUP(C1262,GAME_INDEX!$A$7:$E$34,4,FALSE), "NO MATCH!!!")</f>
        <v>Boston College</v>
      </c>
      <c r="G1262" t="s">
        <v>1276</v>
      </c>
      <c r="H1262" s="1">
        <v>43014</v>
      </c>
      <c r="I1262">
        <v>5408</v>
      </c>
      <c r="J1262" t="s">
        <v>7</v>
      </c>
      <c r="K1262" t="s">
        <v>23</v>
      </c>
      <c r="L1262">
        <v>20.3</v>
      </c>
    </row>
    <row r="1263" spans="1:12" x14ac:dyDescent="0.55000000000000004">
      <c r="A1263" s="24" t="str">
        <f t="shared" si="19"/>
        <v>10133</v>
      </c>
      <c r="B1263" s="24" t="s">
        <v>3344</v>
      </c>
      <c r="C1263" s="25">
        <v>43014</v>
      </c>
      <c r="D1263" s="24">
        <f>IFERROR(VLOOKUP(B1263,'2017_GT Roster'!$B$6:$H$21,7, FALSE), "NO MATCH!!!")</f>
        <v>3</v>
      </c>
      <c r="E1263" s="24">
        <f>IFERROR(VLOOKUP(GAME_JUMP_REPORT_CONSOLIDATED!C1263,GAME_INDEX!$A$7:$E$34,5,FALSE), "NO MATCH")</f>
        <v>1013</v>
      </c>
      <c r="F1263" s="24" t="str">
        <f>IFERROR(VLOOKUP(C1263,GAME_INDEX!$A$7:$E$34,4,FALSE), "NO MATCH!!!")</f>
        <v>Boston College</v>
      </c>
      <c r="G1263" t="s">
        <v>1277</v>
      </c>
      <c r="H1263" s="1">
        <v>43014</v>
      </c>
      <c r="I1263">
        <v>5412</v>
      </c>
      <c r="J1263" t="s">
        <v>7</v>
      </c>
      <c r="K1263" t="s">
        <v>780</v>
      </c>
      <c r="L1263">
        <v>6.9</v>
      </c>
    </row>
    <row r="1264" spans="1:12" x14ac:dyDescent="0.55000000000000004">
      <c r="A1264" s="24" t="str">
        <f t="shared" si="19"/>
        <v>10131</v>
      </c>
      <c r="B1264" s="24" t="s">
        <v>3254</v>
      </c>
      <c r="C1264" s="25">
        <v>43014</v>
      </c>
      <c r="D1264" s="24">
        <f>IFERROR(VLOOKUP(B1264,'2017_GT Roster'!$B$6:$H$21,7, FALSE), "NO MATCH!!!")</f>
        <v>1</v>
      </c>
      <c r="E1264" s="24">
        <f>IFERROR(VLOOKUP(GAME_JUMP_REPORT_CONSOLIDATED!C1264,GAME_INDEX!$A$7:$E$34,5,FALSE), "NO MATCH")</f>
        <v>1013</v>
      </c>
      <c r="F1264" s="24" t="str">
        <f>IFERROR(VLOOKUP(C1264,GAME_INDEX!$A$7:$E$34,4,FALSE), "NO MATCH!!!")</f>
        <v>Boston College</v>
      </c>
      <c r="G1264" t="s">
        <v>1278</v>
      </c>
      <c r="H1264" s="1">
        <v>43014</v>
      </c>
      <c r="I1264">
        <v>5414</v>
      </c>
      <c r="J1264" t="s">
        <v>7</v>
      </c>
      <c r="K1264" t="s">
        <v>23</v>
      </c>
      <c r="L1264">
        <v>16.5</v>
      </c>
    </row>
    <row r="1265" spans="1:12" x14ac:dyDescent="0.55000000000000004">
      <c r="A1265" s="24" t="str">
        <f t="shared" si="19"/>
        <v>101312</v>
      </c>
      <c r="B1265" s="24" t="s">
        <v>10639</v>
      </c>
      <c r="C1265" s="25">
        <v>43014</v>
      </c>
      <c r="D1265" s="24">
        <f>IFERROR(VLOOKUP(B1265,'2017_GT Roster'!$B$6:$H$21,7, FALSE), "NO MATCH!!!")</f>
        <v>12</v>
      </c>
      <c r="E1265" s="24">
        <f>IFERROR(VLOOKUP(GAME_JUMP_REPORT_CONSOLIDATED!C1265,GAME_INDEX!$A$7:$E$34,5,FALSE), "NO MATCH")</f>
        <v>1013</v>
      </c>
      <c r="F1265" s="24" t="str">
        <f>IFERROR(VLOOKUP(C1265,GAME_INDEX!$A$7:$E$34,4,FALSE), "NO MATCH!!!")</f>
        <v>Boston College</v>
      </c>
      <c r="G1265" t="s">
        <v>1279</v>
      </c>
      <c r="H1265" s="1">
        <v>43014</v>
      </c>
      <c r="I1265">
        <v>5416</v>
      </c>
      <c r="J1265" t="s">
        <v>7</v>
      </c>
      <c r="K1265" t="s">
        <v>12</v>
      </c>
      <c r="L1265">
        <v>17.2</v>
      </c>
    </row>
    <row r="1266" spans="1:12" x14ac:dyDescent="0.55000000000000004">
      <c r="A1266" s="24" t="str">
        <f t="shared" si="19"/>
        <v>10131</v>
      </c>
      <c r="B1266" s="24" t="s">
        <v>3254</v>
      </c>
      <c r="C1266" s="25">
        <v>43014</v>
      </c>
      <c r="D1266" s="24">
        <f>IFERROR(VLOOKUP(B1266,'2017_GT Roster'!$B$6:$H$21,7, FALSE), "NO MATCH!!!")</f>
        <v>1</v>
      </c>
      <c r="E1266" s="24">
        <f>IFERROR(VLOOKUP(GAME_JUMP_REPORT_CONSOLIDATED!C1266,GAME_INDEX!$A$7:$E$34,5,FALSE), "NO MATCH")</f>
        <v>1013</v>
      </c>
      <c r="F1266" s="24" t="str">
        <f>IFERROR(VLOOKUP(C1266,GAME_INDEX!$A$7:$E$34,4,FALSE), "NO MATCH!!!")</f>
        <v>Boston College</v>
      </c>
      <c r="G1266" t="s">
        <v>1280</v>
      </c>
      <c r="H1266" s="1">
        <v>43014</v>
      </c>
      <c r="I1266">
        <v>5417</v>
      </c>
      <c r="J1266" t="s">
        <v>7</v>
      </c>
      <c r="K1266" t="s">
        <v>23</v>
      </c>
      <c r="L1266">
        <v>18.3</v>
      </c>
    </row>
    <row r="1267" spans="1:12" x14ac:dyDescent="0.55000000000000004">
      <c r="A1267" s="24" t="str">
        <f t="shared" si="19"/>
        <v>101312</v>
      </c>
      <c r="B1267" s="24" t="s">
        <v>10639</v>
      </c>
      <c r="C1267" s="25">
        <v>43014</v>
      </c>
      <c r="D1267" s="24">
        <f>IFERROR(VLOOKUP(B1267,'2017_GT Roster'!$B$6:$H$21,7, FALSE), "NO MATCH!!!")</f>
        <v>12</v>
      </c>
      <c r="E1267" s="24">
        <f>IFERROR(VLOOKUP(GAME_JUMP_REPORT_CONSOLIDATED!C1267,GAME_INDEX!$A$7:$E$34,5,FALSE), "NO MATCH")</f>
        <v>1013</v>
      </c>
      <c r="F1267" s="24" t="str">
        <f>IFERROR(VLOOKUP(C1267,GAME_INDEX!$A$7:$E$34,4,FALSE), "NO MATCH!!!")</f>
        <v>Boston College</v>
      </c>
      <c r="G1267" t="s">
        <v>1281</v>
      </c>
      <c r="H1267" s="1">
        <v>43014</v>
      </c>
      <c r="I1267">
        <v>5443</v>
      </c>
      <c r="J1267" t="s">
        <v>7</v>
      </c>
      <c r="K1267" t="s">
        <v>12</v>
      </c>
      <c r="L1267">
        <v>13.4</v>
      </c>
    </row>
    <row r="1268" spans="1:12" x14ac:dyDescent="0.55000000000000004">
      <c r="A1268" s="24" t="str">
        <f t="shared" si="19"/>
        <v>10131</v>
      </c>
      <c r="B1268" s="24" t="s">
        <v>3254</v>
      </c>
      <c r="C1268" s="25">
        <v>43014</v>
      </c>
      <c r="D1268" s="24">
        <f>IFERROR(VLOOKUP(B1268,'2017_GT Roster'!$B$6:$H$21,7, FALSE), "NO MATCH!!!")</f>
        <v>1</v>
      </c>
      <c r="E1268" s="24">
        <f>IFERROR(VLOOKUP(GAME_JUMP_REPORT_CONSOLIDATED!C1268,GAME_INDEX!$A$7:$E$34,5,FALSE), "NO MATCH")</f>
        <v>1013</v>
      </c>
      <c r="F1268" s="24" t="str">
        <f>IFERROR(VLOOKUP(C1268,GAME_INDEX!$A$7:$E$34,4,FALSE), "NO MATCH!!!")</f>
        <v>Boston College</v>
      </c>
      <c r="G1268" t="s">
        <v>1282</v>
      </c>
      <c r="H1268" s="1">
        <v>43014</v>
      </c>
      <c r="I1268">
        <v>5444</v>
      </c>
      <c r="J1268" t="s">
        <v>7</v>
      </c>
      <c r="K1268" t="s">
        <v>23</v>
      </c>
      <c r="L1268">
        <v>24.3</v>
      </c>
    </row>
    <row r="1269" spans="1:12" x14ac:dyDescent="0.55000000000000004">
      <c r="A1269" s="24" t="str">
        <f t="shared" si="19"/>
        <v>10131</v>
      </c>
      <c r="B1269" s="24" t="s">
        <v>3254</v>
      </c>
      <c r="C1269" s="25">
        <v>43014</v>
      </c>
      <c r="D1269" s="24">
        <f>IFERROR(VLOOKUP(B1269,'2017_GT Roster'!$B$6:$H$21,7, FALSE), "NO MATCH!!!")</f>
        <v>1</v>
      </c>
      <c r="E1269" s="24">
        <f>IFERROR(VLOOKUP(GAME_JUMP_REPORT_CONSOLIDATED!C1269,GAME_INDEX!$A$7:$E$34,5,FALSE), "NO MATCH")</f>
        <v>1013</v>
      </c>
      <c r="F1269" s="24" t="str">
        <f>IFERROR(VLOOKUP(C1269,GAME_INDEX!$A$7:$E$34,4,FALSE), "NO MATCH!!!")</f>
        <v>Boston College</v>
      </c>
      <c r="G1269" t="s">
        <v>1283</v>
      </c>
      <c r="H1269" s="1">
        <v>43014</v>
      </c>
      <c r="I1269">
        <v>5475</v>
      </c>
      <c r="J1269" t="s">
        <v>7</v>
      </c>
      <c r="K1269" t="s">
        <v>23</v>
      </c>
      <c r="L1269">
        <v>20.3</v>
      </c>
    </row>
    <row r="1270" spans="1:12" x14ac:dyDescent="0.55000000000000004">
      <c r="A1270" s="24" t="str">
        <f t="shared" si="19"/>
        <v>101311</v>
      </c>
      <c r="B1270" s="24" t="s">
        <v>14</v>
      </c>
      <c r="C1270" s="25">
        <v>43014</v>
      </c>
      <c r="D1270" s="24">
        <f>IFERROR(VLOOKUP(B1270,'2017_GT Roster'!$B$6:$H$21,7, FALSE), "NO MATCH!!!")</f>
        <v>11</v>
      </c>
      <c r="E1270" s="24">
        <f>IFERROR(VLOOKUP(GAME_JUMP_REPORT_CONSOLIDATED!C1270,GAME_INDEX!$A$7:$E$34,5,FALSE), "NO MATCH")</f>
        <v>1013</v>
      </c>
      <c r="F1270" s="24" t="str">
        <f>IFERROR(VLOOKUP(C1270,GAME_INDEX!$A$7:$E$34,4,FALSE), "NO MATCH!!!")</f>
        <v>Boston College</v>
      </c>
      <c r="G1270" t="s">
        <v>1284</v>
      </c>
      <c r="H1270" s="1">
        <v>43014</v>
      </c>
      <c r="I1270">
        <v>5476</v>
      </c>
      <c r="J1270" t="s">
        <v>7</v>
      </c>
      <c r="K1270" t="s">
        <v>14</v>
      </c>
      <c r="L1270">
        <v>22.2</v>
      </c>
    </row>
    <row r="1271" spans="1:12" x14ac:dyDescent="0.55000000000000004">
      <c r="A1271" s="24" t="str">
        <f t="shared" si="19"/>
        <v>101312</v>
      </c>
      <c r="B1271" s="24" t="s">
        <v>10639</v>
      </c>
      <c r="C1271" s="25">
        <v>43014</v>
      </c>
      <c r="D1271" s="24">
        <f>IFERROR(VLOOKUP(B1271,'2017_GT Roster'!$B$6:$H$21,7, FALSE), "NO MATCH!!!")</f>
        <v>12</v>
      </c>
      <c r="E1271" s="24">
        <f>IFERROR(VLOOKUP(GAME_JUMP_REPORT_CONSOLIDATED!C1271,GAME_INDEX!$A$7:$E$34,5,FALSE), "NO MATCH")</f>
        <v>1013</v>
      </c>
      <c r="F1271" s="24" t="str">
        <f>IFERROR(VLOOKUP(C1271,GAME_INDEX!$A$7:$E$34,4,FALSE), "NO MATCH!!!")</f>
        <v>Boston College</v>
      </c>
      <c r="G1271" t="s">
        <v>1285</v>
      </c>
      <c r="H1271" s="1">
        <v>43014</v>
      </c>
      <c r="I1271">
        <v>5503</v>
      </c>
      <c r="J1271" t="s">
        <v>7</v>
      </c>
      <c r="K1271" t="s">
        <v>12</v>
      </c>
      <c r="L1271">
        <v>15.1</v>
      </c>
    </row>
    <row r="1272" spans="1:12" x14ac:dyDescent="0.55000000000000004">
      <c r="A1272" s="24" t="str">
        <f t="shared" si="19"/>
        <v>101311</v>
      </c>
      <c r="B1272" s="24" t="s">
        <v>14</v>
      </c>
      <c r="C1272" s="25">
        <v>43014</v>
      </c>
      <c r="D1272" s="24">
        <f>IFERROR(VLOOKUP(B1272,'2017_GT Roster'!$B$6:$H$21,7, FALSE), "NO MATCH!!!")</f>
        <v>11</v>
      </c>
      <c r="E1272" s="24">
        <f>IFERROR(VLOOKUP(GAME_JUMP_REPORT_CONSOLIDATED!C1272,GAME_INDEX!$A$7:$E$34,5,FALSE), "NO MATCH")</f>
        <v>1013</v>
      </c>
      <c r="F1272" s="24" t="str">
        <f>IFERROR(VLOOKUP(C1272,GAME_INDEX!$A$7:$E$34,4,FALSE), "NO MATCH!!!")</f>
        <v>Boston College</v>
      </c>
      <c r="G1272" t="s">
        <v>1286</v>
      </c>
      <c r="H1272" s="1">
        <v>43014</v>
      </c>
      <c r="I1272">
        <v>5505</v>
      </c>
      <c r="J1272" t="s">
        <v>7</v>
      </c>
      <c r="K1272" t="s">
        <v>14</v>
      </c>
      <c r="L1272">
        <v>23.2</v>
      </c>
    </row>
    <row r="1273" spans="1:12" x14ac:dyDescent="0.55000000000000004">
      <c r="A1273" s="24" t="str">
        <f t="shared" si="19"/>
        <v>10134</v>
      </c>
      <c r="B1273" s="24" t="s">
        <v>3262</v>
      </c>
      <c r="C1273" s="25">
        <v>43014</v>
      </c>
      <c r="D1273" s="24">
        <f>IFERROR(VLOOKUP(B1273,'2017_GT Roster'!$B$6:$H$21,7, FALSE), "NO MATCH!!!")</f>
        <v>4</v>
      </c>
      <c r="E1273" s="24">
        <f>IFERROR(VLOOKUP(GAME_JUMP_REPORT_CONSOLIDATED!C1273,GAME_INDEX!$A$7:$E$34,5,FALSE), "NO MATCH")</f>
        <v>1013</v>
      </c>
      <c r="F1273" s="24" t="str">
        <f>IFERROR(VLOOKUP(C1273,GAME_INDEX!$A$7:$E$34,4,FALSE), "NO MATCH!!!")</f>
        <v>Boston College</v>
      </c>
      <c r="G1273" t="s">
        <v>1287</v>
      </c>
      <c r="H1273" s="1">
        <v>43014</v>
      </c>
      <c r="I1273">
        <v>5522</v>
      </c>
      <c r="J1273" t="s">
        <v>7</v>
      </c>
      <c r="K1273" t="s">
        <v>8</v>
      </c>
      <c r="L1273">
        <v>17.100000000000001</v>
      </c>
    </row>
    <row r="1274" spans="1:12" x14ac:dyDescent="0.55000000000000004">
      <c r="A1274" s="24" t="str">
        <f t="shared" si="19"/>
        <v>10131</v>
      </c>
      <c r="B1274" s="24" t="s">
        <v>3254</v>
      </c>
      <c r="C1274" s="25">
        <v>43014</v>
      </c>
      <c r="D1274" s="24">
        <f>IFERROR(VLOOKUP(B1274,'2017_GT Roster'!$B$6:$H$21,7, FALSE), "NO MATCH!!!")</f>
        <v>1</v>
      </c>
      <c r="E1274" s="24">
        <f>IFERROR(VLOOKUP(GAME_JUMP_REPORT_CONSOLIDATED!C1274,GAME_INDEX!$A$7:$E$34,5,FALSE), "NO MATCH")</f>
        <v>1013</v>
      </c>
      <c r="F1274" s="24" t="str">
        <f>IFERROR(VLOOKUP(C1274,GAME_INDEX!$A$7:$E$34,4,FALSE), "NO MATCH!!!")</f>
        <v>Boston College</v>
      </c>
      <c r="G1274" t="s">
        <v>1288</v>
      </c>
      <c r="H1274" s="1">
        <v>43014</v>
      </c>
      <c r="I1274">
        <v>5522</v>
      </c>
      <c r="J1274" t="s">
        <v>7</v>
      </c>
      <c r="K1274" t="s">
        <v>23</v>
      </c>
      <c r="L1274">
        <v>15.8</v>
      </c>
    </row>
    <row r="1275" spans="1:12" x14ac:dyDescent="0.55000000000000004">
      <c r="A1275" s="24" t="str">
        <f t="shared" si="19"/>
        <v>101312</v>
      </c>
      <c r="B1275" s="24" t="s">
        <v>10639</v>
      </c>
      <c r="C1275" s="25">
        <v>43014</v>
      </c>
      <c r="D1275" s="24">
        <f>IFERROR(VLOOKUP(B1275,'2017_GT Roster'!$B$6:$H$21,7, FALSE), "NO MATCH!!!")</f>
        <v>12</v>
      </c>
      <c r="E1275" s="24">
        <f>IFERROR(VLOOKUP(GAME_JUMP_REPORT_CONSOLIDATED!C1275,GAME_INDEX!$A$7:$E$34,5,FALSE), "NO MATCH")</f>
        <v>1013</v>
      </c>
      <c r="F1275" s="24" t="str">
        <f>IFERROR(VLOOKUP(C1275,GAME_INDEX!$A$7:$E$34,4,FALSE), "NO MATCH!!!")</f>
        <v>Boston College</v>
      </c>
      <c r="G1275" t="s">
        <v>1289</v>
      </c>
      <c r="H1275" s="1">
        <v>43014</v>
      </c>
      <c r="I1275">
        <v>5527</v>
      </c>
      <c r="J1275" t="s">
        <v>7</v>
      </c>
      <c r="K1275" t="s">
        <v>12</v>
      </c>
      <c r="L1275">
        <v>19.3</v>
      </c>
    </row>
    <row r="1276" spans="1:12" x14ac:dyDescent="0.55000000000000004">
      <c r="A1276" s="24" t="str">
        <f t="shared" si="19"/>
        <v>101312</v>
      </c>
      <c r="B1276" s="24" t="s">
        <v>10639</v>
      </c>
      <c r="C1276" s="25">
        <v>43014</v>
      </c>
      <c r="D1276" s="24">
        <f>IFERROR(VLOOKUP(B1276,'2017_GT Roster'!$B$6:$H$21,7, FALSE), "NO MATCH!!!")</f>
        <v>12</v>
      </c>
      <c r="E1276" s="24">
        <f>IFERROR(VLOOKUP(GAME_JUMP_REPORT_CONSOLIDATED!C1276,GAME_INDEX!$A$7:$E$34,5,FALSE), "NO MATCH")</f>
        <v>1013</v>
      </c>
      <c r="F1276" s="24" t="str">
        <f>IFERROR(VLOOKUP(C1276,GAME_INDEX!$A$7:$E$34,4,FALSE), "NO MATCH!!!")</f>
        <v>Boston College</v>
      </c>
      <c r="G1276" t="s">
        <v>1290</v>
      </c>
      <c r="H1276" s="1">
        <v>43014</v>
      </c>
      <c r="I1276">
        <v>5545</v>
      </c>
      <c r="J1276" t="s">
        <v>7</v>
      </c>
      <c r="K1276" t="s">
        <v>12</v>
      </c>
      <c r="L1276">
        <v>15.4</v>
      </c>
    </row>
    <row r="1277" spans="1:12" x14ac:dyDescent="0.55000000000000004">
      <c r="A1277" s="24" t="str">
        <f t="shared" si="19"/>
        <v>101311</v>
      </c>
      <c r="B1277" s="24" t="s">
        <v>14</v>
      </c>
      <c r="C1277" s="25">
        <v>43014</v>
      </c>
      <c r="D1277" s="24">
        <f>IFERROR(VLOOKUP(B1277,'2017_GT Roster'!$B$6:$H$21,7, FALSE), "NO MATCH!!!")</f>
        <v>11</v>
      </c>
      <c r="E1277" s="24">
        <f>IFERROR(VLOOKUP(GAME_JUMP_REPORT_CONSOLIDATED!C1277,GAME_INDEX!$A$7:$E$34,5,FALSE), "NO MATCH")</f>
        <v>1013</v>
      </c>
      <c r="F1277" s="24" t="str">
        <f>IFERROR(VLOOKUP(C1277,GAME_INDEX!$A$7:$E$34,4,FALSE), "NO MATCH!!!")</f>
        <v>Boston College</v>
      </c>
      <c r="G1277" t="s">
        <v>1291</v>
      </c>
      <c r="H1277" s="1">
        <v>43014</v>
      </c>
      <c r="I1277">
        <v>5547</v>
      </c>
      <c r="J1277" t="s">
        <v>7</v>
      </c>
      <c r="K1277" t="s">
        <v>14</v>
      </c>
      <c r="L1277">
        <v>23.3</v>
      </c>
    </row>
    <row r="1278" spans="1:12" x14ac:dyDescent="0.55000000000000004">
      <c r="A1278" s="24" t="str">
        <f t="shared" si="19"/>
        <v>101312</v>
      </c>
      <c r="B1278" s="24" t="s">
        <v>10639</v>
      </c>
      <c r="C1278" s="25">
        <v>43014</v>
      </c>
      <c r="D1278" s="24">
        <f>IFERROR(VLOOKUP(B1278,'2017_GT Roster'!$B$6:$H$21,7, FALSE), "NO MATCH!!!")</f>
        <v>12</v>
      </c>
      <c r="E1278" s="24">
        <f>IFERROR(VLOOKUP(GAME_JUMP_REPORT_CONSOLIDATED!C1278,GAME_INDEX!$A$7:$E$34,5,FALSE), "NO MATCH")</f>
        <v>1013</v>
      </c>
      <c r="F1278" s="24" t="str">
        <f>IFERROR(VLOOKUP(C1278,GAME_INDEX!$A$7:$E$34,4,FALSE), "NO MATCH!!!")</f>
        <v>Boston College</v>
      </c>
      <c r="G1278" t="s">
        <v>1292</v>
      </c>
      <c r="H1278" s="1">
        <v>43014</v>
      </c>
      <c r="I1278">
        <v>5566</v>
      </c>
      <c r="J1278" t="s">
        <v>7</v>
      </c>
      <c r="K1278" t="s">
        <v>12</v>
      </c>
      <c r="L1278">
        <v>18.399999999999999</v>
      </c>
    </row>
    <row r="1279" spans="1:12" x14ac:dyDescent="0.55000000000000004">
      <c r="A1279" s="24" t="str">
        <f t="shared" si="19"/>
        <v>10134</v>
      </c>
      <c r="B1279" s="24" t="s">
        <v>3262</v>
      </c>
      <c r="C1279" s="25">
        <v>43014</v>
      </c>
      <c r="D1279" s="24">
        <f>IFERROR(VLOOKUP(B1279,'2017_GT Roster'!$B$6:$H$21,7, FALSE), "NO MATCH!!!")</f>
        <v>4</v>
      </c>
      <c r="E1279" s="24">
        <f>IFERROR(VLOOKUP(GAME_JUMP_REPORT_CONSOLIDATED!C1279,GAME_INDEX!$A$7:$E$34,5,FALSE), "NO MATCH")</f>
        <v>1013</v>
      </c>
      <c r="F1279" s="24" t="str">
        <f>IFERROR(VLOOKUP(C1279,GAME_INDEX!$A$7:$E$34,4,FALSE), "NO MATCH!!!")</f>
        <v>Boston College</v>
      </c>
      <c r="G1279" t="s">
        <v>1293</v>
      </c>
      <c r="H1279" s="1">
        <v>43014</v>
      </c>
      <c r="I1279">
        <v>5569</v>
      </c>
      <c r="J1279" t="s">
        <v>7</v>
      </c>
      <c r="K1279" t="s">
        <v>8</v>
      </c>
      <c r="L1279">
        <v>22.8</v>
      </c>
    </row>
    <row r="1280" spans="1:12" x14ac:dyDescent="0.55000000000000004">
      <c r="A1280" s="24" t="str">
        <f t="shared" si="19"/>
        <v>10134</v>
      </c>
      <c r="B1280" s="24" t="s">
        <v>3262</v>
      </c>
      <c r="C1280" s="25">
        <v>43014</v>
      </c>
      <c r="D1280" s="24">
        <f>IFERROR(VLOOKUP(B1280,'2017_GT Roster'!$B$6:$H$21,7, FALSE), "NO MATCH!!!")</f>
        <v>4</v>
      </c>
      <c r="E1280" s="24">
        <f>IFERROR(VLOOKUP(GAME_JUMP_REPORT_CONSOLIDATED!C1280,GAME_INDEX!$A$7:$E$34,5,FALSE), "NO MATCH")</f>
        <v>1013</v>
      </c>
      <c r="F1280" s="24" t="str">
        <f>IFERROR(VLOOKUP(C1280,GAME_INDEX!$A$7:$E$34,4,FALSE), "NO MATCH!!!")</f>
        <v>Boston College</v>
      </c>
      <c r="G1280" t="s">
        <v>1294</v>
      </c>
      <c r="H1280" s="1">
        <v>43014</v>
      </c>
      <c r="I1280">
        <v>5571</v>
      </c>
      <c r="J1280" t="s">
        <v>7</v>
      </c>
      <c r="K1280" t="s">
        <v>8</v>
      </c>
      <c r="L1280">
        <v>6.8</v>
      </c>
    </row>
    <row r="1281" spans="1:12" x14ac:dyDescent="0.55000000000000004">
      <c r="A1281" s="24" t="str">
        <f t="shared" ref="A1281:A1344" si="20">E1281&amp;D1281</f>
        <v>10134</v>
      </c>
      <c r="B1281" s="24" t="s">
        <v>3262</v>
      </c>
      <c r="C1281" s="25">
        <v>43014</v>
      </c>
      <c r="D1281" s="24">
        <f>IFERROR(VLOOKUP(B1281,'2017_GT Roster'!$B$6:$H$21,7, FALSE), "NO MATCH!!!")</f>
        <v>4</v>
      </c>
      <c r="E1281" s="24">
        <f>IFERROR(VLOOKUP(GAME_JUMP_REPORT_CONSOLIDATED!C1281,GAME_INDEX!$A$7:$E$34,5,FALSE), "NO MATCH")</f>
        <v>1013</v>
      </c>
      <c r="F1281" s="24" t="str">
        <f>IFERROR(VLOOKUP(C1281,GAME_INDEX!$A$7:$E$34,4,FALSE), "NO MATCH!!!")</f>
        <v>Boston College</v>
      </c>
      <c r="G1281" t="s">
        <v>1295</v>
      </c>
      <c r="H1281" s="1">
        <v>43014</v>
      </c>
      <c r="I1281">
        <v>5572</v>
      </c>
      <c r="J1281" t="s">
        <v>7</v>
      </c>
      <c r="K1281" t="s">
        <v>8</v>
      </c>
      <c r="L1281">
        <v>17.7</v>
      </c>
    </row>
    <row r="1282" spans="1:12" x14ac:dyDescent="0.55000000000000004">
      <c r="A1282" s="24" t="str">
        <f t="shared" si="20"/>
        <v>101312</v>
      </c>
      <c r="B1282" s="24" t="s">
        <v>10639</v>
      </c>
      <c r="C1282" s="25">
        <v>43014</v>
      </c>
      <c r="D1282" s="24">
        <f>IFERROR(VLOOKUP(B1282,'2017_GT Roster'!$B$6:$H$21,7, FALSE), "NO MATCH!!!")</f>
        <v>12</v>
      </c>
      <c r="E1282" s="24">
        <f>IFERROR(VLOOKUP(GAME_JUMP_REPORT_CONSOLIDATED!C1282,GAME_INDEX!$A$7:$E$34,5,FALSE), "NO MATCH")</f>
        <v>1013</v>
      </c>
      <c r="F1282" s="24" t="str">
        <f>IFERROR(VLOOKUP(C1282,GAME_INDEX!$A$7:$E$34,4,FALSE), "NO MATCH!!!")</f>
        <v>Boston College</v>
      </c>
      <c r="G1282" t="s">
        <v>1296</v>
      </c>
      <c r="H1282" s="1">
        <v>43014</v>
      </c>
      <c r="I1282">
        <v>5573</v>
      </c>
      <c r="J1282" t="s">
        <v>7</v>
      </c>
      <c r="K1282" t="s">
        <v>12</v>
      </c>
      <c r="L1282">
        <v>11.2</v>
      </c>
    </row>
    <row r="1283" spans="1:12" x14ac:dyDescent="0.55000000000000004">
      <c r="A1283" s="24" t="str">
        <f t="shared" si="20"/>
        <v>101311</v>
      </c>
      <c r="B1283" s="24" t="s">
        <v>14</v>
      </c>
      <c r="C1283" s="25">
        <v>43014</v>
      </c>
      <c r="D1283" s="24">
        <f>IFERROR(VLOOKUP(B1283,'2017_GT Roster'!$B$6:$H$21,7, FALSE), "NO MATCH!!!")</f>
        <v>11</v>
      </c>
      <c r="E1283" s="24">
        <f>IFERROR(VLOOKUP(GAME_JUMP_REPORT_CONSOLIDATED!C1283,GAME_INDEX!$A$7:$E$34,5,FALSE), "NO MATCH")</f>
        <v>1013</v>
      </c>
      <c r="F1283" s="24" t="str">
        <f>IFERROR(VLOOKUP(C1283,GAME_INDEX!$A$7:$E$34,4,FALSE), "NO MATCH!!!")</f>
        <v>Boston College</v>
      </c>
      <c r="G1283" t="s">
        <v>1297</v>
      </c>
      <c r="H1283" s="1">
        <v>43014</v>
      </c>
      <c r="I1283">
        <v>5575</v>
      </c>
      <c r="J1283" t="s">
        <v>7</v>
      </c>
      <c r="K1283" t="s">
        <v>14</v>
      </c>
      <c r="L1283">
        <v>24.3</v>
      </c>
    </row>
    <row r="1284" spans="1:12" x14ac:dyDescent="0.55000000000000004">
      <c r="A1284" s="24" t="str">
        <f t="shared" si="20"/>
        <v>10133</v>
      </c>
      <c r="B1284" s="24" t="s">
        <v>3344</v>
      </c>
      <c r="C1284" s="25">
        <v>43014</v>
      </c>
      <c r="D1284" s="24">
        <f>IFERROR(VLOOKUP(B1284,'2017_GT Roster'!$B$6:$H$21,7, FALSE), "NO MATCH!!!")</f>
        <v>3</v>
      </c>
      <c r="E1284" s="24">
        <f>IFERROR(VLOOKUP(GAME_JUMP_REPORT_CONSOLIDATED!C1284,GAME_INDEX!$A$7:$E$34,5,FALSE), "NO MATCH")</f>
        <v>1013</v>
      </c>
      <c r="F1284" s="24" t="str">
        <f>IFERROR(VLOOKUP(C1284,GAME_INDEX!$A$7:$E$34,4,FALSE), "NO MATCH!!!")</f>
        <v>Boston College</v>
      </c>
      <c r="G1284" t="s">
        <v>1298</v>
      </c>
      <c r="H1284" s="1">
        <v>43014</v>
      </c>
      <c r="I1284">
        <v>5597</v>
      </c>
      <c r="J1284" t="s">
        <v>7</v>
      </c>
      <c r="K1284" t="s">
        <v>780</v>
      </c>
      <c r="L1284">
        <v>10.4</v>
      </c>
    </row>
    <row r="1285" spans="1:12" x14ac:dyDescent="0.55000000000000004">
      <c r="A1285" s="24" t="str">
        <f t="shared" si="20"/>
        <v>101311</v>
      </c>
      <c r="B1285" s="24" t="s">
        <v>14</v>
      </c>
      <c r="C1285" s="25">
        <v>43014</v>
      </c>
      <c r="D1285" s="24">
        <f>IFERROR(VLOOKUP(B1285,'2017_GT Roster'!$B$6:$H$21,7, FALSE), "NO MATCH!!!")</f>
        <v>11</v>
      </c>
      <c r="E1285" s="24">
        <f>IFERROR(VLOOKUP(GAME_JUMP_REPORT_CONSOLIDATED!C1285,GAME_INDEX!$A$7:$E$34,5,FALSE), "NO MATCH")</f>
        <v>1013</v>
      </c>
      <c r="F1285" s="24" t="str">
        <f>IFERROR(VLOOKUP(C1285,GAME_INDEX!$A$7:$E$34,4,FALSE), "NO MATCH!!!")</f>
        <v>Boston College</v>
      </c>
      <c r="G1285" t="s">
        <v>1299</v>
      </c>
      <c r="H1285" s="1">
        <v>43014</v>
      </c>
      <c r="I1285">
        <v>5603</v>
      </c>
      <c r="J1285" t="s">
        <v>7</v>
      </c>
      <c r="K1285" t="s">
        <v>14</v>
      </c>
      <c r="L1285">
        <v>24.3</v>
      </c>
    </row>
    <row r="1286" spans="1:12" x14ac:dyDescent="0.55000000000000004">
      <c r="A1286" s="24" t="str">
        <f t="shared" si="20"/>
        <v>10133</v>
      </c>
      <c r="B1286" s="24" t="s">
        <v>3344</v>
      </c>
      <c r="C1286" s="25">
        <v>43014</v>
      </c>
      <c r="D1286" s="24">
        <f>IFERROR(VLOOKUP(B1286,'2017_GT Roster'!$B$6:$H$21,7, FALSE), "NO MATCH!!!")</f>
        <v>3</v>
      </c>
      <c r="E1286" s="24">
        <f>IFERROR(VLOOKUP(GAME_JUMP_REPORT_CONSOLIDATED!C1286,GAME_INDEX!$A$7:$E$34,5,FALSE), "NO MATCH")</f>
        <v>1013</v>
      </c>
      <c r="F1286" s="24" t="str">
        <f>IFERROR(VLOOKUP(C1286,GAME_INDEX!$A$7:$E$34,4,FALSE), "NO MATCH!!!")</f>
        <v>Boston College</v>
      </c>
      <c r="G1286" t="s">
        <v>1300</v>
      </c>
      <c r="H1286" s="1">
        <v>43014</v>
      </c>
      <c r="I1286">
        <v>5619</v>
      </c>
      <c r="J1286" t="s">
        <v>7</v>
      </c>
      <c r="K1286" t="s">
        <v>780</v>
      </c>
      <c r="L1286">
        <v>15.9</v>
      </c>
    </row>
    <row r="1287" spans="1:12" x14ac:dyDescent="0.55000000000000004">
      <c r="A1287" s="24" t="str">
        <f t="shared" si="20"/>
        <v>101312</v>
      </c>
      <c r="B1287" s="24" t="s">
        <v>10639</v>
      </c>
      <c r="C1287" s="25">
        <v>43014</v>
      </c>
      <c r="D1287" s="24">
        <f>IFERROR(VLOOKUP(B1287,'2017_GT Roster'!$B$6:$H$21,7, FALSE), "NO MATCH!!!")</f>
        <v>12</v>
      </c>
      <c r="E1287" s="24">
        <f>IFERROR(VLOOKUP(GAME_JUMP_REPORT_CONSOLIDATED!C1287,GAME_INDEX!$A$7:$E$34,5,FALSE), "NO MATCH")</f>
        <v>1013</v>
      </c>
      <c r="F1287" s="24" t="str">
        <f>IFERROR(VLOOKUP(C1287,GAME_INDEX!$A$7:$E$34,4,FALSE), "NO MATCH!!!")</f>
        <v>Boston College</v>
      </c>
      <c r="G1287" t="s">
        <v>1301</v>
      </c>
      <c r="H1287" s="1">
        <v>43014</v>
      </c>
      <c r="I1287">
        <v>5622</v>
      </c>
      <c r="J1287" t="s">
        <v>7</v>
      </c>
      <c r="K1287" t="s">
        <v>12</v>
      </c>
      <c r="L1287">
        <v>13.6</v>
      </c>
    </row>
    <row r="1288" spans="1:12" x14ac:dyDescent="0.55000000000000004">
      <c r="A1288" s="24" t="str">
        <f t="shared" si="20"/>
        <v>101311</v>
      </c>
      <c r="B1288" s="24" t="s">
        <v>14</v>
      </c>
      <c r="C1288" s="25">
        <v>43014</v>
      </c>
      <c r="D1288" s="24">
        <f>IFERROR(VLOOKUP(B1288,'2017_GT Roster'!$B$6:$H$21,7, FALSE), "NO MATCH!!!")</f>
        <v>11</v>
      </c>
      <c r="E1288" s="24">
        <f>IFERROR(VLOOKUP(GAME_JUMP_REPORT_CONSOLIDATED!C1288,GAME_INDEX!$A$7:$E$34,5,FALSE), "NO MATCH")</f>
        <v>1013</v>
      </c>
      <c r="F1288" s="24" t="str">
        <f>IFERROR(VLOOKUP(C1288,GAME_INDEX!$A$7:$E$34,4,FALSE), "NO MATCH!!!")</f>
        <v>Boston College</v>
      </c>
      <c r="G1288" t="s">
        <v>1302</v>
      </c>
      <c r="H1288" s="1">
        <v>43014</v>
      </c>
      <c r="I1288">
        <v>5624</v>
      </c>
      <c r="J1288" t="s">
        <v>7</v>
      </c>
      <c r="K1288" t="s">
        <v>14</v>
      </c>
      <c r="L1288">
        <v>24.3</v>
      </c>
    </row>
    <row r="1289" spans="1:12" x14ac:dyDescent="0.55000000000000004">
      <c r="A1289" s="24" t="str">
        <f t="shared" si="20"/>
        <v>101311</v>
      </c>
      <c r="B1289" s="24" t="s">
        <v>14</v>
      </c>
      <c r="C1289" s="25">
        <v>43014</v>
      </c>
      <c r="D1289" s="24">
        <f>IFERROR(VLOOKUP(B1289,'2017_GT Roster'!$B$6:$H$21,7, FALSE), "NO MATCH!!!")</f>
        <v>11</v>
      </c>
      <c r="E1289" s="24">
        <f>IFERROR(VLOOKUP(GAME_JUMP_REPORT_CONSOLIDATED!C1289,GAME_INDEX!$A$7:$E$34,5,FALSE), "NO MATCH")</f>
        <v>1013</v>
      </c>
      <c r="F1289" s="24" t="str">
        <f>IFERROR(VLOOKUP(C1289,GAME_INDEX!$A$7:$E$34,4,FALSE), "NO MATCH!!!")</f>
        <v>Boston College</v>
      </c>
      <c r="G1289" t="s">
        <v>1303</v>
      </c>
      <c r="H1289" s="1">
        <v>43014</v>
      </c>
      <c r="I1289">
        <v>5647</v>
      </c>
      <c r="J1289" t="s">
        <v>7</v>
      </c>
      <c r="K1289" t="s">
        <v>14</v>
      </c>
      <c r="L1289">
        <v>16.600000000000001</v>
      </c>
    </row>
    <row r="1290" spans="1:12" x14ac:dyDescent="0.55000000000000004">
      <c r="A1290" s="24" t="str">
        <f t="shared" si="20"/>
        <v>101333</v>
      </c>
      <c r="B1290" s="24" t="s">
        <v>32</v>
      </c>
      <c r="C1290" s="25">
        <v>43014</v>
      </c>
      <c r="D1290" s="24">
        <f>IFERROR(VLOOKUP(B1290,'2017_GT Roster'!$B$6:$H$21,7, FALSE), "NO MATCH!!!")</f>
        <v>33</v>
      </c>
      <c r="E1290" s="24">
        <f>IFERROR(VLOOKUP(GAME_JUMP_REPORT_CONSOLIDATED!C1290,GAME_INDEX!$A$7:$E$34,5,FALSE), "NO MATCH")</f>
        <v>1013</v>
      </c>
      <c r="F1290" s="24" t="str">
        <f>IFERROR(VLOOKUP(C1290,GAME_INDEX!$A$7:$E$34,4,FALSE), "NO MATCH!!!")</f>
        <v>Boston College</v>
      </c>
      <c r="G1290" t="s">
        <v>1304</v>
      </c>
      <c r="H1290" s="1">
        <v>43014</v>
      </c>
      <c r="I1290">
        <v>5648</v>
      </c>
      <c r="J1290" t="s">
        <v>7</v>
      </c>
      <c r="K1290" t="s">
        <v>32</v>
      </c>
      <c r="L1290">
        <v>18.8</v>
      </c>
    </row>
    <row r="1291" spans="1:12" x14ac:dyDescent="0.55000000000000004">
      <c r="A1291" s="24" t="str">
        <f t="shared" si="20"/>
        <v>101333</v>
      </c>
      <c r="B1291" s="24" t="s">
        <v>32</v>
      </c>
      <c r="C1291" s="25">
        <v>43014</v>
      </c>
      <c r="D1291" s="24">
        <f>IFERROR(VLOOKUP(B1291,'2017_GT Roster'!$B$6:$H$21,7, FALSE), "NO MATCH!!!")</f>
        <v>33</v>
      </c>
      <c r="E1291" s="24">
        <f>IFERROR(VLOOKUP(GAME_JUMP_REPORT_CONSOLIDATED!C1291,GAME_INDEX!$A$7:$E$34,5,FALSE), "NO MATCH")</f>
        <v>1013</v>
      </c>
      <c r="F1291" s="24" t="str">
        <f>IFERROR(VLOOKUP(C1291,GAME_INDEX!$A$7:$E$34,4,FALSE), "NO MATCH!!!")</f>
        <v>Boston College</v>
      </c>
      <c r="G1291" t="s">
        <v>1305</v>
      </c>
      <c r="H1291" s="1">
        <v>43014</v>
      </c>
      <c r="I1291">
        <v>5652</v>
      </c>
      <c r="J1291" t="s">
        <v>7</v>
      </c>
      <c r="K1291" t="s">
        <v>32</v>
      </c>
      <c r="L1291">
        <v>17.3</v>
      </c>
    </row>
    <row r="1292" spans="1:12" x14ac:dyDescent="0.55000000000000004">
      <c r="A1292" s="24" t="str">
        <f t="shared" si="20"/>
        <v>10134</v>
      </c>
      <c r="B1292" s="24" t="s">
        <v>3262</v>
      </c>
      <c r="C1292" s="25">
        <v>43014</v>
      </c>
      <c r="D1292" s="24">
        <f>IFERROR(VLOOKUP(B1292,'2017_GT Roster'!$B$6:$H$21,7, FALSE), "NO MATCH!!!")</f>
        <v>4</v>
      </c>
      <c r="E1292" s="24">
        <f>IFERROR(VLOOKUP(GAME_JUMP_REPORT_CONSOLIDATED!C1292,GAME_INDEX!$A$7:$E$34,5,FALSE), "NO MATCH")</f>
        <v>1013</v>
      </c>
      <c r="F1292" s="24" t="str">
        <f>IFERROR(VLOOKUP(C1292,GAME_INDEX!$A$7:$E$34,4,FALSE), "NO MATCH!!!")</f>
        <v>Boston College</v>
      </c>
      <c r="G1292" t="s">
        <v>1306</v>
      </c>
      <c r="H1292" s="1">
        <v>43014</v>
      </c>
      <c r="I1292">
        <v>5652</v>
      </c>
      <c r="J1292" t="s">
        <v>7</v>
      </c>
      <c r="K1292" t="s">
        <v>8</v>
      </c>
      <c r="L1292">
        <v>19.2</v>
      </c>
    </row>
    <row r="1293" spans="1:12" x14ac:dyDescent="0.55000000000000004">
      <c r="A1293" s="24" t="str">
        <f t="shared" si="20"/>
        <v>10133</v>
      </c>
      <c r="B1293" s="24" t="s">
        <v>3344</v>
      </c>
      <c r="C1293" s="25">
        <v>43014</v>
      </c>
      <c r="D1293" s="24">
        <f>IFERROR(VLOOKUP(B1293,'2017_GT Roster'!$B$6:$H$21,7, FALSE), "NO MATCH!!!")</f>
        <v>3</v>
      </c>
      <c r="E1293" s="24">
        <f>IFERROR(VLOOKUP(GAME_JUMP_REPORT_CONSOLIDATED!C1293,GAME_INDEX!$A$7:$E$34,5,FALSE), "NO MATCH")</f>
        <v>1013</v>
      </c>
      <c r="F1293" s="24" t="str">
        <f>IFERROR(VLOOKUP(C1293,GAME_INDEX!$A$7:$E$34,4,FALSE), "NO MATCH!!!")</f>
        <v>Boston College</v>
      </c>
      <c r="G1293" t="s">
        <v>1307</v>
      </c>
      <c r="H1293" s="1">
        <v>43014</v>
      </c>
      <c r="I1293">
        <v>5680</v>
      </c>
      <c r="J1293" t="s">
        <v>7</v>
      </c>
      <c r="K1293" t="s">
        <v>780</v>
      </c>
      <c r="L1293">
        <v>18.399999999999999</v>
      </c>
    </row>
    <row r="1294" spans="1:12" x14ac:dyDescent="0.55000000000000004">
      <c r="A1294" s="24" t="str">
        <f t="shared" si="20"/>
        <v>101312</v>
      </c>
      <c r="B1294" s="24" t="s">
        <v>10639</v>
      </c>
      <c r="C1294" s="25">
        <v>43014</v>
      </c>
      <c r="D1294" s="24">
        <f>IFERROR(VLOOKUP(B1294,'2017_GT Roster'!$B$6:$H$21,7, FALSE), "NO MATCH!!!")</f>
        <v>12</v>
      </c>
      <c r="E1294" s="24">
        <f>IFERROR(VLOOKUP(GAME_JUMP_REPORT_CONSOLIDATED!C1294,GAME_INDEX!$A$7:$E$34,5,FALSE), "NO MATCH")</f>
        <v>1013</v>
      </c>
      <c r="F1294" s="24" t="str">
        <f>IFERROR(VLOOKUP(C1294,GAME_INDEX!$A$7:$E$34,4,FALSE), "NO MATCH!!!")</f>
        <v>Boston College</v>
      </c>
      <c r="G1294" t="s">
        <v>1308</v>
      </c>
      <c r="H1294" s="1">
        <v>43014</v>
      </c>
      <c r="I1294">
        <v>5683</v>
      </c>
      <c r="J1294" t="s">
        <v>7</v>
      </c>
      <c r="K1294" t="s">
        <v>12</v>
      </c>
      <c r="L1294">
        <v>11.2</v>
      </c>
    </row>
    <row r="1295" spans="1:12" x14ac:dyDescent="0.55000000000000004">
      <c r="A1295" s="24" t="str">
        <f t="shared" si="20"/>
        <v>101333</v>
      </c>
      <c r="B1295" s="24" t="s">
        <v>32</v>
      </c>
      <c r="C1295" s="25">
        <v>43014</v>
      </c>
      <c r="D1295" s="24">
        <f>IFERROR(VLOOKUP(B1295,'2017_GT Roster'!$B$6:$H$21,7, FALSE), "NO MATCH!!!")</f>
        <v>33</v>
      </c>
      <c r="E1295" s="24">
        <f>IFERROR(VLOOKUP(GAME_JUMP_REPORT_CONSOLIDATED!C1295,GAME_INDEX!$A$7:$E$34,5,FALSE), "NO MATCH")</f>
        <v>1013</v>
      </c>
      <c r="F1295" s="24" t="str">
        <f>IFERROR(VLOOKUP(C1295,GAME_INDEX!$A$7:$E$34,4,FALSE), "NO MATCH!!!")</f>
        <v>Boston College</v>
      </c>
      <c r="G1295" t="s">
        <v>1309</v>
      </c>
      <c r="H1295" s="1">
        <v>43014</v>
      </c>
      <c r="I1295">
        <v>5684</v>
      </c>
      <c r="J1295" t="s">
        <v>7</v>
      </c>
      <c r="K1295" t="s">
        <v>32</v>
      </c>
      <c r="L1295">
        <v>17.3</v>
      </c>
    </row>
    <row r="1296" spans="1:12" x14ac:dyDescent="0.55000000000000004">
      <c r="A1296" s="24" t="str">
        <f t="shared" si="20"/>
        <v>10134</v>
      </c>
      <c r="B1296" s="24" t="s">
        <v>3262</v>
      </c>
      <c r="C1296" s="25">
        <v>43014</v>
      </c>
      <c r="D1296" s="24">
        <f>IFERROR(VLOOKUP(B1296,'2017_GT Roster'!$B$6:$H$21,7, FALSE), "NO MATCH!!!")</f>
        <v>4</v>
      </c>
      <c r="E1296" s="24">
        <f>IFERROR(VLOOKUP(GAME_JUMP_REPORT_CONSOLIDATED!C1296,GAME_INDEX!$A$7:$E$34,5,FALSE), "NO MATCH")</f>
        <v>1013</v>
      </c>
      <c r="F1296" s="24" t="str">
        <f>IFERROR(VLOOKUP(C1296,GAME_INDEX!$A$7:$E$34,4,FALSE), "NO MATCH!!!")</f>
        <v>Boston College</v>
      </c>
      <c r="G1296" t="s">
        <v>1310</v>
      </c>
      <c r="H1296" s="1">
        <v>43014</v>
      </c>
      <c r="I1296">
        <v>5685</v>
      </c>
      <c r="J1296" t="s">
        <v>7</v>
      </c>
      <c r="K1296" t="s">
        <v>8</v>
      </c>
      <c r="L1296">
        <v>17.899999999999999</v>
      </c>
    </row>
    <row r="1297" spans="1:12" x14ac:dyDescent="0.55000000000000004">
      <c r="A1297" s="24" t="str">
        <f t="shared" si="20"/>
        <v>101333</v>
      </c>
      <c r="B1297" s="24" t="s">
        <v>32</v>
      </c>
      <c r="C1297" s="25">
        <v>43014</v>
      </c>
      <c r="D1297" s="24">
        <f>IFERROR(VLOOKUP(B1297,'2017_GT Roster'!$B$6:$H$21,7, FALSE), "NO MATCH!!!")</f>
        <v>33</v>
      </c>
      <c r="E1297" s="24">
        <f>IFERROR(VLOOKUP(GAME_JUMP_REPORT_CONSOLIDATED!C1297,GAME_INDEX!$A$7:$E$34,5,FALSE), "NO MATCH")</f>
        <v>1013</v>
      </c>
      <c r="F1297" s="24" t="str">
        <f>IFERROR(VLOOKUP(C1297,GAME_INDEX!$A$7:$E$34,4,FALSE), "NO MATCH!!!")</f>
        <v>Boston College</v>
      </c>
      <c r="G1297" t="s">
        <v>1311</v>
      </c>
      <c r="H1297" s="1">
        <v>43014</v>
      </c>
      <c r="I1297">
        <v>5693</v>
      </c>
      <c r="J1297" t="s">
        <v>7</v>
      </c>
      <c r="K1297" t="s">
        <v>32</v>
      </c>
      <c r="L1297">
        <v>16.100000000000001</v>
      </c>
    </row>
    <row r="1298" spans="1:12" x14ac:dyDescent="0.55000000000000004">
      <c r="A1298" s="24" t="str">
        <f t="shared" si="20"/>
        <v>10134</v>
      </c>
      <c r="B1298" s="24" t="s">
        <v>3262</v>
      </c>
      <c r="C1298" s="25">
        <v>43014</v>
      </c>
      <c r="D1298" s="24">
        <f>IFERROR(VLOOKUP(B1298,'2017_GT Roster'!$B$6:$H$21,7, FALSE), "NO MATCH!!!")</f>
        <v>4</v>
      </c>
      <c r="E1298" s="24">
        <f>IFERROR(VLOOKUP(GAME_JUMP_REPORT_CONSOLIDATED!C1298,GAME_INDEX!$A$7:$E$34,5,FALSE), "NO MATCH")</f>
        <v>1013</v>
      </c>
      <c r="F1298" s="24" t="str">
        <f>IFERROR(VLOOKUP(C1298,GAME_INDEX!$A$7:$E$34,4,FALSE), "NO MATCH!!!")</f>
        <v>Boston College</v>
      </c>
      <c r="G1298" t="s">
        <v>1312</v>
      </c>
      <c r="H1298" s="1">
        <v>43014</v>
      </c>
      <c r="I1298">
        <v>5693</v>
      </c>
      <c r="J1298" t="s">
        <v>7</v>
      </c>
      <c r="K1298" t="s">
        <v>8</v>
      </c>
      <c r="L1298">
        <v>18.5</v>
      </c>
    </row>
    <row r="1299" spans="1:12" x14ac:dyDescent="0.55000000000000004">
      <c r="A1299" s="24" t="str">
        <f t="shared" si="20"/>
        <v>101311</v>
      </c>
      <c r="B1299" s="24" t="s">
        <v>14</v>
      </c>
      <c r="C1299" s="25">
        <v>43014</v>
      </c>
      <c r="D1299" s="24">
        <f>IFERROR(VLOOKUP(B1299,'2017_GT Roster'!$B$6:$H$21,7, FALSE), "NO MATCH!!!")</f>
        <v>11</v>
      </c>
      <c r="E1299" s="24">
        <f>IFERROR(VLOOKUP(GAME_JUMP_REPORT_CONSOLIDATED!C1299,GAME_INDEX!$A$7:$E$34,5,FALSE), "NO MATCH")</f>
        <v>1013</v>
      </c>
      <c r="F1299" s="24" t="str">
        <f>IFERROR(VLOOKUP(C1299,GAME_INDEX!$A$7:$E$34,4,FALSE), "NO MATCH!!!")</f>
        <v>Boston College</v>
      </c>
      <c r="G1299" t="s">
        <v>1313</v>
      </c>
      <c r="H1299" s="1">
        <v>43014</v>
      </c>
      <c r="I1299">
        <v>5694</v>
      </c>
      <c r="J1299" t="s">
        <v>7</v>
      </c>
      <c r="K1299" t="s">
        <v>14</v>
      </c>
      <c r="L1299">
        <v>22.2</v>
      </c>
    </row>
    <row r="1300" spans="1:12" x14ac:dyDescent="0.55000000000000004">
      <c r="A1300" s="24" t="str">
        <f t="shared" si="20"/>
        <v>10133</v>
      </c>
      <c r="B1300" s="24" t="s">
        <v>3344</v>
      </c>
      <c r="C1300" s="25">
        <v>43014</v>
      </c>
      <c r="D1300" s="24">
        <f>IFERROR(VLOOKUP(B1300,'2017_GT Roster'!$B$6:$H$21,7, FALSE), "NO MATCH!!!")</f>
        <v>3</v>
      </c>
      <c r="E1300" s="24">
        <f>IFERROR(VLOOKUP(GAME_JUMP_REPORT_CONSOLIDATED!C1300,GAME_INDEX!$A$7:$E$34,5,FALSE), "NO MATCH")</f>
        <v>1013</v>
      </c>
      <c r="F1300" s="24" t="str">
        <f>IFERROR(VLOOKUP(C1300,GAME_INDEX!$A$7:$E$34,4,FALSE), "NO MATCH!!!")</f>
        <v>Boston College</v>
      </c>
      <c r="G1300" t="s">
        <v>1314</v>
      </c>
      <c r="H1300" s="1">
        <v>43014</v>
      </c>
      <c r="I1300">
        <v>5714</v>
      </c>
      <c r="J1300" t="s">
        <v>7</v>
      </c>
      <c r="K1300" t="s">
        <v>780</v>
      </c>
      <c r="L1300">
        <v>17.600000000000001</v>
      </c>
    </row>
    <row r="1301" spans="1:12" x14ac:dyDescent="0.55000000000000004">
      <c r="A1301" s="24" t="str">
        <f t="shared" si="20"/>
        <v>10138</v>
      </c>
      <c r="B1301" s="24" t="s">
        <v>34</v>
      </c>
      <c r="C1301" s="25">
        <v>43014</v>
      </c>
      <c r="D1301" s="24">
        <f>IFERROR(VLOOKUP(B1301,'2017_GT Roster'!$B$6:$H$21,7, FALSE), "NO MATCH!!!")</f>
        <v>8</v>
      </c>
      <c r="E1301" s="24">
        <f>IFERROR(VLOOKUP(GAME_JUMP_REPORT_CONSOLIDATED!C1301,GAME_INDEX!$A$7:$E$34,5,FALSE), "NO MATCH")</f>
        <v>1013</v>
      </c>
      <c r="F1301" s="24" t="str">
        <f>IFERROR(VLOOKUP(C1301,GAME_INDEX!$A$7:$E$34,4,FALSE), "NO MATCH!!!")</f>
        <v>Boston College</v>
      </c>
      <c r="G1301" t="s">
        <v>1315</v>
      </c>
      <c r="H1301" s="1">
        <v>43014</v>
      </c>
      <c r="I1301">
        <v>5715</v>
      </c>
      <c r="J1301" t="s">
        <v>7</v>
      </c>
      <c r="K1301" t="s">
        <v>34</v>
      </c>
      <c r="L1301">
        <v>9.8000000000000007</v>
      </c>
    </row>
    <row r="1302" spans="1:12" x14ac:dyDescent="0.55000000000000004">
      <c r="A1302" s="24" t="str">
        <f t="shared" si="20"/>
        <v>10131</v>
      </c>
      <c r="B1302" s="24" t="s">
        <v>3254</v>
      </c>
      <c r="C1302" s="25">
        <v>43014</v>
      </c>
      <c r="D1302" s="24">
        <f>IFERROR(VLOOKUP(B1302,'2017_GT Roster'!$B$6:$H$21,7, FALSE), "NO MATCH!!!")</f>
        <v>1</v>
      </c>
      <c r="E1302" s="24">
        <f>IFERROR(VLOOKUP(GAME_JUMP_REPORT_CONSOLIDATED!C1302,GAME_INDEX!$A$7:$E$34,5,FALSE), "NO MATCH")</f>
        <v>1013</v>
      </c>
      <c r="F1302" s="24" t="str">
        <f>IFERROR(VLOOKUP(C1302,GAME_INDEX!$A$7:$E$34,4,FALSE), "NO MATCH!!!")</f>
        <v>Boston College</v>
      </c>
      <c r="G1302" t="s">
        <v>1316</v>
      </c>
      <c r="H1302" s="1">
        <v>43014</v>
      </c>
      <c r="I1302">
        <v>5719</v>
      </c>
      <c r="J1302" t="s">
        <v>7</v>
      </c>
      <c r="K1302" t="s">
        <v>23</v>
      </c>
      <c r="L1302">
        <v>18.8</v>
      </c>
    </row>
    <row r="1303" spans="1:12" x14ac:dyDescent="0.55000000000000004">
      <c r="A1303" s="24" t="str">
        <f t="shared" si="20"/>
        <v>10139</v>
      </c>
      <c r="B1303" s="24" t="s">
        <v>27</v>
      </c>
      <c r="C1303" s="25">
        <v>43014</v>
      </c>
      <c r="D1303" s="24">
        <f>IFERROR(VLOOKUP(B1303,'2017_GT Roster'!$B$6:$H$21,7, FALSE), "NO MATCH!!!")</f>
        <v>9</v>
      </c>
      <c r="E1303" s="24">
        <f>IFERROR(VLOOKUP(GAME_JUMP_REPORT_CONSOLIDATED!C1303,GAME_INDEX!$A$7:$E$34,5,FALSE), "NO MATCH")</f>
        <v>1013</v>
      </c>
      <c r="F1303" s="24" t="str">
        <f>IFERROR(VLOOKUP(C1303,GAME_INDEX!$A$7:$E$34,4,FALSE), "NO MATCH!!!")</f>
        <v>Boston College</v>
      </c>
      <c r="G1303" t="s">
        <v>1317</v>
      </c>
      <c r="H1303" s="1">
        <v>43014</v>
      </c>
      <c r="I1303">
        <v>5731</v>
      </c>
      <c r="J1303" t="s">
        <v>7</v>
      </c>
      <c r="K1303" t="s">
        <v>27</v>
      </c>
      <c r="L1303">
        <v>6.2</v>
      </c>
    </row>
    <row r="1304" spans="1:12" x14ac:dyDescent="0.55000000000000004">
      <c r="A1304" s="24" t="str">
        <f t="shared" si="20"/>
        <v>10139</v>
      </c>
      <c r="B1304" s="24" t="s">
        <v>27</v>
      </c>
      <c r="C1304" s="25">
        <v>43014</v>
      </c>
      <c r="D1304" s="24">
        <f>IFERROR(VLOOKUP(B1304,'2017_GT Roster'!$B$6:$H$21,7, FALSE), "NO MATCH!!!")</f>
        <v>9</v>
      </c>
      <c r="E1304" s="24">
        <f>IFERROR(VLOOKUP(GAME_JUMP_REPORT_CONSOLIDATED!C1304,GAME_INDEX!$A$7:$E$34,5,FALSE), "NO MATCH")</f>
        <v>1013</v>
      </c>
      <c r="F1304" s="24" t="str">
        <f>IFERROR(VLOOKUP(C1304,GAME_INDEX!$A$7:$E$34,4,FALSE), "NO MATCH!!!")</f>
        <v>Boston College</v>
      </c>
      <c r="G1304" t="s">
        <v>1318</v>
      </c>
      <c r="H1304" s="1">
        <v>43014</v>
      </c>
      <c r="I1304">
        <v>5731</v>
      </c>
      <c r="J1304" t="s">
        <v>7</v>
      </c>
      <c r="K1304" t="s">
        <v>27</v>
      </c>
      <c r="L1304">
        <v>5.7</v>
      </c>
    </row>
    <row r="1305" spans="1:12" x14ac:dyDescent="0.55000000000000004">
      <c r="A1305" s="24" t="str">
        <f t="shared" si="20"/>
        <v>10133</v>
      </c>
      <c r="B1305" s="24" t="s">
        <v>3344</v>
      </c>
      <c r="C1305" s="25">
        <v>43014</v>
      </c>
      <c r="D1305" s="24">
        <f>IFERROR(VLOOKUP(B1305,'2017_GT Roster'!$B$6:$H$21,7, FALSE), "NO MATCH!!!")</f>
        <v>3</v>
      </c>
      <c r="E1305" s="24">
        <f>IFERROR(VLOOKUP(GAME_JUMP_REPORT_CONSOLIDATED!C1305,GAME_INDEX!$A$7:$E$34,5,FALSE), "NO MATCH")</f>
        <v>1013</v>
      </c>
      <c r="F1305" s="24" t="str">
        <f>IFERROR(VLOOKUP(C1305,GAME_INDEX!$A$7:$E$34,4,FALSE), "NO MATCH!!!")</f>
        <v>Boston College</v>
      </c>
      <c r="G1305" t="s">
        <v>1319</v>
      </c>
      <c r="H1305" s="1">
        <v>43014</v>
      </c>
      <c r="I1305">
        <v>5735</v>
      </c>
      <c r="J1305" t="s">
        <v>7</v>
      </c>
      <c r="K1305" t="s">
        <v>780</v>
      </c>
      <c r="L1305">
        <v>15.6</v>
      </c>
    </row>
    <row r="1306" spans="1:12" x14ac:dyDescent="0.55000000000000004">
      <c r="A1306" s="24" t="str">
        <f t="shared" si="20"/>
        <v>101312</v>
      </c>
      <c r="B1306" s="24" t="s">
        <v>10639</v>
      </c>
      <c r="C1306" s="25">
        <v>43014</v>
      </c>
      <c r="D1306" s="24">
        <f>IFERROR(VLOOKUP(B1306,'2017_GT Roster'!$B$6:$H$21,7, FALSE), "NO MATCH!!!")</f>
        <v>12</v>
      </c>
      <c r="E1306" s="24">
        <f>IFERROR(VLOOKUP(GAME_JUMP_REPORT_CONSOLIDATED!C1306,GAME_INDEX!$A$7:$E$34,5,FALSE), "NO MATCH")</f>
        <v>1013</v>
      </c>
      <c r="F1306" s="24" t="str">
        <f>IFERROR(VLOOKUP(C1306,GAME_INDEX!$A$7:$E$34,4,FALSE), "NO MATCH!!!")</f>
        <v>Boston College</v>
      </c>
      <c r="G1306" t="s">
        <v>1320</v>
      </c>
      <c r="H1306" s="1">
        <v>43014</v>
      </c>
      <c r="I1306">
        <v>5739</v>
      </c>
      <c r="J1306" t="s">
        <v>7</v>
      </c>
      <c r="K1306" t="s">
        <v>12</v>
      </c>
      <c r="L1306">
        <v>14.8</v>
      </c>
    </row>
    <row r="1307" spans="1:12" x14ac:dyDescent="0.55000000000000004">
      <c r="A1307" s="24" t="str">
        <f t="shared" si="20"/>
        <v>10131</v>
      </c>
      <c r="B1307" s="24" t="s">
        <v>3254</v>
      </c>
      <c r="C1307" s="25">
        <v>43014</v>
      </c>
      <c r="D1307" s="24">
        <f>IFERROR(VLOOKUP(B1307,'2017_GT Roster'!$B$6:$H$21,7, FALSE), "NO MATCH!!!")</f>
        <v>1</v>
      </c>
      <c r="E1307" s="24">
        <f>IFERROR(VLOOKUP(GAME_JUMP_REPORT_CONSOLIDATED!C1307,GAME_INDEX!$A$7:$E$34,5,FALSE), "NO MATCH")</f>
        <v>1013</v>
      </c>
      <c r="F1307" s="24" t="str">
        <f>IFERROR(VLOOKUP(C1307,GAME_INDEX!$A$7:$E$34,4,FALSE), "NO MATCH!!!")</f>
        <v>Boston College</v>
      </c>
      <c r="G1307" t="s">
        <v>1321</v>
      </c>
      <c r="H1307" s="1">
        <v>43014</v>
      </c>
      <c r="I1307">
        <v>5739</v>
      </c>
      <c r="J1307" t="s">
        <v>7</v>
      </c>
      <c r="K1307" t="s">
        <v>23</v>
      </c>
      <c r="L1307">
        <v>22.5</v>
      </c>
    </row>
    <row r="1308" spans="1:12" x14ac:dyDescent="0.55000000000000004">
      <c r="A1308" s="24" t="str">
        <f t="shared" si="20"/>
        <v>101323</v>
      </c>
      <c r="B1308" s="24" t="s">
        <v>19</v>
      </c>
      <c r="C1308" s="25">
        <v>43014</v>
      </c>
      <c r="D1308" s="24">
        <f>IFERROR(VLOOKUP(B1308,'2017_GT Roster'!$B$6:$H$21,7, FALSE), "NO MATCH!!!")</f>
        <v>23</v>
      </c>
      <c r="E1308" s="24">
        <f>IFERROR(VLOOKUP(GAME_JUMP_REPORT_CONSOLIDATED!C1308,GAME_INDEX!$A$7:$E$34,5,FALSE), "NO MATCH")</f>
        <v>1013</v>
      </c>
      <c r="F1308" s="24" t="str">
        <f>IFERROR(VLOOKUP(C1308,GAME_INDEX!$A$7:$E$34,4,FALSE), "NO MATCH!!!")</f>
        <v>Boston College</v>
      </c>
      <c r="G1308" t="s">
        <v>1322</v>
      </c>
      <c r="H1308" s="1">
        <v>43014</v>
      </c>
      <c r="I1308">
        <v>5754</v>
      </c>
      <c r="J1308" t="s">
        <v>7</v>
      </c>
      <c r="K1308" t="s">
        <v>19</v>
      </c>
      <c r="L1308">
        <v>14.8</v>
      </c>
    </row>
    <row r="1309" spans="1:12" x14ac:dyDescent="0.55000000000000004">
      <c r="A1309" s="24" t="str">
        <f t="shared" si="20"/>
        <v>101333</v>
      </c>
      <c r="B1309" s="24" t="s">
        <v>32</v>
      </c>
      <c r="C1309" s="25">
        <v>43014</v>
      </c>
      <c r="D1309" s="24">
        <f>IFERROR(VLOOKUP(B1309,'2017_GT Roster'!$B$6:$H$21,7, FALSE), "NO MATCH!!!")</f>
        <v>33</v>
      </c>
      <c r="E1309" s="24">
        <f>IFERROR(VLOOKUP(GAME_JUMP_REPORT_CONSOLIDATED!C1309,GAME_INDEX!$A$7:$E$34,5,FALSE), "NO MATCH")</f>
        <v>1013</v>
      </c>
      <c r="F1309" s="24" t="str">
        <f>IFERROR(VLOOKUP(C1309,GAME_INDEX!$A$7:$E$34,4,FALSE), "NO MATCH!!!")</f>
        <v>Boston College</v>
      </c>
      <c r="G1309" t="s">
        <v>1323</v>
      </c>
      <c r="H1309" s="1">
        <v>43014</v>
      </c>
      <c r="I1309">
        <v>5759</v>
      </c>
      <c r="J1309" t="s">
        <v>7</v>
      </c>
      <c r="K1309" t="s">
        <v>32</v>
      </c>
      <c r="L1309">
        <v>18.600000000000001</v>
      </c>
    </row>
    <row r="1310" spans="1:12" x14ac:dyDescent="0.55000000000000004">
      <c r="A1310" s="24" t="str">
        <f t="shared" si="20"/>
        <v>10131</v>
      </c>
      <c r="B1310" s="24" t="s">
        <v>3254</v>
      </c>
      <c r="C1310" s="25">
        <v>43014</v>
      </c>
      <c r="D1310" s="24">
        <f>IFERROR(VLOOKUP(B1310,'2017_GT Roster'!$B$6:$H$21,7, FALSE), "NO MATCH!!!")</f>
        <v>1</v>
      </c>
      <c r="E1310" s="24">
        <f>IFERROR(VLOOKUP(GAME_JUMP_REPORT_CONSOLIDATED!C1310,GAME_INDEX!$A$7:$E$34,5,FALSE), "NO MATCH")</f>
        <v>1013</v>
      </c>
      <c r="F1310" s="24" t="str">
        <f>IFERROR(VLOOKUP(C1310,GAME_INDEX!$A$7:$E$34,4,FALSE), "NO MATCH!!!")</f>
        <v>Boston College</v>
      </c>
      <c r="G1310" t="s">
        <v>1324</v>
      </c>
      <c r="H1310" s="1">
        <v>43014</v>
      </c>
      <c r="I1310">
        <v>5764</v>
      </c>
      <c r="J1310" t="s">
        <v>7</v>
      </c>
      <c r="K1310" t="s">
        <v>23</v>
      </c>
      <c r="L1310">
        <v>19.3</v>
      </c>
    </row>
    <row r="1311" spans="1:12" x14ac:dyDescent="0.55000000000000004">
      <c r="A1311" s="24" t="str">
        <f t="shared" si="20"/>
        <v>101312</v>
      </c>
      <c r="B1311" s="24" t="s">
        <v>10639</v>
      </c>
      <c r="C1311" s="25">
        <v>43014</v>
      </c>
      <c r="D1311" s="24">
        <f>IFERROR(VLOOKUP(B1311,'2017_GT Roster'!$B$6:$H$21,7, FALSE), "NO MATCH!!!")</f>
        <v>12</v>
      </c>
      <c r="E1311" s="24">
        <f>IFERROR(VLOOKUP(GAME_JUMP_REPORT_CONSOLIDATED!C1311,GAME_INDEX!$A$7:$E$34,5,FALSE), "NO MATCH")</f>
        <v>1013</v>
      </c>
      <c r="F1311" s="24" t="str">
        <f>IFERROR(VLOOKUP(C1311,GAME_INDEX!$A$7:$E$34,4,FALSE), "NO MATCH!!!")</f>
        <v>Boston College</v>
      </c>
      <c r="G1311" t="s">
        <v>1325</v>
      </c>
      <c r="H1311" s="1">
        <v>43014</v>
      </c>
      <c r="I1311">
        <v>5765</v>
      </c>
      <c r="J1311" t="s">
        <v>7</v>
      </c>
      <c r="K1311" t="s">
        <v>12</v>
      </c>
      <c r="L1311">
        <v>13.8</v>
      </c>
    </row>
    <row r="1312" spans="1:12" x14ac:dyDescent="0.55000000000000004">
      <c r="A1312" s="24" t="str">
        <f t="shared" si="20"/>
        <v>101311</v>
      </c>
      <c r="B1312" s="24" t="s">
        <v>14</v>
      </c>
      <c r="C1312" s="25">
        <v>43014</v>
      </c>
      <c r="D1312" s="24">
        <f>IFERROR(VLOOKUP(B1312,'2017_GT Roster'!$B$6:$H$21,7, FALSE), "NO MATCH!!!")</f>
        <v>11</v>
      </c>
      <c r="E1312" s="24">
        <f>IFERROR(VLOOKUP(GAME_JUMP_REPORT_CONSOLIDATED!C1312,GAME_INDEX!$A$7:$E$34,5,FALSE), "NO MATCH")</f>
        <v>1013</v>
      </c>
      <c r="F1312" s="24" t="str">
        <f>IFERROR(VLOOKUP(C1312,GAME_INDEX!$A$7:$E$34,4,FALSE), "NO MATCH!!!")</f>
        <v>Boston College</v>
      </c>
      <c r="G1312" t="s">
        <v>1326</v>
      </c>
      <c r="H1312" s="1">
        <v>43014</v>
      </c>
      <c r="I1312">
        <v>5767</v>
      </c>
      <c r="J1312" t="s">
        <v>7</v>
      </c>
      <c r="K1312" t="s">
        <v>14</v>
      </c>
      <c r="L1312">
        <v>20.6</v>
      </c>
    </row>
    <row r="1313" spans="1:12" x14ac:dyDescent="0.55000000000000004">
      <c r="A1313" s="24" t="str">
        <f t="shared" si="20"/>
        <v>10131</v>
      </c>
      <c r="B1313" s="24" t="s">
        <v>3254</v>
      </c>
      <c r="C1313" s="25">
        <v>43014</v>
      </c>
      <c r="D1313" s="24">
        <f>IFERROR(VLOOKUP(B1313,'2017_GT Roster'!$B$6:$H$21,7, FALSE), "NO MATCH!!!")</f>
        <v>1</v>
      </c>
      <c r="E1313" s="24">
        <f>IFERROR(VLOOKUP(GAME_JUMP_REPORT_CONSOLIDATED!C1313,GAME_INDEX!$A$7:$E$34,5,FALSE), "NO MATCH")</f>
        <v>1013</v>
      </c>
      <c r="F1313" s="24" t="str">
        <f>IFERROR(VLOOKUP(C1313,GAME_INDEX!$A$7:$E$34,4,FALSE), "NO MATCH!!!")</f>
        <v>Boston College</v>
      </c>
      <c r="G1313" t="s">
        <v>1327</v>
      </c>
      <c r="H1313" s="1">
        <v>43014</v>
      </c>
      <c r="I1313">
        <v>5771</v>
      </c>
      <c r="J1313" t="s">
        <v>7</v>
      </c>
      <c r="K1313" t="s">
        <v>23</v>
      </c>
      <c r="L1313">
        <v>17.100000000000001</v>
      </c>
    </row>
    <row r="1314" spans="1:12" x14ac:dyDescent="0.55000000000000004">
      <c r="A1314" s="24" t="str">
        <f t="shared" si="20"/>
        <v>101333</v>
      </c>
      <c r="B1314" s="24" t="s">
        <v>32</v>
      </c>
      <c r="C1314" s="25">
        <v>43014</v>
      </c>
      <c r="D1314" s="24">
        <f>IFERROR(VLOOKUP(B1314,'2017_GT Roster'!$B$6:$H$21,7, FALSE), "NO MATCH!!!")</f>
        <v>33</v>
      </c>
      <c r="E1314" s="24">
        <f>IFERROR(VLOOKUP(GAME_JUMP_REPORT_CONSOLIDATED!C1314,GAME_INDEX!$A$7:$E$34,5,FALSE), "NO MATCH")</f>
        <v>1013</v>
      </c>
      <c r="F1314" s="24" t="str">
        <f>IFERROR(VLOOKUP(C1314,GAME_INDEX!$A$7:$E$34,4,FALSE), "NO MATCH!!!")</f>
        <v>Boston College</v>
      </c>
      <c r="G1314" t="s">
        <v>1328</v>
      </c>
      <c r="H1314" s="1">
        <v>43014</v>
      </c>
      <c r="I1314">
        <v>5792</v>
      </c>
      <c r="J1314" t="s">
        <v>7</v>
      </c>
      <c r="K1314" t="s">
        <v>32</v>
      </c>
      <c r="L1314">
        <v>24.7</v>
      </c>
    </row>
    <row r="1315" spans="1:12" x14ac:dyDescent="0.55000000000000004">
      <c r="A1315" s="24" t="str">
        <f t="shared" si="20"/>
        <v>101312</v>
      </c>
      <c r="B1315" s="24" t="s">
        <v>10639</v>
      </c>
      <c r="C1315" s="25">
        <v>43014</v>
      </c>
      <c r="D1315" s="24">
        <f>IFERROR(VLOOKUP(B1315,'2017_GT Roster'!$B$6:$H$21,7, FALSE), "NO MATCH!!!")</f>
        <v>12</v>
      </c>
      <c r="E1315" s="24">
        <f>IFERROR(VLOOKUP(GAME_JUMP_REPORT_CONSOLIDATED!C1315,GAME_INDEX!$A$7:$E$34,5,FALSE), "NO MATCH")</f>
        <v>1013</v>
      </c>
      <c r="F1315" s="24" t="str">
        <f>IFERROR(VLOOKUP(C1315,GAME_INDEX!$A$7:$E$34,4,FALSE), "NO MATCH!!!")</f>
        <v>Boston College</v>
      </c>
      <c r="G1315" t="s">
        <v>1329</v>
      </c>
      <c r="H1315" s="1">
        <v>43014</v>
      </c>
      <c r="I1315">
        <v>5795</v>
      </c>
      <c r="J1315" t="s">
        <v>7</v>
      </c>
      <c r="K1315" t="s">
        <v>12</v>
      </c>
      <c r="L1315">
        <v>16</v>
      </c>
    </row>
    <row r="1316" spans="1:12" x14ac:dyDescent="0.55000000000000004">
      <c r="A1316" s="24" t="str">
        <f t="shared" si="20"/>
        <v>10131</v>
      </c>
      <c r="B1316" s="24" t="s">
        <v>3254</v>
      </c>
      <c r="C1316" s="25">
        <v>43014</v>
      </c>
      <c r="D1316" s="24">
        <f>IFERROR(VLOOKUP(B1316,'2017_GT Roster'!$B$6:$H$21,7, FALSE), "NO MATCH!!!")</f>
        <v>1</v>
      </c>
      <c r="E1316" s="24">
        <f>IFERROR(VLOOKUP(GAME_JUMP_REPORT_CONSOLIDATED!C1316,GAME_INDEX!$A$7:$E$34,5,FALSE), "NO MATCH")</f>
        <v>1013</v>
      </c>
      <c r="F1316" s="24" t="str">
        <f>IFERROR(VLOOKUP(C1316,GAME_INDEX!$A$7:$E$34,4,FALSE), "NO MATCH!!!")</f>
        <v>Boston College</v>
      </c>
      <c r="G1316" t="s">
        <v>1330</v>
      </c>
      <c r="H1316" s="1">
        <v>43014</v>
      </c>
      <c r="I1316">
        <v>5800</v>
      </c>
      <c r="J1316" t="s">
        <v>7</v>
      </c>
      <c r="K1316" t="s">
        <v>23</v>
      </c>
      <c r="L1316">
        <v>13.9</v>
      </c>
    </row>
    <row r="1317" spans="1:12" x14ac:dyDescent="0.55000000000000004">
      <c r="A1317" s="24" t="str">
        <f t="shared" si="20"/>
        <v>10131</v>
      </c>
      <c r="B1317" s="24" t="s">
        <v>3254</v>
      </c>
      <c r="C1317" s="25">
        <v>43014</v>
      </c>
      <c r="D1317" s="24">
        <f>IFERROR(VLOOKUP(B1317,'2017_GT Roster'!$B$6:$H$21,7, FALSE), "NO MATCH!!!")</f>
        <v>1</v>
      </c>
      <c r="E1317" s="24">
        <f>IFERROR(VLOOKUP(GAME_JUMP_REPORT_CONSOLIDATED!C1317,GAME_INDEX!$A$7:$E$34,5,FALSE), "NO MATCH")</f>
        <v>1013</v>
      </c>
      <c r="F1317" s="24" t="str">
        <f>IFERROR(VLOOKUP(C1317,GAME_INDEX!$A$7:$E$34,4,FALSE), "NO MATCH!!!")</f>
        <v>Boston College</v>
      </c>
      <c r="G1317" t="s">
        <v>1331</v>
      </c>
      <c r="H1317" s="1">
        <v>43014</v>
      </c>
      <c r="I1317">
        <v>5897</v>
      </c>
      <c r="J1317" t="s">
        <v>7</v>
      </c>
      <c r="K1317" t="s">
        <v>23</v>
      </c>
      <c r="L1317">
        <v>11.5</v>
      </c>
    </row>
    <row r="1318" spans="1:12" x14ac:dyDescent="0.55000000000000004">
      <c r="A1318" s="24" t="str">
        <f t="shared" si="20"/>
        <v>101333</v>
      </c>
      <c r="B1318" s="24" t="s">
        <v>32</v>
      </c>
      <c r="C1318" s="25">
        <v>43014</v>
      </c>
      <c r="D1318" s="24">
        <f>IFERROR(VLOOKUP(B1318,'2017_GT Roster'!$B$6:$H$21,7, FALSE), "NO MATCH!!!")</f>
        <v>33</v>
      </c>
      <c r="E1318" s="24">
        <f>IFERROR(VLOOKUP(GAME_JUMP_REPORT_CONSOLIDATED!C1318,GAME_INDEX!$A$7:$E$34,5,FALSE), "NO MATCH")</f>
        <v>1013</v>
      </c>
      <c r="F1318" s="24" t="str">
        <f>IFERROR(VLOOKUP(C1318,GAME_INDEX!$A$7:$E$34,4,FALSE), "NO MATCH!!!")</f>
        <v>Boston College</v>
      </c>
      <c r="G1318" t="s">
        <v>1332</v>
      </c>
      <c r="H1318" s="1">
        <v>43014</v>
      </c>
      <c r="I1318">
        <v>5911</v>
      </c>
      <c r="J1318" t="s">
        <v>7</v>
      </c>
      <c r="K1318" t="s">
        <v>32</v>
      </c>
      <c r="L1318">
        <v>14.3</v>
      </c>
    </row>
    <row r="1319" spans="1:12" x14ac:dyDescent="0.55000000000000004">
      <c r="A1319" s="24" t="str">
        <f t="shared" si="20"/>
        <v>101333</v>
      </c>
      <c r="B1319" s="24" t="s">
        <v>32</v>
      </c>
      <c r="C1319" s="25">
        <v>43014</v>
      </c>
      <c r="D1319" s="24">
        <f>IFERROR(VLOOKUP(B1319,'2017_GT Roster'!$B$6:$H$21,7, FALSE), "NO MATCH!!!")</f>
        <v>33</v>
      </c>
      <c r="E1319" s="24">
        <f>IFERROR(VLOOKUP(GAME_JUMP_REPORT_CONSOLIDATED!C1319,GAME_INDEX!$A$7:$E$34,5,FALSE), "NO MATCH")</f>
        <v>1013</v>
      </c>
      <c r="F1319" s="24" t="str">
        <f>IFERROR(VLOOKUP(C1319,GAME_INDEX!$A$7:$E$34,4,FALSE), "NO MATCH!!!")</f>
        <v>Boston College</v>
      </c>
      <c r="G1319" t="s">
        <v>1333</v>
      </c>
      <c r="H1319" s="1">
        <v>43014</v>
      </c>
      <c r="I1319">
        <v>5916</v>
      </c>
      <c r="J1319" t="s">
        <v>7</v>
      </c>
      <c r="K1319" t="s">
        <v>32</v>
      </c>
      <c r="L1319">
        <v>11</v>
      </c>
    </row>
    <row r="1320" spans="1:12" x14ac:dyDescent="0.55000000000000004">
      <c r="A1320" s="24" t="str">
        <f t="shared" si="20"/>
        <v>10133</v>
      </c>
      <c r="B1320" s="24" t="s">
        <v>3344</v>
      </c>
      <c r="C1320" s="25">
        <v>43014</v>
      </c>
      <c r="D1320" s="24">
        <f>IFERROR(VLOOKUP(B1320,'2017_GT Roster'!$B$6:$H$21,7, FALSE), "NO MATCH!!!")</f>
        <v>3</v>
      </c>
      <c r="E1320" s="24">
        <f>IFERROR(VLOOKUP(GAME_JUMP_REPORT_CONSOLIDATED!C1320,GAME_INDEX!$A$7:$E$34,5,FALSE), "NO MATCH")</f>
        <v>1013</v>
      </c>
      <c r="F1320" s="24" t="str">
        <f>IFERROR(VLOOKUP(C1320,GAME_INDEX!$A$7:$E$34,4,FALSE), "NO MATCH!!!")</f>
        <v>Boston College</v>
      </c>
      <c r="G1320" t="s">
        <v>1334</v>
      </c>
      <c r="H1320" s="1">
        <v>43014</v>
      </c>
      <c r="I1320">
        <v>5917</v>
      </c>
      <c r="J1320" t="s">
        <v>7</v>
      </c>
      <c r="K1320" t="s">
        <v>780</v>
      </c>
      <c r="L1320">
        <v>11.5</v>
      </c>
    </row>
    <row r="1321" spans="1:12" x14ac:dyDescent="0.55000000000000004">
      <c r="A1321" s="24" t="str">
        <f t="shared" si="20"/>
        <v>101312</v>
      </c>
      <c r="B1321" s="24" t="s">
        <v>10639</v>
      </c>
      <c r="C1321" s="25">
        <v>43014</v>
      </c>
      <c r="D1321" s="24">
        <f>IFERROR(VLOOKUP(B1321,'2017_GT Roster'!$B$6:$H$21,7, FALSE), "NO MATCH!!!")</f>
        <v>12</v>
      </c>
      <c r="E1321" s="24">
        <f>IFERROR(VLOOKUP(GAME_JUMP_REPORT_CONSOLIDATED!C1321,GAME_INDEX!$A$7:$E$34,5,FALSE), "NO MATCH")</f>
        <v>1013</v>
      </c>
      <c r="F1321" s="24" t="str">
        <f>IFERROR(VLOOKUP(C1321,GAME_INDEX!$A$7:$E$34,4,FALSE), "NO MATCH!!!")</f>
        <v>Boston College</v>
      </c>
      <c r="G1321" t="s">
        <v>1335</v>
      </c>
      <c r="H1321" s="1">
        <v>43014</v>
      </c>
      <c r="I1321">
        <v>5920</v>
      </c>
      <c r="J1321" t="s">
        <v>7</v>
      </c>
      <c r="K1321" t="s">
        <v>12</v>
      </c>
      <c r="L1321">
        <v>19.3</v>
      </c>
    </row>
    <row r="1322" spans="1:12" x14ac:dyDescent="0.55000000000000004">
      <c r="A1322" s="24" t="str">
        <f t="shared" si="20"/>
        <v>10131</v>
      </c>
      <c r="B1322" s="24" t="s">
        <v>3254</v>
      </c>
      <c r="C1322" s="25">
        <v>43014</v>
      </c>
      <c r="D1322" s="24">
        <f>IFERROR(VLOOKUP(B1322,'2017_GT Roster'!$B$6:$H$21,7, FALSE), "NO MATCH!!!")</f>
        <v>1</v>
      </c>
      <c r="E1322" s="24">
        <f>IFERROR(VLOOKUP(GAME_JUMP_REPORT_CONSOLIDATED!C1322,GAME_INDEX!$A$7:$E$34,5,FALSE), "NO MATCH")</f>
        <v>1013</v>
      </c>
      <c r="F1322" s="24" t="str">
        <f>IFERROR(VLOOKUP(C1322,GAME_INDEX!$A$7:$E$34,4,FALSE), "NO MATCH!!!")</f>
        <v>Boston College</v>
      </c>
      <c r="G1322" t="s">
        <v>1336</v>
      </c>
      <c r="H1322" s="1">
        <v>43014</v>
      </c>
      <c r="I1322">
        <v>5920</v>
      </c>
      <c r="J1322" t="s">
        <v>7</v>
      </c>
      <c r="K1322" t="s">
        <v>23</v>
      </c>
      <c r="L1322">
        <v>17.100000000000001</v>
      </c>
    </row>
    <row r="1323" spans="1:12" x14ac:dyDescent="0.55000000000000004">
      <c r="A1323" s="24" t="str">
        <f t="shared" si="20"/>
        <v>101312</v>
      </c>
      <c r="B1323" s="24" t="s">
        <v>10639</v>
      </c>
      <c r="C1323" s="25">
        <v>43014</v>
      </c>
      <c r="D1323" s="24">
        <f>IFERROR(VLOOKUP(B1323,'2017_GT Roster'!$B$6:$H$21,7, FALSE), "NO MATCH!!!")</f>
        <v>12</v>
      </c>
      <c r="E1323" s="24">
        <f>IFERROR(VLOOKUP(GAME_JUMP_REPORT_CONSOLIDATED!C1323,GAME_INDEX!$A$7:$E$34,5,FALSE), "NO MATCH")</f>
        <v>1013</v>
      </c>
      <c r="F1323" s="24" t="str">
        <f>IFERROR(VLOOKUP(C1323,GAME_INDEX!$A$7:$E$34,4,FALSE), "NO MATCH!!!")</f>
        <v>Boston College</v>
      </c>
      <c r="G1323" t="s">
        <v>1337</v>
      </c>
      <c r="H1323" s="1">
        <v>43014</v>
      </c>
      <c r="I1323">
        <v>5949</v>
      </c>
      <c r="J1323" t="s">
        <v>7</v>
      </c>
      <c r="K1323" t="s">
        <v>12</v>
      </c>
      <c r="L1323">
        <v>8.9</v>
      </c>
    </row>
    <row r="1324" spans="1:12" x14ac:dyDescent="0.55000000000000004">
      <c r="A1324" s="24" t="str">
        <f t="shared" si="20"/>
        <v>10131</v>
      </c>
      <c r="B1324" s="24" t="s">
        <v>3254</v>
      </c>
      <c r="C1324" s="25">
        <v>43014</v>
      </c>
      <c r="D1324" s="24">
        <f>IFERROR(VLOOKUP(B1324,'2017_GT Roster'!$B$6:$H$21,7, FALSE), "NO MATCH!!!")</f>
        <v>1</v>
      </c>
      <c r="E1324" s="24">
        <f>IFERROR(VLOOKUP(GAME_JUMP_REPORT_CONSOLIDATED!C1324,GAME_INDEX!$A$7:$E$34,5,FALSE), "NO MATCH")</f>
        <v>1013</v>
      </c>
      <c r="F1324" s="24" t="str">
        <f>IFERROR(VLOOKUP(C1324,GAME_INDEX!$A$7:$E$34,4,FALSE), "NO MATCH!!!")</f>
        <v>Boston College</v>
      </c>
      <c r="G1324" t="s">
        <v>1338</v>
      </c>
      <c r="H1324" s="1">
        <v>43014</v>
      </c>
      <c r="I1324">
        <v>5950</v>
      </c>
      <c r="J1324" t="s">
        <v>7</v>
      </c>
      <c r="K1324" t="s">
        <v>23</v>
      </c>
      <c r="L1324">
        <v>19.5</v>
      </c>
    </row>
    <row r="1325" spans="1:12" x14ac:dyDescent="0.55000000000000004">
      <c r="A1325" s="24" t="str">
        <f t="shared" si="20"/>
        <v>101311</v>
      </c>
      <c r="B1325" s="24" t="s">
        <v>14</v>
      </c>
      <c r="C1325" s="25">
        <v>43014</v>
      </c>
      <c r="D1325" s="24">
        <f>IFERROR(VLOOKUP(B1325,'2017_GT Roster'!$B$6:$H$21,7, FALSE), "NO MATCH!!!")</f>
        <v>11</v>
      </c>
      <c r="E1325" s="24">
        <f>IFERROR(VLOOKUP(GAME_JUMP_REPORT_CONSOLIDATED!C1325,GAME_INDEX!$A$7:$E$34,5,FALSE), "NO MATCH")</f>
        <v>1013</v>
      </c>
      <c r="F1325" s="24" t="str">
        <f>IFERROR(VLOOKUP(C1325,GAME_INDEX!$A$7:$E$34,4,FALSE), "NO MATCH!!!")</f>
        <v>Boston College</v>
      </c>
      <c r="G1325" t="s">
        <v>1339</v>
      </c>
      <c r="H1325" s="1">
        <v>43014</v>
      </c>
      <c r="I1325">
        <v>5951</v>
      </c>
      <c r="J1325" t="s">
        <v>7</v>
      </c>
      <c r="K1325" t="s">
        <v>14</v>
      </c>
      <c r="L1325">
        <v>18.8</v>
      </c>
    </row>
    <row r="1326" spans="1:12" x14ac:dyDescent="0.55000000000000004">
      <c r="A1326" s="24" t="str">
        <f t="shared" si="20"/>
        <v>10134</v>
      </c>
      <c r="B1326" s="24" t="s">
        <v>3262</v>
      </c>
      <c r="C1326" s="25">
        <v>43014</v>
      </c>
      <c r="D1326" s="24">
        <f>IFERROR(VLOOKUP(B1326,'2017_GT Roster'!$B$6:$H$21,7, FALSE), "NO MATCH!!!")</f>
        <v>4</v>
      </c>
      <c r="E1326" s="24">
        <f>IFERROR(VLOOKUP(GAME_JUMP_REPORT_CONSOLIDATED!C1326,GAME_INDEX!$A$7:$E$34,5,FALSE), "NO MATCH")</f>
        <v>1013</v>
      </c>
      <c r="F1326" s="24" t="str">
        <f>IFERROR(VLOOKUP(C1326,GAME_INDEX!$A$7:$E$34,4,FALSE), "NO MATCH!!!")</f>
        <v>Boston College</v>
      </c>
      <c r="G1326" t="s">
        <v>1340</v>
      </c>
      <c r="H1326" s="1">
        <v>43014</v>
      </c>
      <c r="I1326">
        <v>5967</v>
      </c>
      <c r="J1326" t="s">
        <v>7</v>
      </c>
      <c r="K1326" t="s">
        <v>8</v>
      </c>
      <c r="L1326">
        <v>14.1</v>
      </c>
    </row>
    <row r="1327" spans="1:12" x14ac:dyDescent="0.55000000000000004">
      <c r="A1327" s="24" t="str">
        <f t="shared" si="20"/>
        <v>10131</v>
      </c>
      <c r="B1327" s="24" t="s">
        <v>3254</v>
      </c>
      <c r="C1327" s="25">
        <v>43014</v>
      </c>
      <c r="D1327" s="24">
        <f>IFERROR(VLOOKUP(B1327,'2017_GT Roster'!$B$6:$H$21,7, FALSE), "NO MATCH!!!")</f>
        <v>1</v>
      </c>
      <c r="E1327" s="24">
        <f>IFERROR(VLOOKUP(GAME_JUMP_REPORT_CONSOLIDATED!C1327,GAME_INDEX!$A$7:$E$34,5,FALSE), "NO MATCH")</f>
        <v>1013</v>
      </c>
      <c r="F1327" s="24" t="str">
        <f>IFERROR(VLOOKUP(C1327,GAME_INDEX!$A$7:$E$34,4,FALSE), "NO MATCH!!!")</f>
        <v>Boston College</v>
      </c>
      <c r="G1327" t="s">
        <v>1341</v>
      </c>
      <c r="H1327" s="1">
        <v>43014</v>
      </c>
      <c r="I1327">
        <v>5969</v>
      </c>
      <c r="J1327" t="s">
        <v>7</v>
      </c>
      <c r="K1327" t="s">
        <v>23</v>
      </c>
      <c r="L1327">
        <v>14.3</v>
      </c>
    </row>
    <row r="1328" spans="1:12" x14ac:dyDescent="0.55000000000000004">
      <c r="A1328" s="24" t="str">
        <f t="shared" si="20"/>
        <v>101312</v>
      </c>
      <c r="B1328" s="24" t="s">
        <v>10639</v>
      </c>
      <c r="C1328" s="25">
        <v>43014</v>
      </c>
      <c r="D1328" s="24">
        <f>IFERROR(VLOOKUP(B1328,'2017_GT Roster'!$B$6:$H$21,7, FALSE), "NO MATCH!!!")</f>
        <v>12</v>
      </c>
      <c r="E1328" s="24">
        <f>IFERROR(VLOOKUP(GAME_JUMP_REPORT_CONSOLIDATED!C1328,GAME_INDEX!$A$7:$E$34,5,FALSE), "NO MATCH")</f>
        <v>1013</v>
      </c>
      <c r="F1328" s="24" t="str">
        <f>IFERROR(VLOOKUP(C1328,GAME_INDEX!$A$7:$E$34,4,FALSE), "NO MATCH!!!")</f>
        <v>Boston College</v>
      </c>
      <c r="G1328" t="s">
        <v>1342</v>
      </c>
      <c r="H1328" s="1">
        <v>43014</v>
      </c>
      <c r="I1328">
        <v>5973</v>
      </c>
      <c r="J1328" t="s">
        <v>7</v>
      </c>
      <c r="K1328" t="s">
        <v>12</v>
      </c>
      <c r="L1328">
        <v>14.3</v>
      </c>
    </row>
    <row r="1329" spans="1:12" x14ac:dyDescent="0.55000000000000004">
      <c r="A1329" s="24" t="str">
        <f t="shared" si="20"/>
        <v>101312</v>
      </c>
      <c r="B1329" s="24" t="s">
        <v>10639</v>
      </c>
      <c r="C1329" s="25">
        <v>43014</v>
      </c>
      <c r="D1329" s="24">
        <f>IFERROR(VLOOKUP(B1329,'2017_GT Roster'!$B$6:$H$21,7, FALSE), "NO MATCH!!!")</f>
        <v>12</v>
      </c>
      <c r="E1329" s="24">
        <f>IFERROR(VLOOKUP(GAME_JUMP_REPORT_CONSOLIDATED!C1329,GAME_INDEX!$A$7:$E$34,5,FALSE), "NO MATCH")</f>
        <v>1013</v>
      </c>
      <c r="F1329" s="24" t="str">
        <f>IFERROR(VLOOKUP(C1329,GAME_INDEX!$A$7:$E$34,4,FALSE), "NO MATCH!!!")</f>
        <v>Boston College</v>
      </c>
      <c r="G1329" t="s">
        <v>1343</v>
      </c>
      <c r="H1329" s="1">
        <v>43014</v>
      </c>
      <c r="I1329">
        <v>6001</v>
      </c>
      <c r="J1329" t="s">
        <v>7</v>
      </c>
      <c r="K1329" t="s">
        <v>12</v>
      </c>
      <c r="L1329">
        <v>14.7</v>
      </c>
    </row>
    <row r="1330" spans="1:12" x14ac:dyDescent="0.55000000000000004">
      <c r="A1330" s="24" t="str">
        <f t="shared" si="20"/>
        <v>101311</v>
      </c>
      <c r="B1330" s="24" t="s">
        <v>14</v>
      </c>
      <c r="C1330" s="25">
        <v>43014</v>
      </c>
      <c r="D1330" s="24">
        <f>IFERROR(VLOOKUP(B1330,'2017_GT Roster'!$B$6:$H$21,7, FALSE), "NO MATCH!!!")</f>
        <v>11</v>
      </c>
      <c r="E1330" s="24">
        <f>IFERROR(VLOOKUP(GAME_JUMP_REPORT_CONSOLIDATED!C1330,GAME_INDEX!$A$7:$E$34,5,FALSE), "NO MATCH")</f>
        <v>1013</v>
      </c>
      <c r="F1330" s="24" t="str">
        <f>IFERROR(VLOOKUP(C1330,GAME_INDEX!$A$7:$E$34,4,FALSE), "NO MATCH!!!")</f>
        <v>Boston College</v>
      </c>
      <c r="G1330" t="s">
        <v>1344</v>
      </c>
      <c r="H1330" s="1">
        <v>43014</v>
      </c>
      <c r="I1330">
        <v>6003</v>
      </c>
      <c r="J1330" t="s">
        <v>7</v>
      </c>
      <c r="K1330" t="s">
        <v>14</v>
      </c>
      <c r="L1330">
        <v>25.2</v>
      </c>
    </row>
    <row r="1331" spans="1:12" x14ac:dyDescent="0.55000000000000004">
      <c r="A1331" s="24" t="str">
        <f t="shared" si="20"/>
        <v>10134</v>
      </c>
      <c r="B1331" s="24" t="s">
        <v>3262</v>
      </c>
      <c r="C1331" s="25">
        <v>43014</v>
      </c>
      <c r="D1331" s="24">
        <f>IFERROR(VLOOKUP(B1331,'2017_GT Roster'!$B$6:$H$21,7, FALSE), "NO MATCH!!!")</f>
        <v>4</v>
      </c>
      <c r="E1331" s="24">
        <f>IFERROR(VLOOKUP(GAME_JUMP_REPORT_CONSOLIDATED!C1331,GAME_INDEX!$A$7:$E$34,5,FALSE), "NO MATCH")</f>
        <v>1013</v>
      </c>
      <c r="F1331" s="24" t="str">
        <f>IFERROR(VLOOKUP(C1331,GAME_INDEX!$A$7:$E$34,4,FALSE), "NO MATCH!!!")</f>
        <v>Boston College</v>
      </c>
      <c r="G1331" t="s">
        <v>1345</v>
      </c>
      <c r="H1331" s="1">
        <v>43014</v>
      </c>
      <c r="I1331">
        <v>6020</v>
      </c>
      <c r="J1331" t="s">
        <v>7</v>
      </c>
      <c r="K1331" t="s">
        <v>8</v>
      </c>
      <c r="L1331">
        <v>18.100000000000001</v>
      </c>
    </row>
    <row r="1332" spans="1:12" x14ac:dyDescent="0.55000000000000004">
      <c r="A1332" s="24" t="str">
        <f t="shared" si="20"/>
        <v>101312</v>
      </c>
      <c r="B1332" s="24" t="s">
        <v>10639</v>
      </c>
      <c r="C1332" s="25">
        <v>43014</v>
      </c>
      <c r="D1332" s="24">
        <f>IFERROR(VLOOKUP(B1332,'2017_GT Roster'!$B$6:$H$21,7, FALSE), "NO MATCH!!!")</f>
        <v>12</v>
      </c>
      <c r="E1332" s="24">
        <f>IFERROR(VLOOKUP(GAME_JUMP_REPORT_CONSOLIDATED!C1332,GAME_INDEX!$A$7:$E$34,5,FALSE), "NO MATCH")</f>
        <v>1013</v>
      </c>
      <c r="F1332" s="24" t="str">
        <f>IFERROR(VLOOKUP(C1332,GAME_INDEX!$A$7:$E$34,4,FALSE), "NO MATCH!!!")</f>
        <v>Boston College</v>
      </c>
      <c r="G1332" t="s">
        <v>1346</v>
      </c>
      <c r="H1332" s="1">
        <v>43014</v>
      </c>
      <c r="I1332">
        <v>6022</v>
      </c>
      <c r="J1332" t="s">
        <v>7</v>
      </c>
      <c r="K1332" t="s">
        <v>12</v>
      </c>
      <c r="L1332">
        <v>15.2</v>
      </c>
    </row>
    <row r="1333" spans="1:12" x14ac:dyDescent="0.55000000000000004">
      <c r="A1333" s="24" t="str">
        <f t="shared" si="20"/>
        <v>10133</v>
      </c>
      <c r="B1333" s="24" t="s">
        <v>3344</v>
      </c>
      <c r="C1333" s="25">
        <v>43014</v>
      </c>
      <c r="D1333" s="24">
        <f>IFERROR(VLOOKUP(B1333,'2017_GT Roster'!$B$6:$H$21,7, FALSE), "NO MATCH!!!")</f>
        <v>3</v>
      </c>
      <c r="E1333" s="24">
        <f>IFERROR(VLOOKUP(GAME_JUMP_REPORT_CONSOLIDATED!C1333,GAME_INDEX!$A$7:$E$34,5,FALSE), "NO MATCH")</f>
        <v>1013</v>
      </c>
      <c r="F1333" s="24" t="str">
        <f>IFERROR(VLOOKUP(C1333,GAME_INDEX!$A$7:$E$34,4,FALSE), "NO MATCH!!!")</f>
        <v>Boston College</v>
      </c>
      <c r="G1333" t="s">
        <v>1347</v>
      </c>
      <c r="H1333" s="1">
        <v>43014</v>
      </c>
      <c r="I1333">
        <v>6048</v>
      </c>
      <c r="J1333" t="s">
        <v>7</v>
      </c>
      <c r="K1333" t="s">
        <v>780</v>
      </c>
      <c r="L1333">
        <v>17.899999999999999</v>
      </c>
    </row>
    <row r="1334" spans="1:12" x14ac:dyDescent="0.55000000000000004">
      <c r="A1334" s="24" t="str">
        <f t="shared" si="20"/>
        <v>101311</v>
      </c>
      <c r="B1334" s="24" t="s">
        <v>14</v>
      </c>
      <c r="C1334" s="25">
        <v>43014</v>
      </c>
      <c r="D1334" s="24">
        <f>IFERROR(VLOOKUP(B1334,'2017_GT Roster'!$B$6:$H$21,7, FALSE), "NO MATCH!!!")</f>
        <v>11</v>
      </c>
      <c r="E1334" s="24">
        <f>IFERROR(VLOOKUP(GAME_JUMP_REPORT_CONSOLIDATED!C1334,GAME_INDEX!$A$7:$E$34,5,FALSE), "NO MATCH")</f>
        <v>1013</v>
      </c>
      <c r="F1334" s="24" t="str">
        <f>IFERROR(VLOOKUP(C1334,GAME_INDEX!$A$7:$E$34,4,FALSE), "NO MATCH!!!")</f>
        <v>Boston College</v>
      </c>
      <c r="G1334" t="s">
        <v>1348</v>
      </c>
      <c r="H1334" s="1">
        <v>43014</v>
      </c>
      <c r="I1334">
        <v>6049</v>
      </c>
      <c r="J1334" t="s">
        <v>7</v>
      </c>
      <c r="K1334" t="s">
        <v>14</v>
      </c>
      <c r="L1334">
        <v>22.3</v>
      </c>
    </row>
    <row r="1335" spans="1:12" x14ac:dyDescent="0.55000000000000004">
      <c r="A1335" s="24" t="str">
        <f t="shared" si="20"/>
        <v>10133</v>
      </c>
      <c r="B1335" s="24" t="s">
        <v>3344</v>
      </c>
      <c r="C1335" s="25">
        <v>43014</v>
      </c>
      <c r="D1335" s="24">
        <f>IFERROR(VLOOKUP(B1335,'2017_GT Roster'!$B$6:$H$21,7, FALSE), "NO MATCH!!!")</f>
        <v>3</v>
      </c>
      <c r="E1335" s="24">
        <f>IFERROR(VLOOKUP(GAME_JUMP_REPORT_CONSOLIDATED!C1335,GAME_INDEX!$A$7:$E$34,5,FALSE), "NO MATCH")</f>
        <v>1013</v>
      </c>
      <c r="F1335" s="24" t="str">
        <f>IFERROR(VLOOKUP(C1335,GAME_INDEX!$A$7:$E$34,4,FALSE), "NO MATCH!!!")</f>
        <v>Boston College</v>
      </c>
      <c r="G1335" t="s">
        <v>1349</v>
      </c>
      <c r="H1335" s="1">
        <v>43014</v>
      </c>
      <c r="I1335">
        <v>6051</v>
      </c>
      <c r="J1335" t="s">
        <v>7</v>
      </c>
      <c r="K1335" t="s">
        <v>780</v>
      </c>
      <c r="L1335">
        <v>18.399999999999999</v>
      </c>
    </row>
    <row r="1336" spans="1:12" x14ac:dyDescent="0.55000000000000004">
      <c r="A1336" s="24" t="str">
        <f t="shared" si="20"/>
        <v>101311</v>
      </c>
      <c r="B1336" s="24" t="s">
        <v>14</v>
      </c>
      <c r="C1336" s="25">
        <v>43014</v>
      </c>
      <c r="D1336" s="24">
        <f>IFERROR(VLOOKUP(B1336,'2017_GT Roster'!$B$6:$H$21,7, FALSE), "NO MATCH!!!")</f>
        <v>11</v>
      </c>
      <c r="E1336" s="24">
        <f>IFERROR(VLOOKUP(GAME_JUMP_REPORT_CONSOLIDATED!C1336,GAME_INDEX!$A$7:$E$34,5,FALSE), "NO MATCH")</f>
        <v>1013</v>
      </c>
      <c r="F1336" s="24" t="str">
        <f>IFERROR(VLOOKUP(C1336,GAME_INDEX!$A$7:$E$34,4,FALSE), "NO MATCH!!!")</f>
        <v>Boston College</v>
      </c>
      <c r="G1336" t="s">
        <v>1350</v>
      </c>
      <c r="H1336" s="1">
        <v>43014</v>
      </c>
      <c r="I1336">
        <v>6053</v>
      </c>
      <c r="J1336" t="s">
        <v>7</v>
      </c>
      <c r="K1336" t="s">
        <v>14</v>
      </c>
      <c r="L1336">
        <v>21</v>
      </c>
    </row>
    <row r="1337" spans="1:12" x14ac:dyDescent="0.55000000000000004">
      <c r="A1337" s="24" t="str">
        <f t="shared" si="20"/>
        <v>101312</v>
      </c>
      <c r="B1337" s="24" t="s">
        <v>10639</v>
      </c>
      <c r="C1337" s="25">
        <v>43014</v>
      </c>
      <c r="D1337" s="24">
        <f>IFERROR(VLOOKUP(B1337,'2017_GT Roster'!$B$6:$H$21,7, FALSE), "NO MATCH!!!")</f>
        <v>12</v>
      </c>
      <c r="E1337" s="24">
        <f>IFERROR(VLOOKUP(GAME_JUMP_REPORT_CONSOLIDATED!C1337,GAME_INDEX!$A$7:$E$34,5,FALSE), "NO MATCH")</f>
        <v>1013</v>
      </c>
      <c r="F1337" s="24" t="str">
        <f>IFERROR(VLOOKUP(C1337,GAME_INDEX!$A$7:$E$34,4,FALSE), "NO MATCH!!!")</f>
        <v>Boston College</v>
      </c>
      <c r="G1337" t="s">
        <v>1351</v>
      </c>
      <c r="H1337" s="1">
        <v>43014</v>
      </c>
      <c r="I1337">
        <v>6055</v>
      </c>
      <c r="J1337" t="s">
        <v>7</v>
      </c>
      <c r="K1337" t="s">
        <v>12</v>
      </c>
      <c r="L1337">
        <v>12.3</v>
      </c>
    </row>
    <row r="1338" spans="1:12" x14ac:dyDescent="0.55000000000000004">
      <c r="A1338" s="24" t="str">
        <f t="shared" si="20"/>
        <v>101311</v>
      </c>
      <c r="B1338" s="24" t="s">
        <v>14</v>
      </c>
      <c r="C1338" s="25">
        <v>43014</v>
      </c>
      <c r="D1338" s="24">
        <f>IFERROR(VLOOKUP(B1338,'2017_GT Roster'!$B$6:$H$21,7, FALSE), "NO MATCH!!!")</f>
        <v>11</v>
      </c>
      <c r="E1338" s="24">
        <f>IFERROR(VLOOKUP(GAME_JUMP_REPORT_CONSOLIDATED!C1338,GAME_INDEX!$A$7:$E$34,5,FALSE), "NO MATCH")</f>
        <v>1013</v>
      </c>
      <c r="F1338" s="24" t="str">
        <f>IFERROR(VLOOKUP(C1338,GAME_INDEX!$A$7:$E$34,4,FALSE), "NO MATCH!!!")</f>
        <v>Boston College</v>
      </c>
      <c r="G1338" t="s">
        <v>1352</v>
      </c>
      <c r="H1338" s="1">
        <v>43014</v>
      </c>
      <c r="I1338">
        <v>6057</v>
      </c>
      <c r="J1338" t="s">
        <v>7</v>
      </c>
      <c r="K1338" t="s">
        <v>14</v>
      </c>
      <c r="L1338">
        <v>24.4</v>
      </c>
    </row>
    <row r="1339" spans="1:12" x14ac:dyDescent="0.55000000000000004">
      <c r="A1339" s="24" t="str">
        <f t="shared" si="20"/>
        <v>10134</v>
      </c>
      <c r="B1339" s="24" t="s">
        <v>3262</v>
      </c>
      <c r="C1339" s="25">
        <v>43014</v>
      </c>
      <c r="D1339" s="24">
        <f>IFERROR(VLOOKUP(B1339,'2017_GT Roster'!$B$6:$H$21,7, FALSE), "NO MATCH!!!")</f>
        <v>4</v>
      </c>
      <c r="E1339" s="24">
        <f>IFERROR(VLOOKUP(GAME_JUMP_REPORT_CONSOLIDATED!C1339,GAME_INDEX!$A$7:$E$34,5,FALSE), "NO MATCH")</f>
        <v>1013</v>
      </c>
      <c r="F1339" s="24" t="str">
        <f>IFERROR(VLOOKUP(C1339,GAME_INDEX!$A$7:$E$34,4,FALSE), "NO MATCH!!!")</f>
        <v>Boston College</v>
      </c>
      <c r="G1339" t="s">
        <v>1353</v>
      </c>
      <c r="H1339" s="1">
        <v>43014</v>
      </c>
      <c r="I1339">
        <v>6074</v>
      </c>
      <c r="J1339" t="s">
        <v>7</v>
      </c>
      <c r="K1339" t="s">
        <v>8</v>
      </c>
      <c r="L1339">
        <v>17.7</v>
      </c>
    </row>
    <row r="1340" spans="1:12" x14ac:dyDescent="0.55000000000000004">
      <c r="A1340" s="24" t="str">
        <f t="shared" si="20"/>
        <v>101311</v>
      </c>
      <c r="B1340" s="24" t="s">
        <v>14</v>
      </c>
      <c r="C1340" s="25">
        <v>43014</v>
      </c>
      <c r="D1340" s="24">
        <f>IFERROR(VLOOKUP(B1340,'2017_GT Roster'!$B$6:$H$21,7, FALSE), "NO MATCH!!!")</f>
        <v>11</v>
      </c>
      <c r="E1340" s="24">
        <f>IFERROR(VLOOKUP(GAME_JUMP_REPORT_CONSOLIDATED!C1340,GAME_INDEX!$A$7:$E$34,5,FALSE), "NO MATCH")</f>
        <v>1013</v>
      </c>
      <c r="F1340" s="24" t="str">
        <f>IFERROR(VLOOKUP(C1340,GAME_INDEX!$A$7:$E$34,4,FALSE), "NO MATCH!!!")</f>
        <v>Boston College</v>
      </c>
      <c r="G1340" t="s">
        <v>1354</v>
      </c>
      <c r="H1340" s="1">
        <v>43014</v>
      </c>
      <c r="I1340">
        <v>6076</v>
      </c>
      <c r="J1340" t="s">
        <v>7</v>
      </c>
      <c r="K1340" t="s">
        <v>14</v>
      </c>
      <c r="L1340">
        <v>16.100000000000001</v>
      </c>
    </row>
    <row r="1341" spans="1:12" x14ac:dyDescent="0.55000000000000004">
      <c r="A1341" s="24" t="str">
        <f t="shared" si="20"/>
        <v>10134</v>
      </c>
      <c r="B1341" s="24" t="s">
        <v>3262</v>
      </c>
      <c r="C1341" s="25">
        <v>43014</v>
      </c>
      <c r="D1341" s="24">
        <f>IFERROR(VLOOKUP(B1341,'2017_GT Roster'!$B$6:$H$21,7, FALSE), "NO MATCH!!!")</f>
        <v>4</v>
      </c>
      <c r="E1341" s="24">
        <f>IFERROR(VLOOKUP(GAME_JUMP_REPORT_CONSOLIDATED!C1341,GAME_INDEX!$A$7:$E$34,5,FALSE), "NO MATCH")</f>
        <v>1013</v>
      </c>
      <c r="F1341" s="24" t="str">
        <f>IFERROR(VLOOKUP(C1341,GAME_INDEX!$A$7:$E$34,4,FALSE), "NO MATCH!!!")</f>
        <v>Boston College</v>
      </c>
      <c r="G1341" t="s">
        <v>1355</v>
      </c>
      <c r="H1341" s="1">
        <v>43014</v>
      </c>
      <c r="I1341">
        <v>6108</v>
      </c>
      <c r="J1341" t="s">
        <v>7</v>
      </c>
      <c r="K1341" t="s">
        <v>8</v>
      </c>
      <c r="L1341">
        <v>24.6</v>
      </c>
    </row>
    <row r="1342" spans="1:12" x14ac:dyDescent="0.55000000000000004">
      <c r="A1342" s="24" t="str">
        <f t="shared" si="20"/>
        <v>10133</v>
      </c>
      <c r="B1342" s="24" t="s">
        <v>3344</v>
      </c>
      <c r="C1342" s="25">
        <v>43014</v>
      </c>
      <c r="D1342" s="24">
        <f>IFERROR(VLOOKUP(B1342,'2017_GT Roster'!$B$6:$H$21,7, FALSE), "NO MATCH!!!")</f>
        <v>3</v>
      </c>
      <c r="E1342" s="24">
        <f>IFERROR(VLOOKUP(GAME_JUMP_REPORT_CONSOLIDATED!C1342,GAME_INDEX!$A$7:$E$34,5,FALSE), "NO MATCH")</f>
        <v>1013</v>
      </c>
      <c r="F1342" s="24" t="str">
        <f>IFERROR(VLOOKUP(C1342,GAME_INDEX!$A$7:$E$34,4,FALSE), "NO MATCH!!!")</f>
        <v>Boston College</v>
      </c>
      <c r="G1342" t="s">
        <v>1356</v>
      </c>
      <c r="H1342" s="1">
        <v>43014</v>
      </c>
      <c r="I1342">
        <v>6108</v>
      </c>
      <c r="J1342" t="s">
        <v>7</v>
      </c>
      <c r="K1342" t="s">
        <v>780</v>
      </c>
      <c r="L1342">
        <v>14.9</v>
      </c>
    </row>
    <row r="1343" spans="1:12" x14ac:dyDescent="0.55000000000000004">
      <c r="A1343" s="24" t="str">
        <f t="shared" si="20"/>
        <v>10133</v>
      </c>
      <c r="B1343" s="24" t="s">
        <v>3344</v>
      </c>
      <c r="C1343" s="25">
        <v>43014</v>
      </c>
      <c r="D1343" s="24">
        <f>IFERROR(VLOOKUP(B1343,'2017_GT Roster'!$B$6:$H$21,7, FALSE), "NO MATCH!!!")</f>
        <v>3</v>
      </c>
      <c r="E1343" s="24">
        <f>IFERROR(VLOOKUP(GAME_JUMP_REPORT_CONSOLIDATED!C1343,GAME_INDEX!$A$7:$E$34,5,FALSE), "NO MATCH")</f>
        <v>1013</v>
      </c>
      <c r="F1343" s="24" t="str">
        <f>IFERROR(VLOOKUP(C1343,GAME_INDEX!$A$7:$E$34,4,FALSE), "NO MATCH!!!")</f>
        <v>Boston College</v>
      </c>
      <c r="G1343" t="s">
        <v>1357</v>
      </c>
      <c r="H1343" s="1">
        <v>43014</v>
      </c>
      <c r="I1343">
        <v>6109</v>
      </c>
      <c r="J1343" t="s">
        <v>7</v>
      </c>
      <c r="K1343" t="s">
        <v>780</v>
      </c>
      <c r="L1343">
        <v>13.5</v>
      </c>
    </row>
    <row r="1344" spans="1:12" x14ac:dyDescent="0.55000000000000004">
      <c r="A1344" s="24" t="str">
        <f t="shared" si="20"/>
        <v>101312</v>
      </c>
      <c r="B1344" s="24" t="s">
        <v>10639</v>
      </c>
      <c r="C1344" s="25">
        <v>43014</v>
      </c>
      <c r="D1344" s="24">
        <f>IFERROR(VLOOKUP(B1344,'2017_GT Roster'!$B$6:$H$21,7, FALSE), "NO MATCH!!!")</f>
        <v>12</v>
      </c>
      <c r="E1344" s="24">
        <f>IFERROR(VLOOKUP(GAME_JUMP_REPORT_CONSOLIDATED!C1344,GAME_INDEX!$A$7:$E$34,5,FALSE), "NO MATCH")</f>
        <v>1013</v>
      </c>
      <c r="F1344" s="24" t="str">
        <f>IFERROR(VLOOKUP(C1344,GAME_INDEX!$A$7:$E$34,4,FALSE), "NO MATCH!!!")</f>
        <v>Boston College</v>
      </c>
      <c r="G1344" t="s">
        <v>1358</v>
      </c>
      <c r="H1344" s="1">
        <v>43014</v>
      </c>
      <c r="I1344">
        <v>6112</v>
      </c>
      <c r="J1344" t="s">
        <v>7</v>
      </c>
      <c r="K1344" t="s">
        <v>12</v>
      </c>
      <c r="L1344">
        <v>14.4</v>
      </c>
    </row>
    <row r="1345" spans="1:12" x14ac:dyDescent="0.55000000000000004">
      <c r="A1345" s="24" t="str">
        <f t="shared" ref="A1345:A1408" si="21">E1345&amp;D1345</f>
        <v>10138</v>
      </c>
      <c r="B1345" s="24" t="s">
        <v>34</v>
      </c>
      <c r="C1345" s="25">
        <v>43014</v>
      </c>
      <c r="D1345" s="24">
        <f>IFERROR(VLOOKUP(B1345,'2017_GT Roster'!$B$6:$H$21,7, FALSE), "NO MATCH!!!")</f>
        <v>8</v>
      </c>
      <c r="E1345" s="24">
        <f>IFERROR(VLOOKUP(GAME_JUMP_REPORT_CONSOLIDATED!C1345,GAME_INDEX!$A$7:$E$34,5,FALSE), "NO MATCH")</f>
        <v>1013</v>
      </c>
      <c r="F1345" s="24" t="str">
        <f>IFERROR(VLOOKUP(C1345,GAME_INDEX!$A$7:$E$34,4,FALSE), "NO MATCH!!!")</f>
        <v>Boston College</v>
      </c>
      <c r="G1345" t="s">
        <v>1359</v>
      </c>
      <c r="H1345" s="1">
        <v>43014</v>
      </c>
      <c r="I1345">
        <v>6129</v>
      </c>
      <c r="J1345" t="s">
        <v>7</v>
      </c>
      <c r="K1345" t="s">
        <v>34</v>
      </c>
      <c r="L1345">
        <v>9.3000000000000007</v>
      </c>
    </row>
    <row r="1346" spans="1:12" x14ac:dyDescent="0.55000000000000004">
      <c r="A1346" s="24" t="str">
        <f t="shared" si="21"/>
        <v>10131</v>
      </c>
      <c r="B1346" s="24" t="s">
        <v>3254</v>
      </c>
      <c r="C1346" s="25">
        <v>43014</v>
      </c>
      <c r="D1346" s="24">
        <f>IFERROR(VLOOKUP(B1346,'2017_GT Roster'!$B$6:$H$21,7, FALSE), "NO MATCH!!!")</f>
        <v>1</v>
      </c>
      <c r="E1346" s="24">
        <f>IFERROR(VLOOKUP(GAME_JUMP_REPORT_CONSOLIDATED!C1346,GAME_INDEX!$A$7:$E$34,5,FALSE), "NO MATCH")</f>
        <v>1013</v>
      </c>
      <c r="F1346" s="24" t="str">
        <f>IFERROR(VLOOKUP(C1346,GAME_INDEX!$A$7:$E$34,4,FALSE), "NO MATCH!!!")</f>
        <v>Boston College</v>
      </c>
      <c r="G1346" t="s">
        <v>1360</v>
      </c>
      <c r="H1346" s="1">
        <v>43014</v>
      </c>
      <c r="I1346">
        <v>6132</v>
      </c>
      <c r="J1346" t="s">
        <v>7</v>
      </c>
      <c r="K1346" t="s">
        <v>23</v>
      </c>
      <c r="L1346">
        <v>19.899999999999999</v>
      </c>
    </row>
    <row r="1347" spans="1:12" x14ac:dyDescent="0.55000000000000004">
      <c r="A1347" s="24" t="str">
        <f t="shared" si="21"/>
        <v>101311</v>
      </c>
      <c r="B1347" s="24" t="s">
        <v>14</v>
      </c>
      <c r="C1347" s="25">
        <v>43014</v>
      </c>
      <c r="D1347" s="24">
        <f>IFERROR(VLOOKUP(B1347,'2017_GT Roster'!$B$6:$H$21,7, FALSE), "NO MATCH!!!")</f>
        <v>11</v>
      </c>
      <c r="E1347" s="24">
        <f>IFERROR(VLOOKUP(GAME_JUMP_REPORT_CONSOLIDATED!C1347,GAME_INDEX!$A$7:$E$34,5,FALSE), "NO MATCH")</f>
        <v>1013</v>
      </c>
      <c r="F1347" s="24" t="str">
        <f>IFERROR(VLOOKUP(C1347,GAME_INDEX!$A$7:$E$34,4,FALSE), "NO MATCH!!!")</f>
        <v>Boston College</v>
      </c>
      <c r="G1347" t="s">
        <v>1361</v>
      </c>
      <c r="H1347" s="1">
        <v>43014</v>
      </c>
      <c r="I1347">
        <v>6136</v>
      </c>
      <c r="J1347" t="s">
        <v>7</v>
      </c>
      <c r="K1347" t="s">
        <v>14</v>
      </c>
      <c r="L1347">
        <v>26.2</v>
      </c>
    </row>
    <row r="1348" spans="1:12" x14ac:dyDescent="0.55000000000000004">
      <c r="A1348" s="24" t="str">
        <f t="shared" si="21"/>
        <v>101333</v>
      </c>
      <c r="B1348" s="24" t="s">
        <v>32</v>
      </c>
      <c r="C1348" s="25">
        <v>43014</v>
      </c>
      <c r="D1348" s="24">
        <f>IFERROR(VLOOKUP(B1348,'2017_GT Roster'!$B$6:$H$21,7, FALSE), "NO MATCH!!!")</f>
        <v>33</v>
      </c>
      <c r="E1348" s="24">
        <f>IFERROR(VLOOKUP(GAME_JUMP_REPORT_CONSOLIDATED!C1348,GAME_INDEX!$A$7:$E$34,5,FALSE), "NO MATCH")</f>
        <v>1013</v>
      </c>
      <c r="F1348" s="24" t="str">
        <f>IFERROR(VLOOKUP(C1348,GAME_INDEX!$A$7:$E$34,4,FALSE), "NO MATCH!!!")</f>
        <v>Boston College</v>
      </c>
      <c r="G1348" t="s">
        <v>1362</v>
      </c>
      <c r="H1348" s="1">
        <v>43014</v>
      </c>
      <c r="I1348">
        <v>6152</v>
      </c>
      <c r="J1348" t="s">
        <v>7</v>
      </c>
      <c r="K1348" t="s">
        <v>32</v>
      </c>
      <c r="L1348">
        <v>23.5</v>
      </c>
    </row>
    <row r="1349" spans="1:12" x14ac:dyDescent="0.55000000000000004">
      <c r="A1349" s="24" t="str">
        <f t="shared" si="21"/>
        <v>101312</v>
      </c>
      <c r="B1349" s="24" t="s">
        <v>10639</v>
      </c>
      <c r="C1349" s="25">
        <v>43014</v>
      </c>
      <c r="D1349" s="24">
        <f>IFERROR(VLOOKUP(B1349,'2017_GT Roster'!$B$6:$H$21,7, FALSE), "NO MATCH!!!")</f>
        <v>12</v>
      </c>
      <c r="E1349" s="24">
        <f>IFERROR(VLOOKUP(GAME_JUMP_REPORT_CONSOLIDATED!C1349,GAME_INDEX!$A$7:$E$34,5,FALSE), "NO MATCH")</f>
        <v>1013</v>
      </c>
      <c r="F1349" s="24" t="str">
        <f>IFERROR(VLOOKUP(C1349,GAME_INDEX!$A$7:$E$34,4,FALSE), "NO MATCH!!!")</f>
        <v>Boston College</v>
      </c>
      <c r="G1349" t="s">
        <v>1363</v>
      </c>
      <c r="H1349" s="1">
        <v>43014</v>
      </c>
      <c r="I1349">
        <v>6155</v>
      </c>
      <c r="J1349" t="s">
        <v>7</v>
      </c>
      <c r="K1349" t="s">
        <v>12</v>
      </c>
      <c r="L1349">
        <v>14.9</v>
      </c>
    </row>
    <row r="1350" spans="1:12" x14ac:dyDescent="0.55000000000000004">
      <c r="A1350" s="24" t="str">
        <f t="shared" si="21"/>
        <v>10131</v>
      </c>
      <c r="B1350" s="24" t="s">
        <v>3254</v>
      </c>
      <c r="C1350" s="25">
        <v>43014</v>
      </c>
      <c r="D1350" s="24">
        <f>IFERROR(VLOOKUP(B1350,'2017_GT Roster'!$B$6:$H$21,7, FALSE), "NO MATCH!!!")</f>
        <v>1</v>
      </c>
      <c r="E1350" s="24">
        <f>IFERROR(VLOOKUP(GAME_JUMP_REPORT_CONSOLIDATED!C1350,GAME_INDEX!$A$7:$E$34,5,FALSE), "NO MATCH")</f>
        <v>1013</v>
      </c>
      <c r="F1350" s="24" t="str">
        <f>IFERROR(VLOOKUP(C1350,GAME_INDEX!$A$7:$E$34,4,FALSE), "NO MATCH!!!")</f>
        <v>Boston College</v>
      </c>
      <c r="G1350" t="s">
        <v>1364</v>
      </c>
      <c r="H1350" s="1">
        <v>43014</v>
      </c>
      <c r="I1350">
        <v>6156</v>
      </c>
      <c r="J1350" t="s">
        <v>7</v>
      </c>
      <c r="K1350" t="s">
        <v>23</v>
      </c>
      <c r="L1350">
        <v>10</v>
      </c>
    </row>
    <row r="1351" spans="1:12" x14ac:dyDescent="0.55000000000000004">
      <c r="A1351" s="24" t="str">
        <f t="shared" si="21"/>
        <v>101323</v>
      </c>
      <c r="B1351" s="24" t="s">
        <v>19</v>
      </c>
      <c r="C1351" s="25">
        <v>43014</v>
      </c>
      <c r="D1351" s="24">
        <f>IFERROR(VLOOKUP(B1351,'2017_GT Roster'!$B$6:$H$21,7, FALSE), "NO MATCH!!!")</f>
        <v>23</v>
      </c>
      <c r="E1351" s="24">
        <f>IFERROR(VLOOKUP(GAME_JUMP_REPORT_CONSOLIDATED!C1351,GAME_INDEX!$A$7:$E$34,5,FALSE), "NO MATCH")</f>
        <v>1013</v>
      </c>
      <c r="F1351" s="24" t="str">
        <f>IFERROR(VLOOKUP(C1351,GAME_INDEX!$A$7:$E$34,4,FALSE), "NO MATCH!!!")</f>
        <v>Boston College</v>
      </c>
      <c r="G1351" t="s">
        <v>1365</v>
      </c>
      <c r="H1351" s="1">
        <v>43014</v>
      </c>
      <c r="I1351">
        <v>6173</v>
      </c>
      <c r="J1351" t="s">
        <v>7</v>
      </c>
      <c r="K1351" t="s">
        <v>19</v>
      </c>
      <c r="L1351">
        <v>13.4</v>
      </c>
    </row>
    <row r="1352" spans="1:12" x14ac:dyDescent="0.55000000000000004">
      <c r="A1352" s="24" t="str">
        <f t="shared" si="21"/>
        <v>101333</v>
      </c>
      <c r="B1352" s="24" t="s">
        <v>32</v>
      </c>
      <c r="C1352" s="25">
        <v>43014</v>
      </c>
      <c r="D1352" s="24">
        <f>IFERROR(VLOOKUP(B1352,'2017_GT Roster'!$B$6:$H$21,7, FALSE), "NO MATCH!!!")</f>
        <v>33</v>
      </c>
      <c r="E1352" s="24">
        <f>IFERROR(VLOOKUP(GAME_JUMP_REPORT_CONSOLIDATED!C1352,GAME_INDEX!$A$7:$E$34,5,FALSE), "NO MATCH")</f>
        <v>1013</v>
      </c>
      <c r="F1352" s="24" t="str">
        <f>IFERROR(VLOOKUP(C1352,GAME_INDEX!$A$7:$E$34,4,FALSE), "NO MATCH!!!")</f>
        <v>Boston College</v>
      </c>
      <c r="G1352" t="s">
        <v>1366</v>
      </c>
      <c r="H1352" s="1">
        <v>43014</v>
      </c>
      <c r="I1352">
        <v>6176</v>
      </c>
      <c r="J1352" t="s">
        <v>7</v>
      </c>
      <c r="K1352" t="s">
        <v>32</v>
      </c>
      <c r="L1352">
        <v>15.8</v>
      </c>
    </row>
    <row r="1353" spans="1:12" x14ac:dyDescent="0.55000000000000004">
      <c r="A1353" s="24" t="str">
        <f t="shared" si="21"/>
        <v>101333</v>
      </c>
      <c r="B1353" s="24" t="s">
        <v>32</v>
      </c>
      <c r="C1353" s="25">
        <v>43014</v>
      </c>
      <c r="D1353" s="24">
        <f>IFERROR(VLOOKUP(B1353,'2017_GT Roster'!$B$6:$H$21,7, FALSE), "NO MATCH!!!")</f>
        <v>33</v>
      </c>
      <c r="E1353" s="24">
        <f>IFERROR(VLOOKUP(GAME_JUMP_REPORT_CONSOLIDATED!C1353,GAME_INDEX!$A$7:$E$34,5,FALSE), "NO MATCH")</f>
        <v>1013</v>
      </c>
      <c r="F1353" s="24" t="str">
        <f>IFERROR(VLOOKUP(C1353,GAME_INDEX!$A$7:$E$34,4,FALSE), "NO MATCH!!!")</f>
        <v>Boston College</v>
      </c>
      <c r="G1353" t="s">
        <v>1367</v>
      </c>
      <c r="H1353" s="1">
        <v>43014</v>
      </c>
      <c r="I1353">
        <v>6181</v>
      </c>
      <c r="J1353" t="s">
        <v>7</v>
      </c>
      <c r="K1353" t="s">
        <v>32</v>
      </c>
      <c r="L1353">
        <v>9.5</v>
      </c>
    </row>
    <row r="1354" spans="1:12" x14ac:dyDescent="0.55000000000000004">
      <c r="A1354" s="24" t="str">
        <f t="shared" si="21"/>
        <v>101312</v>
      </c>
      <c r="B1354" s="24" t="s">
        <v>10639</v>
      </c>
      <c r="C1354" s="25">
        <v>43014</v>
      </c>
      <c r="D1354" s="24">
        <f>IFERROR(VLOOKUP(B1354,'2017_GT Roster'!$B$6:$H$21,7, FALSE), "NO MATCH!!!")</f>
        <v>12</v>
      </c>
      <c r="E1354" s="24">
        <f>IFERROR(VLOOKUP(GAME_JUMP_REPORT_CONSOLIDATED!C1354,GAME_INDEX!$A$7:$E$34,5,FALSE), "NO MATCH")</f>
        <v>1013</v>
      </c>
      <c r="F1354" s="24" t="str">
        <f>IFERROR(VLOOKUP(C1354,GAME_INDEX!$A$7:$E$34,4,FALSE), "NO MATCH!!!")</f>
        <v>Boston College</v>
      </c>
      <c r="G1354" t="s">
        <v>1368</v>
      </c>
      <c r="H1354" s="1">
        <v>43014</v>
      </c>
      <c r="I1354">
        <v>6185</v>
      </c>
      <c r="J1354" t="s">
        <v>7</v>
      </c>
      <c r="K1354" t="s">
        <v>12</v>
      </c>
      <c r="L1354">
        <v>17.899999999999999</v>
      </c>
    </row>
    <row r="1355" spans="1:12" x14ac:dyDescent="0.55000000000000004">
      <c r="A1355" s="24" t="str">
        <f t="shared" si="21"/>
        <v>10131</v>
      </c>
      <c r="B1355" s="24" t="s">
        <v>3254</v>
      </c>
      <c r="C1355" s="25">
        <v>43014</v>
      </c>
      <c r="D1355" s="24">
        <f>IFERROR(VLOOKUP(B1355,'2017_GT Roster'!$B$6:$H$21,7, FALSE), "NO MATCH!!!")</f>
        <v>1</v>
      </c>
      <c r="E1355" s="24">
        <f>IFERROR(VLOOKUP(GAME_JUMP_REPORT_CONSOLIDATED!C1355,GAME_INDEX!$A$7:$E$34,5,FALSE), "NO MATCH")</f>
        <v>1013</v>
      </c>
      <c r="F1355" s="24" t="str">
        <f>IFERROR(VLOOKUP(C1355,GAME_INDEX!$A$7:$E$34,4,FALSE), "NO MATCH!!!")</f>
        <v>Boston College</v>
      </c>
      <c r="G1355" t="s">
        <v>1369</v>
      </c>
      <c r="H1355" s="1">
        <v>43014</v>
      </c>
      <c r="I1355">
        <v>6185</v>
      </c>
      <c r="J1355" t="s">
        <v>7</v>
      </c>
      <c r="K1355" t="s">
        <v>23</v>
      </c>
      <c r="L1355">
        <v>19.100000000000001</v>
      </c>
    </row>
    <row r="1356" spans="1:12" x14ac:dyDescent="0.55000000000000004">
      <c r="A1356" s="24" t="str">
        <f t="shared" si="21"/>
        <v>10133</v>
      </c>
      <c r="B1356" s="24" t="s">
        <v>3344</v>
      </c>
      <c r="C1356" s="25">
        <v>43014</v>
      </c>
      <c r="D1356" s="24">
        <f>IFERROR(VLOOKUP(B1356,'2017_GT Roster'!$B$6:$H$21,7, FALSE), "NO MATCH!!!")</f>
        <v>3</v>
      </c>
      <c r="E1356" s="24">
        <f>IFERROR(VLOOKUP(GAME_JUMP_REPORT_CONSOLIDATED!C1356,GAME_INDEX!$A$7:$E$34,5,FALSE), "NO MATCH")</f>
        <v>1013</v>
      </c>
      <c r="F1356" s="24" t="str">
        <f>IFERROR(VLOOKUP(C1356,GAME_INDEX!$A$7:$E$34,4,FALSE), "NO MATCH!!!")</f>
        <v>Boston College</v>
      </c>
      <c r="G1356" t="s">
        <v>1370</v>
      </c>
      <c r="H1356" s="1">
        <v>43014</v>
      </c>
      <c r="I1356">
        <v>6206</v>
      </c>
      <c r="J1356" t="s">
        <v>7</v>
      </c>
      <c r="K1356" t="s">
        <v>780</v>
      </c>
      <c r="L1356">
        <v>11.8</v>
      </c>
    </row>
    <row r="1357" spans="1:12" x14ac:dyDescent="0.55000000000000004">
      <c r="A1357" s="24" t="str">
        <f t="shared" si="21"/>
        <v>101312</v>
      </c>
      <c r="B1357" s="24" t="s">
        <v>10639</v>
      </c>
      <c r="C1357" s="25">
        <v>43014</v>
      </c>
      <c r="D1357" s="24">
        <f>IFERROR(VLOOKUP(B1357,'2017_GT Roster'!$B$6:$H$21,7, FALSE), "NO MATCH!!!")</f>
        <v>12</v>
      </c>
      <c r="E1357" s="24">
        <f>IFERROR(VLOOKUP(GAME_JUMP_REPORT_CONSOLIDATED!C1357,GAME_INDEX!$A$7:$E$34,5,FALSE), "NO MATCH")</f>
        <v>1013</v>
      </c>
      <c r="F1357" s="24" t="str">
        <f>IFERROR(VLOOKUP(C1357,GAME_INDEX!$A$7:$E$34,4,FALSE), "NO MATCH!!!")</f>
        <v>Boston College</v>
      </c>
      <c r="G1357" t="s">
        <v>1371</v>
      </c>
      <c r="H1357" s="1">
        <v>43014</v>
      </c>
      <c r="I1357">
        <v>6210</v>
      </c>
      <c r="J1357" t="s">
        <v>7</v>
      </c>
      <c r="K1357" t="s">
        <v>12</v>
      </c>
      <c r="L1357">
        <v>12.4</v>
      </c>
    </row>
    <row r="1358" spans="1:12" x14ac:dyDescent="0.55000000000000004">
      <c r="A1358" s="24" t="str">
        <f t="shared" si="21"/>
        <v>10131</v>
      </c>
      <c r="B1358" s="24" t="s">
        <v>3254</v>
      </c>
      <c r="C1358" s="25">
        <v>43014</v>
      </c>
      <c r="D1358" s="24">
        <f>IFERROR(VLOOKUP(B1358,'2017_GT Roster'!$B$6:$H$21,7, FALSE), "NO MATCH!!!")</f>
        <v>1</v>
      </c>
      <c r="E1358" s="24">
        <f>IFERROR(VLOOKUP(GAME_JUMP_REPORT_CONSOLIDATED!C1358,GAME_INDEX!$A$7:$E$34,5,FALSE), "NO MATCH")</f>
        <v>1013</v>
      </c>
      <c r="F1358" s="24" t="str">
        <f>IFERROR(VLOOKUP(C1358,GAME_INDEX!$A$7:$E$34,4,FALSE), "NO MATCH!!!")</f>
        <v>Boston College</v>
      </c>
      <c r="G1358" t="s">
        <v>1372</v>
      </c>
      <c r="H1358" s="1">
        <v>43014</v>
      </c>
      <c r="I1358">
        <v>6211</v>
      </c>
      <c r="J1358" t="s">
        <v>7</v>
      </c>
      <c r="K1358" t="s">
        <v>23</v>
      </c>
      <c r="L1358">
        <v>23.9</v>
      </c>
    </row>
    <row r="1359" spans="1:12" x14ac:dyDescent="0.55000000000000004">
      <c r="A1359" s="24" t="str">
        <f t="shared" si="21"/>
        <v>101333</v>
      </c>
      <c r="B1359" s="24" t="s">
        <v>32</v>
      </c>
      <c r="C1359" s="25">
        <v>43014</v>
      </c>
      <c r="D1359" s="24">
        <f>IFERROR(VLOOKUP(B1359,'2017_GT Roster'!$B$6:$H$21,7, FALSE), "NO MATCH!!!")</f>
        <v>33</v>
      </c>
      <c r="E1359" s="24">
        <f>IFERROR(VLOOKUP(GAME_JUMP_REPORT_CONSOLIDATED!C1359,GAME_INDEX!$A$7:$E$34,5,FALSE), "NO MATCH")</f>
        <v>1013</v>
      </c>
      <c r="F1359" s="24" t="str">
        <f>IFERROR(VLOOKUP(C1359,GAME_INDEX!$A$7:$E$34,4,FALSE), "NO MATCH!!!")</f>
        <v>Boston College</v>
      </c>
      <c r="G1359" t="s">
        <v>1373</v>
      </c>
      <c r="H1359" s="1">
        <v>43014</v>
      </c>
      <c r="I1359">
        <v>6211</v>
      </c>
      <c r="J1359" t="s">
        <v>7</v>
      </c>
      <c r="K1359" t="s">
        <v>32</v>
      </c>
      <c r="L1359">
        <v>18.7</v>
      </c>
    </row>
    <row r="1360" spans="1:12" x14ac:dyDescent="0.55000000000000004">
      <c r="A1360" s="24" t="str">
        <f t="shared" si="21"/>
        <v>10133</v>
      </c>
      <c r="B1360" s="24" t="s">
        <v>3344</v>
      </c>
      <c r="C1360" s="25">
        <v>43014</v>
      </c>
      <c r="D1360" s="24">
        <f>IFERROR(VLOOKUP(B1360,'2017_GT Roster'!$B$6:$H$21,7, FALSE), "NO MATCH!!!")</f>
        <v>3</v>
      </c>
      <c r="E1360" s="24">
        <f>IFERROR(VLOOKUP(GAME_JUMP_REPORT_CONSOLIDATED!C1360,GAME_INDEX!$A$7:$E$34,5,FALSE), "NO MATCH")</f>
        <v>1013</v>
      </c>
      <c r="F1360" s="24" t="str">
        <f>IFERROR(VLOOKUP(C1360,GAME_INDEX!$A$7:$E$34,4,FALSE), "NO MATCH!!!")</f>
        <v>Boston College</v>
      </c>
      <c r="G1360" t="s">
        <v>1374</v>
      </c>
      <c r="H1360" s="1">
        <v>43014</v>
      </c>
      <c r="I1360">
        <v>6213</v>
      </c>
      <c r="J1360" t="s">
        <v>7</v>
      </c>
      <c r="K1360" t="s">
        <v>780</v>
      </c>
      <c r="L1360">
        <v>10.3</v>
      </c>
    </row>
    <row r="1361" spans="1:12" x14ac:dyDescent="0.55000000000000004">
      <c r="A1361" s="24" t="str">
        <f t="shared" si="21"/>
        <v>10133</v>
      </c>
      <c r="B1361" s="24" t="s">
        <v>3344</v>
      </c>
      <c r="C1361" s="25">
        <v>43014</v>
      </c>
      <c r="D1361" s="24">
        <f>IFERROR(VLOOKUP(B1361,'2017_GT Roster'!$B$6:$H$21,7, FALSE), "NO MATCH!!!")</f>
        <v>3</v>
      </c>
      <c r="E1361" s="24">
        <f>IFERROR(VLOOKUP(GAME_JUMP_REPORT_CONSOLIDATED!C1361,GAME_INDEX!$A$7:$E$34,5,FALSE), "NO MATCH")</f>
        <v>1013</v>
      </c>
      <c r="F1361" s="24" t="str">
        <f>IFERROR(VLOOKUP(C1361,GAME_INDEX!$A$7:$E$34,4,FALSE), "NO MATCH!!!")</f>
        <v>Boston College</v>
      </c>
      <c r="G1361" t="s">
        <v>1375</v>
      </c>
      <c r="H1361" s="1">
        <v>43014</v>
      </c>
      <c r="I1361">
        <v>6213</v>
      </c>
      <c r="J1361" t="s">
        <v>7</v>
      </c>
      <c r="K1361" t="s">
        <v>780</v>
      </c>
      <c r="L1361">
        <v>11.4</v>
      </c>
    </row>
    <row r="1362" spans="1:12" x14ac:dyDescent="0.55000000000000004">
      <c r="A1362" s="24" t="str">
        <f t="shared" si="21"/>
        <v>10133</v>
      </c>
      <c r="B1362" s="24" t="s">
        <v>3344</v>
      </c>
      <c r="C1362" s="25">
        <v>43014</v>
      </c>
      <c r="D1362" s="24">
        <f>IFERROR(VLOOKUP(B1362,'2017_GT Roster'!$B$6:$H$21,7, FALSE), "NO MATCH!!!")</f>
        <v>3</v>
      </c>
      <c r="E1362" s="24">
        <f>IFERROR(VLOOKUP(GAME_JUMP_REPORT_CONSOLIDATED!C1362,GAME_INDEX!$A$7:$E$34,5,FALSE), "NO MATCH")</f>
        <v>1013</v>
      </c>
      <c r="F1362" s="24" t="str">
        <f>IFERROR(VLOOKUP(C1362,GAME_INDEX!$A$7:$E$34,4,FALSE), "NO MATCH!!!")</f>
        <v>Boston College</v>
      </c>
      <c r="G1362" t="s">
        <v>1376</v>
      </c>
      <c r="H1362" s="1">
        <v>43014</v>
      </c>
      <c r="I1362">
        <v>6214</v>
      </c>
      <c r="J1362" t="s">
        <v>7</v>
      </c>
      <c r="K1362" t="s">
        <v>780</v>
      </c>
      <c r="L1362">
        <v>7.5</v>
      </c>
    </row>
    <row r="1363" spans="1:12" x14ac:dyDescent="0.55000000000000004">
      <c r="A1363" s="24" t="str">
        <f t="shared" si="21"/>
        <v>10133</v>
      </c>
      <c r="B1363" s="24" t="s">
        <v>3344</v>
      </c>
      <c r="C1363" s="25">
        <v>43014</v>
      </c>
      <c r="D1363" s="24">
        <f>IFERROR(VLOOKUP(B1363,'2017_GT Roster'!$B$6:$H$21,7, FALSE), "NO MATCH!!!")</f>
        <v>3</v>
      </c>
      <c r="E1363" s="24">
        <f>IFERROR(VLOOKUP(GAME_JUMP_REPORT_CONSOLIDATED!C1363,GAME_INDEX!$A$7:$E$34,5,FALSE), "NO MATCH")</f>
        <v>1013</v>
      </c>
      <c r="F1363" s="24" t="str">
        <f>IFERROR(VLOOKUP(C1363,GAME_INDEX!$A$7:$E$34,4,FALSE), "NO MATCH!!!")</f>
        <v>Boston College</v>
      </c>
      <c r="G1363" t="s">
        <v>1377</v>
      </c>
      <c r="H1363" s="1">
        <v>43014</v>
      </c>
      <c r="I1363">
        <v>6215</v>
      </c>
      <c r="J1363" t="s">
        <v>7</v>
      </c>
      <c r="K1363" t="s">
        <v>780</v>
      </c>
      <c r="L1363">
        <v>7.7</v>
      </c>
    </row>
    <row r="1364" spans="1:12" x14ac:dyDescent="0.55000000000000004">
      <c r="A1364" s="24" t="str">
        <f t="shared" si="21"/>
        <v>10133</v>
      </c>
      <c r="B1364" s="24" t="s">
        <v>3344</v>
      </c>
      <c r="C1364" s="25">
        <v>43014</v>
      </c>
      <c r="D1364" s="24">
        <f>IFERROR(VLOOKUP(B1364,'2017_GT Roster'!$B$6:$H$21,7, FALSE), "NO MATCH!!!")</f>
        <v>3</v>
      </c>
      <c r="E1364" s="24">
        <f>IFERROR(VLOOKUP(GAME_JUMP_REPORT_CONSOLIDATED!C1364,GAME_INDEX!$A$7:$E$34,5,FALSE), "NO MATCH")</f>
        <v>1013</v>
      </c>
      <c r="F1364" s="24" t="str">
        <f>IFERROR(VLOOKUP(C1364,GAME_INDEX!$A$7:$E$34,4,FALSE), "NO MATCH!!!")</f>
        <v>Boston College</v>
      </c>
      <c r="G1364" t="s">
        <v>1378</v>
      </c>
      <c r="H1364" s="1">
        <v>43014</v>
      </c>
      <c r="I1364">
        <v>6215</v>
      </c>
      <c r="J1364" t="s">
        <v>7</v>
      </c>
      <c r="K1364" t="s">
        <v>780</v>
      </c>
      <c r="L1364">
        <v>10.7</v>
      </c>
    </row>
    <row r="1365" spans="1:12" x14ac:dyDescent="0.55000000000000004">
      <c r="A1365" s="24" t="str">
        <f t="shared" si="21"/>
        <v>10131</v>
      </c>
      <c r="B1365" s="24" t="s">
        <v>3254</v>
      </c>
      <c r="C1365" s="25">
        <v>43014</v>
      </c>
      <c r="D1365" s="24">
        <f>IFERROR(VLOOKUP(B1365,'2017_GT Roster'!$B$6:$H$21,7, FALSE), "NO MATCH!!!")</f>
        <v>1</v>
      </c>
      <c r="E1365" s="24">
        <f>IFERROR(VLOOKUP(GAME_JUMP_REPORT_CONSOLIDATED!C1365,GAME_INDEX!$A$7:$E$34,5,FALSE), "NO MATCH")</f>
        <v>1013</v>
      </c>
      <c r="F1365" s="24" t="str">
        <f>IFERROR(VLOOKUP(C1365,GAME_INDEX!$A$7:$E$34,4,FALSE), "NO MATCH!!!")</f>
        <v>Boston College</v>
      </c>
      <c r="G1365" t="s">
        <v>1379</v>
      </c>
      <c r="H1365" s="1">
        <v>43014</v>
      </c>
      <c r="I1365">
        <v>6216</v>
      </c>
      <c r="J1365" t="s">
        <v>7</v>
      </c>
      <c r="K1365" t="s">
        <v>23</v>
      </c>
      <c r="L1365">
        <v>16</v>
      </c>
    </row>
    <row r="1366" spans="1:12" x14ac:dyDescent="0.55000000000000004">
      <c r="A1366" s="24" t="str">
        <f t="shared" si="21"/>
        <v>101312</v>
      </c>
      <c r="B1366" s="24" t="s">
        <v>10639</v>
      </c>
      <c r="C1366" s="25">
        <v>43014</v>
      </c>
      <c r="D1366" s="24">
        <f>IFERROR(VLOOKUP(B1366,'2017_GT Roster'!$B$6:$H$21,7, FALSE), "NO MATCH!!!")</f>
        <v>12</v>
      </c>
      <c r="E1366" s="24">
        <f>IFERROR(VLOOKUP(GAME_JUMP_REPORT_CONSOLIDATED!C1366,GAME_INDEX!$A$7:$E$34,5,FALSE), "NO MATCH")</f>
        <v>1013</v>
      </c>
      <c r="F1366" s="24" t="str">
        <f>IFERROR(VLOOKUP(C1366,GAME_INDEX!$A$7:$E$34,4,FALSE), "NO MATCH!!!")</f>
        <v>Boston College</v>
      </c>
      <c r="G1366" t="s">
        <v>1380</v>
      </c>
      <c r="H1366" s="1">
        <v>43014</v>
      </c>
      <c r="I1366">
        <v>6218</v>
      </c>
      <c r="J1366" t="s">
        <v>7</v>
      </c>
      <c r="K1366" t="s">
        <v>12</v>
      </c>
      <c r="L1366">
        <v>12</v>
      </c>
    </row>
    <row r="1367" spans="1:12" x14ac:dyDescent="0.55000000000000004">
      <c r="A1367" s="24" t="str">
        <f t="shared" si="21"/>
        <v>10131</v>
      </c>
      <c r="B1367" s="24" t="s">
        <v>3254</v>
      </c>
      <c r="C1367" s="25">
        <v>43014</v>
      </c>
      <c r="D1367" s="24">
        <f>IFERROR(VLOOKUP(B1367,'2017_GT Roster'!$B$6:$H$21,7, FALSE), "NO MATCH!!!")</f>
        <v>1</v>
      </c>
      <c r="E1367" s="24">
        <f>IFERROR(VLOOKUP(GAME_JUMP_REPORT_CONSOLIDATED!C1367,GAME_INDEX!$A$7:$E$34,5,FALSE), "NO MATCH")</f>
        <v>1013</v>
      </c>
      <c r="F1367" s="24" t="str">
        <f>IFERROR(VLOOKUP(C1367,GAME_INDEX!$A$7:$E$34,4,FALSE), "NO MATCH!!!")</f>
        <v>Boston College</v>
      </c>
      <c r="G1367" t="s">
        <v>1381</v>
      </c>
      <c r="H1367" s="1">
        <v>43014</v>
      </c>
      <c r="I1367">
        <v>6219</v>
      </c>
      <c r="J1367" t="s">
        <v>7</v>
      </c>
      <c r="K1367" t="s">
        <v>23</v>
      </c>
      <c r="L1367">
        <v>13.9</v>
      </c>
    </row>
    <row r="1368" spans="1:12" x14ac:dyDescent="0.55000000000000004">
      <c r="A1368" s="24" t="str">
        <f t="shared" si="21"/>
        <v>101333</v>
      </c>
      <c r="B1368" s="24" t="s">
        <v>32</v>
      </c>
      <c r="C1368" s="25">
        <v>43014</v>
      </c>
      <c r="D1368" s="24">
        <f>IFERROR(VLOOKUP(B1368,'2017_GT Roster'!$B$6:$H$21,7, FALSE), "NO MATCH!!!")</f>
        <v>33</v>
      </c>
      <c r="E1368" s="24">
        <f>IFERROR(VLOOKUP(GAME_JUMP_REPORT_CONSOLIDATED!C1368,GAME_INDEX!$A$7:$E$34,5,FALSE), "NO MATCH")</f>
        <v>1013</v>
      </c>
      <c r="F1368" s="24" t="str">
        <f>IFERROR(VLOOKUP(C1368,GAME_INDEX!$A$7:$E$34,4,FALSE), "NO MATCH!!!")</f>
        <v>Boston College</v>
      </c>
      <c r="G1368" t="s">
        <v>1382</v>
      </c>
      <c r="H1368" s="1">
        <v>43014</v>
      </c>
      <c r="I1368">
        <v>6233</v>
      </c>
      <c r="J1368" t="s">
        <v>7</v>
      </c>
      <c r="K1368" t="s">
        <v>32</v>
      </c>
      <c r="L1368">
        <v>15.7</v>
      </c>
    </row>
    <row r="1369" spans="1:12" x14ac:dyDescent="0.55000000000000004">
      <c r="A1369" s="24" t="str">
        <f t="shared" si="21"/>
        <v>101312</v>
      </c>
      <c r="B1369" s="24" t="s">
        <v>10639</v>
      </c>
      <c r="C1369" s="25">
        <v>43014</v>
      </c>
      <c r="D1369" s="24">
        <f>IFERROR(VLOOKUP(B1369,'2017_GT Roster'!$B$6:$H$21,7, FALSE), "NO MATCH!!!")</f>
        <v>12</v>
      </c>
      <c r="E1369" s="24">
        <f>IFERROR(VLOOKUP(GAME_JUMP_REPORT_CONSOLIDATED!C1369,GAME_INDEX!$A$7:$E$34,5,FALSE), "NO MATCH")</f>
        <v>1013</v>
      </c>
      <c r="F1369" s="24" t="str">
        <f>IFERROR(VLOOKUP(C1369,GAME_INDEX!$A$7:$E$34,4,FALSE), "NO MATCH!!!")</f>
        <v>Boston College</v>
      </c>
      <c r="G1369" t="s">
        <v>1383</v>
      </c>
      <c r="H1369" s="1">
        <v>43014</v>
      </c>
      <c r="I1369">
        <v>6243</v>
      </c>
      <c r="J1369" t="s">
        <v>7</v>
      </c>
      <c r="K1369" t="s">
        <v>12</v>
      </c>
      <c r="L1369">
        <v>18.100000000000001</v>
      </c>
    </row>
    <row r="1370" spans="1:12" x14ac:dyDescent="0.55000000000000004">
      <c r="A1370" s="24" t="str">
        <f t="shared" si="21"/>
        <v>10131</v>
      </c>
      <c r="B1370" s="24" t="s">
        <v>3254</v>
      </c>
      <c r="C1370" s="25">
        <v>43014</v>
      </c>
      <c r="D1370" s="24">
        <f>IFERROR(VLOOKUP(B1370,'2017_GT Roster'!$B$6:$H$21,7, FALSE), "NO MATCH!!!")</f>
        <v>1</v>
      </c>
      <c r="E1370" s="24">
        <f>IFERROR(VLOOKUP(GAME_JUMP_REPORT_CONSOLIDATED!C1370,GAME_INDEX!$A$7:$E$34,5,FALSE), "NO MATCH")</f>
        <v>1013</v>
      </c>
      <c r="F1370" s="24" t="str">
        <f>IFERROR(VLOOKUP(C1370,GAME_INDEX!$A$7:$E$34,4,FALSE), "NO MATCH!!!")</f>
        <v>Boston College</v>
      </c>
      <c r="G1370" t="s">
        <v>1384</v>
      </c>
      <c r="H1370" s="1">
        <v>43014</v>
      </c>
      <c r="I1370">
        <v>6243</v>
      </c>
      <c r="J1370" t="s">
        <v>7</v>
      </c>
      <c r="K1370" t="s">
        <v>23</v>
      </c>
      <c r="L1370">
        <v>17.3</v>
      </c>
    </row>
    <row r="1371" spans="1:12" x14ac:dyDescent="0.55000000000000004">
      <c r="A1371" s="24" t="str">
        <f t="shared" si="21"/>
        <v>101312</v>
      </c>
      <c r="B1371" s="24" t="s">
        <v>10639</v>
      </c>
      <c r="C1371" s="25">
        <v>43014</v>
      </c>
      <c r="D1371" s="24">
        <f>IFERROR(VLOOKUP(B1371,'2017_GT Roster'!$B$6:$H$21,7, FALSE), "NO MATCH!!!")</f>
        <v>12</v>
      </c>
      <c r="E1371" s="24">
        <f>IFERROR(VLOOKUP(GAME_JUMP_REPORT_CONSOLIDATED!C1371,GAME_INDEX!$A$7:$E$34,5,FALSE), "NO MATCH")</f>
        <v>1013</v>
      </c>
      <c r="F1371" s="24" t="str">
        <f>IFERROR(VLOOKUP(C1371,GAME_INDEX!$A$7:$E$34,4,FALSE), "NO MATCH!!!")</f>
        <v>Boston College</v>
      </c>
      <c r="G1371" t="s">
        <v>1385</v>
      </c>
      <c r="H1371" s="1">
        <v>43014</v>
      </c>
      <c r="I1371">
        <v>6274</v>
      </c>
      <c r="J1371" t="s">
        <v>7</v>
      </c>
      <c r="K1371" t="s">
        <v>12</v>
      </c>
      <c r="L1371">
        <v>12.2</v>
      </c>
    </row>
    <row r="1372" spans="1:12" x14ac:dyDescent="0.55000000000000004">
      <c r="A1372" s="24" t="str">
        <f t="shared" si="21"/>
        <v>10131</v>
      </c>
      <c r="B1372" s="24" t="s">
        <v>3254</v>
      </c>
      <c r="C1372" s="25">
        <v>43014</v>
      </c>
      <c r="D1372" s="24">
        <f>IFERROR(VLOOKUP(B1372,'2017_GT Roster'!$B$6:$H$21,7, FALSE), "NO MATCH!!!")</f>
        <v>1</v>
      </c>
      <c r="E1372" s="24">
        <f>IFERROR(VLOOKUP(GAME_JUMP_REPORT_CONSOLIDATED!C1372,GAME_INDEX!$A$7:$E$34,5,FALSE), "NO MATCH")</f>
        <v>1013</v>
      </c>
      <c r="F1372" s="24" t="str">
        <f>IFERROR(VLOOKUP(C1372,GAME_INDEX!$A$7:$E$34,4,FALSE), "NO MATCH!!!")</f>
        <v>Boston College</v>
      </c>
      <c r="G1372" t="s">
        <v>1386</v>
      </c>
      <c r="H1372" s="1">
        <v>43014</v>
      </c>
      <c r="I1372">
        <v>6275</v>
      </c>
      <c r="J1372" t="s">
        <v>7</v>
      </c>
      <c r="K1372" t="s">
        <v>23</v>
      </c>
      <c r="L1372">
        <v>23.8</v>
      </c>
    </row>
    <row r="1373" spans="1:12" x14ac:dyDescent="0.55000000000000004">
      <c r="A1373" s="24" t="str">
        <f t="shared" si="21"/>
        <v>10133</v>
      </c>
      <c r="B1373" s="24" t="s">
        <v>3344</v>
      </c>
      <c r="C1373" s="25">
        <v>43014</v>
      </c>
      <c r="D1373" s="24">
        <f>IFERROR(VLOOKUP(B1373,'2017_GT Roster'!$B$6:$H$21,7, FALSE), "NO MATCH!!!")</f>
        <v>3</v>
      </c>
      <c r="E1373" s="24">
        <f>IFERROR(VLOOKUP(GAME_JUMP_REPORT_CONSOLIDATED!C1373,GAME_INDEX!$A$7:$E$34,5,FALSE), "NO MATCH")</f>
        <v>1013</v>
      </c>
      <c r="F1373" s="24" t="str">
        <f>IFERROR(VLOOKUP(C1373,GAME_INDEX!$A$7:$E$34,4,FALSE), "NO MATCH!!!")</f>
        <v>Boston College</v>
      </c>
      <c r="G1373" t="s">
        <v>1387</v>
      </c>
      <c r="H1373" s="1">
        <v>43014</v>
      </c>
      <c r="I1373">
        <v>6277</v>
      </c>
      <c r="J1373" t="s">
        <v>7</v>
      </c>
      <c r="K1373" t="s">
        <v>780</v>
      </c>
      <c r="L1373">
        <v>11.7</v>
      </c>
    </row>
    <row r="1374" spans="1:12" x14ac:dyDescent="0.55000000000000004">
      <c r="A1374" s="24" t="str">
        <f t="shared" si="21"/>
        <v>10131</v>
      </c>
      <c r="B1374" s="24" t="s">
        <v>3254</v>
      </c>
      <c r="C1374" s="25">
        <v>43014</v>
      </c>
      <c r="D1374" s="24">
        <f>IFERROR(VLOOKUP(B1374,'2017_GT Roster'!$B$6:$H$21,7, FALSE), "NO MATCH!!!")</f>
        <v>1</v>
      </c>
      <c r="E1374" s="24">
        <f>IFERROR(VLOOKUP(GAME_JUMP_REPORT_CONSOLIDATED!C1374,GAME_INDEX!$A$7:$E$34,5,FALSE), "NO MATCH")</f>
        <v>1013</v>
      </c>
      <c r="F1374" s="24" t="str">
        <f>IFERROR(VLOOKUP(C1374,GAME_INDEX!$A$7:$E$34,4,FALSE), "NO MATCH!!!")</f>
        <v>Boston College</v>
      </c>
      <c r="G1374" t="s">
        <v>1388</v>
      </c>
      <c r="H1374" s="1">
        <v>43014</v>
      </c>
      <c r="I1374">
        <v>6279</v>
      </c>
      <c r="J1374" t="s">
        <v>7</v>
      </c>
      <c r="K1374" t="s">
        <v>23</v>
      </c>
      <c r="L1374">
        <v>13.8</v>
      </c>
    </row>
    <row r="1375" spans="1:12" x14ac:dyDescent="0.55000000000000004">
      <c r="A1375" s="24" t="str">
        <f t="shared" si="21"/>
        <v>101311</v>
      </c>
      <c r="B1375" s="24" t="s">
        <v>14</v>
      </c>
      <c r="C1375" s="25">
        <v>43014</v>
      </c>
      <c r="D1375" s="24">
        <f>IFERROR(VLOOKUP(B1375,'2017_GT Roster'!$B$6:$H$21,7, FALSE), "NO MATCH!!!")</f>
        <v>11</v>
      </c>
      <c r="E1375" s="24">
        <f>IFERROR(VLOOKUP(GAME_JUMP_REPORT_CONSOLIDATED!C1375,GAME_INDEX!$A$7:$E$34,5,FALSE), "NO MATCH")</f>
        <v>1013</v>
      </c>
      <c r="F1375" s="24" t="str">
        <f>IFERROR(VLOOKUP(C1375,GAME_INDEX!$A$7:$E$34,4,FALSE), "NO MATCH!!!")</f>
        <v>Boston College</v>
      </c>
      <c r="G1375" t="s">
        <v>1389</v>
      </c>
      <c r="H1375" s="1">
        <v>43014</v>
      </c>
      <c r="I1375">
        <v>6279</v>
      </c>
      <c r="J1375" t="s">
        <v>7</v>
      </c>
      <c r="K1375" t="s">
        <v>14</v>
      </c>
      <c r="L1375">
        <v>21.9</v>
      </c>
    </row>
    <row r="1376" spans="1:12" x14ac:dyDescent="0.55000000000000004">
      <c r="A1376" s="24" t="str">
        <f t="shared" si="21"/>
        <v>101312</v>
      </c>
      <c r="B1376" s="24" t="s">
        <v>10639</v>
      </c>
      <c r="C1376" s="25">
        <v>43014</v>
      </c>
      <c r="D1376" s="24">
        <f>IFERROR(VLOOKUP(B1376,'2017_GT Roster'!$B$6:$H$21,7, FALSE), "NO MATCH!!!")</f>
        <v>12</v>
      </c>
      <c r="E1376" s="24">
        <f>IFERROR(VLOOKUP(GAME_JUMP_REPORT_CONSOLIDATED!C1376,GAME_INDEX!$A$7:$E$34,5,FALSE), "NO MATCH")</f>
        <v>1013</v>
      </c>
      <c r="F1376" s="24" t="str">
        <f>IFERROR(VLOOKUP(C1376,GAME_INDEX!$A$7:$E$34,4,FALSE), "NO MATCH!!!")</f>
        <v>Boston College</v>
      </c>
      <c r="G1376" t="s">
        <v>1390</v>
      </c>
      <c r="H1376" s="1">
        <v>43014</v>
      </c>
      <c r="I1376">
        <v>6281</v>
      </c>
      <c r="J1376" t="s">
        <v>7</v>
      </c>
      <c r="K1376" t="s">
        <v>12</v>
      </c>
      <c r="L1376">
        <v>15.8</v>
      </c>
    </row>
    <row r="1377" spans="1:12" x14ac:dyDescent="0.55000000000000004">
      <c r="A1377" s="24" t="str">
        <f t="shared" si="21"/>
        <v>10131</v>
      </c>
      <c r="B1377" s="24" t="s">
        <v>3254</v>
      </c>
      <c r="C1377" s="25">
        <v>43014</v>
      </c>
      <c r="D1377" s="24">
        <f>IFERROR(VLOOKUP(B1377,'2017_GT Roster'!$B$6:$H$21,7, FALSE), "NO MATCH!!!")</f>
        <v>1</v>
      </c>
      <c r="E1377" s="24">
        <f>IFERROR(VLOOKUP(GAME_JUMP_REPORT_CONSOLIDATED!C1377,GAME_INDEX!$A$7:$E$34,5,FALSE), "NO MATCH")</f>
        <v>1013</v>
      </c>
      <c r="F1377" s="24" t="str">
        <f>IFERROR(VLOOKUP(C1377,GAME_INDEX!$A$7:$E$34,4,FALSE), "NO MATCH!!!")</f>
        <v>Boston College</v>
      </c>
      <c r="G1377" t="s">
        <v>1391</v>
      </c>
      <c r="H1377" s="1">
        <v>43014</v>
      </c>
      <c r="I1377">
        <v>6281</v>
      </c>
      <c r="J1377" t="s">
        <v>7</v>
      </c>
      <c r="K1377" t="s">
        <v>23</v>
      </c>
      <c r="L1377">
        <v>16.7</v>
      </c>
    </row>
    <row r="1378" spans="1:12" x14ac:dyDescent="0.55000000000000004">
      <c r="A1378" s="24" t="str">
        <f t="shared" si="21"/>
        <v>101311</v>
      </c>
      <c r="B1378" s="24" t="s">
        <v>14</v>
      </c>
      <c r="C1378" s="25">
        <v>43014</v>
      </c>
      <c r="D1378" s="24">
        <f>IFERROR(VLOOKUP(B1378,'2017_GT Roster'!$B$6:$H$21,7, FALSE), "NO MATCH!!!")</f>
        <v>11</v>
      </c>
      <c r="E1378" s="24">
        <f>IFERROR(VLOOKUP(GAME_JUMP_REPORT_CONSOLIDATED!C1378,GAME_INDEX!$A$7:$E$34,5,FALSE), "NO MATCH")</f>
        <v>1013</v>
      </c>
      <c r="F1378" s="24" t="str">
        <f>IFERROR(VLOOKUP(C1378,GAME_INDEX!$A$7:$E$34,4,FALSE), "NO MATCH!!!")</f>
        <v>Boston College</v>
      </c>
      <c r="G1378" t="s">
        <v>1392</v>
      </c>
      <c r="H1378" s="1">
        <v>43014</v>
      </c>
      <c r="I1378">
        <v>6282</v>
      </c>
      <c r="J1378" t="s">
        <v>7</v>
      </c>
      <c r="K1378" t="s">
        <v>14</v>
      </c>
      <c r="L1378">
        <v>22.3</v>
      </c>
    </row>
    <row r="1379" spans="1:12" x14ac:dyDescent="0.55000000000000004">
      <c r="A1379" s="24" t="str">
        <f t="shared" si="21"/>
        <v>10134</v>
      </c>
      <c r="B1379" s="24" t="s">
        <v>3262</v>
      </c>
      <c r="C1379" s="25">
        <v>43014</v>
      </c>
      <c r="D1379" s="24">
        <f>IFERROR(VLOOKUP(B1379,'2017_GT Roster'!$B$6:$H$21,7, FALSE), "NO MATCH!!!")</f>
        <v>4</v>
      </c>
      <c r="E1379" s="24">
        <f>IFERROR(VLOOKUP(GAME_JUMP_REPORT_CONSOLIDATED!C1379,GAME_INDEX!$A$7:$E$34,5,FALSE), "NO MATCH")</f>
        <v>1013</v>
      </c>
      <c r="F1379" s="24" t="str">
        <f>IFERROR(VLOOKUP(C1379,GAME_INDEX!$A$7:$E$34,4,FALSE), "NO MATCH!!!")</f>
        <v>Boston College</v>
      </c>
      <c r="G1379" t="s">
        <v>1393</v>
      </c>
      <c r="H1379" s="1">
        <v>43014</v>
      </c>
      <c r="I1379">
        <v>6299</v>
      </c>
      <c r="J1379" t="s">
        <v>7</v>
      </c>
      <c r="K1379" t="s">
        <v>8</v>
      </c>
      <c r="L1379">
        <v>17.7</v>
      </c>
    </row>
    <row r="1380" spans="1:12" x14ac:dyDescent="0.55000000000000004">
      <c r="A1380" s="24" t="str">
        <f t="shared" si="21"/>
        <v>10133</v>
      </c>
      <c r="B1380" s="24" t="s">
        <v>3344</v>
      </c>
      <c r="C1380" s="25">
        <v>43014</v>
      </c>
      <c r="D1380" s="24">
        <f>IFERROR(VLOOKUP(B1380,'2017_GT Roster'!$B$6:$H$21,7, FALSE), "NO MATCH!!!")</f>
        <v>3</v>
      </c>
      <c r="E1380" s="24">
        <f>IFERROR(VLOOKUP(GAME_JUMP_REPORT_CONSOLIDATED!C1380,GAME_INDEX!$A$7:$E$34,5,FALSE), "NO MATCH")</f>
        <v>1013</v>
      </c>
      <c r="F1380" s="24" t="str">
        <f>IFERROR(VLOOKUP(C1380,GAME_INDEX!$A$7:$E$34,4,FALSE), "NO MATCH!!!")</f>
        <v>Boston College</v>
      </c>
      <c r="G1380" t="s">
        <v>1394</v>
      </c>
      <c r="H1380" s="1">
        <v>43014</v>
      </c>
      <c r="I1380">
        <v>6300</v>
      </c>
      <c r="J1380" t="s">
        <v>7</v>
      </c>
      <c r="K1380" t="s">
        <v>780</v>
      </c>
      <c r="L1380">
        <v>10.5</v>
      </c>
    </row>
    <row r="1381" spans="1:12" x14ac:dyDescent="0.55000000000000004">
      <c r="A1381" s="24" t="str">
        <f t="shared" si="21"/>
        <v>10131</v>
      </c>
      <c r="B1381" s="24" t="s">
        <v>3254</v>
      </c>
      <c r="C1381" s="25">
        <v>43014</v>
      </c>
      <c r="D1381" s="24">
        <f>IFERROR(VLOOKUP(B1381,'2017_GT Roster'!$B$6:$H$21,7, FALSE), "NO MATCH!!!")</f>
        <v>1</v>
      </c>
      <c r="E1381" s="24">
        <f>IFERROR(VLOOKUP(GAME_JUMP_REPORT_CONSOLIDATED!C1381,GAME_INDEX!$A$7:$E$34,5,FALSE), "NO MATCH")</f>
        <v>1013</v>
      </c>
      <c r="F1381" s="24" t="str">
        <f>IFERROR(VLOOKUP(C1381,GAME_INDEX!$A$7:$E$34,4,FALSE), "NO MATCH!!!")</f>
        <v>Boston College</v>
      </c>
      <c r="G1381" t="s">
        <v>1395</v>
      </c>
      <c r="H1381" s="1">
        <v>43014</v>
      </c>
      <c r="I1381">
        <v>6300</v>
      </c>
      <c r="J1381" t="s">
        <v>7</v>
      </c>
      <c r="K1381" t="s">
        <v>23</v>
      </c>
      <c r="L1381">
        <v>14</v>
      </c>
    </row>
    <row r="1382" spans="1:12" x14ac:dyDescent="0.55000000000000004">
      <c r="A1382" s="24" t="str">
        <f t="shared" si="21"/>
        <v>10134</v>
      </c>
      <c r="B1382" s="24" t="s">
        <v>3262</v>
      </c>
      <c r="C1382" s="25">
        <v>43014</v>
      </c>
      <c r="D1382" s="24">
        <f>IFERROR(VLOOKUP(B1382,'2017_GT Roster'!$B$6:$H$21,7, FALSE), "NO MATCH!!!")</f>
        <v>4</v>
      </c>
      <c r="E1382" s="24">
        <f>IFERROR(VLOOKUP(GAME_JUMP_REPORT_CONSOLIDATED!C1382,GAME_INDEX!$A$7:$E$34,5,FALSE), "NO MATCH")</f>
        <v>1013</v>
      </c>
      <c r="F1382" s="24" t="str">
        <f>IFERROR(VLOOKUP(C1382,GAME_INDEX!$A$7:$E$34,4,FALSE), "NO MATCH!!!")</f>
        <v>Boston College</v>
      </c>
      <c r="G1382" t="s">
        <v>1396</v>
      </c>
      <c r="H1382" s="1">
        <v>43014</v>
      </c>
      <c r="I1382">
        <v>6319</v>
      </c>
      <c r="J1382" t="s">
        <v>7</v>
      </c>
      <c r="K1382" t="s">
        <v>8</v>
      </c>
      <c r="L1382">
        <v>21.3</v>
      </c>
    </row>
    <row r="1383" spans="1:12" x14ac:dyDescent="0.55000000000000004">
      <c r="A1383" s="24" t="str">
        <f t="shared" si="21"/>
        <v>101312</v>
      </c>
      <c r="B1383" s="24" t="s">
        <v>10639</v>
      </c>
      <c r="C1383" s="25">
        <v>43014</v>
      </c>
      <c r="D1383" s="24">
        <f>IFERROR(VLOOKUP(B1383,'2017_GT Roster'!$B$6:$H$21,7, FALSE), "NO MATCH!!!")</f>
        <v>12</v>
      </c>
      <c r="E1383" s="24">
        <f>IFERROR(VLOOKUP(GAME_JUMP_REPORT_CONSOLIDATED!C1383,GAME_INDEX!$A$7:$E$34,5,FALSE), "NO MATCH")</f>
        <v>1013</v>
      </c>
      <c r="F1383" s="24" t="str">
        <f>IFERROR(VLOOKUP(C1383,GAME_INDEX!$A$7:$E$34,4,FALSE), "NO MATCH!!!")</f>
        <v>Boston College</v>
      </c>
      <c r="G1383" t="s">
        <v>1397</v>
      </c>
      <c r="H1383" s="1">
        <v>43014</v>
      </c>
      <c r="I1383">
        <v>6323</v>
      </c>
      <c r="J1383" t="s">
        <v>7</v>
      </c>
      <c r="K1383" t="s">
        <v>12</v>
      </c>
      <c r="L1383">
        <v>14.1</v>
      </c>
    </row>
    <row r="1384" spans="1:12" x14ac:dyDescent="0.55000000000000004">
      <c r="A1384" s="24" t="str">
        <f t="shared" si="21"/>
        <v>10134</v>
      </c>
      <c r="B1384" s="24" t="s">
        <v>3262</v>
      </c>
      <c r="C1384" s="25">
        <v>43014</v>
      </c>
      <c r="D1384" s="24">
        <f>IFERROR(VLOOKUP(B1384,'2017_GT Roster'!$B$6:$H$21,7, FALSE), "NO MATCH!!!")</f>
        <v>4</v>
      </c>
      <c r="E1384" s="24">
        <f>IFERROR(VLOOKUP(GAME_JUMP_REPORT_CONSOLIDATED!C1384,GAME_INDEX!$A$7:$E$34,5,FALSE), "NO MATCH")</f>
        <v>1013</v>
      </c>
      <c r="F1384" s="24" t="str">
        <f>IFERROR(VLOOKUP(C1384,GAME_INDEX!$A$7:$E$34,4,FALSE), "NO MATCH!!!")</f>
        <v>Boston College</v>
      </c>
      <c r="G1384" t="s">
        <v>1398</v>
      </c>
      <c r="H1384" s="1">
        <v>43014</v>
      </c>
      <c r="I1384">
        <v>6343</v>
      </c>
      <c r="J1384" t="s">
        <v>7</v>
      </c>
      <c r="K1384" t="s">
        <v>8</v>
      </c>
      <c r="L1384">
        <v>18.5</v>
      </c>
    </row>
    <row r="1385" spans="1:12" x14ac:dyDescent="0.55000000000000004">
      <c r="A1385" s="24" t="str">
        <f t="shared" si="21"/>
        <v>101312</v>
      </c>
      <c r="B1385" s="24" t="s">
        <v>10639</v>
      </c>
      <c r="C1385" s="25">
        <v>43014</v>
      </c>
      <c r="D1385" s="24">
        <f>IFERROR(VLOOKUP(B1385,'2017_GT Roster'!$B$6:$H$21,7, FALSE), "NO MATCH!!!")</f>
        <v>12</v>
      </c>
      <c r="E1385" s="24">
        <f>IFERROR(VLOOKUP(GAME_JUMP_REPORT_CONSOLIDATED!C1385,GAME_INDEX!$A$7:$E$34,5,FALSE), "NO MATCH")</f>
        <v>1013</v>
      </c>
      <c r="F1385" s="24" t="str">
        <f>IFERROR(VLOOKUP(C1385,GAME_INDEX!$A$7:$E$34,4,FALSE), "NO MATCH!!!")</f>
        <v>Boston College</v>
      </c>
      <c r="G1385" t="s">
        <v>1399</v>
      </c>
      <c r="H1385" s="1">
        <v>43014</v>
      </c>
      <c r="I1385">
        <v>6344</v>
      </c>
      <c r="J1385" t="s">
        <v>7</v>
      </c>
      <c r="K1385" t="s">
        <v>12</v>
      </c>
      <c r="L1385">
        <v>16.399999999999999</v>
      </c>
    </row>
    <row r="1386" spans="1:12" x14ac:dyDescent="0.55000000000000004">
      <c r="A1386" s="24" t="str">
        <f t="shared" si="21"/>
        <v>10133</v>
      </c>
      <c r="B1386" s="24" t="s">
        <v>3344</v>
      </c>
      <c r="C1386" s="25">
        <v>43014</v>
      </c>
      <c r="D1386" s="24">
        <f>IFERROR(VLOOKUP(B1386,'2017_GT Roster'!$B$6:$H$21,7, FALSE), "NO MATCH!!!")</f>
        <v>3</v>
      </c>
      <c r="E1386" s="24">
        <f>IFERROR(VLOOKUP(GAME_JUMP_REPORT_CONSOLIDATED!C1386,GAME_INDEX!$A$7:$E$34,5,FALSE), "NO MATCH")</f>
        <v>1013</v>
      </c>
      <c r="F1386" s="24" t="str">
        <f>IFERROR(VLOOKUP(C1386,GAME_INDEX!$A$7:$E$34,4,FALSE), "NO MATCH!!!")</f>
        <v>Boston College</v>
      </c>
      <c r="G1386" t="s">
        <v>1400</v>
      </c>
      <c r="H1386" s="1">
        <v>43014</v>
      </c>
      <c r="I1386">
        <v>6347</v>
      </c>
      <c r="J1386" t="s">
        <v>7</v>
      </c>
      <c r="K1386" t="s">
        <v>780</v>
      </c>
      <c r="L1386">
        <v>15.5</v>
      </c>
    </row>
    <row r="1387" spans="1:12" x14ac:dyDescent="0.55000000000000004">
      <c r="A1387" s="24" t="str">
        <f t="shared" si="21"/>
        <v>101311</v>
      </c>
      <c r="B1387" s="24" t="s">
        <v>14</v>
      </c>
      <c r="C1387" s="25">
        <v>43014</v>
      </c>
      <c r="D1387" s="24">
        <f>IFERROR(VLOOKUP(B1387,'2017_GT Roster'!$B$6:$H$21,7, FALSE), "NO MATCH!!!")</f>
        <v>11</v>
      </c>
      <c r="E1387" s="24">
        <f>IFERROR(VLOOKUP(GAME_JUMP_REPORT_CONSOLIDATED!C1387,GAME_INDEX!$A$7:$E$34,5,FALSE), "NO MATCH")</f>
        <v>1013</v>
      </c>
      <c r="F1387" s="24" t="str">
        <f>IFERROR(VLOOKUP(C1387,GAME_INDEX!$A$7:$E$34,4,FALSE), "NO MATCH!!!")</f>
        <v>Boston College</v>
      </c>
      <c r="G1387" t="s">
        <v>1401</v>
      </c>
      <c r="H1387" s="1">
        <v>43014</v>
      </c>
      <c r="I1387">
        <v>6351</v>
      </c>
      <c r="J1387" t="s">
        <v>7</v>
      </c>
      <c r="K1387" t="s">
        <v>14</v>
      </c>
      <c r="L1387">
        <v>23.5</v>
      </c>
    </row>
    <row r="1388" spans="1:12" x14ac:dyDescent="0.55000000000000004">
      <c r="A1388" s="24" t="str">
        <f t="shared" si="21"/>
        <v>10134</v>
      </c>
      <c r="B1388" s="24" t="s">
        <v>3262</v>
      </c>
      <c r="C1388" s="25">
        <v>43014</v>
      </c>
      <c r="D1388" s="24">
        <f>IFERROR(VLOOKUP(B1388,'2017_GT Roster'!$B$6:$H$21,7, FALSE), "NO MATCH!!!")</f>
        <v>4</v>
      </c>
      <c r="E1388" s="24">
        <f>IFERROR(VLOOKUP(GAME_JUMP_REPORT_CONSOLIDATED!C1388,GAME_INDEX!$A$7:$E$34,5,FALSE), "NO MATCH")</f>
        <v>1013</v>
      </c>
      <c r="F1388" s="24" t="str">
        <f>IFERROR(VLOOKUP(C1388,GAME_INDEX!$A$7:$E$34,4,FALSE), "NO MATCH!!!")</f>
        <v>Boston College</v>
      </c>
      <c r="G1388" t="s">
        <v>1402</v>
      </c>
      <c r="H1388" s="1">
        <v>43014</v>
      </c>
      <c r="I1388">
        <v>6446</v>
      </c>
      <c r="J1388" t="s">
        <v>7</v>
      </c>
      <c r="K1388" t="s">
        <v>8</v>
      </c>
      <c r="L1388">
        <v>20.9</v>
      </c>
    </row>
    <row r="1389" spans="1:12" x14ac:dyDescent="0.55000000000000004">
      <c r="A1389" s="24" t="str">
        <f t="shared" si="21"/>
        <v>10133</v>
      </c>
      <c r="B1389" s="24" t="s">
        <v>3344</v>
      </c>
      <c r="C1389" s="25">
        <v>43014</v>
      </c>
      <c r="D1389" s="24">
        <f>IFERROR(VLOOKUP(B1389,'2017_GT Roster'!$B$6:$H$21,7, FALSE), "NO MATCH!!!")</f>
        <v>3</v>
      </c>
      <c r="E1389" s="24">
        <f>IFERROR(VLOOKUP(GAME_JUMP_REPORT_CONSOLIDATED!C1389,GAME_INDEX!$A$7:$E$34,5,FALSE), "NO MATCH")</f>
        <v>1013</v>
      </c>
      <c r="F1389" s="24" t="str">
        <f>IFERROR(VLOOKUP(C1389,GAME_INDEX!$A$7:$E$34,4,FALSE), "NO MATCH!!!")</f>
        <v>Boston College</v>
      </c>
      <c r="G1389" t="s">
        <v>1403</v>
      </c>
      <c r="H1389" s="1">
        <v>43014</v>
      </c>
      <c r="I1389">
        <v>6446</v>
      </c>
      <c r="J1389" t="s">
        <v>7</v>
      </c>
      <c r="K1389" t="s">
        <v>780</v>
      </c>
      <c r="L1389">
        <v>18.8</v>
      </c>
    </row>
    <row r="1390" spans="1:12" x14ac:dyDescent="0.55000000000000004">
      <c r="A1390" s="24" t="str">
        <f t="shared" si="21"/>
        <v>101312</v>
      </c>
      <c r="B1390" s="24" t="s">
        <v>10639</v>
      </c>
      <c r="C1390" s="25">
        <v>43014</v>
      </c>
      <c r="D1390" s="24">
        <f>IFERROR(VLOOKUP(B1390,'2017_GT Roster'!$B$6:$H$21,7, FALSE), "NO MATCH!!!")</f>
        <v>12</v>
      </c>
      <c r="E1390" s="24">
        <f>IFERROR(VLOOKUP(GAME_JUMP_REPORT_CONSOLIDATED!C1390,GAME_INDEX!$A$7:$E$34,5,FALSE), "NO MATCH")</f>
        <v>1013</v>
      </c>
      <c r="F1390" s="24" t="str">
        <f>IFERROR(VLOOKUP(C1390,GAME_INDEX!$A$7:$E$34,4,FALSE), "NO MATCH!!!")</f>
        <v>Boston College</v>
      </c>
      <c r="G1390" t="s">
        <v>1404</v>
      </c>
      <c r="H1390" s="1">
        <v>43014</v>
      </c>
      <c r="I1390">
        <v>6446</v>
      </c>
      <c r="J1390" t="s">
        <v>7</v>
      </c>
      <c r="K1390" t="s">
        <v>12</v>
      </c>
      <c r="L1390">
        <v>18.899999999999999</v>
      </c>
    </row>
    <row r="1391" spans="1:12" x14ac:dyDescent="0.55000000000000004">
      <c r="A1391" s="24" t="str">
        <f t="shared" si="21"/>
        <v>10134</v>
      </c>
      <c r="B1391" s="24" t="s">
        <v>3262</v>
      </c>
      <c r="C1391" s="25">
        <v>43014</v>
      </c>
      <c r="D1391" s="24">
        <f>IFERROR(VLOOKUP(B1391,'2017_GT Roster'!$B$6:$H$21,7, FALSE), "NO MATCH!!!")</f>
        <v>4</v>
      </c>
      <c r="E1391" s="24">
        <f>IFERROR(VLOOKUP(GAME_JUMP_REPORT_CONSOLIDATED!C1391,GAME_INDEX!$A$7:$E$34,5,FALSE), "NO MATCH")</f>
        <v>1013</v>
      </c>
      <c r="F1391" s="24" t="str">
        <f>IFERROR(VLOOKUP(C1391,GAME_INDEX!$A$7:$E$34,4,FALSE), "NO MATCH!!!")</f>
        <v>Boston College</v>
      </c>
      <c r="G1391" t="s">
        <v>1405</v>
      </c>
      <c r="H1391" s="1">
        <v>43014</v>
      </c>
      <c r="I1391">
        <v>6485</v>
      </c>
      <c r="J1391" t="s">
        <v>7</v>
      </c>
      <c r="K1391" t="s">
        <v>8</v>
      </c>
      <c r="L1391">
        <v>19.3</v>
      </c>
    </row>
    <row r="1392" spans="1:12" x14ac:dyDescent="0.55000000000000004">
      <c r="A1392" s="24" t="str">
        <f t="shared" si="21"/>
        <v>10133</v>
      </c>
      <c r="B1392" s="24" t="s">
        <v>3344</v>
      </c>
      <c r="C1392" s="25">
        <v>43014</v>
      </c>
      <c r="D1392" s="24">
        <f>IFERROR(VLOOKUP(B1392,'2017_GT Roster'!$B$6:$H$21,7, FALSE), "NO MATCH!!!")</f>
        <v>3</v>
      </c>
      <c r="E1392" s="24">
        <f>IFERROR(VLOOKUP(GAME_JUMP_REPORT_CONSOLIDATED!C1392,GAME_INDEX!$A$7:$E$34,5,FALSE), "NO MATCH")</f>
        <v>1013</v>
      </c>
      <c r="F1392" s="24" t="str">
        <f>IFERROR(VLOOKUP(C1392,GAME_INDEX!$A$7:$E$34,4,FALSE), "NO MATCH!!!")</f>
        <v>Boston College</v>
      </c>
      <c r="G1392" t="s">
        <v>1406</v>
      </c>
      <c r="H1392" s="1">
        <v>43014</v>
      </c>
      <c r="I1392">
        <v>6485</v>
      </c>
      <c r="J1392" t="s">
        <v>7</v>
      </c>
      <c r="K1392" t="s">
        <v>780</v>
      </c>
      <c r="L1392">
        <v>17.100000000000001</v>
      </c>
    </row>
    <row r="1393" spans="1:12" x14ac:dyDescent="0.55000000000000004">
      <c r="A1393" s="24" t="str">
        <f t="shared" si="21"/>
        <v>10133</v>
      </c>
      <c r="B1393" s="24" t="s">
        <v>3344</v>
      </c>
      <c r="C1393" s="25">
        <v>43014</v>
      </c>
      <c r="D1393" s="24">
        <f>IFERROR(VLOOKUP(B1393,'2017_GT Roster'!$B$6:$H$21,7, FALSE), "NO MATCH!!!")</f>
        <v>3</v>
      </c>
      <c r="E1393" s="24">
        <f>IFERROR(VLOOKUP(GAME_JUMP_REPORT_CONSOLIDATED!C1393,GAME_INDEX!$A$7:$E$34,5,FALSE), "NO MATCH")</f>
        <v>1013</v>
      </c>
      <c r="F1393" s="24" t="str">
        <f>IFERROR(VLOOKUP(C1393,GAME_INDEX!$A$7:$E$34,4,FALSE), "NO MATCH!!!")</f>
        <v>Boston College</v>
      </c>
      <c r="G1393" t="s">
        <v>1407</v>
      </c>
      <c r="H1393" s="1">
        <v>43014</v>
      </c>
      <c r="I1393">
        <v>6571</v>
      </c>
      <c r="J1393" t="s">
        <v>7</v>
      </c>
      <c r="K1393" t="s">
        <v>780</v>
      </c>
      <c r="L1393">
        <v>16.899999999999999</v>
      </c>
    </row>
    <row r="1394" spans="1:12" x14ac:dyDescent="0.55000000000000004">
      <c r="A1394" s="24" t="str">
        <f t="shared" si="21"/>
        <v>101312</v>
      </c>
      <c r="B1394" s="24" t="s">
        <v>10639</v>
      </c>
      <c r="C1394" s="25">
        <v>43014</v>
      </c>
      <c r="D1394" s="24">
        <f>IFERROR(VLOOKUP(B1394,'2017_GT Roster'!$B$6:$H$21,7, FALSE), "NO MATCH!!!")</f>
        <v>12</v>
      </c>
      <c r="E1394" s="24">
        <f>IFERROR(VLOOKUP(GAME_JUMP_REPORT_CONSOLIDATED!C1394,GAME_INDEX!$A$7:$E$34,5,FALSE), "NO MATCH")</f>
        <v>1013</v>
      </c>
      <c r="F1394" s="24" t="str">
        <f>IFERROR(VLOOKUP(C1394,GAME_INDEX!$A$7:$E$34,4,FALSE), "NO MATCH!!!")</f>
        <v>Boston College</v>
      </c>
      <c r="G1394" t="s">
        <v>1408</v>
      </c>
      <c r="H1394" s="1">
        <v>43014</v>
      </c>
      <c r="I1394">
        <v>6575</v>
      </c>
      <c r="J1394" t="s">
        <v>7</v>
      </c>
      <c r="K1394" t="s">
        <v>12</v>
      </c>
      <c r="L1394">
        <v>17</v>
      </c>
    </row>
    <row r="1395" spans="1:12" x14ac:dyDescent="0.55000000000000004">
      <c r="A1395" s="24" t="str">
        <f t="shared" si="21"/>
        <v>10134</v>
      </c>
      <c r="B1395" s="24" t="s">
        <v>3262</v>
      </c>
      <c r="C1395" s="25">
        <v>43014</v>
      </c>
      <c r="D1395" s="24">
        <f>IFERROR(VLOOKUP(B1395,'2017_GT Roster'!$B$6:$H$21,7, FALSE), "NO MATCH!!!")</f>
        <v>4</v>
      </c>
      <c r="E1395" s="24">
        <f>IFERROR(VLOOKUP(GAME_JUMP_REPORT_CONSOLIDATED!C1395,GAME_INDEX!$A$7:$E$34,5,FALSE), "NO MATCH")</f>
        <v>1013</v>
      </c>
      <c r="F1395" s="24" t="str">
        <f>IFERROR(VLOOKUP(C1395,GAME_INDEX!$A$7:$E$34,4,FALSE), "NO MATCH!!!")</f>
        <v>Boston College</v>
      </c>
      <c r="G1395" t="s">
        <v>1409</v>
      </c>
      <c r="H1395" s="1">
        <v>43014</v>
      </c>
      <c r="I1395">
        <v>6576</v>
      </c>
      <c r="J1395" t="s">
        <v>7</v>
      </c>
      <c r="K1395" t="s">
        <v>8</v>
      </c>
      <c r="L1395">
        <v>17.7</v>
      </c>
    </row>
    <row r="1396" spans="1:12" x14ac:dyDescent="0.55000000000000004">
      <c r="A1396" s="24" t="str">
        <f t="shared" si="21"/>
        <v>10133</v>
      </c>
      <c r="B1396" s="24" t="s">
        <v>3344</v>
      </c>
      <c r="C1396" s="25">
        <v>43014</v>
      </c>
      <c r="D1396" s="24">
        <f>IFERROR(VLOOKUP(B1396,'2017_GT Roster'!$B$6:$H$21,7, FALSE), "NO MATCH!!!")</f>
        <v>3</v>
      </c>
      <c r="E1396" s="24">
        <f>IFERROR(VLOOKUP(GAME_JUMP_REPORT_CONSOLIDATED!C1396,GAME_INDEX!$A$7:$E$34,5,FALSE), "NO MATCH")</f>
        <v>1013</v>
      </c>
      <c r="F1396" s="24" t="str">
        <f>IFERROR(VLOOKUP(C1396,GAME_INDEX!$A$7:$E$34,4,FALSE), "NO MATCH!!!")</f>
        <v>Boston College</v>
      </c>
      <c r="G1396" t="s">
        <v>1410</v>
      </c>
      <c r="H1396" s="1">
        <v>43014</v>
      </c>
      <c r="I1396">
        <v>6577</v>
      </c>
      <c r="J1396" t="s">
        <v>7</v>
      </c>
      <c r="K1396" t="s">
        <v>780</v>
      </c>
      <c r="L1396">
        <v>17.5</v>
      </c>
    </row>
    <row r="1397" spans="1:12" x14ac:dyDescent="0.55000000000000004">
      <c r="A1397" s="24" t="str">
        <f t="shared" si="21"/>
        <v>101311</v>
      </c>
      <c r="B1397" s="24" t="s">
        <v>14</v>
      </c>
      <c r="C1397" s="25">
        <v>43014</v>
      </c>
      <c r="D1397" s="24">
        <f>IFERROR(VLOOKUP(B1397,'2017_GT Roster'!$B$6:$H$21,7, FALSE), "NO MATCH!!!")</f>
        <v>11</v>
      </c>
      <c r="E1397" s="24">
        <f>IFERROR(VLOOKUP(GAME_JUMP_REPORT_CONSOLIDATED!C1397,GAME_INDEX!$A$7:$E$34,5,FALSE), "NO MATCH")</f>
        <v>1013</v>
      </c>
      <c r="F1397" s="24" t="str">
        <f>IFERROR(VLOOKUP(C1397,GAME_INDEX!$A$7:$E$34,4,FALSE), "NO MATCH!!!")</f>
        <v>Boston College</v>
      </c>
      <c r="G1397" t="s">
        <v>1411</v>
      </c>
      <c r="H1397" s="1">
        <v>43014</v>
      </c>
      <c r="I1397">
        <v>6577</v>
      </c>
      <c r="J1397" t="s">
        <v>7</v>
      </c>
      <c r="K1397" t="s">
        <v>14</v>
      </c>
      <c r="L1397">
        <v>24.1</v>
      </c>
    </row>
    <row r="1398" spans="1:12" x14ac:dyDescent="0.55000000000000004">
      <c r="A1398" s="24" t="str">
        <f t="shared" si="21"/>
        <v>10134</v>
      </c>
      <c r="B1398" s="24" t="s">
        <v>3262</v>
      </c>
      <c r="C1398" s="25">
        <v>43014</v>
      </c>
      <c r="D1398" s="24">
        <f>IFERROR(VLOOKUP(B1398,'2017_GT Roster'!$B$6:$H$21,7, FALSE), "NO MATCH!!!")</f>
        <v>4</v>
      </c>
      <c r="E1398" s="24">
        <f>IFERROR(VLOOKUP(GAME_JUMP_REPORT_CONSOLIDATED!C1398,GAME_INDEX!$A$7:$E$34,5,FALSE), "NO MATCH")</f>
        <v>1013</v>
      </c>
      <c r="F1398" s="24" t="str">
        <f>IFERROR(VLOOKUP(C1398,GAME_INDEX!$A$7:$E$34,4,FALSE), "NO MATCH!!!")</f>
        <v>Boston College</v>
      </c>
      <c r="G1398" t="s">
        <v>1412</v>
      </c>
      <c r="H1398" s="1">
        <v>43014</v>
      </c>
      <c r="I1398">
        <v>6579</v>
      </c>
      <c r="J1398" t="s">
        <v>7</v>
      </c>
      <c r="K1398" t="s">
        <v>8</v>
      </c>
      <c r="L1398">
        <v>15</v>
      </c>
    </row>
    <row r="1399" spans="1:12" x14ac:dyDescent="0.55000000000000004">
      <c r="A1399" s="24" t="str">
        <f t="shared" si="21"/>
        <v>101312</v>
      </c>
      <c r="B1399" s="24" t="s">
        <v>10639</v>
      </c>
      <c r="C1399" s="25">
        <v>43014</v>
      </c>
      <c r="D1399" s="24">
        <f>IFERROR(VLOOKUP(B1399,'2017_GT Roster'!$B$6:$H$21,7, FALSE), "NO MATCH!!!")</f>
        <v>12</v>
      </c>
      <c r="E1399" s="24">
        <f>IFERROR(VLOOKUP(GAME_JUMP_REPORT_CONSOLIDATED!C1399,GAME_INDEX!$A$7:$E$34,5,FALSE), "NO MATCH")</f>
        <v>1013</v>
      </c>
      <c r="F1399" s="24" t="str">
        <f>IFERROR(VLOOKUP(C1399,GAME_INDEX!$A$7:$E$34,4,FALSE), "NO MATCH!!!")</f>
        <v>Boston College</v>
      </c>
      <c r="G1399" t="s">
        <v>1413</v>
      </c>
      <c r="H1399" s="1">
        <v>43014</v>
      </c>
      <c r="I1399">
        <v>6583</v>
      </c>
      <c r="J1399" t="s">
        <v>7</v>
      </c>
      <c r="K1399" t="s">
        <v>12</v>
      </c>
      <c r="L1399">
        <v>14</v>
      </c>
    </row>
    <row r="1400" spans="1:12" x14ac:dyDescent="0.55000000000000004">
      <c r="A1400" s="24" t="str">
        <f t="shared" si="21"/>
        <v>10134</v>
      </c>
      <c r="B1400" s="24" t="s">
        <v>3262</v>
      </c>
      <c r="C1400" s="25">
        <v>43014</v>
      </c>
      <c r="D1400" s="24">
        <f>IFERROR(VLOOKUP(B1400,'2017_GT Roster'!$B$6:$H$21,7, FALSE), "NO MATCH!!!")</f>
        <v>4</v>
      </c>
      <c r="E1400" s="24">
        <f>IFERROR(VLOOKUP(GAME_JUMP_REPORT_CONSOLIDATED!C1400,GAME_INDEX!$A$7:$E$34,5,FALSE), "NO MATCH")</f>
        <v>1013</v>
      </c>
      <c r="F1400" s="24" t="str">
        <f>IFERROR(VLOOKUP(C1400,GAME_INDEX!$A$7:$E$34,4,FALSE), "NO MATCH!!!")</f>
        <v>Boston College</v>
      </c>
      <c r="G1400" t="s">
        <v>1414</v>
      </c>
      <c r="H1400" s="1">
        <v>43014</v>
      </c>
      <c r="I1400">
        <v>6583</v>
      </c>
      <c r="J1400" t="s">
        <v>7</v>
      </c>
      <c r="K1400" t="s">
        <v>8</v>
      </c>
      <c r="L1400">
        <v>18.600000000000001</v>
      </c>
    </row>
    <row r="1401" spans="1:12" x14ac:dyDescent="0.55000000000000004">
      <c r="A1401" s="24" t="str">
        <f t="shared" si="21"/>
        <v>10133</v>
      </c>
      <c r="B1401" s="24" t="s">
        <v>3344</v>
      </c>
      <c r="C1401" s="25">
        <v>43014</v>
      </c>
      <c r="D1401" s="24">
        <f>IFERROR(VLOOKUP(B1401,'2017_GT Roster'!$B$6:$H$21,7, FALSE), "NO MATCH!!!")</f>
        <v>3</v>
      </c>
      <c r="E1401" s="24">
        <f>IFERROR(VLOOKUP(GAME_JUMP_REPORT_CONSOLIDATED!C1401,GAME_INDEX!$A$7:$E$34,5,FALSE), "NO MATCH")</f>
        <v>1013</v>
      </c>
      <c r="F1401" s="24" t="str">
        <f>IFERROR(VLOOKUP(C1401,GAME_INDEX!$A$7:$E$34,4,FALSE), "NO MATCH!!!")</f>
        <v>Boston College</v>
      </c>
      <c r="G1401" t="s">
        <v>1415</v>
      </c>
      <c r="H1401" s="1">
        <v>43014</v>
      </c>
      <c r="I1401">
        <v>6583</v>
      </c>
      <c r="J1401" t="s">
        <v>7</v>
      </c>
      <c r="K1401" t="s">
        <v>780</v>
      </c>
      <c r="L1401">
        <v>16.899999999999999</v>
      </c>
    </row>
    <row r="1402" spans="1:12" x14ac:dyDescent="0.55000000000000004">
      <c r="A1402" s="24" t="str">
        <f t="shared" si="21"/>
        <v>10134</v>
      </c>
      <c r="B1402" s="24" t="s">
        <v>3262</v>
      </c>
      <c r="C1402" s="25">
        <v>43014</v>
      </c>
      <c r="D1402" s="24">
        <f>IFERROR(VLOOKUP(B1402,'2017_GT Roster'!$B$6:$H$21,7, FALSE), "NO MATCH!!!")</f>
        <v>4</v>
      </c>
      <c r="E1402" s="24">
        <f>IFERROR(VLOOKUP(GAME_JUMP_REPORT_CONSOLIDATED!C1402,GAME_INDEX!$A$7:$E$34,5,FALSE), "NO MATCH")</f>
        <v>1013</v>
      </c>
      <c r="F1402" s="24" t="str">
        <f>IFERROR(VLOOKUP(C1402,GAME_INDEX!$A$7:$E$34,4,FALSE), "NO MATCH!!!")</f>
        <v>Boston College</v>
      </c>
      <c r="G1402" t="s">
        <v>1416</v>
      </c>
      <c r="H1402" s="1">
        <v>43014</v>
      </c>
      <c r="I1402">
        <v>6585</v>
      </c>
      <c r="J1402" t="s">
        <v>7</v>
      </c>
      <c r="K1402" t="s">
        <v>8</v>
      </c>
      <c r="L1402">
        <v>8.8000000000000007</v>
      </c>
    </row>
    <row r="1403" spans="1:12" x14ac:dyDescent="0.55000000000000004">
      <c r="A1403" s="24" t="str">
        <f t="shared" si="21"/>
        <v>10133</v>
      </c>
      <c r="B1403" s="24" t="s">
        <v>3344</v>
      </c>
      <c r="C1403" s="25">
        <v>43014</v>
      </c>
      <c r="D1403" s="24">
        <f>IFERROR(VLOOKUP(B1403,'2017_GT Roster'!$B$6:$H$21,7, FALSE), "NO MATCH!!!")</f>
        <v>3</v>
      </c>
      <c r="E1403" s="24">
        <f>IFERROR(VLOOKUP(GAME_JUMP_REPORT_CONSOLIDATED!C1403,GAME_INDEX!$A$7:$E$34,5,FALSE), "NO MATCH")</f>
        <v>1013</v>
      </c>
      <c r="F1403" s="24" t="str">
        <f>IFERROR(VLOOKUP(C1403,GAME_INDEX!$A$7:$E$34,4,FALSE), "NO MATCH!!!")</f>
        <v>Boston College</v>
      </c>
      <c r="G1403" t="s">
        <v>1417</v>
      </c>
      <c r="H1403" s="1">
        <v>43014</v>
      </c>
      <c r="I1403">
        <v>6604</v>
      </c>
      <c r="J1403" t="s">
        <v>7</v>
      </c>
      <c r="K1403" t="s">
        <v>780</v>
      </c>
      <c r="L1403">
        <v>11.4</v>
      </c>
    </row>
    <row r="1404" spans="1:12" x14ac:dyDescent="0.55000000000000004">
      <c r="A1404" s="24" t="str">
        <f t="shared" si="21"/>
        <v>101312</v>
      </c>
      <c r="B1404" s="24" t="s">
        <v>10639</v>
      </c>
      <c r="C1404" s="25">
        <v>43014</v>
      </c>
      <c r="D1404" s="24">
        <f>IFERROR(VLOOKUP(B1404,'2017_GT Roster'!$B$6:$H$21,7, FALSE), "NO MATCH!!!")</f>
        <v>12</v>
      </c>
      <c r="E1404" s="24">
        <f>IFERROR(VLOOKUP(GAME_JUMP_REPORT_CONSOLIDATED!C1404,GAME_INDEX!$A$7:$E$34,5,FALSE), "NO MATCH")</f>
        <v>1013</v>
      </c>
      <c r="F1404" s="24" t="str">
        <f>IFERROR(VLOOKUP(C1404,GAME_INDEX!$A$7:$E$34,4,FALSE), "NO MATCH!!!")</f>
        <v>Boston College</v>
      </c>
      <c r="G1404" t="s">
        <v>1418</v>
      </c>
      <c r="H1404" s="1">
        <v>43014</v>
      </c>
      <c r="I1404">
        <v>6608</v>
      </c>
      <c r="J1404" t="s">
        <v>7</v>
      </c>
      <c r="K1404" t="s">
        <v>12</v>
      </c>
      <c r="L1404">
        <v>12.1</v>
      </c>
    </row>
    <row r="1405" spans="1:12" x14ac:dyDescent="0.55000000000000004">
      <c r="A1405" s="24" t="str">
        <f t="shared" si="21"/>
        <v>101311</v>
      </c>
      <c r="B1405" s="24" t="s">
        <v>14</v>
      </c>
      <c r="C1405" s="25">
        <v>43014</v>
      </c>
      <c r="D1405" s="24">
        <f>IFERROR(VLOOKUP(B1405,'2017_GT Roster'!$B$6:$H$21,7, FALSE), "NO MATCH!!!")</f>
        <v>11</v>
      </c>
      <c r="E1405" s="24">
        <f>IFERROR(VLOOKUP(GAME_JUMP_REPORT_CONSOLIDATED!C1405,GAME_INDEX!$A$7:$E$34,5,FALSE), "NO MATCH")</f>
        <v>1013</v>
      </c>
      <c r="F1405" s="24" t="str">
        <f>IFERROR(VLOOKUP(C1405,GAME_INDEX!$A$7:$E$34,4,FALSE), "NO MATCH!!!")</f>
        <v>Boston College</v>
      </c>
      <c r="G1405" t="s">
        <v>1419</v>
      </c>
      <c r="H1405" s="1">
        <v>43014</v>
      </c>
      <c r="I1405">
        <v>6611</v>
      </c>
      <c r="J1405" t="s">
        <v>7</v>
      </c>
      <c r="K1405" t="s">
        <v>14</v>
      </c>
      <c r="L1405">
        <v>19.399999999999999</v>
      </c>
    </row>
    <row r="1406" spans="1:12" x14ac:dyDescent="0.55000000000000004">
      <c r="A1406" s="24" t="str">
        <f t="shared" si="21"/>
        <v>10134</v>
      </c>
      <c r="B1406" s="24" t="s">
        <v>3262</v>
      </c>
      <c r="C1406" s="25">
        <v>43014</v>
      </c>
      <c r="D1406" s="24">
        <f>IFERROR(VLOOKUP(B1406,'2017_GT Roster'!$B$6:$H$21,7, FALSE), "NO MATCH!!!")</f>
        <v>4</v>
      </c>
      <c r="E1406" s="24">
        <f>IFERROR(VLOOKUP(GAME_JUMP_REPORT_CONSOLIDATED!C1406,GAME_INDEX!$A$7:$E$34,5,FALSE), "NO MATCH")</f>
        <v>1013</v>
      </c>
      <c r="F1406" s="24" t="str">
        <f>IFERROR(VLOOKUP(C1406,GAME_INDEX!$A$7:$E$34,4,FALSE), "NO MATCH!!!")</f>
        <v>Boston College</v>
      </c>
      <c r="G1406" t="s">
        <v>1420</v>
      </c>
      <c r="H1406" s="1">
        <v>43014</v>
      </c>
      <c r="I1406">
        <v>6626</v>
      </c>
      <c r="J1406" t="s">
        <v>7</v>
      </c>
      <c r="K1406" t="s">
        <v>8</v>
      </c>
      <c r="L1406">
        <v>18.100000000000001</v>
      </c>
    </row>
    <row r="1407" spans="1:12" x14ac:dyDescent="0.55000000000000004">
      <c r="A1407" s="24" t="str">
        <f t="shared" si="21"/>
        <v>101311</v>
      </c>
      <c r="B1407" s="24" t="s">
        <v>14</v>
      </c>
      <c r="C1407" s="25">
        <v>43014</v>
      </c>
      <c r="D1407" s="24">
        <f>IFERROR(VLOOKUP(B1407,'2017_GT Roster'!$B$6:$H$21,7, FALSE), "NO MATCH!!!")</f>
        <v>11</v>
      </c>
      <c r="E1407" s="24">
        <f>IFERROR(VLOOKUP(GAME_JUMP_REPORT_CONSOLIDATED!C1407,GAME_INDEX!$A$7:$E$34,5,FALSE), "NO MATCH")</f>
        <v>1013</v>
      </c>
      <c r="F1407" s="24" t="str">
        <f>IFERROR(VLOOKUP(C1407,GAME_INDEX!$A$7:$E$34,4,FALSE), "NO MATCH!!!")</f>
        <v>Boston College</v>
      </c>
      <c r="G1407" t="s">
        <v>1421</v>
      </c>
      <c r="H1407" s="1">
        <v>43014</v>
      </c>
      <c r="I1407">
        <v>6628</v>
      </c>
      <c r="J1407" t="s">
        <v>7</v>
      </c>
      <c r="K1407" t="s">
        <v>14</v>
      </c>
      <c r="L1407">
        <v>16.100000000000001</v>
      </c>
    </row>
    <row r="1408" spans="1:12" x14ac:dyDescent="0.55000000000000004">
      <c r="A1408" s="24" t="str">
        <f t="shared" si="21"/>
        <v>101333</v>
      </c>
      <c r="B1408" s="24" t="s">
        <v>32</v>
      </c>
      <c r="C1408" s="25">
        <v>43014</v>
      </c>
      <c r="D1408" s="24">
        <f>IFERROR(VLOOKUP(B1408,'2017_GT Roster'!$B$6:$H$21,7, FALSE), "NO MATCH!!!")</f>
        <v>33</v>
      </c>
      <c r="E1408" s="24">
        <f>IFERROR(VLOOKUP(GAME_JUMP_REPORT_CONSOLIDATED!C1408,GAME_INDEX!$A$7:$E$34,5,FALSE), "NO MATCH")</f>
        <v>1013</v>
      </c>
      <c r="F1408" s="24" t="str">
        <f>IFERROR(VLOOKUP(C1408,GAME_INDEX!$A$7:$E$34,4,FALSE), "NO MATCH!!!")</f>
        <v>Boston College</v>
      </c>
      <c r="G1408" t="s">
        <v>1422</v>
      </c>
      <c r="H1408" s="1">
        <v>43014</v>
      </c>
      <c r="I1408">
        <v>6629</v>
      </c>
      <c r="J1408" t="s">
        <v>7</v>
      </c>
      <c r="K1408" t="s">
        <v>32</v>
      </c>
      <c r="L1408">
        <v>19.7</v>
      </c>
    </row>
    <row r="1409" spans="1:13" x14ac:dyDescent="0.55000000000000004">
      <c r="A1409" s="24" t="str">
        <f t="shared" ref="A1409:A1470" si="22">E1409&amp;D1409</f>
        <v>10133</v>
      </c>
      <c r="B1409" s="24" t="s">
        <v>3344</v>
      </c>
      <c r="C1409" s="25">
        <v>43014</v>
      </c>
      <c r="D1409" s="24">
        <f>IFERROR(VLOOKUP(B1409,'2017_GT Roster'!$B$6:$H$21,7, FALSE), "NO MATCH!!!")</f>
        <v>3</v>
      </c>
      <c r="E1409" s="24">
        <f>IFERROR(VLOOKUP(GAME_JUMP_REPORT_CONSOLIDATED!C1409,GAME_INDEX!$A$7:$E$34,5,FALSE), "NO MATCH")</f>
        <v>1013</v>
      </c>
      <c r="F1409" s="24" t="str">
        <f>IFERROR(VLOOKUP(C1409,GAME_INDEX!$A$7:$E$34,4,FALSE), "NO MATCH!!!")</f>
        <v>Boston College</v>
      </c>
      <c r="G1409" t="s">
        <v>1423</v>
      </c>
      <c r="H1409" s="1">
        <v>43014</v>
      </c>
      <c r="I1409">
        <v>6701</v>
      </c>
      <c r="J1409" t="s">
        <v>7</v>
      </c>
      <c r="K1409" t="s">
        <v>780</v>
      </c>
      <c r="L1409">
        <v>47.1</v>
      </c>
    </row>
    <row r="1410" spans="1:13" x14ac:dyDescent="0.55000000000000004">
      <c r="A1410" s="24" t="str">
        <f t="shared" si="22"/>
        <v>10131</v>
      </c>
      <c r="B1410" s="24" t="s">
        <v>3254</v>
      </c>
      <c r="C1410" s="25">
        <v>43014</v>
      </c>
      <c r="D1410" s="24">
        <f>IFERROR(VLOOKUP(B1410,'2017_GT Roster'!$B$6:$H$21,7, FALSE), "NO MATCH!!!")</f>
        <v>1</v>
      </c>
      <c r="E1410" s="24">
        <f>IFERROR(VLOOKUP(GAME_JUMP_REPORT_CONSOLIDATED!C1410,GAME_INDEX!$A$7:$E$34,5,FALSE), "NO MATCH")</f>
        <v>1013</v>
      </c>
      <c r="F1410" s="24" t="str">
        <f>IFERROR(VLOOKUP(C1410,GAME_INDEX!$A$7:$E$34,4,FALSE), "NO MATCH!!!")</f>
        <v>Boston College</v>
      </c>
      <c r="G1410" t="s">
        <v>1424</v>
      </c>
      <c r="H1410" s="1">
        <v>43014</v>
      </c>
      <c r="I1410">
        <v>6715</v>
      </c>
      <c r="J1410" t="s">
        <v>7</v>
      </c>
      <c r="K1410" t="s">
        <v>23</v>
      </c>
      <c r="L1410">
        <v>19.5</v>
      </c>
    </row>
    <row r="1411" spans="1:13" x14ac:dyDescent="0.55000000000000004">
      <c r="A1411" s="24" t="str">
        <f t="shared" si="22"/>
        <v>101412</v>
      </c>
      <c r="B1411" s="24" t="s">
        <v>10639</v>
      </c>
      <c r="C1411" s="25">
        <v>43016</v>
      </c>
      <c r="D1411" s="24">
        <f>IFERROR(VLOOKUP(B1411,'2017_GT Roster'!$B$6:$H$21,7, FALSE), "NO MATCH!!!")</f>
        <v>12</v>
      </c>
      <c r="E1411" s="24">
        <f>IFERROR(VLOOKUP(GAME_JUMP_REPORT_CONSOLIDATED!C1411,GAME_INDEX!$A$7:$E$34,5,FALSE), "NO MATCH")</f>
        <v>1014</v>
      </c>
      <c r="F1411" s="24" t="str">
        <f>IFERROR(VLOOKUP(C1411,GAME_INDEX!$A$7:$E$34,4,FALSE), "NO MATCH!!!")</f>
        <v>Syracuse</v>
      </c>
      <c r="G1411" t="s">
        <v>1425</v>
      </c>
      <c r="H1411" s="1">
        <v>43016</v>
      </c>
      <c r="I1411">
        <v>20</v>
      </c>
      <c r="J1411" t="s">
        <v>7</v>
      </c>
      <c r="K1411" t="s">
        <v>12</v>
      </c>
      <c r="L1411">
        <v>12.7</v>
      </c>
      <c r="M1411" t="s">
        <v>10640</v>
      </c>
    </row>
    <row r="1412" spans="1:13" x14ac:dyDescent="0.55000000000000004">
      <c r="A1412" s="24" t="str">
        <f t="shared" si="22"/>
        <v>101433</v>
      </c>
      <c r="B1412" s="24" t="s">
        <v>32</v>
      </c>
      <c r="C1412" s="25">
        <v>43016</v>
      </c>
      <c r="D1412" s="24">
        <f>IFERROR(VLOOKUP(B1412,'2017_GT Roster'!$B$6:$H$21,7, FALSE), "NO MATCH!!!")</f>
        <v>33</v>
      </c>
      <c r="E1412" s="24">
        <f>IFERROR(VLOOKUP(GAME_JUMP_REPORT_CONSOLIDATED!C1412,GAME_INDEX!$A$7:$E$34,5,FALSE), "NO MATCH")</f>
        <v>1014</v>
      </c>
      <c r="F1412" s="24" t="str">
        <f>IFERROR(VLOOKUP(C1412,GAME_INDEX!$A$7:$E$34,4,FALSE), "NO MATCH!!!")</f>
        <v>Syracuse</v>
      </c>
      <c r="G1412" t="s">
        <v>1426</v>
      </c>
      <c r="H1412" s="1">
        <v>43016</v>
      </c>
      <c r="I1412">
        <v>38</v>
      </c>
      <c r="J1412" t="s">
        <v>7</v>
      </c>
      <c r="K1412" t="s">
        <v>32</v>
      </c>
      <c r="L1412">
        <v>14.2</v>
      </c>
    </row>
    <row r="1413" spans="1:13" x14ac:dyDescent="0.55000000000000004">
      <c r="A1413" s="24" t="str">
        <f t="shared" si="22"/>
        <v>10143</v>
      </c>
      <c r="B1413" s="24" t="s">
        <v>3344</v>
      </c>
      <c r="C1413" s="25">
        <v>43016</v>
      </c>
      <c r="D1413" s="24">
        <f>IFERROR(VLOOKUP(B1413,'2017_GT Roster'!$B$6:$H$21,7, FALSE), "NO MATCH!!!")</f>
        <v>3</v>
      </c>
      <c r="E1413" s="24">
        <f>IFERROR(VLOOKUP(GAME_JUMP_REPORT_CONSOLIDATED!C1413,GAME_INDEX!$A$7:$E$34,5,FALSE), "NO MATCH")</f>
        <v>1014</v>
      </c>
      <c r="F1413" s="24" t="str">
        <f>IFERROR(VLOOKUP(C1413,GAME_INDEX!$A$7:$E$34,4,FALSE), "NO MATCH!!!")</f>
        <v>Syracuse</v>
      </c>
      <c r="G1413" t="s">
        <v>1427</v>
      </c>
      <c r="H1413" s="1">
        <v>43016</v>
      </c>
      <c r="I1413">
        <v>38</v>
      </c>
      <c r="J1413" t="s">
        <v>7</v>
      </c>
      <c r="K1413" t="s">
        <v>780</v>
      </c>
      <c r="L1413">
        <v>13.2</v>
      </c>
    </row>
    <row r="1414" spans="1:13" x14ac:dyDescent="0.55000000000000004">
      <c r="A1414" s="24" t="str">
        <f t="shared" si="22"/>
        <v>101497</v>
      </c>
      <c r="B1414" s="24" t="s">
        <v>42</v>
      </c>
      <c r="C1414" s="25">
        <v>43016</v>
      </c>
      <c r="D1414" s="24">
        <f>IFERROR(VLOOKUP(B1414,'2017_GT Roster'!$B$6:$H$21,7, FALSE), "NO MATCH!!!")</f>
        <v>97</v>
      </c>
      <c r="E1414" s="24">
        <f>IFERROR(VLOOKUP(GAME_JUMP_REPORT_CONSOLIDATED!C1414,GAME_INDEX!$A$7:$E$34,5,FALSE), "NO MATCH")</f>
        <v>1014</v>
      </c>
      <c r="F1414" s="24" t="str">
        <f>IFERROR(VLOOKUP(C1414,GAME_INDEX!$A$7:$E$34,4,FALSE), "NO MATCH!!!")</f>
        <v>Syracuse</v>
      </c>
      <c r="G1414" t="s">
        <v>1428</v>
      </c>
      <c r="H1414" s="1">
        <v>43016</v>
      </c>
      <c r="I1414">
        <v>43</v>
      </c>
      <c r="J1414" t="s">
        <v>7</v>
      </c>
      <c r="K1414" t="s">
        <v>42</v>
      </c>
      <c r="L1414">
        <v>15.7</v>
      </c>
    </row>
    <row r="1415" spans="1:13" x14ac:dyDescent="0.55000000000000004">
      <c r="A1415" s="24" t="str">
        <f t="shared" si="22"/>
        <v>101497</v>
      </c>
      <c r="B1415" s="24" t="s">
        <v>42</v>
      </c>
      <c r="C1415" s="25">
        <v>43016</v>
      </c>
      <c r="D1415" s="24">
        <f>IFERROR(VLOOKUP(B1415,'2017_GT Roster'!$B$6:$H$21,7, FALSE), "NO MATCH!!!")</f>
        <v>97</v>
      </c>
      <c r="E1415" s="24">
        <f>IFERROR(VLOOKUP(GAME_JUMP_REPORT_CONSOLIDATED!C1415,GAME_INDEX!$A$7:$E$34,5,FALSE), "NO MATCH")</f>
        <v>1014</v>
      </c>
      <c r="F1415" s="24" t="str">
        <f>IFERROR(VLOOKUP(C1415,GAME_INDEX!$A$7:$E$34,4,FALSE), "NO MATCH!!!")</f>
        <v>Syracuse</v>
      </c>
      <c r="G1415" t="s">
        <v>1429</v>
      </c>
      <c r="H1415" s="1">
        <v>43016</v>
      </c>
      <c r="I1415">
        <v>44</v>
      </c>
      <c r="J1415" t="s">
        <v>7</v>
      </c>
      <c r="K1415" t="s">
        <v>42</v>
      </c>
      <c r="L1415">
        <v>6.3</v>
      </c>
    </row>
    <row r="1416" spans="1:13" x14ac:dyDescent="0.55000000000000004">
      <c r="A1416" s="24" t="str">
        <f t="shared" si="22"/>
        <v>10144</v>
      </c>
      <c r="B1416" s="24" t="s">
        <v>3262</v>
      </c>
      <c r="C1416" s="25">
        <v>43016</v>
      </c>
      <c r="D1416" s="24">
        <f>IFERROR(VLOOKUP(B1416,'2017_GT Roster'!$B$6:$H$21,7, FALSE), "NO MATCH!!!")</f>
        <v>4</v>
      </c>
      <c r="E1416" s="24">
        <f>IFERROR(VLOOKUP(GAME_JUMP_REPORT_CONSOLIDATED!C1416,GAME_INDEX!$A$7:$E$34,5,FALSE), "NO MATCH")</f>
        <v>1014</v>
      </c>
      <c r="F1416" s="24" t="str">
        <f>IFERROR(VLOOKUP(C1416,GAME_INDEX!$A$7:$E$34,4,FALSE), "NO MATCH!!!")</f>
        <v>Syracuse</v>
      </c>
      <c r="G1416" t="s">
        <v>1430</v>
      </c>
      <c r="H1416" s="1">
        <v>43016</v>
      </c>
      <c r="I1416">
        <v>46</v>
      </c>
      <c r="J1416" t="s">
        <v>7</v>
      </c>
      <c r="K1416" t="s">
        <v>8</v>
      </c>
      <c r="L1416">
        <v>17.899999999999999</v>
      </c>
    </row>
    <row r="1417" spans="1:13" x14ac:dyDescent="0.55000000000000004">
      <c r="A1417" s="24" t="str">
        <f t="shared" si="22"/>
        <v>101411</v>
      </c>
      <c r="B1417" s="24" t="s">
        <v>14</v>
      </c>
      <c r="C1417" s="25">
        <v>43016</v>
      </c>
      <c r="D1417" s="24">
        <f>IFERROR(VLOOKUP(B1417,'2017_GT Roster'!$B$6:$H$21,7, FALSE), "NO MATCH!!!")</f>
        <v>11</v>
      </c>
      <c r="E1417" s="24">
        <f>IFERROR(VLOOKUP(GAME_JUMP_REPORT_CONSOLIDATED!C1417,GAME_INDEX!$A$7:$E$34,5,FALSE), "NO MATCH")</f>
        <v>1014</v>
      </c>
      <c r="F1417" s="24" t="str">
        <f>IFERROR(VLOOKUP(C1417,GAME_INDEX!$A$7:$E$34,4,FALSE), "NO MATCH!!!")</f>
        <v>Syracuse</v>
      </c>
      <c r="G1417" t="s">
        <v>1431</v>
      </c>
      <c r="H1417" s="1">
        <v>43016</v>
      </c>
      <c r="I1417">
        <v>46</v>
      </c>
      <c r="J1417" t="s">
        <v>7</v>
      </c>
      <c r="K1417" t="s">
        <v>14</v>
      </c>
      <c r="L1417">
        <v>12.1</v>
      </c>
    </row>
    <row r="1418" spans="1:13" x14ac:dyDescent="0.55000000000000004">
      <c r="A1418" s="24" t="str">
        <f t="shared" si="22"/>
        <v>101433</v>
      </c>
      <c r="B1418" s="24" t="s">
        <v>32</v>
      </c>
      <c r="C1418" s="25">
        <v>43016</v>
      </c>
      <c r="D1418" s="24">
        <f>IFERROR(VLOOKUP(B1418,'2017_GT Roster'!$B$6:$H$21,7, FALSE), "NO MATCH!!!")</f>
        <v>33</v>
      </c>
      <c r="E1418" s="24">
        <f>IFERROR(VLOOKUP(GAME_JUMP_REPORT_CONSOLIDATED!C1418,GAME_INDEX!$A$7:$E$34,5,FALSE), "NO MATCH")</f>
        <v>1014</v>
      </c>
      <c r="F1418" s="24" t="str">
        <f>IFERROR(VLOOKUP(C1418,GAME_INDEX!$A$7:$E$34,4,FALSE), "NO MATCH!!!")</f>
        <v>Syracuse</v>
      </c>
      <c r="G1418" t="s">
        <v>1432</v>
      </c>
      <c r="H1418" s="1">
        <v>43016</v>
      </c>
      <c r="I1418">
        <v>58</v>
      </c>
      <c r="J1418" t="s">
        <v>7</v>
      </c>
      <c r="K1418" t="s">
        <v>32</v>
      </c>
      <c r="L1418">
        <v>14.9</v>
      </c>
    </row>
    <row r="1419" spans="1:13" x14ac:dyDescent="0.55000000000000004">
      <c r="A1419" s="24" t="str">
        <f t="shared" si="22"/>
        <v>10143</v>
      </c>
      <c r="B1419" s="24" t="s">
        <v>3344</v>
      </c>
      <c r="C1419" s="25">
        <v>43016</v>
      </c>
      <c r="D1419" s="24">
        <f>IFERROR(VLOOKUP(B1419,'2017_GT Roster'!$B$6:$H$21,7, FALSE), "NO MATCH!!!")</f>
        <v>3</v>
      </c>
      <c r="E1419" s="24">
        <f>IFERROR(VLOOKUP(GAME_JUMP_REPORT_CONSOLIDATED!C1419,GAME_INDEX!$A$7:$E$34,5,FALSE), "NO MATCH")</f>
        <v>1014</v>
      </c>
      <c r="F1419" s="24" t="str">
        <f>IFERROR(VLOOKUP(C1419,GAME_INDEX!$A$7:$E$34,4,FALSE), "NO MATCH!!!")</f>
        <v>Syracuse</v>
      </c>
      <c r="G1419" t="s">
        <v>1433</v>
      </c>
      <c r="H1419" s="1">
        <v>43016</v>
      </c>
      <c r="I1419">
        <v>59</v>
      </c>
      <c r="J1419" t="s">
        <v>7</v>
      </c>
      <c r="K1419" t="s">
        <v>780</v>
      </c>
      <c r="L1419">
        <v>11</v>
      </c>
    </row>
    <row r="1420" spans="1:13" x14ac:dyDescent="0.55000000000000004">
      <c r="A1420" s="24" t="str">
        <f t="shared" si="22"/>
        <v>10143</v>
      </c>
      <c r="B1420" s="24" t="s">
        <v>3344</v>
      </c>
      <c r="C1420" s="25">
        <v>43016</v>
      </c>
      <c r="D1420" s="24">
        <f>IFERROR(VLOOKUP(B1420,'2017_GT Roster'!$B$6:$H$21,7, FALSE), "NO MATCH!!!")</f>
        <v>3</v>
      </c>
      <c r="E1420" s="24">
        <f>IFERROR(VLOOKUP(GAME_JUMP_REPORT_CONSOLIDATED!C1420,GAME_INDEX!$A$7:$E$34,5,FALSE), "NO MATCH")</f>
        <v>1014</v>
      </c>
      <c r="F1420" s="24" t="str">
        <f>IFERROR(VLOOKUP(C1420,GAME_INDEX!$A$7:$E$34,4,FALSE), "NO MATCH!!!")</f>
        <v>Syracuse</v>
      </c>
      <c r="G1420" t="s">
        <v>1434</v>
      </c>
      <c r="H1420" s="1">
        <v>43016</v>
      </c>
      <c r="I1420">
        <v>60</v>
      </c>
      <c r="J1420" t="s">
        <v>7</v>
      </c>
      <c r="K1420" t="s">
        <v>780</v>
      </c>
      <c r="L1420">
        <v>10.6</v>
      </c>
    </row>
    <row r="1421" spans="1:13" x14ac:dyDescent="0.55000000000000004">
      <c r="A1421" s="24" t="str">
        <f t="shared" si="22"/>
        <v>10143</v>
      </c>
      <c r="B1421" s="24" t="s">
        <v>3344</v>
      </c>
      <c r="C1421" s="25">
        <v>43016</v>
      </c>
      <c r="D1421" s="24">
        <f>IFERROR(VLOOKUP(B1421,'2017_GT Roster'!$B$6:$H$21,7, FALSE), "NO MATCH!!!")</f>
        <v>3</v>
      </c>
      <c r="E1421" s="24">
        <f>IFERROR(VLOOKUP(GAME_JUMP_REPORT_CONSOLIDATED!C1421,GAME_INDEX!$A$7:$E$34,5,FALSE), "NO MATCH")</f>
        <v>1014</v>
      </c>
      <c r="F1421" s="24" t="str">
        <f>IFERROR(VLOOKUP(C1421,GAME_INDEX!$A$7:$E$34,4,FALSE), "NO MATCH!!!")</f>
        <v>Syracuse</v>
      </c>
      <c r="G1421" t="s">
        <v>1435</v>
      </c>
      <c r="H1421" s="1">
        <v>43016</v>
      </c>
      <c r="I1421">
        <v>60</v>
      </c>
      <c r="J1421" t="s">
        <v>7</v>
      </c>
      <c r="K1421" t="s">
        <v>780</v>
      </c>
      <c r="L1421">
        <v>7.7</v>
      </c>
    </row>
    <row r="1422" spans="1:13" x14ac:dyDescent="0.55000000000000004">
      <c r="A1422" s="24" t="str">
        <f t="shared" si="22"/>
        <v>10143</v>
      </c>
      <c r="B1422" s="24" t="s">
        <v>3344</v>
      </c>
      <c r="C1422" s="25">
        <v>43016</v>
      </c>
      <c r="D1422" s="24">
        <f>IFERROR(VLOOKUP(B1422,'2017_GT Roster'!$B$6:$H$21,7, FALSE), "NO MATCH!!!")</f>
        <v>3</v>
      </c>
      <c r="E1422" s="24">
        <f>IFERROR(VLOOKUP(GAME_JUMP_REPORT_CONSOLIDATED!C1422,GAME_INDEX!$A$7:$E$34,5,FALSE), "NO MATCH")</f>
        <v>1014</v>
      </c>
      <c r="F1422" s="24" t="str">
        <f>IFERROR(VLOOKUP(C1422,GAME_INDEX!$A$7:$E$34,4,FALSE), "NO MATCH!!!")</f>
        <v>Syracuse</v>
      </c>
      <c r="G1422" t="s">
        <v>1436</v>
      </c>
      <c r="H1422" s="1">
        <v>43016</v>
      </c>
      <c r="I1422">
        <v>61</v>
      </c>
      <c r="J1422" t="s">
        <v>7</v>
      </c>
      <c r="K1422" t="s">
        <v>780</v>
      </c>
      <c r="L1422">
        <v>11.4</v>
      </c>
    </row>
    <row r="1423" spans="1:13" x14ac:dyDescent="0.55000000000000004">
      <c r="A1423" s="24" t="str">
        <f t="shared" si="22"/>
        <v>101411</v>
      </c>
      <c r="B1423" s="24" t="s">
        <v>14</v>
      </c>
      <c r="C1423" s="25">
        <v>43016</v>
      </c>
      <c r="D1423" s="24">
        <f>IFERROR(VLOOKUP(B1423,'2017_GT Roster'!$B$6:$H$21,7, FALSE), "NO MATCH!!!")</f>
        <v>11</v>
      </c>
      <c r="E1423" s="24">
        <f>IFERROR(VLOOKUP(GAME_JUMP_REPORT_CONSOLIDATED!C1423,GAME_INDEX!$A$7:$E$34,5,FALSE), "NO MATCH")</f>
        <v>1014</v>
      </c>
      <c r="F1423" s="24" t="str">
        <f>IFERROR(VLOOKUP(C1423,GAME_INDEX!$A$7:$E$34,4,FALSE), "NO MATCH!!!")</f>
        <v>Syracuse</v>
      </c>
      <c r="G1423" t="s">
        <v>1437</v>
      </c>
      <c r="H1423" s="1">
        <v>43016</v>
      </c>
      <c r="I1423">
        <v>64</v>
      </c>
      <c r="J1423" t="s">
        <v>7</v>
      </c>
      <c r="K1423" t="s">
        <v>14</v>
      </c>
      <c r="L1423">
        <v>20.399999999999999</v>
      </c>
    </row>
    <row r="1424" spans="1:13" x14ac:dyDescent="0.55000000000000004">
      <c r="A1424" s="24" t="str">
        <f t="shared" si="22"/>
        <v>10144</v>
      </c>
      <c r="B1424" s="24" t="s">
        <v>3262</v>
      </c>
      <c r="C1424" s="25">
        <v>43016</v>
      </c>
      <c r="D1424" s="24">
        <f>IFERROR(VLOOKUP(B1424,'2017_GT Roster'!$B$6:$H$21,7, FALSE), "NO MATCH!!!")</f>
        <v>4</v>
      </c>
      <c r="E1424" s="24">
        <f>IFERROR(VLOOKUP(GAME_JUMP_REPORT_CONSOLIDATED!C1424,GAME_INDEX!$A$7:$E$34,5,FALSE), "NO MATCH")</f>
        <v>1014</v>
      </c>
      <c r="F1424" s="24" t="str">
        <f>IFERROR(VLOOKUP(C1424,GAME_INDEX!$A$7:$E$34,4,FALSE), "NO MATCH!!!")</f>
        <v>Syracuse</v>
      </c>
      <c r="G1424" t="s">
        <v>1438</v>
      </c>
      <c r="H1424" s="1">
        <v>43016</v>
      </c>
      <c r="I1424">
        <v>65</v>
      </c>
      <c r="J1424" t="s">
        <v>7</v>
      </c>
      <c r="K1424" t="s">
        <v>8</v>
      </c>
      <c r="L1424">
        <v>19.2</v>
      </c>
    </row>
    <row r="1425" spans="1:12" x14ac:dyDescent="0.55000000000000004">
      <c r="A1425" s="24" t="str">
        <f t="shared" si="22"/>
        <v>10149</v>
      </c>
      <c r="B1425" s="24" t="s">
        <v>27</v>
      </c>
      <c r="C1425" s="25">
        <v>43016</v>
      </c>
      <c r="D1425" s="24">
        <f>IFERROR(VLOOKUP(B1425,'2017_GT Roster'!$B$6:$H$21,7, FALSE), "NO MATCH!!!")</f>
        <v>9</v>
      </c>
      <c r="E1425" s="24">
        <f>IFERROR(VLOOKUP(GAME_JUMP_REPORT_CONSOLIDATED!C1425,GAME_INDEX!$A$7:$E$34,5,FALSE), "NO MATCH")</f>
        <v>1014</v>
      </c>
      <c r="F1425" s="24" t="str">
        <f>IFERROR(VLOOKUP(C1425,GAME_INDEX!$A$7:$E$34,4,FALSE), "NO MATCH!!!")</f>
        <v>Syracuse</v>
      </c>
      <c r="G1425" t="s">
        <v>1439</v>
      </c>
      <c r="H1425" s="1">
        <v>43016</v>
      </c>
      <c r="I1425">
        <v>65</v>
      </c>
      <c r="J1425" t="s">
        <v>7</v>
      </c>
      <c r="K1425" t="s">
        <v>27</v>
      </c>
      <c r="L1425">
        <v>11.1</v>
      </c>
    </row>
    <row r="1426" spans="1:12" x14ac:dyDescent="0.55000000000000004">
      <c r="A1426" s="24" t="str">
        <f t="shared" si="22"/>
        <v>101497</v>
      </c>
      <c r="B1426" s="24" t="s">
        <v>42</v>
      </c>
      <c r="C1426" s="25">
        <v>43016</v>
      </c>
      <c r="D1426" s="24">
        <f>IFERROR(VLOOKUP(B1426,'2017_GT Roster'!$B$6:$H$21,7, FALSE), "NO MATCH!!!")</f>
        <v>97</v>
      </c>
      <c r="E1426" s="24">
        <f>IFERROR(VLOOKUP(GAME_JUMP_REPORT_CONSOLIDATED!C1426,GAME_INDEX!$A$7:$E$34,5,FALSE), "NO MATCH")</f>
        <v>1014</v>
      </c>
      <c r="F1426" s="24" t="str">
        <f>IFERROR(VLOOKUP(C1426,GAME_INDEX!$A$7:$E$34,4,FALSE), "NO MATCH!!!")</f>
        <v>Syracuse</v>
      </c>
      <c r="G1426" t="s">
        <v>1440</v>
      </c>
      <c r="H1426" s="1">
        <v>43016</v>
      </c>
      <c r="I1426">
        <v>66</v>
      </c>
      <c r="J1426" t="s">
        <v>7</v>
      </c>
      <c r="K1426" t="s">
        <v>42</v>
      </c>
      <c r="L1426">
        <v>18.100000000000001</v>
      </c>
    </row>
    <row r="1427" spans="1:12" x14ac:dyDescent="0.55000000000000004">
      <c r="A1427" s="24" t="str">
        <f t="shared" si="22"/>
        <v>10144</v>
      </c>
      <c r="B1427" s="24" t="s">
        <v>3262</v>
      </c>
      <c r="C1427" s="25">
        <v>43016</v>
      </c>
      <c r="D1427" s="24">
        <f>IFERROR(VLOOKUP(B1427,'2017_GT Roster'!$B$6:$H$21,7, FALSE), "NO MATCH!!!")</f>
        <v>4</v>
      </c>
      <c r="E1427" s="24">
        <f>IFERROR(VLOOKUP(GAME_JUMP_REPORT_CONSOLIDATED!C1427,GAME_INDEX!$A$7:$E$34,5,FALSE), "NO MATCH")</f>
        <v>1014</v>
      </c>
      <c r="F1427" s="24" t="str">
        <f>IFERROR(VLOOKUP(C1427,GAME_INDEX!$A$7:$E$34,4,FALSE), "NO MATCH!!!")</f>
        <v>Syracuse</v>
      </c>
      <c r="G1427" t="s">
        <v>1441</v>
      </c>
      <c r="H1427" s="1">
        <v>43016</v>
      </c>
      <c r="I1427">
        <v>68</v>
      </c>
      <c r="J1427" t="s">
        <v>7</v>
      </c>
      <c r="K1427" t="s">
        <v>8</v>
      </c>
      <c r="L1427">
        <v>15.2</v>
      </c>
    </row>
    <row r="1428" spans="1:12" x14ac:dyDescent="0.55000000000000004">
      <c r="A1428" s="24" t="str">
        <f t="shared" si="22"/>
        <v>101433</v>
      </c>
      <c r="B1428" s="24" t="s">
        <v>32</v>
      </c>
      <c r="C1428" s="25">
        <v>43016</v>
      </c>
      <c r="D1428" s="24">
        <f>IFERROR(VLOOKUP(B1428,'2017_GT Roster'!$B$6:$H$21,7, FALSE), "NO MATCH!!!")</f>
        <v>33</v>
      </c>
      <c r="E1428" s="24">
        <f>IFERROR(VLOOKUP(GAME_JUMP_REPORT_CONSOLIDATED!C1428,GAME_INDEX!$A$7:$E$34,5,FALSE), "NO MATCH")</f>
        <v>1014</v>
      </c>
      <c r="F1428" s="24" t="str">
        <f>IFERROR(VLOOKUP(C1428,GAME_INDEX!$A$7:$E$34,4,FALSE), "NO MATCH!!!")</f>
        <v>Syracuse</v>
      </c>
      <c r="G1428" t="s">
        <v>1442</v>
      </c>
      <c r="H1428" s="1">
        <v>43016</v>
      </c>
      <c r="I1428">
        <v>82</v>
      </c>
      <c r="J1428" t="s">
        <v>7</v>
      </c>
      <c r="K1428" t="s">
        <v>32</v>
      </c>
      <c r="L1428">
        <v>13.7</v>
      </c>
    </row>
    <row r="1429" spans="1:12" x14ac:dyDescent="0.55000000000000004">
      <c r="A1429" s="24" t="str">
        <f t="shared" si="22"/>
        <v>101497</v>
      </c>
      <c r="B1429" s="24" t="s">
        <v>42</v>
      </c>
      <c r="C1429" s="25">
        <v>43016</v>
      </c>
      <c r="D1429" s="24">
        <f>IFERROR(VLOOKUP(B1429,'2017_GT Roster'!$B$6:$H$21,7, FALSE), "NO MATCH!!!")</f>
        <v>97</v>
      </c>
      <c r="E1429" s="24">
        <f>IFERROR(VLOOKUP(GAME_JUMP_REPORT_CONSOLIDATED!C1429,GAME_INDEX!$A$7:$E$34,5,FALSE), "NO MATCH")</f>
        <v>1014</v>
      </c>
      <c r="F1429" s="24" t="str">
        <f>IFERROR(VLOOKUP(C1429,GAME_INDEX!$A$7:$E$34,4,FALSE), "NO MATCH!!!")</f>
        <v>Syracuse</v>
      </c>
      <c r="G1429" t="s">
        <v>1443</v>
      </c>
      <c r="H1429" s="1">
        <v>43016</v>
      </c>
      <c r="I1429">
        <v>87</v>
      </c>
      <c r="J1429" t="s">
        <v>7</v>
      </c>
      <c r="K1429" t="s">
        <v>42</v>
      </c>
      <c r="L1429">
        <v>16.399999999999999</v>
      </c>
    </row>
    <row r="1430" spans="1:12" x14ac:dyDescent="0.55000000000000004">
      <c r="A1430" s="24" t="str">
        <f t="shared" si="22"/>
        <v>10144</v>
      </c>
      <c r="B1430" s="24" t="s">
        <v>3262</v>
      </c>
      <c r="C1430" s="25">
        <v>43016</v>
      </c>
      <c r="D1430" s="24">
        <f>IFERROR(VLOOKUP(B1430,'2017_GT Roster'!$B$6:$H$21,7, FALSE), "NO MATCH!!!")</f>
        <v>4</v>
      </c>
      <c r="E1430" s="24">
        <f>IFERROR(VLOOKUP(GAME_JUMP_REPORT_CONSOLIDATED!C1430,GAME_INDEX!$A$7:$E$34,5,FALSE), "NO MATCH")</f>
        <v>1014</v>
      </c>
      <c r="F1430" s="24" t="str">
        <f>IFERROR(VLOOKUP(C1430,GAME_INDEX!$A$7:$E$34,4,FALSE), "NO MATCH!!!")</f>
        <v>Syracuse</v>
      </c>
      <c r="G1430" t="s">
        <v>1444</v>
      </c>
      <c r="H1430" s="1">
        <v>43016</v>
      </c>
      <c r="I1430">
        <v>90</v>
      </c>
      <c r="J1430" t="s">
        <v>7</v>
      </c>
      <c r="K1430" t="s">
        <v>8</v>
      </c>
      <c r="L1430">
        <v>17.899999999999999</v>
      </c>
    </row>
    <row r="1431" spans="1:12" x14ac:dyDescent="0.55000000000000004">
      <c r="A1431" s="24" t="str">
        <f t="shared" si="22"/>
        <v>10149</v>
      </c>
      <c r="B1431" s="24" t="s">
        <v>27</v>
      </c>
      <c r="C1431" s="25">
        <v>43016</v>
      </c>
      <c r="D1431" s="24">
        <f>IFERROR(VLOOKUP(B1431,'2017_GT Roster'!$B$6:$H$21,7, FALSE), "NO MATCH!!!")</f>
        <v>9</v>
      </c>
      <c r="E1431" s="24">
        <f>IFERROR(VLOOKUP(GAME_JUMP_REPORT_CONSOLIDATED!C1431,GAME_INDEX!$A$7:$E$34,5,FALSE), "NO MATCH")</f>
        <v>1014</v>
      </c>
      <c r="F1431" s="24" t="str">
        <f>IFERROR(VLOOKUP(C1431,GAME_INDEX!$A$7:$E$34,4,FALSE), "NO MATCH!!!")</f>
        <v>Syracuse</v>
      </c>
      <c r="G1431" t="s">
        <v>1445</v>
      </c>
      <c r="H1431" s="1">
        <v>43016</v>
      </c>
      <c r="I1431">
        <v>130</v>
      </c>
      <c r="J1431" t="s">
        <v>7</v>
      </c>
      <c r="K1431" t="s">
        <v>27</v>
      </c>
      <c r="L1431">
        <v>14.8</v>
      </c>
    </row>
    <row r="1432" spans="1:12" x14ac:dyDescent="0.55000000000000004">
      <c r="A1432" s="24" t="str">
        <f t="shared" si="22"/>
        <v>101497</v>
      </c>
      <c r="B1432" s="24" t="s">
        <v>42</v>
      </c>
      <c r="C1432" s="25">
        <v>43016</v>
      </c>
      <c r="D1432" s="24">
        <f>IFERROR(VLOOKUP(B1432,'2017_GT Roster'!$B$6:$H$21,7, FALSE), "NO MATCH!!!")</f>
        <v>97</v>
      </c>
      <c r="E1432" s="24">
        <f>IFERROR(VLOOKUP(GAME_JUMP_REPORT_CONSOLIDATED!C1432,GAME_INDEX!$A$7:$E$34,5,FALSE), "NO MATCH")</f>
        <v>1014</v>
      </c>
      <c r="F1432" s="24" t="str">
        <f>IFERROR(VLOOKUP(C1432,GAME_INDEX!$A$7:$E$34,4,FALSE), "NO MATCH!!!")</f>
        <v>Syracuse</v>
      </c>
      <c r="G1432" t="s">
        <v>1446</v>
      </c>
      <c r="H1432" s="1">
        <v>43016</v>
      </c>
      <c r="I1432">
        <v>131</v>
      </c>
      <c r="J1432" t="s">
        <v>7</v>
      </c>
      <c r="K1432" t="s">
        <v>42</v>
      </c>
      <c r="L1432">
        <v>22.5</v>
      </c>
    </row>
    <row r="1433" spans="1:12" x14ac:dyDescent="0.55000000000000004">
      <c r="A1433" s="24" t="str">
        <f t="shared" si="22"/>
        <v>10144</v>
      </c>
      <c r="B1433" s="24" t="s">
        <v>3262</v>
      </c>
      <c r="C1433" s="25">
        <v>43016</v>
      </c>
      <c r="D1433" s="24">
        <f>IFERROR(VLOOKUP(B1433,'2017_GT Roster'!$B$6:$H$21,7, FALSE), "NO MATCH!!!")</f>
        <v>4</v>
      </c>
      <c r="E1433" s="24">
        <f>IFERROR(VLOOKUP(GAME_JUMP_REPORT_CONSOLIDATED!C1433,GAME_INDEX!$A$7:$E$34,5,FALSE), "NO MATCH")</f>
        <v>1014</v>
      </c>
      <c r="F1433" s="24" t="str">
        <f>IFERROR(VLOOKUP(C1433,GAME_INDEX!$A$7:$E$34,4,FALSE), "NO MATCH!!!")</f>
        <v>Syracuse</v>
      </c>
      <c r="G1433" t="s">
        <v>1447</v>
      </c>
      <c r="H1433" s="1">
        <v>43016</v>
      </c>
      <c r="I1433">
        <v>133</v>
      </c>
      <c r="J1433" t="s">
        <v>7</v>
      </c>
      <c r="K1433" t="s">
        <v>8</v>
      </c>
      <c r="L1433">
        <v>21.1</v>
      </c>
    </row>
    <row r="1434" spans="1:12" x14ac:dyDescent="0.55000000000000004">
      <c r="A1434" s="24" t="str">
        <f t="shared" si="22"/>
        <v>101433</v>
      </c>
      <c r="B1434" s="24" t="s">
        <v>32</v>
      </c>
      <c r="C1434" s="25">
        <v>43016</v>
      </c>
      <c r="D1434" s="24">
        <f>IFERROR(VLOOKUP(B1434,'2017_GT Roster'!$B$6:$H$21,7, FALSE), "NO MATCH!!!")</f>
        <v>33</v>
      </c>
      <c r="E1434" s="24">
        <f>IFERROR(VLOOKUP(GAME_JUMP_REPORT_CONSOLIDATED!C1434,GAME_INDEX!$A$7:$E$34,5,FALSE), "NO MATCH")</f>
        <v>1014</v>
      </c>
      <c r="F1434" s="24" t="str">
        <f>IFERROR(VLOOKUP(C1434,GAME_INDEX!$A$7:$E$34,4,FALSE), "NO MATCH!!!")</f>
        <v>Syracuse</v>
      </c>
      <c r="G1434" t="s">
        <v>1448</v>
      </c>
      <c r="H1434" s="1">
        <v>43016</v>
      </c>
      <c r="I1434">
        <v>161</v>
      </c>
      <c r="J1434" t="s">
        <v>7</v>
      </c>
      <c r="K1434" t="s">
        <v>32</v>
      </c>
      <c r="L1434">
        <v>16.899999999999999</v>
      </c>
    </row>
    <row r="1435" spans="1:12" x14ac:dyDescent="0.55000000000000004">
      <c r="A1435" s="24" t="str">
        <f t="shared" si="22"/>
        <v>101433</v>
      </c>
      <c r="B1435" s="24" t="s">
        <v>32</v>
      </c>
      <c r="C1435" s="25">
        <v>43016</v>
      </c>
      <c r="D1435" s="24">
        <f>IFERROR(VLOOKUP(B1435,'2017_GT Roster'!$B$6:$H$21,7, FALSE), "NO MATCH!!!")</f>
        <v>33</v>
      </c>
      <c r="E1435" s="24">
        <f>IFERROR(VLOOKUP(GAME_JUMP_REPORT_CONSOLIDATED!C1435,GAME_INDEX!$A$7:$E$34,5,FALSE), "NO MATCH")</f>
        <v>1014</v>
      </c>
      <c r="F1435" s="24" t="str">
        <f>IFERROR(VLOOKUP(C1435,GAME_INDEX!$A$7:$E$34,4,FALSE), "NO MATCH!!!")</f>
        <v>Syracuse</v>
      </c>
      <c r="G1435" t="s">
        <v>1449</v>
      </c>
      <c r="H1435" s="1">
        <v>43016</v>
      </c>
      <c r="I1435">
        <v>182</v>
      </c>
      <c r="J1435" t="s">
        <v>7</v>
      </c>
      <c r="K1435" t="s">
        <v>32</v>
      </c>
      <c r="L1435">
        <v>10.3</v>
      </c>
    </row>
    <row r="1436" spans="1:12" x14ac:dyDescent="0.55000000000000004">
      <c r="A1436" s="24" t="str">
        <f t="shared" si="22"/>
        <v>101411</v>
      </c>
      <c r="B1436" s="24" t="s">
        <v>14</v>
      </c>
      <c r="C1436" s="25">
        <v>43016</v>
      </c>
      <c r="D1436" s="24">
        <f>IFERROR(VLOOKUP(B1436,'2017_GT Roster'!$B$6:$H$21,7, FALSE), "NO MATCH!!!")</f>
        <v>11</v>
      </c>
      <c r="E1436" s="24">
        <f>IFERROR(VLOOKUP(GAME_JUMP_REPORT_CONSOLIDATED!C1436,GAME_INDEX!$A$7:$E$34,5,FALSE), "NO MATCH")</f>
        <v>1014</v>
      </c>
      <c r="F1436" s="24" t="str">
        <f>IFERROR(VLOOKUP(C1436,GAME_INDEX!$A$7:$E$34,4,FALSE), "NO MATCH!!!")</f>
        <v>Syracuse</v>
      </c>
      <c r="G1436" t="s">
        <v>1450</v>
      </c>
      <c r="H1436" s="1">
        <v>43016</v>
      </c>
      <c r="I1436">
        <v>187</v>
      </c>
      <c r="J1436" t="s">
        <v>7</v>
      </c>
      <c r="K1436" t="s">
        <v>14</v>
      </c>
      <c r="L1436">
        <v>23.8</v>
      </c>
    </row>
    <row r="1437" spans="1:12" x14ac:dyDescent="0.55000000000000004">
      <c r="A1437" s="24" t="str">
        <f t="shared" si="22"/>
        <v>10144</v>
      </c>
      <c r="B1437" s="24" t="s">
        <v>3262</v>
      </c>
      <c r="C1437" s="25">
        <v>43016</v>
      </c>
      <c r="D1437" s="24">
        <f>IFERROR(VLOOKUP(B1437,'2017_GT Roster'!$B$6:$H$21,7, FALSE), "NO MATCH!!!")</f>
        <v>4</v>
      </c>
      <c r="E1437" s="24">
        <f>IFERROR(VLOOKUP(GAME_JUMP_REPORT_CONSOLIDATED!C1437,GAME_INDEX!$A$7:$E$34,5,FALSE), "NO MATCH")</f>
        <v>1014</v>
      </c>
      <c r="F1437" s="24" t="str">
        <f>IFERROR(VLOOKUP(C1437,GAME_INDEX!$A$7:$E$34,4,FALSE), "NO MATCH!!!")</f>
        <v>Syracuse</v>
      </c>
      <c r="G1437" t="s">
        <v>1451</v>
      </c>
      <c r="H1437" s="1">
        <v>43016</v>
      </c>
      <c r="I1437">
        <v>188</v>
      </c>
      <c r="J1437" t="s">
        <v>7</v>
      </c>
      <c r="K1437" t="s">
        <v>8</v>
      </c>
      <c r="L1437">
        <v>21.4</v>
      </c>
    </row>
    <row r="1438" spans="1:12" x14ac:dyDescent="0.55000000000000004">
      <c r="A1438" s="24" t="str">
        <f t="shared" si="22"/>
        <v>10148</v>
      </c>
      <c r="B1438" s="24" t="s">
        <v>34</v>
      </c>
      <c r="C1438" s="25">
        <v>43016</v>
      </c>
      <c r="D1438" s="24">
        <f>IFERROR(VLOOKUP(B1438,'2017_GT Roster'!$B$6:$H$21,7, FALSE), "NO MATCH!!!")</f>
        <v>8</v>
      </c>
      <c r="E1438" s="24">
        <f>IFERROR(VLOOKUP(GAME_JUMP_REPORT_CONSOLIDATED!C1438,GAME_INDEX!$A$7:$E$34,5,FALSE), "NO MATCH")</f>
        <v>1014</v>
      </c>
      <c r="F1438" s="24" t="str">
        <f>IFERROR(VLOOKUP(C1438,GAME_INDEX!$A$7:$E$34,4,FALSE), "NO MATCH!!!")</f>
        <v>Syracuse</v>
      </c>
      <c r="G1438" t="s">
        <v>1452</v>
      </c>
      <c r="H1438" s="1">
        <v>43016</v>
      </c>
      <c r="I1438">
        <v>203</v>
      </c>
      <c r="J1438" t="s">
        <v>7</v>
      </c>
      <c r="K1438" t="s">
        <v>34</v>
      </c>
      <c r="L1438">
        <v>10.1</v>
      </c>
    </row>
    <row r="1439" spans="1:12" x14ac:dyDescent="0.55000000000000004">
      <c r="A1439" s="24" t="str">
        <f t="shared" si="22"/>
        <v>10149</v>
      </c>
      <c r="B1439" s="24" t="s">
        <v>27</v>
      </c>
      <c r="C1439" s="25">
        <v>43016</v>
      </c>
      <c r="D1439" s="24">
        <f>IFERROR(VLOOKUP(B1439,'2017_GT Roster'!$B$6:$H$21,7, FALSE), "NO MATCH!!!")</f>
        <v>9</v>
      </c>
      <c r="E1439" s="24">
        <f>IFERROR(VLOOKUP(GAME_JUMP_REPORT_CONSOLIDATED!C1439,GAME_INDEX!$A$7:$E$34,5,FALSE), "NO MATCH")</f>
        <v>1014</v>
      </c>
      <c r="F1439" s="24" t="str">
        <f>IFERROR(VLOOKUP(C1439,GAME_INDEX!$A$7:$E$34,4,FALSE), "NO MATCH!!!")</f>
        <v>Syracuse</v>
      </c>
      <c r="G1439" t="s">
        <v>1453</v>
      </c>
      <c r="H1439" s="1">
        <v>43016</v>
      </c>
      <c r="I1439">
        <v>228</v>
      </c>
      <c r="J1439" t="s">
        <v>7</v>
      </c>
      <c r="K1439" t="s">
        <v>27</v>
      </c>
      <c r="L1439">
        <v>9.5</v>
      </c>
    </row>
    <row r="1440" spans="1:12" x14ac:dyDescent="0.55000000000000004">
      <c r="A1440" s="24" t="str">
        <f t="shared" si="22"/>
        <v>101497</v>
      </c>
      <c r="B1440" s="24" t="s">
        <v>42</v>
      </c>
      <c r="C1440" s="25">
        <v>43016</v>
      </c>
      <c r="D1440" s="24">
        <f>IFERROR(VLOOKUP(B1440,'2017_GT Roster'!$B$6:$H$21,7, FALSE), "NO MATCH!!!")</f>
        <v>97</v>
      </c>
      <c r="E1440" s="24">
        <f>IFERROR(VLOOKUP(GAME_JUMP_REPORT_CONSOLIDATED!C1440,GAME_INDEX!$A$7:$E$34,5,FALSE), "NO MATCH")</f>
        <v>1014</v>
      </c>
      <c r="F1440" s="24" t="str">
        <f>IFERROR(VLOOKUP(C1440,GAME_INDEX!$A$7:$E$34,4,FALSE), "NO MATCH!!!")</f>
        <v>Syracuse</v>
      </c>
      <c r="G1440" t="s">
        <v>1454</v>
      </c>
      <c r="H1440" s="1">
        <v>43016</v>
      </c>
      <c r="I1440">
        <v>230</v>
      </c>
      <c r="J1440" t="s">
        <v>7</v>
      </c>
      <c r="K1440" t="s">
        <v>42</v>
      </c>
      <c r="L1440">
        <v>10.8</v>
      </c>
    </row>
    <row r="1441" spans="1:12" x14ac:dyDescent="0.55000000000000004">
      <c r="A1441" s="24" t="str">
        <f t="shared" si="22"/>
        <v>101411</v>
      </c>
      <c r="B1441" s="24" t="s">
        <v>14</v>
      </c>
      <c r="C1441" s="25">
        <v>43016</v>
      </c>
      <c r="D1441" s="24">
        <f>IFERROR(VLOOKUP(B1441,'2017_GT Roster'!$B$6:$H$21,7, FALSE), "NO MATCH!!!")</f>
        <v>11</v>
      </c>
      <c r="E1441" s="24">
        <f>IFERROR(VLOOKUP(GAME_JUMP_REPORT_CONSOLIDATED!C1441,GAME_INDEX!$A$7:$E$34,5,FALSE), "NO MATCH")</f>
        <v>1014</v>
      </c>
      <c r="F1441" s="24" t="str">
        <f>IFERROR(VLOOKUP(C1441,GAME_INDEX!$A$7:$E$34,4,FALSE), "NO MATCH!!!")</f>
        <v>Syracuse</v>
      </c>
      <c r="G1441" t="s">
        <v>1455</v>
      </c>
      <c r="H1441" s="1">
        <v>43016</v>
      </c>
      <c r="I1441">
        <v>230</v>
      </c>
      <c r="J1441" t="s">
        <v>7</v>
      </c>
      <c r="K1441" t="s">
        <v>14</v>
      </c>
      <c r="L1441">
        <v>24.6</v>
      </c>
    </row>
    <row r="1442" spans="1:12" x14ac:dyDescent="0.55000000000000004">
      <c r="A1442" s="24" t="str">
        <f t="shared" si="22"/>
        <v>10141</v>
      </c>
      <c r="B1442" s="24" t="s">
        <v>3254</v>
      </c>
      <c r="C1442" s="25">
        <v>43016</v>
      </c>
      <c r="D1442" s="24">
        <f>IFERROR(VLOOKUP(B1442,'2017_GT Roster'!$B$6:$H$21,7, FALSE), "NO MATCH!!!")</f>
        <v>1</v>
      </c>
      <c r="E1442" s="24">
        <f>IFERROR(VLOOKUP(GAME_JUMP_REPORT_CONSOLIDATED!C1442,GAME_INDEX!$A$7:$E$34,5,FALSE), "NO MATCH")</f>
        <v>1014</v>
      </c>
      <c r="F1442" s="24" t="str">
        <f>IFERROR(VLOOKUP(C1442,GAME_INDEX!$A$7:$E$34,4,FALSE), "NO MATCH!!!")</f>
        <v>Syracuse</v>
      </c>
      <c r="G1442" t="s">
        <v>1456</v>
      </c>
      <c r="H1442" s="1">
        <v>43016</v>
      </c>
      <c r="I1442">
        <v>231</v>
      </c>
      <c r="J1442" t="s">
        <v>7</v>
      </c>
      <c r="K1442" t="s">
        <v>23</v>
      </c>
      <c r="L1442">
        <v>8.6</v>
      </c>
    </row>
    <row r="1443" spans="1:12" x14ac:dyDescent="0.55000000000000004">
      <c r="A1443" s="24" t="str">
        <f t="shared" si="22"/>
        <v>10143</v>
      </c>
      <c r="B1443" s="24" t="s">
        <v>3344</v>
      </c>
      <c r="C1443" s="25">
        <v>43016</v>
      </c>
      <c r="D1443" s="24">
        <f>IFERROR(VLOOKUP(B1443,'2017_GT Roster'!$B$6:$H$21,7, FALSE), "NO MATCH!!!")</f>
        <v>3</v>
      </c>
      <c r="E1443" s="24">
        <f>IFERROR(VLOOKUP(GAME_JUMP_REPORT_CONSOLIDATED!C1443,GAME_INDEX!$A$7:$E$34,5,FALSE), "NO MATCH")</f>
        <v>1014</v>
      </c>
      <c r="F1443" s="24" t="str">
        <f>IFERROR(VLOOKUP(C1443,GAME_INDEX!$A$7:$E$34,4,FALSE), "NO MATCH!!!")</f>
        <v>Syracuse</v>
      </c>
      <c r="G1443" t="s">
        <v>1457</v>
      </c>
      <c r="H1443" s="1">
        <v>43016</v>
      </c>
      <c r="I1443">
        <v>256</v>
      </c>
      <c r="J1443" t="s">
        <v>7</v>
      </c>
      <c r="K1443" t="s">
        <v>780</v>
      </c>
      <c r="L1443">
        <v>8.9</v>
      </c>
    </row>
    <row r="1444" spans="1:12" x14ac:dyDescent="0.55000000000000004">
      <c r="A1444" s="24" t="str">
        <f t="shared" si="22"/>
        <v>10143</v>
      </c>
      <c r="B1444" s="24" t="s">
        <v>3344</v>
      </c>
      <c r="C1444" s="25">
        <v>43016</v>
      </c>
      <c r="D1444" s="24">
        <f>IFERROR(VLOOKUP(B1444,'2017_GT Roster'!$B$6:$H$21,7, FALSE), "NO MATCH!!!")</f>
        <v>3</v>
      </c>
      <c r="E1444" s="24">
        <f>IFERROR(VLOOKUP(GAME_JUMP_REPORT_CONSOLIDATED!C1444,GAME_INDEX!$A$7:$E$34,5,FALSE), "NO MATCH")</f>
        <v>1014</v>
      </c>
      <c r="F1444" s="24" t="str">
        <f>IFERROR(VLOOKUP(C1444,GAME_INDEX!$A$7:$E$34,4,FALSE), "NO MATCH!!!")</f>
        <v>Syracuse</v>
      </c>
      <c r="G1444" t="s">
        <v>1458</v>
      </c>
      <c r="H1444" s="1">
        <v>43016</v>
      </c>
      <c r="I1444">
        <v>256</v>
      </c>
      <c r="J1444" t="s">
        <v>7</v>
      </c>
      <c r="K1444" t="s">
        <v>780</v>
      </c>
      <c r="L1444">
        <v>12.5</v>
      </c>
    </row>
    <row r="1445" spans="1:12" x14ac:dyDescent="0.55000000000000004">
      <c r="A1445" s="24" t="str">
        <f t="shared" si="22"/>
        <v>10143</v>
      </c>
      <c r="B1445" s="24" t="s">
        <v>3344</v>
      </c>
      <c r="C1445" s="25">
        <v>43016</v>
      </c>
      <c r="D1445" s="24">
        <f>IFERROR(VLOOKUP(B1445,'2017_GT Roster'!$B$6:$H$21,7, FALSE), "NO MATCH!!!")</f>
        <v>3</v>
      </c>
      <c r="E1445" s="24">
        <f>IFERROR(VLOOKUP(GAME_JUMP_REPORT_CONSOLIDATED!C1445,GAME_INDEX!$A$7:$E$34,5,FALSE), "NO MATCH")</f>
        <v>1014</v>
      </c>
      <c r="F1445" s="24" t="str">
        <f>IFERROR(VLOOKUP(C1445,GAME_INDEX!$A$7:$E$34,4,FALSE), "NO MATCH!!!")</f>
        <v>Syracuse</v>
      </c>
      <c r="G1445" t="s">
        <v>1459</v>
      </c>
      <c r="H1445" s="1">
        <v>43016</v>
      </c>
      <c r="I1445">
        <v>257</v>
      </c>
      <c r="J1445" t="s">
        <v>7</v>
      </c>
      <c r="K1445" t="s">
        <v>780</v>
      </c>
      <c r="L1445">
        <v>11.5</v>
      </c>
    </row>
    <row r="1446" spans="1:12" x14ac:dyDescent="0.55000000000000004">
      <c r="A1446" s="24" t="str">
        <f t="shared" si="22"/>
        <v>101412</v>
      </c>
      <c r="B1446" s="24" t="s">
        <v>10639</v>
      </c>
      <c r="C1446" s="25">
        <v>43016</v>
      </c>
      <c r="D1446" s="24">
        <f>IFERROR(VLOOKUP(B1446,'2017_GT Roster'!$B$6:$H$21,7, FALSE), "NO MATCH!!!")</f>
        <v>12</v>
      </c>
      <c r="E1446" s="24">
        <f>IFERROR(VLOOKUP(GAME_JUMP_REPORT_CONSOLIDATED!C1446,GAME_INDEX!$A$7:$E$34,5,FALSE), "NO MATCH")</f>
        <v>1014</v>
      </c>
      <c r="F1446" s="24" t="str">
        <f>IFERROR(VLOOKUP(C1446,GAME_INDEX!$A$7:$E$34,4,FALSE), "NO MATCH!!!")</f>
        <v>Syracuse</v>
      </c>
      <c r="G1446" t="s">
        <v>1460</v>
      </c>
      <c r="H1446" s="1">
        <v>43016</v>
      </c>
      <c r="I1446">
        <v>257</v>
      </c>
      <c r="J1446" t="s">
        <v>7</v>
      </c>
      <c r="K1446" t="s">
        <v>12</v>
      </c>
      <c r="L1446">
        <v>14.9</v>
      </c>
    </row>
    <row r="1447" spans="1:12" x14ac:dyDescent="0.55000000000000004">
      <c r="A1447" s="24" t="str">
        <f t="shared" si="22"/>
        <v>10143</v>
      </c>
      <c r="B1447" s="24" t="s">
        <v>3344</v>
      </c>
      <c r="C1447" s="25">
        <v>43016</v>
      </c>
      <c r="D1447" s="24">
        <f>IFERROR(VLOOKUP(B1447,'2017_GT Roster'!$B$6:$H$21,7, FALSE), "NO MATCH!!!")</f>
        <v>3</v>
      </c>
      <c r="E1447" s="24">
        <f>IFERROR(VLOOKUP(GAME_JUMP_REPORT_CONSOLIDATED!C1447,GAME_INDEX!$A$7:$E$34,5,FALSE), "NO MATCH")</f>
        <v>1014</v>
      </c>
      <c r="F1447" s="24" t="str">
        <f>IFERROR(VLOOKUP(C1447,GAME_INDEX!$A$7:$E$34,4,FALSE), "NO MATCH!!!")</f>
        <v>Syracuse</v>
      </c>
      <c r="G1447" t="s">
        <v>1461</v>
      </c>
      <c r="H1447" s="1">
        <v>43016</v>
      </c>
      <c r="I1447">
        <v>258</v>
      </c>
      <c r="J1447" t="s">
        <v>7</v>
      </c>
      <c r="K1447" t="s">
        <v>780</v>
      </c>
      <c r="L1447">
        <v>7</v>
      </c>
    </row>
    <row r="1448" spans="1:12" x14ac:dyDescent="0.55000000000000004">
      <c r="A1448" s="24" t="str">
        <f t="shared" si="22"/>
        <v>10143</v>
      </c>
      <c r="B1448" s="24" t="s">
        <v>3344</v>
      </c>
      <c r="C1448" s="25">
        <v>43016</v>
      </c>
      <c r="D1448" s="24">
        <f>IFERROR(VLOOKUP(B1448,'2017_GT Roster'!$B$6:$H$21,7, FALSE), "NO MATCH!!!")</f>
        <v>3</v>
      </c>
      <c r="E1448" s="24">
        <f>IFERROR(VLOOKUP(GAME_JUMP_REPORT_CONSOLIDATED!C1448,GAME_INDEX!$A$7:$E$34,5,FALSE), "NO MATCH")</f>
        <v>1014</v>
      </c>
      <c r="F1448" s="24" t="str">
        <f>IFERROR(VLOOKUP(C1448,GAME_INDEX!$A$7:$E$34,4,FALSE), "NO MATCH!!!")</f>
        <v>Syracuse</v>
      </c>
      <c r="G1448" t="s">
        <v>1462</v>
      </c>
      <c r="H1448" s="1">
        <v>43016</v>
      </c>
      <c r="I1448">
        <v>258</v>
      </c>
      <c r="J1448" t="s">
        <v>7</v>
      </c>
      <c r="K1448" t="s">
        <v>780</v>
      </c>
      <c r="L1448">
        <v>5.9</v>
      </c>
    </row>
    <row r="1449" spans="1:12" x14ac:dyDescent="0.55000000000000004">
      <c r="A1449" s="24" t="str">
        <f t="shared" si="22"/>
        <v>101414</v>
      </c>
      <c r="B1449" s="24" t="s">
        <v>10</v>
      </c>
      <c r="C1449" s="25">
        <v>43016</v>
      </c>
      <c r="D1449" s="24">
        <f>IFERROR(VLOOKUP(B1449,'2017_GT Roster'!$B$6:$H$21,7, FALSE), "NO MATCH!!!")</f>
        <v>14</v>
      </c>
      <c r="E1449" s="24">
        <f>IFERROR(VLOOKUP(GAME_JUMP_REPORT_CONSOLIDATED!C1449,GAME_INDEX!$A$7:$E$34,5,FALSE), "NO MATCH")</f>
        <v>1014</v>
      </c>
      <c r="F1449" s="24" t="str">
        <f>IFERROR(VLOOKUP(C1449,GAME_INDEX!$A$7:$E$34,4,FALSE), "NO MATCH!!!")</f>
        <v>Syracuse</v>
      </c>
      <c r="G1449" t="s">
        <v>1463</v>
      </c>
      <c r="H1449" s="1">
        <v>43016</v>
      </c>
      <c r="I1449">
        <v>260</v>
      </c>
      <c r="J1449" t="s">
        <v>7</v>
      </c>
      <c r="K1449" t="s">
        <v>10</v>
      </c>
      <c r="L1449">
        <v>17.899999999999999</v>
      </c>
    </row>
    <row r="1450" spans="1:12" x14ac:dyDescent="0.55000000000000004">
      <c r="A1450" s="24" t="str">
        <f t="shared" si="22"/>
        <v>10141</v>
      </c>
      <c r="B1450" s="24" t="s">
        <v>3254</v>
      </c>
      <c r="C1450" s="25">
        <v>43016</v>
      </c>
      <c r="D1450" s="24">
        <f>IFERROR(VLOOKUP(B1450,'2017_GT Roster'!$B$6:$H$21,7, FALSE), "NO MATCH!!!")</f>
        <v>1</v>
      </c>
      <c r="E1450" s="24">
        <f>IFERROR(VLOOKUP(GAME_JUMP_REPORT_CONSOLIDATED!C1450,GAME_INDEX!$A$7:$E$34,5,FALSE), "NO MATCH")</f>
        <v>1014</v>
      </c>
      <c r="F1450" s="24" t="str">
        <f>IFERROR(VLOOKUP(C1450,GAME_INDEX!$A$7:$E$34,4,FALSE), "NO MATCH!!!")</f>
        <v>Syracuse</v>
      </c>
      <c r="G1450" t="s">
        <v>1464</v>
      </c>
      <c r="H1450" s="1">
        <v>43016</v>
      </c>
      <c r="I1450">
        <v>291</v>
      </c>
      <c r="J1450" t="s">
        <v>7</v>
      </c>
      <c r="K1450" t="s">
        <v>23</v>
      </c>
      <c r="L1450">
        <v>22</v>
      </c>
    </row>
    <row r="1451" spans="1:12" x14ac:dyDescent="0.55000000000000004">
      <c r="A1451" s="24" t="str">
        <f t="shared" si="22"/>
        <v>101412</v>
      </c>
      <c r="B1451" s="24" t="s">
        <v>10639</v>
      </c>
      <c r="C1451" s="25">
        <v>43016</v>
      </c>
      <c r="D1451" s="24">
        <f>IFERROR(VLOOKUP(B1451,'2017_GT Roster'!$B$6:$H$21,7, FALSE), "NO MATCH!!!")</f>
        <v>12</v>
      </c>
      <c r="E1451" s="24">
        <f>IFERROR(VLOOKUP(GAME_JUMP_REPORT_CONSOLIDATED!C1451,GAME_INDEX!$A$7:$E$34,5,FALSE), "NO MATCH")</f>
        <v>1014</v>
      </c>
      <c r="F1451" s="24" t="str">
        <f>IFERROR(VLOOKUP(C1451,GAME_INDEX!$A$7:$E$34,4,FALSE), "NO MATCH!!!")</f>
        <v>Syracuse</v>
      </c>
      <c r="G1451" t="s">
        <v>1465</v>
      </c>
      <c r="H1451" s="1">
        <v>43016</v>
      </c>
      <c r="I1451">
        <v>291</v>
      </c>
      <c r="J1451" t="s">
        <v>7</v>
      </c>
      <c r="K1451" t="s">
        <v>12</v>
      </c>
      <c r="L1451">
        <v>12.3</v>
      </c>
    </row>
    <row r="1452" spans="1:12" x14ac:dyDescent="0.55000000000000004">
      <c r="A1452" s="24" t="str">
        <f t="shared" si="22"/>
        <v>101414</v>
      </c>
      <c r="B1452" s="24" t="s">
        <v>10</v>
      </c>
      <c r="C1452" s="25">
        <v>43016</v>
      </c>
      <c r="D1452" s="24">
        <f>IFERROR(VLOOKUP(B1452,'2017_GT Roster'!$B$6:$H$21,7, FALSE), "NO MATCH!!!")</f>
        <v>14</v>
      </c>
      <c r="E1452" s="24">
        <f>IFERROR(VLOOKUP(GAME_JUMP_REPORT_CONSOLIDATED!C1452,GAME_INDEX!$A$7:$E$34,5,FALSE), "NO MATCH")</f>
        <v>1014</v>
      </c>
      <c r="F1452" s="24" t="str">
        <f>IFERROR(VLOOKUP(C1452,GAME_INDEX!$A$7:$E$34,4,FALSE), "NO MATCH!!!")</f>
        <v>Syracuse</v>
      </c>
      <c r="G1452" t="s">
        <v>1466</v>
      </c>
      <c r="H1452" s="1">
        <v>43016</v>
      </c>
      <c r="I1452">
        <v>294</v>
      </c>
      <c r="J1452" t="s">
        <v>7</v>
      </c>
      <c r="K1452" t="s">
        <v>10</v>
      </c>
      <c r="L1452">
        <v>15.8</v>
      </c>
    </row>
    <row r="1453" spans="1:12" x14ac:dyDescent="0.55000000000000004">
      <c r="A1453" s="24" t="str">
        <f t="shared" si="22"/>
        <v>10141</v>
      </c>
      <c r="B1453" s="24" t="s">
        <v>3254</v>
      </c>
      <c r="C1453" s="25">
        <v>43016</v>
      </c>
      <c r="D1453" s="24">
        <f>IFERROR(VLOOKUP(B1453,'2017_GT Roster'!$B$6:$H$21,7, FALSE), "NO MATCH!!!")</f>
        <v>1</v>
      </c>
      <c r="E1453" s="24">
        <f>IFERROR(VLOOKUP(GAME_JUMP_REPORT_CONSOLIDATED!C1453,GAME_INDEX!$A$7:$E$34,5,FALSE), "NO MATCH")</f>
        <v>1014</v>
      </c>
      <c r="F1453" s="24" t="str">
        <f>IFERROR(VLOOKUP(C1453,GAME_INDEX!$A$7:$E$34,4,FALSE), "NO MATCH!!!")</f>
        <v>Syracuse</v>
      </c>
      <c r="G1453" t="s">
        <v>1467</v>
      </c>
      <c r="H1453" s="1">
        <v>43016</v>
      </c>
      <c r="I1453">
        <v>295</v>
      </c>
      <c r="J1453" t="s">
        <v>7</v>
      </c>
      <c r="K1453" t="s">
        <v>23</v>
      </c>
      <c r="L1453">
        <v>13.3</v>
      </c>
    </row>
    <row r="1454" spans="1:12" x14ac:dyDescent="0.55000000000000004">
      <c r="A1454" s="24" t="str">
        <f t="shared" si="22"/>
        <v>10141</v>
      </c>
      <c r="B1454" s="24" t="s">
        <v>3254</v>
      </c>
      <c r="C1454" s="25">
        <v>43016</v>
      </c>
      <c r="D1454" s="24">
        <f>IFERROR(VLOOKUP(B1454,'2017_GT Roster'!$B$6:$H$21,7, FALSE), "NO MATCH!!!")</f>
        <v>1</v>
      </c>
      <c r="E1454" s="24">
        <f>IFERROR(VLOOKUP(GAME_JUMP_REPORT_CONSOLIDATED!C1454,GAME_INDEX!$A$7:$E$34,5,FALSE), "NO MATCH")</f>
        <v>1014</v>
      </c>
      <c r="F1454" s="24" t="str">
        <f>IFERROR(VLOOKUP(C1454,GAME_INDEX!$A$7:$E$34,4,FALSE), "NO MATCH!!!")</f>
        <v>Syracuse</v>
      </c>
      <c r="G1454" t="s">
        <v>1468</v>
      </c>
      <c r="H1454" s="1">
        <v>43016</v>
      </c>
      <c r="I1454">
        <v>303</v>
      </c>
      <c r="J1454" t="s">
        <v>7</v>
      </c>
      <c r="K1454" t="s">
        <v>23</v>
      </c>
      <c r="L1454">
        <v>14.9</v>
      </c>
    </row>
    <row r="1455" spans="1:12" x14ac:dyDescent="0.55000000000000004">
      <c r="A1455" s="24" t="str">
        <f t="shared" si="22"/>
        <v>101412</v>
      </c>
      <c r="B1455" s="24" t="s">
        <v>10639</v>
      </c>
      <c r="C1455" s="25">
        <v>43016</v>
      </c>
      <c r="D1455" s="24">
        <f>IFERROR(VLOOKUP(B1455,'2017_GT Roster'!$B$6:$H$21,7, FALSE), "NO MATCH!!!")</f>
        <v>12</v>
      </c>
      <c r="E1455" s="24">
        <f>IFERROR(VLOOKUP(GAME_JUMP_REPORT_CONSOLIDATED!C1455,GAME_INDEX!$A$7:$E$34,5,FALSE), "NO MATCH")</f>
        <v>1014</v>
      </c>
      <c r="F1455" s="24" t="str">
        <f>IFERROR(VLOOKUP(C1455,GAME_INDEX!$A$7:$E$34,4,FALSE), "NO MATCH!!!")</f>
        <v>Syracuse</v>
      </c>
      <c r="G1455" t="s">
        <v>1469</v>
      </c>
      <c r="H1455" s="1">
        <v>43016</v>
      </c>
      <c r="I1455">
        <v>548</v>
      </c>
      <c r="J1455" t="s">
        <v>7</v>
      </c>
      <c r="K1455" t="s">
        <v>12</v>
      </c>
      <c r="L1455">
        <v>12.3</v>
      </c>
    </row>
    <row r="1456" spans="1:12" x14ac:dyDescent="0.55000000000000004">
      <c r="A1456" s="24" t="str">
        <f t="shared" si="22"/>
        <v>101411</v>
      </c>
      <c r="B1456" s="24" t="s">
        <v>14</v>
      </c>
      <c r="C1456" s="25">
        <v>43016</v>
      </c>
      <c r="D1456" s="24">
        <f>IFERROR(VLOOKUP(B1456,'2017_GT Roster'!$B$6:$H$21,7, FALSE), "NO MATCH!!!")</f>
        <v>11</v>
      </c>
      <c r="E1456" s="24">
        <f>IFERROR(VLOOKUP(GAME_JUMP_REPORT_CONSOLIDATED!C1456,GAME_INDEX!$A$7:$E$34,5,FALSE), "NO MATCH")</f>
        <v>1014</v>
      </c>
      <c r="F1456" s="24" t="str">
        <f>IFERROR(VLOOKUP(C1456,GAME_INDEX!$A$7:$E$34,4,FALSE), "NO MATCH!!!")</f>
        <v>Syracuse</v>
      </c>
      <c r="G1456" t="s">
        <v>1470</v>
      </c>
      <c r="H1456" s="1">
        <v>43016</v>
      </c>
      <c r="I1456">
        <v>548</v>
      </c>
      <c r="J1456" t="s">
        <v>7</v>
      </c>
      <c r="K1456" t="s">
        <v>14</v>
      </c>
      <c r="L1456">
        <v>19.5</v>
      </c>
    </row>
    <row r="1457" spans="1:12" x14ac:dyDescent="0.55000000000000004">
      <c r="A1457" s="24" t="str">
        <f t="shared" si="22"/>
        <v>10141</v>
      </c>
      <c r="B1457" s="24" t="s">
        <v>3254</v>
      </c>
      <c r="C1457" s="25">
        <v>43016</v>
      </c>
      <c r="D1457" s="24">
        <f>IFERROR(VLOOKUP(B1457,'2017_GT Roster'!$B$6:$H$21,7, FALSE), "NO MATCH!!!")</f>
        <v>1</v>
      </c>
      <c r="E1457" s="24">
        <f>IFERROR(VLOOKUP(GAME_JUMP_REPORT_CONSOLIDATED!C1457,GAME_INDEX!$A$7:$E$34,5,FALSE), "NO MATCH")</f>
        <v>1014</v>
      </c>
      <c r="F1457" s="24" t="str">
        <f>IFERROR(VLOOKUP(C1457,GAME_INDEX!$A$7:$E$34,4,FALSE), "NO MATCH!!!")</f>
        <v>Syracuse</v>
      </c>
      <c r="G1457" t="s">
        <v>1471</v>
      </c>
      <c r="H1457" s="1">
        <v>43016</v>
      </c>
      <c r="I1457">
        <v>573</v>
      </c>
      <c r="J1457" t="s">
        <v>7</v>
      </c>
      <c r="K1457" t="s">
        <v>23</v>
      </c>
      <c r="L1457">
        <v>8.9</v>
      </c>
    </row>
    <row r="1458" spans="1:12" x14ac:dyDescent="0.55000000000000004">
      <c r="A1458" s="24" t="str">
        <f t="shared" si="22"/>
        <v>101411</v>
      </c>
      <c r="B1458" s="24" t="s">
        <v>14</v>
      </c>
      <c r="C1458" s="25">
        <v>43016</v>
      </c>
      <c r="D1458" s="24">
        <f>IFERROR(VLOOKUP(B1458,'2017_GT Roster'!$B$6:$H$21,7, FALSE), "NO MATCH!!!")</f>
        <v>11</v>
      </c>
      <c r="E1458" s="24">
        <f>IFERROR(VLOOKUP(GAME_JUMP_REPORT_CONSOLIDATED!C1458,GAME_INDEX!$A$7:$E$34,5,FALSE), "NO MATCH")</f>
        <v>1014</v>
      </c>
      <c r="F1458" s="24" t="str">
        <f>IFERROR(VLOOKUP(C1458,GAME_INDEX!$A$7:$E$34,4,FALSE), "NO MATCH!!!")</f>
        <v>Syracuse</v>
      </c>
      <c r="G1458" t="s">
        <v>1472</v>
      </c>
      <c r="H1458" s="1">
        <v>43016</v>
      </c>
      <c r="I1458">
        <v>575</v>
      </c>
      <c r="J1458" t="s">
        <v>7</v>
      </c>
      <c r="K1458" t="s">
        <v>14</v>
      </c>
      <c r="L1458">
        <v>24.6</v>
      </c>
    </row>
    <row r="1459" spans="1:12" x14ac:dyDescent="0.55000000000000004">
      <c r="A1459" s="24" t="str">
        <f t="shared" si="22"/>
        <v>101411</v>
      </c>
      <c r="B1459" s="24" t="s">
        <v>14</v>
      </c>
      <c r="C1459" s="25">
        <v>43016</v>
      </c>
      <c r="D1459" s="24">
        <f>IFERROR(VLOOKUP(B1459,'2017_GT Roster'!$B$6:$H$21,7, FALSE), "NO MATCH!!!")</f>
        <v>11</v>
      </c>
      <c r="E1459" s="24">
        <f>IFERROR(VLOOKUP(GAME_JUMP_REPORT_CONSOLIDATED!C1459,GAME_INDEX!$A$7:$E$34,5,FALSE), "NO MATCH")</f>
        <v>1014</v>
      </c>
      <c r="F1459" s="24" t="str">
        <f>IFERROR(VLOOKUP(C1459,GAME_INDEX!$A$7:$E$34,4,FALSE), "NO MATCH!!!")</f>
        <v>Syracuse</v>
      </c>
      <c r="G1459" t="s">
        <v>1473</v>
      </c>
      <c r="H1459" s="1">
        <v>43016</v>
      </c>
      <c r="I1459">
        <v>594</v>
      </c>
      <c r="J1459" t="s">
        <v>7</v>
      </c>
      <c r="K1459" t="s">
        <v>14</v>
      </c>
      <c r="L1459">
        <v>17.2</v>
      </c>
    </row>
    <row r="1460" spans="1:12" x14ac:dyDescent="0.55000000000000004">
      <c r="A1460" s="24" t="str">
        <f t="shared" si="22"/>
        <v>101414</v>
      </c>
      <c r="B1460" s="24" t="s">
        <v>10</v>
      </c>
      <c r="C1460" s="25">
        <v>43016</v>
      </c>
      <c r="D1460" s="24">
        <f>IFERROR(VLOOKUP(B1460,'2017_GT Roster'!$B$6:$H$21,7, FALSE), "NO MATCH!!!")</f>
        <v>14</v>
      </c>
      <c r="E1460" s="24">
        <f>IFERROR(VLOOKUP(GAME_JUMP_REPORT_CONSOLIDATED!C1460,GAME_INDEX!$A$7:$E$34,5,FALSE), "NO MATCH")</f>
        <v>1014</v>
      </c>
      <c r="F1460" s="24" t="str">
        <f>IFERROR(VLOOKUP(C1460,GAME_INDEX!$A$7:$E$34,4,FALSE), "NO MATCH!!!")</f>
        <v>Syracuse</v>
      </c>
      <c r="G1460" t="s">
        <v>1474</v>
      </c>
      <c r="H1460" s="1">
        <v>43016</v>
      </c>
      <c r="I1460">
        <v>597</v>
      </c>
      <c r="J1460" t="s">
        <v>7</v>
      </c>
      <c r="K1460" t="s">
        <v>10</v>
      </c>
      <c r="L1460">
        <v>17.8</v>
      </c>
    </row>
    <row r="1461" spans="1:12" x14ac:dyDescent="0.55000000000000004">
      <c r="A1461" s="24" t="str">
        <f t="shared" si="22"/>
        <v>10143</v>
      </c>
      <c r="B1461" s="24" t="s">
        <v>3344</v>
      </c>
      <c r="C1461" s="25">
        <v>43016</v>
      </c>
      <c r="D1461" s="24">
        <f>IFERROR(VLOOKUP(B1461,'2017_GT Roster'!$B$6:$H$21,7, FALSE), "NO MATCH!!!")</f>
        <v>3</v>
      </c>
      <c r="E1461" s="24">
        <f>IFERROR(VLOOKUP(GAME_JUMP_REPORT_CONSOLIDATED!C1461,GAME_INDEX!$A$7:$E$34,5,FALSE), "NO MATCH")</f>
        <v>1014</v>
      </c>
      <c r="F1461" s="24" t="str">
        <f>IFERROR(VLOOKUP(C1461,GAME_INDEX!$A$7:$E$34,4,FALSE), "NO MATCH!!!")</f>
        <v>Syracuse</v>
      </c>
      <c r="G1461" t="s">
        <v>1475</v>
      </c>
      <c r="H1461" s="1">
        <v>43016</v>
      </c>
      <c r="I1461">
        <v>599</v>
      </c>
      <c r="J1461" t="s">
        <v>7</v>
      </c>
      <c r="K1461" t="s">
        <v>780</v>
      </c>
      <c r="L1461">
        <v>9</v>
      </c>
    </row>
    <row r="1462" spans="1:12" x14ac:dyDescent="0.55000000000000004">
      <c r="A1462" s="24" t="str">
        <f t="shared" si="22"/>
        <v>10143</v>
      </c>
      <c r="B1462" s="24" t="s">
        <v>3344</v>
      </c>
      <c r="C1462" s="25">
        <v>43016</v>
      </c>
      <c r="D1462" s="24">
        <f>IFERROR(VLOOKUP(B1462,'2017_GT Roster'!$B$6:$H$21,7, FALSE), "NO MATCH!!!")</f>
        <v>3</v>
      </c>
      <c r="E1462" s="24">
        <f>IFERROR(VLOOKUP(GAME_JUMP_REPORT_CONSOLIDATED!C1462,GAME_INDEX!$A$7:$E$34,5,FALSE), "NO MATCH")</f>
        <v>1014</v>
      </c>
      <c r="F1462" s="24" t="str">
        <f>IFERROR(VLOOKUP(C1462,GAME_INDEX!$A$7:$E$34,4,FALSE), "NO MATCH!!!")</f>
        <v>Syracuse</v>
      </c>
      <c r="G1462" t="s">
        <v>1476</v>
      </c>
      <c r="H1462" s="1">
        <v>43016</v>
      </c>
      <c r="I1462">
        <v>600</v>
      </c>
      <c r="J1462" t="s">
        <v>7</v>
      </c>
      <c r="K1462" t="s">
        <v>780</v>
      </c>
      <c r="L1462">
        <v>9.9</v>
      </c>
    </row>
    <row r="1463" spans="1:12" x14ac:dyDescent="0.55000000000000004">
      <c r="A1463" s="24" t="str">
        <f t="shared" si="22"/>
        <v>10143</v>
      </c>
      <c r="B1463" s="24" t="s">
        <v>3344</v>
      </c>
      <c r="C1463" s="25">
        <v>43016</v>
      </c>
      <c r="D1463" s="24">
        <f>IFERROR(VLOOKUP(B1463,'2017_GT Roster'!$B$6:$H$21,7, FALSE), "NO MATCH!!!")</f>
        <v>3</v>
      </c>
      <c r="E1463" s="24">
        <f>IFERROR(VLOOKUP(GAME_JUMP_REPORT_CONSOLIDATED!C1463,GAME_INDEX!$A$7:$E$34,5,FALSE), "NO MATCH")</f>
        <v>1014</v>
      </c>
      <c r="F1463" s="24" t="str">
        <f>IFERROR(VLOOKUP(C1463,GAME_INDEX!$A$7:$E$34,4,FALSE), "NO MATCH!!!")</f>
        <v>Syracuse</v>
      </c>
      <c r="G1463" t="s">
        <v>1477</v>
      </c>
      <c r="H1463" s="1">
        <v>43016</v>
      </c>
      <c r="I1463">
        <v>601</v>
      </c>
      <c r="J1463" t="s">
        <v>7</v>
      </c>
      <c r="K1463" t="s">
        <v>780</v>
      </c>
      <c r="L1463">
        <v>7.1</v>
      </c>
    </row>
    <row r="1464" spans="1:12" x14ac:dyDescent="0.55000000000000004">
      <c r="A1464" s="24" t="str">
        <f t="shared" si="22"/>
        <v>10143</v>
      </c>
      <c r="B1464" s="24" t="s">
        <v>3344</v>
      </c>
      <c r="C1464" s="25">
        <v>43016</v>
      </c>
      <c r="D1464" s="24">
        <f>IFERROR(VLOOKUP(B1464,'2017_GT Roster'!$B$6:$H$21,7, FALSE), "NO MATCH!!!")</f>
        <v>3</v>
      </c>
      <c r="E1464" s="24">
        <f>IFERROR(VLOOKUP(GAME_JUMP_REPORT_CONSOLIDATED!C1464,GAME_INDEX!$A$7:$E$34,5,FALSE), "NO MATCH")</f>
        <v>1014</v>
      </c>
      <c r="F1464" s="24" t="str">
        <f>IFERROR(VLOOKUP(C1464,GAME_INDEX!$A$7:$E$34,4,FALSE), "NO MATCH!!!")</f>
        <v>Syracuse</v>
      </c>
      <c r="G1464" t="s">
        <v>1478</v>
      </c>
      <c r="H1464" s="1">
        <v>43016</v>
      </c>
      <c r="I1464">
        <v>601</v>
      </c>
      <c r="J1464" t="s">
        <v>7</v>
      </c>
      <c r="K1464" t="s">
        <v>780</v>
      </c>
      <c r="L1464">
        <v>9.3000000000000007</v>
      </c>
    </row>
    <row r="1465" spans="1:12" x14ac:dyDescent="0.55000000000000004">
      <c r="A1465" s="24" t="str">
        <f t="shared" si="22"/>
        <v>101411</v>
      </c>
      <c r="B1465" s="24" t="s">
        <v>14</v>
      </c>
      <c r="C1465" s="25">
        <v>43016</v>
      </c>
      <c r="D1465" s="24">
        <f>IFERROR(VLOOKUP(B1465,'2017_GT Roster'!$B$6:$H$21,7, FALSE), "NO MATCH!!!")</f>
        <v>11</v>
      </c>
      <c r="E1465" s="24">
        <f>IFERROR(VLOOKUP(GAME_JUMP_REPORT_CONSOLIDATED!C1465,GAME_INDEX!$A$7:$E$34,5,FALSE), "NO MATCH")</f>
        <v>1014</v>
      </c>
      <c r="F1465" s="24" t="str">
        <f>IFERROR(VLOOKUP(C1465,GAME_INDEX!$A$7:$E$34,4,FALSE), "NO MATCH!!!")</f>
        <v>Syracuse</v>
      </c>
      <c r="G1465" t="s">
        <v>1479</v>
      </c>
      <c r="H1465" s="1">
        <v>43016</v>
      </c>
      <c r="I1465">
        <v>601</v>
      </c>
      <c r="J1465" t="s">
        <v>7</v>
      </c>
      <c r="K1465" t="s">
        <v>14</v>
      </c>
      <c r="L1465">
        <v>23.8</v>
      </c>
    </row>
    <row r="1466" spans="1:12" x14ac:dyDescent="0.55000000000000004">
      <c r="A1466" s="24" t="str">
        <f t="shared" si="22"/>
        <v>10143</v>
      </c>
      <c r="B1466" s="24" t="s">
        <v>3344</v>
      </c>
      <c r="C1466" s="25">
        <v>43016</v>
      </c>
      <c r="D1466" s="24">
        <f>IFERROR(VLOOKUP(B1466,'2017_GT Roster'!$B$6:$H$21,7, FALSE), "NO MATCH!!!")</f>
        <v>3</v>
      </c>
      <c r="E1466" s="24">
        <f>IFERROR(VLOOKUP(GAME_JUMP_REPORT_CONSOLIDATED!C1466,GAME_INDEX!$A$7:$E$34,5,FALSE), "NO MATCH")</f>
        <v>1014</v>
      </c>
      <c r="F1466" s="24" t="str">
        <f>IFERROR(VLOOKUP(C1466,GAME_INDEX!$A$7:$E$34,4,FALSE), "NO MATCH!!!")</f>
        <v>Syracuse</v>
      </c>
      <c r="G1466" t="s">
        <v>1480</v>
      </c>
      <c r="H1466" s="1">
        <v>43016</v>
      </c>
      <c r="I1466">
        <v>602</v>
      </c>
      <c r="J1466" t="s">
        <v>7</v>
      </c>
      <c r="K1466" t="s">
        <v>780</v>
      </c>
      <c r="L1466">
        <v>6.9</v>
      </c>
    </row>
    <row r="1467" spans="1:12" x14ac:dyDescent="0.55000000000000004">
      <c r="A1467" s="24" t="str">
        <f t="shared" si="22"/>
        <v>10143</v>
      </c>
      <c r="B1467" s="24" t="s">
        <v>3344</v>
      </c>
      <c r="C1467" s="25">
        <v>43016</v>
      </c>
      <c r="D1467" s="24">
        <f>IFERROR(VLOOKUP(B1467,'2017_GT Roster'!$B$6:$H$21,7, FALSE), "NO MATCH!!!")</f>
        <v>3</v>
      </c>
      <c r="E1467" s="24">
        <f>IFERROR(VLOOKUP(GAME_JUMP_REPORT_CONSOLIDATED!C1467,GAME_INDEX!$A$7:$E$34,5,FALSE), "NO MATCH")</f>
        <v>1014</v>
      </c>
      <c r="F1467" s="24" t="str">
        <f>IFERROR(VLOOKUP(C1467,GAME_INDEX!$A$7:$E$34,4,FALSE), "NO MATCH!!!")</f>
        <v>Syracuse</v>
      </c>
      <c r="G1467" t="s">
        <v>1481</v>
      </c>
      <c r="H1467" s="1">
        <v>43016</v>
      </c>
      <c r="I1467">
        <v>602</v>
      </c>
      <c r="J1467" t="s">
        <v>7</v>
      </c>
      <c r="K1467" t="s">
        <v>780</v>
      </c>
      <c r="L1467">
        <v>8.5</v>
      </c>
    </row>
    <row r="1468" spans="1:12" x14ac:dyDescent="0.55000000000000004">
      <c r="A1468" s="24" t="str">
        <f t="shared" si="22"/>
        <v>101433</v>
      </c>
      <c r="B1468" s="24" t="s">
        <v>32</v>
      </c>
      <c r="C1468" s="25">
        <v>43016</v>
      </c>
      <c r="D1468" s="24">
        <f>IFERROR(VLOOKUP(B1468,'2017_GT Roster'!$B$6:$H$21,7, FALSE), "NO MATCH!!!")</f>
        <v>33</v>
      </c>
      <c r="E1468" s="24">
        <f>IFERROR(VLOOKUP(GAME_JUMP_REPORT_CONSOLIDATED!C1468,GAME_INDEX!$A$7:$E$34,5,FALSE), "NO MATCH")</f>
        <v>1014</v>
      </c>
      <c r="F1468" s="24" t="str">
        <f>IFERROR(VLOOKUP(C1468,GAME_INDEX!$A$7:$E$34,4,FALSE), "NO MATCH!!!")</f>
        <v>Syracuse</v>
      </c>
      <c r="G1468" t="s">
        <v>1482</v>
      </c>
      <c r="H1468" s="1">
        <v>43016</v>
      </c>
      <c r="I1468">
        <v>607</v>
      </c>
      <c r="J1468" t="s">
        <v>7</v>
      </c>
      <c r="K1468" t="s">
        <v>32</v>
      </c>
      <c r="L1468">
        <v>20.6</v>
      </c>
    </row>
    <row r="1469" spans="1:12" x14ac:dyDescent="0.55000000000000004">
      <c r="A1469" s="24" t="str">
        <f t="shared" si="22"/>
        <v>10141</v>
      </c>
      <c r="B1469" s="24" t="s">
        <v>3254</v>
      </c>
      <c r="C1469" s="25">
        <v>43016</v>
      </c>
      <c r="D1469" s="24">
        <f>IFERROR(VLOOKUP(B1469,'2017_GT Roster'!$B$6:$H$21,7, FALSE), "NO MATCH!!!")</f>
        <v>1</v>
      </c>
      <c r="E1469" s="24">
        <f>IFERROR(VLOOKUP(GAME_JUMP_REPORT_CONSOLIDATED!C1469,GAME_INDEX!$A$7:$E$34,5,FALSE), "NO MATCH")</f>
        <v>1014</v>
      </c>
      <c r="F1469" s="24" t="str">
        <f>IFERROR(VLOOKUP(C1469,GAME_INDEX!$A$7:$E$34,4,FALSE), "NO MATCH!!!")</f>
        <v>Syracuse</v>
      </c>
      <c r="G1469" t="s">
        <v>1483</v>
      </c>
      <c r="H1469" s="1">
        <v>43016</v>
      </c>
      <c r="I1469">
        <v>608</v>
      </c>
      <c r="J1469" t="s">
        <v>7</v>
      </c>
      <c r="K1469" t="s">
        <v>23</v>
      </c>
      <c r="L1469">
        <v>21</v>
      </c>
    </row>
    <row r="1470" spans="1:12" x14ac:dyDescent="0.55000000000000004">
      <c r="A1470" s="24" t="str">
        <f t="shared" si="22"/>
        <v>101412</v>
      </c>
      <c r="B1470" s="24" t="s">
        <v>10639</v>
      </c>
      <c r="C1470" s="25">
        <v>43016</v>
      </c>
      <c r="D1470" s="24">
        <f>IFERROR(VLOOKUP(B1470,'2017_GT Roster'!$B$6:$H$21,7, FALSE), "NO MATCH!!!")</f>
        <v>12</v>
      </c>
      <c r="E1470" s="24">
        <f>IFERROR(VLOOKUP(GAME_JUMP_REPORT_CONSOLIDATED!C1470,GAME_INDEX!$A$7:$E$34,5,FALSE), "NO MATCH")</f>
        <v>1014</v>
      </c>
      <c r="F1470" s="24" t="str">
        <f>IFERROR(VLOOKUP(C1470,GAME_INDEX!$A$7:$E$34,4,FALSE), "NO MATCH!!!")</f>
        <v>Syracuse</v>
      </c>
      <c r="G1470" t="s">
        <v>1484</v>
      </c>
      <c r="H1470" s="1">
        <v>43016</v>
      </c>
      <c r="I1470">
        <v>608</v>
      </c>
      <c r="J1470" t="s">
        <v>7</v>
      </c>
      <c r="K1470" t="s">
        <v>12</v>
      </c>
      <c r="L1470">
        <v>11.9</v>
      </c>
    </row>
    <row r="1471" spans="1:12" x14ac:dyDescent="0.55000000000000004">
      <c r="A1471" s="24" t="str">
        <f t="shared" ref="A1471:A1534" si="23">E1471&amp;D1471</f>
        <v>101414</v>
      </c>
      <c r="B1471" s="24" t="s">
        <v>10</v>
      </c>
      <c r="C1471" s="25">
        <v>43016</v>
      </c>
      <c r="D1471" s="24">
        <f>IFERROR(VLOOKUP(B1471,'2017_GT Roster'!$B$6:$H$21,7, FALSE), "NO MATCH!!!")</f>
        <v>14</v>
      </c>
      <c r="E1471" s="24">
        <f>IFERROR(VLOOKUP(GAME_JUMP_REPORT_CONSOLIDATED!C1471,GAME_INDEX!$A$7:$E$34,5,FALSE), "NO MATCH")</f>
        <v>1014</v>
      </c>
      <c r="F1471" s="24" t="str">
        <f>IFERROR(VLOOKUP(C1471,GAME_INDEX!$A$7:$E$34,4,FALSE), "NO MATCH!!!")</f>
        <v>Syracuse</v>
      </c>
      <c r="G1471" t="s">
        <v>1485</v>
      </c>
      <c r="H1471" s="1">
        <v>43016</v>
      </c>
      <c r="I1471">
        <v>612</v>
      </c>
      <c r="J1471" t="s">
        <v>7</v>
      </c>
      <c r="K1471" t="s">
        <v>10</v>
      </c>
      <c r="L1471">
        <v>15.7</v>
      </c>
    </row>
    <row r="1472" spans="1:12" x14ac:dyDescent="0.55000000000000004">
      <c r="A1472" s="24" t="str">
        <f t="shared" si="23"/>
        <v>10141</v>
      </c>
      <c r="B1472" s="24" t="s">
        <v>3254</v>
      </c>
      <c r="C1472" s="25">
        <v>43016</v>
      </c>
      <c r="D1472" s="24">
        <f>IFERROR(VLOOKUP(B1472,'2017_GT Roster'!$B$6:$H$21,7, FALSE), "NO MATCH!!!")</f>
        <v>1</v>
      </c>
      <c r="E1472" s="24">
        <f>IFERROR(VLOOKUP(GAME_JUMP_REPORT_CONSOLIDATED!C1472,GAME_INDEX!$A$7:$E$34,5,FALSE), "NO MATCH")</f>
        <v>1014</v>
      </c>
      <c r="F1472" s="24" t="str">
        <f>IFERROR(VLOOKUP(C1472,GAME_INDEX!$A$7:$E$34,4,FALSE), "NO MATCH!!!")</f>
        <v>Syracuse</v>
      </c>
      <c r="G1472" t="s">
        <v>1486</v>
      </c>
      <c r="H1472" s="1">
        <v>43016</v>
      </c>
      <c r="I1472">
        <v>613</v>
      </c>
      <c r="J1472" t="s">
        <v>7</v>
      </c>
      <c r="K1472" t="s">
        <v>23</v>
      </c>
      <c r="L1472">
        <v>17.100000000000001</v>
      </c>
    </row>
    <row r="1473" spans="1:12" x14ac:dyDescent="0.55000000000000004">
      <c r="A1473" s="24" t="str">
        <f t="shared" si="23"/>
        <v>101414</v>
      </c>
      <c r="B1473" s="24" t="s">
        <v>10</v>
      </c>
      <c r="C1473" s="25">
        <v>43016</v>
      </c>
      <c r="D1473" s="24">
        <f>IFERROR(VLOOKUP(B1473,'2017_GT Roster'!$B$6:$H$21,7, FALSE), "NO MATCH!!!")</f>
        <v>14</v>
      </c>
      <c r="E1473" s="24">
        <f>IFERROR(VLOOKUP(GAME_JUMP_REPORT_CONSOLIDATED!C1473,GAME_INDEX!$A$7:$E$34,5,FALSE), "NO MATCH")</f>
        <v>1014</v>
      </c>
      <c r="F1473" s="24" t="str">
        <f>IFERROR(VLOOKUP(C1473,GAME_INDEX!$A$7:$E$34,4,FALSE), "NO MATCH!!!")</f>
        <v>Syracuse</v>
      </c>
      <c r="G1473" t="s">
        <v>1487</v>
      </c>
      <c r="H1473" s="1">
        <v>43016</v>
      </c>
      <c r="I1473">
        <v>656</v>
      </c>
      <c r="J1473" t="s">
        <v>7</v>
      </c>
      <c r="K1473" t="s">
        <v>10</v>
      </c>
      <c r="L1473">
        <v>19.899999999999999</v>
      </c>
    </row>
    <row r="1474" spans="1:12" x14ac:dyDescent="0.55000000000000004">
      <c r="A1474" s="24" t="str">
        <f t="shared" si="23"/>
        <v>101433</v>
      </c>
      <c r="B1474" s="24" t="s">
        <v>32</v>
      </c>
      <c r="C1474" s="25">
        <v>43016</v>
      </c>
      <c r="D1474" s="24">
        <f>IFERROR(VLOOKUP(B1474,'2017_GT Roster'!$B$6:$H$21,7, FALSE), "NO MATCH!!!")</f>
        <v>33</v>
      </c>
      <c r="E1474" s="24">
        <f>IFERROR(VLOOKUP(GAME_JUMP_REPORT_CONSOLIDATED!C1474,GAME_INDEX!$A$7:$E$34,5,FALSE), "NO MATCH")</f>
        <v>1014</v>
      </c>
      <c r="F1474" s="24" t="str">
        <f>IFERROR(VLOOKUP(C1474,GAME_INDEX!$A$7:$E$34,4,FALSE), "NO MATCH!!!")</f>
        <v>Syracuse</v>
      </c>
      <c r="G1474" t="s">
        <v>1488</v>
      </c>
      <c r="H1474" s="1">
        <v>43016</v>
      </c>
      <c r="I1474">
        <v>692</v>
      </c>
      <c r="J1474" t="s">
        <v>7</v>
      </c>
      <c r="K1474" t="s">
        <v>32</v>
      </c>
      <c r="L1474">
        <v>23.1</v>
      </c>
    </row>
    <row r="1475" spans="1:12" x14ac:dyDescent="0.55000000000000004">
      <c r="A1475" s="24" t="str">
        <f t="shared" si="23"/>
        <v>101412</v>
      </c>
      <c r="B1475" s="24" t="s">
        <v>10639</v>
      </c>
      <c r="C1475" s="25">
        <v>43016</v>
      </c>
      <c r="D1475" s="24">
        <f>IFERROR(VLOOKUP(B1475,'2017_GT Roster'!$B$6:$H$21,7, FALSE), "NO MATCH!!!")</f>
        <v>12</v>
      </c>
      <c r="E1475" s="24">
        <f>IFERROR(VLOOKUP(GAME_JUMP_REPORT_CONSOLIDATED!C1475,GAME_INDEX!$A$7:$E$34,5,FALSE), "NO MATCH")</f>
        <v>1014</v>
      </c>
      <c r="F1475" s="24" t="str">
        <f>IFERROR(VLOOKUP(C1475,GAME_INDEX!$A$7:$E$34,4,FALSE), "NO MATCH!!!")</f>
        <v>Syracuse</v>
      </c>
      <c r="G1475" t="s">
        <v>1489</v>
      </c>
      <c r="H1475" s="1">
        <v>43016</v>
      </c>
      <c r="I1475">
        <v>694</v>
      </c>
      <c r="J1475" t="s">
        <v>7</v>
      </c>
      <c r="K1475" t="s">
        <v>12</v>
      </c>
      <c r="L1475">
        <v>9.3000000000000007</v>
      </c>
    </row>
    <row r="1476" spans="1:12" x14ac:dyDescent="0.55000000000000004">
      <c r="A1476" s="24" t="str">
        <f t="shared" si="23"/>
        <v>10141</v>
      </c>
      <c r="B1476" s="24" t="s">
        <v>3254</v>
      </c>
      <c r="C1476" s="25">
        <v>43016</v>
      </c>
      <c r="D1476" s="24">
        <f>IFERROR(VLOOKUP(B1476,'2017_GT Roster'!$B$6:$H$21,7, FALSE), "NO MATCH!!!")</f>
        <v>1</v>
      </c>
      <c r="E1476" s="24">
        <f>IFERROR(VLOOKUP(GAME_JUMP_REPORT_CONSOLIDATED!C1476,GAME_INDEX!$A$7:$E$34,5,FALSE), "NO MATCH")</f>
        <v>1014</v>
      </c>
      <c r="F1476" s="24" t="str">
        <f>IFERROR(VLOOKUP(C1476,GAME_INDEX!$A$7:$E$34,4,FALSE), "NO MATCH!!!")</f>
        <v>Syracuse</v>
      </c>
      <c r="G1476" t="s">
        <v>1490</v>
      </c>
      <c r="H1476" s="1">
        <v>43016</v>
      </c>
      <c r="I1476">
        <v>729</v>
      </c>
      <c r="J1476" t="s">
        <v>7</v>
      </c>
      <c r="K1476" t="s">
        <v>23</v>
      </c>
      <c r="L1476">
        <v>13.6</v>
      </c>
    </row>
    <row r="1477" spans="1:12" x14ac:dyDescent="0.55000000000000004">
      <c r="A1477" s="24" t="str">
        <f t="shared" si="23"/>
        <v>101433</v>
      </c>
      <c r="B1477" s="24" t="s">
        <v>32</v>
      </c>
      <c r="C1477" s="25">
        <v>43016</v>
      </c>
      <c r="D1477" s="24">
        <f>IFERROR(VLOOKUP(B1477,'2017_GT Roster'!$B$6:$H$21,7, FALSE), "NO MATCH!!!")</f>
        <v>33</v>
      </c>
      <c r="E1477" s="24">
        <f>IFERROR(VLOOKUP(GAME_JUMP_REPORT_CONSOLIDATED!C1477,GAME_INDEX!$A$7:$E$34,5,FALSE), "NO MATCH")</f>
        <v>1014</v>
      </c>
      <c r="F1477" s="24" t="str">
        <f>IFERROR(VLOOKUP(C1477,GAME_INDEX!$A$7:$E$34,4,FALSE), "NO MATCH!!!")</f>
        <v>Syracuse</v>
      </c>
      <c r="G1477" t="s">
        <v>1491</v>
      </c>
      <c r="H1477" s="1">
        <v>43016</v>
      </c>
      <c r="I1477">
        <v>757</v>
      </c>
      <c r="J1477" t="s">
        <v>7</v>
      </c>
      <c r="K1477" t="s">
        <v>32</v>
      </c>
      <c r="L1477">
        <v>19.3</v>
      </c>
    </row>
    <row r="1478" spans="1:12" x14ac:dyDescent="0.55000000000000004">
      <c r="A1478" s="24" t="str">
        <f t="shared" si="23"/>
        <v>10149</v>
      </c>
      <c r="B1478" s="24" t="s">
        <v>27</v>
      </c>
      <c r="C1478" s="25">
        <v>43016</v>
      </c>
      <c r="D1478" s="24">
        <f>IFERROR(VLOOKUP(B1478,'2017_GT Roster'!$B$6:$H$21,7, FALSE), "NO MATCH!!!")</f>
        <v>9</v>
      </c>
      <c r="E1478" s="24">
        <f>IFERROR(VLOOKUP(GAME_JUMP_REPORT_CONSOLIDATED!C1478,GAME_INDEX!$A$7:$E$34,5,FALSE), "NO MATCH")</f>
        <v>1014</v>
      </c>
      <c r="F1478" s="24" t="str">
        <f>IFERROR(VLOOKUP(C1478,GAME_INDEX!$A$7:$E$34,4,FALSE), "NO MATCH!!!")</f>
        <v>Syracuse</v>
      </c>
      <c r="G1478" t="s">
        <v>1492</v>
      </c>
      <c r="H1478" s="1">
        <v>43016</v>
      </c>
      <c r="I1478">
        <v>785</v>
      </c>
      <c r="J1478" t="s">
        <v>7</v>
      </c>
      <c r="K1478" t="s">
        <v>27</v>
      </c>
      <c r="L1478">
        <v>11.1</v>
      </c>
    </row>
    <row r="1479" spans="1:12" x14ac:dyDescent="0.55000000000000004">
      <c r="A1479" s="24" t="str">
        <f t="shared" si="23"/>
        <v>10149</v>
      </c>
      <c r="B1479" s="24" t="s">
        <v>27</v>
      </c>
      <c r="C1479" s="25">
        <v>43016</v>
      </c>
      <c r="D1479" s="24">
        <f>IFERROR(VLOOKUP(B1479,'2017_GT Roster'!$B$6:$H$21,7, FALSE), "NO MATCH!!!")</f>
        <v>9</v>
      </c>
      <c r="E1479" s="24">
        <f>IFERROR(VLOOKUP(GAME_JUMP_REPORT_CONSOLIDATED!C1479,GAME_INDEX!$A$7:$E$34,5,FALSE), "NO MATCH")</f>
        <v>1014</v>
      </c>
      <c r="F1479" s="24" t="str">
        <f>IFERROR(VLOOKUP(C1479,GAME_INDEX!$A$7:$E$34,4,FALSE), "NO MATCH!!!")</f>
        <v>Syracuse</v>
      </c>
      <c r="G1479" t="s">
        <v>1493</v>
      </c>
      <c r="H1479" s="1">
        <v>43016</v>
      </c>
      <c r="I1479">
        <v>792</v>
      </c>
      <c r="J1479" t="s">
        <v>7</v>
      </c>
      <c r="K1479" t="s">
        <v>27</v>
      </c>
      <c r="L1479">
        <v>11.9</v>
      </c>
    </row>
    <row r="1480" spans="1:12" x14ac:dyDescent="0.55000000000000004">
      <c r="A1480" s="24" t="str">
        <f t="shared" si="23"/>
        <v>10149</v>
      </c>
      <c r="B1480" s="24" t="s">
        <v>27</v>
      </c>
      <c r="C1480" s="25">
        <v>43016</v>
      </c>
      <c r="D1480" s="24">
        <f>IFERROR(VLOOKUP(B1480,'2017_GT Roster'!$B$6:$H$21,7, FALSE), "NO MATCH!!!")</f>
        <v>9</v>
      </c>
      <c r="E1480" s="24">
        <f>IFERROR(VLOOKUP(GAME_JUMP_REPORT_CONSOLIDATED!C1480,GAME_INDEX!$A$7:$E$34,5,FALSE), "NO MATCH")</f>
        <v>1014</v>
      </c>
      <c r="F1480" s="24" t="str">
        <f>IFERROR(VLOOKUP(C1480,GAME_INDEX!$A$7:$E$34,4,FALSE), "NO MATCH!!!")</f>
        <v>Syracuse</v>
      </c>
      <c r="G1480" t="s">
        <v>1494</v>
      </c>
      <c r="H1480" s="1">
        <v>43016</v>
      </c>
      <c r="I1480">
        <v>794</v>
      </c>
      <c r="J1480" t="s">
        <v>7</v>
      </c>
      <c r="K1480" t="s">
        <v>27</v>
      </c>
      <c r="L1480">
        <v>9.1</v>
      </c>
    </row>
    <row r="1481" spans="1:12" x14ac:dyDescent="0.55000000000000004">
      <c r="A1481" s="24" t="str">
        <f t="shared" si="23"/>
        <v>10144</v>
      </c>
      <c r="B1481" s="24" t="s">
        <v>3262</v>
      </c>
      <c r="C1481" s="25">
        <v>43016</v>
      </c>
      <c r="D1481" s="24">
        <f>IFERROR(VLOOKUP(B1481,'2017_GT Roster'!$B$6:$H$21,7, FALSE), "NO MATCH!!!")</f>
        <v>4</v>
      </c>
      <c r="E1481" s="24">
        <f>IFERROR(VLOOKUP(GAME_JUMP_REPORT_CONSOLIDATED!C1481,GAME_INDEX!$A$7:$E$34,5,FALSE), "NO MATCH")</f>
        <v>1014</v>
      </c>
      <c r="F1481" s="24" t="str">
        <f>IFERROR(VLOOKUP(C1481,GAME_INDEX!$A$7:$E$34,4,FALSE), "NO MATCH!!!")</f>
        <v>Syracuse</v>
      </c>
      <c r="G1481" t="s">
        <v>1495</v>
      </c>
      <c r="H1481" s="1">
        <v>43016</v>
      </c>
      <c r="I1481">
        <v>795</v>
      </c>
      <c r="J1481" t="s">
        <v>7</v>
      </c>
      <c r="K1481" t="s">
        <v>8</v>
      </c>
      <c r="L1481">
        <v>22.3</v>
      </c>
    </row>
    <row r="1482" spans="1:12" x14ac:dyDescent="0.55000000000000004">
      <c r="A1482" s="24" t="str">
        <f t="shared" si="23"/>
        <v>10149</v>
      </c>
      <c r="B1482" s="24" t="s">
        <v>27</v>
      </c>
      <c r="C1482" s="25">
        <v>43016</v>
      </c>
      <c r="D1482" s="24">
        <f>IFERROR(VLOOKUP(B1482,'2017_GT Roster'!$B$6:$H$21,7, FALSE), "NO MATCH!!!")</f>
        <v>9</v>
      </c>
      <c r="E1482" s="24">
        <f>IFERROR(VLOOKUP(GAME_JUMP_REPORT_CONSOLIDATED!C1482,GAME_INDEX!$A$7:$E$34,5,FALSE), "NO MATCH")</f>
        <v>1014</v>
      </c>
      <c r="F1482" s="24" t="str">
        <f>IFERROR(VLOOKUP(C1482,GAME_INDEX!$A$7:$E$34,4,FALSE), "NO MATCH!!!")</f>
        <v>Syracuse</v>
      </c>
      <c r="G1482" t="s">
        <v>1496</v>
      </c>
      <c r="H1482" s="1">
        <v>43016</v>
      </c>
      <c r="I1482">
        <v>811</v>
      </c>
      <c r="J1482" t="s">
        <v>7</v>
      </c>
      <c r="K1482" t="s">
        <v>27</v>
      </c>
      <c r="L1482">
        <v>11.8</v>
      </c>
    </row>
    <row r="1483" spans="1:12" x14ac:dyDescent="0.55000000000000004">
      <c r="A1483" s="24" t="str">
        <f t="shared" si="23"/>
        <v>101433</v>
      </c>
      <c r="B1483" s="24" t="s">
        <v>32</v>
      </c>
      <c r="C1483" s="25">
        <v>43016</v>
      </c>
      <c r="D1483" s="24">
        <f>IFERROR(VLOOKUP(B1483,'2017_GT Roster'!$B$6:$H$21,7, FALSE), "NO MATCH!!!")</f>
        <v>33</v>
      </c>
      <c r="E1483" s="24">
        <f>IFERROR(VLOOKUP(GAME_JUMP_REPORT_CONSOLIDATED!C1483,GAME_INDEX!$A$7:$E$34,5,FALSE), "NO MATCH")</f>
        <v>1014</v>
      </c>
      <c r="F1483" s="24" t="str">
        <f>IFERROR(VLOOKUP(C1483,GAME_INDEX!$A$7:$E$34,4,FALSE), "NO MATCH!!!")</f>
        <v>Syracuse</v>
      </c>
      <c r="G1483" t="s">
        <v>1497</v>
      </c>
      <c r="H1483" s="1">
        <v>43016</v>
      </c>
      <c r="I1483">
        <v>814</v>
      </c>
      <c r="J1483" t="s">
        <v>7</v>
      </c>
      <c r="K1483" t="s">
        <v>32</v>
      </c>
      <c r="L1483">
        <v>17.2</v>
      </c>
    </row>
    <row r="1484" spans="1:12" x14ac:dyDescent="0.55000000000000004">
      <c r="A1484" s="24" t="str">
        <f t="shared" si="23"/>
        <v>10144</v>
      </c>
      <c r="B1484" s="24" t="s">
        <v>3262</v>
      </c>
      <c r="C1484" s="25">
        <v>43016</v>
      </c>
      <c r="D1484" s="24">
        <f>IFERROR(VLOOKUP(B1484,'2017_GT Roster'!$B$6:$H$21,7, FALSE), "NO MATCH!!!")</f>
        <v>4</v>
      </c>
      <c r="E1484" s="24">
        <f>IFERROR(VLOOKUP(GAME_JUMP_REPORT_CONSOLIDATED!C1484,GAME_INDEX!$A$7:$E$34,5,FALSE), "NO MATCH")</f>
        <v>1014</v>
      </c>
      <c r="F1484" s="24" t="str">
        <f>IFERROR(VLOOKUP(C1484,GAME_INDEX!$A$7:$E$34,4,FALSE), "NO MATCH!!!")</f>
        <v>Syracuse</v>
      </c>
      <c r="G1484" t="s">
        <v>1498</v>
      </c>
      <c r="H1484" s="1">
        <v>43016</v>
      </c>
      <c r="I1484">
        <v>817</v>
      </c>
      <c r="J1484" t="s">
        <v>7</v>
      </c>
      <c r="K1484" t="s">
        <v>8</v>
      </c>
      <c r="L1484">
        <v>16.8</v>
      </c>
    </row>
    <row r="1485" spans="1:12" x14ac:dyDescent="0.55000000000000004">
      <c r="A1485" s="24" t="str">
        <f t="shared" si="23"/>
        <v>10149</v>
      </c>
      <c r="B1485" s="24" t="s">
        <v>27</v>
      </c>
      <c r="C1485" s="25">
        <v>43016</v>
      </c>
      <c r="D1485" s="24">
        <f>IFERROR(VLOOKUP(B1485,'2017_GT Roster'!$B$6:$H$21,7, FALSE), "NO MATCH!!!")</f>
        <v>9</v>
      </c>
      <c r="E1485" s="24">
        <f>IFERROR(VLOOKUP(GAME_JUMP_REPORT_CONSOLIDATED!C1485,GAME_INDEX!$A$7:$E$34,5,FALSE), "NO MATCH")</f>
        <v>1014</v>
      </c>
      <c r="F1485" s="24" t="str">
        <f>IFERROR(VLOOKUP(C1485,GAME_INDEX!$A$7:$E$34,4,FALSE), "NO MATCH!!!")</f>
        <v>Syracuse</v>
      </c>
      <c r="G1485" t="s">
        <v>1499</v>
      </c>
      <c r="H1485" s="1">
        <v>43016</v>
      </c>
      <c r="I1485">
        <v>834</v>
      </c>
      <c r="J1485" t="s">
        <v>7</v>
      </c>
      <c r="K1485" t="s">
        <v>27</v>
      </c>
      <c r="L1485">
        <v>12</v>
      </c>
    </row>
    <row r="1486" spans="1:12" x14ac:dyDescent="0.55000000000000004">
      <c r="A1486" s="24" t="str">
        <f t="shared" si="23"/>
        <v>101497</v>
      </c>
      <c r="B1486" s="24" t="s">
        <v>42</v>
      </c>
      <c r="C1486" s="25">
        <v>43016</v>
      </c>
      <c r="D1486" s="24">
        <f>IFERROR(VLOOKUP(B1486,'2017_GT Roster'!$B$6:$H$21,7, FALSE), "NO MATCH!!!")</f>
        <v>97</v>
      </c>
      <c r="E1486" s="24">
        <f>IFERROR(VLOOKUP(GAME_JUMP_REPORT_CONSOLIDATED!C1486,GAME_INDEX!$A$7:$E$34,5,FALSE), "NO MATCH")</f>
        <v>1014</v>
      </c>
      <c r="F1486" s="24" t="str">
        <f>IFERROR(VLOOKUP(C1486,GAME_INDEX!$A$7:$E$34,4,FALSE), "NO MATCH!!!")</f>
        <v>Syracuse</v>
      </c>
      <c r="G1486" t="s">
        <v>1500</v>
      </c>
      <c r="H1486" s="1">
        <v>43016</v>
      </c>
      <c r="I1486">
        <v>838</v>
      </c>
      <c r="J1486" t="s">
        <v>7</v>
      </c>
      <c r="K1486" t="s">
        <v>42</v>
      </c>
      <c r="L1486">
        <v>16</v>
      </c>
    </row>
    <row r="1487" spans="1:12" x14ac:dyDescent="0.55000000000000004">
      <c r="A1487" s="24" t="str">
        <f t="shared" si="23"/>
        <v>10144</v>
      </c>
      <c r="B1487" s="24" t="s">
        <v>3262</v>
      </c>
      <c r="C1487" s="25">
        <v>43016</v>
      </c>
      <c r="D1487" s="24">
        <f>IFERROR(VLOOKUP(B1487,'2017_GT Roster'!$B$6:$H$21,7, FALSE), "NO MATCH!!!")</f>
        <v>4</v>
      </c>
      <c r="E1487" s="24">
        <f>IFERROR(VLOOKUP(GAME_JUMP_REPORT_CONSOLIDATED!C1487,GAME_INDEX!$A$7:$E$34,5,FALSE), "NO MATCH")</f>
        <v>1014</v>
      </c>
      <c r="F1487" s="24" t="str">
        <f>IFERROR(VLOOKUP(C1487,GAME_INDEX!$A$7:$E$34,4,FALSE), "NO MATCH!!!")</f>
        <v>Syracuse</v>
      </c>
      <c r="G1487" t="s">
        <v>1501</v>
      </c>
      <c r="H1487" s="1">
        <v>43016</v>
      </c>
      <c r="I1487">
        <v>840</v>
      </c>
      <c r="J1487" t="s">
        <v>7</v>
      </c>
      <c r="K1487" t="s">
        <v>8</v>
      </c>
      <c r="L1487">
        <v>19.7</v>
      </c>
    </row>
    <row r="1488" spans="1:12" x14ac:dyDescent="0.55000000000000004">
      <c r="A1488" s="24" t="str">
        <f t="shared" si="23"/>
        <v>10143</v>
      </c>
      <c r="B1488" s="24" t="s">
        <v>3344</v>
      </c>
      <c r="C1488" s="25">
        <v>43016</v>
      </c>
      <c r="D1488" s="24">
        <f>IFERROR(VLOOKUP(B1488,'2017_GT Roster'!$B$6:$H$21,7, FALSE), "NO MATCH!!!")</f>
        <v>3</v>
      </c>
      <c r="E1488" s="24">
        <f>IFERROR(VLOOKUP(GAME_JUMP_REPORT_CONSOLIDATED!C1488,GAME_INDEX!$A$7:$E$34,5,FALSE), "NO MATCH")</f>
        <v>1014</v>
      </c>
      <c r="F1488" s="24" t="str">
        <f>IFERROR(VLOOKUP(C1488,GAME_INDEX!$A$7:$E$34,4,FALSE), "NO MATCH!!!")</f>
        <v>Syracuse</v>
      </c>
      <c r="G1488" t="s">
        <v>1502</v>
      </c>
      <c r="H1488" s="1">
        <v>43016</v>
      </c>
      <c r="I1488">
        <v>862</v>
      </c>
      <c r="J1488" t="s">
        <v>7</v>
      </c>
      <c r="K1488" t="s">
        <v>780</v>
      </c>
      <c r="L1488">
        <v>7.6</v>
      </c>
    </row>
    <row r="1489" spans="1:12" x14ac:dyDescent="0.55000000000000004">
      <c r="A1489" s="24" t="str">
        <f t="shared" si="23"/>
        <v>10149</v>
      </c>
      <c r="B1489" s="24" t="s">
        <v>27</v>
      </c>
      <c r="C1489" s="25">
        <v>43016</v>
      </c>
      <c r="D1489" s="24">
        <f>IFERROR(VLOOKUP(B1489,'2017_GT Roster'!$B$6:$H$21,7, FALSE), "NO MATCH!!!")</f>
        <v>9</v>
      </c>
      <c r="E1489" s="24">
        <f>IFERROR(VLOOKUP(GAME_JUMP_REPORT_CONSOLIDATED!C1489,GAME_INDEX!$A$7:$E$34,5,FALSE), "NO MATCH")</f>
        <v>1014</v>
      </c>
      <c r="F1489" s="24" t="str">
        <f>IFERROR(VLOOKUP(C1489,GAME_INDEX!$A$7:$E$34,4,FALSE), "NO MATCH!!!")</f>
        <v>Syracuse</v>
      </c>
      <c r="G1489" t="s">
        <v>1503</v>
      </c>
      <c r="H1489" s="1">
        <v>43016</v>
      </c>
      <c r="I1489">
        <v>863</v>
      </c>
      <c r="J1489" t="s">
        <v>7</v>
      </c>
      <c r="K1489" t="s">
        <v>27</v>
      </c>
      <c r="L1489">
        <v>10.4</v>
      </c>
    </row>
    <row r="1490" spans="1:12" x14ac:dyDescent="0.55000000000000004">
      <c r="A1490" s="24" t="str">
        <f t="shared" si="23"/>
        <v>10143</v>
      </c>
      <c r="B1490" s="24" t="s">
        <v>3344</v>
      </c>
      <c r="C1490" s="25">
        <v>43016</v>
      </c>
      <c r="D1490" s="24">
        <f>IFERROR(VLOOKUP(B1490,'2017_GT Roster'!$B$6:$H$21,7, FALSE), "NO MATCH!!!")</f>
        <v>3</v>
      </c>
      <c r="E1490" s="24">
        <f>IFERROR(VLOOKUP(GAME_JUMP_REPORT_CONSOLIDATED!C1490,GAME_INDEX!$A$7:$E$34,5,FALSE), "NO MATCH")</f>
        <v>1014</v>
      </c>
      <c r="F1490" s="24" t="str">
        <f>IFERROR(VLOOKUP(C1490,GAME_INDEX!$A$7:$E$34,4,FALSE), "NO MATCH!!!")</f>
        <v>Syracuse</v>
      </c>
      <c r="G1490" t="s">
        <v>1504</v>
      </c>
      <c r="H1490" s="1">
        <v>43016</v>
      </c>
      <c r="I1490">
        <v>864</v>
      </c>
      <c r="J1490" t="s">
        <v>7</v>
      </c>
      <c r="K1490" t="s">
        <v>780</v>
      </c>
      <c r="L1490">
        <v>13.2</v>
      </c>
    </row>
    <row r="1491" spans="1:12" x14ac:dyDescent="0.55000000000000004">
      <c r="A1491" s="24" t="str">
        <f t="shared" si="23"/>
        <v>10144</v>
      </c>
      <c r="B1491" s="24" t="s">
        <v>3262</v>
      </c>
      <c r="C1491" s="25">
        <v>43016</v>
      </c>
      <c r="D1491" s="24">
        <f>IFERROR(VLOOKUP(B1491,'2017_GT Roster'!$B$6:$H$21,7, FALSE), "NO MATCH!!!")</f>
        <v>4</v>
      </c>
      <c r="E1491" s="24">
        <f>IFERROR(VLOOKUP(GAME_JUMP_REPORT_CONSOLIDATED!C1491,GAME_INDEX!$A$7:$E$34,5,FALSE), "NO MATCH")</f>
        <v>1014</v>
      </c>
      <c r="F1491" s="24" t="str">
        <f>IFERROR(VLOOKUP(C1491,GAME_INDEX!$A$7:$E$34,4,FALSE), "NO MATCH!!!")</f>
        <v>Syracuse</v>
      </c>
      <c r="G1491" t="s">
        <v>1505</v>
      </c>
      <c r="H1491" s="1">
        <v>43016</v>
      </c>
      <c r="I1491">
        <v>866</v>
      </c>
      <c r="J1491" t="s">
        <v>7</v>
      </c>
      <c r="K1491" t="s">
        <v>8</v>
      </c>
      <c r="L1491">
        <v>24.8</v>
      </c>
    </row>
    <row r="1492" spans="1:12" x14ac:dyDescent="0.55000000000000004">
      <c r="A1492" s="24" t="str">
        <f t="shared" si="23"/>
        <v>101433</v>
      </c>
      <c r="B1492" s="24" t="s">
        <v>32</v>
      </c>
      <c r="C1492" s="25">
        <v>43016</v>
      </c>
      <c r="D1492" s="24">
        <f>IFERROR(VLOOKUP(B1492,'2017_GT Roster'!$B$6:$H$21,7, FALSE), "NO MATCH!!!")</f>
        <v>33</v>
      </c>
      <c r="E1492" s="24">
        <f>IFERROR(VLOOKUP(GAME_JUMP_REPORT_CONSOLIDATED!C1492,GAME_INDEX!$A$7:$E$34,5,FALSE), "NO MATCH")</f>
        <v>1014</v>
      </c>
      <c r="F1492" s="24" t="str">
        <f>IFERROR(VLOOKUP(C1492,GAME_INDEX!$A$7:$E$34,4,FALSE), "NO MATCH!!!")</f>
        <v>Syracuse</v>
      </c>
      <c r="G1492" t="s">
        <v>1506</v>
      </c>
      <c r="H1492" s="1">
        <v>43016</v>
      </c>
      <c r="I1492">
        <v>868</v>
      </c>
      <c r="J1492" t="s">
        <v>7</v>
      </c>
      <c r="K1492" t="s">
        <v>32</v>
      </c>
      <c r="L1492">
        <v>17.899999999999999</v>
      </c>
    </row>
    <row r="1493" spans="1:12" x14ac:dyDescent="0.55000000000000004">
      <c r="A1493" s="24" t="str">
        <f t="shared" si="23"/>
        <v>10144</v>
      </c>
      <c r="B1493" s="24" t="s">
        <v>3262</v>
      </c>
      <c r="C1493" s="25">
        <v>43016</v>
      </c>
      <c r="D1493" s="24">
        <f>IFERROR(VLOOKUP(B1493,'2017_GT Roster'!$B$6:$H$21,7, FALSE), "NO MATCH!!!")</f>
        <v>4</v>
      </c>
      <c r="E1493" s="24">
        <f>IFERROR(VLOOKUP(GAME_JUMP_REPORT_CONSOLIDATED!C1493,GAME_INDEX!$A$7:$E$34,5,FALSE), "NO MATCH")</f>
        <v>1014</v>
      </c>
      <c r="F1493" s="24" t="str">
        <f>IFERROR(VLOOKUP(C1493,GAME_INDEX!$A$7:$E$34,4,FALSE), "NO MATCH!!!")</f>
        <v>Syracuse</v>
      </c>
      <c r="G1493" t="s">
        <v>1507</v>
      </c>
      <c r="H1493" s="1">
        <v>43016</v>
      </c>
      <c r="I1493">
        <v>872</v>
      </c>
      <c r="J1493" t="s">
        <v>7</v>
      </c>
      <c r="K1493" t="s">
        <v>8</v>
      </c>
      <c r="L1493">
        <v>16.5</v>
      </c>
    </row>
    <row r="1494" spans="1:12" x14ac:dyDescent="0.55000000000000004">
      <c r="A1494" s="24" t="str">
        <f t="shared" si="23"/>
        <v>101433</v>
      </c>
      <c r="B1494" s="24" t="s">
        <v>32</v>
      </c>
      <c r="C1494" s="25">
        <v>43016</v>
      </c>
      <c r="D1494" s="24">
        <f>IFERROR(VLOOKUP(B1494,'2017_GT Roster'!$B$6:$H$21,7, FALSE), "NO MATCH!!!")</f>
        <v>33</v>
      </c>
      <c r="E1494" s="24">
        <f>IFERROR(VLOOKUP(GAME_JUMP_REPORT_CONSOLIDATED!C1494,GAME_INDEX!$A$7:$E$34,5,FALSE), "NO MATCH")</f>
        <v>1014</v>
      </c>
      <c r="F1494" s="24" t="str">
        <f>IFERROR(VLOOKUP(C1494,GAME_INDEX!$A$7:$E$34,4,FALSE), "NO MATCH!!!")</f>
        <v>Syracuse</v>
      </c>
      <c r="G1494" t="s">
        <v>1508</v>
      </c>
      <c r="H1494" s="1">
        <v>43016</v>
      </c>
      <c r="I1494">
        <v>873</v>
      </c>
      <c r="J1494" t="s">
        <v>7</v>
      </c>
      <c r="K1494" t="s">
        <v>32</v>
      </c>
      <c r="L1494">
        <v>19.7</v>
      </c>
    </row>
    <row r="1495" spans="1:12" x14ac:dyDescent="0.55000000000000004">
      <c r="A1495" s="24" t="str">
        <f t="shared" si="23"/>
        <v>10143</v>
      </c>
      <c r="B1495" s="24" t="s">
        <v>3344</v>
      </c>
      <c r="C1495" s="25">
        <v>43016</v>
      </c>
      <c r="D1495" s="24">
        <f>IFERROR(VLOOKUP(B1495,'2017_GT Roster'!$B$6:$H$21,7, FALSE), "NO MATCH!!!")</f>
        <v>3</v>
      </c>
      <c r="E1495" s="24">
        <f>IFERROR(VLOOKUP(GAME_JUMP_REPORT_CONSOLIDATED!C1495,GAME_INDEX!$A$7:$E$34,5,FALSE), "NO MATCH")</f>
        <v>1014</v>
      </c>
      <c r="F1495" s="24" t="str">
        <f>IFERROR(VLOOKUP(C1495,GAME_INDEX!$A$7:$E$34,4,FALSE), "NO MATCH!!!")</f>
        <v>Syracuse</v>
      </c>
      <c r="G1495" t="s">
        <v>1509</v>
      </c>
      <c r="H1495" s="1">
        <v>43016</v>
      </c>
      <c r="I1495">
        <v>873</v>
      </c>
      <c r="J1495" t="s">
        <v>7</v>
      </c>
      <c r="K1495" t="s">
        <v>780</v>
      </c>
      <c r="L1495">
        <v>10.9</v>
      </c>
    </row>
    <row r="1496" spans="1:12" x14ac:dyDescent="0.55000000000000004">
      <c r="A1496" s="24" t="str">
        <f t="shared" si="23"/>
        <v>10143</v>
      </c>
      <c r="B1496" s="24" t="s">
        <v>3344</v>
      </c>
      <c r="C1496" s="25">
        <v>43016</v>
      </c>
      <c r="D1496" s="24">
        <f>IFERROR(VLOOKUP(B1496,'2017_GT Roster'!$B$6:$H$21,7, FALSE), "NO MATCH!!!")</f>
        <v>3</v>
      </c>
      <c r="E1496" s="24">
        <f>IFERROR(VLOOKUP(GAME_JUMP_REPORT_CONSOLIDATED!C1496,GAME_INDEX!$A$7:$E$34,5,FALSE), "NO MATCH")</f>
        <v>1014</v>
      </c>
      <c r="F1496" s="24" t="str">
        <f>IFERROR(VLOOKUP(C1496,GAME_INDEX!$A$7:$E$34,4,FALSE), "NO MATCH!!!")</f>
        <v>Syracuse</v>
      </c>
      <c r="G1496" t="s">
        <v>1510</v>
      </c>
      <c r="H1496" s="1">
        <v>43016</v>
      </c>
      <c r="I1496">
        <v>874</v>
      </c>
      <c r="J1496" t="s">
        <v>7</v>
      </c>
      <c r="K1496" t="s">
        <v>780</v>
      </c>
      <c r="L1496">
        <v>8.6999999999999993</v>
      </c>
    </row>
    <row r="1497" spans="1:12" x14ac:dyDescent="0.55000000000000004">
      <c r="A1497" s="24" t="str">
        <f t="shared" si="23"/>
        <v>10143</v>
      </c>
      <c r="B1497" s="24" t="s">
        <v>3344</v>
      </c>
      <c r="C1497" s="25">
        <v>43016</v>
      </c>
      <c r="D1497" s="24">
        <f>IFERROR(VLOOKUP(B1497,'2017_GT Roster'!$B$6:$H$21,7, FALSE), "NO MATCH!!!")</f>
        <v>3</v>
      </c>
      <c r="E1497" s="24">
        <f>IFERROR(VLOOKUP(GAME_JUMP_REPORT_CONSOLIDATED!C1497,GAME_INDEX!$A$7:$E$34,5,FALSE), "NO MATCH")</f>
        <v>1014</v>
      </c>
      <c r="F1497" s="24" t="str">
        <f>IFERROR(VLOOKUP(C1497,GAME_INDEX!$A$7:$E$34,4,FALSE), "NO MATCH!!!")</f>
        <v>Syracuse</v>
      </c>
      <c r="G1497" t="s">
        <v>1511</v>
      </c>
      <c r="H1497" s="1">
        <v>43016</v>
      </c>
      <c r="I1497">
        <v>875</v>
      </c>
      <c r="J1497" t="s">
        <v>7</v>
      </c>
      <c r="K1497" t="s">
        <v>780</v>
      </c>
      <c r="L1497">
        <v>9.6</v>
      </c>
    </row>
    <row r="1498" spans="1:12" x14ac:dyDescent="0.55000000000000004">
      <c r="A1498" s="24" t="str">
        <f t="shared" si="23"/>
        <v>10143</v>
      </c>
      <c r="B1498" s="24" t="s">
        <v>3344</v>
      </c>
      <c r="C1498" s="25">
        <v>43016</v>
      </c>
      <c r="D1498" s="24">
        <f>IFERROR(VLOOKUP(B1498,'2017_GT Roster'!$B$6:$H$21,7, FALSE), "NO MATCH!!!")</f>
        <v>3</v>
      </c>
      <c r="E1498" s="24">
        <f>IFERROR(VLOOKUP(GAME_JUMP_REPORT_CONSOLIDATED!C1498,GAME_INDEX!$A$7:$E$34,5,FALSE), "NO MATCH")</f>
        <v>1014</v>
      </c>
      <c r="F1498" s="24" t="str">
        <f>IFERROR(VLOOKUP(C1498,GAME_INDEX!$A$7:$E$34,4,FALSE), "NO MATCH!!!")</f>
        <v>Syracuse</v>
      </c>
      <c r="G1498" t="s">
        <v>1512</v>
      </c>
      <c r="H1498" s="1">
        <v>43016</v>
      </c>
      <c r="I1498">
        <v>875</v>
      </c>
      <c r="J1498" t="s">
        <v>7</v>
      </c>
      <c r="K1498" t="s">
        <v>780</v>
      </c>
      <c r="L1498">
        <v>9.6</v>
      </c>
    </row>
    <row r="1499" spans="1:12" x14ac:dyDescent="0.55000000000000004">
      <c r="A1499" s="24" t="str">
        <f t="shared" si="23"/>
        <v>10143</v>
      </c>
      <c r="B1499" s="24" t="s">
        <v>3344</v>
      </c>
      <c r="C1499" s="25">
        <v>43016</v>
      </c>
      <c r="D1499" s="24">
        <f>IFERROR(VLOOKUP(B1499,'2017_GT Roster'!$B$6:$H$21,7, FALSE), "NO MATCH!!!")</f>
        <v>3</v>
      </c>
      <c r="E1499" s="24">
        <f>IFERROR(VLOOKUP(GAME_JUMP_REPORT_CONSOLIDATED!C1499,GAME_INDEX!$A$7:$E$34,5,FALSE), "NO MATCH")</f>
        <v>1014</v>
      </c>
      <c r="F1499" s="24" t="str">
        <f>IFERROR(VLOOKUP(C1499,GAME_INDEX!$A$7:$E$34,4,FALSE), "NO MATCH!!!")</f>
        <v>Syracuse</v>
      </c>
      <c r="G1499" t="s">
        <v>1513</v>
      </c>
      <c r="H1499" s="1">
        <v>43016</v>
      </c>
      <c r="I1499">
        <v>876</v>
      </c>
      <c r="J1499" t="s">
        <v>7</v>
      </c>
      <c r="K1499" t="s">
        <v>780</v>
      </c>
      <c r="L1499">
        <v>10.3</v>
      </c>
    </row>
    <row r="1500" spans="1:12" x14ac:dyDescent="0.55000000000000004">
      <c r="A1500" s="24" t="str">
        <f t="shared" si="23"/>
        <v>10149</v>
      </c>
      <c r="B1500" s="24" t="s">
        <v>27</v>
      </c>
      <c r="C1500" s="25">
        <v>43016</v>
      </c>
      <c r="D1500" s="24">
        <f>IFERROR(VLOOKUP(B1500,'2017_GT Roster'!$B$6:$H$21,7, FALSE), "NO MATCH!!!")</f>
        <v>9</v>
      </c>
      <c r="E1500" s="24">
        <f>IFERROR(VLOOKUP(GAME_JUMP_REPORT_CONSOLIDATED!C1500,GAME_INDEX!$A$7:$E$34,5,FALSE), "NO MATCH")</f>
        <v>1014</v>
      </c>
      <c r="F1500" s="24" t="str">
        <f>IFERROR(VLOOKUP(C1500,GAME_INDEX!$A$7:$E$34,4,FALSE), "NO MATCH!!!")</f>
        <v>Syracuse</v>
      </c>
      <c r="G1500" t="s">
        <v>1514</v>
      </c>
      <c r="H1500" s="1">
        <v>43016</v>
      </c>
      <c r="I1500">
        <v>880</v>
      </c>
      <c r="J1500" t="s">
        <v>7</v>
      </c>
      <c r="K1500" t="s">
        <v>27</v>
      </c>
      <c r="L1500">
        <v>10.6</v>
      </c>
    </row>
    <row r="1501" spans="1:12" x14ac:dyDescent="0.55000000000000004">
      <c r="A1501" s="24" t="str">
        <f t="shared" si="23"/>
        <v>101497</v>
      </c>
      <c r="B1501" s="24" t="s">
        <v>42</v>
      </c>
      <c r="C1501" s="25">
        <v>43016</v>
      </c>
      <c r="D1501" s="24">
        <f>IFERROR(VLOOKUP(B1501,'2017_GT Roster'!$B$6:$H$21,7, FALSE), "NO MATCH!!!")</f>
        <v>97</v>
      </c>
      <c r="E1501" s="24">
        <f>IFERROR(VLOOKUP(GAME_JUMP_REPORT_CONSOLIDATED!C1501,GAME_INDEX!$A$7:$E$34,5,FALSE), "NO MATCH")</f>
        <v>1014</v>
      </c>
      <c r="F1501" s="24" t="str">
        <f>IFERROR(VLOOKUP(C1501,GAME_INDEX!$A$7:$E$34,4,FALSE), "NO MATCH!!!")</f>
        <v>Syracuse</v>
      </c>
      <c r="G1501" t="s">
        <v>1515</v>
      </c>
      <c r="H1501" s="1">
        <v>43016</v>
      </c>
      <c r="I1501">
        <v>881</v>
      </c>
      <c r="J1501" t="s">
        <v>7</v>
      </c>
      <c r="K1501" t="s">
        <v>42</v>
      </c>
      <c r="L1501">
        <v>18.600000000000001</v>
      </c>
    </row>
    <row r="1502" spans="1:12" x14ac:dyDescent="0.55000000000000004">
      <c r="A1502" s="24" t="str">
        <f t="shared" si="23"/>
        <v>10144</v>
      </c>
      <c r="B1502" s="24" t="s">
        <v>3262</v>
      </c>
      <c r="C1502" s="25">
        <v>43016</v>
      </c>
      <c r="D1502" s="24">
        <f>IFERROR(VLOOKUP(B1502,'2017_GT Roster'!$B$6:$H$21,7, FALSE), "NO MATCH!!!")</f>
        <v>4</v>
      </c>
      <c r="E1502" s="24">
        <f>IFERROR(VLOOKUP(GAME_JUMP_REPORT_CONSOLIDATED!C1502,GAME_INDEX!$A$7:$E$34,5,FALSE), "NO MATCH")</f>
        <v>1014</v>
      </c>
      <c r="F1502" s="24" t="str">
        <f>IFERROR(VLOOKUP(C1502,GAME_INDEX!$A$7:$E$34,4,FALSE), "NO MATCH!!!")</f>
        <v>Syracuse</v>
      </c>
      <c r="G1502" t="s">
        <v>1516</v>
      </c>
      <c r="H1502" s="1">
        <v>43016</v>
      </c>
      <c r="I1502">
        <v>888</v>
      </c>
      <c r="J1502" t="s">
        <v>7</v>
      </c>
      <c r="K1502" t="s">
        <v>8</v>
      </c>
      <c r="L1502">
        <v>18.7</v>
      </c>
    </row>
    <row r="1503" spans="1:12" x14ac:dyDescent="0.55000000000000004">
      <c r="A1503" s="24" t="str">
        <f t="shared" si="23"/>
        <v>101433</v>
      </c>
      <c r="B1503" s="24" t="s">
        <v>32</v>
      </c>
      <c r="C1503" s="25">
        <v>43016</v>
      </c>
      <c r="D1503" s="24">
        <f>IFERROR(VLOOKUP(B1503,'2017_GT Roster'!$B$6:$H$21,7, FALSE), "NO MATCH!!!")</f>
        <v>33</v>
      </c>
      <c r="E1503" s="24">
        <f>IFERROR(VLOOKUP(GAME_JUMP_REPORT_CONSOLIDATED!C1503,GAME_INDEX!$A$7:$E$34,5,FALSE), "NO MATCH")</f>
        <v>1014</v>
      </c>
      <c r="F1503" s="24" t="str">
        <f>IFERROR(VLOOKUP(C1503,GAME_INDEX!$A$7:$E$34,4,FALSE), "NO MATCH!!!")</f>
        <v>Syracuse</v>
      </c>
      <c r="G1503" t="s">
        <v>1517</v>
      </c>
      <c r="H1503" s="1">
        <v>43016</v>
      </c>
      <c r="I1503">
        <v>902</v>
      </c>
      <c r="J1503" t="s">
        <v>7</v>
      </c>
      <c r="K1503" t="s">
        <v>32</v>
      </c>
      <c r="L1503">
        <v>13.4</v>
      </c>
    </row>
    <row r="1504" spans="1:12" x14ac:dyDescent="0.55000000000000004">
      <c r="A1504" s="24" t="str">
        <f t="shared" si="23"/>
        <v>101433</v>
      </c>
      <c r="B1504" s="24" t="s">
        <v>32</v>
      </c>
      <c r="C1504" s="25">
        <v>43016</v>
      </c>
      <c r="D1504" s="24">
        <f>IFERROR(VLOOKUP(B1504,'2017_GT Roster'!$B$6:$H$21,7, FALSE), "NO MATCH!!!")</f>
        <v>33</v>
      </c>
      <c r="E1504" s="24">
        <f>IFERROR(VLOOKUP(GAME_JUMP_REPORT_CONSOLIDATED!C1504,GAME_INDEX!$A$7:$E$34,5,FALSE), "NO MATCH")</f>
        <v>1014</v>
      </c>
      <c r="F1504" s="24" t="str">
        <f>IFERROR(VLOOKUP(C1504,GAME_INDEX!$A$7:$E$34,4,FALSE), "NO MATCH!!!")</f>
        <v>Syracuse</v>
      </c>
      <c r="G1504" t="s">
        <v>1518</v>
      </c>
      <c r="H1504" s="1">
        <v>43016</v>
      </c>
      <c r="I1504">
        <v>925</v>
      </c>
      <c r="J1504" t="s">
        <v>7</v>
      </c>
      <c r="K1504" t="s">
        <v>32</v>
      </c>
      <c r="L1504">
        <v>9.4</v>
      </c>
    </row>
    <row r="1505" spans="1:12" x14ac:dyDescent="0.55000000000000004">
      <c r="A1505" s="24" t="str">
        <f t="shared" si="23"/>
        <v>10148</v>
      </c>
      <c r="B1505" s="24" t="s">
        <v>34</v>
      </c>
      <c r="C1505" s="25">
        <v>43016</v>
      </c>
      <c r="D1505" s="24">
        <f>IFERROR(VLOOKUP(B1505,'2017_GT Roster'!$B$6:$H$21,7, FALSE), "NO MATCH!!!")</f>
        <v>8</v>
      </c>
      <c r="E1505" s="24">
        <f>IFERROR(VLOOKUP(GAME_JUMP_REPORT_CONSOLIDATED!C1505,GAME_INDEX!$A$7:$E$34,5,FALSE), "NO MATCH")</f>
        <v>1014</v>
      </c>
      <c r="F1505" s="24" t="str">
        <f>IFERROR(VLOOKUP(C1505,GAME_INDEX!$A$7:$E$34,4,FALSE), "NO MATCH!!!")</f>
        <v>Syracuse</v>
      </c>
      <c r="G1505" t="s">
        <v>1519</v>
      </c>
      <c r="H1505" s="1">
        <v>43016</v>
      </c>
      <c r="I1505">
        <v>929</v>
      </c>
      <c r="J1505" t="s">
        <v>7</v>
      </c>
      <c r="K1505" t="s">
        <v>34</v>
      </c>
      <c r="L1505">
        <v>5.6</v>
      </c>
    </row>
    <row r="1506" spans="1:12" x14ac:dyDescent="0.55000000000000004">
      <c r="A1506" s="24" t="str">
        <f t="shared" si="23"/>
        <v>10143</v>
      </c>
      <c r="B1506" s="24" t="s">
        <v>3344</v>
      </c>
      <c r="C1506" s="25">
        <v>43016</v>
      </c>
      <c r="D1506" s="24">
        <f>IFERROR(VLOOKUP(B1506,'2017_GT Roster'!$B$6:$H$21,7, FALSE), "NO MATCH!!!")</f>
        <v>3</v>
      </c>
      <c r="E1506" s="24">
        <f>IFERROR(VLOOKUP(GAME_JUMP_REPORT_CONSOLIDATED!C1506,GAME_INDEX!$A$7:$E$34,5,FALSE), "NO MATCH")</f>
        <v>1014</v>
      </c>
      <c r="F1506" s="24" t="str">
        <f>IFERROR(VLOOKUP(C1506,GAME_INDEX!$A$7:$E$34,4,FALSE), "NO MATCH!!!")</f>
        <v>Syracuse</v>
      </c>
      <c r="G1506" t="s">
        <v>1520</v>
      </c>
      <c r="H1506" s="1">
        <v>43016</v>
      </c>
      <c r="I1506">
        <v>930</v>
      </c>
      <c r="J1506" t="s">
        <v>7</v>
      </c>
      <c r="K1506" t="s">
        <v>780</v>
      </c>
      <c r="L1506">
        <v>9.6</v>
      </c>
    </row>
    <row r="1507" spans="1:12" x14ac:dyDescent="0.55000000000000004">
      <c r="A1507" s="24" t="str">
        <f t="shared" si="23"/>
        <v>10143</v>
      </c>
      <c r="B1507" s="24" t="s">
        <v>3344</v>
      </c>
      <c r="C1507" s="25">
        <v>43016</v>
      </c>
      <c r="D1507" s="24">
        <f>IFERROR(VLOOKUP(B1507,'2017_GT Roster'!$B$6:$H$21,7, FALSE), "NO MATCH!!!")</f>
        <v>3</v>
      </c>
      <c r="E1507" s="24">
        <f>IFERROR(VLOOKUP(GAME_JUMP_REPORT_CONSOLIDATED!C1507,GAME_INDEX!$A$7:$E$34,5,FALSE), "NO MATCH")</f>
        <v>1014</v>
      </c>
      <c r="F1507" s="24" t="str">
        <f>IFERROR(VLOOKUP(C1507,GAME_INDEX!$A$7:$E$34,4,FALSE), "NO MATCH!!!")</f>
        <v>Syracuse</v>
      </c>
      <c r="G1507" t="s">
        <v>1521</v>
      </c>
      <c r="H1507" s="1">
        <v>43016</v>
      </c>
      <c r="I1507">
        <v>931</v>
      </c>
      <c r="J1507" t="s">
        <v>7</v>
      </c>
      <c r="K1507" t="s">
        <v>780</v>
      </c>
      <c r="L1507">
        <v>10.7</v>
      </c>
    </row>
    <row r="1508" spans="1:12" x14ac:dyDescent="0.55000000000000004">
      <c r="A1508" s="24" t="str">
        <f t="shared" si="23"/>
        <v>10143</v>
      </c>
      <c r="B1508" s="24" t="s">
        <v>3344</v>
      </c>
      <c r="C1508" s="25">
        <v>43016</v>
      </c>
      <c r="D1508" s="24">
        <f>IFERROR(VLOOKUP(B1508,'2017_GT Roster'!$B$6:$H$21,7, FALSE), "NO MATCH!!!")</f>
        <v>3</v>
      </c>
      <c r="E1508" s="24">
        <f>IFERROR(VLOOKUP(GAME_JUMP_REPORT_CONSOLIDATED!C1508,GAME_INDEX!$A$7:$E$34,5,FALSE), "NO MATCH")</f>
        <v>1014</v>
      </c>
      <c r="F1508" s="24" t="str">
        <f>IFERROR(VLOOKUP(C1508,GAME_INDEX!$A$7:$E$34,4,FALSE), "NO MATCH!!!")</f>
        <v>Syracuse</v>
      </c>
      <c r="G1508" t="s">
        <v>1522</v>
      </c>
      <c r="H1508" s="1">
        <v>43016</v>
      </c>
      <c r="I1508">
        <v>932</v>
      </c>
      <c r="J1508" t="s">
        <v>7</v>
      </c>
      <c r="K1508" t="s">
        <v>780</v>
      </c>
      <c r="L1508">
        <v>10.3</v>
      </c>
    </row>
    <row r="1509" spans="1:12" x14ac:dyDescent="0.55000000000000004">
      <c r="A1509" s="24" t="str">
        <f t="shared" si="23"/>
        <v>101497</v>
      </c>
      <c r="B1509" s="24" t="s">
        <v>42</v>
      </c>
      <c r="C1509" s="25">
        <v>43016</v>
      </c>
      <c r="D1509" s="24">
        <f>IFERROR(VLOOKUP(B1509,'2017_GT Roster'!$B$6:$H$21,7, FALSE), "NO MATCH!!!")</f>
        <v>97</v>
      </c>
      <c r="E1509" s="24">
        <f>IFERROR(VLOOKUP(GAME_JUMP_REPORT_CONSOLIDATED!C1509,GAME_INDEX!$A$7:$E$34,5,FALSE), "NO MATCH")</f>
        <v>1014</v>
      </c>
      <c r="F1509" s="24" t="str">
        <f>IFERROR(VLOOKUP(C1509,GAME_INDEX!$A$7:$E$34,4,FALSE), "NO MATCH!!!")</f>
        <v>Syracuse</v>
      </c>
      <c r="G1509" t="s">
        <v>1523</v>
      </c>
      <c r="H1509" s="1">
        <v>43016</v>
      </c>
      <c r="I1509">
        <v>934</v>
      </c>
      <c r="J1509" t="s">
        <v>7</v>
      </c>
      <c r="K1509" t="s">
        <v>42</v>
      </c>
      <c r="L1509">
        <v>16.899999999999999</v>
      </c>
    </row>
    <row r="1510" spans="1:12" x14ac:dyDescent="0.55000000000000004">
      <c r="A1510" s="24" t="str">
        <f t="shared" si="23"/>
        <v>10144</v>
      </c>
      <c r="B1510" s="24" t="s">
        <v>3262</v>
      </c>
      <c r="C1510" s="25">
        <v>43016</v>
      </c>
      <c r="D1510" s="24">
        <f>IFERROR(VLOOKUP(B1510,'2017_GT Roster'!$B$6:$H$21,7, FALSE), "NO MATCH!!!")</f>
        <v>4</v>
      </c>
      <c r="E1510" s="24">
        <f>IFERROR(VLOOKUP(GAME_JUMP_REPORT_CONSOLIDATED!C1510,GAME_INDEX!$A$7:$E$34,5,FALSE), "NO MATCH")</f>
        <v>1014</v>
      </c>
      <c r="F1510" s="24" t="str">
        <f>IFERROR(VLOOKUP(C1510,GAME_INDEX!$A$7:$E$34,4,FALSE), "NO MATCH!!!")</f>
        <v>Syracuse</v>
      </c>
      <c r="G1510" t="s">
        <v>1524</v>
      </c>
      <c r="H1510" s="1">
        <v>43016</v>
      </c>
      <c r="I1510">
        <v>937</v>
      </c>
      <c r="J1510" t="s">
        <v>7</v>
      </c>
      <c r="K1510" t="s">
        <v>8</v>
      </c>
      <c r="L1510">
        <v>18.2</v>
      </c>
    </row>
    <row r="1511" spans="1:12" x14ac:dyDescent="0.55000000000000004">
      <c r="A1511" s="24" t="str">
        <f t="shared" si="23"/>
        <v>101411</v>
      </c>
      <c r="B1511" s="24" t="s">
        <v>14</v>
      </c>
      <c r="C1511" s="25">
        <v>43016</v>
      </c>
      <c r="D1511" s="24">
        <f>IFERROR(VLOOKUP(B1511,'2017_GT Roster'!$B$6:$H$21,7, FALSE), "NO MATCH!!!")</f>
        <v>11</v>
      </c>
      <c r="E1511" s="24">
        <f>IFERROR(VLOOKUP(GAME_JUMP_REPORT_CONSOLIDATED!C1511,GAME_INDEX!$A$7:$E$34,5,FALSE), "NO MATCH")</f>
        <v>1014</v>
      </c>
      <c r="F1511" s="24" t="str">
        <f>IFERROR(VLOOKUP(C1511,GAME_INDEX!$A$7:$E$34,4,FALSE), "NO MATCH!!!")</f>
        <v>Syracuse</v>
      </c>
      <c r="G1511" t="s">
        <v>1525</v>
      </c>
      <c r="H1511" s="1">
        <v>43016</v>
      </c>
      <c r="I1511">
        <v>938</v>
      </c>
      <c r="J1511" t="s">
        <v>7</v>
      </c>
      <c r="K1511" t="s">
        <v>14</v>
      </c>
      <c r="L1511">
        <v>21.2</v>
      </c>
    </row>
    <row r="1512" spans="1:12" x14ac:dyDescent="0.55000000000000004">
      <c r="A1512" s="24" t="str">
        <f t="shared" si="23"/>
        <v>10149</v>
      </c>
      <c r="B1512" s="24" t="s">
        <v>27</v>
      </c>
      <c r="C1512" s="25">
        <v>43016</v>
      </c>
      <c r="D1512" s="24">
        <f>IFERROR(VLOOKUP(B1512,'2017_GT Roster'!$B$6:$H$21,7, FALSE), "NO MATCH!!!")</f>
        <v>9</v>
      </c>
      <c r="E1512" s="24">
        <f>IFERROR(VLOOKUP(GAME_JUMP_REPORT_CONSOLIDATED!C1512,GAME_INDEX!$A$7:$E$34,5,FALSE), "NO MATCH")</f>
        <v>1014</v>
      </c>
      <c r="F1512" s="24" t="str">
        <f>IFERROR(VLOOKUP(C1512,GAME_INDEX!$A$7:$E$34,4,FALSE), "NO MATCH!!!")</f>
        <v>Syracuse</v>
      </c>
      <c r="G1512" t="s">
        <v>1526</v>
      </c>
      <c r="H1512" s="1">
        <v>43016</v>
      </c>
      <c r="I1512">
        <v>961</v>
      </c>
      <c r="J1512" t="s">
        <v>7</v>
      </c>
      <c r="K1512" t="s">
        <v>27</v>
      </c>
      <c r="L1512">
        <v>13.1</v>
      </c>
    </row>
    <row r="1513" spans="1:12" x14ac:dyDescent="0.55000000000000004">
      <c r="A1513" s="24" t="str">
        <f t="shared" si="23"/>
        <v>101497</v>
      </c>
      <c r="B1513" s="24" t="s">
        <v>42</v>
      </c>
      <c r="C1513" s="25">
        <v>43016</v>
      </c>
      <c r="D1513" s="24">
        <f>IFERROR(VLOOKUP(B1513,'2017_GT Roster'!$B$6:$H$21,7, FALSE), "NO MATCH!!!")</f>
        <v>97</v>
      </c>
      <c r="E1513" s="24">
        <f>IFERROR(VLOOKUP(GAME_JUMP_REPORT_CONSOLIDATED!C1513,GAME_INDEX!$A$7:$E$34,5,FALSE), "NO MATCH")</f>
        <v>1014</v>
      </c>
      <c r="F1513" s="24" t="str">
        <f>IFERROR(VLOOKUP(C1513,GAME_INDEX!$A$7:$E$34,4,FALSE), "NO MATCH!!!")</f>
        <v>Syracuse</v>
      </c>
      <c r="G1513" t="s">
        <v>1527</v>
      </c>
      <c r="H1513" s="1">
        <v>43016</v>
      </c>
      <c r="I1513">
        <v>961</v>
      </c>
      <c r="J1513" t="s">
        <v>7</v>
      </c>
      <c r="K1513" t="s">
        <v>42</v>
      </c>
      <c r="L1513">
        <v>20</v>
      </c>
    </row>
    <row r="1514" spans="1:12" x14ac:dyDescent="0.55000000000000004">
      <c r="A1514" s="24" t="str">
        <f t="shared" si="23"/>
        <v>10144</v>
      </c>
      <c r="B1514" s="24" t="s">
        <v>3262</v>
      </c>
      <c r="C1514" s="25">
        <v>43016</v>
      </c>
      <c r="D1514" s="24">
        <f>IFERROR(VLOOKUP(B1514,'2017_GT Roster'!$B$6:$H$21,7, FALSE), "NO MATCH!!!")</f>
        <v>4</v>
      </c>
      <c r="E1514" s="24">
        <f>IFERROR(VLOOKUP(GAME_JUMP_REPORT_CONSOLIDATED!C1514,GAME_INDEX!$A$7:$E$34,5,FALSE), "NO MATCH")</f>
        <v>1014</v>
      </c>
      <c r="F1514" s="24" t="str">
        <f>IFERROR(VLOOKUP(C1514,GAME_INDEX!$A$7:$E$34,4,FALSE), "NO MATCH!!!")</f>
        <v>Syracuse</v>
      </c>
      <c r="G1514" t="s">
        <v>1528</v>
      </c>
      <c r="H1514" s="1">
        <v>43016</v>
      </c>
      <c r="I1514">
        <v>963</v>
      </c>
      <c r="J1514" t="s">
        <v>7</v>
      </c>
      <c r="K1514" t="s">
        <v>8</v>
      </c>
      <c r="L1514">
        <v>9.4</v>
      </c>
    </row>
    <row r="1515" spans="1:12" x14ac:dyDescent="0.55000000000000004">
      <c r="A1515" s="24" t="str">
        <f t="shared" si="23"/>
        <v>10148</v>
      </c>
      <c r="B1515" s="24" t="s">
        <v>34</v>
      </c>
      <c r="C1515" s="25">
        <v>43016</v>
      </c>
      <c r="D1515" s="24">
        <f>IFERROR(VLOOKUP(B1515,'2017_GT Roster'!$B$6:$H$21,7, FALSE), "NO MATCH!!!")</f>
        <v>8</v>
      </c>
      <c r="E1515" s="24">
        <f>IFERROR(VLOOKUP(GAME_JUMP_REPORT_CONSOLIDATED!C1515,GAME_INDEX!$A$7:$E$34,5,FALSE), "NO MATCH")</f>
        <v>1014</v>
      </c>
      <c r="F1515" s="24" t="str">
        <f>IFERROR(VLOOKUP(C1515,GAME_INDEX!$A$7:$E$34,4,FALSE), "NO MATCH!!!")</f>
        <v>Syracuse</v>
      </c>
      <c r="G1515" t="s">
        <v>1529</v>
      </c>
      <c r="H1515" s="1">
        <v>43016</v>
      </c>
      <c r="I1515">
        <v>978</v>
      </c>
      <c r="J1515" t="s">
        <v>7</v>
      </c>
      <c r="K1515" t="s">
        <v>34</v>
      </c>
      <c r="L1515">
        <v>8.8000000000000007</v>
      </c>
    </row>
    <row r="1516" spans="1:12" x14ac:dyDescent="0.55000000000000004">
      <c r="A1516" s="24" t="str">
        <f t="shared" si="23"/>
        <v>10143</v>
      </c>
      <c r="B1516" s="24" t="s">
        <v>3344</v>
      </c>
      <c r="C1516" s="25">
        <v>43016</v>
      </c>
      <c r="D1516" s="24">
        <f>IFERROR(VLOOKUP(B1516,'2017_GT Roster'!$B$6:$H$21,7, FALSE), "NO MATCH!!!")</f>
        <v>3</v>
      </c>
      <c r="E1516" s="24">
        <f>IFERROR(VLOOKUP(GAME_JUMP_REPORT_CONSOLIDATED!C1516,GAME_INDEX!$A$7:$E$34,5,FALSE), "NO MATCH")</f>
        <v>1014</v>
      </c>
      <c r="F1516" s="24" t="str">
        <f>IFERROR(VLOOKUP(C1516,GAME_INDEX!$A$7:$E$34,4,FALSE), "NO MATCH!!!")</f>
        <v>Syracuse</v>
      </c>
      <c r="G1516" t="s">
        <v>1530</v>
      </c>
      <c r="H1516" s="1">
        <v>43016</v>
      </c>
      <c r="I1516">
        <v>980</v>
      </c>
      <c r="J1516" t="s">
        <v>7</v>
      </c>
      <c r="K1516" t="s">
        <v>780</v>
      </c>
      <c r="L1516">
        <v>12.1</v>
      </c>
    </row>
    <row r="1517" spans="1:12" x14ac:dyDescent="0.55000000000000004">
      <c r="A1517" s="24" t="str">
        <f t="shared" si="23"/>
        <v>101497</v>
      </c>
      <c r="B1517" s="24" t="s">
        <v>42</v>
      </c>
      <c r="C1517" s="25">
        <v>43016</v>
      </c>
      <c r="D1517" s="24">
        <f>IFERROR(VLOOKUP(B1517,'2017_GT Roster'!$B$6:$H$21,7, FALSE), "NO MATCH!!!")</f>
        <v>97</v>
      </c>
      <c r="E1517" s="24">
        <f>IFERROR(VLOOKUP(GAME_JUMP_REPORT_CONSOLIDATED!C1517,GAME_INDEX!$A$7:$E$34,5,FALSE), "NO MATCH")</f>
        <v>1014</v>
      </c>
      <c r="F1517" s="24" t="str">
        <f>IFERROR(VLOOKUP(C1517,GAME_INDEX!$A$7:$E$34,4,FALSE), "NO MATCH!!!")</f>
        <v>Syracuse</v>
      </c>
      <c r="G1517" t="s">
        <v>1531</v>
      </c>
      <c r="H1517" s="1">
        <v>43016</v>
      </c>
      <c r="I1517">
        <v>981</v>
      </c>
      <c r="J1517" t="s">
        <v>7</v>
      </c>
      <c r="K1517" t="s">
        <v>42</v>
      </c>
      <c r="L1517">
        <v>13.5</v>
      </c>
    </row>
    <row r="1518" spans="1:12" x14ac:dyDescent="0.55000000000000004">
      <c r="A1518" s="24" t="str">
        <f t="shared" si="23"/>
        <v>10141</v>
      </c>
      <c r="B1518" s="24" t="s">
        <v>3254</v>
      </c>
      <c r="C1518" s="25">
        <v>43016</v>
      </c>
      <c r="D1518" s="24">
        <f>IFERROR(VLOOKUP(B1518,'2017_GT Roster'!$B$6:$H$21,7, FALSE), "NO MATCH!!!")</f>
        <v>1</v>
      </c>
      <c r="E1518" s="24">
        <f>IFERROR(VLOOKUP(GAME_JUMP_REPORT_CONSOLIDATED!C1518,GAME_INDEX!$A$7:$E$34,5,FALSE), "NO MATCH")</f>
        <v>1014</v>
      </c>
      <c r="F1518" s="24" t="str">
        <f>IFERROR(VLOOKUP(C1518,GAME_INDEX!$A$7:$E$34,4,FALSE), "NO MATCH!!!")</f>
        <v>Syracuse</v>
      </c>
      <c r="G1518" t="s">
        <v>1532</v>
      </c>
      <c r="H1518" s="1">
        <v>43016</v>
      </c>
      <c r="I1518">
        <v>983</v>
      </c>
      <c r="J1518" t="s">
        <v>7</v>
      </c>
      <c r="K1518" t="s">
        <v>23</v>
      </c>
      <c r="L1518">
        <v>11</v>
      </c>
    </row>
    <row r="1519" spans="1:12" x14ac:dyDescent="0.55000000000000004">
      <c r="A1519" s="24" t="str">
        <f t="shared" si="23"/>
        <v>10141</v>
      </c>
      <c r="B1519" s="24" t="s">
        <v>3254</v>
      </c>
      <c r="C1519" s="25">
        <v>43016</v>
      </c>
      <c r="D1519" s="24">
        <f>IFERROR(VLOOKUP(B1519,'2017_GT Roster'!$B$6:$H$21,7, FALSE), "NO MATCH!!!")</f>
        <v>1</v>
      </c>
      <c r="E1519" s="24">
        <f>IFERROR(VLOOKUP(GAME_JUMP_REPORT_CONSOLIDATED!C1519,GAME_INDEX!$A$7:$E$34,5,FALSE), "NO MATCH")</f>
        <v>1014</v>
      </c>
      <c r="F1519" s="24" t="str">
        <f>IFERROR(VLOOKUP(C1519,GAME_INDEX!$A$7:$E$34,4,FALSE), "NO MATCH!!!")</f>
        <v>Syracuse</v>
      </c>
      <c r="G1519" t="s">
        <v>1532</v>
      </c>
      <c r="H1519" s="1">
        <v>43016</v>
      </c>
      <c r="I1519">
        <v>983</v>
      </c>
      <c r="J1519" t="s">
        <v>7</v>
      </c>
      <c r="K1519" t="s">
        <v>23</v>
      </c>
      <c r="L1519">
        <v>11</v>
      </c>
    </row>
    <row r="1520" spans="1:12" x14ac:dyDescent="0.55000000000000004">
      <c r="A1520" s="24" t="str">
        <f t="shared" si="23"/>
        <v>10149</v>
      </c>
      <c r="B1520" s="24" t="s">
        <v>27</v>
      </c>
      <c r="C1520" s="25">
        <v>43016</v>
      </c>
      <c r="D1520" s="24">
        <f>IFERROR(VLOOKUP(B1520,'2017_GT Roster'!$B$6:$H$21,7, FALSE), "NO MATCH!!!")</f>
        <v>9</v>
      </c>
      <c r="E1520" s="24">
        <f>IFERROR(VLOOKUP(GAME_JUMP_REPORT_CONSOLIDATED!C1520,GAME_INDEX!$A$7:$E$34,5,FALSE), "NO MATCH")</f>
        <v>1014</v>
      </c>
      <c r="F1520" s="24" t="str">
        <f>IFERROR(VLOOKUP(C1520,GAME_INDEX!$A$7:$E$34,4,FALSE), "NO MATCH!!!")</f>
        <v>Syracuse</v>
      </c>
      <c r="G1520" t="s">
        <v>1533</v>
      </c>
      <c r="H1520" s="1">
        <v>43016</v>
      </c>
      <c r="I1520">
        <v>984</v>
      </c>
      <c r="J1520" t="s">
        <v>7</v>
      </c>
      <c r="K1520" t="s">
        <v>27</v>
      </c>
      <c r="L1520">
        <v>12.8</v>
      </c>
    </row>
    <row r="1521" spans="1:12" x14ac:dyDescent="0.55000000000000004">
      <c r="A1521" s="24" t="str">
        <f t="shared" si="23"/>
        <v>10141</v>
      </c>
      <c r="B1521" s="24" t="s">
        <v>3254</v>
      </c>
      <c r="C1521" s="25">
        <v>43016</v>
      </c>
      <c r="D1521" s="24">
        <f>IFERROR(VLOOKUP(B1521,'2017_GT Roster'!$B$6:$H$21,7, FALSE), "NO MATCH!!!")</f>
        <v>1</v>
      </c>
      <c r="E1521" s="24">
        <f>IFERROR(VLOOKUP(GAME_JUMP_REPORT_CONSOLIDATED!C1521,GAME_INDEX!$A$7:$E$34,5,FALSE), "NO MATCH")</f>
        <v>1014</v>
      </c>
      <c r="F1521" s="24" t="str">
        <f>IFERROR(VLOOKUP(C1521,GAME_INDEX!$A$7:$E$34,4,FALSE), "NO MATCH!!!")</f>
        <v>Syracuse</v>
      </c>
      <c r="G1521" t="s">
        <v>1534</v>
      </c>
      <c r="H1521" s="1">
        <v>43016</v>
      </c>
      <c r="I1521">
        <v>985</v>
      </c>
      <c r="J1521" t="s">
        <v>7</v>
      </c>
      <c r="K1521" t="s">
        <v>23</v>
      </c>
      <c r="L1521">
        <v>19.600000000000001</v>
      </c>
    </row>
    <row r="1522" spans="1:12" x14ac:dyDescent="0.55000000000000004">
      <c r="A1522" s="24" t="str">
        <f t="shared" si="23"/>
        <v>101411</v>
      </c>
      <c r="B1522" s="24" t="s">
        <v>14</v>
      </c>
      <c r="C1522" s="25">
        <v>43016</v>
      </c>
      <c r="D1522" s="24">
        <f>IFERROR(VLOOKUP(B1522,'2017_GT Roster'!$B$6:$H$21,7, FALSE), "NO MATCH!!!")</f>
        <v>11</v>
      </c>
      <c r="E1522" s="24">
        <f>IFERROR(VLOOKUP(GAME_JUMP_REPORT_CONSOLIDATED!C1522,GAME_INDEX!$A$7:$E$34,5,FALSE), "NO MATCH")</f>
        <v>1014</v>
      </c>
      <c r="F1522" s="24" t="str">
        <f>IFERROR(VLOOKUP(C1522,GAME_INDEX!$A$7:$E$34,4,FALSE), "NO MATCH!!!")</f>
        <v>Syracuse</v>
      </c>
      <c r="G1522" t="s">
        <v>1535</v>
      </c>
      <c r="H1522" s="1">
        <v>43016</v>
      </c>
      <c r="I1522">
        <v>987</v>
      </c>
      <c r="J1522" t="s">
        <v>7</v>
      </c>
      <c r="K1522" t="s">
        <v>14</v>
      </c>
      <c r="L1522">
        <v>23.3</v>
      </c>
    </row>
    <row r="1523" spans="1:12" x14ac:dyDescent="0.55000000000000004">
      <c r="A1523" s="24" t="str">
        <f t="shared" si="23"/>
        <v>10141</v>
      </c>
      <c r="B1523" s="24" t="s">
        <v>3254</v>
      </c>
      <c r="C1523" s="25">
        <v>43016</v>
      </c>
      <c r="D1523" s="24">
        <f>IFERROR(VLOOKUP(B1523,'2017_GT Roster'!$B$6:$H$21,7, FALSE), "NO MATCH!!!")</f>
        <v>1</v>
      </c>
      <c r="E1523" s="24">
        <f>IFERROR(VLOOKUP(GAME_JUMP_REPORT_CONSOLIDATED!C1523,GAME_INDEX!$A$7:$E$34,5,FALSE), "NO MATCH")</f>
        <v>1014</v>
      </c>
      <c r="F1523" s="24" t="str">
        <f>IFERROR(VLOOKUP(C1523,GAME_INDEX!$A$7:$E$34,4,FALSE), "NO MATCH!!!")</f>
        <v>Syracuse</v>
      </c>
      <c r="G1523" t="s">
        <v>1536</v>
      </c>
      <c r="H1523" s="1">
        <v>43016</v>
      </c>
      <c r="I1523">
        <v>1138</v>
      </c>
      <c r="J1523" t="s">
        <v>7</v>
      </c>
      <c r="K1523" t="s">
        <v>23</v>
      </c>
      <c r="L1523">
        <v>23</v>
      </c>
    </row>
    <row r="1524" spans="1:12" x14ac:dyDescent="0.55000000000000004">
      <c r="A1524" s="24" t="str">
        <f t="shared" si="23"/>
        <v>10149</v>
      </c>
      <c r="B1524" s="24" t="s">
        <v>27</v>
      </c>
      <c r="C1524" s="25">
        <v>43016</v>
      </c>
      <c r="D1524" s="24">
        <f>IFERROR(VLOOKUP(B1524,'2017_GT Roster'!$B$6:$H$21,7, FALSE), "NO MATCH!!!")</f>
        <v>9</v>
      </c>
      <c r="E1524" s="24">
        <f>IFERROR(VLOOKUP(GAME_JUMP_REPORT_CONSOLIDATED!C1524,GAME_INDEX!$A$7:$E$34,5,FALSE), "NO MATCH")</f>
        <v>1014</v>
      </c>
      <c r="F1524" s="24" t="str">
        <f>IFERROR(VLOOKUP(C1524,GAME_INDEX!$A$7:$E$34,4,FALSE), "NO MATCH!!!")</f>
        <v>Syracuse</v>
      </c>
      <c r="G1524" t="s">
        <v>1537</v>
      </c>
      <c r="H1524" s="1">
        <v>43016</v>
      </c>
      <c r="I1524">
        <v>1140</v>
      </c>
      <c r="J1524" t="s">
        <v>7</v>
      </c>
      <c r="K1524" t="s">
        <v>27</v>
      </c>
      <c r="L1524">
        <v>11.1</v>
      </c>
    </row>
    <row r="1525" spans="1:12" x14ac:dyDescent="0.55000000000000004">
      <c r="A1525" s="24" t="str">
        <f t="shared" si="23"/>
        <v>101412</v>
      </c>
      <c r="B1525" s="24" t="s">
        <v>10639</v>
      </c>
      <c r="C1525" s="25">
        <v>43016</v>
      </c>
      <c r="D1525" s="24">
        <f>IFERROR(VLOOKUP(B1525,'2017_GT Roster'!$B$6:$H$21,7, FALSE), "NO MATCH!!!")</f>
        <v>12</v>
      </c>
      <c r="E1525" s="24">
        <f>IFERROR(VLOOKUP(GAME_JUMP_REPORT_CONSOLIDATED!C1525,GAME_INDEX!$A$7:$E$34,5,FALSE), "NO MATCH")</f>
        <v>1014</v>
      </c>
      <c r="F1525" s="24" t="str">
        <f>IFERROR(VLOOKUP(C1525,GAME_INDEX!$A$7:$E$34,4,FALSE), "NO MATCH!!!")</f>
        <v>Syracuse</v>
      </c>
      <c r="G1525" t="s">
        <v>1538</v>
      </c>
      <c r="H1525" s="1">
        <v>43016</v>
      </c>
      <c r="I1525">
        <v>1167</v>
      </c>
      <c r="J1525" t="s">
        <v>7</v>
      </c>
      <c r="K1525" t="s">
        <v>12</v>
      </c>
      <c r="L1525">
        <v>17</v>
      </c>
    </row>
    <row r="1526" spans="1:12" x14ac:dyDescent="0.55000000000000004">
      <c r="A1526" s="24" t="str">
        <f t="shared" si="23"/>
        <v>101414</v>
      </c>
      <c r="B1526" s="24" t="s">
        <v>10</v>
      </c>
      <c r="C1526" s="25">
        <v>43016</v>
      </c>
      <c r="D1526" s="24">
        <f>IFERROR(VLOOKUP(B1526,'2017_GT Roster'!$B$6:$H$21,7, FALSE), "NO MATCH!!!")</f>
        <v>14</v>
      </c>
      <c r="E1526" s="24">
        <f>IFERROR(VLOOKUP(GAME_JUMP_REPORT_CONSOLIDATED!C1526,GAME_INDEX!$A$7:$E$34,5,FALSE), "NO MATCH")</f>
        <v>1014</v>
      </c>
      <c r="F1526" s="24" t="str">
        <f>IFERROR(VLOOKUP(C1526,GAME_INDEX!$A$7:$E$34,4,FALSE), "NO MATCH!!!")</f>
        <v>Syracuse</v>
      </c>
      <c r="G1526" t="s">
        <v>1539</v>
      </c>
      <c r="H1526" s="1">
        <v>43016</v>
      </c>
      <c r="I1526">
        <v>1171</v>
      </c>
      <c r="J1526" t="s">
        <v>7</v>
      </c>
      <c r="K1526" t="s">
        <v>10</v>
      </c>
      <c r="L1526">
        <v>18.399999999999999</v>
      </c>
    </row>
    <row r="1527" spans="1:12" x14ac:dyDescent="0.55000000000000004">
      <c r="A1527" s="24" t="str">
        <f t="shared" si="23"/>
        <v>10141</v>
      </c>
      <c r="B1527" s="24" t="s">
        <v>3254</v>
      </c>
      <c r="C1527" s="25">
        <v>43016</v>
      </c>
      <c r="D1527" s="24">
        <f>IFERROR(VLOOKUP(B1527,'2017_GT Roster'!$B$6:$H$21,7, FALSE), "NO MATCH!!!")</f>
        <v>1</v>
      </c>
      <c r="E1527" s="24">
        <f>IFERROR(VLOOKUP(GAME_JUMP_REPORT_CONSOLIDATED!C1527,GAME_INDEX!$A$7:$E$34,5,FALSE), "NO MATCH")</f>
        <v>1014</v>
      </c>
      <c r="F1527" s="24" t="str">
        <f>IFERROR(VLOOKUP(C1527,GAME_INDEX!$A$7:$E$34,4,FALSE), "NO MATCH!!!")</f>
        <v>Syracuse</v>
      </c>
      <c r="G1527" t="s">
        <v>1540</v>
      </c>
      <c r="H1527" s="1">
        <v>43016</v>
      </c>
      <c r="I1527">
        <v>1171</v>
      </c>
      <c r="J1527" t="s">
        <v>7</v>
      </c>
      <c r="K1527" t="s">
        <v>23</v>
      </c>
      <c r="L1527">
        <v>16</v>
      </c>
    </row>
    <row r="1528" spans="1:12" x14ac:dyDescent="0.55000000000000004">
      <c r="A1528" s="24" t="str">
        <f t="shared" si="23"/>
        <v>10148</v>
      </c>
      <c r="B1528" s="24" t="s">
        <v>34</v>
      </c>
      <c r="C1528" s="25">
        <v>43016</v>
      </c>
      <c r="D1528" s="24">
        <f>IFERROR(VLOOKUP(B1528,'2017_GT Roster'!$B$6:$H$21,7, FALSE), "NO MATCH!!!")</f>
        <v>8</v>
      </c>
      <c r="E1528" s="24">
        <f>IFERROR(VLOOKUP(GAME_JUMP_REPORT_CONSOLIDATED!C1528,GAME_INDEX!$A$7:$E$34,5,FALSE), "NO MATCH")</f>
        <v>1014</v>
      </c>
      <c r="F1528" s="24" t="str">
        <f>IFERROR(VLOOKUP(C1528,GAME_INDEX!$A$7:$E$34,4,FALSE), "NO MATCH!!!")</f>
        <v>Syracuse</v>
      </c>
      <c r="G1528" t="s">
        <v>1541</v>
      </c>
      <c r="H1528" s="1">
        <v>43016</v>
      </c>
      <c r="I1528">
        <v>1196</v>
      </c>
      <c r="J1528" t="s">
        <v>7</v>
      </c>
      <c r="K1528" t="s">
        <v>34</v>
      </c>
      <c r="L1528">
        <v>7.9</v>
      </c>
    </row>
    <row r="1529" spans="1:12" x14ac:dyDescent="0.55000000000000004">
      <c r="A1529" s="24" t="str">
        <f t="shared" si="23"/>
        <v>101411</v>
      </c>
      <c r="B1529" s="24" t="s">
        <v>14</v>
      </c>
      <c r="C1529" s="25">
        <v>43016</v>
      </c>
      <c r="D1529" s="24">
        <f>IFERROR(VLOOKUP(B1529,'2017_GT Roster'!$B$6:$H$21,7, FALSE), "NO MATCH!!!")</f>
        <v>11</v>
      </c>
      <c r="E1529" s="24">
        <f>IFERROR(VLOOKUP(GAME_JUMP_REPORT_CONSOLIDATED!C1529,GAME_INDEX!$A$7:$E$34,5,FALSE), "NO MATCH")</f>
        <v>1014</v>
      </c>
      <c r="F1529" s="24" t="str">
        <f>IFERROR(VLOOKUP(C1529,GAME_INDEX!$A$7:$E$34,4,FALSE), "NO MATCH!!!")</f>
        <v>Syracuse</v>
      </c>
      <c r="G1529" t="s">
        <v>1542</v>
      </c>
      <c r="H1529" s="1">
        <v>43016</v>
      </c>
      <c r="I1529">
        <v>1199</v>
      </c>
      <c r="J1529" t="s">
        <v>7</v>
      </c>
      <c r="K1529" t="s">
        <v>14</v>
      </c>
      <c r="L1529">
        <v>27.7</v>
      </c>
    </row>
    <row r="1530" spans="1:12" x14ac:dyDescent="0.55000000000000004">
      <c r="A1530" s="24" t="str">
        <f t="shared" si="23"/>
        <v>101411</v>
      </c>
      <c r="B1530" s="24" t="s">
        <v>14</v>
      </c>
      <c r="C1530" s="25">
        <v>43016</v>
      </c>
      <c r="D1530" s="24">
        <f>IFERROR(VLOOKUP(B1530,'2017_GT Roster'!$B$6:$H$21,7, FALSE), "NO MATCH!!!")</f>
        <v>11</v>
      </c>
      <c r="E1530" s="24">
        <f>IFERROR(VLOOKUP(GAME_JUMP_REPORT_CONSOLIDATED!C1530,GAME_INDEX!$A$7:$E$34,5,FALSE), "NO MATCH")</f>
        <v>1014</v>
      </c>
      <c r="F1530" s="24" t="str">
        <f>IFERROR(VLOOKUP(C1530,GAME_INDEX!$A$7:$E$34,4,FALSE), "NO MATCH!!!")</f>
        <v>Syracuse</v>
      </c>
      <c r="G1530" t="s">
        <v>1543</v>
      </c>
      <c r="H1530" s="1">
        <v>43016</v>
      </c>
      <c r="I1530">
        <v>1218</v>
      </c>
      <c r="J1530" t="s">
        <v>7</v>
      </c>
      <c r="K1530" t="s">
        <v>14</v>
      </c>
      <c r="L1530">
        <v>16.3</v>
      </c>
    </row>
    <row r="1531" spans="1:12" x14ac:dyDescent="0.55000000000000004">
      <c r="A1531" s="24" t="str">
        <f t="shared" si="23"/>
        <v>101433</v>
      </c>
      <c r="B1531" s="24" t="s">
        <v>32</v>
      </c>
      <c r="C1531" s="25">
        <v>43016</v>
      </c>
      <c r="D1531" s="24">
        <f>IFERROR(VLOOKUP(B1531,'2017_GT Roster'!$B$6:$H$21,7, FALSE), "NO MATCH!!!")</f>
        <v>33</v>
      </c>
      <c r="E1531" s="24">
        <f>IFERROR(VLOOKUP(GAME_JUMP_REPORT_CONSOLIDATED!C1531,GAME_INDEX!$A$7:$E$34,5,FALSE), "NO MATCH")</f>
        <v>1014</v>
      </c>
      <c r="F1531" s="24" t="str">
        <f>IFERROR(VLOOKUP(C1531,GAME_INDEX!$A$7:$E$34,4,FALSE), "NO MATCH!!!")</f>
        <v>Syracuse</v>
      </c>
      <c r="G1531" t="s">
        <v>1544</v>
      </c>
      <c r="H1531" s="1">
        <v>43016</v>
      </c>
      <c r="I1531">
        <v>1219</v>
      </c>
      <c r="J1531" t="s">
        <v>7</v>
      </c>
      <c r="K1531" t="s">
        <v>32</v>
      </c>
      <c r="L1531">
        <v>18.600000000000001</v>
      </c>
    </row>
    <row r="1532" spans="1:12" x14ac:dyDescent="0.55000000000000004">
      <c r="A1532" s="24" t="str">
        <f t="shared" si="23"/>
        <v>10141</v>
      </c>
      <c r="B1532" s="24" t="s">
        <v>3254</v>
      </c>
      <c r="C1532" s="25">
        <v>43016</v>
      </c>
      <c r="D1532" s="24">
        <f>IFERROR(VLOOKUP(B1532,'2017_GT Roster'!$B$6:$H$21,7, FALSE), "NO MATCH!!!")</f>
        <v>1</v>
      </c>
      <c r="E1532" s="24">
        <f>IFERROR(VLOOKUP(GAME_JUMP_REPORT_CONSOLIDATED!C1532,GAME_INDEX!$A$7:$E$34,5,FALSE), "NO MATCH")</f>
        <v>1014</v>
      </c>
      <c r="F1532" s="24" t="str">
        <f>IFERROR(VLOOKUP(C1532,GAME_INDEX!$A$7:$E$34,4,FALSE), "NO MATCH!!!")</f>
        <v>Syracuse</v>
      </c>
      <c r="G1532" t="s">
        <v>1545</v>
      </c>
      <c r="H1532" s="1">
        <v>43016</v>
      </c>
      <c r="I1532">
        <v>1221</v>
      </c>
      <c r="J1532" t="s">
        <v>7</v>
      </c>
      <c r="K1532" t="s">
        <v>23</v>
      </c>
      <c r="L1532">
        <v>15.9</v>
      </c>
    </row>
    <row r="1533" spans="1:12" x14ac:dyDescent="0.55000000000000004">
      <c r="A1533" s="24" t="str">
        <f t="shared" si="23"/>
        <v>101412</v>
      </c>
      <c r="B1533" s="24" t="s">
        <v>10639</v>
      </c>
      <c r="C1533" s="25">
        <v>43016</v>
      </c>
      <c r="D1533" s="24">
        <f>IFERROR(VLOOKUP(B1533,'2017_GT Roster'!$B$6:$H$21,7, FALSE), "NO MATCH!!!")</f>
        <v>12</v>
      </c>
      <c r="E1533" s="24">
        <f>IFERROR(VLOOKUP(GAME_JUMP_REPORT_CONSOLIDATED!C1533,GAME_INDEX!$A$7:$E$34,5,FALSE), "NO MATCH")</f>
        <v>1014</v>
      </c>
      <c r="F1533" s="24" t="str">
        <f>IFERROR(VLOOKUP(C1533,GAME_INDEX!$A$7:$E$34,4,FALSE), "NO MATCH!!!")</f>
        <v>Syracuse</v>
      </c>
      <c r="G1533" t="s">
        <v>1546</v>
      </c>
      <c r="H1533" s="1">
        <v>43016</v>
      </c>
      <c r="I1533">
        <v>1223</v>
      </c>
      <c r="J1533" t="s">
        <v>7</v>
      </c>
      <c r="K1533" t="s">
        <v>12</v>
      </c>
      <c r="L1533">
        <v>9.1</v>
      </c>
    </row>
    <row r="1534" spans="1:12" x14ac:dyDescent="0.55000000000000004">
      <c r="A1534" s="24" t="str">
        <f t="shared" si="23"/>
        <v>10141</v>
      </c>
      <c r="B1534" s="24" t="s">
        <v>3254</v>
      </c>
      <c r="C1534" s="25">
        <v>43016</v>
      </c>
      <c r="D1534" s="24">
        <f>IFERROR(VLOOKUP(B1534,'2017_GT Roster'!$B$6:$H$21,7, FALSE), "NO MATCH!!!")</f>
        <v>1</v>
      </c>
      <c r="E1534" s="24">
        <f>IFERROR(VLOOKUP(GAME_JUMP_REPORT_CONSOLIDATED!C1534,GAME_INDEX!$A$7:$E$34,5,FALSE), "NO MATCH")</f>
        <v>1014</v>
      </c>
      <c r="F1534" s="24" t="str">
        <f>IFERROR(VLOOKUP(C1534,GAME_INDEX!$A$7:$E$34,4,FALSE), "NO MATCH!!!")</f>
        <v>Syracuse</v>
      </c>
      <c r="G1534" t="s">
        <v>1547</v>
      </c>
      <c r="H1534" s="1">
        <v>43016</v>
      </c>
      <c r="I1534">
        <v>1224</v>
      </c>
      <c r="J1534" t="s">
        <v>7</v>
      </c>
      <c r="K1534" t="s">
        <v>23</v>
      </c>
      <c r="L1534">
        <v>22.5</v>
      </c>
    </row>
    <row r="1535" spans="1:12" x14ac:dyDescent="0.55000000000000004">
      <c r="A1535" s="24" t="str">
        <f t="shared" ref="A1535:A1598" si="24">E1535&amp;D1535</f>
        <v>101433</v>
      </c>
      <c r="B1535" s="24" t="s">
        <v>32</v>
      </c>
      <c r="C1535" s="25">
        <v>43016</v>
      </c>
      <c r="D1535" s="24">
        <f>IFERROR(VLOOKUP(B1535,'2017_GT Roster'!$B$6:$H$21,7, FALSE), "NO MATCH!!!")</f>
        <v>33</v>
      </c>
      <c r="E1535" s="24">
        <f>IFERROR(VLOOKUP(GAME_JUMP_REPORT_CONSOLIDATED!C1535,GAME_INDEX!$A$7:$E$34,5,FALSE), "NO MATCH")</f>
        <v>1014</v>
      </c>
      <c r="F1535" s="24" t="str">
        <f>IFERROR(VLOOKUP(C1535,GAME_INDEX!$A$7:$E$34,4,FALSE), "NO MATCH!!!")</f>
        <v>Syracuse</v>
      </c>
      <c r="G1535" t="s">
        <v>1548</v>
      </c>
      <c r="H1535" s="1">
        <v>43016</v>
      </c>
      <c r="I1535">
        <v>1226</v>
      </c>
      <c r="J1535" t="s">
        <v>7</v>
      </c>
      <c r="K1535" t="s">
        <v>32</v>
      </c>
      <c r="L1535">
        <v>11.8</v>
      </c>
    </row>
    <row r="1536" spans="1:12" x14ac:dyDescent="0.55000000000000004">
      <c r="A1536" s="24" t="str">
        <f t="shared" si="24"/>
        <v>10141</v>
      </c>
      <c r="B1536" s="24" t="s">
        <v>3254</v>
      </c>
      <c r="C1536" s="25">
        <v>43016</v>
      </c>
      <c r="D1536" s="24">
        <f>IFERROR(VLOOKUP(B1536,'2017_GT Roster'!$B$6:$H$21,7, FALSE), "NO MATCH!!!")</f>
        <v>1</v>
      </c>
      <c r="E1536" s="24">
        <f>IFERROR(VLOOKUP(GAME_JUMP_REPORT_CONSOLIDATED!C1536,GAME_INDEX!$A$7:$E$34,5,FALSE), "NO MATCH")</f>
        <v>1014</v>
      </c>
      <c r="F1536" s="24" t="str">
        <f>IFERROR(VLOOKUP(C1536,GAME_INDEX!$A$7:$E$34,4,FALSE), "NO MATCH!!!")</f>
        <v>Syracuse</v>
      </c>
      <c r="G1536" t="s">
        <v>1549</v>
      </c>
      <c r="H1536" s="1">
        <v>43016</v>
      </c>
      <c r="I1536">
        <v>1227</v>
      </c>
      <c r="J1536" t="s">
        <v>7</v>
      </c>
      <c r="K1536" t="s">
        <v>23</v>
      </c>
      <c r="L1536">
        <v>14.5</v>
      </c>
    </row>
    <row r="1537" spans="1:12" x14ac:dyDescent="0.55000000000000004">
      <c r="A1537" s="24" t="str">
        <f t="shared" si="24"/>
        <v>101411</v>
      </c>
      <c r="B1537" s="24" t="s">
        <v>14</v>
      </c>
      <c r="C1537" s="25">
        <v>43016</v>
      </c>
      <c r="D1537" s="24">
        <f>IFERROR(VLOOKUP(B1537,'2017_GT Roster'!$B$6:$H$21,7, FALSE), "NO MATCH!!!")</f>
        <v>11</v>
      </c>
      <c r="E1537" s="24">
        <f>IFERROR(VLOOKUP(GAME_JUMP_REPORT_CONSOLIDATED!C1537,GAME_INDEX!$A$7:$E$34,5,FALSE), "NO MATCH")</f>
        <v>1014</v>
      </c>
      <c r="F1537" s="24" t="str">
        <f>IFERROR(VLOOKUP(C1537,GAME_INDEX!$A$7:$E$34,4,FALSE), "NO MATCH!!!")</f>
        <v>Syracuse</v>
      </c>
      <c r="G1537" t="s">
        <v>1550</v>
      </c>
      <c r="H1537" s="1">
        <v>43016</v>
      </c>
      <c r="I1537">
        <v>1246</v>
      </c>
      <c r="J1537" t="s">
        <v>7</v>
      </c>
      <c r="K1537" t="s">
        <v>14</v>
      </c>
      <c r="L1537">
        <v>14.3</v>
      </c>
    </row>
    <row r="1538" spans="1:12" x14ac:dyDescent="0.55000000000000004">
      <c r="A1538" s="24" t="str">
        <f t="shared" si="24"/>
        <v>101414</v>
      </c>
      <c r="B1538" s="24" t="s">
        <v>10</v>
      </c>
      <c r="C1538" s="25">
        <v>43016</v>
      </c>
      <c r="D1538" s="24">
        <f>IFERROR(VLOOKUP(B1538,'2017_GT Roster'!$B$6:$H$21,7, FALSE), "NO MATCH!!!")</f>
        <v>14</v>
      </c>
      <c r="E1538" s="24">
        <f>IFERROR(VLOOKUP(GAME_JUMP_REPORT_CONSOLIDATED!C1538,GAME_INDEX!$A$7:$E$34,5,FALSE), "NO MATCH")</f>
        <v>1014</v>
      </c>
      <c r="F1538" s="24" t="str">
        <f>IFERROR(VLOOKUP(C1538,GAME_INDEX!$A$7:$E$34,4,FALSE), "NO MATCH!!!")</f>
        <v>Syracuse</v>
      </c>
      <c r="G1538" t="s">
        <v>1551</v>
      </c>
      <c r="H1538" s="1">
        <v>43016</v>
      </c>
      <c r="I1538">
        <v>1249</v>
      </c>
      <c r="J1538" t="s">
        <v>7</v>
      </c>
      <c r="K1538" t="s">
        <v>10</v>
      </c>
      <c r="L1538">
        <v>18</v>
      </c>
    </row>
    <row r="1539" spans="1:12" x14ac:dyDescent="0.55000000000000004">
      <c r="A1539" s="24" t="str">
        <f t="shared" si="24"/>
        <v>10141</v>
      </c>
      <c r="B1539" s="24" t="s">
        <v>3254</v>
      </c>
      <c r="C1539" s="25">
        <v>43016</v>
      </c>
      <c r="D1539" s="24">
        <f>IFERROR(VLOOKUP(B1539,'2017_GT Roster'!$B$6:$H$21,7, FALSE), "NO MATCH!!!")</f>
        <v>1</v>
      </c>
      <c r="E1539" s="24">
        <f>IFERROR(VLOOKUP(GAME_JUMP_REPORT_CONSOLIDATED!C1539,GAME_INDEX!$A$7:$E$34,5,FALSE), "NO MATCH")</f>
        <v>1014</v>
      </c>
      <c r="F1539" s="24" t="str">
        <f>IFERROR(VLOOKUP(C1539,GAME_INDEX!$A$7:$E$34,4,FALSE), "NO MATCH!!!")</f>
        <v>Syracuse</v>
      </c>
      <c r="G1539" t="s">
        <v>1552</v>
      </c>
      <c r="H1539" s="1">
        <v>43016</v>
      </c>
      <c r="I1539">
        <v>1249</v>
      </c>
      <c r="J1539" t="s">
        <v>7</v>
      </c>
      <c r="K1539" t="s">
        <v>23</v>
      </c>
      <c r="L1539">
        <v>20.3</v>
      </c>
    </row>
    <row r="1540" spans="1:12" x14ac:dyDescent="0.55000000000000004">
      <c r="A1540" s="24" t="str">
        <f t="shared" si="24"/>
        <v>101433</v>
      </c>
      <c r="B1540" s="24" t="s">
        <v>32</v>
      </c>
      <c r="C1540" s="25">
        <v>43016</v>
      </c>
      <c r="D1540" s="24">
        <f>IFERROR(VLOOKUP(B1540,'2017_GT Roster'!$B$6:$H$21,7, FALSE), "NO MATCH!!!")</f>
        <v>33</v>
      </c>
      <c r="E1540" s="24">
        <f>IFERROR(VLOOKUP(GAME_JUMP_REPORT_CONSOLIDATED!C1540,GAME_INDEX!$A$7:$E$34,5,FALSE), "NO MATCH")</f>
        <v>1014</v>
      </c>
      <c r="F1540" s="24" t="str">
        <f>IFERROR(VLOOKUP(C1540,GAME_INDEX!$A$7:$E$34,4,FALSE), "NO MATCH!!!")</f>
        <v>Syracuse</v>
      </c>
      <c r="G1540" t="s">
        <v>1553</v>
      </c>
      <c r="H1540" s="1">
        <v>43016</v>
      </c>
      <c r="I1540">
        <v>1273</v>
      </c>
      <c r="J1540" t="s">
        <v>7</v>
      </c>
      <c r="K1540" t="s">
        <v>32</v>
      </c>
      <c r="L1540">
        <v>26.4</v>
      </c>
    </row>
    <row r="1541" spans="1:12" x14ac:dyDescent="0.55000000000000004">
      <c r="A1541" s="24" t="str">
        <f t="shared" si="24"/>
        <v>101412</v>
      </c>
      <c r="B1541" s="24" t="s">
        <v>10639</v>
      </c>
      <c r="C1541" s="25">
        <v>43016</v>
      </c>
      <c r="D1541" s="24">
        <f>IFERROR(VLOOKUP(B1541,'2017_GT Roster'!$B$6:$H$21,7, FALSE), "NO MATCH!!!")</f>
        <v>12</v>
      </c>
      <c r="E1541" s="24">
        <f>IFERROR(VLOOKUP(GAME_JUMP_REPORT_CONSOLIDATED!C1541,GAME_INDEX!$A$7:$E$34,5,FALSE), "NO MATCH")</f>
        <v>1014</v>
      </c>
      <c r="F1541" s="24" t="str">
        <f>IFERROR(VLOOKUP(C1541,GAME_INDEX!$A$7:$E$34,4,FALSE), "NO MATCH!!!")</f>
        <v>Syracuse</v>
      </c>
      <c r="G1541" t="s">
        <v>1554</v>
      </c>
      <c r="H1541" s="1">
        <v>43016</v>
      </c>
      <c r="I1541">
        <v>1273</v>
      </c>
      <c r="J1541" t="s">
        <v>7</v>
      </c>
      <c r="K1541" t="s">
        <v>12</v>
      </c>
      <c r="L1541">
        <v>13.1</v>
      </c>
    </row>
    <row r="1542" spans="1:12" x14ac:dyDescent="0.55000000000000004">
      <c r="A1542" s="24" t="str">
        <f t="shared" si="24"/>
        <v>10141</v>
      </c>
      <c r="B1542" s="24" t="s">
        <v>3254</v>
      </c>
      <c r="C1542" s="25">
        <v>43016</v>
      </c>
      <c r="D1542" s="24">
        <f>IFERROR(VLOOKUP(B1542,'2017_GT Roster'!$B$6:$H$21,7, FALSE), "NO MATCH!!!")</f>
        <v>1</v>
      </c>
      <c r="E1542" s="24">
        <f>IFERROR(VLOOKUP(GAME_JUMP_REPORT_CONSOLIDATED!C1542,GAME_INDEX!$A$7:$E$34,5,FALSE), "NO MATCH")</f>
        <v>1014</v>
      </c>
      <c r="F1542" s="24" t="str">
        <f>IFERROR(VLOOKUP(C1542,GAME_INDEX!$A$7:$E$34,4,FALSE), "NO MATCH!!!")</f>
        <v>Syracuse</v>
      </c>
      <c r="G1542" t="s">
        <v>1555</v>
      </c>
      <c r="H1542" s="1">
        <v>43016</v>
      </c>
      <c r="I1542">
        <v>1274</v>
      </c>
      <c r="J1542" t="s">
        <v>7</v>
      </c>
      <c r="K1542" t="s">
        <v>23</v>
      </c>
      <c r="L1542">
        <v>21.8</v>
      </c>
    </row>
    <row r="1543" spans="1:12" x14ac:dyDescent="0.55000000000000004">
      <c r="A1543" s="24" t="str">
        <f t="shared" si="24"/>
        <v>101412</v>
      </c>
      <c r="B1543" s="24" t="s">
        <v>10639</v>
      </c>
      <c r="C1543" s="25">
        <v>43016</v>
      </c>
      <c r="D1543" s="24">
        <f>IFERROR(VLOOKUP(B1543,'2017_GT Roster'!$B$6:$H$21,7, FALSE), "NO MATCH!!!")</f>
        <v>12</v>
      </c>
      <c r="E1543" s="24">
        <f>IFERROR(VLOOKUP(GAME_JUMP_REPORT_CONSOLIDATED!C1543,GAME_INDEX!$A$7:$E$34,5,FALSE), "NO MATCH")</f>
        <v>1014</v>
      </c>
      <c r="F1543" s="24" t="str">
        <f>IFERROR(VLOOKUP(C1543,GAME_INDEX!$A$7:$E$34,4,FALSE), "NO MATCH!!!")</f>
        <v>Syracuse</v>
      </c>
      <c r="G1543" t="s">
        <v>1556</v>
      </c>
      <c r="H1543" s="1">
        <v>43016</v>
      </c>
      <c r="I1543">
        <v>1365</v>
      </c>
      <c r="J1543" t="s">
        <v>7</v>
      </c>
      <c r="K1543" t="s">
        <v>12</v>
      </c>
      <c r="L1543">
        <v>18.8</v>
      </c>
    </row>
    <row r="1544" spans="1:12" x14ac:dyDescent="0.55000000000000004">
      <c r="A1544" s="24" t="str">
        <f t="shared" si="24"/>
        <v>10141</v>
      </c>
      <c r="B1544" s="24" t="s">
        <v>3254</v>
      </c>
      <c r="C1544" s="25">
        <v>43016</v>
      </c>
      <c r="D1544" s="24">
        <f>IFERROR(VLOOKUP(B1544,'2017_GT Roster'!$B$6:$H$21,7, FALSE), "NO MATCH!!!")</f>
        <v>1</v>
      </c>
      <c r="E1544" s="24">
        <f>IFERROR(VLOOKUP(GAME_JUMP_REPORT_CONSOLIDATED!C1544,GAME_INDEX!$A$7:$E$34,5,FALSE), "NO MATCH")</f>
        <v>1014</v>
      </c>
      <c r="F1544" s="24" t="str">
        <f>IFERROR(VLOOKUP(C1544,GAME_INDEX!$A$7:$E$34,4,FALSE), "NO MATCH!!!")</f>
        <v>Syracuse</v>
      </c>
      <c r="G1544" t="s">
        <v>1557</v>
      </c>
      <c r="H1544" s="1">
        <v>43016</v>
      </c>
      <c r="I1544">
        <v>1365</v>
      </c>
      <c r="J1544" t="s">
        <v>7</v>
      </c>
      <c r="K1544" t="s">
        <v>23</v>
      </c>
      <c r="L1544">
        <v>22.8</v>
      </c>
    </row>
    <row r="1545" spans="1:12" x14ac:dyDescent="0.55000000000000004">
      <c r="A1545" s="24" t="str">
        <f t="shared" si="24"/>
        <v>10144</v>
      </c>
      <c r="B1545" s="24" t="s">
        <v>3262</v>
      </c>
      <c r="C1545" s="25">
        <v>43016</v>
      </c>
      <c r="D1545" s="24">
        <f>IFERROR(VLOOKUP(B1545,'2017_GT Roster'!$B$6:$H$21,7, FALSE), "NO MATCH!!!")</f>
        <v>4</v>
      </c>
      <c r="E1545" s="24">
        <f>IFERROR(VLOOKUP(GAME_JUMP_REPORT_CONSOLIDATED!C1545,GAME_INDEX!$A$7:$E$34,5,FALSE), "NO MATCH")</f>
        <v>1014</v>
      </c>
      <c r="F1545" s="24" t="str">
        <f>IFERROR(VLOOKUP(C1545,GAME_INDEX!$A$7:$E$34,4,FALSE), "NO MATCH!!!")</f>
        <v>Syracuse</v>
      </c>
      <c r="G1545" t="s">
        <v>1558</v>
      </c>
      <c r="H1545" s="1">
        <v>43016</v>
      </c>
      <c r="I1545">
        <v>1368</v>
      </c>
      <c r="J1545" t="s">
        <v>7</v>
      </c>
      <c r="K1545" t="s">
        <v>8</v>
      </c>
      <c r="L1545">
        <v>6.4</v>
      </c>
    </row>
    <row r="1546" spans="1:12" x14ac:dyDescent="0.55000000000000004">
      <c r="A1546" s="24" t="str">
        <f t="shared" si="24"/>
        <v>101414</v>
      </c>
      <c r="B1546" s="24" t="s">
        <v>10</v>
      </c>
      <c r="C1546" s="25">
        <v>43016</v>
      </c>
      <c r="D1546" s="24">
        <f>IFERROR(VLOOKUP(B1546,'2017_GT Roster'!$B$6:$H$21,7, FALSE), "NO MATCH!!!")</f>
        <v>14</v>
      </c>
      <c r="E1546" s="24">
        <f>IFERROR(VLOOKUP(GAME_JUMP_REPORT_CONSOLIDATED!C1546,GAME_INDEX!$A$7:$E$34,5,FALSE), "NO MATCH")</f>
        <v>1014</v>
      </c>
      <c r="F1546" s="24" t="str">
        <f>IFERROR(VLOOKUP(C1546,GAME_INDEX!$A$7:$E$34,4,FALSE), "NO MATCH!!!")</f>
        <v>Syracuse</v>
      </c>
      <c r="G1546" t="s">
        <v>1559</v>
      </c>
      <c r="H1546" s="1">
        <v>43016</v>
      </c>
      <c r="I1546">
        <v>1398</v>
      </c>
      <c r="J1546" t="s">
        <v>7</v>
      </c>
      <c r="K1546" t="s">
        <v>10</v>
      </c>
      <c r="L1546">
        <v>17.600000000000001</v>
      </c>
    </row>
    <row r="1547" spans="1:12" x14ac:dyDescent="0.55000000000000004">
      <c r="A1547" s="24" t="str">
        <f t="shared" si="24"/>
        <v>10144</v>
      </c>
      <c r="B1547" s="24" t="s">
        <v>3262</v>
      </c>
      <c r="C1547" s="25">
        <v>43016</v>
      </c>
      <c r="D1547" s="24">
        <f>IFERROR(VLOOKUP(B1547,'2017_GT Roster'!$B$6:$H$21,7, FALSE), "NO MATCH!!!")</f>
        <v>4</v>
      </c>
      <c r="E1547" s="24">
        <f>IFERROR(VLOOKUP(GAME_JUMP_REPORT_CONSOLIDATED!C1547,GAME_INDEX!$A$7:$E$34,5,FALSE), "NO MATCH")</f>
        <v>1014</v>
      </c>
      <c r="F1547" s="24" t="str">
        <f>IFERROR(VLOOKUP(C1547,GAME_INDEX!$A$7:$E$34,4,FALSE), "NO MATCH!!!")</f>
        <v>Syracuse</v>
      </c>
      <c r="G1547" t="s">
        <v>1560</v>
      </c>
      <c r="H1547" s="1">
        <v>43016</v>
      </c>
      <c r="I1547">
        <v>1400</v>
      </c>
      <c r="J1547" t="s">
        <v>7</v>
      </c>
      <c r="K1547" t="s">
        <v>8</v>
      </c>
      <c r="L1547">
        <v>20.399999999999999</v>
      </c>
    </row>
    <row r="1548" spans="1:12" x14ac:dyDescent="0.55000000000000004">
      <c r="A1548" s="24" t="str">
        <f t="shared" si="24"/>
        <v>101414</v>
      </c>
      <c r="B1548" s="24" t="s">
        <v>10</v>
      </c>
      <c r="C1548" s="25">
        <v>43016</v>
      </c>
      <c r="D1548" s="24">
        <f>IFERROR(VLOOKUP(B1548,'2017_GT Roster'!$B$6:$H$21,7, FALSE), "NO MATCH!!!")</f>
        <v>14</v>
      </c>
      <c r="E1548" s="24">
        <f>IFERROR(VLOOKUP(GAME_JUMP_REPORT_CONSOLIDATED!C1548,GAME_INDEX!$A$7:$E$34,5,FALSE), "NO MATCH")</f>
        <v>1014</v>
      </c>
      <c r="F1548" s="24" t="str">
        <f>IFERROR(VLOOKUP(C1548,GAME_INDEX!$A$7:$E$34,4,FALSE), "NO MATCH!!!")</f>
        <v>Syracuse</v>
      </c>
      <c r="G1548" t="s">
        <v>1561</v>
      </c>
      <c r="H1548" s="1">
        <v>43016</v>
      </c>
      <c r="I1548">
        <v>1402</v>
      </c>
      <c r="J1548" t="s">
        <v>7</v>
      </c>
      <c r="K1548" t="s">
        <v>10</v>
      </c>
      <c r="L1548">
        <v>19.399999999999999</v>
      </c>
    </row>
    <row r="1549" spans="1:12" x14ac:dyDescent="0.55000000000000004">
      <c r="A1549" s="24" t="str">
        <f t="shared" si="24"/>
        <v>101414</v>
      </c>
      <c r="B1549" s="24" t="s">
        <v>10</v>
      </c>
      <c r="C1549" s="25">
        <v>43016</v>
      </c>
      <c r="D1549" s="24">
        <f>IFERROR(VLOOKUP(B1549,'2017_GT Roster'!$B$6:$H$21,7, FALSE), "NO MATCH!!!")</f>
        <v>14</v>
      </c>
      <c r="E1549" s="24">
        <f>IFERROR(VLOOKUP(GAME_JUMP_REPORT_CONSOLIDATED!C1549,GAME_INDEX!$A$7:$E$34,5,FALSE), "NO MATCH")</f>
        <v>1014</v>
      </c>
      <c r="F1549" s="24" t="str">
        <f>IFERROR(VLOOKUP(C1549,GAME_INDEX!$A$7:$E$34,4,FALSE), "NO MATCH!!!")</f>
        <v>Syracuse</v>
      </c>
      <c r="G1549" t="s">
        <v>1562</v>
      </c>
      <c r="H1549" s="1">
        <v>43016</v>
      </c>
      <c r="I1549">
        <v>1406</v>
      </c>
      <c r="J1549" t="s">
        <v>7</v>
      </c>
      <c r="K1549" t="s">
        <v>10</v>
      </c>
      <c r="L1549">
        <v>17.600000000000001</v>
      </c>
    </row>
    <row r="1550" spans="1:12" x14ac:dyDescent="0.55000000000000004">
      <c r="A1550" s="24" t="str">
        <f t="shared" si="24"/>
        <v>10144</v>
      </c>
      <c r="B1550" s="24" t="s">
        <v>3262</v>
      </c>
      <c r="C1550" s="25">
        <v>43016</v>
      </c>
      <c r="D1550" s="24">
        <f>IFERROR(VLOOKUP(B1550,'2017_GT Roster'!$B$6:$H$21,7, FALSE), "NO MATCH!!!")</f>
        <v>4</v>
      </c>
      <c r="E1550" s="24">
        <f>IFERROR(VLOOKUP(GAME_JUMP_REPORT_CONSOLIDATED!C1550,GAME_INDEX!$A$7:$E$34,5,FALSE), "NO MATCH")</f>
        <v>1014</v>
      </c>
      <c r="F1550" s="24" t="str">
        <f>IFERROR(VLOOKUP(C1550,GAME_INDEX!$A$7:$E$34,4,FALSE), "NO MATCH!!!")</f>
        <v>Syracuse</v>
      </c>
      <c r="G1550" t="s">
        <v>1563</v>
      </c>
      <c r="H1550" s="1">
        <v>43016</v>
      </c>
      <c r="I1550">
        <v>1408</v>
      </c>
      <c r="J1550" t="s">
        <v>7</v>
      </c>
      <c r="K1550" t="s">
        <v>8</v>
      </c>
      <c r="L1550">
        <v>19.3</v>
      </c>
    </row>
    <row r="1551" spans="1:12" x14ac:dyDescent="0.55000000000000004">
      <c r="A1551" s="24" t="str">
        <f t="shared" si="24"/>
        <v>10149</v>
      </c>
      <c r="B1551" s="24" t="s">
        <v>27</v>
      </c>
      <c r="C1551" s="25">
        <v>43016</v>
      </c>
      <c r="D1551" s="24">
        <f>IFERROR(VLOOKUP(B1551,'2017_GT Roster'!$B$6:$H$21,7, FALSE), "NO MATCH!!!")</f>
        <v>9</v>
      </c>
      <c r="E1551" s="24">
        <f>IFERROR(VLOOKUP(GAME_JUMP_REPORT_CONSOLIDATED!C1551,GAME_INDEX!$A$7:$E$34,5,FALSE), "NO MATCH")</f>
        <v>1014</v>
      </c>
      <c r="F1551" s="24" t="str">
        <f>IFERROR(VLOOKUP(C1551,GAME_INDEX!$A$7:$E$34,4,FALSE), "NO MATCH!!!")</f>
        <v>Syracuse</v>
      </c>
      <c r="G1551" t="s">
        <v>1564</v>
      </c>
      <c r="H1551" s="1">
        <v>43016</v>
      </c>
      <c r="I1551">
        <v>1473</v>
      </c>
      <c r="J1551" t="s">
        <v>7</v>
      </c>
      <c r="K1551" t="s">
        <v>27</v>
      </c>
      <c r="L1551">
        <v>12.5</v>
      </c>
    </row>
    <row r="1552" spans="1:12" x14ac:dyDescent="0.55000000000000004">
      <c r="A1552" s="24" t="str">
        <f t="shared" si="24"/>
        <v>101433</v>
      </c>
      <c r="B1552" s="24" t="s">
        <v>32</v>
      </c>
      <c r="C1552" s="25">
        <v>43016</v>
      </c>
      <c r="D1552" s="24">
        <f>IFERROR(VLOOKUP(B1552,'2017_GT Roster'!$B$6:$H$21,7, FALSE), "NO MATCH!!!")</f>
        <v>33</v>
      </c>
      <c r="E1552" s="24">
        <f>IFERROR(VLOOKUP(GAME_JUMP_REPORT_CONSOLIDATED!C1552,GAME_INDEX!$A$7:$E$34,5,FALSE), "NO MATCH")</f>
        <v>1014</v>
      </c>
      <c r="F1552" s="24" t="str">
        <f>IFERROR(VLOOKUP(C1552,GAME_INDEX!$A$7:$E$34,4,FALSE), "NO MATCH!!!")</f>
        <v>Syracuse</v>
      </c>
      <c r="G1552" t="s">
        <v>1565</v>
      </c>
      <c r="H1552" s="1">
        <v>43016</v>
      </c>
      <c r="I1552">
        <v>1474</v>
      </c>
      <c r="J1552" t="s">
        <v>7</v>
      </c>
      <c r="K1552" t="s">
        <v>32</v>
      </c>
      <c r="L1552">
        <v>17.8</v>
      </c>
    </row>
    <row r="1553" spans="1:12" x14ac:dyDescent="0.55000000000000004">
      <c r="A1553" s="24" t="str">
        <f t="shared" si="24"/>
        <v>10144</v>
      </c>
      <c r="B1553" s="24" t="s">
        <v>3262</v>
      </c>
      <c r="C1553" s="25">
        <v>43016</v>
      </c>
      <c r="D1553" s="24">
        <f>IFERROR(VLOOKUP(B1553,'2017_GT Roster'!$B$6:$H$21,7, FALSE), "NO MATCH!!!")</f>
        <v>4</v>
      </c>
      <c r="E1553" s="24">
        <f>IFERROR(VLOOKUP(GAME_JUMP_REPORT_CONSOLIDATED!C1553,GAME_INDEX!$A$7:$E$34,5,FALSE), "NO MATCH")</f>
        <v>1014</v>
      </c>
      <c r="F1553" s="24" t="str">
        <f>IFERROR(VLOOKUP(C1553,GAME_INDEX!$A$7:$E$34,4,FALSE), "NO MATCH!!!")</f>
        <v>Syracuse</v>
      </c>
      <c r="G1553" t="s">
        <v>1566</v>
      </c>
      <c r="H1553" s="1">
        <v>43016</v>
      </c>
      <c r="I1553">
        <v>1477</v>
      </c>
      <c r="J1553" t="s">
        <v>7</v>
      </c>
      <c r="K1553" t="s">
        <v>8</v>
      </c>
      <c r="L1553">
        <v>15.9</v>
      </c>
    </row>
    <row r="1554" spans="1:12" x14ac:dyDescent="0.55000000000000004">
      <c r="A1554" s="24" t="str">
        <f t="shared" si="24"/>
        <v>10149</v>
      </c>
      <c r="B1554" s="24" t="s">
        <v>27</v>
      </c>
      <c r="C1554" s="25">
        <v>43016</v>
      </c>
      <c r="D1554" s="24">
        <f>IFERROR(VLOOKUP(B1554,'2017_GT Roster'!$B$6:$H$21,7, FALSE), "NO MATCH!!!")</f>
        <v>9</v>
      </c>
      <c r="E1554" s="24">
        <f>IFERROR(VLOOKUP(GAME_JUMP_REPORT_CONSOLIDATED!C1554,GAME_INDEX!$A$7:$E$34,5,FALSE), "NO MATCH")</f>
        <v>1014</v>
      </c>
      <c r="F1554" s="24" t="str">
        <f>IFERROR(VLOOKUP(C1554,GAME_INDEX!$A$7:$E$34,4,FALSE), "NO MATCH!!!")</f>
        <v>Syracuse</v>
      </c>
      <c r="G1554" t="s">
        <v>1567</v>
      </c>
      <c r="H1554" s="1">
        <v>43016</v>
      </c>
      <c r="I1554">
        <v>1498</v>
      </c>
      <c r="J1554" t="s">
        <v>7</v>
      </c>
      <c r="K1554" t="s">
        <v>27</v>
      </c>
      <c r="L1554">
        <v>13</v>
      </c>
    </row>
    <row r="1555" spans="1:12" x14ac:dyDescent="0.55000000000000004">
      <c r="A1555" s="24" t="str">
        <f t="shared" si="24"/>
        <v>10144</v>
      </c>
      <c r="B1555" s="24" t="s">
        <v>3262</v>
      </c>
      <c r="C1555" s="25">
        <v>43016</v>
      </c>
      <c r="D1555" s="24">
        <f>IFERROR(VLOOKUP(B1555,'2017_GT Roster'!$B$6:$H$21,7, FALSE), "NO MATCH!!!")</f>
        <v>4</v>
      </c>
      <c r="E1555" s="24">
        <f>IFERROR(VLOOKUP(GAME_JUMP_REPORT_CONSOLIDATED!C1555,GAME_INDEX!$A$7:$E$34,5,FALSE), "NO MATCH")</f>
        <v>1014</v>
      </c>
      <c r="F1555" s="24" t="str">
        <f>IFERROR(VLOOKUP(C1555,GAME_INDEX!$A$7:$E$34,4,FALSE), "NO MATCH!!!")</f>
        <v>Syracuse</v>
      </c>
      <c r="G1555" t="s">
        <v>1568</v>
      </c>
      <c r="H1555" s="1">
        <v>43016</v>
      </c>
      <c r="I1555">
        <v>1498</v>
      </c>
      <c r="J1555" t="s">
        <v>7</v>
      </c>
      <c r="K1555" t="s">
        <v>8</v>
      </c>
      <c r="L1555">
        <v>22</v>
      </c>
    </row>
    <row r="1556" spans="1:12" x14ac:dyDescent="0.55000000000000004">
      <c r="A1556" s="24" t="str">
        <f t="shared" si="24"/>
        <v>101433</v>
      </c>
      <c r="B1556" s="24" t="s">
        <v>32</v>
      </c>
      <c r="C1556" s="25">
        <v>43016</v>
      </c>
      <c r="D1556" s="24">
        <f>IFERROR(VLOOKUP(B1556,'2017_GT Roster'!$B$6:$H$21,7, FALSE), "NO MATCH!!!")</f>
        <v>33</v>
      </c>
      <c r="E1556" s="24">
        <f>IFERROR(VLOOKUP(GAME_JUMP_REPORT_CONSOLIDATED!C1556,GAME_INDEX!$A$7:$E$34,5,FALSE), "NO MATCH")</f>
        <v>1014</v>
      </c>
      <c r="F1556" s="24" t="str">
        <f>IFERROR(VLOOKUP(C1556,GAME_INDEX!$A$7:$E$34,4,FALSE), "NO MATCH!!!")</f>
        <v>Syracuse</v>
      </c>
      <c r="G1556" t="s">
        <v>1569</v>
      </c>
      <c r="H1556" s="1">
        <v>43016</v>
      </c>
      <c r="I1556">
        <v>1512</v>
      </c>
      <c r="J1556" t="s">
        <v>7</v>
      </c>
      <c r="K1556" t="s">
        <v>32</v>
      </c>
      <c r="L1556">
        <v>14.4</v>
      </c>
    </row>
    <row r="1557" spans="1:12" x14ac:dyDescent="0.55000000000000004">
      <c r="A1557" s="24" t="str">
        <f t="shared" si="24"/>
        <v>10144</v>
      </c>
      <c r="B1557" s="24" t="s">
        <v>3262</v>
      </c>
      <c r="C1557" s="25">
        <v>43016</v>
      </c>
      <c r="D1557" s="24">
        <f>IFERROR(VLOOKUP(B1557,'2017_GT Roster'!$B$6:$H$21,7, FALSE), "NO MATCH!!!")</f>
        <v>4</v>
      </c>
      <c r="E1557" s="24">
        <f>IFERROR(VLOOKUP(GAME_JUMP_REPORT_CONSOLIDATED!C1557,GAME_INDEX!$A$7:$E$34,5,FALSE), "NO MATCH")</f>
        <v>1014</v>
      </c>
      <c r="F1557" s="24" t="str">
        <f>IFERROR(VLOOKUP(C1557,GAME_INDEX!$A$7:$E$34,4,FALSE), "NO MATCH!!!")</f>
        <v>Syracuse</v>
      </c>
      <c r="G1557" t="s">
        <v>1570</v>
      </c>
      <c r="H1557" s="1">
        <v>43016</v>
      </c>
      <c r="I1557">
        <v>1520</v>
      </c>
      <c r="J1557" t="s">
        <v>7</v>
      </c>
      <c r="K1557" t="s">
        <v>8</v>
      </c>
      <c r="L1557">
        <v>16.100000000000001</v>
      </c>
    </row>
    <row r="1558" spans="1:12" x14ac:dyDescent="0.55000000000000004">
      <c r="A1558" s="24" t="str">
        <f t="shared" si="24"/>
        <v>101411</v>
      </c>
      <c r="B1558" s="24" t="s">
        <v>14</v>
      </c>
      <c r="C1558" s="25">
        <v>43016</v>
      </c>
      <c r="D1558" s="24">
        <f>IFERROR(VLOOKUP(B1558,'2017_GT Roster'!$B$6:$H$21,7, FALSE), "NO MATCH!!!")</f>
        <v>11</v>
      </c>
      <c r="E1558" s="24">
        <f>IFERROR(VLOOKUP(GAME_JUMP_REPORT_CONSOLIDATED!C1558,GAME_INDEX!$A$7:$E$34,5,FALSE), "NO MATCH")</f>
        <v>1014</v>
      </c>
      <c r="F1558" s="24" t="str">
        <f>IFERROR(VLOOKUP(C1558,GAME_INDEX!$A$7:$E$34,4,FALSE), "NO MATCH!!!")</f>
        <v>Syracuse</v>
      </c>
      <c r="G1558" t="s">
        <v>1571</v>
      </c>
      <c r="H1558" s="1">
        <v>43016</v>
      </c>
      <c r="I1558">
        <v>1547</v>
      </c>
      <c r="J1558" t="s">
        <v>7</v>
      </c>
      <c r="K1558" t="s">
        <v>14</v>
      </c>
      <c r="L1558">
        <v>19.899999999999999</v>
      </c>
    </row>
    <row r="1559" spans="1:12" x14ac:dyDescent="0.55000000000000004">
      <c r="A1559" s="24" t="str">
        <f t="shared" si="24"/>
        <v>101497</v>
      </c>
      <c r="B1559" s="24" t="s">
        <v>42</v>
      </c>
      <c r="C1559" s="25">
        <v>43016</v>
      </c>
      <c r="D1559" s="24">
        <f>IFERROR(VLOOKUP(B1559,'2017_GT Roster'!$B$6:$H$21,7, FALSE), "NO MATCH!!!")</f>
        <v>97</v>
      </c>
      <c r="E1559" s="24">
        <f>IFERROR(VLOOKUP(GAME_JUMP_REPORT_CONSOLIDATED!C1559,GAME_INDEX!$A$7:$E$34,5,FALSE), "NO MATCH")</f>
        <v>1014</v>
      </c>
      <c r="F1559" s="24" t="str">
        <f>IFERROR(VLOOKUP(C1559,GAME_INDEX!$A$7:$E$34,4,FALSE), "NO MATCH!!!")</f>
        <v>Syracuse</v>
      </c>
      <c r="G1559" t="s">
        <v>1572</v>
      </c>
      <c r="H1559" s="1">
        <v>43016</v>
      </c>
      <c r="I1559">
        <v>1549</v>
      </c>
      <c r="J1559" t="s">
        <v>7</v>
      </c>
      <c r="K1559" t="s">
        <v>42</v>
      </c>
      <c r="L1559">
        <v>16.100000000000001</v>
      </c>
    </row>
    <row r="1560" spans="1:12" x14ac:dyDescent="0.55000000000000004">
      <c r="A1560" s="24" t="str">
        <f t="shared" si="24"/>
        <v>10144</v>
      </c>
      <c r="B1560" s="24" t="s">
        <v>3262</v>
      </c>
      <c r="C1560" s="25">
        <v>43016</v>
      </c>
      <c r="D1560" s="24">
        <f>IFERROR(VLOOKUP(B1560,'2017_GT Roster'!$B$6:$H$21,7, FALSE), "NO MATCH!!!")</f>
        <v>4</v>
      </c>
      <c r="E1560" s="24">
        <f>IFERROR(VLOOKUP(GAME_JUMP_REPORT_CONSOLIDATED!C1560,GAME_INDEX!$A$7:$E$34,5,FALSE), "NO MATCH")</f>
        <v>1014</v>
      </c>
      <c r="F1560" s="24" t="str">
        <f>IFERROR(VLOOKUP(C1560,GAME_INDEX!$A$7:$E$34,4,FALSE), "NO MATCH!!!")</f>
        <v>Syracuse</v>
      </c>
      <c r="G1560" t="s">
        <v>1573</v>
      </c>
      <c r="H1560" s="1">
        <v>43016</v>
      </c>
      <c r="I1560">
        <v>1552</v>
      </c>
      <c r="J1560" t="s">
        <v>7</v>
      </c>
      <c r="K1560" t="s">
        <v>8</v>
      </c>
      <c r="L1560">
        <v>18.3</v>
      </c>
    </row>
    <row r="1561" spans="1:12" x14ac:dyDescent="0.55000000000000004">
      <c r="A1561" s="24" t="str">
        <f t="shared" si="24"/>
        <v>10149</v>
      </c>
      <c r="B1561" s="24" t="s">
        <v>27</v>
      </c>
      <c r="C1561" s="25">
        <v>43016</v>
      </c>
      <c r="D1561" s="24">
        <f>IFERROR(VLOOKUP(B1561,'2017_GT Roster'!$B$6:$H$21,7, FALSE), "NO MATCH!!!")</f>
        <v>9</v>
      </c>
      <c r="E1561" s="24">
        <f>IFERROR(VLOOKUP(GAME_JUMP_REPORT_CONSOLIDATED!C1561,GAME_INDEX!$A$7:$E$34,5,FALSE), "NO MATCH")</f>
        <v>1014</v>
      </c>
      <c r="F1561" s="24" t="str">
        <f>IFERROR(VLOOKUP(C1561,GAME_INDEX!$A$7:$E$34,4,FALSE), "NO MATCH!!!")</f>
        <v>Syracuse</v>
      </c>
      <c r="G1561" t="s">
        <v>1574</v>
      </c>
      <c r="H1561" s="1">
        <v>43016</v>
      </c>
      <c r="I1561">
        <v>1671</v>
      </c>
      <c r="J1561" t="s">
        <v>7</v>
      </c>
      <c r="K1561" t="s">
        <v>27</v>
      </c>
      <c r="L1561">
        <v>15.4</v>
      </c>
    </row>
    <row r="1562" spans="1:12" x14ac:dyDescent="0.55000000000000004">
      <c r="A1562" s="24" t="str">
        <f t="shared" si="24"/>
        <v>101411</v>
      </c>
      <c r="B1562" s="24" t="s">
        <v>14</v>
      </c>
      <c r="C1562" s="25">
        <v>43016</v>
      </c>
      <c r="D1562" s="24">
        <f>IFERROR(VLOOKUP(B1562,'2017_GT Roster'!$B$6:$H$21,7, FALSE), "NO MATCH!!!")</f>
        <v>11</v>
      </c>
      <c r="E1562" s="24">
        <f>IFERROR(VLOOKUP(GAME_JUMP_REPORT_CONSOLIDATED!C1562,GAME_INDEX!$A$7:$E$34,5,FALSE), "NO MATCH")</f>
        <v>1014</v>
      </c>
      <c r="F1562" s="24" t="str">
        <f>IFERROR(VLOOKUP(C1562,GAME_INDEX!$A$7:$E$34,4,FALSE), "NO MATCH!!!")</f>
        <v>Syracuse</v>
      </c>
      <c r="G1562" t="s">
        <v>1575</v>
      </c>
      <c r="H1562" s="1">
        <v>43016</v>
      </c>
      <c r="I1562">
        <v>1672</v>
      </c>
      <c r="J1562" t="s">
        <v>7</v>
      </c>
      <c r="K1562" t="s">
        <v>14</v>
      </c>
      <c r="L1562">
        <v>20.100000000000001</v>
      </c>
    </row>
    <row r="1563" spans="1:12" x14ac:dyDescent="0.55000000000000004">
      <c r="A1563" s="24" t="str">
        <f t="shared" si="24"/>
        <v>101412</v>
      </c>
      <c r="B1563" s="24" t="s">
        <v>10639</v>
      </c>
      <c r="C1563" s="25">
        <v>43016</v>
      </c>
      <c r="D1563" s="24">
        <f>IFERROR(VLOOKUP(B1563,'2017_GT Roster'!$B$6:$H$21,7, FALSE), "NO MATCH!!!")</f>
        <v>12</v>
      </c>
      <c r="E1563" s="24">
        <f>IFERROR(VLOOKUP(GAME_JUMP_REPORT_CONSOLIDATED!C1563,GAME_INDEX!$A$7:$E$34,5,FALSE), "NO MATCH")</f>
        <v>1014</v>
      </c>
      <c r="F1563" s="24" t="str">
        <f>IFERROR(VLOOKUP(C1563,GAME_INDEX!$A$7:$E$34,4,FALSE), "NO MATCH!!!")</f>
        <v>Syracuse</v>
      </c>
      <c r="G1563" t="s">
        <v>1576</v>
      </c>
      <c r="H1563" s="1">
        <v>43016</v>
      </c>
      <c r="I1563">
        <v>1690</v>
      </c>
      <c r="J1563" t="s">
        <v>7</v>
      </c>
      <c r="K1563" t="s">
        <v>12</v>
      </c>
      <c r="L1563">
        <v>14.2</v>
      </c>
    </row>
    <row r="1564" spans="1:12" x14ac:dyDescent="0.55000000000000004">
      <c r="A1564" s="24" t="str">
        <f t="shared" si="24"/>
        <v>101412</v>
      </c>
      <c r="B1564" s="24" t="s">
        <v>10639</v>
      </c>
      <c r="C1564" s="25">
        <v>43016</v>
      </c>
      <c r="D1564" s="24">
        <f>IFERROR(VLOOKUP(B1564,'2017_GT Roster'!$B$6:$H$21,7, FALSE), "NO MATCH!!!")</f>
        <v>12</v>
      </c>
      <c r="E1564" s="24">
        <f>IFERROR(VLOOKUP(GAME_JUMP_REPORT_CONSOLIDATED!C1564,GAME_INDEX!$A$7:$E$34,5,FALSE), "NO MATCH")</f>
        <v>1014</v>
      </c>
      <c r="F1564" s="24" t="str">
        <f>IFERROR(VLOOKUP(C1564,GAME_INDEX!$A$7:$E$34,4,FALSE), "NO MATCH!!!")</f>
        <v>Syracuse</v>
      </c>
      <c r="G1564" t="s">
        <v>1577</v>
      </c>
      <c r="H1564" s="1">
        <v>43016</v>
      </c>
      <c r="I1564">
        <v>1692</v>
      </c>
      <c r="J1564" t="s">
        <v>7</v>
      </c>
      <c r="K1564" t="s">
        <v>12</v>
      </c>
      <c r="L1564">
        <v>13.9</v>
      </c>
    </row>
    <row r="1565" spans="1:12" x14ac:dyDescent="0.55000000000000004">
      <c r="A1565" s="24" t="str">
        <f t="shared" si="24"/>
        <v>10143</v>
      </c>
      <c r="B1565" s="24" t="s">
        <v>3344</v>
      </c>
      <c r="C1565" s="25">
        <v>43016</v>
      </c>
      <c r="D1565" s="24">
        <f>IFERROR(VLOOKUP(B1565,'2017_GT Roster'!$B$6:$H$21,7, FALSE), "NO MATCH!!!")</f>
        <v>3</v>
      </c>
      <c r="E1565" s="24">
        <f>IFERROR(VLOOKUP(GAME_JUMP_REPORT_CONSOLIDATED!C1565,GAME_INDEX!$A$7:$E$34,5,FALSE), "NO MATCH")</f>
        <v>1014</v>
      </c>
      <c r="F1565" s="24" t="str">
        <f>IFERROR(VLOOKUP(C1565,GAME_INDEX!$A$7:$E$34,4,FALSE), "NO MATCH!!!")</f>
        <v>Syracuse</v>
      </c>
      <c r="G1565" t="s">
        <v>1578</v>
      </c>
      <c r="H1565" s="1">
        <v>43016</v>
      </c>
      <c r="I1565">
        <v>1707</v>
      </c>
      <c r="J1565" t="s">
        <v>7</v>
      </c>
      <c r="K1565" t="s">
        <v>780</v>
      </c>
      <c r="L1565">
        <v>8.3000000000000007</v>
      </c>
    </row>
    <row r="1566" spans="1:12" x14ac:dyDescent="0.55000000000000004">
      <c r="A1566" s="24" t="str">
        <f t="shared" si="24"/>
        <v>10143</v>
      </c>
      <c r="B1566" s="24" t="s">
        <v>3344</v>
      </c>
      <c r="C1566" s="25">
        <v>43016</v>
      </c>
      <c r="D1566" s="24">
        <f>IFERROR(VLOOKUP(B1566,'2017_GT Roster'!$B$6:$H$21,7, FALSE), "NO MATCH!!!")</f>
        <v>3</v>
      </c>
      <c r="E1566" s="24">
        <f>IFERROR(VLOOKUP(GAME_JUMP_REPORT_CONSOLIDATED!C1566,GAME_INDEX!$A$7:$E$34,5,FALSE), "NO MATCH")</f>
        <v>1014</v>
      </c>
      <c r="F1566" s="24" t="str">
        <f>IFERROR(VLOOKUP(C1566,GAME_INDEX!$A$7:$E$34,4,FALSE), "NO MATCH!!!")</f>
        <v>Syracuse</v>
      </c>
      <c r="G1566" t="s">
        <v>1579</v>
      </c>
      <c r="H1566" s="1">
        <v>43016</v>
      </c>
      <c r="I1566">
        <v>1707</v>
      </c>
      <c r="J1566" t="s">
        <v>7</v>
      </c>
      <c r="K1566" t="s">
        <v>780</v>
      </c>
      <c r="L1566">
        <v>8.1999999999999993</v>
      </c>
    </row>
    <row r="1567" spans="1:12" x14ac:dyDescent="0.55000000000000004">
      <c r="A1567" s="24" t="str">
        <f t="shared" si="24"/>
        <v>10143</v>
      </c>
      <c r="B1567" s="24" t="s">
        <v>3344</v>
      </c>
      <c r="C1567" s="25">
        <v>43016</v>
      </c>
      <c r="D1567" s="24">
        <f>IFERROR(VLOOKUP(B1567,'2017_GT Roster'!$B$6:$H$21,7, FALSE), "NO MATCH!!!")</f>
        <v>3</v>
      </c>
      <c r="E1567" s="24">
        <f>IFERROR(VLOOKUP(GAME_JUMP_REPORT_CONSOLIDATED!C1567,GAME_INDEX!$A$7:$E$34,5,FALSE), "NO MATCH")</f>
        <v>1014</v>
      </c>
      <c r="F1567" s="24" t="str">
        <f>IFERROR(VLOOKUP(C1567,GAME_INDEX!$A$7:$E$34,4,FALSE), "NO MATCH!!!")</f>
        <v>Syracuse</v>
      </c>
      <c r="G1567" t="s">
        <v>1580</v>
      </c>
      <c r="H1567" s="1">
        <v>43016</v>
      </c>
      <c r="I1567">
        <v>1708</v>
      </c>
      <c r="J1567" t="s">
        <v>7</v>
      </c>
      <c r="K1567" t="s">
        <v>780</v>
      </c>
      <c r="L1567">
        <v>7.8</v>
      </c>
    </row>
    <row r="1568" spans="1:12" x14ac:dyDescent="0.55000000000000004">
      <c r="A1568" s="24" t="str">
        <f t="shared" si="24"/>
        <v>10148</v>
      </c>
      <c r="B1568" s="24" t="s">
        <v>34</v>
      </c>
      <c r="C1568" s="25">
        <v>43016</v>
      </c>
      <c r="D1568" s="24">
        <f>IFERROR(VLOOKUP(B1568,'2017_GT Roster'!$B$6:$H$21,7, FALSE), "NO MATCH!!!")</f>
        <v>8</v>
      </c>
      <c r="E1568" s="24">
        <f>IFERROR(VLOOKUP(GAME_JUMP_REPORT_CONSOLIDATED!C1568,GAME_INDEX!$A$7:$E$34,5,FALSE), "NO MATCH")</f>
        <v>1014</v>
      </c>
      <c r="F1568" s="24" t="str">
        <f>IFERROR(VLOOKUP(C1568,GAME_INDEX!$A$7:$E$34,4,FALSE), "NO MATCH!!!")</f>
        <v>Syracuse</v>
      </c>
      <c r="G1568" t="s">
        <v>1581</v>
      </c>
      <c r="H1568" s="1">
        <v>43016</v>
      </c>
      <c r="I1568">
        <v>1708</v>
      </c>
      <c r="J1568" t="s">
        <v>7</v>
      </c>
      <c r="K1568" t="s">
        <v>34</v>
      </c>
      <c r="L1568">
        <v>8.8000000000000007</v>
      </c>
    </row>
    <row r="1569" spans="1:12" x14ac:dyDescent="0.55000000000000004">
      <c r="A1569" s="24" t="str">
        <f t="shared" si="24"/>
        <v>10141</v>
      </c>
      <c r="B1569" s="24" t="s">
        <v>3254</v>
      </c>
      <c r="C1569" s="25">
        <v>43016</v>
      </c>
      <c r="D1569" s="24">
        <f>IFERROR(VLOOKUP(B1569,'2017_GT Roster'!$B$6:$H$21,7, FALSE), "NO MATCH!!!")</f>
        <v>1</v>
      </c>
      <c r="E1569" s="24">
        <f>IFERROR(VLOOKUP(GAME_JUMP_REPORT_CONSOLIDATED!C1569,GAME_INDEX!$A$7:$E$34,5,FALSE), "NO MATCH")</f>
        <v>1014</v>
      </c>
      <c r="F1569" s="24" t="str">
        <f>IFERROR(VLOOKUP(C1569,GAME_INDEX!$A$7:$E$34,4,FALSE), "NO MATCH!!!")</f>
        <v>Syracuse</v>
      </c>
      <c r="G1569" t="s">
        <v>1582</v>
      </c>
      <c r="H1569" s="1">
        <v>43016</v>
      </c>
      <c r="I1569">
        <v>1712</v>
      </c>
      <c r="J1569" t="s">
        <v>7</v>
      </c>
      <c r="K1569" t="s">
        <v>23</v>
      </c>
      <c r="L1569">
        <v>14.3</v>
      </c>
    </row>
    <row r="1570" spans="1:12" x14ac:dyDescent="0.55000000000000004">
      <c r="A1570" s="24" t="str">
        <f t="shared" si="24"/>
        <v>101411</v>
      </c>
      <c r="B1570" s="24" t="s">
        <v>14</v>
      </c>
      <c r="C1570" s="25">
        <v>43016</v>
      </c>
      <c r="D1570" s="24">
        <f>IFERROR(VLOOKUP(B1570,'2017_GT Roster'!$B$6:$H$21,7, FALSE), "NO MATCH!!!")</f>
        <v>11</v>
      </c>
      <c r="E1570" s="24">
        <f>IFERROR(VLOOKUP(GAME_JUMP_REPORT_CONSOLIDATED!C1570,GAME_INDEX!$A$7:$E$34,5,FALSE), "NO MATCH")</f>
        <v>1014</v>
      </c>
      <c r="F1570" s="24" t="str">
        <f>IFERROR(VLOOKUP(C1570,GAME_INDEX!$A$7:$E$34,4,FALSE), "NO MATCH!!!")</f>
        <v>Syracuse</v>
      </c>
      <c r="G1570" t="s">
        <v>1583</v>
      </c>
      <c r="H1570" s="1">
        <v>43016</v>
      </c>
      <c r="I1570">
        <v>1715</v>
      </c>
      <c r="J1570" t="s">
        <v>7</v>
      </c>
      <c r="K1570" t="s">
        <v>14</v>
      </c>
      <c r="L1570">
        <v>21.3</v>
      </c>
    </row>
    <row r="1571" spans="1:12" x14ac:dyDescent="0.55000000000000004">
      <c r="A1571" s="24" t="str">
        <f t="shared" si="24"/>
        <v>10149</v>
      </c>
      <c r="B1571" s="24" t="s">
        <v>27</v>
      </c>
      <c r="C1571" s="25">
        <v>43016</v>
      </c>
      <c r="D1571" s="24">
        <f>IFERROR(VLOOKUP(B1571,'2017_GT Roster'!$B$6:$H$21,7, FALSE), "NO MATCH!!!")</f>
        <v>9</v>
      </c>
      <c r="E1571" s="24">
        <f>IFERROR(VLOOKUP(GAME_JUMP_REPORT_CONSOLIDATED!C1571,GAME_INDEX!$A$7:$E$34,5,FALSE), "NO MATCH")</f>
        <v>1014</v>
      </c>
      <c r="F1571" s="24" t="str">
        <f>IFERROR(VLOOKUP(C1571,GAME_INDEX!$A$7:$E$34,4,FALSE), "NO MATCH!!!")</f>
        <v>Syracuse</v>
      </c>
      <c r="G1571" t="s">
        <v>1584</v>
      </c>
      <c r="H1571" s="1">
        <v>43016</v>
      </c>
      <c r="I1571">
        <v>1715</v>
      </c>
      <c r="J1571" t="s">
        <v>7</v>
      </c>
      <c r="K1571" t="s">
        <v>27</v>
      </c>
      <c r="L1571">
        <v>20.8</v>
      </c>
    </row>
    <row r="1572" spans="1:12" x14ac:dyDescent="0.55000000000000004">
      <c r="A1572" s="24" t="str">
        <f t="shared" si="24"/>
        <v>101497</v>
      </c>
      <c r="B1572" s="24" t="s">
        <v>42</v>
      </c>
      <c r="C1572" s="25">
        <v>43016</v>
      </c>
      <c r="D1572" s="24">
        <f>IFERROR(VLOOKUP(B1572,'2017_GT Roster'!$B$6:$H$21,7, FALSE), "NO MATCH!!!")</f>
        <v>97</v>
      </c>
      <c r="E1572" s="24">
        <f>IFERROR(VLOOKUP(GAME_JUMP_REPORT_CONSOLIDATED!C1572,GAME_INDEX!$A$7:$E$34,5,FALSE), "NO MATCH")</f>
        <v>1014</v>
      </c>
      <c r="F1572" s="24" t="str">
        <f>IFERROR(VLOOKUP(C1572,GAME_INDEX!$A$7:$E$34,4,FALSE), "NO MATCH!!!")</f>
        <v>Syracuse</v>
      </c>
      <c r="G1572" t="s">
        <v>1585</v>
      </c>
      <c r="H1572" s="1">
        <v>43016</v>
      </c>
      <c r="I1572">
        <v>1753</v>
      </c>
      <c r="J1572" t="s">
        <v>7</v>
      </c>
      <c r="K1572" t="s">
        <v>42</v>
      </c>
      <c r="L1572">
        <v>14.7</v>
      </c>
    </row>
    <row r="1573" spans="1:12" x14ac:dyDescent="0.55000000000000004">
      <c r="A1573" s="24" t="str">
        <f t="shared" si="24"/>
        <v>10141</v>
      </c>
      <c r="B1573" s="24" t="s">
        <v>3254</v>
      </c>
      <c r="C1573" s="25">
        <v>43016</v>
      </c>
      <c r="D1573" s="24">
        <f>IFERROR(VLOOKUP(B1573,'2017_GT Roster'!$B$6:$H$21,7, FALSE), "NO MATCH!!!")</f>
        <v>1</v>
      </c>
      <c r="E1573" s="24">
        <f>IFERROR(VLOOKUP(GAME_JUMP_REPORT_CONSOLIDATED!C1573,GAME_INDEX!$A$7:$E$34,5,FALSE), "NO MATCH")</f>
        <v>1014</v>
      </c>
      <c r="F1573" s="24" t="str">
        <f>IFERROR(VLOOKUP(C1573,GAME_INDEX!$A$7:$E$34,4,FALSE), "NO MATCH!!!")</f>
        <v>Syracuse</v>
      </c>
      <c r="G1573" t="s">
        <v>1586</v>
      </c>
      <c r="H1573" s="1">
        <v>43016</v>
      </c>
      <c r="I1573">
        <v>1757</v>
      </c>
      <c r="J1573" t="s">
        <v>7</v>
      </c>
      <c r="K1573" t="s">
        <v>23</v>
      </c>
      <c r="L1573">
        <v>16.100000000000001</v>
      </c>
    </row>
    <row r="1574" spans="1:12" x14ac:dyDescent="0.55000000000000004">
      <c r="A1574" s="24" t="str">
        <f t="shared" si="24"/>
        <v>101411</v>
      </c>
      <c r="B1574" s="24" t="s">
        <v>14</v>
      </c>
      <c r="C1574" s="25">
        <v>43016</v>
      </c>
      <c r="D1574" s="24">
        <f>IFERROR(VLOOKUP(B1574,'2017_GT Roster'!$B$6:$H$21,7, FALSE), "NO MATCH!!!")</f>
        <v>11</v>
      </c>
      <c r="E1574" s="24">
        <f>IFERROR(VLOOKUP(GAME_JUMP_REPORT_CONSOLIDATED!C1574,GAME_INDEX!$A$7:$E$34,5,FALSE), "NO MATCH")</f>
        <v>1014</v>
      </c>
      <c r="F1574" s="24" t="str">
        <f>IFERROR(VLOOKUP(C1574,GAME_INDEX!$A$7:$E$34,4,FALSE), "NO MATCH!!!")</f>
        <v>Syracuse</v>
      </c>
      <c r="G1574" t="s">
        <v>1587</v>
      </c>
      <c r="H1574" s="1">
        <v>43016</v>
      </c>
      <c r="I1574">
        <v>1758</v>
      </c>
      <c r="J1574" t="s">
        <v>7</v>
      </c>
      <c r="K1574" t="s">
        <v>14</v>
      </c>
      <c r="L1574">
        <v>19</v>
      </c>
    </row>
    <row r="1575" spans="1:12" x14ac:dyDescent="0.55000000000000004">
      <c r="A1575" s="24" t="str">
        <f t="shared" si="24"/>
        <v>10141</v>
      </c>
      <c r="B1575" s="24" t="s">
        <v>3254</v>
      </c>
      <c r="C1575" s="25">
        <v>43016</v>
      </c>
      <c r="D1575" s="24">
        <f>IFERROR(VLOOKUP(B1575,'2017_GT Roster'!$B$6:$H$21,7, FALSE), "NO MATCH!!!")</f>
        <v>1</v>
      </c>
      <c r="E1575" s="24">
        <f>IFERROR(VLOOKUP(GAME_JUMP_REPORT_CONSOLIDATED!C1575,GAME_INDEX!$A$7:$E$34,5,FALSE), "NO MATCH")</f>
        <v>1014</v>
      </c>
      <c r="F1575" s="24" t="str">
        <f>IFERROR(VLOOKUP(C1575,GAME_INDEX!$A$7:$E$34,4,FALSE), "NO MATCH!!!")</f>
        <v>Syracuse</v>
      </c>
      <c r="G1575" t="s">
        <v>1588</v>
      </c>
      <c r="H1575" s="1">
        <v>43016</v>
      </c>
      <c r="I1575">
        <v>1777</v>
      </c>
      <c r="J1575" t="s">
        <v>7</v>
      </c>
      <c r="K1575" t="s">
        <v>23</v>
      </c>
      <c r="L1575">
        <v>22.6</v>
      </c>
    </row>
    <row r="1576" spans="1:12" x14ac:dyDescent="0.55000000000000004">
      <c r="A1576" s="24" t="str">
        <f t="shared" si="24"/>
        <v>101411</v>
      </c>
      <c r="B1576" s="24" t="s">
        <v>14</v>
      </c>
      <c r="C1576" s="25">
        <v>43016</v>
      </c>
      <c r="D1576" s="24">
        <f>IFERROR(VLOOKUP(B1576,'2017_GT Roster'!$B$6:$H$21,7, FALSE), "NO MATCH!!!")</f>
        <v>11</v>
      </c>
      <c r="E1576" s="24">
        <f>IFERROR(VLOOKUP(GAME_JUMP_REPORT_CONSOLIDATED!C1576,GAME_INDEX!$A$7:$E$34,5,FALSE), "NO MATCH")</f>
        <v>1014</v>
      </c>
      <c r="F1576" s="24" t="str">
        <f>IFERROR(VLOOKUP(C1576,GAME_INDEX!$A$7:$E$34,4,FALSE), "NO MATCH!!!")</f>
        <v>Syracuse</v>
      </c>
      <c r="G1576" t="s">
        <v>1589</v>
      </c>
      <c r="H1576" s="1">
        <v>43016</v>
      </c>
      <c r="I1576">
        <v>1779</v>
      </c>
      <c r="J1576" t="s">
        <v>7</v>
      </c>
      <c r="K1576" t="s">
        <v>14</v>
      </c>
      <c r="L1576">
        <v>27</v>
      </c>
    </row>
    <row r="1577" spans="1:12" x14ac:dyDescent="0.55000000000000004">
      <c r="A1577" s="24" t="str">
        <f t="shared" si="24"/>
        <v>10149</v>
      </c>
      <c r="B1577" s="24" t="s">
        <v>27</v>
      </c>
      <c r="C1577" s="25">
        <v>43016</v>
      </c>
      <c r="D1577" s="24">
        <f>IFERROR(VLOOKUP(B1577,'2017_GT Roster'!$B$6:$H$21,7, FALSE), "NO MATCH!!!")</f>
        <v>9</v>
      </c>
      <c r="E1577" s="24">
        <f>IFERROR(VLOOKUP(GAME_JUMP_REPORT_CONSOLIDATED!C1577,GAME_INDEX!$A$7:$E$34,5,FALSE), "NO MATCH")</f>
        <v>1014</v>
      </c>
      <c r="F1577" s="24" t="str">
        <f>IFERROR(VLOOKUP(C1577,GAME_INDEX!$A$7:$E$34,4,FALSE), "NO MATCH!!!")</f>
        <v>Syracuse</v>
      </c>
      <c r="G1577" t="s">
        <v>1590</v>
      </c>
      <c r="H1577" s="1">
        <v>43016</v>
      </c>
      <c r="I1577">
        <v>1779</v>
      </c>
      <c r="J1577" t="s">
        <v>7</v>
      </c>
      <c r="K1577" t="s">
        <v>27</v>
      </c>
      <c r="L1577">
        <v>11.7</v>
      </c>
    </row>
    <row r="1578" spans="1:12" x14ac:dyDescent="0.55000000000000004">
      <c r="A1578" s="24" t="str">
        <f t="shared" si="24"/>
        <v>101411</v>
      </c>
      <c r="B1578" s="24" t="s">
        <v>14</v>
      </c>
      <c r="C1578" s="25">
        <v>43016</v>
      </c>
      <c r="D1578" s="24">
        <f>IFERROR(VLOOKUP(B1578,'2017_GT Roster'!$B$6:$H$21,7, FALSE), "NO MATCH!!!")</f>
        <v>11</v>
      </c>
      <c r="E1578" s="24">
        <f>IFERROR(VLOOKUP(GAME_JUMP_REPORT_CONSOLIDATED!C1578,GAME_INDEX!$A$7:$E$34,5,FALSE), "NO MATCH")</f>
        <v>1014</v>
      </c>
      <c r="F1578" s="24" t="str">
        <f>IFERROR(VLOOKUP(C1578,GAME_INDEX!$A$7:$E$34,4,FALSE), "NO MATCH!!!")</f>
        <v>Syracuse</v>
      </c>
      <c r="G1578" t="s">
        <v>1591</v>
      </c>
      <c r="H1578" s="1">
        <v>43016</v>
      </c>
      <c r="I1578">
        <v>1781</v>
      </c>
      <c r="J1578" t="s">
        <v>7</v>
      </c>
      <c r="K1578" t="s">
        <v>14</v>
      </c>
      <c r="L1578">
        <v>12.7</v>
      </c>
    </row>
    <row r="1579" spans="1:12" x14ac:dyDescent="0.55000000000000004">
      <c r="A1579" s="24" t="str">
        <f t="shared" si="24"/>
        <v>101423</v>
      </c>
      <c r="B1579" s="24" t="s">
        <v>19</v>
      </c>
      <c r="C1579" s="25">
        <v>43016</v>
      </c>
      <c r="D1579" s="24">
        <f>IFERROR(VLOOKUP(B1579,'2017_GT Roster'!$B$6:$H$21,7, FALSE), "NO MATCH!!!")</f>
        <v>23</v>
      </c>
      <c r="E1579" s="24">
        <f>IFERROR(VLOOKUP(GAME_JUMP_REPORT_CONSOLIDATED!C1579,GAME_INDEX!$A$7:$E$34,5,FALSE), "NO MATCH")</f>
        <v>1014</v>
      </c>
      <c r="F1579" s="24" t="str">
        <f>IFERROR(VLOOKUP(C1579,GAME_INDEX!$A$7:$E$34,4,FALSE), "NO MATCH!!!")</f>
        <v>Syracuse</v>
      </c>
      <c r="G1579" t="s">
        <v>1592</v>
      </c>
      <c r="H1579" s="1">
        <v>43016</v>
      </c>
      <c r="I1579">
        <v>2031</v>
      </c>
      <c r="J1579" t="s">
        <v>7</v>
      </c>
      <c r="K1579" t="s">
        <v>19</v>
      </c>
      <c r="L1579">
        <v>8.8000000000000007</v>
      </c>
    </row>
    <row r="1580" spans="1:12" x14ac:dyDescent="0.55000000000000004">
      <c r="A1580" s="24" t="str">
        <f t="shared" si="24"/>
        <v>101423</v>
      </c>
      <c r="B1580" s="24" t="s">
        <v>19</v>
      </c>
      <c r="C1580" s="25">
        <v>43016</v>
      </c>
      <c r="D1580" s="24">
        <f>IFERROR(VLOOKUP(B1580,'2017_GT Roster'!$B$6:$H$21,7, FALSE), "NO MATCH!!!")</f>
        <v>23</v>
      </c>
      <c r="E1580" s="24">
        <f>IFERROR(VLOOKUP(GAME_JUMP_REPORT_CONSOLIDATED!C1580,GAME_INDEX!$A$7:$E$34,5,FALSE), "NO MATCH")</f>
        <v>1014</v>
      </c>
      <c r="F1580" s="24" t="str">
        <f>IFERROR(VLOOKUP(C1580,GAME_INDEX!$A$7:$E$34,4,FALSE), "NO MATCH!!!")</f>
        <v>Syracuse</v>
      </c>
      <c r="G1580" t="s">
        <v>1593</v>
      </c>
      <c r="H1580" s="1">
        <v>43016</v>
      </c>
      <c r="I1580">
        <v>2031</v>
      </c>
      <c r="J1580" t="s">
        <v>7</v>
      </c>
      <c r="K1580" t="s">
        <v>19</v>
      </c>
      <c r="L1580">
        <v>8.8000000000000007</v>
      </c>
    </row>
    <row r="1581" spans="1:12" x14ac:dyDescent="0.55000000000000004">
      <c r="A1581" s="24" t="str">
        <f t="shared" si="24"/>
        <v>10143</v>
      </c>
      <c r="B1581" s="24" t="s">
        <v>3344</v>
      </c>
      <c r="C1581" s="25">
        <v>43016</v>
      </c>
      <c r="D1581" s="24">
        <f>IFERROR(VLOOKUP(B1581,'2017_GT Roster'!$B$6:$H$21,7, FALSE), "NO MATCH!!!")</f>
        <v>3</v>
      </c>
      <c r="E1581" s="24">
        <f>IFERROR(VLOOKUP(GAME_JUMP_REPORT_CONSOLIDATED!C1581,GAME_INDEX!$A$7:$E$34,5,FALSE), "NO MATCH")</f>
        <v>1014</v>
      </c>
      <c r="F1581" s="24" t="str">
        <f>IFERROR(VLOOKUP(C1581,GAME_INDEX!$A$7:$E$34,4,FALSE), "NO MATCH!!!")</f>
        <v>Syracuse</v>
      </c>
      <c r="G1581" t="s">
        <v>1594</v>
      </c>
      <c r="H1581" s="1">
        <v>43016</v>
      </c>
      <c r="I1581">
        <v>2037</v>
      </c>
      <c r="J1581" t="s">
        <v>7</v>
      </c>
      <c r="K1581" t="s">
        <v>780</v>
      </c>
      <c r="L1581">
        <v>8.5</v>
      </c>
    </row>
    <row r="1582" spans="1:12" x14ac:dyDescent="0.55000000000000004">
      <c r="A1582" s="24" t="str">
        <f t="shared" si="24"/>
        <v>10143</v>
      </c>
      <c r="B1582" s="24" t="s">
        <v>3344</v>
      </c>
      <c r="C1582" s="25">
        <v>43016</v>
      </c>
      <c r="D1582" s="24">
        <f>IFERROR(VLOOKUP(B1582,'2017_GT Roster'!$B$6:$H$21,7, FALSE), "NO MATCH!!!")</f>
        <v>3</v>
      </c>
      <c r="E1582" s="24">
        <f>IFERROR(VLOOKUP(GAME_JUMP_REPORT_CONSOLIDATED!C1582,GAME_INDEX!$A$7:$E$34,5,FALSE), "NO MATCH")</f>
        <v>1014</v>
      </c>
      <c r="F1582" s="24" t="str">
        <f>IFERROR(VLOOKUP(C1582,GAME_INDEX!$A$7:$E$34,4,FALSE), "NO MATCH!!!")</f>
        <v>Syracuse</v>
      </c>
      <c r="G1582" t="s">
        <v>1595</v>
      </c>
      <c r="H1582" s="1">
        <v>43016</v>
      </c>
      <c r="I1582">
        <v>2038</v>
      </c>
      <c r="J1582" t="s">
        <v>7</v>
      </c>
      <c r="K1582" t="s">
        <v>780</v>
      </c>
      <c r="L1582">
        <v>9.4</v>
      </c>
    </row>
    <row r="1583" spans="1:12" x14ac:dyDescent="0.55000000000000004">
      <c r="A1583" s="24" t="str">
        <f t="shared" si="24"/>
        <v>10143</v>
      </c>
      <c r="B1583" s="24" t="s">
        <v>3344</v>
      </c>
      <c r="C1583" s="25">
        <v>43016</v>
      </c>
      <c r="D1583" s="24">
        <f>IFERROR(VLOOKUP(B1583,'2017_GT Roster'!$B$6:$H$21,7, FALSE), "NO MATCH!!!")</f>
        <v>3</v>
      </c>
      <c r="E1583" s="24">
        <f>IFERROR(VLOOKUP(GAME_JUMP_REPORT_CONSOLIDATED!C1583,GAME_INDEX!$A$7:$E$34,5,FALSE), "NO MATCH")</f>
        <v>1014</v>
      </c>
      <c r="F1583" s="24" t="str">
        <f>IFERROR(VLOOKUP(C1583,GAME_INDEX!$A$7:$E$34,4,FALSE), "NO MATCH!!!")</f>
        <v>Syracuse</v>
      </c>
      <c r="G1583" t="s">
        <v>1596</v>
      </c>
      <c r="H1583" s="1">
        <v>43016</v>
      </c>
      <c r="I1583">
        <v>2039</v>
      </c>
      <c r="J1583" t="s">
        <v>7</v>
      </c>
      <c r="K1583" t="s">
        <v>780</v>
      </c>
      <c r="L1583">
        <v>8.9</v>
      </c>
    </row>
    <row r="1584" spans="1:12" x14ac:dyDescent="0.55000000000000004">
      <c r="A1584" s="24" t="str">
        <f t="shared" si="24"/>
        <v>101411</v>
      </c>
      <c r="B1584" s="24" t="s">
        <v>14</v>
      </c>
      <c r="C1584" s="25">
        <v>43016</v>
      </c>
      <c r="D1584" s="24">
        <f>IFERROR(VLOOKUP(B1584,'2017_GT Roster'!$B$6:$H$21,7, FALSE), "NO MATCH!!!")</f>
        <v>11</v>
      </c>
      <c r="E1584" s="24">
        <f>IFERROR(VLOOKUP(GAME_JUMP_REPORT_CONSOLIDATED!C1584,GAME_INDEX!$A$7:$E$34,5,FALSE), "NO MATCH")</f>
        <v>1014</v>
      </c>
      <c r="F1584" s="24" t="str">
        <f>IFERROR(VLOOKUP(C1584,GAME_INDEX!$A$7:$E$34,4,FALSE), "NO MATCH!!!")</f>
        <v>Syracuse</v>
      </c>
      <c r="G1584" t="s">
        <v>1597</v>
      </c>
      <c r="H1584" s="1">
        <v>43016</v>
      </c>
      <c r="I1584">
        <v>2039</v>
      </c>
      <c r="J1584" t="s">
        <v>7</v>
      </c>
      <c r="K1584" t="s">
        <v>14</v>
      </c>
      <c r="L1584">
        <v>25.1</v>
      </c>
    </row>
    <row r="1585" spans="1:12" x14ac:dyDescent="0.55000000000000004">
      <c r="A1585" s="24" t="str">
        <f t="shared" si="24"/>
        <v>10149</v>
      </c>
      <c r="B1585" s="24" t="s">
        <v>27</v>
      </c>
      <c r="C1585" s="25">
        <v>43016</v>
      </c>
      <c r="D1585" s="24">
        <f>IFERROR(VLOOKUP(B1585,'2017_GT Roster'!$B$6:$H$21,7, FALSE), "NO MATCH!!!")</f>
        <v>9</v>
      </c>
      <c r="E1585" s="24">
        <f>IFERROR(VLOOKUP(GAME_JUMP_REPORT_CONSOLIDATED!C1585,GAME_INDEX!$A$7:$E$34,5,FALSE), "NO MATCH")</f>
        <v>1014</v>
      </c>
      <c r="F1585" s="24" t="str">
        <f>IFERROR(VLOOKUP(C1585,GAME_INDEX!$A$7:$E$34,4,FALSE), "NO MATCH!!!")</f>
        <v>Syracuse</v>
      </c>
      <c r="G1585" t="s">
        <v>1598</v>
      </c>
      <c r="H1585" s="1">
        <v>43016</v>
      </c>
      <c r="I1585">
        <v>2039</v>
      </c>
      <c r="J1585" t="s">
        <v>7</v>
      </c>
      <c r="K1585" t="s">
        <v>27</v>
      </c>
      <c r="L1585">
        <v>10.4</v>
      </c>
    </row>
    <row r="1586" spans="1:12" x14ac:dyDescent="0.55000000000000004">
      <c r="A1586" s="24" t="str">
        <f t="shared" si="24"/>
        <v>101433</v>
      </c>
      <c r="B1586" s="24" t="s">
        <v>32</v>
      </c>
      <c r="C1586" s="25">
        <v>43016</v>
      </c>
      <c r="D1586" s="24">
        <f>IFERROR(VLOOKUP(B1586,'2017_GT Roster'!$B$6:$H$21,7, FALSE), "NO MATCH!!!")</f>
        <v>33</v>
      </c>
      <c r="E1586" s="24">
        <f>IFERROR(VLOOKUP(GAME_JUMP_REPORT_CONSOLIDATED!C1586,GAME_INDEX!$A$7:$E$34,5,FALSE), "NO MATCH")</f>
        <v>1014</v>
      </c>
      <c r="F1586" s="24" t="str">
        <f>IFERROR(VLOOKUP(C1586,GAME_INDEX!$A$7:$E$34,4,FALSE), "NO MATCH!!!")</f>
        <v>Syracuse</v>
      </c>
      <c r="G1586" t="s">
        <v>1599</v>
      </c>
      <c r="H1586" s="1">
        <v>43016</v>
      </c>
      <c r="I1586">
        <v>2041</v>
      </c>
      <c r="J1586" t="s">
        <v>7</v>
      </c>
      <c r="K1586" t="s">
        <v>32</v>
      </c>
      <c r="L1586">
        <v>17.100000000000001</v>
      </c>
    </row>
    <row r="1587" spans="1:12" x14ac:dyDescent="0.55000000000000004">
      <c r="A1587" s="24" t="str">
        <f t="shared" si="24"/>
        <v>101433</v>
      </c>
      <c r="B1587" s="24" t="s">
        <v>32</v>
      </c>
      <c r="C1587" s="25">
        <v>43016</v>
      </c>
      <c r="D1587" s="24">
        <f>IFERROR(VLOOKUP(B1587,'2017_GT Roster'!$B$6:$H$21,7, FALSE), "NO MATCH!!!")</f>
        <v>33</v>
      </c>
      <c r="E1587" s="24">
        <f>IFERROR(VLOOKUP(GAME_JUMP_REPORT_CONSOLIDATED!C1587,GAME_INDEX!$A$7:$E$34,5,FALSE), "NO MATCH")</f>
        <v>1014</v>
      </c>
      <c r="F1587" s="24" t="str">
        <f>IFERROR(VLOOKUP(C1587,GAME_INDEX!$A$7:$E$34,4,FALSE), "NO MATCH!!!")</f>
        <v>Syracuse</v>
      </c>
      <c r="G1587" t="s">
        <v>1600</v>
      </c>
      <c r="H1587" s="1">
        <v>43016</v>
      </c>
      <c r="I1587">
        <v>2044</v>
      </c>
      <c r="J1587" t="s">
        <v>7</v>
      </c>
      <c r="K1587" t="s">
        <v>32</v>
      </c>
      <c r="L1587">
        <v>16.899999999999999</v>
      </c>
    </row>
    <row r="1588" spans="1:12" x14ac:dyDescent="0.55000000000000004">
      <c r="A1588" s="24" t="str">
        <f t="shared" si="24"/>
        <v>10144</v>
      </c>
      <c r="B1588" s="24" t="s">
        <v>3262</v>
      </c>
      <c r="C1588" s="25">
        <v>43016</v>
      </c>
      <c r="D1588" s="24">
        <f>IFERROR(VLOOKUP(B1588,'2017_GT Roster'!$B$6:$H$21,7, FALSE), "NO MATCH!!!")</f>
        <v>4</v>
      </c>
      <c r="E1588" s="24">
        <f>IFERROR(VLOOKUP(GAME_JUMP_REPORT_CONSOLIDATED!C1588,GAME_INDEX!$A$7:$E$34,5,FALSE), "NO MATCH")</f>
        <v>1014</v>
      </c>
      <c r="F1588" s="24" t="str">
        <f>IFERROR(VLOOKUP(C1588,GAME_INDEX!$A$7:$E$34,4,FALSE), "NO MATCH!!!")</f>
        <v>Syracuse</v>
      </c>
      <c r="G1588" t="s">
        <v>1601</v>
      </c>
      <c r="H1588" s="1">
        <v>43016</v>
      </c>
      <c r="I1588">
        <v>2044</v>
      </c>
      <c r="J1588" t="s">
        <v>7</v>
      </c>
      <c r="K1588" t="s">
        <v>8</v>
      </c>
      <c r="L1588">
        <v>16.8</v>
      </c>
    </row>
    <row r="1589" spans="1:12" x14ac:dyDescent="0.55000000000000004">
      <c r="A1589" s="24" t="str">
        <f t="shared" si="24"/>
        <v>10148</v>
      </c>
      <c r="B1589" s="24" t="s">
        <v>34</v>
      </c>
      <c r="C1589" s="25">
        <v>43016</v>
      </c>
      <c r="D1589" s="24">
        <f>IFERROR(VLOOKUP(B1589,'2017_GT Roster'!$B$6:$H$21,7, FALSE), "NO MATCH!!!")</f>
        <v>8</v>
      </c>
      <c r="E1589" s="24">
        <f>IFERROR(VLOOKUP(GAME_JUMP_REPORT_CONSOLIDATED!C1589,GAME_INDEX!$A$7:$E$34,5,FALSE), "NO MATCH")</f>
        <v>1014</v>
      </c>
      <c r="F1589" s="24" t="str">
        <f>IFERROR(VLOOKUP(C1589,GAME_INDEX!$A$7:$E$34,4,FALSE), "NO MATCH!!!")</f>
        <v>Syracuse</v>
      </c>
      <c r="G1589" t="s">
        <v>1602</v>
      </c>
      <c r="H1589" s="1">
        <v>43016</v>
      </c>
      <c r="I1589">
        <v>2063</v>
      </c>
      <c r="J1589" t="s">
        <v>7</v>
      </c>
      <c r="K1589" t="s">
        <v>34</v>
      </c>
      <c r="L1589">
        <v>10.8</v>
      </c>
    </row>
    <row r="1590" spans="1:12" x14ac:dyDescent="0.55000000000000004">
      <c r="A1590" s="24" t="str">
        <f t="shared" si="24"/>
        <v>101433</v>
      </c>
      <c r="B1590" s="24" t="s">
        <v>32</v>
      </c>
      <c r="C1590" s="25">
        <v>43016</v>
      </c>
      <c r="D1590" s="24">
        <f>IFERROR(VLOOKUP(B1590,'2017_GT Roster'!$B$6:$H$21,7, FALSE), "NO MATCH!!!")</f>
        <v>33</v>
      </c>
      <c r="E1590" s="24">
        <f>IFERROR(VLOOKUP(GAME_JUMP_REPORT_CONSOLIDATED!C1590,GAME_INDEX!$A$7:$E$34,5,FALSE), "NO MATCH")</f>
        <v>1014</v>
      </c>
      <c r="F1590" s="24" t="str">
        <f>IFERROR(VLOOKUP(C1590,GAME_INDEX!$A$7:$E$34,4,FALSE), "NO MATCH!!!")</f>
        <v>Syracuse</v>
      </c>
      <c r="G1590" t="s">
        <v>1603</v>
      </c>
      <c r="H1590" s="1">
        <v>43016</v>
      </c>
      <c r="I1590">
        <v>2066</v>
      </c>
      <c r="J1590" t="s">
        <v>7</v>
      </c>
      <c r="K1590" t="s">
        <v>32</v>
      </c>
      <c r="L1590">
        <v>17.8</v>
      </c>
    </row>
    <row r="1591" spans="1:12" x14ac:dyDescent="0.55000000000000004">
      <c r="A1591" s="24" t="str">
        <f t="shared" si="24"/>
        <v>10141</v>
      </c>
      <c r="B1591" s="24" t="s">
        <v>3254</v>
      </c>
      <c r="C1591" s="25">
        <v>43016</v>
      </c>
      <c r="D1591" s="24">
        <f>IFERROR(VLOOKUP(B1591,'2017_GT Roster'!$B$6:$H$21,7, FALSE), "NO MATCH!!!")</f>
        <v>1</v>
      </c>
      <c r="E1591" s="24">
        <f>IFERROR(VLOOKUP(GAME_JUMP_REPORT_CONSOLIDATED!C1591,GAME_INDEX!$A$7:$E$34,5,FALSE), "NO MATCH")</f>
        <v>1014</v>
      </c>
      <c r="F1591" s="24" t="str">
        <f>IFERROR(VLOOKUP(C1591,GAME_INDEX!$A$7:$E$34,4,FALSE), "NO MATCH!!!")</f>
        <v>Syracuse</v>
      </c>
      <c r="G1591" t="s">
        <v>1604</v>
      </c>
      <c r="H1591" s="1">
        <v>43016</v>
      </c>
      <c r="I1591">
        <v>2068</v>
      </c>
      <c r="J1591" t="s">
        <v>7</v>
      </c>
      <c r="K1591" t="s">
        <v>23</v>
      </c>
      <c r="L1591">
        <v>19.100000000000001</v>
      </c>
    </row>
    <row r="1592" spans="1:12" x14ac:dyDescent="0.55000000000000004">
      <c r="A1592" s="24" t="str">
        <f t="shared" si="24"/>
        <v>101497</v>
      </c>
      <c r="B1592" s="24" t="s">
        <v>42</v>
      </c>
      <c r="C1592" s="25">
        <v>43016</v>
      </c>
      <c r="D1592" s="24">
        <f>IFERROR(VLOOKUP(B1592,'2017_GT Roster'!$B$6:$H$21,7, FALSE), "NO MATCH!!!")</f>
        <v>97</v>
      </c>
      <c r="E1592" s="24">
        <f>IFERROR(VLOOKUP(GAME_JUMP_REPORT_CONSOLIDATED!C1592,GAME_INDEX!$A$7:$E$34,5,FALSE), "NO MATCH")</f>
        <v>1014</v>
      </c>
      <c r="F1592" s="24" t="str">
        <f>IFERROR(VLOOKUP(C1592,GAME_INDEX!$A$7:$E$34,4,FALSE), "NO MATCH!!!")</f>
        <v>Syracuse</v>
      </c>
      <c r="G1592" t="s">
        <v>1605</v>
      </c>
      <c r="H1592" s="1">
        <v>43016</v>
      </c>
      <c r="I1592">
        <v>2090</v>
      </c>
      <c r="J1592" t="s">
        <v>7</v>
      </c>
      <c r="K1592" t="s">
        <v>42</v>
      </c>
      <c r="L1592">
        <v>23.1</v>
      </c>
    </row>
    <row r="1593" spans="1:12" x14ac:dyDescent="0.55000000000000004">
      <c r="A1593" s="24" t="str">
        <f t="shared" si="24"/>
        <v>10149</v>
      </c>
      <c r="B1593" s="24" t="s">
        <v>27</v>
      </c>
      <c r="C1593" s="25">
        <v>43016</v>
      </c>
      <c r="D1593" s="24">
        <f>IFERROR(VLOOKUP(B1593,'2017_GT Roster'!$B$6:$H$21,7, FALSE), "NO MATCH!!!")</f>
        <v>9</v>
      </c>
      <c r="E1593" s="24">
        <f>IFERROR(VLOOKUP(GAME_JUMP_REPORT_CONSOLIDATED!C1593,GAME_INDEX!$A$7:$E$34,5,FALSE), "NO MATCH")</f>
        <v>1014</v>
      </c>
      <c r="F1593" s="24" t="str">
        <f>IFERROR(VLOOKUP(C1593,GAME_INDEX!$A$7:$E$34,4,FALSE), "NO MATCH!!!")</f>
        <v>Syracuse</v>
      </c>
      <c r="G1593" t="s">
        <v>1606</v>
      </c>
      <c r="H1593" s="1">
        <v>43016</v>
      </c>
      <c r="I1593">
        <v>2093</v>
      </c>
      <c r="J1593" t="s">
        <v>7</v>
      </c>
      <c r="K1593" t="s">
        <v>27</v>
      </c>
      <c r="L1593">
        <v>11.2</v>
      </c>
    </row>
    <row r="1594" spans="1:12" x14ac:dyDescent="0.55000000000000004">
      <c r="A1594" s="24" t="str">
        <f t="shared" si="24"/>
        <v>101423</v>
      </c>
      <c r="B1594" s="24" t="s">
        <v>19</v>
      </c>
      <c r="C1594" s="25">
        <v>43016</v>
      </c>
      <c r="D1594" s="24">
        <f>IFERROR(VLOOKUP(B1594,'2017_GT Roster'!$B$6:$H$21,7, FALSE), "NO MATCH!!!")</f>
        <v>23</v>
      </c>
      <c r="E1594" s="24">
        <f>IFERROR(VLOOKUP(GAME_JUMP_REPORT_CONSOLIDATED!C1594,GAME_INDEX!$A$7:$E$34,5,FALSE), "NO MATCH")</f>
        <v>1014</v>
      </c>
      <c r="F1594" s="24" t="str">
        <f>IFERROR(VLOOKUP(C1594,GAME_INDEX!$A$7:$E$34,4,FALSE), "NO MATCH!!!")</f>
        <v>Syracuse</v>
      </c>
      <c r="G1594" t="s">
        <v>1607</v>
      </c>
      <c r="H1594" s="1">
        <v>43016</v>
      </c>
      <c r="I1594">
        <v>2113</v>
      </c>
      <c r="J1594" t="s">
        <v>7</v>
      </c>
      <c r="K1594" t="s">
        <v>19</v>
      </c>
      <c r="L1594">
        <v>13.1</v>
      </c>
    </row>
    <row r="1595" spans="1:12" x14ac:dyDescent="0.55000000000000004">
      <c r="A1595" s="24" t="str">
        <f t="shared" si="24"/>
        <v>101412</v>
      </c>
      <c r="B1595" s="24" t="s">
        <v>10639</v>
      </c>
      <c r="C1595" s="25">
        <v>43016</v>
      </c>
      <c r="D1595" s="24">
        <f>IFERROR(VLOOKUP(B1595,'2017_GT Roster'!$B$6:$H$21,7, FALSE), "NO MATCH!!!")</f>
        <v>12</v>
      </c>
      <c r="E1595" s="24">
        <f>IFERROR(VLOOKUP(GAME_JUMP_REPORT_CONSOLIDATED!C1595,GAME_INDEX!$A$7:$E$34,5,FALSE), "NO MATCH")</f>
        <v>1014</v>
      </c>
      <c r="F1595" s="24" t="str">
        <f>IFERROR(VLOOKUP(C1595,GAME_INDEX!$A$7:$E$34,4,FALSE), "NO MATCH!!!")</f>
        <v>Syracuse</v>
      </c>
      <c r="G1595" t="s">
        <v>1608</v>
      </c>
      <c r="H1595" s="1">
        <v>43016</v>
      </c>
      <c r="I1595">
        <v>2127</v>
      </c>
      <c r="J1595" t="s">
        <v>7</v>
      </c>
      <c r="K1595" t="s">
        <v>12</v>
      </c>
      <c r="L1595">
        <v>6.8</v>
      </c>
    </row>
    <row r="1596" spans="1:12" x14ac:dyDescent="0.55000000000000004">
      <c r="A1596" s="24" t="str">
        <f t="shared" si="24"/>
        <v>10141</v>
      </c>
      <c r="B1596" s="24" t="s">
        <v>3254</v>
      </c>
      <c r="C1596" s="25">
        <v>43016</v>
      </c>
      <c r="D1596" s="24">
        <f>IFERROR(VLOOKUP(B1596,'2017_GT Roster'!$B$6:$H$21,7, FALSE), "NO MATCH!!!")</f>
        <v>1</v>
      </c>
      <c r="E1596" s="24">
        <f>IFERROR(VLOOKUP(GAME_JUMP_REPORT_CONSOLIDATED!C1596,GAME_INDEX!$A$7:$E$34,5,FALSE), "NO MATCH")</f>
        <v>1014</v>
      </c>
      <c r="F1596" s="24" t="str">
        <f>IFERROR(VLOOKUP(C1596,GAME_INDEX!$A$7:$E$34,4,FALSE), "NO MATCH!!!")</f>
        <v>Syracuse</v>
      </c>
      <c r="G1596" t="s">
        <v>1609</v>
      </c>
      <c r="H1596" s="1">
        <v>43016</v>
      </c>
      <c r="I1596">
        <v>2138</v>
      </c>
      <c r="J1596" t="s">
        <v>7</v>
      </c>
      <c r="K1596" t="s">
        <v>23</v>
      </c>
      <c r="L1596">
        <v>11.8</v>
      </c>
    </row>
    <row r="1597" spans="1:12" x14ac:dyDescent="0.55000000000000004">
      <c r="A1597" s="24" t="str">
        <f t="shared" si="24"/>
        <v>10149</v>
      </c>
      <c r="B1597" s="24" t="s">
        <v>27</v>
      </c>
      <c r="C1597" s="25">
        <v>43016</v>
      </c>
      <c r="D1597" s="24">
        <f>IFERROR(VLOOKUP(B1597,'2017_GT Roster'!$B$6:$H$21,7, FALSE), "NO MATCH!!!")</f>
        <v>9</v>
      </c>
      <c r="E1597" s="24">
        <f>IFERROR(VLOOKUP(GAME_JUMP_REPORT_CONSOLIDATED!C1597,GAME_INDEX!$A$7:$E$34,5,FALSE), "NO MATCH")</f>
        <v>1014</v>
      </c>
      <c r="F1597" s="24" t="str">
        <f>IFERROR(VLOOKUP(C1597,GAME_INDEX!$A$7:$E$34,4,FALSE), "NO MATCH!!!")</f>
        <v>Syracuse</v>
      </c>
      <c r="G1597" t="s">
        <v>1610</v>
      </c>
      <c r="H1597" s="1">
        <v>43016</v>
      </c>
      <c r="I1597">
        <v>2141</v>
      </c>
      <c r="J1597" t="s">
        <v>7</v>
      </c>
      <c r="K1597" t="s">
        <v>27</v>
      </c>
      <c r="L1597">
        <v>8.9</v>
      </c>
    </row>
    <row r="1598" spans="1:12" x14ac:dyDescent="0.55000000000000004">
      <c r="A1598" s="24" t="str">
        <f t="shared" si="24"/>
        <v>101433</v>
      </c>
      <c r="B1598" s="24" t="s">
        <v>32</v>
      </c>
      <c r="C1598" s="25">
        <v>43016</v>
      </c>
      <c r="D1598" s="24">
        <f>IFERROR(VLOOKUP(B1598,'2017_GT Roster'!$B$6:$H$21,7, FALSE), "NO MATCH!!!")</f>
        <v>33</v>
      </c>
      <c r="E1598" s="24">
        <f>IFERROR(VLOOKUP(GAME_JUMP_REPORT_CONSOLIDATED!C1598,GAME_INDEX!$A$7:$E$34,5,FALSE), "NO MATCH")</f>
        <v>1014</v>
      </c>
      <c r="F1598" s="24" t="str">
        <f>IFERROR(VLOOKUP(C1598,GAME_INDEX!$A$7:$E$34,4,FALSE), "NO MATCH!!!")</f>
        <v>Syracuse</v>
      </c>
      <c r="G1598" t="s">
        <v>1611</v>
      </c>
      <c r="H1598" s="1">
        <v>43016</v>
      </c>
      <c r="I1598">
        <v>2152</v>
      </c>
      <c r="J1598" t="s">
        <v>7</v>
      </c>
      <c r="K1598" t="s">
        <v>32</v>
      </c>
      <c r="L1598">
        <v>15</v>
      </c>
    </row>
    <row r="1599" spans="1:12" x14ac:dyDescent="0.55000000000000004">
      <c r="A1599" s="24" t="str">
        <f t="shared" ref="A1599:A1662" si="25">E1599&amp;D1599</f>
        <v>10141</v>
      </c>
      <c r="B1599" s="24" t="s">
        <v>3254</v>
      </c>
      <c r="C1599" s="25">
        <v>43016</v>
      </c>
      <c r="D1599" s="24">
        <f>IFERROR(VLOOKUP(B1599,'2017_GT Roster'!$B$6:$H$21,7, FALSE), "NO MATCH!!!")</f>
        <v>1</v>
      </c>
      <c r="E1599" s="24">
        <f>IFERROR(VLOOKUP(GAME_JUMP_REPORT_CONSOLIDATED!C1599,GAME_INDEX!$A$7:$E$34,5,FALSE), "NO MATCH")</f>
        <v>1014</v>
      </c>
      <c r="F1599" s="24" t="str">
        <f>IFERROR(VLOOKUP(C1599,GAME_INDEX!$A$7:$E$34,4,FALSE), "NO MATCH!!!")</f>
        <v>Syracuse</v>
      </c>
      <c r="G1599" t="s">
        <v>1612</v>
      </c>
      <c r="H1599" s="1">
        <v>43016</v>
      </c>
      <c r="I1599">
        <v>2157</v>
      </c>
      <c r="J1599" t="s">
        <v>7</v>
      </c>
      <c r="K1599" t="s">
        <v>23</v>
      </c>
      <c r="L1599">
        <v>17.899999999999999</v>
      </c>
    </row>
    <row r="1600" spans="1:12" x14ac:dyDescent="0.55000000000000004">
      <c r="A1600" s="24" t="str">
        <f t="shared" si="25"/>
        <v>10143</v>
      </c>
      <c r="B1600" s="24" t="s">
        <v>3344</v>
      </c>
      <c r="C1600" s="25">
        <v>43016</v>
      </c>
      <c r="D1600" s="24">
        <f>IFERROR(VLOOKUP(B1600,'2017_GT Roster'!$B$6:$H$21,7, FALSE), "NO MATCH!!!")</f>
        <v>3</v>
      </c>
      <c r="E1600" s="24">
        <f>IFERROR(VLOOKUP(GAME_JUMP_REPORT_CONSOLIDATED!C1600,GAME_INDEX!$A$7:$E$34,5,FALSE), "NO MATCH")</f>
        <v>1014</v>
      </c>
      <c r="F1600" s="24" t="str">
        <f>IFERROR(VLOOKUP(C1600,GAME_INDEX!$A$7:$E$34,4,FALSE), "NO MATCH!!!")</f>
        <v>Syracuse</v>
      </c>
      <c r="G1600" t="s">
        <v>1613</v>
      </c>
      <c r="H1600" s="1">
        <v>43016</v>
      </c>
      <c r="I1600">
        <v>2159</v>
      </c>
      <c r="J1600" t="s">
        <v>7</v>
      </c>
      <c r="K1600" t="s">
        <v>780</v>
      </c>
      <c r="L1600">
        <v>11.4</v>
      </c>
    </row>
    <row r="1601" spans="1:12" x14ac:dyDescent="0.55000000000000004">
      <c r="A1601" s="24" t="str">
        <f t="shared" si="25"/>
        <v>10143</v>
      </c>
      <c r="B1601" s="24" t="s">
        <v>3344</v>
      </c>
      <c r="C1601" s="25">
        <v>43016</v>
      </c>
      <c r="D1601" s="24">
        <f>IFERROR(VLOOKUP(B1601,'2017_GT Roster'!$B$6:$H$21,7, FALSE), "NO MATCH!!!")</f>
        <v>3</v>
      </c>
      <c r="E1601" s="24">
        <f>IFERROR(VLOOKUP(GAME_JUMP_REPORT_CONSOLIDATED!C1601,GAME_INDEX!$A$7:$E$34,5,FALSE), "NO MATCH")</f>
        <v>1014</v>
      </c>
      <c r="F1601" s="24" t="str">
        <f>IFERROR(VLOOKUP(C1601,GAME_INDEX!$A$7:$E$34,4,FALSE), "NO MATCH!!!")</f>
        <v>Syracuse</v>
      </c>
      <c r="G1601" t="s">
        <v>1614</v>
      </c>
      <c r="H1601" s="1">
        <v>43016</v>
      </c>
      <c r="I1601">
        <v>2159</v>
      </c>
      <c r="J1601" t="s">
        <v>7</v>
      </c>
      <c r="K1601" t="s">
        <v>780</v>
      </c>
      <c r="L1601">
        <v>9.6</v>
      </c>
    </row>
    <row r="1602" spans="1:12" x14ac:dyDescent="0.55000000000000004">
      <c r="A1602" s="24" t="str">
        <f t="shared" si="25"/>
        <v>10149</v>
      </c>
      <c r="B1602" s="24" t="s">
        <v>27</v>
      </c>
      <c r="C1602" s="25">
        <v>43016</v>
      </c>
      <c r="D1602" s="24">
        <f>IFERROR(VLOOKUP(B1602,'2017_GT Roster'!$B$6:$H$21,7, FALSE), "NO MATCH!!!")</f>
        <v>9</v>
      </c>
      <c r="E1602" s="24">
        <f>IFERROR(VLOOKUP(GAME_JUMP_REPORT_CONSOLIDATED!C1602,GAME_INDEX!$A$7:$E$34,5,FALSE), "NO MATCH")</f>
        <v>1014</v>
      </c>
      <c r="F1602" s="24" t="str">
        <f>IFERROR(VLOOKUP(C1602,GAME_INDEX!$A$7:$E$34,4,FALSE), "NO MATCH!!!")</f>
        <v>Syracuse</v>
      </c>
      <c r="G1602" t="s">
        <v>1615</v>
      </c>
      <c r="H1602" s="1">
        <v>43016</v>
      </c>
      <c r="I1602">
        <v>2160</v>
      </c>
      <c r="J1602" t="s">
        <v>7</v>
      </c>
      <c r="K1602" t="s">
        <v>27</v>
      </c>
      <c r="L1602">
        <v>14</v>
      </c>
    </row>
    <row r="1603" spans="1:12" x14ac:dyDescent="0.55000000000000004">
      <c r="A1603" s="24" t="str">
        <f t="shared" si="25"/>
        <v>10143</v>
      </c>
      <c r="B1603" s="24" t="s">
        <v>3344</v>
      </c>
      <c r="C1603" s="25">
        <v>43016</v>
      </c>
      <c r="D1603" s="24">
        <f>IFERROR(VLOOKUP(B1603,'2017_GT Roster'!$B$6:$H$21,7, FALSE), "NO MATCH!!!")</f>
        <v>3</v>
      </c>
      <c r="E1603" s="24">
        <f>IFERROR(VLOOKUP(GAME_JUMP_REPORT_CONSOLIDATED!C1603,GAME_INDEX!$A$7:$E$34,5,FALSE), "NO MATCH")</f>
        <v>1014</v>
      </c>
      <c r="F1603" s="24" t="str">
        <f>IFERROR(VLOOKUP(C1603,GAME_INDEX!$A$7:$E$34,4,FALSE), "NO MATCH!!!")</f>
        <v>Syracuse</v>
      </c>
      <c r="G1603" t="s">
        <v>1616</v>
      </c>
      <c r="H1603" s="1">
        <v>43016</v>
      </c>
      <c r="I1603">
        <v>2160</v>
      </c>
      <c r="J1603" t="s">
        <v>7</v>
      </c>
      <c r="K1603" t="s">
        <v>780</v>
      </c>
      <c r="L1603">
        <v>8.9</v>
      </c>
    </row>
    <row r="1604" spans="1:12" x14ac:dyDescent="0.55000000000000004">
      <c r="A1604" s="24" t="str">
        <f t="shared" si="25"/>
        <v>10143</v>
      </c>
      <c r="B1604" s="24" t="s">
        <v>3344</v>
      </c>
      <c r="C1604" s="25">
        <v>43016</v>
      </c>
      <c r="D1604" s="24">
        <f>IFERROR(VLOOKUP(B1604,'2017_GT Roster'!$B$6:$H$21,7, FALSE), "NO MATCH!!!")</f>
        <v>3</v>
      </c>
      <c r="E1604" s="24">
        <f>IFERROR(VLOOKUP(GAME_JUMP_REPORT_CONSOLIDATED!C1604,GAME_INDEX!$A$7:$E$34,5,FALSE), "NO MATCH")</f>
        <v>1014</v>
      </c>
      <c r="F1604" s="24" t="str">
        <f>IFERROR(VLOOKUP(C1604,GAME_INDEX!$A$7:$E$34,4,FALSE), "NO MATCH!!!")</f>
        <v>Syracuse</v>
      </c>
      <c r="G1604" t="s">
        <v>1617</v>
      </c>
      <c r="H1604" s="1">
        <v>43016</v>
      </c>
      <c r="I1604">
        <v>2161</v>
      </c>
      <c r="J1604" t="s">
        <v>7</v>
      </c>
      <c r="K1604" t="s">
        <v>780</v>
      </c>
      <c r="L1604">
        <v>8.5</v>
      </c>
    </row>
    <row r="1605" spans="1:12" x14ac:dyDescent="0.55000000000000004">
      <c r="A1605" s="24" t="str">
        <f t="shared" si="25"/>
        <v>101433</v>
      </c>
      <c r="B1605" s="24" t="s">
        <v>32</v>
      </c>
      <c r="C1605" s="25">
        <v>43016</v>
      </c>
      <c r="D1605" s="24">
        <f>IFERROR(VLOOKUP(B1605,'2017_GT Roster'!$B$6:$H$21,7, FALSE), "NO MATCH!!!")</f>
        <v>33</v>
      </c>
      <c r="E1605" s="24">
        <f>IFERROR(VLOOKUP(GAME_JUMP_REPORT_CONSOLIDATED!C1605,GAME_INDEX!$A$7:$E$34,5,FALSE), "NO MATCH")</f>
        <v>1014</v>
      </c>
      <c r="F1605" s="24" t="str">
        <f>IFERROR(VLOOKUP(C1605,GAME_INDEX!$A$7:$E$34,4,FALSE), "NO MATCH!!!")</f>
        <v>Syracuse</v>
      </c>
      <c r="G1605" t="s">
        <v>1618</v>
      </c>
      <c r="H1605" s="1">
        <v>43016</v>
      </c>
      <c r="I1605">
        <v>2163</v>
      </c>
      <c r="J1605" t="s">
        <v>7</v>
      </c>
      <c r="K1605" t="s">
        <v>32</v>
      </c>
      <c r="L1605">
        <v>13.2</v>
      </c>
    </row>
    <row r="1606" spans="1:12" x14ac:dyDescent="0.55000000000000004">
      <c r="A1606" s="24" t="str">
        <f t="shared" si="25"/>
        <v>10149</v>
      </c>
      <c r="B1606" s="24" t="s">
        <v>27</v>
      </c>
      <c r="C1606" s="25">
        <v>43016</v>
      </c>
      <c r="D1606" s="24">
        <f>IFERROR(VLOOKUP(B1606,'2017_GT Roster'!$B$6:$H$21,7, FALSE), "NO MATCH!!!")</f>
        <v>9</v>
      </c>
      <c r="E1606" s="24">
        <f>IFERROR(VLOOKUP(GAME_JUMP_REPORT_CONSOLIDATED!C1606,GAME_INDEX!$A$7:$E$34,5,FALSE), "NO MATCH")</f>
        <v>1014</v>
      </c>
      <c r="F1606" s="24" t="str">
        <f>IFERROR(VLOOKUP(C1606,GAME_INDEX!$A$7:$E$34,4,FALSE), "NO MATCH!!!")</f>
        <v>Syracuse</v>
      </c>
      <c r="G1606" t="s">
        <v>1619</v>
      </c>
      <c r="H1606" s="1">
        <v>43016</v>
      </c>
      <c r="I1606">
        <v>2163</v>
      </c>
      <c r="J1606" t="s">
        <v>7</v>
      </c>
      <c r="K1606" t="s">
        <v>27</v>
      </c>
      <c r="L1606">
        <v>13.3</v>
      </c>
    </row>
    <row r="1607" spans="1:12" x14ac:dyDescent="0.55000000000000004">
      <c r="A1607" s="24" t="str">
        <f t="shared" si="25"/>
        <v>10141</v>
      </c>
      <c r="B1607" s="24" t="s">
        <v>3254</v>
      </c>
      <c r="C1607" s="25">
        <v>43016</v>
      </c>
      <c r="D1607" s="24">
        <f>IFERROR(VLOOKUP(B1607,'2017_GT Roster'!$B$6:$H$21,7, FALSE), "NO MATCH!!!")</f>
        <v>1</v>
      </c>
      <c r="E1607" s="24">
        <f>IFERROR(VLOOKUP(GAME_JUMP_REPORT_CONSOLIDATED!C1607,GAME_INDEX!$A$7:$E$34,5,FALSE), "NO MATCH")</f>
        <v>1014</v>
      </c>
      <c r="F1607" s="24" t="str">
        <f>IFERROR(VLOOKUP(C1607,GAME_INDEX!$A$7:$E$34,4,FALSE), "NO MATCH!!!")</f>
        <v>Syracuse</v>
      </c>
      <c r="G1607" t="s">
        <v>1620</v>
      </c>
      <c r="H1607" s="1">
        <v>43016</v>
      </c>
      <c r="I1607">
        <v>2164</v>
      </c>
      <c r="J1607" t="s">
        <v>7</v>
      </c>
      <c r="K1607" t="s">
        <v>23</v>
      </c>
      <c r="L1607">
        <v>14.9</v>
      </c>
    </row>
    <row r="1608" spans="1:12" x14ac:dyDescent="0.55000000000000004">
      <c r="A1608" s="24" t="str">
        <f t="shared" si="25"/>
        <v>10141</v>
      </c>
      <c r="B1608" s="24" t="s">
        <v>3254</v>
      </c>
      <c r="C1608" s="25">
        <v>43016</v>
      </c>
      <c r="D1608" s="24">
        <f>IFERROR(VLOOKUP(B1608,'2017_GT Roster'!$B$6:$H$21,7, FALSE), "NO MATCH!!!")</f>
        <v>1</v>
      </c>
      <c r="E1608" s="24">
        <f>IFERROR(VLOOKUP(GAME_JUMP_REPORT_CONSOLIDATED!C1608,GAME_INDEX!$A$7:$E$34,5,FALSE), "NO MATCH")</f>
        <v>1014</v>
      </c>
      <c r="F1608" s="24" t="str">
        <f>IFERROR(VLOOKUP(C1608,GAME_INDEX!$A$7:$E$34,4,FALSE), "NO MATCH!!!")</f>
        <v>Syracuse</v>
      </c>
      <c r="G1608" t="s">
        <v>1621</v>
      </c>
      <c r="H1608" s="1">
        <v>43016</v>
      </c>
      <c r="I1608">
        <v>2167</v>
      </c>
      <c r="J1608" t="s">
        <v>7</v>
      </c>
      <c r="K1608" t="s">
        <v>23</v>
      </c>
      <c r="L1608">
        <v>20.7</v>
      </c>
    </row>
    <row r="1609" spans="1:12" x14ac:dyDescent="0.55000000000000004">
      <c r="A1609" s="24" t="str">
        <f t="shared" si="25"/>
        <v>101411</v>
      </c>
      <c r="B1609" s="24" t="s">
        <v>14</v>
      </c>
      <c r="C1609" s="25">
        <v>43016</v>
      </c>
      <c r="D1609" s="24">
        <f>IFERROR(VLOOKUP(B1609,'2017_GT Roster'!$B$6:$H$21,7, FALSE), "NO MATCH!!!")</f>
        <v>11</v>
      </c>
      <c r="E1609" s="24">
        <f>IFERROR(VLOOKUP(GAME_JUMP_REPORT_CONSOLIDATED!C1609,GAME_INDEX!$A$7:$E$34,5,FALSE), "NO MATCH")</f>
        <v>1014</v>
      </c>
      <c r="F1609" s="24" t="str">
        <f>IFERROR(VLOOKUP(C1609,GAME_INDEX!$A$7:$E$34,4,FALSE), "NO MATCH!!!")</f>
        <v>Syracuse</v>
      </c>
      <c r="G1609" t="s">
        <v>1622</v>
      </c>
      <c r="H1609" s="1">
        <v>43016</v>
      </c>
      <c r="I1609">
        <v>2207</v>
      </c>
      <c r="J1609" t="s">
        <v>7</v>
      </c>
      <c r="K1609" t="s">
        <v>14</v>
      </c>
      <c r="L1609">
        <v>21.2</v>
      </c>
    </row>
    <row r="1610" spans="1:12" x14ac:dyDescent="0.55000000000000004">
      <c r="A1610" s="24" t="str">
        <f t="shared" si="25"/>
        <v>10149</v>
      </c>
      <c r="B1610" s="24" t="s">
        <v>27</v>
      </c>
      <c r="C1610" s="25">
        <v>43016</v>
      </c>
      <c r="D1610" s="24">
        <f>IFERROR(VLOOKUP(B1610,'2017_GT Roster'!$B$6:$H$21,7, FALSE), "NO MATCH!!!")</f>
        <v>9</v>
      </c>
      <c r="E1610" s="24">
        <f>IFERROR(VLOOKUP(GAME_JUMP_REPORT_CONSOLIDATED!C1610,GAME_INDEX!$A$7:$E$34,5,FALSE), "NO MATCH")</f>
        <v>1014</v>
      </c>
      <c r="F1610" s="24" t="str">
        <f>IFERROR(VLOOKUP(C1610,GAME_INDEX!$A$7:$E$34,4,FALSE), "NO MATCH!!!")</f>
        <v>Syracuse</v>
      </c>
      <c r="G1610" t="s">
        <v>1623</v>
      </c>
      <c r="H1610" s="1">
        <v>43016</v>
      </c>
      <c r="I1610">
        <v>2208</v>
      </c>
      <c r="J1610" t="s">
        <v>7</v>
      </c>
      <c r="K1610" t="s">
        <v>27</v>
      </c>
      <c r="L1610">
        <v>11.2</v>
      </c>
    </row>
    <row r="1611" spans="1:12" x14ac:dyDescent="0.55000000000000004">
      <c r="A1611" s="24" t="str">
        <f t="shared" si="25"/>
        <v>10148</v>
      </c>
      <c r="B1611" s="24" t="s">
        <v>34</v>
      </c>
      <c r="C1611" s="25">
        <v>43016</v>
      </c>
      <c r="D1611" s="24">
        <f>IFERROR(VLOOKUP(B1611,'2017_GT Roster'!$B$6:$H$21,7, FALSE), "NO MATCH!!!")</f>
        <v>8</v>
      </c>
      <c r="E1611" s="24">
        <f>IFERROR(VLOOKUP(GAME_JUMP_REPORT_CONSOLIDATED!C1611,GAME_INDEX!$A$7:$E$34,5,FALSE), "NO MATCH")</f>
        <v>1014</v>
      </c>
      <c r="F1611" s="24" t="str">
        <f>IFERROR(VLOOKUP(C1611,GAME_INDEX!$A$7:$E$34,4,FALSE), "NO MATCH!!!")</f>
        <v>Syracuse</v>
      </c>
      <c r="G1611" t="s">
        <v>1624</v>
      </c>
      <c r="H1611" s="1">
        <v>43016</v>
      </c>
      <c r="I1611">
        <v>2217</v>
      </c>
      <c r="J1611" t="s">
        <v>7</v>
      </c>
      <c r="K1611" t="s">
        <v>34</v>
      </c>
      <c r="L1611">
        <v>6.5</v>
      </c>
    </row>
    <row r="1612" spans="1:12" x14ac:dyDescent="0.55000000000000004">
      <c r="A1612" s="24" t="str">
        <f t="shared" si="25"/>
        <v>10141</v>
      </c>
      <c r="B1612" s="24" t="s">
        <v>3254</v>
      </c>
      <c r="C1612" s="25">
        <v>43016</v>
      </c>
      <c r="D1612" s="24">
        <f>IFERROR(VLOOKUP(B1612,'2017_GT Roster'!$B$6:$H$21,7, FALSE), "NO MATCH!!!")</f>
        <v>1</v>
      </c>
      <c r="E1612" s="24">
        <f>IFERROR(VLOOKUP(GAME_JUMP_REPORT_CONSOLIDATED!C1612,GAME_INDEX!$A$7:$E$34,5,FALSE), "NO MATCH")</f>
        <v>1014</v>
      </c>
      <c r="F1612" s="24" t="str">
        <f>IFERROR(VLOOKUP(C1612,GAME_INDEX!$A$7:$E$34,4,FALSE), "NO MATCH!!!")</f>
        <v>Syracuse</v>
      </c>
      <c r="G1612" t="s">
        <v>1625</v>
      </c>
      <c r="H1612" s="1">
        <v>43016</v>
      </c>
      <c r="I1612">
        <v>2230</v>
      </c>
      <c r="J1612" t="s">
        <v>7</v>
      </c>
      <c r="K1612" t="s">
        <v>23</v>
      </c>
      <c r="L1612">
        <v>14.9</v>
      </c>
    </row>
    <row r="1613" spans="1:12" x14ac:dyDescent="0.55000000000000004">
      <c r="A1613" s="24" t="str">
        <f t="shared" si="25"/>
        <v>101411</v>
      </c>
      <c r="B1613" s="24" t="s">
        <v>14</v>
      </c>
      <c r="C1613" s="25">
        <v>43016</v>
      </c>
      <c r="D1613" s="24">
        <f>IFERROR(VLOOKUP(B1613,'2017_GT Roster'!$B$6:$H$21,7, FALSE), "NO MATCH!!!")</f>
        <v>11</v>
      </c>
      <c r="E1613" s="24">
        <f>IFERROR(VLOOKUP(GAME_JUMP_REPORT_CONSOLIDATED!C1613,GAME_INDEX!$A$7:$E$34,5,FALSE), "NO MATCH")</f>
        <v>1014</v>
      </c>
      <c r="F1613" s="24" t="str">
        <f>IFERROR(VLOOKUP(C1613,GAME_INDEX!$A$7:$E$34,4,FALSE), "NO MATCH!!!")</f>
        <v>Syracuse</v>
      </c>
      <c r="G1613" t="s">
        <v>1626</v>
      </c>
      <c r="H1613" s="1">
        <v>43016</v>
      </c>
      <c r="I1613">
        <v>2235</v>
      </c>
      <c r="J1613" t="s">
        <v>7</v>
      </c>
      <c r="K1613" t="s">
        <v>14</v>
      </c>
      <c r="L1613">
        <v>17.2</v>
      </c>
    </row>
    <row r="1614" spans="1:12" x14ac:dyDescent="0.55000000000000004">
      <c r="A1614" s="24" t="str">
        <f t="shared" si="25"/>
        <v>10148</v>
      </c>
      <c r="B1614" s="24" t="s">
        <v>34</v>
      </c>
      <c r="C1614" s="25">
        <v>43016</v>
      </c>
      <c r="D1614" s="24">
        <f>IFERROR(VLOOKUP(B1614,'2017_GT Roster'!$B$6:$H$21,7, FALSE), "NO MATCH!!!")</f>
        <v>8</v>
      </c>
      <c r="E1614" s="24">
        <f>IFERROR(VLOOKUP(GAME_JUMP_REPORT_CONSOLIDATED!C1614,GAME_INDEX!$A$7:$E$34,5,FALSE), "NO MATCH")</f>
        <v>1014</v>
      </c>
      <c r="F1614" s="24" t="str">
        <f>IFERROR(VLOOKUP(C1614,GAME_INDEX!$A$7:$E$34,4,FALSE), "NO MATCH!!!")</f>
        <v>Syracuse</v>
      </c>
      <c r="G1614" t="s">
        <v>1627</v>
      </c>
      <c r="H1614" s="1">
        <v>43016</v>
      </c>
      <c r="I1614">
        <v>2258</v>
      </c>
      <c r="J1614" t="s">
        <v>7</v>
      </c>
      <c r="K1614" t="s">
        <v>34</v>
      </c>
      <c r="L1614">
        <v>9.6999999999999993</v>
      </c>
    </row>
    <row r="1615" spans="1:12" x14ac:dyDescent="0.55000000000000004">
      <c r="A1615" s="24" t="str">
        <f t="shared" si="25"/>
        <v>101411</v>
      </c>
      <c r="B1615" s="24" t="s">
        <v>14</v>
      </c>
      <c r="C1615" s="25">
        <v>43016</v>
      </c>
      <c r="D1615" s="24">
        <f>IFERROR(VLOOKUP(B1615,'2017_GT Roster'!$B$6:$H$21,7, FALSE), "NO MATCH!!!")</f>
        <v>11</v>
      </c>
      <c r="E1615" s="24">
        <f>IFERROR(VLOOKUP(GAME_JUMP_REPORT_CONSOLIDATED!C1615,GAME_INDEX!$A$7:$E$34,5,FALSE), "NO MATCH")</f>
        <v>1014</v>
      </c>
      <c r="F1615" s="24" t="str">
        <f>IFERROR(VLOOKUP(C1615,GAME_INDEX!$A$7:$E$34,4,FALSE), "NO MATCH!!!")</f>
        <v>Syracuse</v>
      </c>
      <c r="G1615" t="s">
        <v>1628</v>
      </c>
      <c r="H1615" s="1">
        <v>43016</v>
      </c>
      <c r="I1615">
        <v>2261</v>
      </c>
      <c r="J1615" t="s">
        <v>7</v>
      </c>
      <c r="K1615" t="s">
        <v>14</v>
      </c>
      <c r="L1615">
        <v>20.9</v>
      </c>
    </row>
    <row r="1616" spans="1:12" x14ac:dyDescent="0.55000000000000004">
      <c r="A1616" s="24" t="str">
        <f t="shared" si="25"/>
        <v>10143</v>
      </c>
      <c r="B1616" s="24" t="s">
        <v>3344</v>
      </c>
      <c r="C1616" s="25">
        <v>43016</v>
      </c>
      <c r="D1616" s="24">
        <f>IFERROR(VLOOKUP(B1616,'2017_GT Roster'!$B$6:$H$21,7, FALSE), "NO MATCH!!!")</f>
        <v>3</v>
      </c>
      <c r="E1616" s="24">
        <f>IFERROR(VLOOKUP(GAME_JUMP_REPORT_CONSOLIDATED!C1616,GAME_INDEX!$A$7:$E$34,5,FALSE), "NO MATCH")</f>
        <v>1014</v>
      </c>
      <c r="F1616" s="24" t="str">
        <f>IFERROR(VLOOKUP(C1616,GAME_INDEX!$A$7:$E$34,4,FALSE), "NO MATCH!!!")</f>
        <v>Syracuse</v>
      </c>
      <c r="G1616" t="s">
        <v>1629</v>
      </c>
      <c r="H1616" s="1">
        <v>43016</v>
      </c>
      <c r="I1616">
        <v>2262</v>
      </c>
      <c r="J1616" t="s">
        <v>7</v>
      </c>
      <c r="K1616" t="s">
        <v>780</v>
      </c>
      <c r="L1616">
        <v>11.6</v>
      </c>
    </row>
    <row r="1617" spans="1:12" x14ac:dyDescent="0.55000000000000004">
      <c r="A1617" s="24" t="str">
        <f t="shared" si="25"/>
        <v>10143</v>
      </c>
      <c r="B1617" s="24" t="s">
        <v>3344</v>
      </c>
      <c r="C1617" s="25">
        <v>43016</v>
      </c>
      <c r="D1617" s="24">
        <f>IFERROR(VLOOKUP(B1617,'2017_GT Roster'!$B$6:$H$21,7, FALSE), "NO MATCH!!!")</f>
        <v>3</v>
      </c>
      <c r="E1617" s="24">
        <f>IFERROR(VLOOKUP(GAME_JUMP_REPORT_CONSOLIDATED!C1617,GAME_INDEX!$A$7:$E$34,5,FALSE), "NO MATCH")</f>
        <v>1014</v>
      </c>
      <c r="F1617" s="24" t="str">
        <f>IFERROR(VLOOKUP(C1617,GAME_INDEX!$A$7:$E$34,4,FALSE), "NO MATCH!!!")</f>
        <v>Syracuse</v>
      </c>
      <c r="G1617" t="s">
        <v>1630</v>
      </c>
      <c r="H1617" s="1">
        <v>43016</v>
      </c>
      <c r="I1617">
        <v>2263</v>
      </c>
      <c r="J1617" t="s">
        <v>7</v>
      </c>
      <c r="K1617" t="s">
        <v>780</v>
      </c>
      <c r="L1617">
        <v>7.7</v>
      </c>
    </row>
    <row r="1618" spans="1:12" x14ac:dyDescent="0.55000000000000004">
      <c r="A1618" s="24" t="str">
        <f t="shared" si="25"/>
        <v>10143</v>
      </c>
      <c r="B1618" s="24" t="s">
        <v>3344</v>
      </c>
      <c r="C1618" s="25">
        <v>43016</v>
      </c>
      <c r="D1618" s="24">
        <f>IFERROR(VLOOKUP(B1618,'2017_GT Roster'!$B$6:$H$21,7, FALSE), "NO MATCH!!!")</f>
        <v>3</v>
      </c>
      <c r="E1618" s="24">
        <f>IFERROR(VLOOKUP(GAME_JUMP_REPORT_CONSOLIDATED!C1618,GAME_INDEX!$A$7:$E$34,5,FALSE), "NO MATCH")</f>
        <v>1014</v>
      </c>
      <c r="F1618" s="24" t="str">
        <f>IFERROR(VLOOKUP(C1618,GAME_INDEX!$A$7:$E$34,4,FALSE), "NO MATCH!!!")</f>
        <v>Syracuse</v>
      </c>
      <c r="G1618" t="s">
        <v>1631</v>
      </c>
      <c r="H1618" s="1">
        <v>43016</v>
      </c>
      <c r="I1618">
        <v>2264</v>
      </c>
      <c r="J1618" t="s">
        <v>7</v>
      </c>
      <c r="K1618" t="s">
        <v>780</v>
      </c>
      <c r="L1618">
        <v>10.9</v>
      </c>
    </row>
    <row r="1619" spans="1:12" x14ac:dyDescent="0.55000000000000004">
      <c r="A1619" s="24" t="str">
        <f t="shared" si="25"/>
        <v>10143</v>
      </c>
      <c r="B1619" s="24" t="s">
        <v>3344</v>
      </c>
      <c r="C1619" s="25">
        <v>43016</v>
      </c>
      <c r="D1619" s="24">
        <f>IFERROR(VLOOKUP(B1619,'2017_GT Roster'!$B$6:$H$21,7, FALSE), "NO MATCH!!!")</f>
        <v>3</v>
      </c>
      <c r="E1619" s="24">
        <f>IFERROR(VLOOKUP(GAME_JUMP_REPORT_CONSOLIDATED!C1619,GAME_INDEX!$A$7:$E$34,5,FALSE), "NO MATCH")</f>
        <v>1014</v>
      </c>
      <c r="F1619" s="24" t="str">
        <f>IFERROR(VLOOKUP(C1619,GAME_INDEX!$A$7:$E$34,4,FALSE), "NO MATCH!!!")</f>
        <v>Syracuse</v>
      </c>
      <c r="G1619" t="s">
        <v>1632</v>
      </c>
      <c r="H1619" s="1">
        <v>43016</v>
      </c>
      <c r="I1619">
        <v>2264</v>
      </c>
      <c r="J1619" t="s">
        <v>7</v>
      </c>
      <c r="K1619" t="s">
        <v>780</v>
      </c>
      <c r="L1619">
        <v>5.3</v>
      </c>
    </row>
    <row r="1620" spans="1:12" x14ac:dyDescent="0.55000000000000004">
      <c r="A1620" s="24" t="str">
        <f t="shared" si="25"/>
        <v>10143</v>
      </c>
      <c r="B1620" s="24" t="s">
        <v>3344</v>
      </c>
      <c r="C1620" s="25">
        <v>43016</v>
      </c>
      <c r="D1620" s="24">
        <f>IFERROR(VLOOKUP(B1620,'2017_GT Roster'!$B$6:$H$21,7, FALSE), "NO MATCH!!!")</f>
        <v>3</v>
      </c>
      <c r="E1620" s="24">
        <f>IFERROR(VLOOKUP(GAME_JUMP_REPORT_CONSOLIDATED!C1620,GAME_INDEX!$A$7:$E$34,5,FALSE), "NO MATCH")</f>
        <v>1014</v>
      </c>
      <c r="F1620" s="24" t="str">
        <f>IFERROR(VLOOKUP(C1620,GAME_INDEX!$A$7:$E$34,4,FALSE), "NO MATCH!!!")</f>
        <v>Syracuse</v>
      </c>
      <c r="G1620" t="s">
        <v>1633</v>
      </c>
      <c r="H1620" s="1">
        <v>43016</v>
      </c>
      <c r="I1620">
        <v>2265</v>
      </c>
      <c r="J1620" t="s">
        <v>7</v>
      </c>
      <c r="K1620" t="s">
        <v>780</v>
      </c>
      <c r="L1620">
        <v>9.6999999999999993</v>
      </c>
    </row>
    <row r="1621" spans="1:12" x14ac:dyDescent="0.55000000000000004">
      <c r="A1621" s="24" t="str">
        <f t="shared" si="25"/>
        <v>10144</v>
      </c>
      <c r="B1621" s="24" t="s">
        <v>3262</v>
      </c>
      <c r="C1621" s="25">
        <v>43016</v>
      </c>
      <c r="D1621" s="24">
        <f>IFERROR(VLOOKUP(B1621,'2017_GT Roster'!$B$6:$H$21,7, FALSE), "NO MATCH!!!")</f>
        <v>4</v>
      </c>
      <c r="E1621" s="24">
        <f>IFERROR(VLOOKUP(GAME_JUMP_REPORT_CONSOLIDATED!C1621,GAME_INDEX!$A$7:$E$34,5,FALSE), "NO MATCH")</f>
        <v>1014</v>
      </c>
      <c r="F1621" s="24" t="str">
        <f>IFERROR(VLOOKUP(C1621,GAME_INDEX!$A$7:$E$34,4,FALSE), "NO MATCH!!!")</f>
        <v>Syracuse</v>
      </c>
      <c r="G1621" t="s">
        <v>1634</v>
      </c>
      <c r="H1621" s="1">
        <v>43016</v>
      </c>
      <c r="I1621">
        <v>2266</v>
      </c>
      <c r="J1621" t="s">
        <v>7</v>
      </c>
      <c r="K1621" t="s">
        <v>8</v>
      </c>
      <c r="L1621">
        <v>18.8</v>
      </c>
    </row>
    <row r="1622" spans="1:12" x14ac:dyDescent="0.55000000000000004">
      <c r="A1622" s="24" t="str">
        <f t="shared" si="25"/>
        <v>10149</v>
      </c>
      <c r="B1622" s="24" t="s">
        <v>27</v>
      </c>
      <c r="C1622" s="25">
        <v>43016</v>
      </c>
      <c r="D1622" s="24">
        <f>IFERROR(VLOOKUP(B1622,'2017_GT Roster'!$B$6:$H$21,7, FALSE), "NO MATCH!!!")</f>
        <v>9</v>
      </c>
      <c r="E1622" s="24">
        <f>IFERROR(VLOOKUP(GAME_JUMP_REPORT_CONSOLIDATED!C1622,GAME_INDEX!$A$7:$E$34,5,FALSE), "NO MATCH")</f>
        <v>1014</v>
      </c>
      <c r="F1622" s="24" t="str">
        <f>IFERROR(VLOOKUP(C1622,GAME_INDEX!$A$7:$E$34,4,FALSE), "NO MATCH!!!")</f>
        <v>Syracuse</v>
      </c>
      <c r="G1622" t="s">
        <v>1635</v>
      </c>
      <c r="H1622" s="1">
        <v>43016</v>
      </c>
      <c r="I1622">
        <v>2266</v>
      </c>
      <c r="J1622" t="s">
        <v>7</v>
      </c>
      <c r="K1622" t="s">
        <v>27</v>
      </c>
      <c r="L1622">
        <v>15</v>
      </c>
    </row>
    <row r="1623" spans="1:12" x14ac:dyDescent="0.55000000000000004">
      <c r="A1623" s="24" t="str">
        <f t="shared" si="25"/>
        <v>10144</v>
      </c>
      <c r="B1623" s="24" t="s">
        <v>3262</v>
      </c>
      <c r="C1623" s="25">
        <v>43016</v>
      </c>
      <c r="D1623" s="24">
        <f>IFERROR(VLOOKUP(B1623,'2017_GT Roster'!$B$6:$H$21,7, FALSE), "NO MATCH!!!")</f>
        <v>4</v>
      </c>
      <c r="E1623" s="24">
        <f>IFERROR(VLOOKUP(GAME_JUMP_REPORT_CONSOLIDATED!C1623,GAME_INDEX!$A$7:$E$34,5,FALSE), "NO MATCH")</f>
        <v>1014</v>
      </c>
      <c r="F1623" s="24" t="str">
        <f>IFERROR(VLOOKUP(C1623,GAME_INDEX!$A$7:$E$34,4,FALSE), "NO MATCH!!!")</f>
        <v>Syracuse</v>
      </c>
      <c r="G1623" t="s">
        <v>1636</v>
      </c>
      <c r="H1623" s="1">
        <v>43016</v>
      </c>
      <c r="I1623">
        <v>2268</v>
      </c>
      <c r="J1623" t="s">
        <v>7</v>
      </c>
      <c r="K1623" t="s">
        <v>8</v>
      </c>
      <c r="L1623">
        <v>10.7</v>
      </c>
    </row>
    <row r="1624" spans="1:12" x14ac:dyDescent="0.55000000000000004">
      <c r="A1624" s="24" t="str">
        <f t="shared" si="25"/>
        <v>10149</v>
      </c>
      <c r="B1624" s="24" t="s">
        <v>27</v>
      </c>
      <c r="C1624" s="25">
        <v>43016</v>
      </c>
      <c r="D1624" s="24">
        <f>IFERROR(VLOOKUP(B1624,'2017_GT Roster'!$B$6:$H$21,7, FALSE), "NO MATCH!!!")</f>
        <v>9</v>
      </c>
      <c r="E1624" s="24">
        <f>IFERROR(VLOOKUP(GAME_JUMP_REPORT_CONSOLIDATED!C1624,GAME_INDEX!$A$7:$E$34,5,FALSE), "NO MATCH")</f>
        <v>1014</v>
      </c>
      <c r="F1624" s="24" t="str">
        <f>IFERROR(VLOOKUP(C1624,GAME_INDEX!$A$7:$E$34,4,FALSE), "NO MATCH!!!")</f>
        <v>Syracuse</v>
      </c>
      <c r="G1624" t="s">
        <v>1637</v>
      </c>
      <c r="H1624" s="1">
        <v>43016</v>
      </c>
      <c r="I1624">
        <v>2269</v>
      </c>
      <c r="J1624" t="s">
        <v>7</v>
      </c>
      <c r="K1624" t="s">
        <v>27</v>
      </c>
      <c r="L1624">
        <v>10.199999999999999</v>
      </c>
    </row>
    <row r="1625" spans="1:12" x14ac:dyDescent="0.55000000000000004">
      <c r="A1625" s="24" t="str">
        <f t="shared" si="25"/>
        <v>101411</v>
      </c>
      <c r="B1625" s="24" t="s">
        <v>14</v>
      </c>
      <c r="C1625" s="25">
        <v>43016</v>
      </c>
      <c r="D1625" s="24">
        <f>IFERROR(VLOOKUP(B1625,'2017_GT Roster'!$B$6:$H$21,7, FALSE), "NO MATCH!!!")</f>
        <v>11</v>
      </c>
      <c r="E1625" s="24">
        <f>IFERROR(VLOOKUP(GAME_JUMP_REPORT_CONSOLIDATED!C1625,GAME_INDEX!$A$7:$E$34,5,FALSE), "NO MATCH")</f>
        <v>1014</v>
      </c>
      <c r="F1625" s="24" t="str">
        <f>IFERROR(VLOOKUP(C1625,GAME_INDEX!$A$7:$E$34,4,FALSE), "NO MATCH!!!")</f>
        <v>Syracuse</v>
      </c>
      <c r="G1625" t="s">
        <v>1638</v>
      </c>
      <c r="H1625" s="1">
        <v>43016</v>
      </c>
      <c r="I1625">
        <v>2272</v>
      </c>
      <c r="J1625" t="s">
        <v>7</v>
      </c>
      <c r="K1625" t="s">
        <v>14</v>
      </c>
      <c r="L1625">
        <v>20.7</v>
      </c>
    </row>
    <row r="1626" spans="1:12" x14ac:dyDescent="0.55000000000000004">
      <c r="A1626" s="24" t="str">
        <f t="shared" si="25"/>
        <v>10144</v>
      </c>
      <c r="B1626" s="24" t="s">
        <v>3262</v>
      </c>
      <c r="C1626" s="25">
        <v>43016</v>
      </c>
      <c r="D1626" s="24">
        <f>IFERROR(VLOOKUP(B1626,'2017_GT Roster'!$B$6:$H$21,7, FALSE), "NO MATCH!!!")</f>
        <v>4</v>
      </c>
      <c r="E1626" s="24">
        <f>IFERROR(VLOOKUP(GAME_JUMP_REPORT_CONSOLIDATED!C1626,GAME_INDEX!$A$7:$E$34,5,FALSE), "NO MATCH")</f>
        <v>1014</v>
      </c>
      <c r="F1626" s="24" t="str">
        <f>IFERROR(VLOOKUP(C1626,GAME_INDEX!$A$7:$E$34,4,FALSE), "NO MATCH!!!")</f>
        <v>Syracuse</v>
      </c>
      <c r="G1626" t="s">
        <v>1639</v>
      </c>
      <c r="H1626" s="1">
        <v>43016</v>
      </c>
      <c r="I1626">
        <v>2272</v>
      </c>
      <c r="J1626" t="s">
        <v>7</v>
      </c>
      <c r="K1626" t="s">
        <v>8</v>
      </c>
      <c r="L1626">
        <v>22.7</v>
      </c>
    </row>
    <row r="1627" spans="1:12" x14ac:dyDescent="0.55000000000000004">
      <c r="A1627" s="24" t="str">
        <f t="shared" si="25"/>
        <v>10149</v>
      </c>
      <c r="B1627" s="24" t="s">
        <v>27</v>
      </c>
      <c r="C1627" s="25">
        <v>43016</v>
      </c>
      <c r="D1627" s="24">
        <f>IFERROR(VLOOKUP(B1627,'2017_GT Roster'!$B$6:$H$21,7, FALSE), "NO MATCH!!!")</f>
        <v>9</v>
      </c>
      <c r="E1627" s="24">
        <f>IFERROR(VLOOKUP(GAME_JUMP_REPORT_CONSOLIDATED!C1627,GAME_INDEX!$A$7:$E$34,5,FALSE), "NO MATCH")</f>
        <v>1014</v>
      </c>
      <c r="F1627" s="24" t="str">
        <f>IFERROR(VLOOKUP(C1627,GAME_INDEX!$A$7:$E$34,4,FALSE), "NO MATCH!!!")</f>
        <v>Syracuse</v>
      </c>
      <c r="G1627" t="s">
        <v>1640</v>
      </c>
      <c r="H1627" s="1">
        <v>43016</v>
      </c>
      <c r="I1627">
        <v>2273</v>
      </c>
      <c r="J1627" t="s">
        <v>7</v>
      </c>
      <c r="K1627" t="s">
        <v>27</v>
      </c>
      <c r="L1627">
        <v>11.4</v>
      </c>
    </row>
    <row r="1628" spans="1:12" x14ac:dyDescent="0.55000000000000004">
      <c r="A1628" s="24" t="str">
        <f t="shared" si="25"/>
        <v>10143</v>
      </c>
      <c r="B1628" s="24" t="s">
        <v>3344</v>
      </c>
      <c r="C1628" s="25">
        <v>43016</v>
      </c>
      <c r="D1628" s="24">
        <f>IFERROR(VLOOKUP(B1628,'2017_GT Roster'!$B$6:$H$21,7, FALSE), "NO MATCH!!!")</f>
        <v>3</v>
      </c>
      <c r="E1628" s="24">
        <f>IFERROR(VLOOKUP(GAME_JUMP_REPORT_CONSOLIDATED!C1628,GAME_INDEX!$A$7:$E$34,5,FALSE), "NO MATCH")</f>
        <v>1014</v>
      </c>
      <c r="F1628" s="24" t="str">
        <f>IFERROR(VLOOKUP(C1628,GAME_INDEX!$A$7:$E$34,4,FALSE), "NO MATCH!!!")</f>
        <v>Syracuse</v>
      </c>
      <c r="G1628" t="s">
        <v>1641</v>
      </c>
      <c r="H1628" s="1">
        <v>43016</v>
      </c>
      <c r="I1628">
        <v>2292</v>
      </c>
      <c r="J1628" t="s">
        <v>7</v>
      </c>
      <c r="K1628" t="s">
        <v>780</v>
      </c>
      <c r="L1628">
        <v>6.3</v>
      </c>
    </row>
    <row r="1629" spans="1:12" x14ac:dyDescent="0.55000000000000004">
      <c r="A1629" s="24" t="str">
        <f t="shared" si="25"/>
        <v>10143</v>
      </c>
      <c r="B1629" s="24" t="s">
        <v>3344</v>
      </c>
      <c r="C1629" s="25">
        <v>43016</v>
      </c>
      <c r="D1629" s="24">
        <f>IFERROR(VLOOKUP(B1629,'2017_GT Roster'!$B$6:$H$21,7, FALSE), "NO MATCH!!!")</f>
        <v>3</v>
      </c>
      <c r="E1629" s="24">
        <f>IFERROR(VLOOKUP(GAME_JUMP_REPORT_CONSOLIDATED!C1629,GAME_INDEX!$A$7:$E$34,5,FALSE), "NO MATCH")</f>
        <v>1014</v>
      </c>
      <c r="F1629" s="24" t="str">
        <f>IFERROR(VLOOKUP(C1629,GAME_INDEX!$A$7:$E$34,4,FALSE), "NO MATCH!!!")</f>
        <v>Syracuse</v>
      </c>
      <c r="G1629" t="s">
        <v>1642</v>
      </c>
      <c r="H1629" s="1">
        <v>43016</v>
      </c>
      <c r="I1629">
        <v>2293</v>
      </c>
      <c r="J1629" t="s">
        <v>7</v>
      </c>
      <c r="K1629" t="s">
        <v>780</v>
      </c>
      <c r="L1629">
        <v>6.4</v>
      </c>
    </row>
    <row r="1630" spans="1:12" x14ac:dyDescent="0.55000000000000004">
      <c r="A1630" s="24" t="str">
        <f t="shared" si="25"/>
        <v>10149</v>
      </c>
      <c r="B1630" s="24" t="s">
        <v>27</v>
      </c>
      <c r="C1630" s="25">
        <v>43016</v>
      </c>
      <c r="D1630" s="24">
        <f>IFERROR(VLOOKUP(B1630,'2017_GT Roster'!$B$6:$H$21,7, FALSE), "NO MATCH!!!")</f>
        <v>9</v>
      </c>
      <c r="E1630" s="24">
        <f>IFERROR(VLOOKUP(GAME_JUMP_REPORT_CONSOLIDATED!C1630,GAME_INDEX!$A$7:$E$34,5,FALSE), "NO MATCH")</f>
        <v>1014</v>
      </c>
      <c r="F1630" s="24" t="str">
        <f>IFERROR(VLOOKUP(C1630,GAME_INDEX!$A$7:$E$34,4,FALSE), "NO MATCH!!!")</f>
        <v>Syracuse</v>
      </c>
      <c r="G1630" t="s">
        <v>1643</v>
      </c>
      <c r="H1630" s="1">
        <v>43016</v>
      </c>
      <c r="I1630">
        <v>2295</v>
      </c>
      <c r="J1630" t="s">
        <v>7</v>
      </c>
      <c r="K1630" t="s">
        <v>27</v>
      </c>
      <c r="L1630">
        <v>10.3</v>
      </c>
    </row>
    <row r="1631" spans="1:12" x14ac:dyDescent="0.55000000000000004">
      <c r="A1631" s="24" t="str">
        <f t="shared" si="25"/>
        <v>101411</v>
      </c>
      <c r="B1631" s="24" t="s">
        <v>14</v>
      </c>
      <c r="C1631" s="25">
        <v>43016</v>
      </c>
      <c r="D1631" s="24">
        <f>IFERROR(VLOOKUP(B1631,'2017_GT Roster'!$B$6:$H$21,7, FALSE), "NO MATCH!!!")</f>
        <v>11</v>
      </c>
      <c r="E1631" s="24">
        <f>IFERROR(VLOOKUP(GAME_JUMP_REPORT_CONSOLIDATED!C1631,GAME_INDEX!$A$7:$E$34,5,FALSE), "NO MATCH")</f>
        <v>1014</v>
      </c>
      <c r="F1631" s="24" t="str">
        <f>IFERROR(VLOOKUP(C1631,GAME_INDEX!$A$7:$E$34,4,FALSE), "NO MATCH!!!")</f>
        <v>Syracuse</v>
      </c>
      <c r="G1631" t="s">
        <v>1644</v>
      </c>
      <c r="H1631" s="1">
        <v>43016</v>
      </c>
      <c r="I1631">
        <v>2298</v>
      </c>
      <c r="J1631" t="s">
        <v>7</v>
      </c>
      <c r="K1631" t="s">
        <v>14</v>
      </c>
      <c r="L1631">
        <v>19</v>
      </c>
    </row>
    <row r="1632" spans="1:12" x14ac:dyDescent="0.55000000000000004">
      <c r="A1632" s="24" t="str">
        <f t="shared" si="25"/>
        <v>10144</v>
      </c>
      <c r="B1632" s="24" t="s">
        <v>3262</v>
      </c>
      <c r="C1632" s="25">
        <v>43016</v>
      </c>
      <c r="D1632" s="24">
        <f>IFERROR(VLOOKUP(B1632,'2017_GT Roster'!$B$6:$H$21,7, FALSE), "NO MATCH!!!")</f>
        <v>4</v>
      </c>
      <c r="E1632" s="24">
        <f>IFERROR(VLOOKUP(GAME_JUMP_REPORT_CONSOLIDATED!C1632,GAME_INDEX!$A$7:$E$34,5,FALSE), "NO MATCH")</f>
        <v>1014</v>
      </c>
      <c r="F1632" s="24" t="str">
        <f>IFERROR(VLOOKUP(C1632,GAME_INDEX!$A$7:$E$34,4,FALSE), "NO MATCH!!!")</f>
        <v>Syracuse</v>
      </c>
      <c r="G1632" t="s">
        <v>1645</v>
      </c>
      <c r="H1632" s="1">
        <v>43016</v>
      </c>
      <c r="I1632">
        <v>2299</v>
      </c>
      <c r="J1632" t="s">
        <v>7</v>
      </c>
      <c r="K1632" t="s">
        <v>8</v>
      </c>
      <c r="L1632">
        <v>17.3</v>
      </c>
    </row>
    <row r="1633" spans="1:12" x14ac:dyDescent="0.55000000000000004">
      <c r="A1633" s="24" t="str">
        <f t="shared" si="25"/>
        <v>101433</v>
      </c>
      <c r="B1633" s="24" t="s">
        <v>32</v>
      </c>
      <c r="C1633" s="25">
        <v>43016</v>
      </c>
      <c r="D1633" s="24">
        <f>IFERROR(VLOOKUP(B1633,'2017_GT Roster'!$B$6:$H$21,7, FALSE), "NO MATCH!!!")</f>
        <v>33</v>
      </c>
      <c r="E1633" s="24">
        <f>IFERROR(VLOOKUP(GAME_JUMP_REPORT_CONSOLIDATED!C1633,GAME_INDEX!$A$7:$E$34,5,FALSE), "NO MATCH")</f>
        <v>1014</v>
      </c>
      <c r="F1633" s="24" t="str">
        <f>IFERROR(VLOOKUP(C1633,GAME_INDEX!$A$7:$E$34,4,FALSE), "NO MATCH!!!")</f>
        <v>Syracuse</v>
      </c>
      <c r="G1633" t="s">
        <v>1646</v>
      </c>
      <c r="H1633" s="1">
        <v>43016</v>
      </c>
      <c r="I1633">
        <v>2300</v>
      </c>
      <c r="J1633" t="s">
        <v>7</v>
      </c>
      <c r="K1633" t="s">
        <v>32</v>
      </c>
      <c r="L1633">
        <v>21.5</v>
      </c>
    </row>
    <row r="1634" spans="1:12" x14ac:dyDescent="0.55000000000000004">
      <c r="A1634" s="24" t="str">
        <f t="shared" si="25"/>
        <v>101497</v>
      </c>
      <c r="B1634" s="24" t="s">
        <v>42</v>
      </c>
      <c r="C1634" s="25">
        <v>43016</v>
      </c>
      <c r="D1634" s="24">
        <f>IFERROR(VLOOKUP(B1634,'2017_GT Roster'!$B$6:$H$21,7, FALSE), "NO MATCH!!!")</f>
        <v>97</v>
      </c>
      <c r="E1634" s="24">
        <f>IFERROR(VLOOKUP(GAME_JUMP_REPORT_CONSOLIDATED!C1634,GAME_INDEX!$A$7:$E$34,5,FALSE), "NO MATCH")</f>
        <v>1014</v>
      </c>
      <c r="F1634" s="24" t="str">
        <f>IFERROR(VLOOKUP(C1634,GAME_INDEX!$A$7:$E$34,4,FALSE), "NO MATCH!!!")</f>
        <v>Syracuse</v>
      </c>
      <c r="G1634" t="s">
        <v>1647</v>
      </c>
      <c r="H1634" s="1">
        <v>43016</v>
      </c>
      <c r="I1634">
        <v>2305</v>
      </c>
      <c r="J1634" t="s">
        <v>7</v>
      </c>
      <c r="K1634" t="s">
        <v>42</v>
      </c>
      <c r="L1634">
        <v>16.600000000000001</v>
      </c>
    </row>
    <row r="1635" spans="1:12" x14ac:dyDescent="0.55000000000000004">
      <c r="A1635" s="24" t="str">
        <f t="shared" si="25"/>
        <v>101411</v>
      </c>
      <c r="B1635" s="24" t="s">
        <v>14</v>
      </c>
      <c r="C1635" s="25">
        <v>43016</v>
      </c>
      <c r="D1635" s="24">
        <f>IFERROR(VLOOKUP(B1635,'2017_GT Roster'!$B$6:$H$21,7, FALSE), "NO MATCH!!!")</f>
        <v>11</v>
      </c>
      <c r="E1635" s="24">
        <f>IFERROR(VLOOKUP(GAME_JUMP_REPORT_CONSOLIDATED!C1635,GAME_INDEX!$A$7:$E$34,5,FALSE), "NO MATCH")</f>
        <v>1014</v>
      </c>
      <c r="F1635" s="24" t="str">
        <f>IFERROR(VLOOKUP(C1635,GAME_INDEX!$A$7:$E$34,4,FALSE), "NO MATCH!!!")</f>
        <v>Syracuse</v>
      </c>
      <c r="G1635" t="s">
        <v>1648</v>
      </c>
      <c r="H1635" s="1">
        <v>43016</v>
      </c>
      <c r="I1635">
        <v>2306</v>
      </c>
      <c r="J1635" t="s">
        <v>7</v>
      </c>
      <c r="K1635" t="s">
        <v>14</v>
      </c>
      <c r="L1635">
        <v>19.3</v>
      </c>
    </row>
    <row r="1636" spans="1:12" x14ac:dyDescent="0.55000000000000004">
      <c r="A1636" s="24" t="str">
        <f t="shared" si="25"/>
        <v>101497</v>
      </c>
      <c r="B1636" s="24" t="s">
        <v>42</v>
      </c>
      <c r="C1636" s="25">
        <v>43016</v>
      </c>
      <c r="D1636" s="24">
        <f>IFERROR(VLOOKUP(B1636,'2017_GT Roster'!$B$6:$H$21,7, FALSE), "NO MATCH!!!")</f>
        <v>97</v>
      </c>
      <c r="E1636" s="24">
        <f>IFERROR(VLOOKUP(GAME_JUMP_REPORT_CONSOLIDATED!C1636,GAME_INDEX!$A$7:$E$34,5,FALSE), "NO MATCH")</f>
        <v>1014</v>
      </c>
      <c r="F1636" s="24" t="str">
        <f>IFERROR(VLOOKUP(C1636,GAME_INDEX!$A$7:$E$34,4,FALSE), "NO MATCH!!!")</f>
        <v>Syracuse</v>
      </c>
      <c r="G1636" t="s">
        <v>1649</v>
      </c>
      <c r="H1636" s="1">
        <v>43016</v>
      </c>
      <c r="I1636">
        <v>2306</v>
      </c>
      <c r="J1636" t="s">
        <v>7</v>
      </c>
      <c r="K1636" t="s">
        <v>42</v>
      </c>
      <c r="L1636">
        <v>6.5</v>
      </c>
    </row>
    <row r="1637" spans="1:12" x14ac:dyDescent="0.55000000000000004">
      <c r="A1637" s="24" t="str">
        <f t="shared" si="25"/>
        <v>10144</v>
      </c>
      <c r="B1637" s="24" t="s">
        <v>3262</v>
      </c>
      <c r="C1637" s="25">
        <v>43016</v>
      </c>
      <c r="D1637" s="24">
        <f>IFERROR(VLOOKUP(B1637,'2017_GT Roster'!$B$6:$H$21,7, FALSE), "NO MATCH!!!")</f>
        <v>4</v>
      </c>
      <c r="E1637" s="24">
        <f>IFERROR(VLOOKUP(GAME_JUMP_REPORT_CONSOLIDATED!C1637,GAME_INDEX!$A$7:$E$34,5,FALSE), "NO MATCH")</f>
        <v>1014</v>
      </c>
      <c r="F1637" s="24" t="str">
        <f>IFERROR(VLOOKUP(C1637,GAME_INDEX!$A$7:$E$34,4,FALSE), "NO MATCH!!!")</f>
        <v>Syracuse</v>
      </c>
      <c r="G1637" t="s">
        <v>1650</v>
      </c>
      <c r="H1637" s="1">
        <v>43016</v>
      </c>
      <c r="I1637">
        <v>2307</v>
      </c>
      <c r="J1637" t="s">
        <v>7</v>
      </c>
      <c r="K1637" t="s">
        <v>8</v>
      </c>
      <c r="L1637">
        <v>15.5</v>
      </c>
    </row>
    <row r="1638" spans="1:12" x14ac:dyDescent="0.55000000000000004">
      <c r="A1638" s="24" t="str">
        <f t="shared" si="25"/>
        <v>101411</v>
      </c>
      <c r="B1638" s="24" t="s">
        <v>14</v>
      </c>
      <c r="C1638" s="25">
        <v>43016</v>
      </c>
      <c r="D1638" s="24">
        <f>IFERROR(VLOOKUP(B1638,'2017_GT Roster'!$B$6:$H$21,7, FALSE), "NO MATCH!!!")</f>
        <v>11</v>
      </c>
      <c r="E1638" s="24">
        <f>IFERROR(VLOOKUP(GAME_JUMP_REPORT_CONSOLIDATED!C1638,GAME_INDEX!$A$7:$E$34,5,FALSE), "NO MATCH")</f>
        <v>1014</v>
      </c>
      <c r="F1638" s="24" t="str">
        <f>IFERROR(VLOOKUP(C1638,GAME_INDEX!$A$7:$E$34,4,FALSE), "NO MATCH!!!")</f>
        <v>Syracuse</v>
      </c>
      <c r="G1638" t="s">
        <v>1651</v>
      </c>
      <c r="H1638" s="1">
        <v>43016</v>
      </c>
      <c r="I1638">
        <v>2308</v>
      </c>
      <c r="J1638" t="s">
        <v>7</v>
      </c>
      <c r="K1638" t="s">
        <v>14</v>
      </c>
      <c r="L1638">
        <v>12.2</v>
      </c>
    </row>
    <row r="1639" spans="1:12" x14ac:dyDescent="0.55000000000000004">
      <c r="A1639" s="24" t="str">
        <f t="shared" si="25"/>
        <v>10149</v>
      </c>
      <c r="B1639" s="24" t="s">
        <v>27</v>
      </c>
      <c r="C1639" s="25">
        <v>43016</v>
      </c>
      <c r="D1639" s="24">
        <f>IFERROR(VLOOKUP(B1639,'2017_GT Roster'!$B$6:$H$21,7, FALSE), "NO MATCH!!!")</f>
        <v>9</v>
      </c>
      <c r="E1639" s="24">
        <f>IFERROR(VLOOKUP(GAME_JUMP_REPORT_CONSOLIDATED!C1639,GAME_INDEX!$A$7:$E$34,5,FALSE), "NO MATCH")</f>
        <v>1014</v>
      </c>
      <c r="F1639" s="24" t="str">
        <f>IFERROR(VLOOKUP(C1639,GAME_INDEX!$A$7:$E$34,4,FALSE), "NO MATCH!!!")</f>
        <v>Syracuse</v>
      </c>
      <c r="G1639" t="s">
        <v>1652</v>
      </c>
      <c r="H1639" s="1">
        <v>43016</v>
      </c>
      <c r="I1639">
        <v>2325</v>
      </c>
      <c r="J1639" t="s">
        <v>7</v>
      </c>
      <c r="K1639" t="s">
        <v>27</v>
      </c>
      <c r="L1639">
        <v>10.1</v>
      </c>
    </row>
    <row r="1640" spans="1:12" x14ac:dyDescent="0.55000000000000004">
      <c r="A1640" s="24" t="str">
        <f t="shared" si="25"/>
        <v>101497</v>
      </c>
      <c r="B1640" s="24" t="s">
        <v>42</v>
      </c>
      <c r="C1640" s="25">
        <v>43016</v>
      </c>
      <c r="D1640" s="24">
        <f>IFERROR(VLOOKUP(B1640,'2017_GT Roster'!$B$6:$H$21,7, FALSE), "NO MATCH!!!")</f>
        <v>97</v>
      </c>
      <c r="E1640" s="24">
        <f>IFERROR(VLOOKUP(GAME_JUMP_REPORT_CONSOLIDATED!C1640,GAME_INDEX!$A$7:$E$34,5,FALSE), "NO MATCH")</f>
        <v>1014</v>
      </c>
      <c r="F1640" s="24" t="str">
        <f>IFERROR(VLOOKUP(C1640,GAME_INDEX!$A$7:$E$34,4,FALSE), "NO MATCH!!!")</f>
        <v>Syracuse</v>
      </c>
      <c r="G1640" t="s">
        <v>1653</v>
      </c>
      <c r="H1640" s="1">
        <v>43016</v>
      </c>
      <c r="I1640">
        <v>2326</v>
      </c>
      <c r="J1640" t="s">
        <v>7</v>
      </c>
      <c r="K1640" t="s">
        <v>42</v>
      </c>
      <c r="L1640">
        <v>15</v>
      </c>
    </row>
    <row r="1641" spans="1:12" x14ac:dyDescent="0.55000000000000004">
      <c r="A1641" s="24" t="str">
        <f t="shared" si="25"/>
        <v>10144</v>
      </c>
      <c r="B1641" s="24" t="s">
        <v>3262</v>
      </c>
      <c r="C1641" s="25">
        <v>43016</v>
      </c>
      <c r="D1641" s="24">
        <f>IFERROR(VLOOKUP(B1641,'2017_GT Roster'!$B$6:$H$21,7, FALSE), "NO MATCH!!!")</f>
        <v>4</v>
      </c>
      <c r="E1641" s="24">
        <f>IFERROR(VLOOKUP(GAME_JUMP_REPORT_CONSOLIDATED!C1641,GAME_INDEX!$A$7:$E$34,5,FALSE), "NO MATCH")</f>
        <v>1014</v>
      </c>
      <c r="F1641" s="24" t="str">
        <f>IFERROR(VLOOKUP(C1641,GAME_INDEX!$A$7:$E$34,4,FALSE), "NO MATCH!!!")</f>
        <v>Syracuse</v>
      </c>
      <c r="G1641" t="s">
        <v>1654</v>
      </c>
      <c r="H1641" s="1">
        <v>43016</v>
      </c>
      <c r="I1641">
        <v>2329</v>
      </c>
      <c r="J1641" t="s">
        <v>7</v>
      </c>
      <c r="K1641" t="s">
        <v>8</v>
      </c>
      <c r="L1641">
        <v>19.2</v>
      </c>
    </row>
    <row r="1642" spans="1:12" x14ac:dyDescent="0.55000000000000004">
      <c r="A1642" s="24" t="str">
        <f t="shared" si="25"/>
        <v>101411</v>
      </c>
      <c r="B1642" s="24" t="s">
        <v>14</v>
      </c>
      <c r="C1642" s="25">
        <v>43016</v>
      </c>
      <c r="D1642" s="24">
        <f>IFERROR(VLOOKUP(B1642,'2017_GT Roster'!$B$6:$H$21,7, FALSE), "NO MATCH!!!")</f>
        <v>11</v>
      </c>
      <c r="E1642" s="24">
        <f>IFERROR(VLOOKUP(GAME_JUMP_REPORT_CONSOLIDATED!C1642,GAME_INDEX!$A$7:$E$34,5,FALSE), "NO MATCH")</f>
        <v>1014</v>
      </c>
      <c r="F1642" s="24" t="str">
        <f>IFERROR(VLOOKUP(C1642,GAME_INDEX!$A$7:$E$34,4,FALSE), "NO MATCH!!!")</f>
        <v>Syracuse</v>
      </c>
      <c r="G1642" t="s">
        <v>1655</v>
      </c>
      <c r="H1642" s="1">
        <v>43016</v>
      </c>
      <c r="I1642">
        <v>2330</v>
      </c>
      <c r="J1642" t="s">
        <v>7</v>
      </c>
      <c r="K1642" t="s">
        <v>14</v>
      </c>
      <c r="L1642">
        <v>15.3</v>
      </c>
    </row>
    <row r="1643" spans="1:12" x14ac:dyDescent="0.55000000000000004">
      <c r="A1643" s="24" t="str">
        <f t="shared" si="25"/>
        <v>101411</v>
      </c>
      <c r="B1643" s="24" t="s">
        <v>14</v>
      </c>
      <c r="C1643" s="25">
        <v>43016</v>
      </c>
      <c r="D1643" s="24">
        <f>IFERROR(VLOOKUP(B1643,'2017_GT Roster'!$B$6:$H$21,7, FALSE), "NO MATCH!!!")</f>
        <v>11</v>
      </c>
      <c r="E1643" s="24">
        <f>IFERROR(VLOOKUP(GAME_JUMP_REPORT_CONSOLIDATED!C1643,GAME_INDEX!$A$7:$E$34,5,FALSE), "NO MATCH")</f>
        <v>1014</v>
      </c>
      <c r="F1643" s="24" t="str">
        <f>IFERROR(VLOOKUP(C1643,GAME_INDEX!$A$7:$E$34,4,FALSE), "NO MATCH!!!")</f>
        <v>Syracuse</v>
      </c>
      <c r="G1643" t="s">
        <v>1656</v>
      </c>
      <c r="H1643" s="1">
        <v>43016</v>
      </c>
      <c r="I1643">
        <v>2334</v>
      </c>
      <c r="J1643" t="s">
        <v>7</v>
      </c>
      <c r="K1643" t="s">
        <v>14</v>
      </c>
      <c r="L1643">
        <v>17.899999999999999</v>
      </c>
    </row>
    <row r="1644" spans="1:12" x14ac:dyDescent="0.55000000000000004">
      <c r="A1644" s="24" t="str">
        <f t="shared" si="25"/>
        <v>10144</v>
      </c>
      <c r="B1644" s="24" t="s">
        <v>3262</v>
      </c>
      <c r="C1644" s="25">
        <v>43016</v>
      </c>
      <c r="D1644" s="24">
        <f>IFERROR(VLOOKUP(B1644,'2017_GT Roster'!$B$6:$H$21,7, FALSE), "NO MATCH!!!")</f>
        <v>4</v>
      </c>
      <c r="E1644" s="24">
        <f>IFERROR(VLOOKUP(GAME_JUMP_REPORT_CONSOLIDATED!C1644,GAME_INDEX!$A$7:$E$34,5,FALSE), "NO MATCH")</f>
        <v>1014</v>
      </c>
      <c r="F1644" s="24" t="str">
        <f>IFERROR(VLOOKUP(C1644,GAME_INDEX!$A$7:$E$34,4,FALSE), "NO MATCH!!!")</f>
        <v>Syracuse</v>
      </c>
      <c r="G1644" t="s">
        <v>1657</v>
      </c>
      <c r="H1644" s="1">
        <v>43016</v>
      </c>
      <c r="I1644">
        <v>2335</v>
      </c>
      <c r="J1644" t="s">
        <v>7</v>
      </c>
      <c r="K1644" t="s">
        <v>8</v>
      </c>
      <c r="L1644">
        <v>18.100000000000001</v>
      </c>
    </row>
    <row r="1645" spans="1:12" x14ac:dyDescent="0.55000000000000004">
      <c r="A1645" s="24" t="str">
        <f t="shared" si="25"/>
        <v>101411</v>
      </c>
      <c r="B1645" s="24" t="s">
        <v>14</v>
      </c>
      <c r="C1645" s="25">
        <v>43016</v>
      </c>
      <c r="D1645" s="24">
        <f>IFERROR(VLOOKUP(B1645,'2017_GT Roster'!$B$6:$H$21,7, FALSE), "NO MATCH!!!")</f>
        <v>11</v>
      </c>
      <c r="E1645" s="24">
        <f>IFERROR(VLOOKUP(GAME_JUMP_REPORT_CONSOLIDATED!C1645,GAME_INDEX!$A$7:$E$34,5,FALSE), "NO MATCH")</f>
        <v>1014</v>
      </c>
      <c r="F1645" s="24" t="str">
        <f>IFERROR(VLOOKUP(C1645,GAME_INDEX!$A$7:$E$34,4,FALSE), "NO MATCH!!!")</f>
        <v>Syracuse</v>
      </c>
      <c r="G1645" t="s">
        <v>1658</v>
      </c>
      <c r="H1645" s="1">
        <v>43016</v>
      </c>
      <c r="I1645">
        <v>2338</v>
      </c>
      <c r="J1645" t="s">
        <v>7</v>
      </c>
      <c r="K1645" t="s">
        <v>14</v>
      </c>
      <c r="L1645">
        <v>16.2</v>
      </c>
    </row>
    <row r="1646" spans="1:12" x14ac:dyDescent="0.55000000000000004">
      <c r="A1646" s="24" t="str">
        <f t="shared" si="25"/>
        <v>101497</v>
      </c>
      <c r="B1646" s="24" t="s">
        <v>42</v>
      </c>
      <c r="C1646" s="25">
        <v>43016</v>
      </c>
      <c r="D1646" s="24">
        <f>IFERROR(VLOOKUP(B1646,'2017_GT Roster'!$B$6:$H$21,7, FALSE), "NO MATCH!!!")</f>
        <v>97</v>
      </c>
      <c r="E1646" s="24">
        <f>IFERROR(VLOOKUP(GAME_JUMP_REPORT_CONSOLIDATED!C1646,GAME_INDEX!$A$7:$E$34,5,FALSE), "NO MATCH")</f>
        <v>1014</v>
      </c>
      <c r="F1646" s="24" t="str">
        <f>IFERROR(VLOOKUP(C1646,GAME_INDEX!$A$7:$E$34,4,FALSE), "NO MATCH!!!")</f>
        <v>Syracuse</v>
      </c>
      <c r="G1646" t="s">
        <v>1659</v>
      </c>
      <c r="H1646" s="1">
        <v>43016</v>
      </c>
      <c r="I1646">
        <v>2341</v>
      </c>
      <c r="J1646" t="s">
        <v>7</v>
      </c>
      <c r="K1646" t="s">
        <v>42</v>
      </c>
      <c r="L1646">
        <v>15.8</v>
      </c>
    </row>
    <row r="1647" spans="1:12" x14ac:dyDescent="0.55000000000000004">
      <c r="A1647" s="24" t="str">
        <f t="shared" si="25"/>
        <v>10144</v>
      </c>
      <c r="B1647" s="24" t="s">
        <v>3262</v>
      </c>
      <c r="C1647" s="25">
        <v>43016</v>
      </c>
      <c r="D1647" s="24">
        <f>IFERROR(VLOOKUP(B1647,'2017_GT Roster'!$B$6:$H$21,7, FALSE), "NO MATCH!!!")</f>
        <v>4</v>
      </c>
      <c r="E1647" s="24">
        <f>IFERROR(VLOOKUP(GAME_JUMP_REPORT_CONSOLIDATED!C1647,GAME_INDEX!$A$7:$E$34,5,FALSE), "NO MATCH")</f>
        <v>1014</v>
      </c>
      <c r="F1647" s="24" t="str">
        <f>IFERROR(VLOOKUP(C1647,GAME_INDEX!$A$7:$E$34,4,FALSE), "NO MATCH!!!")</f>
        <v>Syracuse</v>
      </c>
      <c r="G1647" t="s">
        <v>1660</v>
      </c>
      <c r="H1647" s="1">
        <v>43016</v>
      </c>
      <c r="I1647">
        <v>2344</v>
      </c>
      <c r="J1647" t="s">
        <v>7</v>
      </c>
      <c r="K1647" t="s">
        <v>8</v>
      </c>
      <c r="L1647">
        <v>19.2</v>
      </c>
    </row>
    <row r="1648" spans="1:12" x14ac:dyDescent="0.55000000000000004">
      <c r="A1648" s="24" t="str">
        <f t="shared" si="25"/>
        <v>101497</v>
      </c>
      <c r="B1648" s="24" t="s">
        <v>42</v>
      </c>
      <c r="C1648" s="25">
        <v>43016</v>
      </c>
      <c r="D1648" s="24">
        <f>IFERROR(VLOOKUP(B1648,'2017_GT Roster'!$B$6:$H$21,7, FALSE), "NO MATCH!!!")</f>
        <v>97</v>
      </c>
      <c r="E1648" s="24">
        <f>IFERROR(VLOOKUP(GAME_JUMP_REPORT_CONSOLIDATED!C1648,GAME_INDEX!$A$7:$E$34,5,FALSE), "NO MATCH")</f>
        <v>1014</v>
      </c>
      <c r="F1648" s="24" t="str">
        <f>IFERROR(VLOOKUP(C1648,GAME_INDEX!$A$7:$E$34,4,FALSE), "NO MATCH!!!")</f>
        <v>Syracuse</v>
      </c>
      <c r="G1648" t="s">
        <v>1661</v>
      </c>
      <c r="H1648" s="1">
        <v>43016</v>
      </c>
      <c r="I1648">
        <v>2362</v>
      </c>
      <c r="J1648" t="s">
        <v>7</v>
      </c>
      <c r="K1648" t="s">
        <v>42</v>
      </c>
      <c r="L1648">
        <v>15.8</v>
      </c>
    </row>
    <row r="1649" spans="1:12" x14ac:dyDescent="0.55000000000000004">
      <c r="A1649" s="24" t="str">
        <f t="shared" si="25"/>
        <v>10149</v>
      </c>
      <c r="B1649" s="24" t="s">
        <v>27</v>
      </c>
      <c r="C1649" s="25">
        <v>43016</v>
      </c>
      <c r="D1649" s="24">
        <f>IFERROR(VLOOKUP(B1649,'2017_GT Roster'!$B$6:$H$21,7, FALSE), "NO MATCH!!!")</f>
        <v>9</v>
      </c>
      <c r="E1649" s="24">
        <f>IFERROR(VLOOKUP(GAME_JUMP_REPORT_CONSOLIDATED!C1649,GAME_INDEX!$A$7:$E$34,5,FALSE), "NO MATCH")</f>
        <v>1014</v>
      </c>
      <c r="F1649" s="24" t="str">
        <f>IFERROR(VLOOKUP(C1649,GAME_INDEX!$A$7:$E$34,4,FALSE), "NO MATCH!!!")</f>
        <v>Syracuse</v>
      </c>
      <c r="G1649" t="s">
        <v>1662</v>
      </c>
      <c r="H1649" s="1">
        <v>43016</v>
      </c>
      <c r="I1649">
        <v>2363</v>
      </c>
      <c r="J1649" t="s">
        <v>7</v>
      </c>
      <c r="K1649" t="s">
        <v>27</v>
      </c>
      <c r="L1649">
        <v>10.9</v>
      </c>
    </row>
    <row r="1650" spans="1:12" x14ac:dyDescent="0.55000000000000004">
      <c r="A1650" s="24" t="str">
        <f t="shared" si="25"/>
        <v>101497</v>
      </c>
      <c r="B1650" s="24" t="s">
        <v>42</v>
      </c>
      <c r="C1650" s="25">
        <v>43016</v>
      </c>
      <c r="D1650" s="24">
        <f>IFERROR(VLOOKUP(B1650,'2017_GT Roster'!$B$6:$H$21,7, FALSE), "NO MATCH!!!")</f>
        <v>97</v>
      </c>
      <c r="E1650" s="24">
        <f>IFERROR(VLOOKUP(GAME_JUMP_REPORT_CONSOLIDATED!C1650,GAME_INDEX!$A$7:$E$34,5,FALSE), "NO MATCH")</f>
        <v>1014</v>
      </c>
      <c r="F1650" s="24" t="str">
        <f>IFERROR(VLOOKUP(C1650,GAME_INDEX!$A$7:$E$34,4,FALSE), "NO MATCH!!!")</f>
        <v>Syracuse</v>
      </c>
      <c r="G1650" t="s">
        <v>1663</v>
      </c>
      <c r="H1650" s="1">
        <v>43016</v>
      </c>
      <c r="I1650">
        <v>2363</v>
      </c>
      <c r="J1650" t="s">
        <v>7</v>
      </c>
      <c r="K1650" t="s">
        <v>42</v>
      </c>
      <c r="L1650">
        <v>11.8</v>
      </c>
    </row>
    <row r="1651" spans="1:12" x14ac:dyDescent="0.55000000000000004">
      <c r="A1651" s="24" t="str">
        <f t="shared" si="25"/>
        <v>10149</v>
      </c>
      <c r="B1651" s="24" t="s">
        <v>27</v>
      </c>
      <c r="C1651" s="25">
        <v>43016</v>
      </c>
      <c r="D1651" s="24">
        <f>IFERROR(VLOOKUP(B1651,'2017_GT Roster'!$B$6:$H$21,7, FALSE), "NO MATCH!!!")</f>
        <v>9</v>
      </c>
      <c r="E1651" s="24">
        <f>IFERROR(VLOOKUP(GAME_JUMP_REPORT_CONSOLIDATED!C1651,GAME_INDEX!$A$7:$E$34,5,FALSE), "NO MATCH")</f>
        <v>1014</v>
      </c>
      <c r="F1651" s="24" t="str">
        <f>IFERROR(VLOOKUP(C1651,GAME_INDEX!$A$7:$E$34,4,FALSE), "NO MATCH!!!")</f>
        <v>Syracuse</v>
      </c>
      <c r="G1651" t="s">
        <v>1664</v>
      </c>
      <c r="H1651" s="1">
        <v>43016</v>
      </c>
      <c r="I1651">
        <v>2485</v>
      </c>
      <c r="J1651" t="s">
        <v>7</v>
      </c>
      <c r="K1651" t="s">
        <v>27</v>
      </c>
      <c r="L1651">
        <v>13.7</v>
      </c>
    </row>
    <row r="1652" spans="1:12" x14ac:dyDescent="0.55000000000000004">
      <c r="A1652" s="24" t="str">
        <f t="shared" si="25"/>
        <v>101497</v>
      </c>
      <c r="B1652" s="24" t="s">
        <v>42</v>
      </c>
      <c r="C1652" s="25">
        <v>43016</v>
      </c>
      <c r="D1652" s="24">
        <f>IFERROR(VLOOKUP(B1652,'2017_GT Roster'!$B$6:$H$21,7, FALSE), "NO MATCH!!!")</f>
        <v>97</v>
      </c>
      <c r="E1652" s="24">
        <f>IFERROR(VLOOKUP(GAME_JUMP_REPORT_CONSOLIDATED!C1652,GAME_INDEX!$A$7:$E$34,5,FALSE), "NO MATCH")</f>
        <v>1014</v>
      </c>
      <c r="F1652" s="24" t="str">
        <f>IFERROR(VLOOKUP(C1652,GAME_INDEX!$A$7:$E$34,4,FALSE), "NO MATCH!!!")</f>
        <v>Syracuse</v>
      </c>
      <c r="G1652" t="s">
        <v>1665</v>
      </c>
      <c r="H1652" s="1">
        <v>43016</v>
      </c>
      <c r="I1652">
        <v>2485</v>
      </c>
      <c r="J1652" t="s">
        <v>7</v>
      </c>
      <c r="K1652" t="s">
        <v>42</v>
      </c>
      <c r="L1652">
        <v>17</v>
      </c>
    </row>
    <row r="1653" spans="1:12" x14ac:dyDescent="0.55000000000000004">
      <c r="A1653" s="24" t="str">
        <f t="shared" si="25"/>
        <v>10144</v>
      </c>
      <c r="B1653" s="24" t="s">
        <v>3262</v>
      </c>
      <c r="C1653" s="25">
        <v>43016</v>
      </c>
      <c r="D1653" s="24">
        <f>IFERROR(VLOOKUP(B1653,'2017_GT Roster'!$B$6:$H$21,7, FALSE), "NO MATCH!!!")</f>
        <v>4</v>
      </c>
      <c r="E1653" s="24">
        <f>IFERROR(VLOOKUP(GAME_JUMP_REPORT_CONSOLIDATED!C1653,GAME_INDEX!$A$7:$E$34,5,FALSE), "NO MATCH")</f>
        <v>1014</v>
      </c>
      <c r="F1653" s="24" t="str">
        <f>IFERROR(VLOOKUP(C1653,GAME_INDEX!$A$7:$E$34,4,FALSE), "NO MATCH!!!")</f>
        <v>Syracuse</v>
      </c>
      <c r="G1653" t="s">
        <v>1666</v>
      </c>
      <c r="H1653" s="1">
        <v>43016</v>
      </c>
      <c r="I1653">
        <v>2488</v>
      </c>
      <c r="J1653" t="s">
        <v>7</v>
      </c>
      <c r="K1653" t="s">
        <v>8</v>
      </c>
      <c r="L1653">
        <v>21</v>
      </c>
    </row>
    <row r="1654" spans="1:12" x14ac:dyDescent="0.55000000000000004">
      <c r="A1654" s="24" t="str">
        <f t="shared" si="25"/>
        <v>10149</v>
      </c>
      <c r="B1654" s="24" t="s">
        <v>27</v>
      </c>
      <c r="C1654" s="25">
        <v>43016</v>
      </c>
      <c r="D1654" s="24">
        <f>IFERROR(VLOOKUP(B1654,'2017_GT Roster'!$B$6:$H$21,7, FALSE), "NO MATCH!!!")</f>
        <v>9</v>
      </c>
      <c r="E1654" s="24">
        <f>IFERROR(VLOOKUP(GAME_JUMP_REPORT_CONSOLIDATED!C1654,GAME_INDEX!$A$7:$E$34,5,FALSE), "NO MATCH")</f>
        <v>1014</v>
      </c>
      <c r="F1654" s="24" t="str">
        <f>IFERROR(VLOOKUP(C1654,GAME_INDEX!$A$7:$E$34,4,FALSE), "NO MATCH!!!")</f>
        <v>Syracuse</v>
      </c>
      <c r="G1654" t="s">
        <v>1667</v>
      </c>
      <c r="H1654" s="1">
        <v>43016</v>
      </c>
      <c r="I1654">
        <v>2513</v>
      </c>
      <c r="J1654" t="s">
        <v>7</v>
      </c>
      <c r="K1654" t="s">
        <v>27</v>
      </c>
      <c r="L1654">
        <v>13.1</v>
      </c>
    </row>
    <row r="1655" spans="1:12" x14ac:dyDescent="0.55000000000000004">
      <c r="A1655" s="24" t="str">
        <f t="shared" si="25"/>
        <v>10144</v>
      </c>
      <c r="B1655" s="24" t="s">
        <v>3262</v>
      </c>
      <c r="C1655" s="25">
        <v>43016</v>
      </c>
      <c r="D1655" s="24">
        <f>IFERROR(VLOOKUP(B1655,'2017_GT Roster'!$B$6:$H$21,7, FALSE), "NO MATCH!!!")</f>
        <v>4</v>
      </c>
      <c r="E1655" s="24">
        <f>IFERROR(VLOOKUP(GAME_JUMP_REPORT_CONSOLIDATED!C1655,GAME_INDEX!$A$7:$E$34,5,FALSE), "NO MATCH")</f>
        <v>1014</v>
      </c>
      <c r="F1655" s="24" t="str">
        <f>IFERROR(VLOOKUP(C1655,GAME_INDEX!$A$7:$E$34,4,FALSE), "NO MATCH!!!")</f>
        <v>Syracuse</v>
      </c>
      <c r="G1655" t="s">
        <v>1668</v>
      </c>
      <c r="H1655" s="1">
        <v>43016</v>
      </c>
      <c r="I1655">
        <v>2514</v>
      </c>
      <c r="J1655" t="s">
        <v>7</v>
      </c>
      <c r="K1655" t="s">
        <v>8</v>
      </c>
      <c r="L1655">
        <v>20.5</v>
      </c>
    </row>
    <row r="1656" spans="1:12" x14ac:dyDescent="0.55000000000000004">
      <c r="A1656" s="24" t="str">
        <f t="shared" si="25"/>
        <v>10144</v>
      </c>
      <c r="B1656" s="24" t="s">
        <v>3262</v>
      </c>
      <c r="C1656" s="25">
        <v>43016</v>
      </c>
      <c r="D1656" s="24">
        <f>IFERROR(VLOOKUP(B1656,'2017_GT Roster'!$B$6:$H$21,7, FALSE), "NO MATCH!!!")</f>
        <v>4</v>
      </c>
      <c r="E1656" s="24">
        <f>IFERROR(VLOOKUP(GAME_JUMP_REPORT_CONSOLIDATED!C1656,GAME_INDEX!$A$7:$E$34,5,FALSE), "NO MATCH")</f>
        <v>1014</v>
      </c>
      <c r="F1656" s="24" t="str">
        <f>IFERROR(VLOOKUP(C1656,GAME_INDEX!$A$7:$E$34,4,FALSE), "NO MATCH!!!")</f>
        <v>Syracuse</v>
      </c>
      <c r="G1656" t="s">
        <v>1669</v>
      </c>
      <c r="H1656" s="1">
        <v>43016</v>
      </c>
      <c r="I1656">
        <v>2516</v>
      </c>
      <c r="J1656" t="s">
        <v>7</v>
      </c>
      <c r="K1656" t="s">
        <v>8</v>
      </c>
      <c r="L1656">
        <v>20.399999999999999</v>
      </c>
    </row>
    <row r="1657" spans="1:12" x14ac:dyDescent="0.55000000000000004">
      <c r="A1657" s="24" t="str">
        <f t="shared" si="25"/>
        <v>101411</v>
      </c>
      <c r="B1657" s="24" t="s">
        <v>14</v>
      </c>
      <c r="C1657" s="25">
        <v>43016</v>
      </c>
      <c r="D1657" s="24">
        <f>IFERROR(VLOOKUP(B1657,'2017_GT Roster'!$B$6:$H$21,7, FALSE), "NO MATCH!!!")</f>
        <v>11</v>
      </c>
      <c r="E1657" s="24">
        <f>IFERROR(VLOOKUP(GAME_JUMP_REPORT_CONSOLIDATED!C1657,GAME_INDEX!$A$7:$E$34,5,FALSE), "NO MATCH")</f>
        <v>1014</v>
      </c>
      <c r="F1657" s="24" t="str">
        <f>IFERROR(VLOOKUP(C1657,GAME_INDEX!$A$7:$E$34,4,FALSE), "NO MATCH!!!")</f>
        <v>Syracuse</v>
      </c>
      <c r="G1657" t="s">
        <v>1670</v>
      </c>
      <c r="H1657" s="1">
        <v>43016</v>
      </c>
      <c r="I1657">
        <v>2534</v>
      </c>
      <c r="J1657" t="s">
        <v>7</v>
      </c>
      <c r="K1657" t="s">
        <v>14</v>
      </c>
      <c r="L1657">
        <v>17.7</v>
      </c>
    </row>
    <row r="1658" spans="1:12" x14ac:dyDescent="0.55000000000000004">
      <c r="A1658" s="24" t="str">
        <f t="shared" si="25"/>
        <v>10144</v>
      </c>
      <c r="B1658" s="24" t="s">
        <v>3262</v>
      </c>
      <c r="C1658" s="25">
        <v>43016</v>
      </c>
      <c r="D1658" s="24">
        <f>IFERROR(VLOOKUP(B1658,'2017_GT Roster'!$B$6:$H$21,7, FALSE), "NO MATCH!!!")</f>
        <v>4</v>
      </c>
      <c r="E1658" s="24">
        <f>IFERROR(VLOOKUP(GAME_JUMP_REPORT_CONSOLIDATED!C1658,GAME_INDEX!$A$7:$E$34,5,FALSE), "NO MATCH")</f>
        <v>1014</v>
      </c>
      <c r="F1658" s="24" t="str">
        <f>IFERROR(VLOOKUP(C1658,GAME_INDEX!$A$7:$E$34,4,FALSE), "NO MATCH!!!")</f>
        <v>Syracuse</v>
      </c>
      <c r="G1658" t="s">
        <v>1671</v>
      </c>
      <c r="H1658" s="1">
        <v>43016</v>
      </c>
      <c r="I1658">
        <v>2586</v>
      </c>
      <c r="J1658" t="s">
        <v>7</v>
      </c>
      <c r="K1658" t="s">
        <v>8</v>
      </c>
      <c r="L1658">
        <v>21.5</v>
      </c>
    </row>
    <row r="1659" spans="1:12" x14ac:dyDescent="0.55000000000000004">
      <c r="A1659" s="24" t="str">
        <f t="shared" si="25"/>
        <v>10149</v>
      </c>
      <c r="B1659" s="24" t="s">
        <v>27</v>
      </c>
      <c r="C1659" s="25">
        <v>43016</v>
      </c>
      <c r="D1659" s="24">
        <f>IFERROR(VLOOKUP(B1659,'2017_GT Roster'!$B$6:$H$21,7, FALSE), "NO MATCH!!!")</f>
        <v>9</v>
      </c>
      <c r="E1659" s="24">
        <f>IFERROR(VLOOKUP(GAME_JUMP_REPORT_CONSOLIDATED!C1659,GAME_INDEX!$A$7:$E$34,5,FALSE), "NO MATCH")</f>
        <v>1014</v>
      </c>
      <c r="F1659" s="24" t="str">
        <f>IFERROR(VLOOKUP(C1659,GAME_INDEX!$A$7:$E$34,4,FALSE), "NO MATCH!!!")</f>
        <v>Syracuse</v>
      </c>
      <c r="G1659" t="s">
        <v>1672</v>
      </c>
      <c r="H1659" s="1">
        <v>43016</v>
      </c>
      <c r="I1659">
        <v>2586</v>
      </c>
      <c r="J1659" t="s">
        <v>7</v>
      </c>
      <c r="K1659" t="s">
        <v>27</v>
      </c>
      <c r="L1659">
        <v>13.4</v>
      </c>
    </row>
    <row r="1660" spans="1:12" x14ac:dyDescent="0.55000000000000004">
      <c r="A1660" s="24" t="str">
        <f t="shared" si="25"/>
        <v>10144</v>
      </c>
      <c r="B1660" s="24" t="s">
        <v>3262</v>
      </c>
      <c r="C1660" s="25">
        <v>43016</v>
      </c>
      <c r="D1660" s="24">
        <f>IFERROR(VLOOKUP(B1660,'2017_GT Roster'!$B$6:$H$21,7, FALSE), "NO MATCH!!!")</f>
        <v>4</v>
      </c>
      <c r="E1660" s="24">
        <f>IFERROR(VLOOKUP(GAME_JUMP_REPORT_CONSOLIDATED!C1660,GAME_INDEX!$A$7:$E$34,5,FALSE), "NO MATCH")</f>
        <v>1014</v>
      </c>
      <c r="F1660" s="24" t="str">
        <f>IFERROR(VLOOKUP(C1660,GAME_INDEX!$A$7:$E$34,4,FALSE), "NO MATCH!!!")</f>
        <v>Syracuse</v>
      </c>
      <c r="G1660" t="s">
        <v>1673</v>
      </c>
      <c r="H1660" s="1">
        <v>43016</v>
      </c>
      <c r="I1660">
        <v>2608</v>
      </c>
      <c r="J1660" t="s">
        <v>7</v>
      </c>
      <c r="K1660" t="s">
        <v>8</v>
      </c>
      <c r="L1660">
        <v>15.7</v>
      </c>
    </row>
    <row r="1661" spans="1:12" x14ac:dyDescent="0.55000000000000004">
      <c r="A1661" s="24" t="str">
        <f t="shared" si="25"/>
        <v>101433</v>
      </c>
      <c r="B1661" s="24" t="s">
        <v>32</v>
      </c>
      <c r="C1661" s="25">
        <v>43016</v>
      </c>
      <c r="D1661" s="24">
        <f>IFERROR(VLOOKUP(B1661,'2017_GT Roster'!$B$6:$H$21,7, FALSE), "NO MATCH!!!")</f>
        <v>33</v>
      </c>
      <c r="E1661" s="24">
        <f>IFERROR(VLOOKUP(GAME_JUMP_REPORT_CONSOLIDATED!C1661,GAME_INDEX!$A$7:$E$34,5,FALSE), "NO MATCH")</f>
        <v>1014</v>
      </c>
      <c r="F1661" s="24" t="str">
        <f>IFERROR(VLOOKUP(C1661,GAME_INDEX!$A$7:$E$34,4,FALSE), "NO MATCH!!!")</f>
        <v>Syracuse</v>
      </c>
      <c r="G1661" t="s">
        <v>1674</v>
      </c>
      <c r="H1661" s="1">
        <v>43016</v>
      </c>
      <c r="I1661">
        <v>2609</v>
      </c>
      <c r="J1661" t="s">
        <v>7</v>
      </c>
      <c r="K1661" t="s">
        <v>32</v>
      </c>
      <c r="L1661">
        <v>17.2</v>
      </c>
    </row>
    <row r="1662" spans="1:12" x14ac:dyDescent="0.55000000000000004">
      <c r="A1662" s="24" t="str">
        <f t="shared" si="25"/>
        <v>10141</v>
      </c>
      <c r="B1662" s="24" t="s">
        <v>3254</v>
      </c>
      <c r="C1662" s="25">
        <v>43016</v>
      </c>
      <c r="D1662" s="24">
        <f>IFERROR(VLOOKUP(B1662,'2017_GT Roster'!$B$6:$H$21,7, FALSE), "NO MATCH!!!")</f>
        <v>1</v>
      </c>
      <c r="E1662" s="24">
        <f>IFERROR(VLOOKUP(GAME_JUMP_REPORT_CONSOLIDATED!C1662,GAME_INDEX!$A$7:$E$34,5,FALSE), "NO MATCH")</f>
        <v>1014</v>
      </c>
      <c r="F1662" s="24" t="str">
        <f>IFERROR(VLOOKUP(C1662,GAME_INDEX!$A$7:$E$34,4,FALSE), "NO MATCH!!!")</f>
        <v>Syracuse</v>
      </c>
      <c r="G1662" t="s">
        <v>1675</v>
      </c>
      <c r="H1662" s="1">
        <v>43016</v>
      </c>
      <c r="I1662">
        <v>2611</v>
      </c>
      <c r="J1662" t="s">
        <v>7</v>
      </c>
      <c r="K1662" t="s">
        <v>23</v>
      </c>
      <c r="L1662">
        <v>19.7</v>
      </c>
    </row>
    <row r="1663" spans="1:12" x14ac:dyDescent="0.55000000000000004">
      <c r="A1663" s="24" t="str">
        <f t="shared" ref="A1663:A1726" si="26">E1663&amp;D1663</f>
        <v>10141</v>
      </c>
      <c r="B1663" s="24" t="s">
        <v>3254</v>
      </c>
      <c r="C1663" s="25">
        <v>43016</v>
      </c>
      <c r="D1663" s="24">
        <f>IFERROR(VLOOKUP(B1663,'2017_GT Roster'!$B$6:$H$21,7, FALSE), "NO MATCH!!!")</f>
        <v>1</v>
      </c>
      <c r="E1663" s="24">
        <f>IFERROR(VLOOKUP(GAME_JUMP_REPORT_CONSOLIDATED!C1663,GAME_INDEX!$A$7:$E$34,5,FALSE), "NO MATCH")</f>
        <v>1014</v>
      </c>
      <c r="F1663" s="24" t="str">
        <f>IFERROR(VLOOKUP(C1663,GAME_INDEX!$A$7:$E$34,4,FALSE), "NO MATCH!!!")</f>
        <v>Syracuse</v>
      </c>
      <c r="G1663" t="s">
        <v>1676</v>
      </c>
      <c r="H1663" s="1">
        <v>43016</v>
      </c>
      <c r="I1663">
        <v>2634</v>
      </c>
      <c r="J1663" t="s">
        <v>7</v>
      </c>
      <c r="K1663" t="s">
        <v>23</v>
      </c>
      <c r="L1663">
        <v>25</v>
      </c>
    </row>
    <row r="1664" spans="1:12" x14ac:dyDescent="0.55000000000000004">
      <c r="A1664" s="24" t="str">
        <f t="shared" si="26"/>
        <v>10149</v>
      </c>
      <c r="B1664" s="24" t="s">
        <v>27</v>
      </c>
      <c r="C1664" s="25">
        <v>43016</v>
      </c>
      <c r="D1664" s="24">
        <f>IFERROR(VLOOKUP(B1664,'2017_GT Roster'!$B$6:$H$21,7, FALSE), "NO MATCH!!!")</f>
        <v>9</v>
      </c>
      <c r="E1664" s="24">
        <f>IFERROR(VLOOKUP(GAME_JUMP_REPORT_CONSOLIDATED!C1664,GAME_INDEX!$A$7:$E$34,5,FALSE), "NO MATCH")</f>
        <v>1014</v>
      </c>
      <c r="F1664" s="24" t="str">
        <f>IFERROR(VLOOKUP(C1664,GAME_INDEX!$A$7:$E$34,4,FALSE), "NO MATCH!!!")</f>
        <v>Syracuse</v>
      </c>
      <c r="G1664" t="s">
        <v>1677</v>
      </c>
      <c r="H1664" s="1">
        <v>43016</v>
      </c>
      <c r="I1664">
        <v>2636</v>
      </c>
      <c r="J1664" t="s">
        <v>7</v>
      </c>
      <c r="K1664" t="s">
        <v>27</v>
      </c>
      <c r="L1664">
        <v>12.1</v>
      </c>
    </row>
    <row r="1665" spans="1:12" x14ac:dyDescent="0.55000000000000004">
      <c r="A1665" s="24" t="str">
        <f t="shared" si="26"/>
        <v>10141</v>
      </c>
      <c r="B1665" s="24" t="s">
        <v>3254</v>
      </c>
      <c r="C1665" s="25">
        <v>43016</v>
      </c>
      <c r="D1665" s="24">
        <f>IFERROR(VLOOKUP(B1665,'2017_GT Roster'!$B$6:$H$21,7, FALSE), "NO MATCH!!!")</f>
        <v>1</v>
      </c>
      <c r="E1665" s="24">
        <f>IFERROR(VLOOKUP(GAME_JUMP_REPORT_CONSOLIDATED!C1665,GAME_INDEX!$A$7:$E$34,5,FALSE), "NO MATCH")</f>
        <v>1014</v>
      </c>
      <c r="F1665" s="24" t="str">
        <f>IFERROR(VLOOKUP(C1665,GAME_INDEX!$A$7:$E$34,4,FALSE), "NO MATCH!!!")</f>
        <v>Syracuse</v>
      </c>
      <c r="G1665" t="s">
        <v>1678</v>
      </c>
      <c r="H1665" s="1">
        <v>43016</v>
      </c>
      <c r="I1665">
        <v>2638</v>
      </c>
      <c r="J1665" t="s">
        <v>7</v>
      </c>
      <c r="K1665" t="s">
        <v>23</v>
      </c>
      <c r="L1665">
        <v>17.899999999999999</v>
      </c>
    </row>
    <row r="1666" spans="1:12" x14ac:dyDescent="0.55000000000000004">
      <c r="A1666" s="24" t="str">
        <f t="shared" si="26"/>
        <v>101497</v>
      </c>
      <c r="B1666" s="24" t="s">
        <v>42</v>
      </c>
      <c r="C1666" s="25">
        <v>43016</v>
      </c>
      <c r="D1666" s="24">
        <f>IFERROR(VLOOKUP(B1666,'2017_GT Roster'!$B$6:$H$21,7, FALSE), "NO MATCH!!!")</f>
        <v>97</v>
      </c>
      <c r="E1666" s="24">
        <f>IFERROR(VLOOKUP(GAME_JUMP_REPORT_CONSOLIDATED!C1666,GAME_INDEX!$A$7:$E$34,5,FALSE), "NO MATCH")</f>
        <v>1014</v>
      </c>
      <c r="F1666" s="24" t="str">
        <f>IFERROR(VLOOKUP(C1666,GAME_INDEX!$A$7:$E$34,4,FALSE), "NO MATCH!!!")</f>
        <v>Syracuse</v>
      </c>
      <c r="G1666" t="s">
        <v>1679</v>
      </c>
      <c r="H1666" s="1">
        <v>43016</v>
      </c>
      <c r="I1666">
        <v>2642</v>
      </c>
      <c r="J1666" t="s">
        <v>7</v>
      </c>
      <c r="K1666" t="s">
        <v>42</v>
      </c>
      <c r="L1666">
        <v>21.9</v>
      </c>
    </row>
    <row r="1667" spans="1:12" x14ac:dyDescent="0.55000000000000004">
      <c r="A1667" s="24" t="str">
        <f t="shared" si="26"/>
        <v>10141</v>
      </c>
      <c r="B1667" s="24" t="s">
        <v>3254</v>
      </c>
      <c r="C1667" s="25">
        <v>43016</v>
      </c>
      <c r="D1667" s="24">
        <f>IFERROR(VLOOKUP(B1667,'2017_GT Roster'!$B$6:$H$21,7, FALSE), "NO MATCH!!!")</f>
        <v>1</v>
      </c>
      <c r="E1667" s="24">
        <f>IFERROR(VLOOKUP(GAME_JUMP_REPORT_CONSOLIDATED!C1667,GAME_INDEX!$A$7:$E$34,5,FALSE), "NO MATCH")</f>
        <v>1014</v>
      </c>
      <c r="F1667" s="24" t="str">
        <f>IFERROR(VLOOKUP(C1667,GAME_INDEX!$A$7:$E$34,4,FALSE), "NO MATCH!!!")</f>
        <v>Syracuse</v>
      </c>
      <c r="G1667" t="s">
        <v>1680</v>
      </c>
      <c r="H1667" s="1">
        <v>43016</v>
      </c>
      <c r="I1667">
        <v>2642</v>
      </c>
      <c r="J1667" t="s">
        <v>7</v>
      </c>
      <c r="K1667" t="s">
        <v>23</v>
      </c>
      <c r="L1667">
        <v>19.8</v>
      </c>
    </row>
    <row r="1668" spans="1:12" x14ac:dyDescent="0.55000000000000004">
      <c r="A1668" s="24" t="str">
        <f t="shared" si="26"/>
        <v>101497</v>
      </c>
      <c r="B1668" s="24" t="s">
        <v>42</v>
      </c>
      <c r="C1668" s="25">
        <v>43016</v>
      </c>
      <c r="D1668" s="24">
        <f>IFERROR(VLOOKUP(B1668,'2017_GT Roster'!$B$6:$H$21,7, FALSE), "NO MATCH!!!")</f>
        <v>97</v>
      </c>
      <c r="E1668" s="24">
        <f>IFERROR(VLOOKUP(GAME_JUMP_REPORT_CONSOLIDATED!C1668,GAME_INDEX!$A$7:$E$34,5,FALSE), "NO MATCH")</f>
        <v>1014</v>
      </c>
      <c r="F1668" s="24" t="str">
        <f>IFERROR(VLOOKUP(C1668,GAME_INDEX!$A$7:$E$34,4,FALSE), "NO MATCH!!!")</f>
        <v>Syracuse</v>
      </c>
      <c r="G1668" t="s">
        <v>1681</v>
      </c>
      <c r="H1668" s="1">
        <v>43016</v>
      </c>
      <c r="I1668">
        <v>2643</v>
      </c>
      <c r="J1668" t="s">
        <v>7</v>
      </c>
      <c r="K1668" t="s">
        <v>42</v>
      </c>
      <c r="L1668">
        <v>11.3</v>
      </c>
    </row>
    <row r="1669" spans="1:12" x14ac:dyDescent="0.55000000000000004">
      <c r="A1669" s="24" t="str">
        <f t="shared" si="26"/>
        <v>10149</v>
      </c>
      <c r="B1669" s="24" t="s">
        <v>27</v>
      </c>
      <c r="C1669" s="25">
        <v>43016</v>
      </c>
      <c r="D1669" s="24">
        <f>IFERROR(VLOOKUP(B1669,'2017_GT Roster'!$B$6:$H$21,7, FALSE), "NO MATCH!!!")</f>
        <v>9</v>
      </c>
      <c r="E1669" s="24">
        <f>IFERROR(VLOOKUP(GAME_JUMP_REPORT_CONSOLIDATED!C1669,GAME_INDEX!$A$7:$E$34,5,FALSE), "NO MATCH")</f>
        <v>1014</v>
      </c>
      <c r="F1669" s="24" t="str">
        <f>IFERROR(VLOOKUP(C1669,GAME_INDEX!$A$7:$E$34,4,FALSE), "NO MATCH!!!")</f>
        <v>Syracuse</v>
      </c>
      <c r="G1669" t="s">
        <v>1682</v>
      </c>
      <c r="H1669" s="1">
        <v>43016</v>
      </c>
      <c r="I1669">
        <v>2644</v>
      </c>
      <c r="J1669" t="s">
        <v>7</v>
      </c>
      <c r="K1669" t="s">
        <v>27</v>
      </c>
      <c r="L1669">
        <v>11.4</v>
      </c>
    </row>
    <row r="1670" spans="1:12" x14ac:dyDescent="0.55000000000000004">
      <c r="A1670" s="24" t="str">
        <f t="shared" si="26"/>
        <v>101423</v>
      </c>
      <c r="B1670" s="24" t="s">
        <v>19</v>
      </c>
      <c r="C1670" s="25">
        <v>43016</v>
      </c>
      <c r="D1670" s="24">
        <f>IFERROR(VLOOKUP(B1670,'2017_GT Roster'!$B$6:$H$21,7, FALSE), "NO MATCH!!!")</f>
        <v>23</v>
      </c>
      <c r="E1670" s="24">
        <f>IFERROR(VLOOKUP(GAME_JUMP_REPORT_CONSOLIDATED!C1670,GAME_INDEX!$A$7:$E$34,5,FALSE), "NO MATCH")</f>
        <v>1014</v>
      </c>
      <c r="F1670" s="24" t="str">
        <f>IFERROR(VLOOKUP(C1670,GAME_INDEX!$A$7:$E$34,4,FALSE), "NO MATCH!!!")</f>
        <v>Syracuse</v>
      </c>
      <c r="G1670" t="s">
        <v>1683</v>
      </c>
      <c r="H1670" s="1">
        <v>43016</v>
      </c>
      <c r="I1670">
        <v>2665</v>
      </c>
      <c r="J1670" t="s">
        <v>7</v>
      </c>
      <c r="K1670" t="s">
        <v>19</v>
      </c>
      <c r="L1670">
        <v>13.9</v>
      </c>
    </row>
    <row r="1671" spans="1:12" x14ac:dyDescent="0.55000000000000004">
      <c r="A1671" s="24" t="str">
        <f t="shared" si="26"/>
        <v>10143</v>
      </c>
      <c r="B1671" s="24" t="s">
        <v>3344</v>
      </c>
      <c r="C1671" s="25">
        <v>43016</v>
      </c>
      <c r="D1671" s="24">
        <f>IFERROR(VLOOKUP(B1671,'2017_GT Roster'!$B$6:$H$21,7, FALSE), "NO MATCH!!!")</f>
        <v>3</v>
      </c>
      <c r="E1671" s="24">
        <f>IFERROR(VLOOKUP(GAME_JUMP_REPORT_CONSOLIDATED!C1671,GAME_INDEX!$A$7:$E$34,5,FALSE), "NO MATCH")</f>
        <v>1014</v>
      </c>
      <c r="F1671" s="24" t="str">
        <f>IFERROR(VLOOKUP(C1671,GAME_INDEX!$A$7:$E$34,4,FALSE), "NO MATCH!!!")</f>
        <v>Syracuse</v>
      </c>
      <c r="G1671" t="s">
        <v>1684</v>
      </c>
      <c r="H1671" s="1">
        <v>43016</v>
      </c>
      <c r="I1671">
        <v>2666</v>
      </c>
      <c r="J1671" t="s">
        <v>7</v>
      </c>
      <c r="K1671" t="s">
        <v>780</v>
      </c>
      <c r="L1671">
        <v>6.1</v>
      </c>
    </row>
    <row r="1672" spans="1:12" x14ac:dyDescent="0.55000000000000004">
      <c r="A1672" s="24" t="str">
        <f t="shared" si="26"/>
        <v>10143</v>
      </c>
      <c r="B1672" s="24" t="s">
        <v>3344</v>
      </c>
      <c r="C1672" s="25">
        <v>43016</v>
      </c>
      <c r="D1672" s="24">
        <f>IFERROR(VLOOKUP(B1672,'2017_GT Roster'!$B$6:$H$21,7, FALSE), "NO MATCH!!!")</f>
        <v>3</v>
      </c>
      <c r="E1672" s="24">
        <f>IFERROR(VLOOKUP(GAME_JUMP_REPORT_CONSOLIDATED!C1672,GAME_INDEX!$A$7:$E$34,5,FALSE), "NO MATCH")</f>
        <v>1014</v>
      </c>
      <c r="F1672" s="24" t="str">
        <f>IFERROR(VLOOKUP(C1672,GAME_INDEX!$A$7:$E$34,4,FALSE), "NO MATCH!!!")</f>
        <v>Syracuse</v>
      </c>
      <c r="G1672" t="s">
        <v>1685</v>
      </c>
      <c r="H1672" s="1">
        <v>43016</v>
      </c>
      <c r="I1672">
        <v>2666</v>
      </c>
      <c r="J1672" t="s">
        <v>7</v>
      </c>
      <c r="K1672" t="s">
        <v>780</v>
      </c>
      <c r="L1672">
        <v>6.2</v>
      </c>
    </row>
    <row r="1673" spans="1:12" x14ac:dyDescent="0.55000000000000004">
      <c r="A1673" s="24" t="str">
        <f t="shared" si="26"/>
        <v>10143</v>
      </c>
      <c r="B1673" s="24" t="s">
        <v>3344</v>
      </c>
      <c r="C1673" s="25">
        <v>43016</v>
      </c>
      <c r="D1673" s="24">
        <f>IFERROR(VLOOKUP(B1673,'2017_GT Roster'!$B$6:$H$21,7, FALSE), "NO MATCH!!!")</f>
        <v>3</v>
      </c>
      <c r="E1673" s="24">
        <f>IFERROR(VLOOKUP(GAME_JUMP_REPORT_CONSOLIDATED!C1673,GAME_INDEX!$A$7:$E$34,5,FALSE), "NO MATCH")</f>
        <v>1014</v>
      </c>
      <c r="F1673" s="24" t="str">
        <f>IFERROR(VLOOKUP(C1673,GAME_INDEX!$A$7:$E$34,4,FALSE), "NO MATCH!!!")</f>
        <v>Syracuse</v>
      </c>
      <c r="G1673" t="s">
        <v>1686</v>
      </c>
      <c r="H1673" s="1">
        <v>43016</v>
      </c>
      <c r="I1673">
        <v>2667</v>
      </c>
      <c r="J1673" t="s">
        <v>7</v>
      </c>
      <c r="K1673" t="s">
        <v>780</v>
      </c>
      <c r="L1673">
        <v>5.8</v>
      </c>
    </row>
    <row r="1674" spans="1:12" x14ac:dyDescent="0.55000000000000004">
      <c r="A1674" s="24" t="str">
        <f t="shared" si="26"/>
        <v>10143</v>
      </c>
      <c r="B1674" s="24" t="s">
        <v>3344</v>
      </c>
      <c r="C1674" s="25">
        <v>43016</v>
      </c>
      <c r="D1674" s="24">
        <f>IFERROR(VLOOKUP(B1674,'2017_GT Roster'!$B$6:$H$21,7, FALSE), "NO MATCH!!!")</f>
        <v>3</v>
      </c>
      <c r="E1674" s="24">
        <f>IFERROR(VLOOKUP(GAME_JUMP_REPORT_CONSOLIDATED!C1674,GAME_INDEX!$A$7:$E$34,5,FALSE), "NO MATCH")</f>
        <v>1014</v>
      </c>
      <c r="F1674" s="24" t="str">
        <f>IFERROR(VLOOKUP(C1674,GAME_INDEX!$A$7:$E$34,4,FALSE), "NO MATCH!!!")</f>
        <v>Syracuse</v>
      </c>
      <c r="G1674" t="s">
        <v>1687</v>
      </c>
      <c r="H1674" s="1">
        <v>43016</v>
      </c>
      <c r="I1674">
        <v>2668</v>
      </c>
      <c r="J1674" t="s">
        <v>7</v>
      </c>
      <c r="K1674" t="s">
        <v>780</v>
      </c>
      <c r="L1674">
        <v>9.5</v>
      </c>
    </row>
    <row r="1675" spans="1:12" x14ac:dyDescent="0.55000000000000004">
      <c r="A1675" s="24" t="str">
        <f t="shared" si="26"/>
        <v>101433</v>
      </c>
      <c r="B1675" s="24" t="s">
        <v>32</v>
      </c>
      <c r="C1675" s="25">
        <v>43016</v>
      </c>
      <c r="D1675" s="24">
        <f>IFERROR(VLOOKUP(B1675,'2017_GT Roster'!$B$6:$H$21,7, FALSE), "NO MATCH!!!")</f>
        <v>33</v>
      </c>
      <c r="E1675" s="24">
        <f>IFERROR(VLOOKUP(GAME_JUMP_REPORT_CONSOLIDATED!C1675,GAME_INDEX!$A$7:$E$34,5,FALSE), "NO MATCH")</f>
        <v>1014</v>
      </c>
      <c r="F1675" s="24" t="str">
        <f>IFERROR(VLOOKUP(C1675,GAME_INDEX!$A$7:$E$34,4,FALSE), "NO MATCH!!!")</f>
        <v>Syracuse</v>
      </c>
      <c r="G1675" t="s">
        <v>1688</v>
      </c>
      <c r="H1675" s="1">
        <v>43016</v>
      </c>
      <c r="I1675">
        <v>2668</v>
      </c>
      <c r="J1675" t="s">
        <v>7</v>
      </c>
      <c r="K1675" t="s">
        <v>32</v>
      </c>
      <c r="L1675">
        <v>16.899999999999999</v>
      </c>
    </row>
    <row r="1676" spans="1:12" x14ac:dyDescent="0.55000000000000004">
      <c r="A1676" s="24" t="str">
        <f t="shared" si="26"/>
        <v>10141</v>
      </c>
      <c r="B1676" s="24" t="s">
        <v>3254</v>
      </c>
      <c r="C1676" s="25">
        <v>43016</v>
      </c>
      <c r="D1676" s="24">
        <f>IFERROR(VLOOKUP(B1676,'2017_GT Roster'!$B$6:$H$21,7, FALSE), "NO MATCH!!!")</f>
        <v>1</v>
      </c>
      <c r="E1676" s="24">
        <f>IFERROR(VLOOKUP(GAME_JUMP_REPORT_CONSOLIDATED!C1676,GAME_INDEX!$A$7:$E$34,5,FALSE), "NO MATCH")</f>
        <v>1014</v>
      </c>
      <c r="F1676" s="24" t="str">
        <f>IFERROR(VLOOKUP(C1676,GAME_INDEX!$A$7:$E$34,4,FALSE), "NO MATCH!!!")</f>
        <v>Syracuse</v>
      </c>
      <c r="G1676" t="s">
        <v>1689</v>
      </c>
      <c r="H1676" s="1">
        <v>43016</v>
      </c>
      <c r="I1676">
        <v>2670</v>
      </c>
      <c r="J1676" t="s">
        <v>7</v>
      </c>
      <c r="K1676" t="s">
        <v>23</v>
      </c>
      <c r="L1676">
        <v>15</v>
      </c>
    </row>
    <row r="1677" spans="1:12" x14ac:dyDescent="0.55000000000000004">
      <c r="A1677" s="24" t="str">
        <f t="shared" si="26"/>
        <v>101433</v>
      </c>
      <c r="B1677" s="24" t="s">
        <v>32</v>
      </c>
      <c r="C1677" s="25">
        <v>43016</v>
      </c>
      <c r="D1677" s="24">
        <f>IFERROR(VLOOKUP(B1677,'2017_GT Roster'!$B$6:$H$21,7, FALSE), "NO MATCH!!!")</f>
        <v>33</v>
      </c>
      <c r="E1677" s="24">
        <f>IFERROR(VLOOKUP(GAME_JUMP_REPORT_CONSOLIDATED!C1677,GAME_INDEX!$A$7:$E$34,5,FALSE), "NO MATCH")</f>
        <v>1014</v>
      </c>
      <c r="F1677" s="24" t="str">
        <f>IFERROR(VLOOKUP(C1677,GAME_INDEX!$A$7:$E$34,4,FALSE), "NO MATCH!!!")</f>
        <v>Syracuse</v>
      </c>
      <c r="G1677" t="s">
        <v>1690</v>
      </c>
      <c r="H1677" s="1">
        <v>43016</v>
      </c>
      <c r="I1677">
        <v>2672</v>
      </c>
      <c r="J1677" t="s">
        <v>7</v>
      </c>
      <c r="K1677" t="s">
        <v>32</v>
      </c>
      <c r="L1677">
        <v>19.600000000000001</v>
      </c>
    </row>
    <row r="1678" spans="1:12" x14ac:dyDescent="0.55000000000000004">
      <c r="A1678" s="24" t="str">
        <f t="shared" si="26"/>
        <v>101411</v>
      </c>
      <c r="B1678" s="24" t="s">
        <v>14</v>
      </c>
      <c r="C1678" s="25">
        <v>43016</v>
      </c>
      <c r="D1678" s="24">
        <f>IFERROR(VLOOKUP(B1678,'2017_GT Roster'!$B$6:$H$21,7, FALSE), "NO MATCH!!!")</f>
        <v>11</v>
      </c>
      <c r="E1678" s="24">
        <f>IFERROR(VLOOKUP(GAME_JUMP_REPORT_CONSOLIDATED!C1678,GAME_INDEX!$A$7:$E$34,5,FALSE), "NO MATCH")</f>
        <v>1014</v>
      </c>
      <c r="F1678" s="24" t="str">
        <f>IFERROR(VLOOKUP(C1678,GAME_INDEX!$A$7:$E$34,4,FALSE), "NO MATCH!!!")</f>
        <v>Syracuse</v>
      </c>
      <c r="G1678" t="s">
        <v>1691</v>
      </c>
      <c r="H1678" s="1">
        <v>43016</v>
      </c>
      <c r="I1678">
        <v>2673</v>
      </c>
      <c r="J1678" t="s">
        <v>7</v>
      </c>
      <c r="K1678" t="s">
        <v>14</v>
      </c>
      <c r="L1678">
        <v>11.4</v>
      </c>
    </row>
    <row r="1679" spans="1:12" x14ac:dyDescent="0.55000000000000004">
      <c r="A1679" s="24" t="str">
        <f t="shared" si="26"/>
        <v>101423</v>
      </c>
      <c r="B1679" s="24" t="s">
        <v>19</v>
      </c>
      <c r="C1679" s="25">
        <v>43016</v>
      </c>
      <c r="D1679" s="24">
        <f>IFERROR(VLOOKUP(B1679,'2017_GT Roster'!$B$6:$H$21,7, FALSE), "NO MATCH!!!")</f>
        <v>23</v>
      </c>
      <c r="E1679" s="24">
        <f>IFERROR(VLOOKUP(GAME_JUMP_REPORT_CONSOLIDATED!C1679,GAME_INDEX!$A$7:$E$34,5,FALSE), "NO MATCH")</f>
        <v>1014</v>
      </c>
      <c r="F1679" s="24" t="str">
        <f>IFERROR(VLOOKUP(C1679,GAME_INDEX!$A$7:$E$34,4,FALSE), "NO MATCH!!!")</f>
        <v>Syracuse</v>
      </c>
      <c r="G1679" t="s">
        <v>1692</v>
      </c>
      <c r="H1679" s="1">
        <v>43016</v>
      </c>
      <c r="I1679">
        <v>2689</v>
      </c>
      <c r="J1679" t="s">
        <v>7</v>
      </c>
      <c r="K1679" t="s">
        <v>19</v>
      </c>
      <c r="L1679">
        <v>13.6</v>
      </c>
    </row>
    <row r="1680" spans="1:12" x14ac:dyDescent="0.55000000000000004">
      <c r="A1680" s="24" t="str">
        <f t="shared" si="26"/>
        <v>10141</v>
      </c>
      <c r="B1680" s="24" t="s">
        <v>3254</v>
      </c>
      <c r="C1680" s="25">
        <v>43016</v>
      </c>
      <c r="D1680" s="24">
        <f>IFERROR(VLOOKUP(B1680,'2017_GT Roster'!$B$6:$H$21,7, FALSE), "NO MATCH!!!")</f>
        <v>1</v>
      </c>
      <c r="E1680" s="24">
        <f>IFERROR(VLOOKUP(GAME_JUMP_REPORT_CONSOLIDATED!C1680,GAME_INDEX!$A$7:$E$34,5,FALSE), "NO MATCH")</f>
        <v>1014</v>
      </c>
      <c r="F1680" s="24" t="str">
        <f>IFERROR(VLOOKUP(C1680,GAME_INDEX!$A$7:$E$34,4,FALSE), "NO MATCH!!!")</f>
        <v>Syracuse</v>
      </c>
      <c r="G1680" t="s">
        <v>1693</v>
      </c>
      <c r="H1680" s="1">
        <v>43016</v>
      </c>
      <c r="I1680">
        <v>2694</v>
      </c>
      <c r="J1680" t="s">
        <v>7</v>
      </c>
      <c r="K1680" t="s">
        <v>23</v>
      </c>
      <c r="L1680">
        <v>18.3</v>
      </c>
    </row>
    <row r="1681" spans="1:12" x14ac:dyDescent="0.55000000000000004">
      <c r="A1681" s="24" t="str">
        <f t="shared" si="26"/>
        <v>10149</v>
      </c>
      <c r="B1681" s="24" t="s">
        <v>27</v>
      </c>
      <c r="C1681" s="25">
        <v>43016</v>
      </c>
      <c r="D1681" s="24">
        <f>IFERROR(VLOOKUP(B1681,'2017_GT Roster'!$B$6:$H$21,7, FALSE), "NO MATCH!!!")</f>
        <v>9</v>
      </c>
      <c r="E1681" s="24">
        <f>IFERROR(VLOOKUP(GAME_JUMP_REPORT_CONSOLIDATED!C1681,GAME_INDEX!$A$7:$E$34,5,FALSE), "NO MATCH")</f>
        <v>1014</v>
      </c>
      <c r="F1681" s="24" t="str">
        <f>IFERROR(VLOOKUP(C1681,GAME_INDEX!$A$7:$E$34,4,FALSE), "NO MATCH!!!")</f>
        <v>Syracuse</v>
      </c>
      <c r="G1681" t="s">
        <v>1694</v>
      </c>
      <c r="H1681" s="1">
        <v>43016</v>
      </c>
      <c r="I1681">
        <v>2696</v>
      </c>
      <c r="J1681" t="s">
        <v>7</v>
      </c>
      <c r="K1681" t="s">
        <v>27</v>
      </c>
      <c r="L1681">
        <v>15.1</v>
      </c>
    </row>
    <row r="1682" spans="1:12" x14ac:dyDescent="0.55000000000000004">
      <c r="A1682" s="24" t="str">
        <f t="shared" si="26"/>
        <v>101411</v>
      </c>
      <c r="B1682" s="24" t="s">
        <v>14</v>
      </c>
      <c r="C1682" s="25">
        <v>43016</v>
      </c>
      <c r="D1682" s="24">
        <f>IFERROR(VLOOKUP(B1682,'2017_GT Roster'!$B$6:$H$21,7, FALSE), "NO MATCH!!!")</f>
        <v>11</v>
      </c>
      <c r="E1682" s="24">
        <f>IFERROR(VLOOKUP(GAME_JUMP_REPORT_CONSOLIDATED!C1682,GAME_INDEX!$A$7:$E$34,5,FALSE), "NO MATCH")</f>
        <v>1014</v>
      </c>
      <c r="F1682" s="24" t="str">
        <f>IFERROR(VLOOKUP(C1682,GAME_INDEX!$A$7:$E$34,4,FALSE), "NO MATCH!!!")</f>
        <v>Syracuse</v>
      </c>
      <c r="G1682" t="s">
        <v>1695</v>
      </c>
      <c r="H1682" s="1">
        <v>43016</v>
      </c>
      <c r="I1682">
        <v>2698</v>
      </c>
      <c r="J1682" t="s">
        <v>7</v>
      </c>
      <c r="K1682" t="s">
        <v>14</v>
      </c>
      <c r="L1682">
        <v>24.1</v>
      </c>
    </row>
    <row r="1683" spans="1:12" x14ac:dyDescent="0.55000000000000004">
      <c r="A1683" s="24" t="str">
        <f t="shared" si="26"/>
        <v>10141</v>
      </c>
      <c r="B1683" s="24" t="s">
        <v>3254</v>
      </c>
      <c r="C1683" s="25">
        <v>43016</v>
      </c>
      <c r="D1683" s="24">
        <f>IFERROR(VLOOKUP(B1683,'2017_GT Roster'!$B$6:$H$21,7, FALSE), "NO MATCH!!!")</f>
        <v>1</v>
      </c>
      <c r="E1683" s="24">
        <f>IFERROR(VLOOKUP(GAME_JUMP_REPORT_CONSOLIDATED!C1683,GAME_INDEX!$A$7:$E$34,5,FALSE), "NO MATCH")</f>
        <v>1014</v>
      </c>
      <c r="F1683" s="24" t="str">
        <f>IFERROR(VLOOKUP(C1683,GAME_INDEX!$A$7:$E$34,4,FALSE), "NO MATCH!!!")</f>
        <v>Syracuse</v>
      </c>
      <c r="G1683" t="s">
        <v>1696</v>
      </c>
      <c r="H1683" s="1">
        <v>43016</v>
      </c>
      <c r="I1683">
        <v>2702</v>
      </c>
      <c r="J1683" t="s">
        <v>7</v>
      </c>
      <c r="K1683" t="s">
        <v>23</v>
      </c>
      <c r="L1683">
        <v>19.8</v>
      </c>
    </row>
    <row r="1684" spans="1:12" x14ac:dyDescent="0.55000000000000004">
      <c r="A1684" s="24" t="str">
        <f t="shared" si="26"/>
        <v>10149</v>
      </c>
      <c r="B1684" s="24" t="s">
        <v>27</v>
      </c>
      <c r="C1684" s="25">
        <v>43016</v>
      </c>
      <c r="D1684" s="24">
        <f>IFERROR(VLOOKUP(B1684,'2017_GT Roster'!$B$6:$H$21,7, FALSE), "NO MATCH!!!")</f>
        <v>9</v>
      </c>
      <c r="E1684" s="24">
        <f>IFERROR(VLOOKUP(GAME_JUMP_REPORT_CONSOLIDATED!C1684,GAME_INDEX!$A$7:$E$34,5,FALSE), "NO MATCH")</f>
        <v>1014</v>
      </c>
      <c r="F1684" s="24" t="str">
        <f>IFERROR(VLOOKUP(C1684,GAME_INDEX!$A$7:$E$34,4,FALSE), "NO MATCH!!!")</f>
        <v>Syracuse</v>
      </c>
      <c r="G1684" t="s">
        <v>1697</v>
      </c>
      <c r="H1684" s="1">
        <v>43016</v>
      </c>
      <c r="I1684">
        <v>2704</v>
      </c>
      <c r="J1684" t="s">
        <v>7</v>
      </c>
      <c r="K1684" t="s">
        <v>27</v>
      </c>
      <c r="L1684">
        <v>13.2</v>
      </c>
    </row>
    <row r="1685" spans="1:12" x14ac:dyDescent="0.55000000000000004">
      <c r="A1685" s="24" t="str">
        <f t="shared" si="26"/>
        <v>101433</v>
      </c>
      <c r="B1685" s="24" t="s">
        <v>32</v>
      </c>
      <c r="C1685" s="25">
        <v>43016</v>
      </c>
      <c r="D1685" s="24">
        <f>IFERROR(VLOOKUP(B1685,'2017_GT Roster'!$B$6:$H$21,7, FALSE), "NO MATCH!!!")</f>
        <v>33</v>
      </c>
      <c r="E1685" s="24">
        <f>IFERROR(VLOOKUP(GAME_JUMP_REPORT_CONSOLIDATED!C1685,GAME_INDEX!$A$7:$E$34,5,FALSE), "NO MATCH")</f>
        <v>1014</v>
      </c>
      <c r="F1685" s="24" t="str">
        <f>IFERROR(VLOOKUP(C1685,GAME_INDEX!$A$7:$E$34,4,FALSE), "NO MATCH!!!")</f>
        <v>Syracuse</v>
      </c>
      <c r="G1685" t="s">
        <v>1698</v>
      </c>
      <c r="H1685" s="1">
        <v>43016</v>
      </c>
      <c r="I1685">
        <v>2726</v>
      </c>
      <c r="J1685" t="s">
        <v>7</v>
      </c>
      <c r="K1685" t="s">
        <v>32</v>
      </c>
      <c r="L1685">
        <v>19.8</v>
      </c>
    </row>
    <row r="1686" spans="1:12" x14ac:dyDescent="0.55000000000000004">
      <c r="A1686" s="24" t="str">
        <f t="shared" si="26"/>
        <v>10143</v>
      </c>
      <c r="B1686" s="24" t="s">
        <v>3344</v>
      </c>
      <c r="C1686" s="25">
        <v>43016</v>
      </c>
      <c r="D1686" s="24">
        <f>IFERROR(VLOOKUP(B1686,'2017_GT Roster'!$B$6:$H$21,7, FALSE), "NO MATCH!!!")</f>
        <v>3</v>
      </c>
      <c r="E1686" s="24">
        <f>IFERROR(VLOOKUP(GAME_JUMP_REPORT_CONSOLIDATED!C1686,GAME_INDEX!$A$7:$E$34,5,FALSE), "NO MATCH")</f>
        <v>1014</v>
      </c>
      <c r="F1686" s="24" t="str">
        <f>IFERROR(VLOOKUP(C1686,GAME_INDEX!$A$7:$E$34,4,FALSE), "NO MATCH!!!")</f>
        <v>Syracuse</v>
      </c>
      <c r="G1686" t="s">
        <v>1699</v>
      </c>
      <c r="H1686" s="1">
        <v>43016</v>
      </c>
      <c r="I1686">
        <v>2748</v>
      </c>
      <c r="J1686" t="s">
        <v>7</v>
      </c>
      <c r="K1686" t="s">
        <v>780</v>
      </c>
      <c r="L1686">
        <v>11.1</v>
      </c>
    </row>
    <row r="1687" spans="1:12" x14ac:dyDescent="0.55000000000000004">
      <c r="A1687" s="24" t="str">
        <f t="shared" si="26"/>
        <v>101433</v>
      </c>
      <c r="B1687" s="24" t="s">
        <v>32</v>
      </c>
      <c r="C1687" s="25">
        <v>43016</v>
      </c>
      <c r="D1687" s="24">
        <f>IFERROR(VLOOKUP(B1687,'2017_GT Roster'!$B$6:$H$21,7, FALSE), "NO MATCH!!!")</f>
        <v>33</v>
      </c>
      <c r="E1687" s="24">
        <f>IFERROR(VLOOKUP(GAME_JUMP_REPORT_CONSOLIDATED!C1687,GAME_INDEX!$A$7:$E$34,5,FALSE), "NO MATCH")</f>
        <v>1014</v>
      </c>
      <c r="F1687" s="24" t="str">
        <f>IFERROR(VLOOKUP(C1687,GAME_INDEX!$A$7:$E$34,4,FALSE), "NO MATCH!!!")</f>
        <v>Syracuse</v>
      </c>
      <c r="G1687" t="s">
        <v>1700</v>
      </c>
      <c r="H1687" s="1">
        <v>43016</v>
      </c>
      <c r="I1687">
        <v>2748</v>
      </c>
      <c r="J1687" t="s">
        <v>7</v>
      </c>
      <c r="K1687" t="s">
        <v>32</v>
      </c>
      <c r="L1687">
        <v>13</v>
      </c>
    </row>
    <row r="1688" spans="1:12" x14ac:dyDescent="0.55000000000000004">
      <c r="A1688" s="24" t="str">
        <f t="shared" si="26"/>
        <v>10143</v>
      </c>
      <c r="B1688" s="24" t="s">
        <v>3344</v>
      </c>
      <c r="C1688" s="25">
        <v>43016</v>
      </c>
      <c r="D1688" s="24">
        <f>IFERROR(VLOOKUP(B1688,'2017_GT Roster'!$B$6:$H$21,7, FALSE), "NO MATCH!!!")</f>
        <v>3</v>
      </c>
      <c r="E1688" s="24">
        <f>IFERROR(VLOOKUP(GAME_JUMP_REPORT_CONSOLIDATED!C1688,GAME_INDEX!$A$7:$E$34,5,FALSE), "NO MATCH")</f>
        <v>1014</v>
      </c>
      <c r="F1688" s="24" t="str">
        <f>IFERROR(VLOOKUP(C1688,GAME_INDEX!$A$7:$E$34,4,FALSE), "NO MATCH!!!")</f>
        <v>Syracuse</v>
      </c>
      <c r="G1688" t="s">
        <v>1701</v>
      </c>
      <c r="H1688" s="1">
        <v>43016</v>
      </c>
      <c r="I1688">
        <v>2749</v>
      </c>
      <c r="J1688" t="s">
        <v>7</v>
      </c>
      <c r="K1688" t="s">
        <v>780</v>
      </c>
      <c r="L1688">
        <v>8.6</v>
      </c>
    </row>
    <row r="1689" spans="1:12" x14ac:dyDescent="0.55000000000000004">
      <c r="A1689" s="24" t="str">
        <f t="shared" si="26"/>
        <v>10141</v>
      </c>
      <c r="B1689" s="24" t="s">
        <v>3254</v>
      </c>
      <c r="C1689" s="25">
        <v>43016</v>
      </c>
      <c r="D1689" s="24">
        <f>IFERROR(VLOOKUP(B1689,'2017_GT Roster'!$B$6:$H$21,7, FALSE), "NO MATCH!!!")</f>
        <v>1</v>
      </c>
      <c r="E1689" s="24">
        <f>IFERROR(VLOOKUP(GAME_JUMP_REPORT_CONSOLIDATED!C1689,GAME_INDEX!$A$7:$E$34,5,FALSE), "NO MATCH")</f>
        <v>1014</v>
      </c>
      <c r="F1689" s="24" t="str">
        <f>IFERROR(VLOOKUP(C1689,GAME_INDEX!$A$7:$E$34,4,FALSE), "NO MATCH!!!")</f>
        <v>Syracuse</v>
      </c>
      <c r="G1689" t="s">
        <v>1702</v>
      </c>
      <c r="H1689" s="1">
        <v>43016</v>
      </c>
      <c r="I1689">
        <v>2753</v>
      </c>
      <c r="J1689" t="s">
        <v>7</v>
      </c>
      <c r="K1689" t="s">
        <v>23</v>
      </c>
      <c r="L1689">
        <v>18.5</v>
      </c>
    </row>
    <row r="1690" spans="1:12" x14ac:dyDescent="0.55000000000000004">
      <c r="A1690" s="24" t="str">
        <f t="shared" si="26"/>
        <v>10141</v>
      </c>
      <c r="B1690" s="24" t="s">
        <v>3254</v>
      </c>
      <c r="C1690" s="25">
        <v>43016</v>
      </c>
      <c r="D1690" s="24">
        <f>IFERROR(VLOOKUP(B1690,'2017_GT Roster'!$B$6:$H$21,7, FALSE), "NO MATCH!!!")</f>
        <v>1</v>
      </c>
      <c r="E1690" s="24">
        <f>IFERROR(VLOOKUP(GAME_JUMP_REPORT_CONSOLIDATED!C1690,GAME_INDEX!$A$7:$E$34,5,FALSE), "NO MATCH")</f>
        <v>1014</v>
      </c>
      <c r="F1690" s="24" t="str">
        <f>IFERROR(VLOOKUP(C1690,GAME_INDEX!$A$7:$E$34,4,FALSE), "NO MATCH!!!")</f>
        <v>Syracuse</v>
      </c>
      <c r="G1690" t="s">
        <v>1703</v>
      </c>
      <c r="H1690" s="1">
        <v>43016</v>
      </c>
      <c r="I1690">
        <v>2755</v>
      </c>
      <c r="J1690" t="s">
        <v>7</v>
      </c>
      <c r="K1690" t="s">
        <v>23</v>
      </c>
      <c r="L1690">
        <v>9.1999999999999993</v>
      </c>
    </row>
    <row r="1691" spans="1:12" x14ac:dyDescent="0.55000000000000004">
      <c r="A1691" s="24" t="str">
        <f t="shared" si="26"/>
        <v>10149</v>
      </c>
      <c r="B1691" s="24" t="s">
        <v>27</v>
      </c>
      <c r="C1691" s="25">
        <v>43016</v>
      </c>
      <c r="D1691" s="24">
        <f>IFERROR(VLOOKUP(B1691,'2017_GT Roster'!$B$6:$H$21,7, FALSE), "NO MATCH!!!")</f>
        <v>9</v>
      </c>
      <c r="E1691" s="24">
        <f>IFERROR(VLOOKUP(GAME_JUMP_REPORT_CONSOLIDATED!C1691,GAME_INDEX!$A$7:$E$34,5,FALSE), "NO MATCH")</f>
        <v>1014</v>
      </c>
      <c r="F1691" s="24" t="str">
        <f>IFERROR(VLOOKUP(C1691,GAME_INDEX!$A$7:$E$34,4,FALSE), "NO MATCH!!!")</f>
        <v>Syracuse</v>
      </c>
      <c r="G1691" t="s">
        <v>1704</v>
      </c>
      <c r="H1691" s="1">
        <v>43016</v>
      </c>
      <c r="I1691">
        <v>2757</v>
      </c>
      <c r="J1691" t="s">
        <v>7</v>
      </c>
      <c r="K1691" t="s">
        <v>27</v>
      </c>
      <c r="L1691">
        <v>8</v>
      </c>
    </row>
    <row r="1692" spans="1:12" x14ac:dyDescent="0.55000000000000004">
      <c r="A1692" s="24" t="str">
        <f t="shared" si="26"/>
        <v>10141</v>
      </c>
      <c r="B1692" s="24" t="s">
        <v>3254</v>
      </c>
      <c r="C1692" s="25">
        <v>43016</v>
      </c>
      <c r="D1692" s="24">
        <f>IFERROR(VLOOKUP(B1692,'2017_GT Roster'!$B$6:$H$21,7, FALSE), "NO MATCH!!!")</f>
        <v>1</v>
      </c>
      <c r="E1692" s="24">
        <f>IFERROR(VLOOKUP(GAME_JUMP_REPORT_CONSOLIDATED!C1692,GAME_INDEX!$A$7:$E$34,5,FALSE), "NO MATCH")</f>
        <v>1014</v>
      </c>
      <c r="F1692" s="24" t="str">
        <f>IFERROR(VLOOKUP(C1692,GAME_INDEX!$A$7:$E$34,4,FALSE), "NO MATCH!!!")</f>
        <v>Syracuse</v>
      </c>
      <c r="G1692" t="s">
        <v>1705</v>
      </c>
      <c r="H1692" s="1">
        <v>43016</v>
      </c>
      <c r="I1692">
        <v>2783</v>
      </c>
      <c r="J1692" t="s">
        <v>7</v>
      </c>
      <c r="K1692" t="s">
        <v>23</v>
      </c>
      <c r="L1692">
        <v>25.5</v>
      </c>
    </row>
    <row r="1693" spans="1:12" x14ac:dyDescent="0.55000000000000004">
      <c r="A1693" s="24" t="str">
        <f t="shared" si="26"/>
        <v>10149</v>
      </c>
      <c r="B1693" s="24" t="s">
        <v>27</v>
      </c>
      <c r="C1693" s="25">
        <v>43016</v>
      </c>
      <c r="D1693" s="24">
        <f>IFERROR(VLOOKUP(B1693,'2017_GT Roster'!$B$6:$H$21,7, FALSE), "NO MATCH!!!")</f>
        <v>9</v>
      </c>
      <c r="E1693" s="24">
        <f>IFERROR(VLOOKUP(GAME_JUMP_REPORT_CONSOLIDATED!C1693,GAME_INDEX!$A$7:$E$34,5,FALSE), "NO MATCH")</f>
        <v>1014</v>
      </c>
      <c r="F1693" s="24" t="str">
        <f>IFERROR(VLOOKUP(C1693,GAME_INDEX!$A$7:$E$34,4,FALSE), "NO MATCH!!!")</f>
        <v>Syracuse</v>
      </c>
      <c r="G1693" t="s">
        <v>1706</v>
      </c>
      <c r="H1693" s="1">
        <v>43016</v>
      </c>
      <c r="I1693">
        <v>2785</v>
      </c>
      <c r="J1693" t="s">
        <v>7</v>
      </c>
      <c r="K1693" t="s">
        <v>27</v>
      </c>
      <c r="L1693">
        <v>11.6</v>
      </c>
    </row>
    <row r="1694" spans="1:12" x14ac:dyDescent="0.55000000000000004">
      <c r="A1694" s="24" t="str">
        <f t="shared" si="26"/>
        <v>10141</v>
      </c>
      <c r="B1694" s="24" t="s">
        <v>3254</v>
      </c>
      <c r="C1694" s="25">
        <v>43016</v>
      </c>
      <c r="D1694" s="24">
        <f>IFERROR(VLOOKUP(B1694,'2017_GT Roster'!$B$6:$H$21,7, FALSE), "NO MATCH!!!")</f>
        <v>1</v>
      </c>
      <c r="E1694" s="24">
        <f>IFERROR(VLOOKUP(GAME_JUMP_REPORT_CONSOLIDATED!C1694,GAME_INDEX!$A$7:$E$34,5,FALSE), "NO MATCH")</f>
        <v>1014</v>
      </c>
      <c r="F1694" s="24" t="str">
        <f>IFERROR(VLOOKUP(C1694,GAME_INDEX!$A$7:$E$34,4,FALSE), "NO MATCH!!!")</f>
        <v>Syracuse</v>
      </c>
      <c r="G1694" t="s">
        <v>1707</v>
      </c>
      <c r="H1694" s="1">
        <v>43016</v>
      </c>
      <c r="I1694">
        <v>2803</v>
      </c>
      <c r="J1694" t="s">
        <v>7</v>
      </c>
      <c r="K1694" t="s">
        <v>23</v>
      </c>
      <c r="L1694">
        <v>21.8</v>
      </c>
    </row>
    <row r="1695" spans="1:12" x14ac:dyDescent="0.55000000000000004">
      <c r="A1695" s="24" t="str">
        <f t="shared" si="26"/>
        <v>10149</v>
      </c>
      <c r="B1695" s="24" t="s">
        <v>27</v>
      </c>
      <c r="C1695" s="25">
        <v>43016</v>
      </c>
      <c r="D1695" s="24">
        <f>IFERROR(VLOOKUP(B1695,'2017_GT Roster'!$B$6:$H$21,7, FALSE), "NO MATCH!!!")</f>
        <v>9</v>
      </c>
      <c r="E1695" s="24">
        <f>IFERROR(VLOOKUP(GAME_JUMP_REPORT_CONSOLIDATED!C1695,GAME_INDEX!$A$7:$E$34,5,FALSE), "NO MATCH")</f>
        <v>1014</v>
      </c>
      <c r="F1695" s="24" t="str">
        <f>IFERROR(VLOOKUP(C1695,GAME_INDEX!$A$7:$E$34,4,FALSE), "NO MATCH!!!")</f>
        <v>Syracuse</v>
      </c>
      <c r="G1695" t="s">
        <v>1708</v>
      </c>
      <c r="H1695" s="1">
        <v>43016</v>
      </c>
      <c r="I1695">
        <v>2804</v>
      </c>
      <c r="J1695" t="s">
        <v>7</v>
      </c>
      <c r="K1695" t="s">
        <v>27</v>
      </c>
      <c r="L1695">
        <v>12.2</v>
      </c>
    </row>
    <row r="1696" spans="1:12" x14ac:dyDescent="0.55000000000000004">
      <c r="A1696" s="24" t="str">
        <f t="shared" si="26"/>
        <v>10143</v>
      </c>
      <c r="B1696" s="24" t="s">
        <v>3344</v>
      </c>
      <c r="C1696" s="25">
        <v>43016</v>
      </c>
      <c r="D1696" s="24">
        <f>IFERROR(VLOOKUP(B1696,'2017_GT Roster'!$B$6:$H$21,7, FALSE), "NO MATCH!!!")</f>
        <v>3</v>
      </c>
      <c r="E1696" s="24">
        <f>IFERROR(VLOOKUP(GAME_JUMP_REPORT_CONSOLIDATED!C1696,GAME_INDEX!$A$7:$E$34,5,FALSE), "NO MATCH")</f>
        <v>1014</v>
      </c>
      <c r="F1696" s="24" t="str">
        <f>IFERROR(VLOOKUP(C1696,GAME_INDEX!$A$7:$E$34,4,FALSE), "NO MATCH!!!")</f>
        <v>Syracuse</v>
      </c>
      <c r="G1696" t="s">
        <v>1709</v>
      </c>
      <c r="H1696" s="1">
        <v>43016</v>
      </c>
      <c r="I1696">
        <v>2805</v>
      </c>
      <c r="J1696" t="s">
        <v>7</v>
      </c>
      <c r="K1696" t="s">
        <v>780</v>
      </c>
      <c r="L1696">
        <v>11</v>
      </c>
    </row>
    <row r="1697" spans="1:12" x14ac:dyDescent="0.55000000000000004">
      <c r="A1697" s="24" t="str">
        <f t="shared" si="26"/>
        <v>10141</v>
      </c>
      <c r="B1697" s="24" t="s">
        <v>3254</v>
      </c>
      <c r="C1697" s="25">
        <v>43016</v>
      </c>
      <c r="D1697" s="24">
        <f>IFERROR(VLOOKUP(B1697,'2017_GT Roster'!$B$6:$H$21,7, FALSE), "NO MATCH!!!")</f>
        <v>1</v>
      </c>
      <c r="E1697" s="24">
        <f>IFERROR(VLOOKUP(GAME_JUMP_REPORT_CONSOLIDATED!C1697,GAME_INDEX!$A$7:$E$34,5,FALSE), "NO MATCH")</f>
        <v>1014</v>
      </c>
      <c r="F1697" s="24" t="str">
        <f>IFERROR(VLOOKUP(C1697,GAME_INDEX!$A$7:$E$34,4,FALSE), "NO MATCH!!!")</f>
        <v>Syracuse</v>
      </c>
      <c r="G1697" t="s">
        <v>1710</v>
      </c>
      <c r="H1697" s="1">
        <v>43016</v>
      </c>
      <c r="I1697">
        <v>2807</v>
      </c>
      <c r="J1697" t="s">
        <v>7</v>
      </c>
      <c r="K1697" t="s">
        <v>23</v>
      </c>
      <c r="L1697">
        <v>19</v>
      </c>
    </row>
    <row r="1698" spans="1:12" x14ac:dyDescent="0.55000000000000004">
      <c r="A1698" s="24" t="str">
        <f t="shared" si="26"/>
        <v>10149</v>
      </c>
      <c r="B1698" s="24" t="s">
        <v>27</v>
      </c>
      <c r="C1698" s="25">
        <v>43016</v>
      </c>
      <c r="D1698" s="24">
        <f>IFERROR(VLOOKUP(B1698,'2017_GT Roster'!$B$6:$H$21,7, FALSE), "NO MATCH!!!")</f>
        <v>9</v>
      </c>
      <c r="E1698" s="24">
        <f>IFERROR(VLOOKUP(GAME_JUMP_REPORT_CONSOLIDATED!C1698,GAME_INDEX!$A$7:$E$34,5,FALSE), "NO MATCH")</f>
        <v>1014</v>
      </c>
      <c r="F1698" s="24" t="str">
        <f>IFERROR(VLOOKUP(C1698,GAME_INDEX!$A$7:$E$34,4,FALSE), "NO MATCH!!!")</f>
        <v>Syracuse</v>
      </c>
      <c r="G1698" t="s">
        <v>1711</v>
      </c>
      <c r="H1698" s="1">
        <v>43016</v>
      </c>
      <c r="I1698">
        <v>2809</v>
      </c>
      <c r="J1698" t="s">
        <v>7</v>
      </c>
      <c r="K1698" t="s">
        <v>27</v>
      </c>
      <c r="L1698">
        <v>14.1</v>
      </c>
    </row>
    <row r="1699" spans="1:12" x14ac:dyDescent="0.55000000000000004">
      <c r="A1699" s="24" t="str">
        <f t="shared" si="26"/>
        <v>10141</v>
      </c>
      <c r="B1699" s="24" t="s">
        <v>3254</v>
      </c>
      <c r="C1699" s="25">
        <v>43016</v>
      </c>
      <c r="D1699" s="24">
        <f>IFERROR(VLOOKUP(B1699,'2017_GT Roster'!$B$6:$H$21,7, FALSE), "NO MATCH!!!")</f>
        <v>1</v>
      </c>
      <c r="E1699" s="24">
        <f>IFERROR(VLOOKUP(GAME_JUMP_REPORT_CONSOLIDATED!C1699,GAME_INDEX!$A$7:$E$34,5,FALSE), "NO MATCH")</f>
        <v>1014</v>
      </c>
      <c r="F1699" s="24" t="str">
        <f>IFERROR(VLOOKUP(C1699,GAME_INDEX!$A$7:$E$34,4,FALSE), "NO MATCH!!!")</f>
        <v>Syracuse</v>
      </c>
      <c r="G1699" t="s">
        <v>1712</v>
      </c>
      <c r="H1699" s="1">
        <v>43016</v>
      </c>
      <c r="I1699">
        <v>2810</v>
      </c>
      <c r="J1699" t="s">
        <v>7</v>
      </c>
      <c r="K1699" t="s">
        <v>23</v>
      </c>
      <c r="L1699">
        <v>20.399999999999999</v>
      </c>
    </row>
    <row r="1700" spans="1:12" x14ac:dyDescent="0.55000000000000004">
      <c r="A1700" s="24" t="str">
        <f t="shared" si="26"/>
        <v>101411</v>
      </c>
      <c r="B1700" s="24" t="s">
        <v>14</v>
      </c>
      <c r="C1700" s="25">
        <v>43016</v>
      </c>
      <c r="D1700" s="24">
        <f>IFERROR(VLOOKUP(B1700,'2017_GT Roster'!$B$6:$H$21,7, FALSE), "NO MATCH!!!")</f>
        <v>11</v>
      </c>
      <c r="E1700" s="24">
        <f>IFERROR(VLOOKUP(GAME_JUMP_REPORT_CONSOLIDATED!C1700,GAME_INDEX!$A$7:$E$34,5,FALSE), "NO MATCH")</f>
        <v>1014</v>
      </c>
      <c r="F1700" s="24" t="str">
        <f>IFERROR(VLOOKUP(C1700,GAME_INDEX!$A$7:$E$34,4,FALSE), "NO MATCH!!!")</f>
        <v>Syracuse</v>
      </c>
      <c r="G1700" t="s">
        <v>1713</v>
      </c>
      <c r="H1700" s="1">
        <v>43016</v>
      </c>
      <c r="I1700">
        <v>2812</v>
      </c>
      <c r="J1700" t="s">
        <v>7</v>
      </c>
      <c r="K1700" t="s">
        <v>14</v>
      </c>
      <c r="L1700">
        <v>22</v>
      </c>
    </row>
    <row r="1701" spans="1:12" x14ac:dyDescent="0.55000000000000004">
      <c r="A1701" s="24" t="str">
        <f t="shared" si="26"/>
        <v>10149</v>
      </c>
      <c r="B1701" s="24" t="s">
        <v>27</v>
      </c>
      <c r="C1701" s="25">
        <v>43016</v>
      </c>
      <c r="D1701" s="24">
        <f>IFERROR(VLOOKUP(B1701,'2017_GT Roster'!$B$6:$H$21,7, FALSE), "NO MATCH!!!")</f>
        <v>9</v>
      </c>
      <c r="E1701" s="24">
        <f>IFERROR(VLOOKUP(GAME_JUMP_REPORT_CONSOLIDATED!C1701,GAME_INDEX!$A$7:$E$34,5,FALSE), "NO MATCH")</f>
        <v>1014</v>
      </c>
      <c r="F1701" s="24" t="str">
        <f>IFERROR(VLOOKUP(C1701,GAME_INDEX!$A$7:$E$34,4,FALSE), "NO MATCH!!!")</f>
        <v>Syracuse</v>
      </c>
      <c r="G1701" t="s">
        <v>1714</v>
      </c>
      <c r="H1701" s="1">
        <v>43016</v>
      </c>
      <c r="I1701">
        <v>2812</v>
      </c>
      <c r="J1701" t="s">
        <v>7</v>
      </c>
      <c r="K1701" t="s">
        <v>27</v>
      </c>
      <c r="L1701">
        <v>14.8</v>
      </c>
    </row>
    <row r="1702" spans="1:12" x14ac:dyDescent="0.55000000000000004">
      <c r="A1702" s="24" t="str">
        <f t="shared" si="26"/>
        <v>10141</v>
      </c>
      <c r="B1702" s="24" t="s">
        <v>3254</v>
      </c>
      <c r="C1702" s="25">
        <v>43016</v>
      </c>
      <c r="D1702" s="24">
        <f>IFERROR(VLOOKUP(B1702,'2017_GT Roster'!$B$6:$H$21,7, FALSE), "NO MATCH!!!")</f>
        <v>1</v>
      </c>
      <c r="E1702" s="24">
        <f>IFERROR(VLOOKUP(GAME_JUMP_REPORT_CONSOLIDATED!C1702,GAME_INDEX!$A$7:$E$34,5,FALSE), "NO MATCH")</f>
        <v>1014</v>
      </c>
      <c r="F1702" s="24" t="str">
        <f>IFERROR(VLOOKUP(C1702,GAME_INDEX!$A$7:$E$34,4,FALSE), "NO MATCH!!!")</f>
        <v>Syracuse</v>
      </c>
      <c r="G1702" t="s">
        <v>1715</v>
      </c>
      <c r="H1702" s="1">
        <v>43016</v>
      </c>
      <c r="I1702">
        <v>2816</v>
      </c>
      <c r="J1702" t="s">
        <v>7</v>
      </c>
      <c r="K1702" t="s">
        <v>23</v>
      </c>
      <c r="L1702">
        <v>22.3</v>
      </c>
    </row>
    <row r="1703" spans="1:12" x14ac:dyDescent="0.55000000000000004">
      <c r="A1703" s="24" t="str">
        <f t="shared" si="26"/>
        <v>10149</v>
      </c>
      <c r="B1703" s="24" t="s">
        <v>27</v>
      </c>
      <c r="C1703" s="25">
        <v>43016</v>
      </c>
      <c r="D1703" s="24">
        <f>IFERROR(VLOOKUP(B1703,'2017_GT Roster'!$B$6:$H$21,7, FALSE), "NO MATCH!!!")</f>
        <v>9</v>
      </c>
      <c r="E1703" s="24">
        <f>IFERROR(VLOOKUP(GAME_JUMP_REPORT_CONSOLIDATED!C1703,GAME_INDEX!$A$7:$E$34,5,FALSE), "NO MATCH")</f>
        <v>1014</v>
      </c>
      <c r="F1703" s="24" t="str">
        <f>IFERROR(VLOOKUP(C1703,GAME_INDEX!$A$7:$E$34,4,FALSE), "NO MATCH!!!")</f>
        <v>Syracuse</v>
      </c>
      <c r="G1703" t="s">
        <v>1716</v>
      </c>
      <c r="H1703" s="1">
        <v>43016</v>
      </c>
      <c r="I1703">
        <v>2818</v>
      </c>
      <c r="J1703" t="s">
        <v>7</v>
      </c>
      <c r="K1703" t="s">
        <v>27</v>
      </c>
      <c r="L1703">
        <v>14.2</v>
      </c>
    </row>
    <row r="1704" spans="1:12" x14ac:dyDescent="0.55000000000000004">
      <c r="A1704" s="24" t="str">
        <f t="shared" si="26"/>
        <v>101411</v>
      </c>
      <c r="B1704" s="24" t="s">
        <v>14</v>
      </c>
      <c r="C1704" s="25">
        <v>43016</v>
      </c>
      <c r="D1704" s="24">
        <f>IFERROR(VLOOKUP(B1704,'2017_GT Roster'!$B$6:$H$21,7, FALSE), "NO MATCH!!!")</f>
        <v>11</v>
      </c>
      <c r="E1704" s="24">
        <f>IFERROR(VLOOKUP(GAME_JUMP_REPORT_CONSOLIDATED!C1704,GAME_INDEX!$A$7:$E$34,5,FALSE), "NO MATCH")</f>
        <v>1014</v>
      </c>
      <c r="F1704" s="24" t="str">
        <f>IFERROR(VLOOKUP(C1704,GAME_INDEX!$A$7:$E$34,4,FALSE), "NO MATCH!!!")</f>
        <v>Syracuse</v>
      </c>
      <c r="G1704" t="s">
        <v>1717</v>
      </c>
      <c r="H1704" s="1">
        <v>43016</v>
      </c>
      <c r="I1704">
        <v>2848</v>
      </c>
      <c r="J1704" t="s">
        <v>7</v>
      </c>
      <c r="K1704" t="s">
        <v>14</v>
      </c>
      <c r="L1704">
        <v>25.6</v>
      </c>
    </row>
    <row r="1705" spans="1:12" x14ac:dyDescent="0.55000000000000004">
      <c r="A1705" s="24" t="str">
        <f t="shared" si="26"/>
        <v>10149</v>
      </c>
      <c r="B1705" s="24" t="s">
        <v>27</v>
      </c>
      <c r="C1705" s="25">
        <v>43016</v>
      </c>
      <c r="D1705" s="24">
        <f>IFERROR(VLOOKUP(B1705,'2017_GT Roster'!$B$6:$H$21,7, FALSE), "NO MATCH!!!")</f>
        <v>9</v>
      </c>
      <c r="E1705" s="24">
        <f>IFERROR(VLOOKUP(GAME_JUMP_REPORT_CONSOLIDATED!C1705,GAME_INDEX!$A$7:$E$34,5,FALSE), "NO MATCH")</f>
        <v>1014</v>
      </c>
      <c r="F1705" s="24" t="str">
        <f>IFERROR(VLOOKUP(C1705,GAME_INDEX!$A$7:$E$34,4,FALSE), "NO MATCH!!!")</f>
        <v>Syracuse</v>
      </c>
      <c r="G1705" t="s">
        <v>1718</v>
      </c>
      <c r="H1705" s="1">
        <v>43016</v>
      </c>
      <c r="I1705">
        <v>2849</v>
      </c>
      <c r="J1705" t="s">
        <v>7</v>
      </c>
      <c r="K1705" t="s">
        <v>27</v>
      </c>
      <c r="L1705">
        <v>11.8</v>
      </c>
    </row>
    <row r="1706" spans="1:12" x14ac:dyDescent="0.55000000000000004">
      <c r="A1706" s="24" t="str">
        <f t="shared" si="26"/>
        <v>10141</v>
      </c>
      <c r="B1706" s="24" t="s">
        <v>3254</v>
      </c>
      <c r="C1706" s="25">
        <v>43016</v>
      </c>
      <c r="D1706" s="24">
        <f>IFERROR(VLOOKUP(B1706,'2017_GT Roster'!$B$6:$H$21,7, FALSE), "NO MATCH!!!")</f>
        <v>1</v>
      </c>
      <c r="E1706" s="24">
        <f>IFERROR(VLOOKUP(GAME_JUMP_REPORT_CONSOLIDATED!C1706,GAME_INDEX!$A$7:$E$34,5,FALSE), "NO MATCH")</f>
        <v>1014</v>
      </c>
      <c r="F1706" s="24" t="str">
        <f>IFERROR(VLOOKUP(C1706,GAME_INDEX!$A$7:$E$34,4,FALSE), "NO MATCH!!!")</f>
        <v>Syracuse</v>
      </c>
      <c r="G1706" t="s">
        <v>1719</v>
      </c>
      <c r="H1706" s="1">
        <v>43016</v>
      </c>
      <c r="I1706">
        <v>2852</v>
      </c>
      <c r="J1706" t="s">
        <v>7</v>
      </c>
      <c r="K1706" t="s">
        <v>23</v>
      </c>
      <c r="L1706">
        <v>15.9</v>
      </c>
    </row>
    <row r="1707" spans="1:12" x14ac:dyDescent="0.55000000000000004">
      <c r="A1707" s="24" t="str">
        <f t="shared" si="26"/>
        <v>101423</v>
      </c>
      <c r="B1707" s="24" t="s">
        <v>19</v>
      </c>
      <c r="C1707" s="25">
        <v>43016</v>
      </c>
      <c r="D1707" s="24">
        <f>IFERROR(VLOOKUP(B1707,'2017_GT Roster'!$B$6:$H$21,7, FALSE), "NO MATCH!!!")</f>
        <v>23</v>
      </c>
      <c r="E1707" s="24">
        <f>IFERROR(VLOOKUP(GAME_JUMP_REPORT_CONSOLIDATED!C1707,GAME_INDEX!$A$7:$E$34,5,FALSE), "NO MATCH")</f>
        <v>1014</v>
      </c>
      <c r="F1707" s="24" t="str">
        <f>IFERROR(VLOOKUP(C1707,GAME_INDEX!$A$7:$E$34,4,FALSE), "NO MATCH!!!")</f>
        <v>Syracuse</v>
      </c>
      <c r="G1707" t="s">
        <v>1720</v>
      </c>
      <c r="H1707" s="1">
        <v>43016</v>
      </c>
      <c r="I1707">
        <v>2852</v>
      </c>
      <c r="J1707" t="s">
        <v>7</v>
      </c>
      <c r="K1707" t="s">
        <v>19</v>
      </c>
      <c r="L1707">
        <v>9.1999999999999993</v>
      </c>
    </row>
    <row r="1708" spans="1:12" x14ac:dyDescent="0.55000000000000004">
      <c r="A1708" s="24" t="str">
        <f t="shared" si="26"/>
        <v>10149</v>
      </c>
      <c r="B1708" s="24" t="s">
        <v>27</v>
      </c>
      <c r="C1708" s="25">
        <v>43016</v>
      </c>
      <c r="D1708" s="24">
        <f>IFERROR(VLOOKUP(B1708,'2017_GT Roster'!$B$6:$H$21,7, FALSE), "NO MATCH!!!")</f>
        <v>9</v>
      </c>
      <c r="E1708" s="24">
        <f>IFERROR(VLOOKUP(GAME_JUMP_REPORT_CONSOLIDATED!C1708,GAME_INDEX!$A$7:$E$34,5,FALSE), "NO MATCH")</f>
        <v>1014</v>
      </c>
      <c r="F1708" s="24" t="str">
        <f>IFERROR(VLOOKUP(C1708,GAME_INDEX!$A$7:$E$34,4,FALSE), "NO MATCH!!!")</f>
        <v>Syracuse</v>
      </c>
      <c r="G1708" t="s">
        <v>1721</v>
      </c>
      <c r="H1708" s="1">
        <v>43016</v>
      </c>
      <c r="I1708">
        <v>2855</v>
      </c>
      <c r="J1708" t="s">
        <v>7</v>
      </c>
      <c r="K1708" t="s">
        <v>27</v>
      </c>
      <c r="L1708">
        <v>11.9</v>
      </c>
    </row>
    <row r="1709" spans="1:12" x14ac:dyDescent="0.55000000000000004">
      <c r="A1709" s="24" t="str">
        <f t="shared" si="26"/>
        <v>10149</v>
      </c>
      <c r="B1709" s="24" t="s">
        <v>27</v>
      </c>
      <c r="C1709" s="25">
        <v>43016</v>
      </c>
      <c r="D1709" s="24">
        <f>IFERROR(VLOOKUP(B1709,'2017_GT Roster'!$B$6:$H$21,7, FALSE), "NO MATCH!!!")</f>
        <v>9</v>
      </c>
      <c r="E1709" s="24">
        <f>IFERROR(VLOOKUP(GAME_JUMP_REPORT_CONSOLIDATED!C1709,GAME_INDEX!$A$7:$E$34,5,FALSE), "NO MATCH")</f>
        <v>1014</v>
      </c>
      <c r="F1709" s="24" t="str">
        <f>IFERROR(VLOOKUP(C1709,GAME_INDEX!$A$7:$E$34,4,FALSE), "NO MATCH!!!")</f>
        <v>Syracuse</v>
      </c>
      <c r="G1709" t="s">
        <v>1722</v>
      </c>
      <c r="H1709" s="1">
        <v>43016</v>
      </c>
      <c r="I1709">
        <v>2856</v>
      </c>
      <c r="J1709" t="s">
        <v>7</v>
      </c>
      <c r="K1709" t="s">
        <v>27</v>
      </c>
      <c r="L1709">
        <v>10.6</v>
      </c>
    </row>
    <row r="1710" spans="1:12" x14ac:dyDescent="0.55000000000000004">
      <c r="A1710" s="24" t="str">
        <f t="shared" si="26"/>
        <v>10141</v>
      </c>
      <c r="B1710" s="24" t="s">
        <v>3254</v>
      </c>
      <c r="C1710" s="25">
        <v>43016</v>
      </c>
      <c r="D1710" s="24">
        <f>IFERROR(VLOOKUP(B1710,'2017_GT Roster'!$B$6:$H$21,7, FALSE), "NO MATCH!!!")</f>
        <v>1</v>
      </c>
      <c r="E1710" s="24">
        <f>IFERROR(VLOOKUP(GAME_JUMP_REPORT_CONSOLIDATED!C1710,GAME_INDEX!$A$7:$E$34,5,FALSE), "NO MATCH")</f>
        <v>1014</v>
      </c>
      <c r="F1710" s="24" t="str">
        <f>IFERROR(VLOOKUP(C1710,GAME_INDEX!$A$7:$E$34,4,FALSE), "NO MATCH!!!")</f>
        <v>Syracuse</v>
      </c>
      <c r="G1710" t="s">
        <v>1723</v>
      </c>
      <c r="H1710" s="1">
        <v>43016</v>
      </c>
      <c r="I1710">
        <v>2874</v>
      </c>
      <c r="J1710" t="s">
        <v>7</v>
      </c>
      <c r="K1710" t="s">
        <v>23</v>
      </c>
      <c r="L1710">
        <v>14.2</v>
      </c>
    </row>
    <row r="1711" spans="1:12" x14ac:dyDescent="0.55000000000000004">
      <c r="A1711" s="24" t="str">
        <f t="shared" si="26"/>
        <v>10143</v>
      </c>
      <c r="B1711" s="24" t="s">
        <v>3344</v>
      </c>
      <c r="C1711" s="25">
        <v>43016</v>
      </c>
      <c r="D1711" s="24">
        <f>IFERROR(VLOOKUP(B1711,'2017_GT Roster'!$B$6:$H$21,7, FALSE), "NO MATCH!!!")</f>
        <v>3</v>
      </c>
      <c r="E1711" s="24">
        <f>IFERROR(VLOOKUP(GAME_JUMP_REPORT_CONSOLIDATED!C1711,GAME_INDEX!$A$7:$E$34,5,FALSE), "NO MATCH")</f>
        <v>1014</v>
      </c>
      <c r="F1711" s="24" t="str">
        <f>IFERROR(VLOOKUP(C1711,GAME_INDEX!$A$7:$E$34,4,FALSE), "NO MATCH!!!")</f>
        <v>Syracuse</v>
      </c>
      <c r="G1711" t="s">
        <v>1724</v>
      </c>
      <c r="H1711" s="1">
        <v>43016</v>
      </c>
      <c r="I1711">
        <v>2898</v>
      </c>
      <c r="J1711" t="s">
        <v>7</v>
      </c>
      <c r="K1711" t="s">
        <v>780</v>
      </c>
      <c r="L1711">
        <v>9.6</v>
      </c>
    </row>
    <row r="1712" spans="1:12" x14ac:dyDescent="0.55000000000000004">
      <c r="A1712" s="24" t="str">
        <f t="shared" si="26"/>
        <v>101411</v>
      </c>
      <c r="B1712" s="24" t="s">
        <v>14</v>
      </c>
      <c r="C1712" s="25">
        <v>43016</v>
      </c>
      <c r="D1712" s="24">
        <f>IFERROR(VLOOKUP(B1712,'2017_GT Roster'!$B$6:$H$21,7, FALSE), "NO MATCH!!!")</f>
        <v>11</v>
      </c>
      <c r="E1712" s="24">
        <f>IFERROR(VLOOKUP(GAME_JUMP_REPORT_CONSOLIDATED!C1712,GAME_INDEX!$A$7:$E$34,5,FALSE), "NO MATCH")</f>
        <v>1014</v>
      </c>
      <c r="F1712" s="24" t="str">
        <f>IFERROR(VLOOKUP(C1712,GAME_INDEX!$A$7:$E$34,4,FALSE), "NO MATCH!!!")</f>
        <v>Syracuse</v>
      </c>
      <c r="G1712" t="s">
        <v>1725</v>
      </c>
      <c r="H1712" s="1">
        <v>43016</v>
      </c>
      <c r="I1712">
        <v>2900</v>
      </c>
      <c r="J1712" t="s">
        <v>7</v>
      </c>
      <c r="K1712" t="s">
        <v>14</v>
      </c>
      <c r="L1712">
        <v>23.3</v>
      </c>
    </row>
    <row r="1713" spans="1:12" x14ac:dyDescent="0.55000000000000004">
      <c r="A1713" s="24" t="str">
        <f t="shared" si="26"/>
        <v>10149</v>
      </c>
      <c r="B1713" s="24" t="s">
        <v>27</v>
      </c>
      <c r="C1713" s="25">
        <v>43016</v>
      </c>
      <c r="D1713" s="24">
        <f>IFERROR(VLOOKUP(B1713,'2017_GT Roster'!$B$6:$H$21,7, FALSE), "NO MATCH!!!")</f>
        <v>9</v>
      </c>
      <c r="E1713" s="24">
        <f>IFERROR(VLOOKUP(GAME_JUMP_REPORT_CONSOLIDATED!C1713,GAME_INDEX!$A$7:$E$34,5,FALSE), "NO MATCH")</f>
        <v>1014</v>
      </c>
      <c r="F1713" s="24" t="str">
        <f>IFERROR(VLOOKUP(C1713,GAME_INDEX!$A$7:$E$34,4,FALSE), "NO MATCH!!!")</f>
        <v>Syracuse</v>
      </c>
      <c r="G1713" t="s">
        <v>1726</v>
      </c>
      <c r="H1713" s="1">
        <v>43016</v>
      </c>
      <c r="I1713">
        <v>2901</v>
      </c>
      <c r="J1713" t="s">
        <v>7</v>
      </c>
      <c r="K1713" t="s">
        <v>27</v>
      </c>
      <c r="L1713">
        <v>13.9</v>
      </c>
    </row>
    <row r="1714" spans="1:12" x14ac:dyDescent="0.55000000000000004">
      <c r="A1714" s="24" t="str">
        <f t="shared" si="26"/>
        <v>101411</v>
      </c>
      <c r="B1714" s="24" t="s">
        <v>14</v>
      </c>
      <c r="C1714" s="25">
        <v>43016</v>
      </c>
      <c r="D1714" s="24">
        <f>IFERROR(VLOOKUP(B1714,'2017_GT Roster'!$B$6:$H$21,7, FALSE), "NO MATCH!!!")</f>
        <v>11</v>
      </c>
      <c r="E1714" s="24">
        <f>IFERROR(VLOOKUP(GAME_JUMP_REPORT_CONSOLIDATED!C1714,GAME_INDEX!$A$7:$E$34,5,FALSE), "NO MATCH")</f>
        <v>1014</v>
      </c>
      <c r="F1714" s="24" t="str">
        <f>IFERROR(VLOOKUP(C1714,GAME_INDEX!$A$7:$E$34,4,FALSE), "NO MATCH!!!")</f>
        <v>Syracuse</v>
      </c>
      <c r="G1714" t="s">
        <v>1727</v>
      </c>
      <c r="H1714" s="1">
        <v>43016</v>
      </c>
      <c r="I1714">
        <v>2904</v>
      </c>
      <c r="J1714" t="s">
        <v>7</v>
      </c>
      <c r="K1714" t="s">
        <v>14</v>
      </c>
      <c r="L1714">
        <v>19.7</v>
      </c>
    </row>
    <row r="1715" spans="1:12" x14ac:dyDescent="0.55000000000000004">
      <c r="A1715" s="24" t="str">
        <f t="shared" si="26"/>
        <v>10144</v>
      </c>
      <c r="B1715" s="24" t="s">
        <v>3262</v>
      </c>
      <c r="C1715" s="25">
        <v>43016</v>
      </c>
      <c r="D1715" s="24">
        <f>IFERROR(VLOOKUP(B1715,'2017_GT Roster'!$B$6:$H$21,7, FALSE), "NO MATCH!!!")</f>
        <v>4</v>
      </c>
      <c r="E1715" s="24">
        <f>IFERROR(VLOOKUP(GAME_JUMP_REPORT_CONSOLIDATED!C1715,GAME_INDEX!$A$7:$E$34,5,FALSE), "NO MATCH")</f>
        <v>1014</v>
      </c>
      <c r="F1715" s="24" t="str">
        <f>IFERROR(VLOOKUP(C1715,GAME_INDEX!$A$7:$E$34,4,FALSE), "NO MATCH!!!")</f>
        <v>Syracuse</v>
      </c>
      <c r="G1715" t="s">
        <v>1728</v>
      </c>
      <c r="H1715" s="1">
        <v>43016</v>
      </c>
      <c r="I1715">
        <v>2905</v>
      </c>
      <c r="J1715" t="s">
        <v>7</v>
      </c>
      <c r="K1715" t="s">
        <v>8</v>
      </c>
      <c r="L1715">
        <v>14.9</v>
      </c>
    </row>
    <row r="1716" spans="1:12" x14ac:dyDescent="0.55000000000000004">
      <c r="A1716" s="24" t="str">
        <f t="shared" si="26"/>
        <v>10149</v>
      </c>
      <c r="B1716" s="24" t="s">
        <v>27</v>
      </c>
      <c r="C1716" s="25">
        <v>43016</v>
      </c>
      <c r="D1716" s="24">
        <f>IFERROR(VLOOKUP(B1716,'2017_GT Roster'!$B$6:$H$21,7, FALSE), "NO MATCH!!!")</f>
        <v>9</v>
      </c>
      <c r="E1716" s="24">
        <f>IFERROR(VLOOKUP(GAME_JUMP_REPORT_CONSOLIDATED!C1716,GAME_INDEX!$A$7:$E$34,5,FALSE), "NO MATCH")</f>
        <v>1014</v>
      </c>
      <c r="F1716" s="24" t="str">
        <f>IFERROR(VLOOKUP(C1716,GAME_INDEX!$A$7:$E$34,4,FALSE), "NO MATCH!!!")</f>
        <v>Syracuse</v>
      </c>
      <c r="G1716" t="s">
        <v>1729</v>
      </c>
      <c r="H1716" s="1">
        <v>43016</v>
      </c>
      <c r="I1716">
        <v>2934</v>
      </c>
      <c r="J1716" t="s">
        <v>7</v>
      </c>
      <c r="K1716" t="s">
        <v>27</v>
      </c>
      <c r="L1716">
        <v>13.2</v>
      </c>
    </row>
    <row r="1717" spans="1:12" x14ac:dyDescent="0.55000000000000004">
      <c r="A1717" s="24" t="str">
        <f t="shared" si="26"/>
        <v>10144</v>
      </c>
      <c r="B1717" s="24" t="s">
        <v>3262</v>
      </c>
      <c r="C1717" s="25">
        <v>43016</v>
      </c>
      <c r="D1717" s="24">
        <f>IFERROR(VLOOKUP(B1717,'2017_GT Roster'!$B$6:$H$21,7, FALSE), "NO MATCH!!!")</f>
        <v>4</v>
      </c>
      <c r="E1717" s="24">
        <f>IFERROR(VLOOKUP(GAME_JUMP_REPORT_CONSOLIDATED!C1717,GAME_INDEX!$A$7:$E$34,5,FALSE), "NO MATCH")</f>
        <v>1014</v>
      </c>
      <c r="F1717" s="24" t="str">
        <f>IFERROR(VLOOKUP(C1717,GAME_INDEX!$A$7:$E$34,4,FALSE), "NO MATCH!!!")</f>
        <v>Syracuse</v>
      </c>
      <c r="G1717" t="s">
        <v>1730</v>
      </c>
      <c r="H1717" s="1">
        <v>43016</v>
      </c>
      <c r="I1717">
        <v>2934</v>
      </c>
      <c r="J1717" t="s">
        <v>7</v>
      </c>
      <c r="K1717" t="s">
        <v>8</v>
      </c>
      <c r="L1717">
        <v>26.3</v>
      </c>
    </row>
    <row r="1718" spans="1:12" x14ac:dyDescent="0.55000000000000004">
      <c r="A1718" s="24" t="str">
        <f t="shared" si="26"/>
        <v>101411</v>
      </c>
      <c r="B1718" s="24" t="s">
        <v>14</v>
      </c>
      <c r="C1718" s="25">
        <v>43016</v>
      </c>
      <c r="D1718" s="24">
        <f>IFERROR(VLOOKUP(B1718,'2017_GT Roster'!$B$6:$H$21,7, FALSE), "NO MATCH!!!")</f>
        <v>11</v>
      </c>
      <c r="E1718" s="24">
        <f>IFERROR(VLOOKUP(GAME_JUMP_REPORT_CONSOLIDATED!C1718,GAME_INDEX!$A$7:$E$34,5,FALSE), "NO MATCH")</f>
        <v>1014</v>
      </c>
      <c r="F1718" s="24" t="str">
        <f>IFERROR(VLOOKUP(C1718,GAME_INDEX!$A$7:$E$34,4,FALSE), "NO MATCH!!!")</f>
        <v>Syracuse</v>
      </c>
      <c r="G1718" t="s">
        <v>1731</v>
      </c>
      <c r="H1718" s="1">
        <v>43016</v>
      </c>
      <c r="I1718">
        <v>2934</v>
      </c>
      <c r="J1718" t="s">
        <v>7</v>
      </c>
      <c r="K1718" t="s">
        <v>14</v>
      </c>
      <c r="L1718">
        <v>10.9</v>
      </c>
    </row>
    <row r="1719" spans="1:12" x14ac:dyDescent="0.55000000000000004">
      <c r="A1719" s="24" t="str">
        <f t="shared" si="26"/>
        <v>10143</v>
      </c>
      <c r="B1719" s="24" t="s">
        <v>3344</v>
      </c>
      <c r="C1719" s="25">
        <v>43016</v>
      </c>
      <c r="D1719" s="24">
        <f>IFERROR(VLOOKUP(B1719,'2017_GT Roster'!$B$6:$H$21,7, FALSE), "NO MATCH!!!")</f>
        <v>3</v>
      </c>
      <c r="E1719" s="24">
        <f>IFERROR(VLOOKUP(GAME_JUMP_REPORT_CONSOLIDATED!C1719,GAME_INDEX!$A$7:$E$34,5,FALSE), "NO MATCH")</f>
        <v>1014</v>
      </c>
      <c r="F1719" s="24" t="str">
        <f>IFERROR(VLOOKUP(C1719,GAME_INDEX!$A$7:$E$34,4,FALSE), "NO MATCH!!!")</f>
        <v>Syracuse</v>
      </c>
      <c r="G1719" t="s">
        <v>1732</v>
      </c>
      <c r="H1719" s="1">
        <v>43016</v>
      </c>
      <c r="I1719">
        <v>2950</v>
      </c>
      <c r="J1719" t="s">
        <v>7</v>
      </c>
      <c r="K1719" t="s">
        <v>780</v>
      </c>
      <c r="L1719">
        <v>12.3</v>
      </c>
    </row>
    <row r="1720" spans="1:12" x14ac:dyDescent="0.55000000000000004">
      <c r="A1720" s="24" t="str">
        <f t="shared" si="26"/>
        <v>10143</v>
      </c>
      <c r="B1720" s="24" t="s">
        <v>3344</v>
      </c>
      <c r="C1720" s="25">
        <v>43016</v>
      </c>
      <c r="D1720" s="24">
        <f>IFERROR(VLOOKUP(B1720,'2017_GT Roster'!$B$6:$H$21,7, FALSE), "NO MATCH!!!")</f>
        <v>3</v>
      </c>
      <c r="E1720" s="24">
        <f>IFERROR(VLOOKUP(GAME_JUMP_REPORT_CONSOLIDATED!C1720,GAME_INDEX!$A$7:$E$34,5,FALSE), "NO MATCH")</f>
        <v>1014</v>
      </c>
      <c r="F1720" s="24" t="str">
        <f>IFERROR(VLOOKUP(C1720,GAME_INDEX!$A$7:$E$34,4,FALSE), "NO MATCH!!!")</f>
        <v>Syracuse</v>
      </c>
      <c r="G1720" t="s">
        <v>1733</v>
      </c>
      <c r="H1720" s="1">
        <v>43016</v>
      </c>
      <c r="I1720">
        <v>2951</v>
      </c>
      <c r="J1720" t="s">
        <v>7</v>
      </c>
      <c r="K1720" t="s">
        <v>780</v>
      </c>
      <c r="L1720">
        <v>9</v>
      </c>
    </row>
    <row r="1721" spans="1:12" x14ac:dyDescent="0.55000000000000004">
      <c r="A1721" s="24" t="str">
        <f t="shared" si="26"/>
        <v>10143</v>
      </c>
      <c r="B1721" s="24" t="s">
        <v>3344</v>
      </c>
      <c r="C1721" s="25">
        <v>43016</v>
      </c>
      <c r="D1721" s="24">
        <f>IFERROR(VLOOKUP(B1721,'2017_GT Roster'!$B$6:$H$21,7, FALSE), "NO MATCH!!!")</f>
        <v>3</v>
      </c>
      <c r="E1721" s="24">
        <f>IFERROR(VLOOKUP(GAME_JUMP_REPORT_CONSOLIDATED!C1721,GAME_INDEX!$A$7:$E$34,5,FALSE), "NO MATCH")</f>
        <v>1014</v>
      </c>
      <c r="F1721" s="24" t="str">
        <f>IFERROR(VLOOKUP(C1721,GAME_INDEX!$A$7:$E$34,4,FALSE), "NO MATCH!!!")</f>
        <v>Syracuse</v>
      </c>
      <c r="G1721" t="s">
        <v>1734</v>
      </c>
      <c r="H1721" s="1">
        <v>43016</v>
      </c>
      <c r="I1721">
        <v>2954</v>
      </c>
      <c r="J1721" t="s">
        <v>7</v>
      </c>
      <c r="K1721" t="s">
        <v>780</v>
      </c>
      <c r="L1721">
        <v>11.4</v>
      </c>
    </row>
    <row r="1722" spans="1:12" x14ac:dyDescent="0.55000000000000004">
      <c r="A1722" s="24" t="str">
        <f t="shared" si="26"/>
        <v>10149</v>
      </c>
      <c r="B1722" s="24" t="s">
        <v>27</v>
      </c>
      <c r="C1722" s="25">
        <v>43016</v>
      </c>
      <c r="D1722" s="24">
        <f>IFERROR(VLOOKUP(B1722,'2017_GT Roster'!$B$6:$H$21,7, FALSE), "NO MATCH!!!")</f>
        <v>9</v>
      </c>
      <c r="E1722" s="24">
        <f>IFERROR(VLOOKUP(GAME_JUMP_REPORT_CONSOLIDATED!C1722,GAME_INDEX!$A$7:$E$34,5,FALSE), "NO MATCH")</f>
        <v>1014</v>
      </c>
      <c r="F1722" s="24" t="str">
        <f>IFERROR(VLOOKUP(C1722,GAME_INDEX!$A$7:$E$34,4,FALSE), "NO MATCH!!!")</f>
        <v>Syracuse</v>
      </c>
      <c r="G1722" t="s">
        <v>1735</v>
      </c>
      <c r="H1722" s="1">
        <v>43016</v>
      </c>
      <c r="I1722">
        <v>2954</v>
      </c>
      <c r="J1722" t="s">
        <v>7</v>
      </c>
      <c r="K1722" t="s">
        <v>27</v>
      </c>
      <c r="L1722">
        <v>11.5</v>
      </c>
    </row>
    <row r="1723" spans="1:12" x14ac:dyDescent="0.55000000000000004">
      <c r="A1723" s="24" t="str">
        <f t="shared" si="26"/>
        <v>10143</v>
      </c>
      <c r="B1723" s="24" t="s">
        <v>3344</v>
      </c>
      <c r="C1723" s="25">
        <v>43016</v>
      </c>
      <c r="D1723" s="24">
        <f>IFERROR(VLOOKUP(B1723,'2017_GT Roster'!$B$6:$H$21,7, FALSE), "NO MATCH!!!")</f>
        <v>3</v>
      </c>
      <c r="E1723" s="24">
        <f>IFERROR(VLOOKUP(GAME_JUMP_REPORT_CONSOLIDATED!C1723,GAME_INDEX!$A$7:$E$34,5,FALSE), "NO MATCH")</f>
        <v>1014</v>
      </c>
      <c r="F1723" s="24" t="str">
        <f>IFERROR(VLOOKUP(C1723,GAME_INDEX!$A$7:$E$34,4,FALSE), "NO MATCH!!!")</f>
        <v>Syracuse</v>
      </c>
      <c r="G1723" t="s">
        <v>1736</v>
      </c>
      <c r="H1723" s="1">
        <v>43016</v>
      </c>
      <c r="I1723">
        <v>2955</v>
      </c>
      <c r="J1723" t="s">
        <v>7</v>
      </c>
      <c r="K1723" t="s">
        <v>780</v>
      </c>
      <c r="L1723">
        <v>10.3</v>
      </c>
    </row>
    <row r="1724" spans="1:12" x14ac:dyDescent="0.55000000000000004">
      <c r="A1724" s="24" t="str">
        <f t="shared" si="26"/>
        <v>10143</v>
      </c>
      <c r="B1724" s="24" t="s">
        <v>3344</v>
      </c>
      <c r="C1724" s="25">
        <v>43016</v>
      </c>
      <c r="D1724" s="24">
        <f>IFERROR(VLOOKUP(B1724,'2017_GT Roster'!$B$6:$H$21,7, FALSE), "NO MATCH!!!")</f>
        <v>3</v>
      </c>
      <c r="E1724" s="24">
        <f>IFERROR(VLOOKUP(GAME_JUMP_REPORT_CONSOLIDATED!C1724,GAME_INDEX!$A$7:$E$34,5,FALSE), "NO MATCH")</f>
        <v>1014</v>
      </c>
      <c r="F1724" s="24" t="str">
        <f>IFERROR(VLOOKUP(C1724,GAME_INDEX!$A$7:$E$34,4,FALSE), "NO MATCH!!!")</f>
        <v>Syracuse</v>
      </c>
      <c r="G1724" t="s">
        <v>1737</v>
      </c>
      <c r="H1724" s="1">
        <v>43016</v>
      </c>
      <c r="I1724">
        <v>2956</v>
      </c>
      <c r="J1724" t="s">
        <v>7</v>
      </c>
      <c r="K1724" t="s">
        <v>780</v>
      </c>
      <c r="L1724">
        <v>10.8</v>
      </c>
    </row>
    <row r="1725" spans="1:12" x14ac:dyDescent="0.55000000000000004">
      <c r="A1725" s="24" t="str">
        <f t="shared" si="26"/>
        <v>10143</v>
      </c>
      <c r="B1725" s="24" t="s">
        <v>3344</v>
      </c>
      <c r="C1725" s="25">
        <v>43016</v>
      </c>
      <c r="D1725" s="24">
        <f>IFERROR(VLOOKUP(B1725,'2017_GT Roster'!$B$6:$H$21,7, FALSE), "NO MATCH!!!")</f>
        <v>3</v>
      </c>
      <c r="E1725" s="24">
        <f>IFERROR(VLOOKUP(GAME_JUMP_REPORT_CONSOLIDATED!C1725,GAME_INDEX!$A$7:$E$34,5,FALSE), "NO MATCH")</f>
        <v>1014</v>
      </c>
      <c r="F1725" s="24" t="str">
        <f>IFERROR(VLOOKUP(C1725,GAME_INDEX!$A$7:$E$34,4,FALSE), "NO MATCH!!!")</f>
        <v>Syracuse</v>
      </c>
      <c r="G1725" t="s">
        <v>1738</v>
      </c>
      <c r="H1725" s="1">
        <v>43016</v>
      </c>
      <c r="I1725">
        <v>2956</v>
      </c>
      <c r="J1725" t="s">
        <v>7</v>
      </c>
      <c r="K1725" t="s">
        <v>780</v>
      </c>
      <c r="L1725">
        <v>14.1</v>
      </c>
    </row>
    <row r="1726" spans="1:12" x14ac:dyDescent="0.55000000000000004">
      <c r="A1726" s="24" t="str">
        <f t="shared" si="26"/>
        <v>10144</v>
      </c>
      <c r="B1726" s="24" t="s">
        <v>3262</v>
      </c>
      <c r="C1726" s="25">
        <v>43016</v>
      </c>
      <c r="D1726" s="24">
        <f>IFERROR(VLOOKUP(B1726,'2017_GT Roster'!$B$6:$H$21,7, FALSE), "NO MATCH!!!")</f>
        <v>4</v>
      </c>
      <c r="E1726" s="24">
        <f>IFERROR(VLOOKUP(GAME_JUMP_REPORT_CONSOLIDATED!C1726,GAME_INDEX!$A$7:$E$34,5,FALSE), "NO MATCH")</f>
        <v>1014</v>
      </c>
      <c r="F1726" s="24" t="str">
        <f>IFERROR(VLOOKUP(C1726,GAME_INDEX!$A$7:$E$34,4,FALSE), "NO MATCH!!!")</f>
        <v>Syracuse</v>
      </c>
      <c r="G1726" t="s">
        <v>1739</v>
      </c>
      <c r="H1726" s="1">
        <v>43016</v>
      </c>
      <c r="I1726">
        <v>2959</v>
      </c>
      <c r="J1726" t="s">
        <v>7</v>
      </c>
      <c r="K1726" t="s">
        <v>8</v>
      </c>
      <c r="L1726">
        <v>13.3</v>
      </c>
    </row>
    <row r="1727" spans="1:12" x14ac:dyDescent="0.55000000000000004">
      <c r="A1727" s="24" t="str">
        <f t="shared" ref="A1727:A1790" si="27">E1727&amp;D1727</f>
        <v>10144</v>
      </c>
      <c r="B1727" s="24" t="s">
        <v>3262</v>
      </c>
      <c r="C1727" s="25">
        <v>43016</v>
      </c>
      <c r="D1727" s="24">
        <f>IFERROR(VLOOKUP(B1727,'2017_GT Roster'!$B$6:$H$21,7, FALSE), "NO MATCH!!!")</f>
        <v>4</v>
      </c>
      <c r="E1727" s="24">
        <f>IFERROR(VLOOKUP(GAME_JUMP_REPORT_CONSOLIDATED!C1727,GAME_INDEX!$A$7:$E$34,5,FALSE), "NO MATCH")</f>
        <v>1014</v>
      </c>
      <c r="F1727" s="24" t="str">
        <f>IFERROR(VLOOKUP(C1727,GAME_INDEX!$A$7:$E$34,4,FALSE), "NO MATCH!!!")</f>
        <v>Syracuse</v>
      </c>
      <c r="G1727" t="s">
        <v>1740</v>
      </c>
      <c r="H1727" s="1">
        <v>43016</v>
      </c>
      <c r="I1727">
        <v>2964</v>
      </c>
      <c r="J1727" t="s">
        <v>7</v>
      </c>
      <c r="K1727" t="s">
        <v>8</v>
      </c>
      <c r="L1727">
        <v>20</v>
      </c>
    </row>
    <row r="1728" spans="1:12" x14ac:dyDescent="0.55000000000000004">
      <c r="A1728" s="24" t="str">
        <f t="shared" si="27"/>
        <v>10149</v>
      </c>
      <c r="B1728" s="24" t="s">
        <v>27</v>
      </c>
      <c r="C1728" s="25">
        <v>43016</v>
      </c>
      <c r="D1728" s="24">
        <f>IFERROR(VLOOKUP(B1728,'2017_GT Roster'!$B$6:$H$21,7, FALSE), "NO MATCH!!!")</f>
        <v>9</v>
      </c>
      <c r="E1728" s="24">
        <f>IFERROR(VLOOKUP(GAME_JUMP_REPORT_CONSOLIDATED!C1728,GAME_INDEX!$A$7:$E$34,5,FALSE), "NO MATCH")</f>
        <v>1014</v>
      </c>
      <c r="F1728" s="24" t="str">
        <f>IFERROR(VLOOKUP(C1728,GAME_INDEX!$A$7:$E$34,4,FALSE), "NO MATCH!!!")</f>
        <v>Syracuse</v>
      </c>
      <c r="G1728" t="s">
        <v>1741</v>
      </c>
      <c r="H1728" s="1">
        <v>43016</v>
      </c>
      <c r="I1728">
        <v>2964</v>
      </c>
      <c r="J1728" t="s">
        <v>7</v>
      </c>
      <c r="K1728" t="s">
        <v>27</v>
      </c>
      <c r="L1728">
        <v>12.9</v>
      </c>
    </row>
    <row r="1729" spans="1:12" x14ac:dyDescent="0.55000000000000004">
      <c r="A1729" s="24" t="str">
        <f t="shared" si="27"/>
        <v>101411</v>
      </c>
      <c r="B1729" s="24" t="s">
        <v>14</v>
      </c>
      <c r="C1729" s="25">
        <v>43016</v>
      </c>
      <c r="D1729" s="24">
        <f>IFERROR(VLOOKUP(B1729,'2017_GT Roster'!$B$6:$H$21,7, FALSE), "NO MATCH!!!")</f>
        <v>11</v>
      </c>
      <c r="E1729" s="24">
        <f>IFERROR(VLOOKUP(GAME_JUMP_REPORT_CONSOLIDATED!C1729,GAME_INDEX!$A$7:$E$34,5,FALSE), "NO MATCH")</f>
        <v>1014</v>
      </c>
      <c r="F1729" s="24" t="str">
        <f>IFERROR(VLOOKUP(C1729,GAME_INDEX!$A$7:$E$34,4,FALSE), "NO MATCH!!!")</f>
        <v>Syracuse</v>
      </c>
      <c r="G1729" t="s">
        <v>1742</v>
      </c>
      <c r="H1729" s="1">
        <v>43016</v>
      </c>
      <c r="I1729">
        <v>2966</v>
      </c>
      <c r="J1729" t="s">
        <v>7</v>
      </c>
      <c r="K1729" t="s">
        <v>14</v>
      </c>
      <c r="L1729">
        <v>21.5</v>
      </c>
    </row>
    <row r="1730" spans="1:12" x14ac:dyDescent="0.55000000000000004">
      <c r="A1730" s="24" t="str">
        <f t="shared" si="27"/>
        <v>10149</v>
      </c>
      <c r="B1730" s="24" t="s">
        <v>27</v>
      </c>
      <c r="C1730" s="25">
        <v>43016</v>
      </c>
      <c r="D1730" s="24">
        <f>IFERROR(VLOOKUP(B1730,'2017_GT Roster'!$B$6:$H$21,7, FALSE), "NO MATCH!!!")</f>
        <v>9</v>
      </c>
      <c r="E1730" s="24">
        <f>IFERROR(VLOOKUP(GAME_JUMP_REPORT_CONSOLIDATED!C1730,GAME_INDEX!$A$7:$E$34,5,FALSE), "NO MATCH")</f>
        <v>1014</v>
      </c>
      <c r="F1730" s="24" t="str">
        <f>IFERROR(VLOOKUP(C1730,GAME_INDEX!$A$7:$E$34,4,FALSE), "NO MATCH!!!")</f>
        <v>Syracuse</v>
      </c>
      <c r="G1730" t="s">
        <v>1743</v>
      </c>
      <c r="H1730" s="1">
        <v>43016</v>
      </c>
      <c r="I1730">
        <v>2967</v>
      </c>
      <c r="J1730" t="s">
        <v>7</v>
      </c>
      <c r="K1730" t="s">
        <v>27</v>
      </c>
      <c r="L1730">
        <v>13</v>
      </c>
    </row>
    <row r="1731" spans="1:12" x14ac:dyDescent="0.55000000000000004">
      <c r="A1731" s="24" t="str">
        <f t="shared" si="27"/>
        <v>101411</v>
      </c>
      <c r="B1731" s="24" t="s">
        <v>14</v>
      </c>
      <c r="C1731" s="25">
        <v>43016</v>
      </c>
      <c r="D1731" s="24">
        <f>IFERROR(VLOOKUP(B1731,'2017_GT Roster'!$B$6:$H$21,7, FALSE), "NO MATCH!!!")</f>
        <v>11</v>
      </c>
      <c r="E1731" s="24">
        <f>IFERROR(VLOOKUP(GAME_JUMP_REPORT_CONSOLIDATED!C1731,GAME_INDEX!$A$7:$E$34,5,FALSE), "NO MATCH")</f>
        <v>1014</v>
      </c>
      <c r="F1731" s="24" t="str">
        <f>IFERROR(VLOOKUP(C1731,GAME_INDEX!$A$7:$E$34,4,FALSE), "NO MATCH!!!")</f>
        <v>Syracuse</v>
      </c>
      <c r="G1731" t="s">
        <v>1744</v>
      </c>
      <c r="H1731" s="1">
        <v>43016</v>
      </c>
      <c r="I1731">
        <v>2970</v>
      </c>
      <c r="J1731" t="s">
        <v>7</v>
      </c>
      <c r="K1731" t="s">
        <v>14</v>
      </c>
      <c r="L1731">
        <v>16.2</v>
      </c>
    </row>
    <row r="1732" spans="1:12" x14ac:dyDescent="0.55000000000000004">
      <c r="A1732" s="24" t="str">
        <f t="shared" si="27"/>
        <v>10144</v>
      </c>
      <c r="B1732" s="24" t="s">
        <v>3262</v>
      </c>
      <c r="C1732" s="25">
        <v>43016</v>
      </c>
      <c r="D1732" s="24">
        <f>IFERROR(VLOOKUP(B1732,'2017_GT Roster'!$B$6:$H$21,7, FALSE), "NO MATCH!!!")</f>
        <v>4</v>
      </c>
      <c r="E1732" s="24">
        <f>IFERROR(VLOOKUP(GAME_JUMP_REPORT_CONSOLIDATED!C1732,GAME_INDEX!$A$7:$E$34,5,FALSE), "NO MATCH")</f>
        <v>1014</v>
      </c>
      <c r="F1732" s="24" t="str">
        <f>IFERROR(VLOOKUP(C1732,GAME_INDEX!$A$7:$E$34,4,FALSE), "NO MATCH!!!")</f>
        <v>Syracuse</v>
      </c>
      <c r="G1732" t="s">
        <v>1745</v>
      </c>
      <c r="H1732" s="1">
        <v>43016</v>
      </c>
      <c r="I1732">
        <v>2971</v>
      </c>
      <c r="J1732" t="s">
        <v>7</v>
      </c>
      <c r="K1732" t="s">
        <v>8</v>
      </c>
      <c r="L1732">
        <v>15.5</v>
      </c>
    </row>
    <row r="1733" spans="1:12" x14ac:dyDescent="0.55000000000000004">
      <c r="A1733" s="24" t="str">
        <f t="shared" si="27"/>
        <v>10144</v>
      </c>
      <c r="B1733" s="24" t="s">
        <v>3262</v>
      </c>
      <c r="C1733" s="25">
        <v>43016</v>
      </c>
      <c r="D1733" s="24">
        <f>IFERROR(VLOOKUP(B1733,'2017_GT Roster'!$B$6:$H$21,7, FALSE), "NO MATCH!!!")</f>
        <v>4</v>
      </c>
      <c r="E1733" s="24">
        <f>IFERROR(VLOOKUP(GAME_JUMP_REPORT_CONSOLIDATED!C1733,GAME_INDEX!$A$7:$E$34,5,FALSE), "NO MATCH")</f>
        <v>1014</v>
      </c>
      <c r="F1733" s="24" t="str">
        <f>IFERROR(VLOOKUP(C1733,GAME_INDEX!$A$7:$E$34,4,FALSE), "NO MATCH!!!")</f>
        <v>Syracuse</v>
      </c>
      <c r="G1733" t="s">
        <v>1746</v>
      </c>
      <c r="H1733" s="1">
        <v>43016</v>
      </c>
      <c r="I1733">
        <v>2998</v>
      </c>
      <c r="J1733" t="s">
        <v>7</v>
      </c>
      <c r="K1733" t="s">
        <v>8</v>
      </c>
      <c r="L1733">
        <v>24.1</v>
      </c>
    </row>
    <row r="1734" spans="1:12" x14ac:dyDescent="0.55000000000000004">
      <c r="A1734" s="24" t="str">
        <f t="shared" si="27"/>
        <v>101411</v>
      </c>
      <c r="B1734" s="24" t="s">
        <v>14</v>
      </c>
      <c r="C1734" s="25">
        <v>43016</v>
      </c>
      <c r="D1734" s="24">
        <f>IFERROR(VLOOKUP(B1734,'2017_GT Roster'!$B$6:$H$21,7, FALSE), "NO MATCH!!!")</f>
        <v>11</v>
      </c>
      <c r="E1734" s="24">
        <f>IFERROR(VLOOKUP(GAME_JUMP_REPORT_CONSOLIDATED!C1734,GAME_INDEX!$A$7:$E$34,5,FALSE), "NO MATCH")</f>
        <v>1014</v>
      </c>
      <c r="F1734" s="24" t="str">
        <f>IFERROR(VLOOKUP(C1734,GAME_INDEX!$A$7:$E$34,4,FALSE), "NO MATCH!!!")</f>
        <v>Syracuse</v>
      </c>
      <c r="G1734" t="s">
        <v>1747</v>
      </c>
      <c r="H1734" s="1">
        <v>43016</v>
      </c>
      <c r="I1734">
        <v>3018</v>
      </c>
      <c r="J1734" t="s">
        <v>7</v>
      </c>
      <c r="K1734" t="s">
        <v>14</v>
      </c>
      <c r="L1734">
        <v>13.7</v>
      </c>
    </row>
    <row r="1735" spans="1:12" x14ac:dyDescent="0.55000000000000004">
      <c r="A1735" s="24" t="str">
        <f t="shared" si="27"/>
        <v>101433</v>
      </c>
      <c r="B1735" s="24" t="s">
        <v>32</v>
      </c>
      <c r="C1735" s="25">
        <v>43016</v>
      </c>
      <c r="D1735" s="24">
        <f>IFERROR(VLOOKUP(B1735,'2017_GT Roster'!$B$6:$H$21,7, FALSE), "NO MATCH!!!")</f>
        <v>33</v>
      </c>
      <c r="E1735" s="24">
        <f>IFERROR(VLOOKUP(GAME_JUMP_REPORT_CONSOLIDATED!C1735,GAME_INDEX!$A$7:$E$34,5,FALSE), "NO MATCH")</f>
        <v>1014</v>
      </c>
      <c r="F1735" s="24" t="str">
        <f>IFERROR(VLOOKUP(C1735,GAME_INDEX!$A$7:$E$34,4,FALSE), "NO MATCH!!!")</f>
        <v>Syracuse</v>
      </c>
      <c r="G1735" t="s">
        <v>1748</v>
      </c>
      <c r="H1735" s="1">
        <v>43016</v>
      </c>
      <c r="I1735">
        <v>3020</v>
      </c>
      <c r="J1735" t="s">
        <v>7</v>
      </c>
      <c r="K1735" t="s">
        <v>32</v>
      </c>
      <c r="L1735">
        <v>19.100000000000001</v>
      </c>
    </row>
    <row r="1736" spans="1:12" x14ac:dyDescent="0.55000000000000004">
      <c r="A1736" s="24" t="str">
        <f t="shared" si="27"/>
        <v>101497</v>
      </c>
      <c r="B1736" s="24" t="s">
        <v>42</v>
      </c>
      <c r="C1736" s="25">
        <v>43016</v>
      </c>
      <c r="D1736" s="24">
        <f>IFERROR(VLOOKUP(B1736,'2017_GT Roster'!$B$6:$H$21,7, FALSE), "NO MATCH!!!")</f>
        <v>97</v>
      </c>
      <c r="E1736" s="24">
        <f>IFERROR(VLOOKUP(GAME_JUMP_REPORT_CONSOLIDATED!C1736,GAME_INDEX!$A$7:$E$34,5,FALSE), "NO MATCH")</f>
        <v>1014</v>
      </c>
      <c r="F1736" s="24" t="str">
        <f>IFERROR(VLOOKUP(C1736,GAME_INDEX!$A$7:$E$34,4,FALSE), "NO MATCH!!!")</f>
        <v>Syracuse</v>
      </c>
      <c r="G1736" t="s">
        <v>1749</v>
      </c>
      <c r="H1736" s="1">
        <v>43016</v>
      </c>
      <c r="I1736">
        <v>3023</v>
      </c>
      <c r="J1736" t="s">
        <v>7</v>
      </c>
      <c r="K1736" t="s">
        <v>42</v>
      </c>
      <c r="L1736">
        <v>10.7</v>
      </c>
    </row>
    <row r="1737" spans="1:12" x14ac:dyDescent="0.55000000000000004">
      <c r="A1737" s="24" t="str">
        <f t="shared" si="27"/>
        <v>10144</v>
      </c>
      <c r="B1737" s="24" t="s">
        <v>3262</v>
      </c>
      <c r="C1737" s="25">
        <v>43016</v>
      </c>
      <c r="D1737" s="24">
        <f>IFERROR(VLOOKUP(B1737,'2017_GT Roster'!$B$6:$H$21,7, FALSE), "NO MATCH!!!")</f>
        <v>4</v>
      </c>
      <c r="E1737" s="24">
        <f>IFERROR(VLOOKUP(GAME_JUMP_REPORT_CONSOLIDATED!C1737,GAME_INDEX!$A$7:$E$34,5,FALSE), "NO MATCH")</f>
        <v>1014</v>
      </c>
      <c r="F1737" s="24" t="str">
        <f>IFERROR(VLOOKUP(C1737,GAME_INDEX!$A$7:$E$34,4,FALSE), "NO MATCH!!!")</f>
        <v>Syracuse</v>
      </c>
      <c r="G1737" t="s">
        <v>1750</v>
      </c>
      <c r="H1737" s="1">
        <v>43016</v>
      </c>
      <c r="I1737">
        <v>3023</v>
      </c>
      <c r="J1737" t="s">
        <v>7</v>
      </c>
      <c r="K1737" t="s">
        <v>8</v>
      </c>
      <c r="L1737">
        <v>15</v>
      </c>
    </row>
    <row r="1738" spans="1:12" x14ac:dyDescent="0.55000000000000004">
      <c r="A1738" s="24" t="str">
        <f t="shared" si="27"/>
        <v>101411</v>
      </c>
      <c r="B1738" s="24" t="s">
        <v>14</v>
      </c>
      <c r="C1738" s="25">
        <v>43016</v>
      </c>
      <c r="D1738" s="24">
        <f>IFERROR(VLOOKUP(B1738,'2017_GT Roster'!$B$6:$H$21,7, FALSE), "NO MATCH!!!")</f>
        <v>11</v>
      </c>
      <c r="E1738" s="24">
        <f>IFERROR(VLOOKUP(GAME_JUMP_REPORT_CONSOLIDATED!C1738,GAME_INDEX!$A$7:$E$34,5,FALSE), "NO MATCH")</f>
        <v>1014</v>
      </c>
      <c r="F1738" s="24" t="str">
        <f>IFERROR(VLOOKUP(C1738,GAME_INDEX!$A$7:$E$34,4,FALSE), "NO MATCH!!!")</f>
        <v>Syracuse</v>
      </c>
      <c r="G1738" t="s">
        <v>1751</v>
      </c>
      <c r="H1738" s="1">
        <v>43016</v>
      </c>
      <c r="I1738">
        <v>3042</v>
      </c>
      <c r="J1738" t="s">
        <v>7</v>
      </c>
      <c r="K1738" t="s">
        <v>14</v>
      </c>
      <c r="L1738">
        <v>15.8</v>
      </c>
    </row>
    <row r="1739" spans="1:12" x14ac:dyDescent="0.55000000000000004">
      <c r="A1739" s="24" t="str">
        <f t="shared" si="27"/>
        <v>101497</v>
      </c>
      <c r="B1739" s="24" t="s">
        <v>42</v>
      </c>
      <c r="C1739" s="25">
        <v>43016</v>
      </c>
      <c r="D1739" s="24">
        <f>IFERROR(VLOOKUP(B1739,'2017_GT Roster'!$B$6:$H$21,7, FALSE), "NO MATCH!!!")</f>
        <v>97</v>
      </c>
      <c r="E1739" s="24">
        <f>IFERROR(VLOOKUP(GAME_JUMP_REPORT_CONSOLIDATED!C1739,GAME_INDEX!$A$7:$E$34,5,FALSE), "NO MATCH")</f>
        <v>1014</v>
      </c>
      <c r="F1739" s="24" t="str">
        <f>IFERROR(VLOOKUP(C1739,GAME_INDEX!$A$7:$E$34,4,FALSE), "NO MATCH!!!")</f>
        <v>Syracuse</v>
      </c>
      <c r="G1739" t="s">
        <v>1752</v>
      </c>
      <c r="H1739" s="1">
        <v>43016</v>
      </c>
      <c r="I1739">
        <v>3045</v>
      </c>
      <c r="J1739" t="s">
        <v>7</v>
      </c>
      <c r="K1739" t="s">
        <v>42</v>
      </c>
      <c r="L1739">
        <v>16.399999999999999</v>
      </c>
    </row>
    <row r="1740" spans="1:12" x14ac:dyDescent="0.55000000000000004">
      <c r="A1740" s="24" t="str">
        <f t="shared" si="27"/>
        <v>10144</v>
      </c>
      <c r="B1740" s="24" t="s">
        <v>3262</v>
      </c>
      <c r="C1740" s="25">
        <v>43016</v>
      </c>
      <c r="D1740" s="24">
        <f>IFERROR(VLOOKUP(B1740,'2017_GT Roster'!$B$6:$H$21,7, FALSE), "NO MATCH!!!")</f>
        <v>4</v>
      </c>
      <c r="E1740" s="24">
        <f>IFERROR(VLOOKUP(GAME_JUMP_REPORT_CONSOLIDATED!C1740,GAME_INDEX!$A$7:$E$34,5,FALSE), "NO MATCH")</f>
        <v>1014</v>
      </c>
      <c r="F1740" s="24" t="str">
        <f>IFERROR(VLOOKUP(C1740,GAME_INDEX!$A$7:$E$34,4,FALSE), "NO MATCH!!!")</f>
        <v>Syracuse</v>
      </c>
      <c r="G1740" t="s">
        <v>1753</v>
      </c>
      <c r="H1740" s="1">
        <v>43016</v>
      </c>
      <c r="I1740">
        <v>3047</v>
      </c>
      <c r="J1740" t="s">
        <v>7</v>
      </c>
      <c r="K1740" t="s">
        <v>8</v>
      </c>
      <c r="L1740">
        <v>24.1</v>
      </c>
    </row>
    <row r="1741" spans="1:12" x14ac:dyDescent="0.55000000000000004">
      <c r="A1741" s="24" t="str">
        <f t="shared" si="27"/>
        <v>10144</v>
      </c>
      <c r="B1741" s="24" t="s">
        <v>3262</v>
      </c>
      <c r="C1741" s="25">
        <v>43016</v>
      </c>
      <c r="D1741" s="24">
        <f>IFERROR(VLOOKUP(B1741,'2017_GT Roster'!$B$6:$H$21,7, FALSE), "NO MATCH!!!")</f>
        <v>4</v>
      </c>
      <c r="E1741" s="24">
        <f>IFERROR(VLOOKUP(GAME_JUMP_REPORT_CONSOLIDATED!C1741,GAME_INDEX!$A$7:$E$34,5,FALSE), "NO MATCH")</f>
        <v>1014</v>
      </c>
      <c r="F1741" s="24" t="str">
        <f>IFERROR(VLOOKUP(C1741,GAME_INDEX!$A$7:$E$34,4,FALSE), "NO MATCH!!!")</f>
        <v>Syracuse</v>
      </c>
      <c r="G1741" t="s">
        <v>1754</v>
      </c>
      <c r="H1741" s="1">
        <v>43016</v>
      </c>
      <c r="I1741">
        <v>3074</v>
      </c>
      <c r="J1741" t="s">
        <v>7</v>
      </c>
      <c r="K1741" t="s">
        <v>8</v>
      </c>
      <c r="L1741">
        <v>20.5</v>
      </c>
    </row>
    <row r="1742" spans="1:12" x14ac:dyDescent="0.55000000000000004">
      <c r="A1742" s="24" t="str">
        <f t="shared" si="27"/>
        <v>10149</v>
      </c>
      <c r="B1742" s="24" t="s">
        <v>27</v>
      </c>
      <c r="C1742" s="25">
        <v>43016</v>
      </c>
      <c r="D1742" s="24">
        <f>IFERROR(VLOOKUP(B1742,'2017_GT Roster'!$B$6:$H$21,7, FALSE), "NO MATCH!!!")</f>
        <v>9</v>
      </c>
      <c r="E1742" s="24">
        <f>IFERROR(VLOOKUP(GAME_JUMP_REPORT_CONSOLIDATED!C1742,GAME_INDEX!$A$7:$E$34,5,FALSE), "NO MATCH")</f>
        <v>1014</v>
      </c>
      <c r="F1742" s="24" t="str">
        <f>IFERROR(VLOOKUP(C1742,GAME_INDEX!$A$7:$E$34,4,FALSE), "NO MATCH!!!")</f>
        <v>Syracuse</v>
      </c>
      <c r="G1742" t="s">
        <v>1755</v>
      </c>
      <c r="H1742" s="1">
        <v>43016</v>
      </c>
      <c r="I1742">
        <v>3074</v>
      </c>
      <c r="J1742" t="s">
        <v>7</v>
      </c>
      <c r="K1742" t="s">
        <v>27</v>
      </c>
      <c r="L1742">
        <v>11.5</v>
      </c>
    </row>
    <row r="1743" spans="1:12" x14ac:dyDescent="0.55000000000000004">
      <c r="A1743" s="24" t="str">
        <f t="shared" si="27"/>
        <v>10144</v>
      </c>
      <c r="B1743" s="24" t="s">
        <v>3262</v>
      </c>
      <c r="C1743" s="25">
        <v>43016</v>
      </c>
      <c r="D1743" s="24">
        <f>IFERROR(VLOOKUP(B1743,'2017_GT Roster'!$B$6:$H$21,7, FALSE), "NO MATCH!!!")</f>
        <v>4</v>
      </c>
      <c r="E1743" s="24">
        <f>IFERROR(VLOOKUP(GAME_JUMP_REPORT_CONSOLIDATED!C1743,GAME_INDEX!$A$7:$E$34,5,FALSE), "NO MATCH")</f>
        <v>1014</v>
      </c>
      <c r="F1743" s="24" t="str">
        <f>IFERROR(VLOOKUP(C1743,GAME_INDEX!$A$7:$E$34,4,FALSE), "NO MATCH!!!")</f>
        <v>Syracuse</v>
      </c>
      <c r="G1743" t="s">
        <v>1756</v>
      </c>
      <c r="H1743" s="1">
        <v>43016</v>
      </c>
      <c r="I1743">
        <v>3102</v>
      </c>
      <c r="J1743" t="s">
        <v>7</v>
      </c>
      <c r="K1743" t="s">
        <v>8</v>
      </c>
      <c r="L1743">
        <v>14.3</v>
      </c>
    </row>
    <row r="1744" spans="1:12" x14ac:dyDescent="0.55000000000000004">
      <c r="A1744" s="24" t="str">
        <f t="shared" si="27"/>
        <v>101433</v>
      </c>
      <c r="B1744" s="24" t="s">
        <v>32</v>
      </c>
      <c r="C1744" s="25">
        <v>43016</v>
      </c>
      <c r="D1744" s="24">
        <f>IFERROR(VLOOKUP(B1744,'2017_GT Roster'!$B$6:$H$21,7, FALSE), "NO MATCH!!!")</f>
        <v>33</v>
      </c>
      <c r="E1744" s="24">
        <f>IFERROR(VLOOKUP(GAME_JUMP_REPORT_CONSOLIDATED!C1744,GAME_INDEX!$A$7:$E$34,5,FALSE), "NO MATCH")</f>
        <v>1014</v>
      </c>
      <c r="F1744" s="24" t="str">
        <f>IFERROR(VLOOKUP(C1744,GAME_INDEX!$A$7:$E$34,4,FALSE), "NO MATCH!!!")</f>
        <v>Syracuse</v>
      </c>
      <c r="G1744" t="s">
        <v>1757</v>
      </c>
      <c r="H1744" s="1">
        <v>43016</v>
      </c>
      <c r="I1744">
        <v>3103</v>
      </c>
      <c r="J1744" t="s">
        <v>7</v>
      </c>
      <c r="K1744" t="s">
        <v>32</v>
      </c>
      <c r="L1744">
        <v>18</v>
      </c>
    </row>
    <row r="1745" spans="1:12" x14ac:dyDescent="0.55000000000000004">
      <c r="A1745" s="24" t="str">
        <f t="shared" si="27"/>
        <v>10141</v>
      </c>
      <c r="B1745" s="24" t="s">
        <v>3254</v>
      </c>
      <c r="C1745" s="25">
        <v>43016</v>
      </c>
      <c r="D1745" s="24">
        <f>IFERROR(VLOOKUP(B1745,'2017_GT Roster'!$B$6:$H$21,7, FALSE), "NO MATCH!!!")</f>
        <v>1</v>
      </c>
      <c r="E1745" s="24">
        <f>IFERROR(VLOOKUP(GAME_JUMP_REPORT_CONSOLIDATED!C1745,GAME_INDEX!$A$7:$E$34,5,FALSE), "NO MATCH")</f>
        <v>1014</v>
      </c>
      <c r="F1745" s="24" t="str">
        <f>IFERROR(VLOOKUP(C1745,GAME_INDEX!$A$7:$E$34,4,FALSE), "NO MATCH!!!")</f>
        <v>Syracuse</v>
      </c>
      <c r="G1745" t="s">
        <v>1758</v>
      </c>
      <c r="H1745" s="1">
        <v>43016</v>
      </c>
      <c r="I1745">
        <v>3105</v>
      </c>
      <c r="J1745" t="s">
        <v>7</v>
      </c>
      <c r="K1745" t="s">
        <v>23</v>
      </c>
      <c r="L1745">
        <v>20.2</v>
      </c>
    </row>
    <row r="1746" spans="1:12" x14ac:dyDescent="0.55000000000000004">
      <c r="A1746" s="24" t="str">
        <f t="shared" si="27"/>
        <v>10141</v>
      </c>
      <c r="B1746" s="24" t="s">
        <v>3254</v>
      </c>
      <c r="C1746" s="25">
        <v>43016</v>
      </c>
      <c r="D1746" s="24">
        <f>IFERROR(VLOOKUP(B1746,'2017_GT Roster'!$B$6:$H$21,7, FALSE), "NO MATCH!!!")</f>
        <v>1</v>
      </c>
      <c r="E1746" s="24">
        <f>IFERROR(VLOOKUP(GAME_JUMP_REPORT_CONSOLIDATED!C1746,GAME_INDEX!$A$7:$E$34,5,FALSE), "NO MATCH")</f>
        <v>1014</v>
      </c>
      <c r="F1746" s="24" t="str">
        <f>IFERROR(VLOOKUP(C1746,GAME_INDEX!$A$7:$E$34,4,FALSE), "NO MATCH!!!")</f>
        <v>Syracuse</v>
      </c>
      <c r="G1746" t="s">
        <v>1759</v>
      </c>
      <c r="H1746" s="1">
        <v>43016</v>
      </c>
      <c r="I1746">
        <v>3127</v>
      </c>
      <c r="J1746" t="s">
        <v>7</v>
      </c>
      <c r="K1746" t="s">
        <v>23</v>
      </c>
      <c r="L1746">
        <v>22.7</v>
      </c>
    </row>
    <row r="1747" spans="1:12" x14ac:dyDescent="0.55000000000000004">
      <c r="A1747" s="24" t="str">
        <f t="shared" si="27"/>
        <v>10149</v>
      </c>
      <c r="B1747" s="24" t="s">
        <v>27</v>
      </c>
      <c r="C1747" s="25">
        <v>43016</v>
      </c>
      <c r="D1747" s="24">
        <f>IFERROR(VLOOKUP(B1747,'2017_GT Roster'!$B$6:$H$21,7, FALSE), "NO MATCH!!!")</f>
        <v>9</v>
      </c>
      <c r="E1747" s="24">
        <f>IFERROR(VLOOKUP(GAME_JUMP_REPORT_CONSOLIDATED!C1747,GAME_INDEX!$A$7:$E$34,5,FALSE), "NO MATCH")</f>
        <v>1014</v>
      </c>
      <c r="F1747" s="24" t="str">
        <f>IFERROR(VLOOKUP(C1747,GAME_INDEX!$A$7:$E$34,4,FALSE), "NO MATCH!!!")</f>
        <v>Syracuse</v>
      </c>
      <c r="G1747" t="s">
        <v>1760</v>
      </c>
      <c r="H1747" s="1">
        <v>43016</v>
      </c>
      <c r="I1747">
        <v>3129</v>
      </c>
      <c r="J1747" t="s">
        <v>7</v>
      </c>
      <c r="K1747" t="s">
        <v>27</v>
      </c>
      <c r="L1747">
        <v>11.2</v>
      </c>
    </row>
    <row r="1748" spans="1:12" x14ac:dyDescent="0.55000000000000004">
      <c r="A1748" s="24" t="str">
        <f t="shared" si="27"/>
        <v>101497</v>
      </c>
      <c r="B1748" s="24" t="s">
        <v>42</v>
      </c>
      <c r="C1748" s="25">
        <v>43016</v>
      </c>
      <c r="D1748" s="24">
        <f>IFERROR(VLOOKUP(B1748,'2017_GT Roster'!$B$6:$H$21,7, FALSE), "NO MATCH!!!")</f>
        <v>97</v>
      </c>
      <c r="E1748" s="24">
        <f>IFERROR(VLOOKUP(GAME_JUMP_REPORT_CONSOLIDATED!C1748,GAME_INDEX!$A$7:$E$34,5,FALSE), "NO MATCH")</f>
        <v>1014</v>
      </c>
      <c r="F1748" s="24" t="str">
        <f>IFERROR(VLOOKUP(C1748,GAME_INDEX!$A$7:$E$34,4,FALSE), "NO MATCH!!!")</f>
        <v>Syracuse</v>
      </c>
      <c r="G1748" t="s">
        <v>1761</v>
      </c>
      <c r="H1748" s="1">
        <v>43016</v>
      </c>
      <c r="I1748">
        <v>3255</v>
      </c>
      <c r="J1748" t="s">
        <v>7</v>
      </c>
      <c r="K1748" t="s">
        <v>42</v>
      </c>
      <c r="L1748">
        <v>21.7</v>
      </c>
    </row>
    <row r="1749" spans="1:12" x14ac:dyDescent="0.55000000000000004">
      <c r="A1749" s="24" t="str">
        <f t="shared" si="27"/>
        <v>10141</v>
      </c>
      <c r="B1749" s="24" t="s">
        <v>3254</v>
      </c>
      <c r="C1749" s="25">
        <v>43016</v>
      </c>
      <c r="D1749" s="24">
        <f>IFERROR(VLOOKUP(B1749,'2017_GT Roster'!$B$6:$H$21,7, FALSE), "NO MATCH!!!")</f>
        <v>1</v>
      </c>
      <c r="E1749" s="24">
        <f>IFERROR(VLOOKUP(GAME_JUMP_REPORT_CONSOLIDATED!C1749,GAME_INDEX!$A$7:$E$34,5,FALSE), "NO MATCH")</f>
        <v>1014</v>
      </c>
      <c r="F1749" s="24" t="str">
        <f>IFERROR(VLOOKUP(C1749,GAME_INDEX!$A$7:$E$34,4,FALSE), "NO MATCH!!!")</f>
        <v>Syracuse</v>
      </c>
      <c r="G1749" t="s">
        <v>1762</v>
      </c>
      <c r="H1749" s="1">
        <v>43016</v>
      </c>
      <c r="I1749">
        <v>3255</v>
      </c>
      <c r="J1749" t="s">
        <v>7</v>
      </c>
      <c r="K1749" t="s">
        <v>23</v>
      </c>
      <c r="L1749">
        <v>22.8</v>
      </c>
    </row>
    <row r="1750" spans="1:12" x14ac:dyDescent="0.55000000000000004">
      <c r="A1750" s="24" t="str">
        <f t="shared" si="27"/>
        <v>10149</v>
      </c>
      <c r="B1750" s="24" t="s">
        <v>27</v>
      </c>
      <c r="C1750" s="25">
        <v>43016</v>
      </c>
      <c r="D1750" s="24">
        <f>IFERROR(VLOOKUP(B1750,'2017_GT Roster'!$B$6:$H$21,7, FALSE), "NO MATCH!!!")</f>
        <v>9</v>
      </c>
      <c r="E1750" s="24">
        <f>IFERROR(VLOOKUP(GAME_JUMP_REPORT_CONSOLIDATED!C1750,GAME_INDEX!$A$7:$E$34,5,FALSE), "NO MATCH")</f>
        <v>1014</v>
      </c>
      <c r="F1750" s="24" t="str">
        <f>IFERROR(VLOOKUP(C1750,GAME_INDEX!$A$7:$E$34,4,FALSE), "NO MATCH!!!")</f>
        <v>Syracuse</v>
      </c>
      <c r="G1750" t="s">
        <v>1763</v>
      </c>
      <c r="H1750" s="1">
        <v>43016</v>
      </c>
      <c r="I1750">
        <v>3256</v>
      </c>
      <c r="J1750" t="s">
        <v>7</v>
      </c>
      <c r="K1750" t="s">
        <v>27</v>
      </c>
      <c r="L1750">
        <v>12.4</v>
      </c>
    </row>
    <row r="1751" spans="1:12" x14ac:dyDescent="0.55000000000000004">
      <c r="A1751" s="24" t="str">
        <f t="shared" si="27"/>
        <v>10141</v>
      </c>
      <c r="B1751" s="24" t="s">
        <v>3254</v>
      </c>
      <c r="C1751" s="25">
        <v>43016</v>
      </c>
      <c r="D1751" s="24">
        <f>IFERROR(VLOOKUP(B1751,'2017_GT Roster'!$B$6:$H$21,7, FALSE), "NO MATCH!!!")</f>
        <v>1</v>
      </c>
      <c r="E1751" s="24">
        <f>IFERROR(VLOOKUP(GAME_JUMP_REPORT_CONSOLIDATED!C1751,GAME_INDEX!$A$7:$E$34,5,FALSE), "NO MATCH")</f>
        <v>1014</v>
      </c>
      <c r="F1751" s="24" t="str">
        <f>IFERROR(VLOOKUP(C1751,GAME_INDEX!$A$7:$E$34,4,FALSE), "NO MATCH!!!")</f>
        <v>Syracuse</v>
      </c>
      <c r="G1751" t="s">
        <v>1764</v>
      </c>
      <c r="H1751" s="1">
        <v>43016</v>
      </c>
      <c r="I1751">
        <v>3260</v>
      </c>
      <c r="J1751" t="s">
        <v>7</v>
      </c>
      <c r="K1751" t="s">
        <v>23</v>
      </c>
      <c r="L1751">
        <v>17.7</v>
      </c>
    </row>
    <row r="1752" spans="1:12" x14ac:dyDescent="0.55000000000000004">
      <c r="A1752" s="24" t="str">
        <f t="shared" si="27"/>
        <v>101497</v>
      </c>
      <c r="B1752" s="24" t="s">
        <v>42</v>
      </c>
      <c r="C1752" s="25">
        <v>43016</v>
      </c>
      <c r="D1752" s="24">
        <f>IFERROR(VLOOKUP(B1752,'2017_GT Roster'!$B$6:$H$21,7, FALSE), "NO MATCH!!!")</f>
        <v>97</v>
      </c>
      <c r="E1752" s="24">
        <f>IFERROR(VLOOKUP(GAME_JUMP_REPORT_CONSOLIDATED!C1752,GAME_INDEX!$A$7:$E$34,5,FALSE), "NO MATCH")</f>
        <v>1014</v>
      </c>
      <c r="F1752" s="24" t="str">
        <f>IFERROR(VLOOKUP(C1752,GAME_INDEX!$A$7:$E$34,4,FALSE), "NO MATCH!!!")</f>
        <v>Syracuse</v>
      </c>
      <c r="G1752" t="s">
        <v>1765</v>
      </c>
      <c r="H1752" s="1">
        <v>43016</v>
      </c>
      <c r="I1752">
        <v>3263</v>
      </c>
      <c r="J1752" t="s">
        <v>7</v>
      </c>
      <c r="K1752" t="s">
        <v>42</v>
      </c>
      <c r="L1752">
        <v>18.399999999999999</v>
      </c>
    </row>
    <row r="1753" spans="1:12" x14ac:dyDescent="0.55000000000000004">
      <c r="A1753" s="24" t="str">
        <f t="shared" si="27"/>
        <v>101433</v>
      </c>
      <c r="B1753" s="24" t="s">
        <v>32</v>
      </c>
      <c r="C1753" s="25">
        <v>43016</v>
      </c>
      <c r="D1753" s="24">
        <f>IFERROR(VLOOKUP(B1753,'2017_GT Roster'!$B$6:$H$21,7, FALSE), "NO MATCH!!!")</f>
        <v>33</v>
      </c>
      <c r="E1753" s="24">
        <f>IFERROR(VLOOKUP(GAME_JUMP_REPORT_CONSOLIDATED!C1753,GAME_INDEX!$A$7:$E$34,5,FALSE), "NO MATCH")</f>
        <v>1014</v>
      </c>
      <c r="F1753" s="24" t="str">
        <f>IFERROR(VLOOKUP(C1753,GAME_INDEX!$A$7:$E$34,4,FALSE), "NO MATCH!!!")</f>
        <v>Syracuse</v>
      </c>
      <c r="G1753" t="s">
        <v>1766</v>
      </c>
      <c r="H1753" s="1">
        <v>43016</v>
      </c>
      <c r="I1753">
        <v>3268</v>
      </c>
      <c r="J1753" t="s">
        <v>7</v>
      </c>
      <c r="K1753" t="s">
        <v>32</v>
      </c>
      <c r="L1753">
        <v>18.3</v>
      </c>
    </row>
    <row r="1754" spans="1:12" x14ac:dyDescent="0.55000000000000004">
      <c r="A1754" s="24" t="str">
        <f t="shared" si="27"/>
        <v>101497</v>
      </c>
      <c r="B1754" s="24" t="s">
        <v>42</v>
      </c>
      <c r="C1754" s="25">
        <v>43016</v>
      </c>
      <c r="D1754" s="24">
        <f>IFERROR(VLOOKUP(B1754,'2017_GT Roster'!$B$6:$H$21,7, FALSE), "NO MATCH!!!")</f>
        <v>97</v>
      </c>
      <c r="E1754" s="24">
        <f>IFERROR(VLOOKUP(GAME_JUMP_REPORT_CONSOLIDATED!C1754,GAME_INDEX!$A$7:$E$34,5,FALSE), "NO MATCH")</f>
        <v>1014</v>
      </c>
      <c r="F1754" s="24" t="str">
        <f>IFERROR(VLOOKUP(C1754,GAME_INDEX!$A$7:$E$34,4,FALSE), "NO MATCH!!!")</f>
        <v>Syracuse</v>
      </c>
      <c r="G1754" t="s">
        <v>1767</v>
      </c>
      <c r="H1754" s="1">
        <v>43016</v>
      </c>
      <c r="I1754">
        <v>3276</v>
      </c>
      <c r="J1754" t="s">
        <v>7</v>
      </c>
      <c r="K1754" t="s">
        <v>42</v>
      </c>
      <c r="L1754">
        <v>19.2</v>
      </c>
    </row>
    <row r="1755" spans="1:12" x14ac:dyDescent="0.55000000000000004">
      <c r="A1755" s="24" t="str">
        <f t="shared" si="27"/>
        <v>10141</v>
      </c>
      <c r="B1755" s="24" t="s">
        <v>3254</v>
      </c>
      <c r="C1755" s="25">
        <v>43016</v>
      </c>
      <c r="D1755" s="24">
        <f>IFERROR(VLOOKUP(B1755,'2017_GT Roster'!$B$6:$H$21,7, FALSE), "NO MATCH!!!")</f>
        <v>1</v>
      </c>
      <c r="E1755" s="24">
        <f>IFERROR(VLOOKUP(GAME_JUMP_REPORT_CONSOLIDATED!C1755,GAME_INDEX!$A$7:$E$34,5,FALSE), "NO MATCH")</f>
        <v>1014</v>
      </c>
      <c r="F1755" s="24" t="str">
        <f>IFERROR(VLOOKUP(C1755,GAME_INDEX!$A$7:$E$34,4,FALSE), "NO MATCH!!!")</f>
        <v>Syracuse</v>
      </c>
      <c r="G1755" t="s">
        <v>1768</v>
      </c>
      <c r="H1755" s="1">
        <v>43016</v>
      </c>
      <c r="I1755">
        <v>3276</v>
      </c>
      <c r="J1755" t="s">
        <v>7</v>
      </c>
      <c r="K1755" t="s">
        <v>23</v>
      </c>
      <c r="L1755">
        <v>18</v>
      </c>
    </row>
    <row r="1756" spans="1:12" x14ac:dyDescent="0.55000000000000004">
      <c r="A1756" s="24" t="str">
        <f t="shared" si="27"/>
        <v>10149</v>
      </c>
      <c r="B1756" s="24" t="s">
        <v>27</v>
      </c>
      <c r="C1756" s="25">
        <v>43016</v>
      </c>
      <c r="D1756" s="24">
        <f>IFERROR(VLOOKUP(B1756,'2017_GT Roster'!$B$6:$H$21,7, FALSE), "NO MATCH!!!")</f>
        <v>9</v>
      </c>
      <c r="E1756" s="24">
        <f>IFERROR(VLOOKUP(GAME_JUMP_REPORT_CONSOLIDATED!C1756,GAME_INDEX!$A$7:$E$34,5,FALSE), "NO MATCH")</f>
        <v>1014</v>
      </c>
      <c r="F1756" s="24" t="str">
        <f>IFERROR(VLOOKUP(C1756,GAME_INDEX!$A$7:$E$34,4,FALSE), "NO MATCH!!!")</f>
        <v>Syracuse</v>
      </c>
      <c r="G1756" t="s">
        <v>1769</v>
      </c>
      <c r="H1756" s="1">
        <v>43016</v>
      </c>
      <c r="I1756">
        <v>3277</v>
      </c>
      <c r="J1756" t="s">
        <v>7</v>
      </c>
      <c r="K1756" t="s">
        <v>27</v>
      </c>
      <c r="L1756">
        <v>13.1</v>
      </c>
    </row>
    <row r="1757" spans="1:12" x14ac:dyDescent="0.55000000000000004">
      <c r="A1757" s="24" t="str">
        <f t="shared" si="27"/>
        <v>101423</v>
      </c>
      <c r="B1757" s="24" t="s">
        <v>19</v>
      </c>
      <c r="C1757" s="25">
        <v>43016</v>
      </c>
      <c r="D1757" s="24">
        <f>IFERROR(VLOOKUP(B1757,'2017_GT Roster'!$B$6:$H$21,7, FALSE), "NO MATCH!!!")</f>
        <v>23</v>
      </c>
      <c r="E1757" s="24">
        <f>IFERROR(VLOOKUP(GAME_JUMP_REPORT_CONSOLIDATED!C1757,GAME_INDEX!$A$7:$E$34,5,FALSE), "NO MATCH")</f>
        <v>1014</v>
      </c>
      <c r="F1757" s="24" t="str">
        <f>IFERROR(VLOOKUP(C1757,GAME_INDEX!$A$7:$E$34,4,FALSE), "NO MATCH!!!")</f>
        <v>Syracuse</v>
      </c>
      <c r="G1757" t="s">
        <v>1770</v>
      </c>
      <c r="H1757" s="1">
        <v>43016</v>
      </c>
      <c r="I1757">
        <v>3301</v>
      </c>
      <c r="J1757" t="s">
        <v>7</v>
      </c>
      <c r="K1757" t="s">
        <v>19</v>
      </c>
      <c r="L1757">
        <v>14.2</v>
      </c>
    </row>
    <row r="1758" spans="1:12" x14ac:dyDescent="0.55000000000000004">
      <c r="A1758" s="24" t="str">
        <f t="shared" si="27"/>
        <v>10141</v>
      </c>
      <c r="B1758" s="24" t="s">
        <v>3254</v>
      </c>
      <c r="C1758" s="25">
        <v>43016</v>
      </c>
      <c r="D1758" s="24">
        <f>IFERROR(VLOOKUP(B1758,'2017_GT Roster'!$B$6:$H$21,7, FALSE), "NO MATCH!!!")</f>
        <v>1</v>
      </c>
      <c r="E1758" s="24">
        <f>IFERROR(VLOOKUP(GAME_JUMP_REPORT_CONSOLIDATED!C1758,GAME_INDEX!$A$7:$E$34,5,FALSE), "NO MATCH")</f>
        <v>1014</v>
      </c>
      <c r="F1758" s="24" t="str">
        <f>IFERROR(VLOOKUP(C1758,GAME_INDEX!$A$7:$E$34,4,FALSE), "NO MATCH!!!")</f>
        <v>Syracuse</v>
      </c>
      <c r="G1758" t="s">
        <v>1771</v>
      </c>
      <c r="H1758" s="1">
        <v>43016</v>
      </c>
      <c r="I1758">
        <v>3306</v>
      </c>
      <c r="J1758" t="s">
        <v>7</v>
      </c>
      <c r="K1758" t="s">
        <v>23</v>
      </c>
      <c r="L1758">
        <v>19.7</v>
      </c>
    </row>
    <row r="1759" spans="1:12" x14ac:dyDescent="0.55000000000000004">
      <c r="A1759" s="24" t="str">
        <f t="shared" si="27"/>
        <v>10149</v>
      </c>
      <c r="B1759" s="24" t="s">
        <v>27</v>
      </c>
      <c r="C1759" s="25">
        <v>43016</v>
      </c>
      <c r="D1759" s="24">
        <f>IFERROR(VLOOKUP(B1759,'2017_GT Roster'!$B$6:$H$21,7, FALSE), "NO MATCH!!!")</f>
        <v>9</v>
      </c>
      <c r="E1759" s="24">
        <f>IFERROR(VLOOKUP(GAME_JUMP_REPORT_CONSOLIDATED!C1759,GAME_INDEX!$A$7:$E$34,5,FALSE), "NO MATCH")</f>
        <v>1014</v>
      </c>
      <c r="F1759" s="24" t="str">
        <f>IFERROR(VLOOKUP(C1759,GAME_INDEX!$A$7:$E$34,4,FALSE), "NO MATCH!!!")</f>
        <v>Syracuse</v>
      </c>
      <c r="G1759" t="s">
        <v>1772</v>
      </c>
      <c r="H1759" s="1">
        <v>43016</v>
      </c>
      <c r="I1759">
        <v>3307</v>
      </c>
      <c r="J1759" t="s">
        <v>7</v>
      </c>
      <c r="K1759" t="s">
        <v>27</v>
      </c>
      <c r="L1759">
        <v>14.8</v>
      </c>
    </row>
    <row r="1760" spans="1:12" x14ac:dyDescent="0.55000000000000004">
      <c r="A1760" s="24" t="str">
        <f t="shared" si="27"/>
        <v>10143</v>
      </c>
      <c r="B1760" s="24" t="s">
        <v>3344</v>
      </c>
      <c r="C1760" s="25">
        <v>43016</v>
      </c>
      <c r="D1760" s="24">
        <f>IFERROR(VLOOKUP(B1760,'2017_GT Roster'!$B$6:$H$21,7, FALSE), "NO MATCH!!!")</f>
        <v>3</v>
      </c>
      <c r="E1760" s="24">
        <f>IFERROR(VLOOKUP(GAME_JUMP_REPORT_CONSOLIDATED!C1760,GAME_INDEX!$A$7:$E$34,5,FALSE), "NO MATCH")</f>
        <v>1014</v>
      </c>
      <c r="F1760" s="24" t="str">
        <f>IFERROR(VLOOKUP(C1760,GAME_INDEX!$A$7:$E$34,4,FALSE), "NO MATCH!!!")</f>
        <v>Syracuse</v>
      </c>
      <c r="G1760" t="s">
        <v>1773</v>
      </c>
      <c r="H1760" s="1">
        <v>43016</v>
      </c>
      <c r="I1760">
        <v>3332</v>
      </c>
      <c r="J1760" t="s">
        <v>7</v>
      </c>
      <c r="K1760" t="s">
        <v>780</v>
      </c>
      <c r="L1760">
        <v>10.8</v>
      </c>
    </row>
    <row r="1761" spans="1:12" x14ac:dyDescent="0.55000000000000004">
      <c r="A1761" s="24" t="str">
        <f t="shared" si="27"/>
        <v>10141</v>
      </c>
      <c r="B1761" s="24" t="s">
        <v>3254</v>
      </c>
      <c r="C1761" s="25">
        <v>43016</v>
      </c>
      <c r="D1761" s="24">
        <f>IFERROR(VLOOKUP(B1761,'2017_GT Roster'!$B$6:$H$21,7, FALSE), "NO MATCH!!!")</f>
        <v>1</v>
      </c>
      <c r="E1761" s="24">
        <f>IFERROR(VLOOKUP(GAME_JUMP_REPORT_CONSOLIDATED!C1761,GAME_INDEX!$A$7:$E$34,5,FALSE), "NO MATCH")</f>
        <v>1014</v>
      </c>
      <c r="F1761" s="24" t="str">
        <f>IFERROR(VLOOKUP(C1761,GAME_INDEX!$A$7:$E$34,4,FALSE), "NO MATCH!!!")</f>
        <v>Syracuse</v>
      </c>
      <c r="G1761" t="s">
        <v>1774</v>
      </c>
      <c r="H1761" s="1">
        <v>43016</v>
      </c>
      <c r="I1761">
        <v>3332</v>
      </c>
      <c r="J1761" t="s">
        <v>7</v>
      </c>
      <c r="K1761" t="s">
        <v>23</v>
      </c>
      <c r="L1761">
        <v>14.4</v>
      </c>
    </row>
    <row r="1762" spans="1:12" x14ac:dyDescent="0.55000000000000004">
      <c r="A1762" s="24" t="str">
        <f t="shared" si="27"/>
        <v>10149</v>
      </c>
      <c r="B1762" s="24" t="s">
        <v>27</v>
      </c>
      <c r="C1762" s="25">
        <v>43016</v>
      </c>
      <c r="D1762" s="24">
        <f>IFERROR(VLOOKUP(B1762,'2017_GT Roster'!$B$6:$H$21,7, FALSE), "NO MATCH!!!")</f>
        <v>9</v>
      </c>
      <c r="E1762" s="24">
        <f>IFERROR(VLOOKUP(GAME_JUMP_REPORT_CONSOLIDATED!C1762,GAME_INDEX!$A$7:$E$34,5,FALSE), "NO MATCH")</f>
        <v>1014</v>
      </c>
      <c r="F1762" s="24" t="str">
        <f>IFERROR(VLOOKUP(C1762,GAME_INDEX!$A$7:$E$34,4,FALSE), "NO MATCH!!!")</f>
        <v>Syracuse</v>
      </c>
      <c r="G1762" t="s">
        <v>1775</v>
      </c>
      <c r="H1762" s="1">
        <v>43016</v>
      </c>
      <c r="I1762">
        <v>3333</v>
      </c>
      <c r="J1762" t="s">
        <v>7</v>
      </c>
      <c r="K1762" t="s">
        <v>27</v>
      </c>
      <c r="L1762">
        <v>12.7</v>
      </c>
    </row>
    <row r="1763" spans="1:12" x14ac:dyDescent="0.55000000000000004">
      <c r="A1763" s="24" t="str">
        <f t="shared" si="27"/>
        <v>101433</v>
      </c>
      <c r="B1763" s="24" t="s">
        <v>32</v>
      </c>
      <c r="C1763" s="25">
        <v>43016</v>
      </c>
      <c r="D1763" s="24">
        <f>IFERROR(VLOOKUP(B1763,'2017_GT Roster'!$B$6:$H$21,7, FALSE), "NO MATCH!!!")</f>
        <v>33</v>
      </c>
      <c r="E1763" s="24">
        <f>IFERROR(VLOOKUP(GAME_JUMP_REPORT_CONSOLIDATED!C1763,GAME_INDEX!$A$7:$E$34,5,FALSE), "NO MATCH")</f>
        <v>1014</v>
      </c>
      <c r="F1763" s="24" t="str">
        <f>IFERROR(VLOOKUP(C1763,GAME_INDEX!$A$7:$E$34,4,FALSE), "NO MATCH!!!")</f>
        <v>Syracuse</v>
      </c>
      <c r="G1763" t="s">
        <v>1776</v>
      </c>
      <c r="H1763" s="1">
        <v>43016</v>
      </c>
      <c r="I1763">
        <v>3333</v>
      </c>
      <c r="J1763" t="s">
        <v>7</v>
      </c>
      <c r="K1763" t="s">
        <v>32</v>
      </c>
      <c r="L1763">
        <v>21.2</v>
      </c>
    </row>
    <row r="1764" spans="1:12" x14ac:dyDescent="0.55000000000000004">
      <c r="A1764" s="24" t="str">
        <f t="shared" si="27"/>
        <v>10143</v>
      </c>
      <c r="B1764" s="24" t="s">
        <v>3344</v>
      </c>
      <c r="C1764" s="25">
        <v>43016</v>
      </c>
      <c r="D1764" s="24">
        <f>IFERROR(VLOOKUP(B1764,'2017_GT Roster'!$B$6:$H$21,7, FALSE), "NO MATCH!!!")</f>
        <v>3</v>
      </c>
      <c r="E1764" s="24">
        <f>IFERROR(VLOOKUP(GAME_JUMP_REPORT_CONSOLIDATED!C1764,GAME_INDEX!$A$7:$E$34,5,FALSE), "NO MATCH")</f>
        <v>1014</v>
      </c>
      <c r="F1764" s="24" t="str">
        <f>IFERROR(VLOOKUP(C1764,GAME_INDEX!$A$7:$E$34,4,FALSE), "NO MATCH!!!")</f>
        <v>Syracuse</v>
      </c>
      <c r="G1764" t="s">
        <v>1777</v>
      </c>
      <c r="H1764" s="1">
        <v>43016</v>
      </c>
      <c r="I1764">
        <v>3337</v>
      </c>
      <c r="J1764" t="s">
        <v>7</v>
      </c>
      <c r="K1764" t="s">
        <v>780</v>
      </c>
      <c r="L1764">
        <v>11.3</v>
      </c>
    </row>
    <row r="1765" spans="1:12" x14ac:dyDescent="0.55000000000000004">
      <c r="A1765" s="24" t="str">
        <f t="shared" si="27"/>
        <v>10141</v>
      </c>
      <c r="B1765" s="24" t="s">
        <v>3254</v>
      </c>
      <c r="C1765" s="25">
        <v>43016</v>
      </c>
      <c r="D1765" s="24">
        <f>IFERROR(VLOOKUP(B1765,'2017_GT Roster'!$B$6:$H$21,7, FALSE), "NO MATCH!!!")</f>
        <v>1</v>
      </c>
      <c r="E1765" s="24">
        <f>IFERROR(VLOOKUP(GAME_JUMP_REPORT_CONSOLIDATED!C1765,GAME_INDEX!$A$7:$E$34,5,FALSE), "NO MATCH")</f>
        <v>1014</v>
      </c>
      <c r="F1765" s="24" t="str">
        <f>IFERROR(VLOOKUP(C1765,GAME_INDEX!$A$7:$E$34,4,FALSE), "NO MATCH!!!")</f>
        <v>Syracuse</v>
      </c>
      <c r="G1765" t="s">
        <v>1778</v>
      </c>
      <c r="H1765" s="1">
        <v>43016</v>
      </c>
      <c r="I1765">
        <v>3337</v>
      </c>
      <c r="J1765" t="s">
        <v>7</v>
      </c>
      <c r="K1765" t="s">
        <v>23</v>
      </c>
      <c r="L1765">
        <v>19.399999999999999</v>
      </c>
    </row>
    <row r="1766" spans="1:12" x14ac:dyDescent="0.55000000000000004">
      <c r="A1766" s="24" t="str">
        <f t="shared" si="27"/>
        <v>10143</v>
      </c>
      <c r="B1766" s="24" t="s">
        <v>3344</v>
      </c>
      <c r="C1766" s="25">
        <v>43016</v>
      </c>
      <c r="D1766" s="24">
        <f>IFERROR(VLOOKUP(B1766,'2017_GT Roster'!$B$6:$H$21,7, FALSE), "NO MATCH!!!")</f>
        <v>3</v>
      </c>
      <c r="E1766" s="24">
        <f>IFERROR(VLOOKUP(GAME_JUMP_REPORT_CONSOLIDATED!C1766,GAME_INDEX!$A$7:$E$34,5,FALSE), "NO MATCH")</f>
        <v>1014</v>
      </c>
      <c r="F1766" s="24" t="str">
        <f>IFERROR(VLOOKUP(C1766,GAME_INDEX!$A$7:$E$34,4,FALSE), "NO MATCH!!!")</f>
        <v>Syracuse</v>
      </c>
      <c r="G1766" t="s">
        <v>1779</v>
      </c>
      <c r="H1766" s="1">
        <v>43016</v>
      </c>
      <c r="I1766">
        <v>3337</v>
      </c>
      <c r="J1766" t="s">
        <v>7</v>
      </c>
      <c r="K1766" t="s">
        <v>780</v>
      </c>
      <c r="L1766">
        <v>11.1</v>
      </c>
    </row>
    <row r="1767" spans="1:12" x14ac:dyDescent="0.55000000000000004">
      <c r="A1767" s="24" t="str">
        <f t="shared" si="27"/>
        <v>10143</v>
      </c>
      <c r="B1767" s="24" t="s">
        <v>3344</v>
      </c>
      <c r="C1767" s="25">
        <v>43016</v>
      </c>
      <c r="D1767" s="24">
        <f>IFERROR(VLOOKUP(B1767,'2017_GT Roster'!$B$6:$H$21,7, FALSE), "NO MATCH!!!")</f>
        <v>3</v>
      </c>
      <c r="E1767" s="24">
        <f>IFERROR(VLOOKUP(GAME_JUMP_REPORT_CONSOLIDATED!C1767,GAME_INDEX!$A$7:$E$34,5,FALSE), "NO MATCH")</f>
        <v>1014</v>
      </c>
      <c r="F1767" s="24" t="str">
        <f>IFERROR(VLOOKUP(C1767,GAME_INDEX!$A$7:$E$34,4,FALSE), "NO MATCH!!!")</f>
        <v>Syracuse</v>
      </c>
      <c r="G1767" t="s">
        <v>1780</v>
      </c>
      <c r="H1767" s="1">
        <v>43016</v>
      </c>
      <c r="I1767">
        <v>3338</v>
      </c>
      <c r="J1767" t="s">
        <v>7</v>
      </c>
      <c r="K1767" t="s">
        <v>780</v>
      </c>
      <c r="L1767">
        <v>10.8</v>
      </c>
    </row>
    <row r="1768" spans="1:12" x14ac:dyDescent="0.55000000000000004">
      <c r="A1768" s="24" t="str">
        <f t="shared" si="27"/>
        <v>10143</v>
      </c>
      <c r="B1768" s="24" t="s">
        <v>3344</v>
      </c>
      <c r="C1768" s="25">
        <v>43016</v>
      </c>
      <c r="D1768" s="24">
        <f>IFERROR(VLOOKUP(B1768,'2017_GT Roster'!$B$6:$H$21,7, FALSE), "NO MATCH!!!")</f>
        <v>3</v>
      </c>
      <c r="E1768" s="24">
        <f>IFERROR(VLOOKUP(GAME_JUMP_REPORT_CONSOLIDATED!C1768,GAME_INDEX!$A$7:$E$34,5,FALSE), "NO MATCH")</f>
        <v>1014</v>
      </c>
      <c r="F1768" s="24" t="str">
        <f>IFERROR(VLOOKUP(C1768,GAME_INDEX!$A$7:$E$34,4,FALSE), "NO MATCH!!!")</f>
        <v>Syracuse</v>
      </c>
      <c r="G1768" t="s">
        <v>1781</v>
      </c>
      <c r="H1768" s="1">
        <v>43016</v>
      </c>
      <c r="I1768">
        <v>3339</v>
      </c>
      <c r="J1768" t="s">
        <v>7</v>
      </c>
      <c r="K1768" t="s">
        <v>780</v>
      </c>
      <c r="L1768">
        <v>10.9</v>
      </c>
    </row>
    <row r="1769" spans="1:12" x14ac:dyDescent="0.55000000000000004">
      <c r="A1769" s="24" t="str">
        <f t="shared" si="27"/>
        <v>10143</v>
      </c>
      <c r="B1769" s="24" t="s">
        <v>3344</v>
      </c>
      <c r="C1769" s="25">
        <v>43016</v>
      </c>
      <c r="D1769" s="24">
        <f>IFERROR(VLOOKUP(B1769,'2017_GT Roster'!$B$6:$H$21,7, FALSE), "NO MATCH!!!")</f>
        <v>3</v>
      </c>
      <c r="E1769" s="24">
        <f>IFERROR(VLOOKUP(GAME_JUMP_REPORT_CONSOLIDATED!C1769,GAME_INDEX!$A$7:$E$34,5,FALSE), "NO MATCH")</f>
        <v>1014</v>
      </c>
      <c r="F1769" s="24" t="str">
        <f>IFERROR(VLOOKUP(C1769,GAME_INDEX!$A$7:$E$34,4,FALSE), "NO MATCH!!!")</f>
        <v>Syracuse</v>
      </c>
      <c r="G1769" t="s">
        <v>1782</v>
      </c>
      <c r="H1769" s="1">
        <v>43016</v>
      </c>
      <c r="I1769">
        <v>3339</v>
      </c>
      <c r="J1769" t="s">
        <v>7</v>
      </c>
      <c r="K1769" t="s">
        <v>780</v>
      </c>
      <c r="L1769">
        <v>7.5</v>
      </c>
    </row>
    <row r="1770" spans="1:12" x14ac:dyDescent="0.55000000000000004">
      <c r="A1770" s="24" t="str">
        <f t="shared" si="27"/>
        <v>10143</v>
      </c>
      <c r="B1770" s="24" t="s">
        <v>3344</v>
      </c>
      <c r="C1770" s="25">
        <v>43016</v>
      </c>
      <c r="D1770" s="24">
        <f>IFERROR(VLOOKUP(B1770,'2017_GT Roster'!$B$6:$H$21,7, FALSE), "NO MATCH!!!")</f>
        <v>3</v>
      </c>
      <c r="E1770" s="24">
        <f>IFERROR(VLOOKUP(GAME_JUMP_REPORT_CONSOLIDATED!C1770,GAME_INDEX!$A$7:$E$34,5,FALSE), "NO MATCH")</f>
        <v>1014</v>
      </c>
      <c r="F1770" s="24" t="str">
        <f>IFERROR(VLOOKUP(C1770,GAME_INDEX!$A$7:$E$34,4,FALSE), "NO MATCH!!!")</f>
        <v>Syracuse</v>
      </c>
      <c r="G1770" t="s">
        <v>1783</v>
      </c>
      <c r="H1770" s="1">
        <v>43016</v>
      </c>
      <c r="I1770">
        <v>3340</v>
      </c>
      <c r="J1770" t="s">
        <v>7</v>
      </c>
      <c r="K1770" t="s">
        <v>780</v>
      </c>
      <c r="L1770">
        <v>12.2</v>
      </c>
    </row>
    <row r="1771" spans="1:12" x14ac:dyDescent="0.55000000000000004">
      <c r="A1771" s="24" t="str">
        <f t="shared" si="27"/>
        <v>10141</v>
      </c>
      <c r="B1771" s="24" t="s">
        <v>3254</v>
      </c>
      <c r="C1771" s="25">
        <v>43016</v>
      </c>
      <c r="D1771" s="24">
        <f>IFERROR(VLOOKUP(B1771,'2017_GT Roster'!$B$6:$H$21,7, FALSE), "NO MATCH!!!")</f>
        <v>1</v>
      </c>
      <c r="E1771" s="24">
        <f>IFERROR(VLOOKUP(GAME_JUMP_REPORT_CONSOLIDATED!C1771,GAME_INDEX!$A$7:$E$34,5,FALSE), "NO MATCH")</f>
        <v>1014</v>
      </c>
      <c r="F1771" s="24" t="str">
        <f>IFERROR(VLOOKUP(C1771,GAME_INDEX!$A$7:$E$34,4,FALSE), "NO MATCH!!!")</f>
        <v>Syracuse</v>
      </c>
      <c r="G1771" t="s">
        <v>1784</v>
      </c>
      <c r="H1771" s="1">
        <v>43016</v>
      </c>
      <c r="I1771">
        <v>3342</v>
      </c>
      <c r="J1771" t="s">
        <v>7</v>
      </c>
      <c r="K1771" t="s">
        <v>23</v>
      </c>
      <c r="L1771">
        <v>12.6</v>
      </c>
    </row>
    <row r="1772" spans="1:12" x14ac:dyDescent="0.55000000000000004">
      <c r="A1772" s="24" t="str">
        <f t="shared" si="27"/>
        <v>101433</v>
      </c>
      <c r="B1772" s="24" t="s">
        <v>32</v>
      </c>
      <c r="C1772" s="25">
        <v>43016</v>
      </c>
      <c r="D1772" s="24">
        <f>IFERROR(VLOOKUP(B1772,'2017_GT Roster'!$B$6:$H$21,7, FALSE), "NO MATCH!!!")</f>
        <v>33</v>
      </c>
      <c r="E1772" s="24">
        <f>IFERROR(VLOOKUP(GAME_JUMP_REPORT_CONSOLIDATED!C1772,GAME_INDEX!$A$7:$E$34,5,FALSE), "NO MATCH")</f>
        <v>1014</v>
      </c>
      <c r="F1772" s="24" t="str">
        <f>IFERROR(VLOOKUP(C1772,GAME_INDEX!$A$7:$E$34,4,FALSE), "NO MATCH!!!")</f>
        <v>Syracuse</v>
      </c>
      <c r="G1772" t="s">
        <v>1785</v>
      </c>
      <c r="H1772" s="1">
        <v>43016</v>
      </c>
      <c r="I1772">
        <v>3346</v>
      </c>
      <c r="J1772" t="s">
        <v>7</v>
      </c>
      <c r="K1772" t="s">
        <v>32</v>
      </c>
      <c r="L1772">
        <v>18.5</v>
      </c>
    </row>
    <row r="1773" spans="1:12" x14ac:dyDescent="0.55000000000000004">
      <c r="A1773" s="24" t="str">
        <f t="shared" si="27"/>
        <v>10149</v>
      </c>
      <c r="B1773" s="24" t="s">
        <v>27</v>
      </c>
      <c r="C1773" s="25">
        <v>43016</v>
      </c>
      <c r="D1773" s="24">
        <f>IFERROR(VLOOKUP(B1773,'2017_GT Roster'!$B$6:$H$21,7, FALSE), "NO MATCH!!!")</f>
        <v>9</v>
      </c>
      <c r="E1773" s="24">
        <f>IFERROR(VLOOKUP(GAME_JUMP_REPORT_CONSOLIDATED!C1773,GAME_INDEX!$A$7:$E$34,5,FALSE), "NO MATCH")</f>
        <v>1014</v>
      </c>
      <c r="F1773" s="24" t="str">
        <f>IFERROR(VLOOKUP(C1773,GAME_INDEX!$A$7:$E$34,4,FALSE), "NO MATCH!!!")</f>
        <v>Syracuse</v>
      </c>
      <c r="G1773" t="s">
        <v>1786</v>
      </c>
      <c r="H1773" s="1">
        <v>43016</v>
      </c>
      <c r="I1773">
        <v>3350</v>
      </c>
      <c r="J1773" t="s">
        <v>7</v>
      </c>
      <c r="K1773" t="s">
        <v>27</v>
      </c>
      <c r="L1773">
        <v>10</v>
      </c>
    </row>
    <row r="1774" spans="1:12" x14ac:dyDescent="0.55000000000000004">
      <c r="A1774" s="24" t="str">
        <f t="shared" si="27"/>
        <v>10149</v>
      </c>
      <c r="B1774" s="24" t="s">
        <v>27</v>
      </c>
      <c r="C1774" s="25">
        <v>43016</v>
      </c>
      <c r="D1774" s="24">
        <f>IFERROR(VLOOKUP(B1774,'2017_GT Roster'!$B$6:$H$21,7, FALSE), "NO MATCH!!!")</f>
        <v>9</v>
      </c>
      <c r="E1774" s="24">
        <f>IFERROR(VLOOKUP(GAME_JUMP_REPORT_CONSOLIDATED!C1774,GAME_INDEX!$A$7:$E$34,5,FALSE), "NO MATCH")</f>
        <v>1014</v>
      </c>
      <c r="F1774" s="24" t="str">
        <f>IFERROR(VLOOKUP(C1774,GAME_INDEX!$A$7:$E$34,4,FALSE), "NO MATCH!!!")</f>
        <v>Syracuse</v>
      </c>
      <c r="G1774" t="s">
        <v>1787</v>
      </c>
      <c r="H1774" s="1">
        <v>43016</v>
      </c>
      <c r="I1774">
        <v>3354</v>
      </c>
      <c r="J1774" t="s">
        <v>7</v>
      </c>
      <c r="K1774" t="s">
        <v>27</v>
      </c>
      <c r="L1774">
        <v>13.5</v>
      </c>
    </row>
    <row r="1775" spans="1:12" x14ac:dyDescent="0.55000000000000004">
      <c r="A1775" s="24" t="str">
        <f t="shared" si="27"/>
        <v>10145</v>
      </c>
      <c r="B1775" s="24" t="s">
        <v>1789</v>
      </c>
      <c r="C1775" s="25">
        <v>43016</v>
      </c>
      <c r="D1775" s="24">
        <f>IFERROR(VLOOKUP(B1775,'2017_GT Roster'!$B$6:$H$21,7, FALSE), "NO MATCH!!!")</f>
        <v>5</v>
      </c>
      <c r="E1775" s="24">
        <f>IFERROR(VLOOKUP(GAME_JUMP_REPORT_CONSOLIDATED!C1775,GAME_INDEX!$A$7:$E$34,5,FALSE), "NO MATCH")</f>
        <v>1014</v>
      </c>
      <c r="F1775" s="24" t="str">
        <f>IFERROR(VLOOKUP(C1775,GAME_INDEX!$A$7:$E$34,4,FALSE), "NO MATCH!!!")</f>
        <v>Syracuse</v>
      </c>
      <c r="G1775" t="s">
        <v>1788</v>
      </c>
      <c r="H1775" s="1">
        <v>43016</v>
      </c>
      <c r="I1775">
        <v>3356</v>
      </c>
      <c r="J1775" t="s">
        <v>7</v>
      </c>
      <c r="K1775" t="s">
        <v>1789</v>
      </c>
      <c r="L1775">
        <v>9.9</v>
      </c>
    </row>
    <row r="1776" spans="1:12" x14ac:dyDescent="0.55000000000000004">
      <c r="A1776" s="24" t="str">
        <f t="shared" si="27"/>
        <v>10149</v>
      </c>
      <c r="B1776" s="24" t="s">
        <v>27</v>
      </c>
      <c r="C1776" s="25">
        <v>43016</v>
      </c>
      <c r="D1776" s="24">
        <f>IFERROR(VLOOKUP(B1776,'2017_GT Roster'!$B$6:$H$21,7, FALSE), "NO MATCH!!!")</f>
        <v>9</v>
      </c>
      <c r="E1776" s="24">
        <f>IFERROR(VLOOKUP(GAME_JUMP_REPORT_CONSOLIDATED!C1776,GAME_INDEX!$A$7:$E$34,5,FALSE), "NO MATCH")</f>
        <v>1014</v>
      </c>
      <c r="F1776" s="24" t="str">
        <f>IFERROR(VLOOKUP(C1776,GAME_INDEX!$A$7:$E$34,4,FALSE), "NO MATCH!!!")</f>
        <v>Syracuse</v>
      </c>
      <c r="G1776" t="s">
        <v>1790</v>
      </c>
      <c r="H1776" s="1">
        <v>43016</v>
      </c>
      <c r="I1776">
        <v>3356</v>
      </c>
      <c r="J1776" t="s">
        <v>7</v>
      </c>
      <c r="K1776" t="s">
        <v>27</v>
      </c>
      <c r="L1776">
        <v>13</v>
      </c>
    </row>
    <row r="1777" spans="1:12" x14ac:dyDescent="0.55000000000000004">
      <c r="A1777" s="24" t="str">
        <f t="shared" si="27"/>
        <v>10145</v>
      </c>
      <c r="B1777" s="24" t="s">
        <v>1789</v>
      </c>
      <c r="C1777" s="25">
        <v>43016</v>
      </c>
      <c r="D1777" s="24">
        <f>IFERROR(VLOOKUP(B1777,'2017_GT Roster'!$B$6:$H$21,7, FALSE), "NO MATCH!!!")</f>
        <v>5</v>
      </c>
      <c r="E1777" s="24">
        <f>IFERROR(VLOOKUP(GAME_JUMP_REPORT_CONSOLIDATED!C1777,GAME_INDEX!$A$7:$E$34,5,FALSE), "NO MATCH")</f>
        <v>1014</v>
      </c>
      <c r="F1777" s="24" t="str">
        <f>IFERROR(VLOOKUP(C1777,GAME_INDEX!$A$7:$E$34,4,FALSE), "NO MATCH!!!")</f>
        <v>Syracuse</v>
      </c>
      <c r="G1777" t="s">
        <v>1791</v>
      </c>
      <c r="H1777" s="1">
        <v>43016</v>
      </c>
      <c r="I1777">
        <v>3356</v>
      </c>
      <c r="J1777" t="s">
        <v>7</v>
      </c>
      <c r="K1777" t="s">
        <v>1789</v>
      </c>
      <c r="L1777">
        <v>7.8</v>
      </c>
    </row>
    <row r="1778" spans="1:12" x14ac:dyDescent="0.55000000000000004">
      <c r="A1778" s="24" t="str">
        <f t="shared" si="27"/>
        <v>101433</v>
      </c>
      <c r="B1778" s="24" t="s">
        <v>32</v>
      </c>
      <c r="C1778" s="25">
        <v>43016</v>
      </c>
      <c r="D1778" s="24">
        <f>IFERROR(VLOOKUP(B1778,'2017_GT Roster'!$B$6:$H$21,7, FALSE), "NO MATCH!!!")</f>
        <v>33</v>
      </c>
      <c r="E1778" s="24">
        <f>IFERROR(VLOOKUP(GAME_JUMP_REPORT_CONSOLIDATED!C1778,GAME_INDEX!$A$7:$E$34,5,FALSE), "NO MATCH")</f>
        <v>1014</v>
      </c>
      <c r="F1778" s="24" t="str">
        <f>IFERROR(VLOOKUP(C1778,GAME_INDEX!$A$7:$E$34,4,FALSE), "NO MATCH!!!")</f>
        <v>Syracuse</v>
      </c>
      <c r="G1778" t="s">
        <v>1792</v>
      </c>
      <c r="H1778" s="1">
        <v>43016</v>
      </c>
      <c r="I1778">
        <v>3362</v>
      </c>
      <c r="J1778" t="s">
        <v>7</v>
      </c>
      <c r="K1778" t="s">
        <v>32</v>
      </c>
      <c r="L1778">
        <v>14.7</v>
      </c>
    </row>
    <row r="1779" spans="1:12" x14ac:dyDescent="0.55000000000000004">
      <c r="A1779" s="24" t="str">
        <f t="shared" si="27"/>
        <v>101497</v>
      </c>
      <c r="B1779" s="24" t="s">
        <v>42</v>
      </c>
      <c r="C1779" s="25">
        <v>43016</v>
      </c>
      <c r="D1779" s="24">
        <f>IFERROR(VLOOKUP(B1779,'2017_GT Roster'!$B$6:$H$21,7, FALSE), "NO MATCH!!!")</f>
        <v>97</v>
      </c>
      <c r="E1779" s="24">
        <f>IFERROR(VLOOKUP(GAME_JUMP_REPORT_CONSOLIDATED!C1779,GAME_INDEX!$A$7:$E$34,5,FALSE), "NO MATCH")</f>
        <v>1014</v>
      </c>
      <c r="F1779" s="24" t="str">
        <f>IFERROR(VLOOKUP(C1779,GAME_INDEX!$A$7:$E$34,4,FALSE), "NO MATCH!!!")</f>
        <v>Syracuse</v>
      </c>
      <c r="G1779" t="s">
        <v>1793</v>
      </c>
      <c r="H1779" s="1">
        <v>43016</v>
      </c>
      <c r="I1779">
        <v>3363</v>
      </c>
      <c r="J1779" t="s">
        <v>7</v>
      </c>
      <c r="K1779" t="s">
        <v>42</v>
      </c>
      <c r="L1779">
        <v>15.6</v>
      </c>
    </row>
    <row r="1780" spans="1:12" x14ac:dyDescent="0.55000000000000004">
      <c r="A1780" s="24" t="str">
        <f t="shared" si="27"/>
        <v>101411</v>
      </c>
      <c r="B1780" s="24" t="s">
        <v>14</v>
      </c>
      <c r="C1780" s="25">
        <v>43016</v>
      </c>
      <c r="D1780" s="24">
        <f>IFERROR(VLOOKUP(B1780,'2017_GT Roster'!$B$6:$H$21,7, FALSE), "NO MATCH!!!")</f>
        <v>11</v>
      </c>
      <c r="E1780" s="24">
        <f>IFERROR(VLOOKUP(GAME_JUMP_REPORT_CONSOLIDATED!C1780,GAME_INDEX!$A$7:$E$34,5,FALSE), "NO MATCH")</f>
        <v>1014</v>
      </c>
      <c r="F1780" s="24" t="str">
        <f>IFERROR(VLOOKUP(C1780,GAME_INDEX!$A$7:$E$34,4,FALSE), "NO MATCH!!!")</f>
        <v>Syracuse</v>
      </c>
      <c r="G1780" t="s">
        <v>1794</v>
      </c>
      <c r="H1780" s="1">
        <v>43016</v>
      </c>
      <c r="I1780">
        <v>3363</v>
      </c>
      <c r="J1780" t="s">
        <v>7</v>
      </c>
      <c r="K1780" t="s">
        <v>14</v>
      </c>
      <c r="L1780">
        <v>14.5</v>
      </c>
    </row>
    <row r="1781" spans="1:12" x14ac:dyDescent="0.55000000000000004">
      <c r="A1781" s="24" t="str">
        <f t="shared" si="27"/>
        <v>101497</v>
      </c>
      <c r="B1781" s="24" t="s">
        <v>42</v>
      </c>
      <c r="C1781" s="25">
        <v>43016</v>
      </c>
      <c r="D1781" s="24">
        <f>IFERROR(VLOOKUP(B1781,'2017_GT Roster'!$B$6:$H$21,7, FALSE), "NO MATCH!!!")</f>
        <v>97</v>
      </c>
      <c r="E1781" s="24">
        <f>IFERROR(VLOOKUP(GAME_JUMP_REPORT_CONSOLIDATED!C1781,GAME_INDEX!$A$7:$E$34,5,FALSE), "NO MATCH")</f>
        <v>1014</v>
      </c>
      <c r="F1781" s="24" t="str">
        <f>IFERROR(VLOOKUP(C1781,GAME_INDEX!$A$7:$E$34,4,FALSE), "NO MATCH!!!")</f>
        <v>Syracuse</v>
      </c>
      <c r="G1781" t="s">
        <v>1795</v>
      </c>
      <c r="H1781" s="1">
        <v>43016</v>
      </c>
      <c r="I1781">
        <v>3363</v>
      </c>
      <c r="J1781" t="s">
        <v>7</v>
      </c>
      <c r="K1781" t="s">
        <v>42</v>
      </c>
      <c r="L1781">
        <v>14.7</v>
      </c>
    </row>
    <row r="1782" spans="1:12" x14ac:dyDescent="0.55000000000000004">
      <c r="A1782" s="24" t="str">
        <f t="shared" si="27"/>
        <v>101497</v>
      </c>
      <c r="B1782" s="24" t="s">
        <v>42</v>
      </c>
      <c r="C1782" s="25">
        <v>43016</v>
      </c>
      <c r="D1782" s="24">
        <f>IFERROR(VLOOKUP(B1782,'2017_GT Roster'!$B$6:$H$21,7, FALSE), "NO MATCH!!!")</f>
        <v>97</v>
      </c>
      <c r="E1782" s="24">
        <f>IFERROR(VLOOKUP(GAME_JUMP_REPORT_CONSOLIDATED!C1782,GAME_INDEX!$A$7:$E$34,5,FALSE), "NO MATCH")</f>
        <v>1014</v>
      </c>
      <c r="F1782" s="24" t="str">
        <f>IFERROR(VLOOKUP(C1782,GAME_INDEX!$A$7:$E$34,4,FALSE), "NO MATCH!!!")</f>
        <v>Syracuse</v>
      </c>
      <c r="G1782" t="s">
        <v>1796</v>
      </c>
      <c r="H1782" s="1">
        <v>43016</v>
      </c>
      <c r="I1782">
        <v>3364</v>
      </c>
      <c r="J1782" t="s">
        <v>7</v>
      </c>
      <c r="K1782" t="s">
        <v>42</v>
      </c>
      <c r="L1782">
        <v>11.2</v>
      </c>
    </row>
    <row r="1783" spans="1:12" x14ac:dyDescent="0.55000000000000004">
      <c r="A1783" s="24" t="str">
        <f t="shared" si="27"/>
        <v>10144</v>
      </c>
      <c r="B1783" s="24" t="s">
        <v>3262</v>
      </c>
      <c r="C1783" s="25">
        <v>43016</v>
      </c>
      <c r="D1783" s="24">
        <f>IFERROR(VLOOKUP(B1783,'2017_GT Roster'!$B$6:$H$21,7, FALSE), "NO MATCH!!!")</f>
        <v>4</v>
      </c>
      <c r="E1783" s="24">
        <f>IFERROR(VLOOKUP(GAME_JUMP_REPORT_CONSOLIDATED!C1783,GAME_INDEX!$A$7:$E$34,5,FALSE), "NO MATCH")</f>
        <v>1014</v>
      </c>
      <c r="F1783" s="24" t="str">
        <f>IFERROR(VLOOKUP(C1783,GAME_INDEX!$A$7:$E$34,4,FALSE), "NO MATCH!!!")</f>
        <v>Syracuse</v>
      </c>
      <c r="G1783" t="s">
        <v>1797</v>
      </c>
      <c r="H1783" s="1">
        <v>43016</v>
      </c>
      <c r="I1783">
        <v>3557</v>
      </c>
      <c r="J1783" t="s">
        <v>7</v>
      </c>
      <c r="K1783" t="s">
        <v>8</v>
      </c>
      <c r="L1783">
        <v>12.3</v>
      </c>
    </row>
    <row r="1784" spans="1:12" x14ac:dyDescent="0.55000000000000004">
      <c r="A1784" s="24" t="str">
        <f t="shared" si="27"/>
        <v>10149</v>
      </c>
      <c r="B1784" s="24" t="s">
        <v>27</v>
      </c>
      <c r="C1784" s="25">
        <v>43016</v>
      </c>
      <c r="D1784" s="24">
        <f>IFERROR(VLOOKUP(B1784,'2017_GT Roster'!$B$6:$H$21,7, FALSE), "NO MATCH!!!")</f>
        <v>9</v>
      </c>
      <c r="E1784" s="24">
        <f>IFERROR(VLOOKUP(GAME_JUMP_REPORT_CONSOLIDATED!C1784,GAME_INDEX!$A$7:$E$34,5,FALSE), "NO MATCH")</f>
        <v>1014</v>
      </c>
      <c r="F1784" s="24" t="str">
        <f>IFERROR(VLOOKUP(C1784,GAME_INDEX!$A$7:$E$34,4,FALSE), "NO MATCH!!!")</f>
        <v>Syracuse</v>
      </c>
      <c r="G1784" t="s">
        <v>1798</v>
      </c>
      <c r="H1784" s="1">
        <v>43016</v>
      </c>
      <c r="I1784">
        <v>3565</v>
      </c>
      <c r="J1784" t="s">
        <v>7</v>
      </c>
      <c r="K1784" t="s">
        <v>27</v>
      </c>
      <c r="L1784">
        <v>11.3</v>
      </c>
    </row>
    <row r="1785" spans="1:12" x14ac:dyDescent="0.55000000000000004">
      <c r="A1785" s="24" t="str">
        <f t="shared" si="27"/>
        <v>10143</v>
      </c>
      <c r="B1785" s="24" t="s">
        <v>3344</v>
      </c>
      <c r="C1785" s="25">
        <v>43016</v>
      </c>
      <c r="D1785" s="24">
        <f>IFERROR(VLOOKUP(B1785,'2017_GT Roster'!$B$6:$H$21,7, FALSE), "NO MATCH!!!")</f>
        <v>3</v>
      </c>
      <c r="E1785" s="24">
        <f>IFERROR(VLOOKUP(GAME_JUMP_REPORT_CONSOLIDATED!C1785,GAME_INDEX!$A$7:$E$34,5,FALSE), "NO MATCH")</f>
        <v>1014</v>
      </c>
      <c r="F1785" s="24" t="str">
        <f>IFERROR(VLOOKUP(C1785,GAME_INDEX!$A$7:$E$34,4,FALSE), "NO MATCH!!!")</f>
        <v>Syracuse</v>
      </c>
      <c r="G1785" t="s">
        <v>1799</v>
      </c>
      <c r="H1785" s="1">
        <v>43016</v>
      </c>
      <c r="I1785">
        <v>3587</v>
      </c>
      <c r="J1785" t="s">
        <v>7</v>
      </c>
      <c r="K1785" t="s">
        <v>780</v>
      </c>
      <c r="L1785">
        <v>10.3</v>
      </c>
    </row>
    <row r="1786" spans="1:12" x14ac:dyDescent="0.55000000000000004">
      <c r="A1786" s="24" t="str">
        <f t="shared" si="27"/>
        <v>10141</v>
      </c>
      <c r="B1786" s="24" t="s">
        <v>3254</v>
      </c>
      <c r="C1786" s="25">
        <v>43016</v>
      </c>
      <c r="D1786" s="24">
        <f>IFERROR(VLOOKUP(B1786,'2017_GT Roster'!$B$6:$H$21,7, FALSE), "NO MATCH!!!")</f>
        <v>1</v>
      </c>
      <c r="E1786" s="24">
        <f>IFERROR(VLOOKUP(GAME_JUMP_REPORT_CONSOLIDATED!C1786,GAME_INDEX!$A$7:$E$34,5,FALSE), "NO MATCH")</f>
        <v>1014</v>
      </c>
      <c r="F1786" s="24" t="str">
        <f>IFERROR(VLOOKUP(C1786,GAME_INDEX!$A$7:$E$34,4,FALSE), "NO MATCH!!!")</f>
        <v>Syracuse</v>
      </c>
      <c r="G1786" t="s">
        <v>1800</v>
      </c>
      <c r="H1786" s="1">
        <v>43016</v>
      </c>
      <c r="I1786">
        <v>3588</v>
      </c>
      <c r="J1786" t="s">
        <v>7</v>
      </c>
      <c r="K1786" t="s">
        <v>23</v>
      </c>
      <c r="L1786">
        <v>20</v>
      </c>
    </row>
    <row r="1787" spans="1:12" x14ac:dyDescent="0.55000000000000004">
      <c r="A1787" s="24" t="str">
        <f t="shared" si="27"/>
        <v>10149</v>
      </c>
      <c r="B1787" s="24" t="s">
        <v>27</v>
      </c>
      <c r="C1787" s="25">
        <v>43016</v>
      </c>
      <c r="D1787" s="24">
        <f>IFERROR(VLOOKUP(B1787,'2017_GT Roster'!$B$6:$H$21,7, FALSE), "NO MATCH!!!")</f>
        <v>9</v>
      </c>
      <c r="E1787" s="24">
        <f>IFERROR(VLOOKUP(GAME_JUMP_REPORT_CONSOLIDATED!C1787,GAME_INDEX!$A$7:$E$34,5,FALSE), "NO MATCH")</f>
        <v>1014</v>
      </c>
      <c r="F1787" s="24" t="str">
        <f>IFERROR(VLOOKUP(C1787,GAME_INDEX!$A$7:$E$34,4,FALSE), "NO MATCH!!!")</f>
        <v>Syracuse</v>
      </c>
      <c r="G1787" t="s">
        <v>1801</v>
      </c>
      <c r="H1787" s="1">
        <v>43016</v>
      </c>
      <c r="I1787">
        <v>3589</v>
      </c>
      <c r="J1787" t="s">
        <v>7</v>
      </c>
      <c r="K1787" t="s">
        <v>27</v>
      </c>
      <c r="L1787">
        <v>11.7</v>
      </c>
    </row>
    <row r="1788" spans="1:12" x14ac:dyDescent="0.55000000000000004">
      <c r="A1788" s="24" t="str">
        <f t="shared" si="27"/>
        <v>10141</v>
      </c>
      <c r="B1788" s="24" t="s">
        <v>3254</v>
      </c>
      <c r="C1788" s="25">
        <v>43016</v>
      </c>
      <c r="D1788" s="24">
        <f>IFERROR(VLOOKUP(B1788,'2017_GT Roster'!$B$6:$H$21,7, FALSE), "NO MATCH!!!")</f>
        <v>1</v>
      </c>
      <c r="E1788" s="24">
        <f>IFERROR(VLOOKUP(GAME_JUMP_REPORT_CONSOLIDATED!C1788,GAME_INDEX!$A$7:$E$34,5,FALSE), "NO MATCH")</f>
        <v>1014</v>
      </c>
      <c r="F1788" s="24" t="str">
        <f>IFERROR(VLOOKUP(C1788,GAME_INDEX!$A$7:$E$34,4,FALSE), "NO MATCH!!!")</f>
        <v>Syracuse</v>
      </c>
      <c r="G1788" t="s">
        <v>1802</v>
      </c>
      <c r="H1788" s="1">
        <v>43016</v>
      </c>
      <c r="I1788">
        <v>3592</v>
      </c>
      <c r="J1788" t="s">
        <v>7</v>
      </c>
      <c r="K1788" t="s">
        <v>23</v>
      </c>
      <c r="L1788">
        <v>17.8</v>
      </c>
    </row>
    <row r="1789" spans="1:12" x14ac:dyDescent="0.55000000000000004">
      <c r="A1789" s="24" t="str">
        <f t="shared" si="27"/>
        <v>101433</v>
      </c>
      <c r="B1789" s="24" t="s">
        <v>32</v>
      </c>
      <c r="C1789" s="25">
        <v>43016</v>
      </c>
      <c r="D1789" s="24">
        <f>IFERROR(VLOOKUP(B1789,'2017_GT Roster'!$B$6:$H$21,7, FALSE), "NO MATCH!!!")</f>
        <v>33</v>
      </c>
      <c r="E1789" s="24">
        <f>IFERROR(VLOOKUP(GAME_JUMP_REPORT_CONSOLIDATED!C1789,GAME_INDEX!$A$7:$E$34,5,FALSE), "NO MATCH")</f>
        <v>1014</v>
      </c>
      <c r="F1789" s="24" t="str">
        <f>IFERROR(VLOOKUP(C1789,GAME_INDEX!$A$7:$E$34,4,FALSE), "NO MATCH!!!")</f>
        <v>Syracuse</v>
      </c>
      <c r="G1789" t="s">
        <v>1803</v>
      </c>
      <c r="H1789" s="1">
        <v>43016</v>
      </c>
      <c r="I1789">
        <v>3592</v>
      </c>
      <c r="J1789" t="s">
        <v>7</v>
      </c>
      <c r="K1789" t="s">
        <v>32</v>
      </c>
      <c r="L1789">
        <v>17.600000000000001</v>
      </c>
    </row>
    <row r="1790" spans="1:12" x14ac:dyDescent="0.55000000000000004">
      <c r="A1790" s="24" t="str">
        <f t="shared" si="27"/>
        <v>101433</v>
      </c>
      <c r="B1790" s="24" t="s">
        <v>32</v>
      </c>
      <c r="C1790" s="25">
        <v>43016</v>
      </c>
      <c r="D1790" s="24">
        <f>IFERROR(VLOOKUP(B1790,'2017_GT Roster'!$B$6:$H$21,7, FALSE), "NO MATCH!!!")</f>
        <v>33</v>
      </c>
      <c r="E1790" s="24">
        <f>IFERROR(VLOOKUP(GAME_JUMP_REPORT_CONSOLIDATED!C1790,GAME_INDEX!$A$7:$E$34,5,FALSE), "NO MATCH")</f>
        <v>1014</v>
      </c>
      <c r="F1790" s="24" t="str">
        <f>IFERROR(VLOOKUP(C1790,GAME_INDEX!$A$7:$E$34,4,FALSE), "NO MATCH!!!")</f>
        <v>Syracuse</v>
      </c>
      <c r="G1790" t="s">
        <v>1804</v>
      </c>
      <c r="H1790" s="1">
        <v>43016</v>
      </c>
      <c r="I1790">
        <v>3595</v>
      </c>
      <c r="J1790" t="s">
        <v>7</v>
      </c>
      <c r="K1790" t="s">
        <v>32</v>
      </c>
      <c r="L1790">
        <v>17.899999999999999</v>
      </c>
    </row>
    <row r="1791" spans="1:12" x14ac:dyDescent="0.55000000000000004">
      <c r="A1791" s="24" t="str">
        <f t="shared" ref="A1791:A1854" si="28">E1791&amp;D1791</f>
        <v>101433</v>
      </c>
      <c r="B1791" s="24" t="s">
        <v>32</v>
      </c>
      <c r="C1791" s="25">
        <v>43016</v>
      </c>
      <c r="D1791" s="24">
        <f>IFERROR(VLOOKUP(B1791,'2017_GT Roster'!$B$6:$H$21,7, FALSE), "NO MATCH!!!")</f>
        <v>33</v>
      </c>
      <c r="E1791" s="24">
        <f>IFERROR(VLOOKUP(GAME_JUMP_REPORT_CONSOLIDATED!C1791,GAME_INDEX!$A$7:$E$34,5,FALSE), "NO MATCH")</f>
        <v>1014</v>
      </c>
      <c r="F1791" s="24" t="str">
        <f>IFERROR(VLOOKUP(C1791,GAME_INDEX!$A$7:$E$34,4,FALSE), "NO MATCH!!!")</f>
        <v>Syracuse</v>
      </c>
      <c r="G1791" t="s">
        <v>1805</v>
      </c>
      <c r="H1791" s="1">
        <v>43016</v>
      </c>
      <c r="I1791">
        <v>3599</v>
      </c>
      <c r="J1791" t="s">
        <v>7</v>
      </c>
      <c r="K1791" t="s">
        <v>32</v>
      </c>
      <c r="L1791">
        <v>16.899999999999999</v>
      </c>
    </row>
    <row r="1792" spans="1:12" x14ac:dyDescent="0.55000000000000004">
      <c r="A1792" s="24" t="str">
        <f t="shared" si="28"/>
        <v>101433</v>
      </c>
      <c r="B1792" s="24" t="s">
        <v>32</v>
      </c>
      <c r="C1792" s="25">
        <v>43016</v>
      </c>
      <c r="D1792" s="24">
        <f>IFERROR(VLOOKUP(B1792,'2017_GT Roster'!$B$6:$H$21,7, FALSE), "NO MATCH!!!")</f>
        <v>33</v>
      </c>
      <c r="E1792" s="24">
        <f>IFERROR(VLOOKUP(GAME_JUMP_REPORT_CONSOLIDATED!C1792,GAME_INDEX!$A$7:$E$34,5,FALSE), "NO MATCH")</f>
        <v>1014</v>
      </c>
      <c r="F1792" s="24" t="str">
        <f>IFERROR(VLOOKUP(C1792,GAME_INDEX!$A$7:$E$34,4,FALSE), "NO MATCH!!!")</f>
        <v>Syracuse</v>
      </c>
      <c r="G1792" t="s">
        <v>1806</v>
      </c>
      <c r="H1792" s="1">
        <v>43016</v>
      </c>
      <c r="I1792">
        <v>3716</v>
      </c>
      <c r="J1792" t="s">
        <v>7</v>
      </c>
      <c r="K1792" t="s">
        <v>32</v>
      </c>
      <c r="L1792">
        <v>23.4</v>
      </c>
    </row>
    <row r="1793" spans="1:12" x14ac:dyDescent="0.55000000000000004">
      <c r="A1793" s="24" t="str">
        <f t="shared" si="28"/>
        <v>10143</v>
      </c>
      <c r="B1793" s="24" t="s">
        <v>3344</v>
      </c>
      <c r="C1793" s="25">
        <v>43016</v>
      </c>
      <c r="D1793" s="24">
        <f>IFERROR(VLOOKUP(B1793,'2017_GT Roster'!$B$6:$H$21,7, FALSE), "NO MATCH!!!")</f>
        <v>3</v>
      </c>
      <c r="E1793" s="24">
        <f>IFERROR(VLOOKUP(GAME_JUMP_REPORT_CONSOLIDATED!C1793,GAME_INDEX!$A$7:$E$34,5,FALSE), "NO MATCH")</f>
        <v>1014</v>
      </c>
      <c r="F1793" s="24" t="str">
        <f>IFERROR(VLOOKUP(C1793,GAME_INDEX!$A$7:$E$34,4,FALSE), "NO MATCH!!!")</f>
        <v>Syracuse</v>
      </c>
      <c r="G1793" t="s">
        <v>1807</v>
      </c>
      <c r="H1793" s="1">
        <v>43016</v>
      </c>
      <c r="I1793">
        <v>3735</v>
      </c>
      <c r="J1793" t="s">
        <v>7</v>
      </c>
      <c r="K1793" t="s">
        <v>780</v>
      </c>
      <c r="L1793">
        <v>11.3</v>
      </c>
    </row>
    <row r="1794" spans="1:12" x14ac:dyDescent="0.55000000000000004">
      <c r="A1794" s="24" t="str">
        <f t="shared" si="28"/>
        <v>101433</v>
      </c>
      <c r="B1794" s="24" t="s">
        <v>32</v>
      </c>
      <c r="C1794" s="25">
        <v>43016</v>
      </c>
      <c r="D1794" s="24">
        <f>IFERROR(VLOOKUP(B1794,'2017_GT Roster'!$B$6:$H$21,7, FALSE), "NO MATCH!!!")</f>
        <v>33</v>
      </c>
      <c r="E1794" s="24">
        <f>IFERROR(VLOOKUP(GAME_JUMP_REPORT_CONSOLIDATED!C1794,GAME_INDEX!$A$7:$E$34,5,FALSE), "NO MATCH")</f>
        <v>1014</v>
      </c>
      <c r="F1794" s="24" t="str">
        <f>IFERROR(VLOOKUP(C1794,GAME_INDEX!$A$7:$E$34,4,FALSE), "NO MATCH!!!")</f>
        <v>Syracuse</v>
      </c>
      <c r="G1794" t="s">
        <v>1808</v>
      </c>
      <c r="H1794" s="1">
        <v>43016</v>
      </c>
      <c r="I1794">
        <v>3736</v>
      </c>
      <c r="J1794" t="s">
        <v>7</v>
      </c>
      <c r="K1794" t="s">
        <v>32</v>
      </c>
      <c r="L1794">
        <v>13</v>
      </c>
    </row>
    <row r="1795" spans="1:12" x14ac:dyDescent="0.55000000000000004">
      <c r="A1795" s="24" t="str">
        <f t="shared" si="28"/>
        <v>101411</v>
      </c>
      <c r="B1795" s="24" t="s">
        <v>14</v>
      </c>
      <c r="C1795" s="25">
        <v>43016</v>
      </c>
      <c r="D1795" s="24">
        <f>IFERROR(VLOOKUP(B1795,'2017_GT Roster'!$B$6:$H$21,7, FALSE), "NO MATCH!!!")</f>
        <v>11</v>
      </c>
      <c r="E1795" s="24">
        <f>IFERROR(VLOOKUP(GAME_JUMP_REPORT_CONSOLIDATED!C1795,GAME_INDEX!$A$7:$E$34,5,FALSE), "NO MATCH")</f>
        <v>1014</v>
      </c>
      <c r="F1795" s="24" t="str">
        <f>IFERROR(VLOOKUP(C1795,GAME_INDEX!$A$7:$E$34,4,FALSE), "NO MATCH!!!")</f>
        <v>Syracuse</v>
      </c>
      <c r="G1795" t="s">
        <v>1809</v>
      </c>
      <c r="H1795" s="1">
        <v>43016</v>
      </c>
      <c r="I1795">
        <v>3740</v>
      </c>
      <c r="J1795" t="s">
        <v>7</v>
      </c>
      <c r="K1795" t="s">
        <v>14</v>
      </c>
      <c r="L1795">
        <v>21.1</v>
      </c>
    </row>
    <row r="1796" spans="1:12" x14ac:dyDescent="0.55000000000000004">
      <c r="A1796" s="24" t="str">
        <f t="shared" si="28"/>
        <v>10141</v>
      </c>
      <c r="B1796" s="24" t="s">
        <v>3254</v>
      </c>
      <c r="C1796" s="25">
        <v>43016</v>
      </c>
      <c r="D1796" s="24">
        <f>IFERROR(VLOOKUP(B1796,'2017_GT Roster'!$B$6:$H$21,7, FALSE), "NO MATCH!!!")</f>
        <v>1</v>
      </c>
      <c r="E1796" s="24">
        <f>IFERROR(VLOOKUP(GAME_JUMP_REPORT_CONSOLIDATED!C1796,GAME_INDEX!$A$7:$E$34,5,FALSE), "NO MATCH")</f>
        <v>1014</v>
      </c>
      <c r="F1796" s="24" t="str">
        <f>IFERROR(VLOOKUP(C1796,GAME_INDEX!$A$7:$E$34,4,FALSE), "NO MATCH!!!")</f>
        <v>Syracuse</v>
      </c>
      <c r="G1796" t="s">
        <v>1810</v>
      </c>
      <c r="H1796" s="1">
        <v>43016</v>
      </c>
      <c r="I1796">
        <v>3740</v>
      </c>
      <c r="J1796" t="s">
        <v>7</v>
      </c>
      <c r="K1796" t="s">
        <v>23</v>
      </c>
      <c r="L1796">
        <v>18.600000000000001</v>
      </c>
    </row>
    <row r="1797" spans="1:12" x14ac:dyDescent="0.55000000000000004">
      <c r="A1797" s="24" t="str">
        <f t="shared" si="28"/>
        <v>10141</v>
      </c>
      <c r="B1797" s="24" t="s">
        <v>3254</v>
      </c>
      <c r="C1797" s="25">
        <v>43016</v>
      </c>
      <c r="D1797" s="24">
        <f>IFERROR(VLOOKUP(B1797,'2017_GT Roster'!$B$6:$H$21,7, FALSE), "NO MATCH!!!")</f>
        <v>1</v>
      </c>
      <c r="E1797" s="24">
        <f>IFERROR(VLOOKUP(GAME_JUMP_REPORT_CONSOLIDATED!C1797,GAME_INDEX!$A$7:$E$34,5,FALSE), "NO MATCH")</f>
        <v>1014</v>
      </c>
      <c r="F1797" s="24" t="str">
        <f>IFERROR(VLOOKUP(C1797,GAME_INDEX!$A$7:$E$34,4,FALSE), "NO MATCH!!!")</f>
        <v>Syracuse</v>
      </c>
      <c r="G1797" t="s">
        <v>1811</v>
      </c>
      <c r="H1797" s="1">
        <v>43016</v>
      </c>
      <c r="I1797">
        <v>3743</v>
      </c>
      <c r="J1797" t="s">
        <v>7</v>
      </c>
      <c r="K1797" t="s">
        <v>23</v>
      </c>
      <c r="L1797">
        <v>20.6</v>
      </c>
    </row>
    <row r="1798" spans="1:12" x14ac:dyDescent="0.55000000000000004">
      <c r="A1798" s="24" t="str">
        <f t="shared" si="28"/>
        <v>101411</v>
      </c>
      <c r="B1798" s="24" t="s">
        <v>14</v>
      </c>
      <c r="C1798" s="25">
        <v>43016</v>
      </c>
      <c r="D1798" s="24">
        <f>IFERROR(VLOOKUP(B1798,'2017_GT Roster'!$B$6:$H$21,7, FALSE), "NO MATCH!!!")</f>
        <v>11</v>
      </c>
      <c r="E1798" s="24">
        <f>IFERROR(VLOOKUP(GAME_JUMP_REPORT_CONSOLIDATED!C1798,GAME_INDEX!$A$7:$E$34,5,FALSE), "NO MATCH")</f>
        <v>1014</v>
      </c>
      <c r="F1798" s="24" t="str">
        <f>IFERROR(VLOOKUP(C1798,GAME_INDEX!$A$7:$E$34,4,FALSE), "NO MATCH!!!")</f>
        <v>Syracuse</v>
      </c>
      <c r="G1798" t="s">
        <v>1812</v>
      </c>
      <c r="H1798" s="1">
        <v>43016</v>
      </c>
      <c r="I1798">
        <v>3744</v>
      </c>
      <c r="J1798" t="s">
        <v>7</v>
      </c>
      <c r="K1798" t="s">
        <v>14</v>
      </c>
      <c r="L1798">
        <v>24.1</v>
      </c>
    </row>
    <row r="1799" spans="1:12" x14ac:dyDescent="0.55000000000000004">
      <c r="A1799" s="24" t="str">
        <f t="shared" si="28"/>
        <v>10149</v>
      </c>
      <c r="B1799" s="24" t="s">
        <v>27</v>
      </c>
      <c r="C1799" s="25">
        <v>43016</v>
      </c>
      <c r="D1799" s="24">
        <f>IFERROR(VLOOKUP(B1799,'2017_GT Roster'!$B$6:$H$21,7, FALSE), "NO MATCH!!!")</f>
        <v>9</v>
      </c>
      <c r="E1799" s="24">
        <f>IFERROR(VLOOKUP(GAME_JUMP_REPORT_CONSOLIDATED!C1799,GAME_INDEX!$A$7:$E$34,5,FALSE), "NO MATCH")</f>
        <v>1014</v>
      </c>
      <c r="F1799" s="24" t="str">
        <f>IFERROR(VLOOKUP(C1799,GAME_INDEX!$A$7:$E$34,4,FALSE), "NO MATCH!!!")</f>
        <v>Syracuse</v>
      </c>
      <c r="G1799" t="s">
        <v>1813</v>
      </c>
      <c r="H1799" s="1">
        <v>43016</v>
      </c>
      <c r="I1799">
        <v>3744</v>
      </c>
      <c r="J1799" t="s">
        <v>7</v>
      </c>
      <c r="K1799" t="s">
        <v>27</v>
      </c>
      <c r="L1799">
        <v>11.8</v>
      </c>
    </row>
    <row r="1800" spans="1:12" x14ac:dyDescent="0.55000000000000004">
      <c r="A1800" s="24" t="str">
        <f t="shared" si="28"/>
        <v>101497</v>
      </c>
      <c r="B1800" s="24" t="s">
        <v>42</v>
      </c>
      <c r="C1800" s="25">
        <v>43016</v>
      </c>
      <c r="D1800" s="24">
        <f>IFERROR(VLOOKUP(B1800,'2017_GT Roster'!$B$6:$H$21,7, FALSE), "NO MATCH!!!")</f>
        <v>97</v>
      </c>
      <c r="E1800" s="24">
        <f>IFERROR(VLOOKUP(GAME_JUMP_REPORT_CONSOLIDATED!C1800,GAME_INDEX!$A$7:$E$34,5,FALSE), "NO MATCH")</f>
        <v>1014</v>
      </c>
      <c r="F1800" s="24" t="str">
        <f>IFERROR(VLOOKUP(C1800,GAME_INDEX!$A$7:$E$34,4,FALSE), "NO MATCH!!!")</f>
        <v>Syracuse</v>
      </c>
      <c r="G1800" t="s">
        <v>1814</v>
      </c>
      <c r="H1800" s="1">
        <v>43016</v>
      </c>
      <c r="I1800">
        <v>3745</v>
      </c>
      <c r="J1800" t="s">
        <v>7</v>
      </c>
      <c r="K1800" t="s">
        <v>42</v>
      </c>
      <c r="L1800">
        <v>13.2</v>
      </c>
    </row>
    <row r="1801" spans="1:12" x14ac:dyDescent="0.55000000000000004">
      <c r="A1801" s="24" t="str">
        <f t="shared" si="28"/>
        <v>101497</v>
      </c>
      <c r="B1801" s="24" t="s">
        <v>42</v>
      </c>
      <c r="C1801" s="25">
        <v>43016</v>
      </c>
      <c r="D1801" s="24">
        <f>IFERROR(VLOOKUP(B1801,'2017_GT Roster'!$B$6:$H$21,7, FALSE), "NO MATCH!!!")</f>
        <v>97</v>
      </c>
      <c r="E1801" s="24">
        <f>IFERROR(VLOOKUP(GAME_JUMP_REPORT_CONSOLIDATED!C1801,GAME_INDEX!$A$7:$E$34,5,FALSE), "NO MATCH")</f>
        <v>1014</v>
      </c>
      <c r="F1801" s="24" t="str">
        <f>IFERROR(VLOOKUP(C1801,GAME_INDEX!$A$7:$E$34,4,FALSE), "NO MATCH!!!")</f>
        <v>Syracuse</v>
      </c>
      <c r="G1801" t="s">
        <v>1815</v>
      </c>
      <c r="H1801" s="1">
        <v>43016</v>
      </c>
      <c r="I1801">
        <v>3746</v>
      </c>
      <c r="J1801" t="s">
        <v>7</v>
      </c>
      <c r="K1801" t="s">
        <v>42</v>
      </c>
      <c r="L1801">
        <v>15.1</v>
      </c>
    </row>
    <row r="1802" spans="1:12" x14ac:dyDescent="0.55000000000000004">
      <c r="A1802" s="24" t="str">
        <f t="shared" si="28"/>
        <v>10143</v>
      </c>
      <c r="B1802" s="24" t="s">
        <v>3344</v>
      </c>
      <c r="C1802" s="25">
        <v>43016</v>
      </c>
      <c r="D1802" s="24">
        <f>IFERROR(VLOOKUP(B1802,'2017_GT Roster'!$B$6:$H$21,7, FALSE), "NO MATCH!!!")</f>
        <v>3</v>
      </c>
      <c r="E1802" s="24">
        <f>IFERROR(VLOOKUP(GAME_JUMP_REPORT_CONSOLIDATED!C1802,GAME_INDEX!$A$7:$E$34,5,FALSE), "NO MATCH")</f>
        <v>1014</v>
      </c>
      <c r="F1802" s="24" t="str">
        <f>IFERROR(VLOOKUP(C1802,GAME_INDEX!$A$7:$E$34,4,FALSE), "NO MATCH!!!")</f>
        <v>Syracuse</v>
      </c>
      <c r="G1802" t="s">
        <v>1816</v>
      </c>
      <c r="H1802" s="1">
        <v>43016</v>
      </c>
      <c r="I1802">
        <v>3865</v>
      </c>
      <c r="J1802" t="s">
        <v>7</v>
      </c>
      <c r="K1802" t="s">
        <v>780</v>
      </c>
      <c r="L1802">
        <v>6.7</v>
      </c>
    </row>
    <row r="1803" spans="1:12" x14ac:dyDescent="0.55000000000000004">
      <c r="A1803" s="24" t="str">
        <f t="shared" si="28"/>
        <v>10143</v>
      </c>
      <c r="B1803" s="24" t="s">
        <v>3344</v>
      </c>
      <c r="C1803" s="25">
        <v>43016</v>
      </c>
      <c r="D1803" s="24">
        <f>IFERROR(VLOOKUP(B1803,'2017_GT Roster'!$B$6:$H$21,7, FALSE), "NO MATCH!!!")</f>
        <v>3</v>
      </c>
      <c r="E1803" s="24">
        <f>IFERROR(VLOOKUP(GAME_JUMP_REPORT_CONSOLIDATED!C1803,GAME_INDEX!$A$7:$E$34,5,FALSE), "NO MATCH")</f>
        <v>1014</v>
      </c>
      <c r="F1803" s="24" t="str">
        <f>IFERROR(VLOOKUP(C1803,GAME_INDEX!$A$7:$E$34,4,FALSE), "NO MATCH!!!")</f>
        <v>Syracuse</v>
      </c>
      <c r="G1803" t="s">
        <v>1817</v>
      </c>
      <c r="H1803" s="1">
        <v>43016</v>
      </c>
      <c r="I1803">
        <v>3866</v>
      </c>
      <c r="J1803" t="s">
        <v>7</v>
      </c>
      <c r="K1803" t="s">
        <v>780</v>
      </c>
      <c r="L1803">
        <v>9.4</v>
      </c>
    </row>
    <row r="1804" spans="1:12" x14ac:dyDescent="0.55000000000000004">
      <c r="A1804" s="24" t="str">
        <f t="shared" si="28"/>
        <v>10143</v>
      </c>
      <c r="B1804" s="24" t="s">
        <v>3344</v>
      </c>
      <c r="C1804" s="25">
        <v>43016</v>
      </c>
      <c r="D1804" s="24">
        <f>IFERROR(VLOOKUP(B1804,'2017_GT Roster'!$B$6:$H$21,7, FALSE), "NO MATCH!!!")</f>
        <v>3</v>
      </c>
      <c r="E1804" s="24">
        <f>IFERROR(VLOOKUP(GAME_JUMP_REPORT_CONSOLIDATED!C1804,GAME_INDEX!$A$7:$E$34,5,FALSE), "NO MATCH")</f>
        <v>1014</v>
      </c>
      <c r="F1804" s="24" t="str">
        <f>IFERROR(VLOOKUP(C1804,GAME_INDEX!$A$7:$E$34,4,FALSE), "NO MATCH!!!")</f>
        <v>Syracuse</v>
      </c>
      <c r="G1804" t="s">
        <v>1818</v>
      </c>
      <c r="H1804" s="1">
        <v>43016</v>
      </c>
      <c r="I1804">
        <v>3867</v>
      </c>
      <c r="J1804" t="s">
        <v>7</v>
      </c>
      <c r="K1804" t="s">
        <v>780</v>
      </c>
      <c r="L1804">
        <v>10</v>
      </c>
    </row>
    <row r="1805" spans="1:12" x14ac:dyDescent="0.55000000000000004">
      <c r="A1805" s="24" t="str">
        <f t="shared" si="28"/>
        <v>101433</v>
      </c>
      <c r="B1805" s="24" t="s">
        <v>32</v>
      </c>
      <c r="C1805" s="25">
        <v>43016</v>
      </c>
      <c r="D1805" s="24">
        <f>IFERROR(VLOOKUP(B1805,'2017_GT Roster'!$B$6:$H$21,7, FALSE), "NO MATCH!!!")</f>
        <v>33</v>
      </c>
      <c r="E1805" s="24">
        <f>IFERROR(VLOOKUP(GAME_JUMP_REPORT_CONSOLIDATED!C1805,GAME_INDEX!$A$7:$E$34,5,FALSE), "NO MATCH")</f>
        <v>1014</v>
      </c>
      <c r="F1805" s="24" t="str">
        <f>IFERROR(VLOOKUP(C1805,GAME_INDEX!$A$7:$E$34,4,FALSE), "NO MATCH!!!")</f>
        <v>Syracuse</v>
      </c>
      <c r="G1805" t="s">
        <v>1819</v>
      </c>
      <c r="H1805" s="1">
        <v>43016</v>
      </c>
      <c r="I1805">
        <v>3867</v>
      </c>
      <c r="J1805" t="s">
        <v>7</v>
      </c>
      <c r="K1805" t="s">
        <v>32</v>
      </c>
      <c r="L1805">
        <v>14.7</v>
      </c>
    </row>
    <row r="1806" spans="1:12" x14ac:dyDescent="0.55000000000000004">
      <c r="A1806" s="24" t="str">
        <f t="shared" si="28"/>
        <v>10143</v>
      </c>
      <c r="B1806" s="24" t="s">
        <v>3344</v>
      </c>
      <c r="C1806" s="25">
        <v>43016</v>
      </c>
      <c r="D1806" s="24">
        <f>IFERROR(VLOOKUP(B1806,'2017_GT Roster'!$B$6:$H$21,7, FALSE), "NO MATCH!!!")</f>
        <v>3</v>
      </c>
      <c r="E1806" s="24">
        <f>IFERROR(VLOOKUP(GAME_JUMP_REPORT_CONSOLIDATED!C1806,GAME_INDEX!$A$7:$E$34,5,FALSE), "NO MATCH")</f>
        <v>1014</v>
      </c>
      <c r="F1806" s="24" t="str">
        <f>IFERROR(VLOOKUP(C1806,GAME_INDEX!$A$7:$E$34,4,FALSE), "NO MATCH!!!")</f>
        <v>Syracuse</v>
      </c>
      <c r="G1806" t="s">
        <v>1820</v>
      </c>
      <c r="H1806" s="1">
        <v>43016</v>
      </c>
      <c r="I1806">
        <v>3867</v>
      </c>
      <c r="J1806" t="s">
        <v>7</v>
      </c>
      <c r="K1806" t="s">
        <v>780</v>
      </c>
      <c r="L1806">
        <v>7.5</v>
      </c>
    </row>
    <row r="1807" spans="1:12" x14ac:dyDescent="0.55000000000000004">
      <c r="A1807" s="24" t="str">
        <f t="shared" si="28"/>
        <v>10149</v>
      </c>
      <c r="B1807" s="24" t="s">
        <v>27</v>
      </c>
      <c r="C1807" s="25">
        <v>43016</v>
      </c>
      <c r="D1807" s="24">
        <f>IFERROR(VLOOKUP(B1807,'2017_GT Roster'!$B$6:$H$21,7, FALSE), "NO MATCH!!!")</f>
        <v>9</v>
      </c>
      <c r="E1807" s="24">
        <f>IFERROR(VLOOKUP(GAME_JUMP_REPORT_CONSOLIDATED!C1807,GAME_INDEX!$A$7:$E$34,5,FALSE), "NO MATCH")</f>
        <v>1014</v>
      </c>
      <c r="F1807" s="24" t="str">
        <f>IFERROR(VLOOKUP(C1807,GAME_INDEX!$A$7:$E$34,4,FALSE), "NO MATCH!!!")</f>
        <v>Syracuse</v>
      </c>
      <c r="G1807" t="s">
        <v>1821</v>
      </c>
      <c r="H1807" s="1">
        <v>43016</v>
      </c>
      <c r="I1807">
        <v>3872</v>
      </c>
      <c r="J1807" t="s">
        <v>7</v>
      </c>
      <c r="K1807" t="s">
        <v>27</v>
      </c>
      <c r="L1807">
        <v>15.4</v>
      </c>
    </row>
    <row r="1808" spans="1:12" x14ac:dyDescent="0.55000000000000004">
      <c r="A1808" s="24" t="str">
        <f t="shared" si="28"/>
        <v>101411</v>
      </c>
      <c r="B1808" s="24" t="s">
        <v>14</v>
      </c>
      <c r="C1808" s="25">
        <v>43016</v>
      </c>
      <c r="D1808" s="24">
        <f>IFERROR(VLOOKUP(B1808,'2017_GT Roster'!$B$6:$H$21,7, FALSE), "NO MATCH!!!")</f>
        <v>11</v>
      </c>
      <c r="E1808" s="24">
        <f>IFERROR(VLOOKUP(GAME_JUMP_REPORT_CONSOLIDATED!C1808,GAME_INDEX!$A$7:$E$34,5,FALSE), "NO MATCH")</f>
        <v>1014</v>
      </c>
      <c r="F1808" s="24" t="str">
        <f>IFERROR(VLOOKUP(C1808,GAME_INDEX!$A$7:$E$34,4,FALSE), "NO MATCH!!!")</f>
        <v>Syracuse</v>
      </c>
      <c r="G1808" t="s">
        <v>1822</v>
      </c>
      <c r="H1808" s="1">
        <v>43016</v>
      </c>
      <c r="I1808">
        <v>3874</v>
      </c>
      <c r="J1808" t="s">
        <v>7</v>
      </c>
      <c r="K1808" t="s">
        <v>14</v>
      </c>
      <c r="L1808">
        <v>25.4</v>
      </c>
    </row>
    <row r="1809" spans="1:12" x14ac:dyDescent="0.55000000000000004">
      <c r="A1809" s="24" t="str">
        <f t="shared" si="28"/>
        <v>10141</v>
      </c>
      <c r="B1809" s="24" t="s">
        <v>3254</v>
      </c>
      <c r="C1809" s="25">
        <v>43016</v>
      </c>
      <c r="D1809" s="24">
        <f>IFERROR(VLOOKUP(B1809,'2017_GT Roster'!$B$6:$H$21,7, FALSE), "NO MATCH!!!")</f>
        <v>1</v>
      </c>
      <c r="E1809" s="24">
        <f>IFERROR(VLOOKUP(GAME_JUMP_REPORT_CONSOLIDATED!C1809,GAME_INDEX!$A$7:$E$34,5,FALSE), "NO MATCH")</f>
        <v>1014</v>
      </c>
      <c r="F1809" s="24" t="str">
        <f>IFERROR(VLOOKUP(C1809,GAME_INDEX!$A$7:$E$34,4,FALSE), "NO MATCH!!!")</f>
        <v>Syracuse</v>
      </c>
      <c r="G1809" t="s">
        <v>1823</v>
      </c>
      <c r="H1809" s="1">
        <v>43016</v>
      </c>
      <c r="I1809">
        <v>3878</v>
      </c>
      <c r="J1809" t="s">
        <v>7</v>
      </c>
      <c r="K1809" t="s">
        <v>23</v>
      </c>
      <c r="L1809">
        <v>16</v>
      </c>
    </row>
    <row r="1810" spans="1:12" x14ac:dyDescent="0.55000000000000004">
      <c r="A1810" s="24" t="str">
        <f t="shared" si="28"/>
        <v>10141</v>
      </c>
      <c r="B1810" s="24" t="s">
        <v>3254</v>
      </c>
      <c r="C1810" s="25">
        <v>43016</v>
      </c>
      <c r="D1810" s="24">
        <f>IFERROR(VLOOKUP(B1810,'2017_GT Roster'!$B$6:$H$21,7, FALSE), "NO MATCH!!!")</f>
        <v>1</v>
      </c>
      <c r="E1810" s="24">
        <f>IFERROR(VLOOKUP(GAME_JUMP_REPORT_CONSOLIDATED!C1810,GAME_INDEX!$A$7:$E$34,5,FALSE), "NO MATCH")</f>
        <v>1014</v>
      </c>
      <c r="F1810" s="24" t="str">
        <f>IFERROR(VLOOKUP(C1810,GAME_INDEX!$A$7:$E$34,4,FALSE), "NO MATCH!!!")</f>
        <v>Syracuse</v>
      </c>
      <c r="G1810" t="s">
        <v>1824</v>
      </c>
      <c r="H1810" s="1">
        <v>43016</v>
      </c>
      <c r="I1810">
        <v>3907</v>
      </c>
      <c r="J1810" t="s">
        <v>7</v>
      </c>
      <c r="K1810" t="s">
        <v>23</v>
      </c>
      <c r="L1810">
        <v>23.4</v>
      </c>
    </row>
    <row r="1811" spans="1:12" x14ac:dyDescent="0.55000000000000004">
      <c r="A1811" s="24" t="str">
        <f t="shared" si="28"/>
        <v>10144</v>
      </c>
      <c r="B1811" s="24" t="s">
        <v>3262</v>
      </c>
      <c r="C1811" s="25">
        <v>43016</v>
      </c>
      <c r="D1811" s="24">
        <f>IFERROR(VLOOKUP(B1811,'2017_GT Roster'!$B$6:$H$21,7, FALSE), "NO MATCH!!!")</f>
        <v>4</v>
      </c>
      <c r="E1811" s="24">
        <f>IFERROR(VLOOKUP(GAME_JUMP_REPORT_CONSOLIDATED!C1811,GAME_INDEX!$A$7:$E$34,5,FALSE), "NO MATCH")</f>
        <v>1014</v>
      </c>
      <c r="F1811" s="24" t="str">
        <f>IFERROR(VLOOKUP(C1811,GAME_INDEX!$A$7:$E$34,4,FALSE), "NO MATCH!!!")</f>
        <v>Syracuse</v>
      </c>
      <c r="G1811" t="s">
        <v>1825</v>
      </c>
      <c r="H1811" s="1">
        <v>43016</v>
      </c>
      <c r="I1811">
        <v>3908</v>
      </c>
      <c r="J1811" t="s">
        <v>7</v>
      </c>
      <c r="K1811" t="s">
        <v>8</v>
      </c>
      <c r="L1811">
        <v>22.3</v>
      </c>
    </row>
    <row r="1812" spans="1:12" x14ac:dyDescent="0.55000000000000004">
      <c r="A1812" s="24" t="str">
        <f t="shared" si="28"/>
        <v>10149</v>
      </c>
      <c r="B1812" s="24" t="s">
        <v>27</v>
      </c>
      <c r="C1812" s="25">
        <v>43016</v>
      </c>
      <c r="D1812" s="24">
        <f>IFERROR(VLOOKUP(B1812,'2017_GT Roster'!$B$6:$H$21,7, FALSE), "NO MATCH!!!")</f>
        <v>9</v>
      </c>
      <c r="E1812" s="24">
        <f>IFERROR(VLOOKUP(GAME_JUMP_REPORT_CONSOLIDATED!C1812,GAME_INDEX!$A$7:$E$34,5,FALSE), "NO MATCH")</f>
        <v>1014</v>
      </c>
      <c r="F1812" s="24" t="str">
        <f>IFERROR(VLOOKUP(C1812,GAME_INDEX!$A$7:$E$34,4,FALSE), "NO MATCH!!!")</f>
        <v>Syracuse</v>
      </c>
      <c r="G1812" t="s">
        <v>1826</v>
      </c>
      <c r="H1812" s="1">
        <v>43016</v>
      </c>
      <c r="I1812">
        <v>3908</v>
      </c>
      <c r="J1812" t="s">
        <v>7</v>
      </c>
      <c r="K1812" t="s">
        <v>27</v>
      </c>
      <c r="L1812">
        <v>13.2</v>
      </c>
    </row>
    <row r="1813" spans="1:12" x14ac:dyDescent="0.55000000000000004">
      <c r="A1813" s="24" t="str">
        <f t="shared" si="28"/>
        <v>101411</v>
      </c>
      <c r="B1813" s="24" t="s">
        <v>14</v>
      </c>
      <c r="C1813" s="25">
        <v>43016</v>
      </c>
      <c r="D1813" s="24">
        <f>IFERROR(VLOOKUP(B1813,'2017_GT Roster'!$B$6:$H$21,7, FALSE), "NO MATCH!!!")</f>
        <v>11</v>
      </c>
      <c r="E1813" s="24">
        <f>IFERROR(VLOOKUP(GAME_JUMP_REPORT_CONSOLIDATED!C1813,GAME_INDEX!$A$7:$E$34,5,FALSE), "NO MATCH")</f>
        <v>1014</v>
      </c>
      <c r="F1813" s="24" t="str">
        <f>IFERROR(VLOOKUP(C1813,GAME_INDEX!$A$7:$E$34,4,FALSE), "NO MATCH!!!")</f>
        <v>Syracuse</v>
      </c>
      <c r="G1813" t="s">
        <v>1827</v>
      </c>
      <c r="H1813" s="1">
        <v>43016</v>
      </c>
      <c r="I1813">
        <v>3908</v>
      </c>
      <c r="J1813" t="s">
        <v>7</v>
      </c>
      <c r="K1813" t="s">
        <v>14</v>
      </c>
      <c r="L1813">
        <v>10.9</v>
      </c>
    </row>
    <row r="1814" spans="1:12" x14ac:dyDescent="0.55000000000000004">
      <c r="A1814" s="24" t="str">
        <f t="shared" si="28"/>
        <v>10143</v>
      </c>
      <c r="B1814" s="24" t="s">
        <v>3344</v>
      </c>
      <c r="C1814" s="25">
        <v>43016</v>
      </c>
      <c r="D1814" s="24">
        <f>IFERROR(VLOOKUP(B1814,'2017_GT Roster'!$B$6:$H$21,7, FALSE), "NO MATCH!!!")</f>
        <v>3</v>
      </c>
      <c r="E1814" s="24">
        <f>IFERROR(VLOOKUP(GAME_JUMP_REPORT_CONSOLIDATED!C1814,GAME_INDEX!$A$7:$E$34,5,FALSE), "NO MATCH")</f>
        <v>1014</v>
      </c>
      <c r="F1814" s="24" t="str">
        <f>IFERROR(VLOOKUP(C1814,GAME_INDEX!$A$7:$E$34,4,FALSE), "NO MATCH!!!")</f>
        <v>Syracuse</v>
      </c>
      <c r="G1814" t="s">
        <v>1828</v>
      </c>
      <c r="H1814" s="1">
        <v>43016</v>
      </c>
      <c r="I1814">
        <v>3929</v>
      </c>
      <c r="J1814" t="s">
        <v>7</v>
      </c>
      <c r="K1814" t="s">
        <v>780</v>
      </c>
      <c r="L1814">
        <v>11.8</v>
      </c>
    </row>
    <row r="1815" spans="1:12" x14ac:dyDescent="0.55000000000000004">
      <c r="A1815" s="24" t="str">
        <f t="shared" si="28"/>
        <v>10144</v>
      </c>
      <c r="B1815" s="24" t="s">
        <v>3262</v>
      </c>
      <c r="C1815" s="25">
        <v>43016</v>
      </c>
      <c r="D1815" s="24">
        <f>IFERROR(VLOOKUP(B1815,'2017_GT Roster'!$B$6:$H$21,7, FALSE), "NO MATCH!!!")</f>
        <v>4</v>
      </c>
      <c r="E1815" s="24">
        <f>IFERROR(VLOOKUP(GAME_JUMP_REPORT_CONSOLIDATED!C1815,GAME_INDEX!$A$7:$E$34,5,FALSE), "NO MATCH")</f>
        <v>1014</v>
      </c>
      <c r="F1815" s="24" t="str">
        <f>IFERROR(VLOOKUP(C1815,GAME_INDEX!$A$7:$E$34,4,FALSE), "NO MATCH!!!")</f>
        <v>Syracuse</v>
      </c>
      <c r="G1815" t="s">
        <v>1829</v>
      </c>
      <c r="H1815" s="1">
        <v>43016</v>
      </c>
      <c r="I1815">
        <v>3934</v>
      </c>
      <c r="J1815" t="s">
        <v>7</v>
      </c>
      <c r="K1815" t="s">
        <v>8</v>
      </c>
      <c r="L1815">
        <v>18.600000000000001</v>
      </c>
    </row>
    <row r="1816" spans="1:12" x14ac:dyDescent="0.55000000000000004">
      <c r="A1816" s="24" t="str">
        <f t="shared" si="28"/>
        <v>101411</v>
      </c>
      <c r="B1816" s="24" t="s">
        <v>14</v>
      </c>
      <c r="C1816" s="25">
        <v>43016</v>
      </c>
      <c r="D1816" s="24">
        <f>IFERROR(VLOOKUP(B1816,'2017_GT Roster'!$B$6:$H$21,7, FALSE), "NO MATCH!!!")</f>
        <v>11</v>
      </c>
      <c r="E1816" s="24">
        <f>IFERROR(VLOOKUP(GAME_JUMP_REPORT_CONSOLIDATED!C1816,GAME_INDEX!$A$7:$E$34,5,FALSE), "NO MATCH")</f>
        <v>1014</v>
      </c>
      <c r="F1816" s="24" t="str">
        <f>IFERROR(VLOOKUP(C1816,GAME_INDEX!$A$7:$E$34,4,FALSE), "NO MATCH!!!")</f>
        <v>Syracuse</v>
      </c>
      <c r="G1816" t="s">
        <v>1830</v>
      </c>
      <c r="H1816" s="1">
        <v>43016</v>
      </c>
      <c r="I1816">
        <v>3937</v>
      </c>
      <c r="J1816" t="s">
        <v>7</v>
      </c>
      <c r="K1816" t="s">
        <v>14</v>
      </c>
      <c r="L1816">
        <v>20.399999999999999</v>
      </c>
    </row>
    <row r="1817" spans="1:12" x14ac:dyDescent="0.55000000000000004">
      <c r="A1817" s="24" t="str">
        <f t="shared" si="28"/>
        <v>10143</v>
      </c>
      <c r="B1817" s="24" t="s">
        <v>3344</v>
      </c>
      <c r="C1817" s="25">
        <v>43016</v>
      </c>
      <c r="D1817" s="24">
        <f>IFERROR(VLOOKUP(B1817,'2017_GT Roster'!$B$6:$H$21,7, FALSE), "NO MATCH!!!")</f>
        <v>3</v>
      </c>
      <c r="E1817" s="24">
        <f>IFERROR(VLOOKUP(GAME_JUMP_REPORT_CONSOLIDATED!C1817,GAME_INDEX!$A$7:$E$34,5,FALSE), "NO MATCH")</f>
        <v>1014</v>
      </c>
      <c r="F1817" s="24" t="str">
        <f>IFERROR(VLOOKUP(C1817,GAME_INDEX!$A$7:$E$34,4,FALSE), "NO MATCH!!!")</f>
        <v>Syracuse</v>
      </c>
      <c r="G1817" t="s">
        <v>1831</v>
      </c>
      <c r="H1817" s="1">
        <v>43016</v>
      </c>
      <c r="I1817">
        <v>3939</v>
      </c>
      <c r="J1817" t="s">
        <v>7</v>
      </c>
      <c r="K1817" t="s">
        <v>780</v>
      </c>
      <c r="L1817">
        <v>13</v>
      </c>
    </row>
    <row r="1818" spans="1:12" x14ac:dyDescent="0.55000000000000004">
      <c r="A1818" s="24" t="str">
        <f t="shared" si="28"/>
        <v>101433</v>
      </c>
      <c r="B1818" s="24" t="s">
        <v>32</v>
      </c>
      <c r="C1818" s="25">
        <v>43016</v>
      </c>
      <c r="D1818" s="24">
        <f>IFERROR(VLOOKUP(B1818,'2017_GT Roster'!$B$6:$H$21,7, FALSE), "NO MATCH!!!")</f>
        <v>33</v>
      </c>
      <c r="E1818" s="24">
        <f>IFERROR(VLOOKUP(GAME_JUMP_REPORT_CONSOLIDATED!C1818,GAME_INDEX!$A$7:$E$34,5,FALSE), "NO MATCH")</f>
        <v>1014</v>
      </c>
      <c r="F1818" s="24" t="str">
        <f>IFERROR(VLOOKUP(C1818,GAME_INDEX!$A$7:$E$34,4,FALSE), "NO MATCH!!!")</f>
        <v>Syracuse</v>
      </c>
      <c r="G1818" t="s">
        <v>1832</v>
      </c>
      <c r="H1818" s="1">
        <v>43016</v>
      </c>
      <c r="I1818">
        <v>3942</v>
      </c>
      <c r="J1818" t="s">
        <v>7</v>
      </c>
      <c r="K1818" t="s">
        <v>32</v>
      </c>
      <c r="L1818">
        <v>11.3</v>
      </c>
    </row>
    <row r="1819" spans="1:12" x14ac:dyDescent="0.55000000000000004">
      <c r="A1819" s="24" t="str">
        <f t="shared" si="28"/>
        <v>101411</v>
      </c>
      <c r="B1819" s="24" t="s">
        <v>14</v>
      </c>
      <c r="C1819" s="25">
        <v>43016</v>
      </c>
      <c r="D1819" s="24">
        <f>IFERROR(VLOOKUP(B1819,'2017_GT Roster'!$B$6:$H$21,7, FALSE), "NO MATCH!!!")</f>
        <v>11</v>
      </c>
      <c r="E1819" s="24">
        <f>IFERROR(VLOOKUP(GAME_JUMP_REPORT_CONSOLIDATED!C1819,GAME_INDEX!$A$7:$E$34,5,FALSE), "NO MATCH")</f>
        <v>1014</v>
      </c>
      <c r="F1819" s="24" t="str">
        <f>IFERROR(VLOOKUP(C1819,GAME_INDEX!$A$7:$E$34,4,FALSE), "NO MATCH!!!")</f>
        <v>Syracuse</v>
      </c>
      <c r="G1819" t="s">
        <v>1833</v>
      </c>
      <c r="H1819" s="1">
        <v>43016</v>
      </c>
      <c r="I1819">
        <v>3944</v>
      </c>
      <c r="J1819" t="s">
        <v>7</v>
      </c>
      <c r="K1819" t="s">
        <v>14</v>
      </c>
      <c r="L1819">
        <v>25.6</v>
      </c>
    </row>
    <row r="1820" spans="1:12" x14ac:dyDescent="0.55000000000000004">
      <c r="A1820" s="24" t="str">
        <f t="shared" si="28"/>
        <v>10149</v>
      </c>
      <c r="B1820" s="24" t="s">
        <v>27</v>
      </c>
      <c r="C1820" s="25">
        <v>43016</v>
      </c>
      <c r="D1820" s="24">
        <f>IFERROR(VLOOKUP(B1820,'2017_GT Roster'!$B$6:$H$21,7, FALSE), "NO MATCH!!!")</f>
        <v>9</v>
      </c>
      <c r="E1820" s="24">
        <f>IFERROR(VLOOKUP(GAME_JUMP_REPORT_CONSOLIDATED!C1820,GAME_INDEX!$A$7:$E$34,5,FALSE), "NO MATCH")</f>
        <v>1014</v>
      </c>
      <c r="F1820" s="24" t="str">
        <f>IFERROR(VLOOKUP(C1820,GAME_INDEX!$A$7:$E$34,4,FALSE), "NO MATCH!!!")</f>
        <v>Syracuse</v>
      </c>
      <c r="G1820" t="s">
        <v>1834</v>
      </c>
      <c r="H1820" s="1">
        <v>43016</v>
      </c>
      <c r="I1820">
        <v>3944</v>
      </c>
      <c r="J1820" t="s">
        <v>7</v>
      </c>
      <c r="K1820" t="s">
        <v>27</v>
      </c>
      <c r="L1820">
        <v>12</v>
      </c>
    </row>
    <row r="1821" spans="1:12" x14ac:dyDescent="0.55000000000000004">
      <c r="A1821" s="24" t="str">
        <f t="shared" si="28"/>
        <v>10143</v>
      </c>
      <c r="B1821" s="24" t="s">
        <v>3344</v>
      </c>
      <c r="C1821" s="25">
        <v>43016</v>
      </c>
      <c r="D1821" s="24">
        <f>IFERROR(VLOOKUP(B1821,'2017_GT Roster'!$B$6:$H$21,7, FALSE), "NO MATCH!!!")</f>
        <v>3</v>
      </c>
      <c r="E1821" s="24">
        <f>IFERROR(VLOOKUP(GAME_JUMP_REPORT_CONSOLIDATED!C1821,GAME_INDEX!$A$7:$E$34,5,FALSE), "NO MATCH")</f>
        <v>1014</v>
      </c>
      <c r="F1821" s="24" t="str">
        <f>IFERROR(VLOOKUP(C1821,GAME_INDEX!$A$7:$E$34,4,FALSE), "NO MATCH!!!")</f>
        <v>Syracuse</v>
      </c>
      <c r="G1821" t="s">
        <v>1835</v>
      </c>
      <c r="H1821" s="1">
        <v>43016</v>
      </c>
      <c r="I1821">
        <v>3960</v>
      </c>
      <c r="J1821" t="s">
        <v>7</v>
      </c>
      <c r="K1821" t="s">
        <v>780</v>
      </c>
      <c r="L1821">
        <v>13.1</v>
      </c>
    </row>
    <row r="1822" spans="1:12" x14ac:dyDescent="0.55000000000000004">
      <c r="A1822" s="24" t="str">
        <f t="shared" si="28"/>
        <v>10144</v>
      </c>
      <c r="B1822" s="24" t="s">
        <v>3262</v>
      </c>
      <c r="C1822" s="25">
        <v>43016</v>
      </c>
      <c r="D1822" s="24">
        <f>IFERROR(VLOOKUP(B1822,'2017_GT Roster'!$B$6:$H$21,7, FALSE), "NO MATCH!!!")</f>
        <v>4</v>
      </c>
      <c r="E1822" s="24">
        <f>IFERROR(VLOOKUP(GAME_JUMP_REPORT_CONSOLIDATED!C1822,GAME_INDEX!$A$7:$E$34,5,FALSE), "NO MATCH")</f>
        <v>1014</v>
      </c>
      <c r="F1822" s="24" t="str">
        <f>IFERROR(VLOOKUP(C1822,GAME_INDEX!$A$7:$E$34,4,FALSE), "NO MATCH!!!")</f>
        <v>Syracuse</v>
      </c>
      <c r="G1822" t="s">
        <v>1836</v>
      </c>
      <c r="H1822" s="1">
        <v>43016</v>
      </c>
      <c r="I1822">
        <v>3968</v>
      </c>
      <c r="J1822" t="s">
        <v>7</v>
      </c>
      <c r="K1822" t="s">
        <v>8</v>
      </c>
      <c r="L1822">
        <v>19.399999999999999</v>
      </c>
    </row>
    <row r="1823" spans="1:12" x14ac:dyDescent="0.55000000000000004">
      <c r="A1823" s="24" t="str">
        <f t="shared" si="28"/>
        <v>10149</v>
      </c>
      <c r="B1823" s="24" t="s">
        <v>27</v>
      </c>
      <c r="C1823" s="25">
        <v>43016</v>
      </c>
      <c r="D1823" s="24">
        <f>IFERROR(VLOOKUP(B1823,'2017_GT Roster'!$B$6:$H$21,7, FALSE), "NO MATCH!!!")</f>
        <v>9</v>
      </c>
      <c r="E1823" s="24">
        <f>IFERROR(VLOOKUP(GAME_JUMP_REPORT_CONSOLIDATED!C1823,GAME_INDEX!$A$7:$E$34,5,FALSE), "NO MATCH")</f>
        <v>1014</v>
      </c>
      <c r="F1823" s="24" t="str">
        <f>IFERROR(VLOOKUP(C1823,GAME_INDEX!$A$7:$E$34,4,FALSE), "NO MATCH!!!")</f>
        <v>Syracuse</v>
      </c>
      <c r="G1823" t="s">
        <v>1837</v>
      </c>
      <c r="H1823" s="1">
        <v>43016</v>
      </c>
      <c r="I1823">
        <v>3972</v>
      </c>
      <c r="J1823" t="s">
        <v>7</v>
      </c>
      <c r="K1823" t="s">
        <v>27</v>
      </c>
      <c r="L1823">
        <v>14.1</v>
      </c>
    </row>
    <row r="1824" spans="1:12" x14ac:dyDescent="0.55000000000000004">
      <c r="A1824" s="24" t="str">
        <f t="shared" si="28"/>
        <v>101411</v>
      </c>
      <c r="B1824" s="24" t="s">
        <v>14</v>
      </c>
      <c r="C1824" s="25">
        <v>43016</v>
      </c>
      <c r="D1824" s="24">
        <f>IFERROR(VLOOKUP(B1824,'2017_GT Roster'!$B$6:$H$21,7, FALSE), "NO MATCH!!!")</f>
        <v>11</v>
      </c>
      <c r="E1824" s="24">
        <f>IFERROR(VLOOKUP(GAME_JUMP_REPORT_CONSOLIDATED!C1824,GAME_INDEX!$A$7:$E$34,5,FALSE), "NO MATCH")</f>
        <v>1014</v>
      </c>
      <c r="F1824" s="24" t="str">
        <f>IFERROR(VLOOKUP(C1824,GAME_INDEX!$A$7:$E$34,4,FALSE), "NO MATCH!!!")</f>
        <v>Syracuse</v>
      </c>
      <c r="G1824" t="s">
        <v>1838</v>
      </c>
      <c r="H1824" s="1">
        <v>43016</v>
      </c>
      <c r="I1824">
        <v>3974</v>
      </c>
      <c r="J1824" t="s">
        <v>7</v>
      </c>
      <c r="K1824" t="s">
        <v>14</v>
      </c>
      <c r="L1824">
        <v>21.2</v>
      </c>
    </row>
    <row r="1825" spans="1:12" x14ac:dyDescent="0.55000000000000004">
      <c r="A1825" s="24" t="str">
        <f t="shared" si="28"/>
        <v>10149</v>
      </c>
      <c r="B1825" s="24" t="s">
        <v>27</v>
      </c>
      <c r="C1825" s="25">
        <v>43016</v>
      </c>
      <c r="D1825" s="24">
        <f>IFERROR(VLOOKUP(B1825,'2017_GT Roster'!$B$6:$H$21,7, FALSE), "NO MATCH!!!")</f>
        <v>9</v>
      </c>
      <c r="E1825" s="24">
        <f>IFERROR(VLOOKUP(GAME_JUMP_REPORT_CONSOLIDATED!C1825,GAME_INDEX!$A$7:$E$34,5,FALSE), "NO MATCH")</f>
        <v>1014</v>
      </c>
      <c r="F1825" s="24" t="str">
        <f>IFERROR(VLOOKUP(C1825,GAME_INDEX!$A$7:$E$34,4,FALSE), "NO MATCH!!!")</f>
        <v>Syracuse</v>
      </c>
      <c r="G1825" t="s">
        <v>1839</v>
      </c>
      <c r="H1825" s="1">
        <v>43016</v>
      </c>
      <c r="I1825">
        <v>3974</v>
      </c>
      <c r="J1825" t="s">
        <v>7</v>
      </c>
      <c r="K1825" t="s">
        <v>27</v>
      </c>
      <c r="L1825">
        <v>11.1</v>
      </c>
    </row>
    <row r="1826" spans="1:12" x14ac:dyDescent="0.55000000000000004">
      <c r="A1826" s="24" t="str">
        <f t="shared" si="28"/>
        <v>101411</v>
      </c>
      <c r="B1826" s="24" t="s">
        <v>14</v>
      </c>
      <c r="C1826" s="25">
        <v>43016</v>
      </c>
      <c r="D1826" s="24">
        <f>IFERROR(VLOOKUP(B1826,'2017_GT Roster'!$B$6:$H$21,7, FALSE), "NO MATCH!!!")</f>
        <v>11</v>
      </c>
      <c r="E1826" s="24">
        <f>IFERROR(VLOOKUP(GAME_JUMP_REPORT_CONSOLIDATED!C1826,GAME_INDEX!$A$7:$E$34,5,FALSE), "NO MATCH")</f>
        <v>1014</v>
      </c>
      <c r="F1826" s="24" t="str">
        <f>IFERROR(VLOOKUP(C1826,GAME_INDEX!$A$7:$E$34,4,FALSE), "NO MATCH!!!")</f>
        <v>Syracuse</v>
      </c>
      <c r="G1826" t="s">
        <v>1840</v>
      </c>
      <c r="H1826" s="1">
        <v>43016</v>
      </c>
      <c r="I1826">
        <v>3976</v>
      </c>
      <c r="J1826" t="s">
        <v>7</v>
      </c>
      <c r="K1826" t="s">
        <v>14</v>
      </c>
      <c r="L1826">
        <v>13.7</v>
      </c>
    </row>
    <row r="1827" spans="1:12" x14ac:dyDescent="0.55000000000000004">
      <c r="A1827" s="24" t="str">
        <f t="shared" si="28"/>
        <v>101497</v>
      </c>
      <c r="B1827" s="24" t="s">
        <v>42</v>
      </c>
      <c r="C1827" s="25">
        <v>43016</v>
      </c>
      <c r="D1827" s="24">
        <f>IFERROR(VLOOKUP(B1827,'2017_GT Roster'!$B$6:$H$21,7, FALSE), "NO MATCH!!!")</f>
        <v>97</v>
      </c>
      <c r="E1827" s="24">
        <f>IFERROR(VLOOKUP(GAME_JUMP_REPORT_CONSOLIDATED!C1827,GAME_INDEX!$A$7:$E$34,5,FALSE), "NO MATCH")</f>
        <v>1014</v>
      </c>
      <c r="F1827" s="24" t="str">
        <f>IFERROR(VLOOKUP(C1827,GAME_INDEX!$A$7:$E$34,4,FALSE), "NO MATCH!!!")</f>
        <v>Syracuse</v>
      </c>
      <c r="G1827" t="s">
        <v>1841</v>
      </c>
      <c r="H1827" s="1">
        <v>43016</v>
      </c>
      <c r="I1827">
        <v>3976</v>
      </c>
      <c r="J1827" t="s">
        <v>7</v>
      </c>
      <c r="K1827" t="s">
        <v>42</v>
      </c>
      <c r="L1827">
        <v>15.7</v>
      </c>
    </row>
    <row r="1828" spans="1:12" x14ac:dyDescent="0.55000000000000004">
      <c r="A1828" s="24" t="str">
        <f t="shared" si="28"/>
        <v>10141</v>
      </c>
      <c r="B1828" s="24" t="s">
        <v>3254</v>
      </c>
      <c r="C1828" s="25">
        <v>43016</v>
      </c>
      <c r="D1828" s="24">
        <f>IFERROR(VLOOKUP(B1828,'2017_GT Roster'!$B$6:$H$21,7, FALSE), "NO MATCH!!!")</f>
        <v>1</v>
      </c>
      <c r="E1828" s="24">
        <f>IFERROR(VLOOKUP(GAME_JUMP_REPORT_CONSOLIDATED!C1828,GAME_INDEX!$A$7:$E$34,5,FALSE), "NO MATCH")</f>
        <v>1014</v>
      </c>
      <c r="F1828" s="24" t="str">
        <f>IFERROR(VLOOKUP(C1828,GAME_INDEX!$A$7:$E$34,4,FALSE), "NO MATCH!!!")</f>
        <v>Syracuse</v>
      </c>
      <c r="G1828" t="s">
        <v>1842</v>
      </c>
      <c r="H1828" s="1">
        <v>43016</v>
      </c>
      <c r="I1828">
        <v>3976</v>
      </c>
      <c r="J1828" t="s">
        <v>7</v>
      </c>
      <c r="K1828" t="s">
        <v>23</v>
      </c>
      <c r="L1828">
        <v>14.4</v>
      </c>
    </row>
    <row r="1829" spans="1:12" x14ac:dyDescent="0.55000000000000004">
      <c r="A1829" s="24" t="str">
        <f t="shared" si="28"/>
        <v>101497</v>
      </c>
      <c r="B1829" s="24" t="s">
        <v>42</v>
      </c>
      <c r="C1829" s="25">
        <v>43016</v>
      </c>
      <c r="D1829" s="24">
        <f>IFERROR(VLOOKUP(B1829,'2017_GT Roster'!$B$6:$H$21,7, FALSE), "NO MATCH!!!")</f>
        <v>97</v>
      </c>
      <c r="E1829" s="24">
        <f>IFERROR(VLOOKUP(GAME_JUMP_REPORT_CONSOLIDATED!C1829,GAME_INDEX!$A$7:$E$34,5,FALSE), "NO MATCH")</f>
        <v>1014</v>
      </c>
      <c r="F1829" s="24" t="str">
        <f>IFERROR(VLOOKUP(C1829,GAME_INDEX!$A$7:$E$34,4,FALSE), "NO MATCH!!!")</f>
        <v>Syracuse</v>
      </c>
      <c r="G1829" t="s">
        <v>1843</v>
      </c>
      <c r="H1829" s="1">
        <v>43016</v>
      </c>
      <c r="I1829">
        <v>3976</v>
      </c>
      <c r="J1829" t="s">
        <v>7</v>
      </c>
      <c r="K1829" t="s">
        <v>42</v>
      </c>
      <c r="L1829">
        <v>11.7</v>
      </c>
    </row>
    <row r="1830" spans="1:12" x14ac:dyDescent="0.55000000000000004">
      <c r="A1830" s="24" t="str">
        <f t="shared" si="28"/>
        <v>10149</v>
      </c>
      <c r="B1830" s="24" t="s">
        <v>27</v>
      </c>
      <c r="C1830" s="25">
        <v>43016</v>
      </c>
      <c r="D1830" s="24">
        <f>IFERROR(VLOOKUP(B1830,'2017_GT Roster'!$B$6:$H$21,7, FALSE), "NO MATCH!!!")</f>
        <v>9</v>
      </c>
      <c r="E1830" s="24">
        <f>IFERROR(VLOOKUP(GAME_JUMP_REPORT_CONSOLIDATED!C1830,GAME_INDEX!$A$7:$E$34,5,FALSE), "NO MATCH")</f>
        <v>1014</v>
      </c>
      <c r="F1830" s="24" t="str">
        <f>IFERROR(VLOOKUP(C1830,GAME_INDEX!$A$7:$E$34,4,FALSE), "NO MATCH!!!")</f>
        <v>Syracuse</v>
      </c>
      <c r="G1830" t="s">
        <v>1844</v>
      </c>
      <c r="H1830" s="1">
        <v>43016</v>
      </c>
      <c r="I1830">
        <v>3977</v>
      </c>
      <c r="J1830" t="s">
        <v>7</v>
      </c>
      <c r="K1830" t="s">
        <v>27</v>
      </c>
      <c r="L1830">
        <v>10.7</v>
      </c>
    </row>
    <row r="1831" spans="1:12" x14ac:dyDescent="0.55000000000000004">
      <c r="A1831" s="24" t="str">
        <f t="shared" si="28"/>
        <v>10143</v>
      </c>
      <c r="B1831" s="24" t="s">
        <v>3344</v>
      </c>
      <c r="C1831" s="25">
        <v>43016</v>
      </c>
      <c r="D1831" s="24">
        <f>IFERROR(VLOOKUP(B1831,'2017_GT Roster'!$B$6:$H$21,7, FALSE), "NO MATCH!!!")</f>
        <v>3</v>
      </c>
      <c r="E1831" s="24">
        <f>IFERROR(VLOOKUP(GAME_JUMP_REPORT_CONSOLIDATED!C1831,GAME_INDEX!$A$7:$E$34,5,FALSE), "NO MATCH")</f>
        <v>1014</v>
      </c>
      <c r="F1831" s="24" t="str">
        <f>IFERROR(VLOOKUP(C1831,GAME_INDEX!$A$7:$E$34,4,FALSE), "NO MATCH!!!")</f>
        <v>Syracuse</v>
      </c>
      <c r="G1831" t="s">
        <v>1845</v>
      </c>
      <c r="H1831" s="1">
        <v>43016</v>
      </c>
      <c r="I1831">
        <v>3993</v>
      </c>
      <c r="J1831" t="s">
        <v>7</v>
      </c>
      <c r="K1831" t="s">
        <v>780</v>
      </c>
      <c r="L1831">
        <v>14.2</v>
      </c>
    </row>
    <row r="1832" spans="1:12" x14ac:dyDescent="0.55000000000000004">
      <c r="A1832" s="24" t="str">
        <f t="shared" si="28"/>
        <v>10149</v>
      </c>
      <c r="B1832" s="24" t="s">
        <v>27</v>
      </c>
      <c r="C1832" s="25">
        <v>43016</v>
      </c>
      <c r="D1832" s="24">
        <f>IFERROR(VLOOKUP(B1832,'2017_GT Roster'!$B$6:$H$21,7, FALSE), "NO MATCH!!!")</f>
        <v>9</v>
      </c>
      <c r="E1832" s="24">
        <f>IFERROR(VLOOKUP(GAME_JUMP_REPORT_CONSOLIDATED!C1832,GAME_INDEX!$A$7:$E$34,5,FALSE), "NO MATCH")</f>
        <v>1014</v>
      </c>
      <c r="F1832" s="24" t="str">
        <f>IFERROR(VLOOKUP(C1832,GAME_INDEX!$A$7:$E$34,4,FALSE), "NO MATCH!!!")</f>
        <v>Syracuse</v>
      </c>
      <c r="G1832" t="s">
        <v>1846</v>
      </c>
      <c r="H1832" s="1">
        <v>43016</v>
      </c>
      <c r="I1832">
        <v>4006</v>
      </c>
      <c r="J1832" t="s">
        <v>7</v>
      </c>
      <c r="K1832" t="s">
        <v>27</v>
      </c>
      <c r="L1832">
        <v>15.7</v>
      </c>
    </row>
    <row r="1833" spans="1:12" x14ac:dyDescent="0.55000000000000004">
      <c r="A1833" s="24" t="str">
        <f t="shared" si="28"/>
        <v>10144</v>
      </c>
      <c r="B1833" s="24" t="s">
        <v>3262</v>
      </c>
      <c r="C1833" s="25">
        <v>43016</v>
      </c>
      <c r="D1833" s="24">
        <f>IFERROR(VLOOKUP(B1833,'2017_GT Roster'!$B$6:$H$21,7, FALSE), "NO MATCH!!!")</f>
        <v>4</v>
      </c>
      <c r="E1833" s="24">
        <f>IFERROR(VLOOKUP(GAME_JUMP_REPORT_CONSOLIDATED!C1833,GAME_INDEX!$A$7:$E$34,5,FALSE), "NO MATCH")</f>
        <v>1014</v>
      </c>
      <c r="F1833" s="24" t="str">
        <f>IFERROR(VLOOKUP(C1833,GAME_INDEX!$A$7:$E$34,4,FALSE), "NO MATCH!!!")</f>
        <v>Syracuse</v>
      </c>
      <c r="G1833" t="s">
        <v>1847</v>
      </c>
      <c r="H1833" s="1">
        <v>43016</v>
      </c>
      <c r="I1833">
        <v>4028</v>
      </c>
      <c r="J1833" t="s">
        <v>7</v>
      </c>
      <c r="K1833" t="s">
        <v>8</v>
      </c>
      <c r="L1833">
        <v>18.2</v>
      </c>
    </row>
    <row r="1834" spans="1:12" x14ac:dyDescent="0.55000000000000004">
      <c r="A1834" s="24" t="str">
        <f t="shared" si="28"/>
        <v>101411</v>
      </c>
      <c r="B1834" s="24" t="s">
        <v>14</v>
      </c>
      <c r="C1834" s="25">
        <v>43016</v>
      </c>
      <c r="D1834" s="24">
        <f>IFERROR(VLOOKUP(B1834,'2017_GT Roster'!$B$6:$H$21,7, FALSE), "NO MATCH!!!")</f>
        <v>11</v>
      </c>
      <c r="E1834" s="24">
        <f>IFERROR(VLOOKUP(GAME_JUMP_REPORT_CONSOLIDATED!C1834,GAME_INDEX!$A$7:$E$34,5,FALSE), "NO MATCH")</f>
        <v>1014</v>
      </c>
      <c r="F1834" s="24" t="str">
        <f>IFERROR(VLOOKUP(C1834,GAME_INDEX!$A$7:$E$34,4,FALSE), "NO MATCH!!!")</f>
        <v>Syracuse</v>
      </c>
      <c r="G1834" t="s">
        <v>1848</v>
      </c>
      <c r="H1834" s="1">
        <v>43016</v>
      </c>
      <c r="I1834">
        <v>4032</v>
      </c>
      <c r="J1834" t="s">
        <v>7</v>
      </c>
      <c r="K1834" t="s">
        <v>14</v>
      </c>
      <c r="L1834">
        <v>26.5</v>
      </c>
    </row>
    <row r="1835" spans="1:12" x14ac:dyDescent="0.55000000000000004">
      <c r="A1835" s="24" t="str">
        <f t="shared" si="28"/>
        <v>10149</v>
      </c>
      <c r="B1835" s="24" t="s">
        <v>27</v>
      </c>
      <c r="C1835" s="25">
        <v>43016</v>
      </c>
      <c r="D1835" s="24">
        <f>IFERROR(VLOOKUP(B1835,'2017_GT Roster'!$B$6:$H$21,7, FALSE), "NO MATCH!!!")</f>
        <v>9</v>
      </c>
      <c r="E1835" s="24">
        <f>IFERROR(VLOOKUP(GAME_JUMP_REPORT_CONSOLIDATED!C1835,GAME_INDEX!$A$7:$E$34,5,FALSE), "NO MATCH")</f>
        <v>1014</v>
      </c>
      <c r="F1835" s="24" t="str">
        <f>IFERROR(VLOOKUP(C1835,GAME_INDEX!$A$7:$E$34,4,FALSE), "NO MATCH!!!")</f>
        <v>Syracuse</v>
      </c>
      <c r="G1835" t="s">
        <v>1849</v>
      </c>
      <c r="H1835" s="1">
        <v>43016</v>
      </c>
      <c r="I1835">
        <v>4033</v>
      </c>
      <c r="J1835" t="s">
        <v>7</v>
      </c>
      <c r="K1835" t="s">
        <v>27</v>
      </c>
      <c r="L1835">
        <v>12.8</v>
      </c>
    </row>
    <row r="1836" spans="1:12" x14ac:dyDescent="0.55000000000000004">
      <c r="A1836" s="24" t="str">
        <f t="shared" si="28"/>
        <v>10144</v>
      </c>
      <c r="B1836" s="24" t="s">
        <v>3262</v>
      </c>
      <c r="C1836" s="25">
        <v>43016</v>
      </c>
      <c r="D1836" s="24">
        <f>IFERROR(VLOOKUP(B1836,'2017_GT Roster'!$B$6:$H$21,7, FALSE), "NO MATCH!!!")</f>
        <v>4</v>
      </c>
      <c r="E1836" s="24">
        <f>IFERROR(VLOOKUP(GAME_JUMP_REPORT_CONSOLIDATED!C1836,GAME_INDEX!$A$7:$E$34,5,FALSE), "NO MATCH")</f>
        <v>1014</v>
      </c>
      <c r="F1836" s="24" t="str">
        <f>IFERROR(VLOOKUP(C1836,GAME_INDEX!$A$7:$E$34,4,FALSE), "NO MATCH!!!")</f>
        <v>Syracuse</v>
      </c>
      <c r="G1836" t="s">
        <v>1850</v>
      </c>
      <c r="H1836" s="1">
        <v>43016</v>
      </c>
      <c r="I1836">
        <v>4052</v>
      </c>
      <c r="J1836" t="s">
        <v>7</v>
      </c>
      <c r="K1836" t="s">
        <v>8</v>
      </c>
      <c r="L1836">
        <v>17.8</v>
      </c>
    </row>
    <row r="1837" spans="1:12" x14ac:dyDescent="0.55000000000000004">
      <c r="A1837" s="24" t="str">
        <f t="shared" si="28"/>
        <v>101411</v>
      </c>
      <c r="B1837" s="24" t="s">
        <v>14</v>
      </c>
      <c r="C1837" s="25">
        <v>43016</v>
      </c>
      <c r="D1837" s="24">
        <f>IFERROR(VLOOKUP(B1837,'2017_GT Roster'!$B$6:$H$21,7, FALSE), "NO MATCH!!!")</f>
        <v>11</v>
      </c>
      <c r="E1837" s="24">
        <f>IFERROR(VLOOKUP(GAME_JUMP_REPORT_CONSOLIDATED!C1837,GAME_INDEX!$A$7:$E$34,5,FALSE), "NO MATCH")</f>
        <v>1014</v>
      </c>
      <c r="F1837" s="24" t="str">
        <f>IFERROR(VLOOKUP(C1837,GAME_INDEX!$A$7:$E$34,4,FALSE), "NO MATCH!!!")</f>
        <v>Syracuse</v>
      </c>
      <c r="G1837" t="s">
        <v>1851</v>
      </c>
      <c r="H1837" s="1">
        <v>43016</v>
      </c>
      <c r="I1837">
        <v>4059</v>
      </c>
      <c r="J1837" t="s">
        <v>7</v>
      </c>
      <c r="K1837" t="s">
        <v>14</v>
      </c>
      <c r="L1837">
        <v>18.399999999999999</v>
      </c>
    </row>
    <row r="1838" spans="1:12" x14ac:dyDescent="0.55000000000000004">
      <c r="A1838" s="24" t="str">
        <f t="shared" si="28"/>
        <v>10149</v>
      </c>
      <c r="B1838" s="24" t="s">
        <v>27</v>
      </c>
      <c r="C1838" s="25">
        <v>43016</v>
      </c>
      <c r="D1838" s="24">
        <f>IFERROR(VLOOKUP(B1838,'2017_GT Roster'!$B$6:$H$21,7, FALSE), "NO MATCH!!!")</f>
        <v>9</v>
      </c>
      <c r="E1838" s="24">
        <f>IFERROR(VLOOKUP(GAME_JUMP_REPORT_CONSOLIDATED!C1838,GAME_INDEX!$A$7:$E$34,5,FALSE), "NO MATCH")</f>
        <v>1014</v>
      </c>
      <c r="F1838" s="24" t="str">
        <f>IFERROR(VLOOKUP(C1838,GAME_INDEX!$A$7:$E$34,4,FALSE), "NO MATCH!!!")</f>
        <v>Syracuse</v>
      </c>
      <c r="G1838" t="s">
        <v>1852</v>
      </c>
      <c r="H1838" s="1">
        <v>43016</v>
      </c>
      <c r="I1838">
        <v>4060</v>
      </c>
      <c r="J1838" t="s">
        <v>7</v>
      </c>
      <c r="K1838" t="s">
        <v>27</v>
      </c>
      <c r="L1838">
        <v>11.8</v>
      </c>
    </row>
    <row r="1839" spans="1:12" x14ac:dyDescent="0.55000000000000004">
      <c r="A1839" s="24" t="str">
        <f t="shared" si="28"/>
        <v>101411</v>
      </c>
      <c r="B1839" s="24" t="s">
        <v>14</v>
      </c>
      <c r="C1839" s="25">
        <v>43016</v>
      </c>
      <c r="D1839" s="24">
        <f>IFERROR(VLOOKUP(B1839,'2017_GT Roster'!$B$6:$H$21,7, FALSE), "NO MATCH!!!")</f>
        <v>11</v>
      </c>
      <c r="E1839" s="24">
        <f>IFERROR(VLOOKUP(GAME_JUMP_REPORT_CONSOLIDATED!C1839,GAME_INDEX!$A$7:$E$34,5,FALSE), "NO MATCH")</f>
        <v>1014</v>
      </c>
      <c r="F1839" s="24" t="str">
        <f>IFERROR(VLOOKUP(C1839,GAME_INDEX!$A$7:$E$34,4,FALSE), "NO MATCH!!!")</f>
        <v>Syracuse</v>
      </c>
      <c r="G1839" t="s">
        <v>1853</v>
      </c>
      <c r="H1839" s="1">
        <v>43016</v>
      </c>
      <c r="I1839">
        <v>4064</v>
      </c>
      <c r="J1839" t="s">
        <v>7</v>
      </c>
      <c r="K1839" t="s">
        <v>14</v>
      </c>
      <c r="L1839">
        <v>5.9</v>
      </c>
    </row>
    <row r="1840" spans="1:12" x14ac:dyDescent="0.55000000000000004">
      <c r="A1840" s="24" t="str">
        <f t="shared" si="28"/>
        <v>10149</v>
      </c>
      <c r="B1840" s="24" t="s">
        <v>27</v>
      </c>
      <c r="C1840" s="25">
        <v>43016</v>
      </c>
      <c r="D1840" s="24">
        <f>IFERROR(VLOOKUP(B1840,'2017_GT Roster'!$B$6:$H$21,7, FALSE), "NO MATCH!!!")</f>
        <v>9</v>
      </c>
      <c r="E1840" s="24">
        <f>IFERROR(VLOOKUP(GAME_JUMP_REPORT_CONSOLIDATED!C1840,GAME_INDEX!$A$7:$E$34,5,FALSE), "NO MATCH")</f>
        <v>1014</v>
      </c>
      <c r="F1840" s="24" t="str">
        <f>IFERROR(VLOOKUP(C1840,GAME_INDEX!$A$7:$E$34,4,FALSE), "NO MATCH!!!")</f>
        <v>Syracuse</v>
      </c>
      <c r="G1840" t="s">
        <v>1854</v>
      </c>
      <c r="H1840" s="1">
        <v>43016</v>
      </c>
      <c r="I1840">
        <v>4067</v>
      </c>
      <c r="J1840" t="s">
        <v>7</v>
      </c>
      <c r="K1840" t="s">
        <v>27</v>
      </c>
      <c r="L1840">
        <v>9</v>
      </c>
    </row>
    <row r="1841" spans="1:12" x14ac:dyDescent="0.55000000000000004">
      <c r="A1841" s="24" t="str">
        <f t="shared" si="28"/>
        <v>10144</v>
      </c>
      <c r="B1841" s="24" t="s">
        <v>3262</v>
      </c>
      <c r="C1841" s="25">
        <v>43016</v>
      </c>
      <c r="D1841" s="24">
        <f>IFERROR(VLOOKUP(B1841,'2017_GT Roster'!$B$6:$H$21,7, FALSE), "NO MATCH!!!")</f>
        <v>4</v>
      </c>
      <c r="E1841" s="24">
        <f>IFERROR(VLOOKUP(GAME_JUMP_REPORT_CONSOLIDATED!C1841,GAME_INDEX!$A$7:$E$34,5,FALSE), "NO MATCH")</f>
        <v>1014</v>
      </c>
      <c r="F1841" s="24" t="str">
        <f>IFERROR(VLOOKUP(C1841,GAME_INDEX!$A$7:$E$34,4,FALSE), "NO MATCH!!!")</f>
        <v>Syracuse</v>
      </c>
      <c r="G1841" t="s">
        <v>1855</v>
      </c>
      <c r="H1841" s="1">
        <v>43016</v>
      </c>
      <c r="I1841">
        <v>4078</v>
      </c>
      <c r="J1841" t="s">
        <v>7</v>
      </c>
      <c r="K1841" t="s">
        <v>8</v>
      </c>
      <c r="L1841">
        <v>22.3</v>
      </c>
    </row>
    <row r="1842" spans="1:12" x14ac:dyDescent="0.55000000000000004">
      <c r="A1842" s="24" t="str">
        <f t="shared" si="28"/>
        <v>10144</v>
      </c>
      <c r="B1842" s="24" t="s">
        <v>3262</v>
      </c>
      <c r="C1842" s="25">
        <v>43016</v>
      </c>
      <c r="D1842" s="24">
        <f>IFERROR(VLOOKUP(B1842,'2017_GT Roster'!$B$6:$H$21,7, FALSE), "NO MATCH!!!")</f>
        <v>4</v>
      </c>
      <c r="E1842" s="24">
        <f>IFERROR(VLOOKUP(GAME_JUMP_REPORT_CONSOLIDATED!C1842,GAME_INDEX!$A$7:$E$34,5,FALSE), "NO MATCH")</f>
        <v>1014</v>
      </c>
      <c r="F1842" s="24" t="str">
        <f>IFERROR(VLOOKUP(C1842,GAME_INDEX!$A$7:$E$34,4,FALSE), "NO MATCH!!!")</f>
        <v>Syracuse</v>
      </c>
      <c r="G1842" t="s">
        <v>1856</v>
      </c>
      <c r="H1842" s="1">
        <v>43016</v>
      </c>
      <c r="I1842">
        <v>4082</v>
      </c>
      <c r="J1842" t="s">
        <v>7</v>
      </c>
      <c r="K1842" t="s">
        <v>8</v>
      </c>
      <c r="L1842">
        <v>19.2</v>
      </c>
    </row>
    <row r="1843" spans="1:12" x14ac:dyDescent="0.55000000000000004">
      <c r="A1843" s="24" t="str">
        <f t="shared" si="28"/>
        <v>10149</v>
      </c>
      <c r="B1843" s="24" t="s">
        <v>27</v>
      </c>
      <c r="C1843" s="25">
        <v>43016</v>
      </c>
      <c r="D1843" s="24">
        <f>IFERROR(VLOOKUP(B1843,'2017_GT Roster'!$B$6:$H$21,7, FALSE), "NO MATCH!!!")</f>
        <v>9</v>
      </c>
      <c r="E1843" s="24">
        <f>IFERROR(VLOOKUP(GAME_JUMP_REPORT_CONSOLIDATED!C1843,GAME_INDEX!$A$7:$E$34,5,FALSE), "NO MATCH")</f>
        <v>1014</v>
      </c>
      <c r="F1843" s="24" t="str">
        <f>IFERROR(VLOOKUP(C1843,GAME_INDEX!$A$7:$E$34,4,FALSE), "NO MATCH!!!")</f>
        <v>Syracuse</v>
      </c>
      <c r="G1843" t="s">
        <v>1857</v>
      </c>
      <c r="H1843" s="1">
        <v>43016</v>
      </c>
      <c r="I1843">
        <v>4086</v>
      </c>
      <c r="J1843" t="s">
        <v>7</v>
      </c>
      <c r="K1843" t="s">
        <v>27</v>
      </c>
      <c r="L1843">
        <v>11.8</v>
      </c>
    </row>
    <row r="1844" spans="1:12" x14ac:dyDescent="0.55000000000000004">
      <c r="A1844" s="24" t="str">
        <f t="shared" si="28"/>
        <v>101497</v>
      </c>
      <c r="B1844" s="24" t="s">
        <v>42</v>
      </c>
      <c r="C1844" s="25">
        <v>43016</v>
      </c>
      <c r="D1844" s="24">
        <f>IFERROR(VLOOKUP(B1844,'2017_GT Roster'!$B$6:$H$21,7, FALSE), "NO MATCH!!!")</f>
        <v>97</v>
      </c>
      <c r="E1844" s="24">
        <f>IFERROR(VLOOKUP(GAME_JUMP_REPORT_CONSOLIDATED!C1844,GAME_INDEX!$A$7:$E$34,5,FALSE), "NO MATCH")</f>
        <v>1014</v>
      </c>
      <c r="F1844" s="24" t="str">
        <f>IFERROR(VLOOKUP(C1844,GAME_INDEX!$A$7:$E$34,4,FALSE), "NO MATCH!!!")</f>
        <v>Syracuse</v>
      </c>
      <c r="G1844" t="s">
        <v>1858</v>
      </c>
      <c r="H1844" s="1">
        <v>43016</v>
      </c>
      <c r="I1844">
        <v>4087</v>
      </c>
      <c r="J1844" t="s">
        <v>7</v>
      </c>
      <c r="K1844" t="s">
        <v>42</v>
      </c>
      <c r="L1844">
        <v>15.6</v>
      </c>
    </row>
    <row r="1845" spans="1:12" x14ac:dyDescent="0.55000000000000004">
      <c r="A1845" s="24" t="str">
        <f t="shared" si="28"/>
        <v>10149</v>
      </c>
      <c r="B1845" s="24" t="s">
        <v>27</v>
      </c>
      <c r="C1845" s="25">
        <v>43016</v>
      </c>
      <c r="D1845" s="24">
        <f>IFERROR(VLOOKUP(B1845,'2017_GT Roster'!$B$6:$H$21,7, FALSE), "NO MATCH!!!")</f>
        <v>9</v>
      </c>
      <c r="E1845" s="24">
        <f>IFERROR(VLOOKUP(GAME_JUMP_REPORT_CONSOLIDATED!C1845,GAME_INDEX!$A$7:$E$34,5,FALSE), "NO MATCH")</f>
        <v>1014</v>
      </c>
      <c r="F1845" s="24" t="str">
        <f>IFERROR(VLOOKUP(C1845,GAME_INDEX!$A$7:$E$34,4,FALSE), "NO MATCH!!!")</f>
        <v>Syracuse</v>
      </c>
      <c r="G1845" t="s">
        <v>1859</v>
      </c>
      <c r="H1845" s="1">
        <v>43016</v>
      </c>
      <c r="I1845">
        <v>4115</v>
      </c>
      <c r="J1845" t="s">
        <v>7</v>
      </c>
      <c r="K1845" t="s">
        <v>27</v>
      </c>
      <c r="L1845">
        <v>13.3</v>
      </c>
    </row>
    <row r="1846" spans="1:12" x14ac:dyDescent="0.55000000000000004">
      <c r="A1846" s="24" t="str">
        <f t="shared" si="28"/>
        <v>101497</v>
      </c>
      <c r="B1846" s="24" t="s">
        <v>42</v>
      </c>
      <c r="C1846" s="25">
        <v>43016</v>
      </c>
      <c r="D1846" s="24">
        <f>IFERROR(VLOOKUP(B1846,'2017_GT Roster'!$B$6:$H$21,7, FALSE), "NO MATCH!!!")</f>
        <v>97</v>
      </c>
      <c r="E1846" s="24">
        <f>IFERROR(VLOOKUP(GAME_JUMP_REPORT_CONSOLIDATED!C1846,GAME_INDEX!$A$7:$E$34,5,FALSE), "NO MATCH")</f>
        <v>1014</v>
      </c>
      <c r="F1846" s="24" t="str">
        <f>IFERROR(VLOOKUP(C1846,GAME_INDEX!$A$7:$E$34,4,FALSE), "NO MATCH!!!")</f>
        <v>Syracuse</v>
      </c>
      <c r="G1846" t="s">
        <v>1860</v>
      </c>
      <c r="H1846" s="1">
        <v>43016</v>
      </c>
      <c r="I1846">
        <v>4118</v>
      </c>
      <c r="J1846" t="s">
        <v>7</v>
      </c>
      <c r="K1846" t="s">
        <v>42</v>
      </c>
      <c r="L1846">
        <v>15.6</v>
      </c>
    </row>
    <row r="1847" spans="1:12" x14ac:dyDescent="0.55000000000000004">
      <c r="A1847" s="24" t="str">
        <f t="shared" si="28"/>
        <v>10144</v>
      </c>
      <c r="B1847" s="24" t="s">
        <v>3262</v>
      </c>
      <c r="C1847" s="25">
        <v>43016</v>
      </c>
      <c r="D1847" s="24">
        <f>IFERROR(VLOOKUP(B1847,'2017_GT Roster'!$B$6:$H$21,7, FALSE), "NO MATCH!!!")</f>
        <v>4</v>
      </c>
      <c r="E1847" s="24">
        <f>IFERROR(VLOOKUP(GAME_JUMP_REPORT_CONSOLIDATED!C1847,GAME_INDEX!$A$7:$E$34,5,FALSE), "NO MATCH")</f>
        <v>1014</v>
      </c>
      <c r="F1847" s="24" t="str">
        <f>IFERROR(VLOOKUP(C1847,GAME_INDEX!$A$7:$E$34,4,FALSE), "NO MATCH!!!")</f>
        <v>Syracuse</v>
      </c>
      <c r="G1847" t="s">
        <v>1861</v>
      </c>
      <c r="H1847" s="1">
        <v>43016</v>
      </c>
      <c r="I1847">
        <v>4760</v>
      </c>
      <c r="J1847" t="s">
        <v>7</v>
      </c>
      <c r="K1847" t="s">
        <v>8</v>
      </c>
      <c r="L1847">
        <v>19.600000000000001</v>
      </c>
    </row>
    <row r="1848" spans="1:12" x14ac:dyDescent="0.55000000000000004">
      <c r="A1848" s="24" t="str">
        <f t="shared" si="28"/>
        <v>10144</v>
      </c>
      <c r="B1848" s="24" t="s">
        <v>3262</v>
      </c>
      <c r="C1848" s="25">
        <v>43016</v>
      </c>
      <c r="D1848" s="24">
        <f>IFERROR(VLOOKUP(B1848,'2017_GT Roster'!$B$6:$H$21,7, FALSE), "NO MATCH!!!")</f>
        <v>4</v>
      </c>
      <c r="E1848" s="24">
        <f>IFERROR(VLOOKUP(GAME_JUMP_REPORT_CONSOLIDATED!C1848,GAME_INDEX!$A$7:$E$34,5,FALSE), "NO MATCH")</f>
        <v>1014</v>
      </c>
      <c r="F1848" s="24" t="str">
        <f>IFERROR(VLOOKUP(C1848,GAME_INDEX!$A$7:$E$34,4,FALSE), "NO MATCH!!!")</f>
        <v>Syracuse</v>
      </c>
      <c r="G1848" t="s">
        <v>1862</v>
      </c>
      <c r="H1848" s="1">
        <v>43016</v>
      </c>
      <c r="I1848">
        <v>4783</v>
      </c>
      <c r="J1848" t="s">
        <v>7</v>
      </c>
      <c r="K1848" t="s">
        <v>8</v>
      </c>
      <c r="L1848">
        <v>19.600000000000001</v>
      </c>
    </row>
    <row r="1849" spans="1:12" x14ac:dyDescent="0.55000000000000004">
      <c r="A1849" s="24" t="str">
        <f t="shared" si="28"/>
        <v>101411</v>
      </c>
      <c r="B1849" s="24" t="s">
        <v>14</v>
      </c>
      <c r="C1849" s="25">
        <v>43016</v>
      </c>
      <c r="D1849" s="24">
        <f>IFERROR(VLOOKUP(B1849,'2017_GT Roster'!$B$6:$H$21,7, FALSE), "NO MATCH!!!")</f>
        <v>11</v>
      </c>
      <c r="E1849" s="24">
        <f>IFERROR(VLOOKUP(GAME_JUMP_REPORT_CONSOLIDATED!C1849,GAME_INDEX!$A$7:$E$34,5,FALSE), "NO MATCH")</f>
        <v>1014</v>
      </c>
      <c r="F1849" s="24" t="str">
        <f>IFERROR(VLOOKUP(C1849,GAME_INDEX!$A$7:$E$34,4,FALSE), "NO MATCH!!!")</f>
        <v>Syracuse</v>
      </c>
      <c r="G1849" t="s">
        <v>1863</v>
      </c>
      <c r="H1849" s="1">
        <v>43016</v>
      </c>
      <c r="I1849">
        <v>4791</v>
      </c>
      <c r="J1849" t="s">
        <v>7</v>
      </c>
      <c r="K1849" t="s">
        <v>14</v>
      </c>
      <c r="L1849">
        <v>14.8</v>
      </c>
    </row>
    <row r="1850" spans="1:12" x14ac:dyDescent="0.55000000000000004">
      <c r="A1850" s="24" t="str">
        <f t="shared" si="28"/>
        <v>101433</v>
      </c>
      <c r="B1850" s="24" t="s">
        <v>32</v>
      </c>
      <c r="C1850" s="25">
        <v>43016</v>
      </c>
      <c r="D1850" s="24">
        <f>IFERROR(VLOOKUP(B1850,'2017_GT Roster'!$B$6:$H$21,7, FALSE), "NO MATCH!!!")</f>
        <v>33</v>
      </c>
      <c r="E1850" s="24">
        <f>IFERROR(VLOOKUP(GAME_JUMP_REPORT_CONSOLIDATED!C1850,GAME_INDEX!$A$7:$E$34,5,FALSE), "NO MATCH")</f>
        <v>1014</v>
      </c>
      <c r="F1850" s="24" t="str">
        <f>IFERROR(VLOOKUP(C1850,GAME_INDEX!$A$7:$E$34,4,FALSE), "NO MATCH!!!")</f>
        <v>Syracuse</v>
      </c>
      <c r="G1850" t="s">
        <v>1864</v>
      </c>
      <c r="H1850" s="1">
        <v>43016</v>
      </c>
      <c r="I1850">
        <v>4800</v>
      </c>
      <c r="J1850" t="s">
        <v>7</v>
      </c>
      <c r="K1850" t="s">
        <v>32</v>
      </c>
      <c r="L1850">
        <v>17</v>
      </c>
    </row>
    <row r="1851" spans="1:12" x14ac:dyDescent="0.55000000000000004">
      <c r="A1851" s="24" t="str">
        <f t="shared" si="28"/>
        <v>10144</v>
      </c>
      <c r="B1851" s="24" t="s">
        <v>3262</v>
      </c>
      <c r="C1851" s="25">
        <v>43016</v>
      </c>
      <c r="D1851" s="24">
        <f>IFERROR(VLOOKUP(B1851,'2017_GT Roster'!$B$6:$H$21,7, FALSE), "NO MATCH!!!")</f>
        <v>4</v>
      </c>
      <c r="E1851" s="24">
        <f>IFERROR(VLOOKUP(GAME_JUMP_REPORT_CONSOLIDATED!C1851,GAME_INDEX!$A$7:$E$34,5,FALSE), "NO MATCH")</f>
        <v>1014</v>
      </c>
      <c r="F1851" s="24" t="str">
        <f>IFERROR(VLOOKUP(C1851,GAME_INDEX!$A$7:$E$34,4,FALSE), "NO MATCH!!!")</f>
        <v>Syracuse</v>
      </c>
      <c r="G1851" t="s">
        <v>1865</v>
      </c>
      <c r="H1851" s="1">
        <v>43016</v>
      </c>
      <c r="I1851">
        <v>4808</v>
      </c>
      <c r="J1851" t="s">
        <v>7</v>
      </c>
      <c r="K1851" t="s">
        <v>8</v>
      </c>
      <c r="L1851">
        <v>14.6</v>
      </c>
    </row>
    <row r="1852" spans="1:12" x14ac:dyDescent="0.55000000000000004">
      <c r="A1852" s="24" t="str">
        <f t="shared" si="28"/>
        <v>10144</v>
      </c>
      <c r="B1852" s="24" t="s">
        <v>3262</v>
      </c>
      <c r="C1852" s="25">
        <v>43016</v>
      </c>
      <c r="D1852" s="24">
        <f>IFERROR(VLOOKUP(B1852,'2017_GT Roster'!$B$6:$H$21,7, FALSE), "NO MATCH!!!")</f>
        <v>4</v>
      </c>
      <c r="E1852" s="24">
        <f>IFERROR(VLOOKUP(GAME_JUMP_REPORT_CONSOLIDATED!C1852,GAME_INDEX!$A$7:$E$34,5,FALSE), "NO MATCH")</f>
        <v>1014</v>
      </c>
      <c r="F1852" s="24" t="str">
        <f>IFERROR(VLOOKUP(C1852,GAME_INDEX!$A$7:$E$34,4,FALSE), "NO MATCH!!!")</f>
        <v>Syracuse</v>
      </c>
      <c r="G1852" t="s">
        <v>1866</v>
      </c>
      <c r="H1852" s="1">
        <v>43016</v>
      </c>
      <c r="I1852">
        <v>4813</v>
      </c>
      <c r="J1852" t="s">
        <v>7</v>
      </c>
      <c r="K1852" t="s">
        <v>8</v>
      </c>
      <c r="L1852">
        <v>19.100000000000001</v>
      </c>
    </row>
    <row r="1853" spans="1:12" x14ac:dyDescent="0.55000000000000004">
      <c r="A1853" s="24" t="str">
        <f t="shared" si="28"/>
        <v>101411</v>
      </c>
      <c r="B1853" s="24" t="s">
        <v>14</v>
      </c>
      <c r="C1853" s="25">
        <v>43016</v>
      </c>
      <c r="D1853" s="24">
        <f>IFERROR(VLOOKUP(B1853,'2017_GT Roster'!$B$6:$H$21,7, FALSE), "NO MATCH!!!")</f>
        <v>11</v>
      </c>
      <c r="E1853" s="24">
        <f>IFERROR(VLOOKUP(GAME_JUMP_REPORT_CONSOLIDATED!C1853,GAME_INDEX!$A$7:$E$34,5,FALSE), "NO MATCH")</f>
        <v>1014</v>
      </c>
      <c r="F1853" s="24" t="str">
        <f>IFERROR(VLOOKUP(C1853,GAME_INDEX!$A$7:$E$34,4,FALSE), "NO MATCH!!!")</f>
        <v>Syracuse</v>
      </c>
      <c r="G1853" t="s">
        <v>1867</v>
      </c>
      <c r="H1853" s="1">
        <v>43016</v>
      </c>
      <c r="I1853">
        <v>4815</v>
      </c>
      <c r="J1853" t="s">
        <v>7</v>
      </c>
      <c r="K1853" t="s">
        <v>14</v>
      </c>
      <c r="L1853">
        <v>15.5</v>
      </c>
    </row>
    <row r="1854" spans="1:12" x14ac:dyDescent="0.55000000000000004">
      <c r="A1854" s="24" t="str">
        <f t="shared" si="28"/>
        <v>10144</v>
      </c>
      <c r="B1854" s="24" t="s">
        <v>3262</v>
      </c>
      <c r="C1854" s="25">
        <v>43016</v>
      </c>
      <c r="D1854" s="24">
        <f>IFERROR(VLOOKUP(B1854,'2017_GT Roster'!$B$6:$H$21,7, FALSE), "NO MATCH!!!")</f>
        <v>4</v>
      </c>
      <c r="E1854" s="24">
        <f>IFERROR(VLOOKUP(GAME_JUMP_REPORT_CONSOLIDATED!C1854,GAME_INDEX!$A$7:$E$34,5,FALSE), "NO MATCH")</f>
        <v>1014</v>
      </c>
      <c r="F1854" s="24" t="str">
        <f>IFERROR(VLOOKUP(C1854,GAME_INDEX!$A$7:$E$34,4,FALSE), "NO MATCH!!!")</f>
        <v>Syracuse</v>
      </c>
      <c r="G1854" t="s">
        <v>1868</v>
      </c>
      <c r="H1854" s="1">
        <v>43016</v>
      </c>
      <c r="I1854">
        <v>4820</v>
      </c>
      <c r="J1854" t="s">
        <v>7</v>
      </c>
      <c r="K1854" t="s">
        <v>8</v>
      </c>
      <c r="L1854">
        <v>20.7</v>
      </c>
    </row>
    <row r="1855" spans="1:12" x14ac:dyDescent="0.55000000000000004">
      <c r="A1855" s="24" t="str">
        <f t="shared" ref="A1855:A1918" si="29">E1855&amp;D1855</f>
        <v>101433</v>
      </c>
      <c r="B1855" s="24" t="s">
        <v>32</v>
      </c>
      <c r="C1855" s="25">
        <v>43016</v>
      </c>
      <c r="D1855" s="24">
        <f>IFERROR(VLOOKUP(B1855,'2017_GT Roster'!$B$6:$H$21,7, FALSE), "NO MATCH!!!")</f>
        <v>33</v>
      </c>
      <c r="E1855" s="24">
        <f>IFERROR(VLOOKUP(GAME_JUMP_REPORT_CONSOLIDATED!C1855,GAME_INDEX!$A$7:$E$34,5,FALSE), "NO MATCH")</f>
        <v>1014</v>
      </c>
      <c r="F1855" s="24" t="str">
        <f>IFERROR(VLOOKUP(C1855,GAME_INDEX!$A$7:$E$34,4,FALSE), "NO MATCH!!!")</f>
        <v>Syracuse</v>
      </c>
      <c r="G1855" t="s">
        <v>1869</v>
      </c>
      <c r="H1855" s="1">
        <v>43016</v>
      </c>
      <c r="I1855">
        <v>4824</v>
      </c>
      <c r="J1855" t="s">
        <v>7</v>
      </c>
      <c r="K1855" t="s">
        <v>32</v>
      </c>
      <c r="L1855">
        <v>17.2</v>
      </c>
    </row>
    <row r="1856" spans="1:12" x14ac:dyDescent="0.55000000000000004">
      <c r="A1856" s="24" t="str">
        <f t="shared" si="29"/>
        <v>101497</v>
      </c>
      <c r="B1856" s="24" t="s">
        <v>42</v>
      </c>
      <c r="C1856" s="25">
        <v>43016</v>
      </c>
      <c r="D1856" s="24">
        <f>IFERROR(VLOOKUP(B1856,'2017_GT Roster'!$B$6:$H$21,7, FALSE), "NO MATCH!!!")</f>
        <v>97</v>
      </c>
      <c r="E1856" s="24">
        <f>IFERROR(VLOOKUP(GAME_JUMP_REPORT_CONSOLIDATED!C1856,GAME_INDEX!$A$7:$E$34,5,FALSE), "NO MATCH")</f>
        <v>1014</v>
      </c>
      <c r="F1856" s="24" t="str">
        <f>IFERROR(VLOOKUP(C1856,GAME_INDEX!$A$7:$E$34,4,FALSE), "NO MATCH!!!")</f>
        <v>Syracuse</v>
      </c>
      <c r="G1856" t="s">
        <v>1870</v>
      </c>
      <c r="H1856" s="1">
        <v>43016</v>
      </c>
      <c r="I1856">
        <v>4844</v>
      </c>
      <c r="J1856" t="s">
        <v>7</v>
      </c>
      <c r="K1856" t="s">
        <v>42</v>
      </c>
      <c r="L1856">
        <v>20.5</v>
      </c>
    </row>
    <row r="1857" spans="1:12" x14ac:dyDescent="0.55000000000000004">
      <c r="A1857" s="24" t="str">
        <f t="shared" si="29"/>
        <v>10144</v>
      </c>
      <c r="B1857" s="24" t="s">
        <v>3262</v>
      </c>
      <c r="C1857" s="25">
        <v>43016</v>
      </c>
      <c r="D1857" s="24">
        <f>IFERROR(VLOOKUP(B1857,'2017_GT Roster'!$B$6:$H$21,7, FALSE), "NO MATCH!!!")</f>
        <v>4</v>
      </c>
      <c r="E1857" s="24">
        <f>IFERROR(VLOOKUP(GAME_JUMP_REPORT_CONSOLIDATED!C1857,GAME_INDEX!$A$7:$E$34,5,FALSE), "NO MATCH")</f>
        <v>1014</v>
      </c>
      <c r="F1857" s="24" t="str">
        <f>IFERROR(VLOOKUP(C1857,GAME_INDEX!$A$7:$E$34,4,FALSE), "NO MATCH!!!")</f>
        <v>Syracuse</v>
      </c>
      <c r="G1857" t="s">
        <v>1871</v>
      </c>
      <c r="H1857" s="1">
        <v>43016</v>
      </c>
      <c r="I1857">
        <v>4844</v>
      </c>
      <c r="J1857" t="s">
        <v>7</v>
      </c>
      <c r="K1857" t="s">
        <v>8</v>
      </c>
      <c r="L1857">
        <v>22.8</v>
      </c>
    </row>
    <row r="1858" spans="1:12" x14ac:dyDescent="0.55000000000000004">
      <c r="A1858" s="24" t="str">
        <f t="shared" si="29"/>
        <v>10149</v>
      </c>
      <c r="B1858" s="24" t="s">
        <v>27</v>
      </c>
      <c r="C1858" s="25">
        <v>43016</v>
      </c>
      <c r="D1858" s="24">
        <f>IFERROR(VLOOKUP(B1858,'2017_GT Roster'!$B$6:$H$21,7, FALSE), "NO MATCH!!!")</f>
        <v>9</v>
      </c>
      <c r="E1858" s="24">
        <f>IFERROR(VLOOKUP(GAME_JUMP_REPORT_CONSOLIDATED!C1858,GAME_INDEX!$A$7:$E$34,5,FALSE), "NO MATCH")</f>
        <v>1014</v>
      </c>
      <c r="F1858" s="24" t="str">
        <f>IFERROR(VLOOKUP(C1858,GAME_INDEX!$A$7:$E$34,4,FALSE), "NO MATCH!!!")</f>
        <v>Syracuse</v>
      </c>
      <c r="G1858" t="s">
        <v>1872</v>
      </c>
      <c r="H1858" s="1">
        <v>43016</v>
      </c>
      <c r="I1858">
        <v>4845</v>
      </c>
      <c r="J1858" t="s">
        <v>7</v>
      </c>
      <c r="K1858" t="s">
        <v>27</v>
      </c>
      <c r="L1858">
        <v>12.6</v>
      </c>
    </row>
    <row r="1859" spans="1:12" x14ac:dyDescent="0.55000000000000004">
      <c r="A1859" s="24" t="str">
        <f t="shared" si="29"/>
        <v>10148</v>
      </c>
      <c r="B1859" s="24" t="s">
        <v>34</v>
      </c>
      <c r="C1859" s="25">
        <v>43016</v>
      </c>
      <c r="D1859" s="24">
        <f>IFERROR(VLOOKUP(B1859,'2017_GT Roster'!$B$6:$H$21,7, FALSE), "NO MATCH!!!")</f>
        <v>8</v>
      </c>
      <c r="E1859" s="24">
        <f>IFERROR(VLOOKUP(GAME_JUMP_REPORT_CONSOLIDATED!C1859,GAME_INDEX!$A$7:$E$34,5,FALSE), "NO MATCH")</f>
        <v>1014</v>
      </c>
      <c r="F1859" s="24" t="str">
        <f>IFERROR(VLOOKUP(C1859,GAME_INDEX!$A$7:$E$34,4,FALSE), "NO MATCH!!!")</f>
        <v>Syracuse</v>
      </c>
      <c r="G1859" t="s">
        <v>1873</v>
      </c>
      <c r="H1859" s="1">
        <v>43016</v>
      </c>
      <c r="I1859">
        <v>4850</v>
      </c>
      <c r="J1859" t="s">
        <v>7</v>
      </c>
      <c r="K1859" t="s">
        <v>34</v>
      </c>
      <c r="L1859">
        <v>13.9</v>
      </c>
    </row>
    <row r="1860" spans="1:12" x14ac:dyDescent="0.55000000000000004">
      <c r="A1860" s="24" t="str">
        <f t="shared" si="29"/>
        <v>10144</v>
      </c>
      <c r="B1860" s="24" t="s">
        <v>3262</v>
      </c>
      <c r="C1860" s="25">
        <v>43016</v>
      </c>
      <c r="D1860" s="24">
        <f>IFERROR(VLOOKUP(B1860,'2017_GT Roster'!$B$6:$H$21,7, FALSE), "NO MATCH!!!")</f>
        <v>4</v>
      </c>
      <c r="E1860" s="24">
        <f>IFERROR(VLOOKUP(GAME_JUMP_REPORT_CONSOLIDATED!C1860,GAME_INDEX!$A$7:$E$34,5,FALSE), "NO MATCH")</f>
        <v>1014</v>
      </c>
      <c r="F1860" s="24" t="str">
        <f>IFERROR(VLOOKUP(C1860,GAME_INDEX!$A$7:$E$34,4,FALSE), "NO MATCH!!!")</f>
        <v>Syracuse</v>
      </c>
      <c r="G1860" t="s">
        <v>1874</v>
      </c>
      <c r="H1860" s="1">
        <v>43016</v>
      </c>
      <c r="I1860">
        <v>4852</v>
      </c>
      <c r="J1860" t="s">
        <v>7</v>
      </c>
      <c r="K1860" t="s">
        <v>8</v>
      </c>
      <c r="L1860">
        <v>16.2</v>
      </c>
    </row>
    <row r="1861" spans="1:12" x14ac:dyDescent="0.55000000000000004">
      <c r="A1861" s="24" t="str">
        <f t="shared" si="29"/>
        <v>10144</v>
      </c>
      <c r="B1861" s="24" t="s">
        <v>3262</v>
      </c>
      <c r="C1861" s="25">
        <v>43016</v>
      </c>
      <c r="D1861" s="24">
        <f>IFERROR(VLOOKUP(B1861,'2017_GT Roster'!$B$6:$H$21,7, FALSE), "NO MATCH!!!")</f>
        <v>4</v>
      </c>
      <c r="E1861" s="24">
        <f>IFERROR(VLOOKUP(GAME_JUMP_REPORT_CONSOLIDATED!C1861,GAME_INDEX!$A$7:$E$34,5,FALSE), "NO MATCH")</f>
        <v>1014</v>
      </c>
      <c r="F1861" s="24" t="str">
        <f>IFERROR(VLOOKUP(C1861,GAME_INDEX!$A$7:$E$34,4,FALSE), "NO MATCH!!!")</f>
        <v>Syracuse</v>
      </c>
      <c r="G1861" t="s">
        <v>1875</v>
      </c>
      <c r="H1861" s="1">
        <v>43016</v>
      </c>
      <c r="I1861">
        <v>4855</v>
      </c>
      <c r="J1861" t="s">
        <v>7</v>
      </c>
      <c r="K1861" t="s">
        <v>8</v>
      </c>
      <c r="L1861">
        <v>20</v>
      </c>
    </row>
    <row r="1862" spans="1:12" x14ac:dyDescent="0.55000000000000004">
      <c r="A1862" s="24" t="str">
        <f t="shared" si="29"/>
        <v>101497</v>
      </c>
      <c r="B1862" s="24" t="s">
        <v>42</v>
      </c>
      <c r="C1862" s="25">
        <v>43016</v>
      </c>
      <c r="D1862" s="24">
        <f>IFERROR(VLOOKUP(B1862,'2017_GT Roster'!$B$6:$H$21,7, FALSE), "NO MATCH!!!")</f>
        <v>97</v>
      </c>
      <c r="E1862" s="24">
        <f>IFERROR(VLOOKUP(GAME_JUMP_REPORT_CONSOLIDATED!C1862,GAME_INDEX!$A$7:$E$34,5,FALSE), "NO MATCH")</f>
        <v>1014</v>
      </c>
      <c r="F1862" s="24" t="str">
        <f>IFERROR(VLOOKUP(C1862,GAME_INDEX!$A$7:$E$34,4,FALSE), "NO MATCH!!!")</f>
        <v>Syracuse</v>
      </c>
      <c r="G1862" t="s">
        <v>1876</v>
      </c>
      <c r="H1862" s="1">
        <v>43016</v>
      </c>
      <c r="I1862">
        <v>4856</v>
      </c>
      <c r="J1862" t="s">
        <v>7</v>
      </c>
      <c r="K1862" t="s">
        <v>42</v>
      </c>
      <c r="L1862">
        <v>14.8</v>
      </c>
    </row>
    <row r="1863" spans="1:12" x14ac:dyDescent="0.55000000000000004">
      <c r="A1863" s="24" t="str">
        <f t="shared" si="29"/>
        <v>101433</v>
      </c>
      <c r="B1863" s="24" t="s">
        <v>32</v>
      </c>
      <c r="C1863" s="25">
        <v>43016</v>
      </c>
      <c r="D1863" s="24">
        <f>IFERROR(VLOOKUP(B1863,'2017_GT Roster'!$B$6:$H$21,7, FALSE), "NO MATCH!!!")</f>
        <v>33</v>
      </c>
      <c r="E1863" s="24">
        <f>IFERROR(VLOOKUP(GAME_JUMP_REPORT_CONSOLIDATED!C1863,GAME_INDEX!$A$7:$E$34,5,FALSE), "NO MATCH")</f>
        <v>1014</v>
      </c>
      <c r="F1863" s="24" t="str">
        <f>IFERROR(VLOOKUP(C1863,GAME_INDEX!$A$7:$E$34,4,FALSE), "NO MATCH!!!")</f>
        <v>Syracuse</v>
      </c>
      <c r="G1863" t="s">
        <v>1877</v>
      </c>
      <c r="H1863" s="1">
        <v>43016</v>
      </c>
      <c r="I1863">
        <v>4857</v>
      </c>
      <c r="J1863" t="s">
        <v>7</v>
      </c>
      <c r="K1863" t="s">
        <v>32</v>
      </c>
      <c r="L1863">
        <v>23.7</v>
      </c>
    </row>
    <row r="1864" spans="1:12" x14ac:dyDescent="0.55000000000000004">
      <c r="A1864" s="24" t="str">
        <f t="shared" si="29"/>
        <v>10149</v>
      </c>
      <c r="B1864" s="24" t="s">
        <v>27</v>
      </c>
      <c r="C1864" s="25">
        <v>43016</v>
      </c>
      <c r="D1864" s="24">
        <f>IFERROR(VLOOKUP(B1864,'2017_GT Roster'!$B$6:$H$21,7, FALSE), "NO MATCH!!!")</f>
        <v>9</v>
      </c>
      <c r="E1864" s="24">
        <f>IFERROR(VLOOKUP(GAME_JUMP_REPORT_CONSOLIDATED!C1864,GAME_INDEX!$A$7:$E$34,5,FALSE), "NO MATCH")</f>
        <v>1014</v>
      </c>
      <c r="F1864" s="24" t="str">
        <f>IFERROR(VLOOKUP(C1864,GAME_INDEX!$A$7:$E$34,4,FALSE), "NO MATCH!!!")</f>
        <v>Syracuse</v>
      </c>
      <c r="G1864" t="s">
        <v>1878</v>
      </c>
      <c r="H1864" s="1">
        <v>43016</v>
      </c>
      <c r="I1864">
        <v>4881</v>
      </c>
      <c r="J1864" t="s">
        <v>7</v>
      </c>
      <c r="K1864" t="s">
        <v>27</v>
      </c>
      <c r="L1864">
        <v>11.3</v>
      </c>
    </row>
    <row r="1865" spans="1:12" x14ac:dyDescent="0.55000000000000004">
      <c r="A1865" s="24" t="str">
        <f t="shared" si="29"/>
        <v>101497</v>
      </c>
      <c r="B1865" s="24" t="s">
        <v>42</v>
      </c>
      <c r="C1865" s="25">
        <v>43016</v>
      </c>
      <c r="D1865" s="24">
        <f>IFERROR(VLOOKUP(B1865,'2017_GT Roster'!$B$6:$H$21,7, FALSE), "NO MATCH!!!")</f>
        <v>97</v>
      </c>
      <c r="E1865" s="24">
        <f>IFERROR(VLOOKUP(GAME_JUMP_REPORT_CONSOLIDATED!C1865,GAME_INDEX!$A$7:$E$34,5,FALSE), "NO MATCH")</f>
        <v>1014</v>
      </c>
      <c r="F1865" s="24" t="str">
        <f>IFERROR(VLOOKUP(C1865,GAME_INDEX!$A$7:$E$34,4,FALSE), "NO MATCH!!!")</f>
        <v>Syracuse</v>
      </c>
      <c r="G1865" t="s">
        <v>1879</v>
      </c>
      <c r="H1865" s="1">
        <v>43016</v>
      </c>
      <c r="I1865">
        <v>4887</v>
      </c>
      <c r="J1865" t="s">
        <v>7</v>
      </c>
      <c r="K1865" t="s">
        <v>42</v>
      </c>
      <c r="L1865">
        <v>15.3</v>
      </c>
    </row>
    <row r="1866" spans="1:12" x14ac:dyDescent="0.55000000000000004">
      <c r="A1866" s="24" t="str">
        <f t="shared" si="29"/>
        <v>101433</v>
      </c>
      <c r="B1866" s="24" t="s">
        <v>32</v>
      </c>
      <c r="C1866" s="25">
        <v>43016</v>
      </c>
      <c r="D1866" s="24">
        <f>IFERROR(VLOOKUP(B1866,'2017_GT Roster'!$B$6:$H$21,7, FALSE), "NO MATCH!!!")</f>
        <v>33</v>
      </c>
      <c r="E1866" s="24">
        <f>IFERROR(VLOOKUP(GAME_JUMP_REPORT_CONSOLIDATED!C1866,GAME_INDEX!$A$7:$E$34,5,FALSE), "NO MATCH")</f>
        <v>1014</v>
      </c>
      <c r="F1866" s="24" t="str">
        <f>IFERROR(VLOOKUP(C1866,GAME_INDEX!$A$7:$E$34,4,FALSE), "NO MATCH!!!")</f>
        <v>Syracuse</v>
      </c>
      <c r="G1866" t="s">
        <v>1880</v>
      </c>
      <c r="H1866" s="1">
        <v>43016</v>
      </c>
      <c r="I1866">
        <v>4889</v>
      </c>
      <c r="J1866" t="s">
        <v>7</v>
      </c>
      <c r="K1866" t="s">
        <v>32</v>
      </c>
      <c r="L1866">
        <v>13.4</v>
      </c>
    </row>
    <row r="1867" spans="1:12" x14ac:dyDescent="0.55000000000000004">
      <c r="A1867" s="24" t="str">
        <f t="shared" si="29"/>
        <v>101411</v>
      </c>
      <c r="B1867" s="24" t="s">
        <v>14</v>
      </c>
      <c r="C1867" s="25">
        <v>43016</v>
      </c>
      <c r="D1867" s="24">
        <f>IFERROR(VLOOKUP(B1867,'2017_GT Roster'!$B$6:$H$21,7, FALSE), "NO MATCH!!!")</f>
        <v>11</v>
      </c>
      <c r="E1867" s="24">
        <f>IFERROR(VLOOKUP(GAME_JUMP_REPORT_CONSOLIDATED!C1867,GAME_INDEX!$A$7:$E$34,5,FALSE), "NO MATCH")</f>
        <v>1014</v>
      </c>
      <c r="F1867" s="24" t="str">
        <f>IFERROR(VLOOKUP(C1867,GAME_INDEX!$A$7:$E$34,4,FALSE), "NO MATCH!!!")</f>
        <v>Syracuse</v>
      </c>
      <c r="G1867" t="s">
        <v>1881</v>
      </c>
      <c r="H1867" s="1">
        <v>43016</v>
      </c>
      <c r="I1867">
        <v>4892</v>
      </c>
      <c r="J1867" t="s">
        <v>7</v>
      </c>
      <c r="K1867" t="s">
        <v>14</v>
      </c>
      <c r="L1867">
        <v>25.1</v>
      </c>
    </row>
    <row r="1868" spans="1:12" x14ac:dyDescent="0.55000000000000004">
      <c r="A1868" s="24" t="str">
        <f t="shared" si="29"/>
        <v>10149</v>
      </c>
      <c r="B1868" s="24" t="s">
        <v>27</v>
      </c>
      <c r="C1868" s="25">
        <v>43016</v>
      </c>
      <c r="D1868" s="24">
        <f>IFERROR(VLOOKUP(B1868,'2017_GT Roster'!$B$6:$H$21,7, FALSE), "NO MATCH!!!")</f>
        <v>9</v>
      </c>
      <c r="E1868" s="24">
        <f>IFERROR(VLOOKUP(GAME_JUMP_REPORT_CONSOLIDATED!C1868,GAME_INDEX!$A$7:$E$34,5,FALSE), "NO MATCH")</f>
        <v>1014</v>
      </c>
      <c r="F1868" s="24" t="str">
        <f>IFERROR(VLOOKUP(C1868,GAME_INDEX!$A$7:$E$34,4,FALSE), "NO MATCH!!!")</f>
        <v>Syracuse</v>
      </c>
      <c r="G1868" t="s">
        <v>1882</v>
      </c>
      <c r="H1868" s="1">
        <v>43016</v>
      </c>
      <c r="I1868">
        <v>4892</v>
      </c>
      <c r="J1868" t="s">
        <v>7</v>
      </c>
      <c r="K1868" t="s">
        <v>27</v>
      </c>
      <c r="L1868">
        <v>13.2</v>
      </c>
    </row>
    <row r="1869" spans="1:12" x14ac:dyDescent="0.55000000000000004">
      <c r="A1869" s="24" t="str">
        <f t="shared" si="29"/>
        <v>10141</v>
      </c>
      <c r="B1869" s="24" t="s">
        <v>3254</v>
      </c>
      <c r="C1869" s="25">
        <v>43016</v>
      </c>
      <c r="D1869" s="24">
        <f>IFERROR(VLOOKUP(B1869,'2017_GT Roster'!$B$6:$H$21,7, FALSE), "NO MATCH!!!")</f>
        <v>1</v>
      </c>
      <c r="E1869" s="24">
        <f>IFERROR(VLOOKUP(GAME_JUMP_REPORT_CONSOLIDATED!C1869,GAME_INDEX!$A$7:$E$34,5,FALSE), "NO MATCH")</f>
        <v>1014</v>
      </c>
      <c r="F1869" s="24" t="str">
        <f>IFERROR(VLOOKUP(C1869,GAME_INDEX!$A$7:$E$34,4,FALSE), "NO MATCH!!!")</f>
        <v>Syracuse</v>
      </c>
      <c r="G1869" t="s">
        <v>1883</v>
      </c>
      <c r="H1869" s="1">
        <v>43016</v>
      </c>
      <c r="I1869">
        <v>4894</v>
      </c>
      <c r="J1869" t="s">
        <v>7</v>
      </c>
      <c r="K1869" t="s">
        <v>23</v>
      </c>
      <c r="L1869">
        <v>7.9</v>
      </c>
    </row>
    <row r="1870" spans="1:12" x14ac:dyDescent="0.55000000000000004">
      <c r="A1870" s="24" t="str">
        <f t="shared" si="29"/>
        <v>10148</v>
      </c>
      <c r="B1870" s="24" t="s">
        <v>34</v>
      </c>
      <c r="C1870" s="25">
        <v>43016</v>
      </c>
      <c r="D1870" s="24">
        <f>IFERROR(VLOOKUP(B1870,'2017_GT Roster'!$B$6:$H$21,7, FALSE), "NO MATCH!!!")</f>
        <v>8</v>
      </c>
      <c r="E1870" s="24">
        <f>IFERROR(VLOOKUP(GAME_JUMP_REPORT_CONSOLIDATED!C1870,GAME_INDEX!$A$7:$E$34,5,FALSE), "NO MATCH")</f>
        <v>1014</v>
      </c>
      <c r="F1870" s="24" t="str">
        <f>IFERROR(VLOOKUP(C1870,GAME_INDEX!$A$7:$E$34,4,FALSE), "NO MATCH!!!")</f>
        <v>Syracuse</v>
      </c>
      <c r="G1870" t="s">
        <v>1884</v>
      </c>
      <c r="H1870" s="1">
        <v>43016</v>
      </c>
      <c r="I1870">
        <v>4909</v>
      </c>
      <c r="J1870" t="s">
        <v>7</v>
      </c>
      <c r="K1870" t="s">
        <v>34</v>
      </c>
      <c r="L1870">
        <v>9.3000000000000007</v>
      </c>
    </row>
    <row r="1871" spans="1:12" x14ac:dyDescent="0.55000000000000004">
      <c r="A1871" s="24" t="str">
        <f t="shared" si="29"/>
        <v>10141</v>
      </c>
      <c r="B1871" s="24" t="s">
        <v>3254</v>
      </c>
      <c r="C1871" s="25">
        <v>43016</v>
      </c>
      <c r="D1871" s="24">
        <f>IFERROR(VLOOKUP(B1871,'2017_GT Roster'!$B$6:$H$21,7, FALSE), "NO MATCH!!!")</f>
        <v>1</v>
      </c>
      <c r="E1871" s="24">
        <f>IFERROR(VLOOKUP(GAME_JUMP_REPORT_CONSOLIDATED!C1871,GAME_INDEX!$A$7:$E$34,5,FALSE), "NO MATCH")</f>
        <v>1014</v>
      </c>
      <c r="F1871" s="24" t="str">
        <f>IFERROR(VLOOKUP(C1871,GAME_INDEX!$A$7:$E$34,4,FALSE), "NO MATCH!!!")</f>
        <v>Syracuse</v>
      </c>
      <c r="G1871" t="s">
        <v>1885</v>
      </c>
      <c r="H1871" s="1">
        <v>43016</v>
      </c>
      <c r="I1871">
        <v>4915</v>
      </c>
      <c r="J1871" t="s">
        <v>7</v>
      </c>
      <c r="K1871" t="s">
        <v>23</v>
      </c>
      <c r="L1871">
        <v>10</v>
      </c>
    </row>
    <row r="1872" spans="1:12" x14ac:dyDescent="0.55000000000000004">
      <c r="A1872" s="24" t="str">
        <f t="shared" si="29"/>
        <v>101433</v>
      </c>
      <c r="B1872" s="24" t="s">
        <v>32</v>
      </c>
      <c r="C1872" s="25">
        <v>43016</v>
      </c>
      <c r="D1872" s="24">
        <f>IFERROR(VLOOKUP(B1872,'2017_GT Roster'!$B$6:$H$21,7, FALSE), "NO MATCH!!!")</f>
        <v>33</v>
      </c>
      <c r="E1872" s="24">
        <f>IFERROR(VLOOKUP(GAME_JUMP_REPORT_CONSOLIDATED!C1872,GAME_INDEX!$A$7:$E$34,5,FALSE), "NO MATCH")</f>
        <v>1014</v>
      </c>
      <c r="F1872" s="24" t="str">
        <f>IFERROR(VLOOKUP(C1872,GAME_INDEX!$A$7:$E$34,4,FALSE), "NO MATCH!!!")</f>
        <v>Syracuse</v>
      </c>
      <c r="G1872" t="s">
        <v>1886</v>
      </c>
      <c r="H1872" s="1">
        <v>43016</v>
      </c>
      <c r="I1872">
        <v>4917</v>
      </c>
      <c r="J1872" t="s">
        <v>7</v>
      </c>
      <c r="K1872" t="s">
        <v>32</v>
      </c>
      <c r="L1872">
        <v>18.5</v>
      </c>
    </row>
    <row r="1873" spans="1:12" x14ac:dyDescent="0.55000000000000004">
      <c r="A1873" s="24" t="str">
        <f t="shared" si="29"/>
        <v>10141</v>
      </c>
      <c r="B1873" s="24" t="s">
        <v>3254</v>
      </c>
      <c r="C1873" s="25">
        <v>43016</v>
      </c>
      <c r="D1873" s="24">
        <f>IFERROR(VLOOKUP(B1873,'2017_GT Roster'!$B$6:$H$21,7, FALSE), "NO MATCH!!!")</f>
        <v>1</v>
      </c>
      <c r="E1873" s="24">
        <f>IFERROR(VLOOKUP(GAME_JUMP_REPORT_CONSOLIDATED!C1873,GAME_INDEX!$A$7:$E$34,5,FALSE), "NO MATCH")</f>
        <v>1014</v>
      </c>
      <c r="F1873" s="24" t="str">
        <f>IFERROR(VLOOKUP(C1873,GAME_INDEX!$A$7:$E$34,4,FALSE), "NO MATCH!!!")</f>
        <v>Syracuse</v>
      </c>
      <c r="G1873" t="s">
        <v>1887</v>
      </c>
      <c r="H1873" s="1">
        <v>43016</v>
      </c>
      <c r="I1873">
        <v>4921</v>
      </c>
      <c r="J1873" t="s">
        <v>7</v>
      </c>
      <c r="K1873" t="s">
        <v>23</v>
      </c>
      <c r="L1873">
        <v>17.7</v>
      </c>
    </row>
    <row r="1874" spans="1:12" x14ac:dyDescent="0.55000000000000004">
      <c r="A1874" s="24" t="str">
        <f t="shared" si="29"/>
        <v>101433</v>
      </c>
      <c r="B1874" s="24" t="s">
        <v>32</v>
      </c>
      <c r="C1874" s="25">
        <v>43016</v>
      </c>
      <c r="D1874" s="24">
        <f>IFERROR(VLOOKUP(B1874,'2017_GT Roster'!$B$6:$H$21,7, FALSE), "NO MATCH!!!")</f>
        <v>33</v>
      </c>
      <c r="E1874" s="24">
        <f>IFERROR(VLOOKUP(GAME_JUMP_REPORT_CONSOLIDATED!C1874,GAME_INDEX!$A$7:$E$34,5,FALSE), "NO MATCH")</f>
        <v>1014</v>
      </c>
      <c r="F1874" s="24" t="str">
        <f>IFERROR(VLOOKUP(C1874,GAME_INDEX!$A$7:$E$34,4,FALSE), "NO MATCH!!!")</f>
        <v>Syracuse</v>
      </c>
      <c r="G1874" t="s">
        <v>1888</v>
      </c>
      <c r="H1874" s="1">
        <v>43016</v>
      </c>
      <c r="I1874">
        <v>4921</v>
      </c>
      <c r="J1874" t="s">
        <v>7</v>
      </c>
      <c r="K1874" t="s">
        <v>32</v>
      </c>
      <c r="L1874">
        <v>19.8</v>
      </c>
    </row>
    <row r="1875" spans="1:12" x14ac:dyDescent="0.55000000000000004">
      <c r="A1875" s="24" t="str">
        <f t="shared" si="29"/>
        <v>101433</v>
      </c>
      <c r="B1875" s="24" t="s">
        <v>32</v>
      </c>
      <c r="C1875" s="25">
        <v>43016</v>
      </c>
      <c r="D1875" s="24">
        <f>IFERROR(VLOOKUP(B1875,'2017_GT Roster'!$B$6:$H$21,7, FALSE), "NO MATCH!!!")</f>
        <v>33</v>
      </c>
      <c r="E1875" s="24">
        <f>IFERROR(VLOOKUP(GAME_JUMP_REPORT_CONSOLIDATED!C1875,GAME_INDEX!$A$7:$E$34,5,FALSE), "NO MATCH")</f>
        <v>1014</v>
      </c>
      <c r="F1875" s="24" t="str">
        <f>IFERROR(VLOOKUP(C1875,GAME_INDEX!$A$7:$E$34,4,FALSE), "NO MATCH!!!")</f>
        <v>Syracuse</v>
      </c>
      <c r="G1875" t="s">
        <v>1889</v>
      </c>
      <c r="H1875" s="1">
        <v>43016</v>
      </c>
      <c r="I1875">
        <v>4951</v>
      </c>
      <c r="J1875" t="s">
        <v>7</v>
      </c>
      <c r="K1875" t="s">
        <v>32</v>
      </c>
      <c r="L1875">
        <v>14.9</v>
      </c>
    </row>
    <row r="1876" spans="1:12" x14ac:dyDescent="0.55000000000000004">
      <c r="A1876" s="24" t="str">
        <f t="shared" si="29"/>
        <v>101412</v>
      </c>
      <c r="B1876" s="24" t="s">
        <v>10639</v>
      </c>
      <c r="C1876" s="25">
        <v>43016</v>
      </c>
      <c r="D1876" s="24">
        <f>IFERROR(VLOOKUP(B1876,'2017_GT Roster'!$B$6:$H$21,7, FALSE), "NO MATCH!!!")</f>
        <v>12</v>
      </c>
      <c r="E1876" s="24">
        <f>IFERROR(VLOOKUP(GAME_JUMP_REPORT_CONSOLIDATED!C1876,GAME_INDEX!$A$7:$E$34,5,FALSE), "NO MATCH")</f>
        <v>1014</v>
      </c>
      <c r="F1876" s="24" t="str">
        <f>IFERROR(VLOOKUP(C1876,GAME_INDEX!$A$7:$E$34,4,FALSE), "NO MATCH!!!")</f>
        <v>Syracuse</v>
      </c>
      <c r="G1876" t="s">
        <v>1890</v>
      </c>
      <c r="H1876" s="1">
        <v>43016</v>
      </c>
      <c r="I1876">
        <v>4957</v>
      </c>
      <c r="J1876" t="s">
        <v>7</v>
      </c>
      <c r="K1876" t="s">
        <v>12</v>
      </c>
      <c r="L1876">
        <v>5.4</v>
      </c>
    </row>
    <row r="1877" spans="1:12" x14ac:dyDescent="0.55000000000000004">
      <c r="A1877" s="24" t="str">
        <f t="shared" si="29"/>
        <v>10143</v>
      </c>
      <c r="B1877" s="24" t="s">
        <v>3344</v>
      </c>
      <c r="C1877" s="25">
        <v>43016</v>
      </c>
      <c r="D1877" s="24">
        <f>IFERROR(VLOOKUP(B1877,'2017_GT Roster'!$B$6:$H$21,7, FALSE), "NO MATCH!!!")</f>
        <v>3</v>
      </c>
      <c r="E1877" s="24">
        <f>IFERROR(VLOOKUP(GAME_JUMP_REPORT_CONSOLIDATED!C1877,GAME_INDEX!$A$7:$E$34,5,FALSE), "NO MATCH")</f>
        <v>1014</v>
      </c>
      <c r="F1877" s="24" t="str">
        <f>IFERROR(VLOOKUP(C1877,GAME_INDEX!$A$7:$E$34,4,FALSE), "NO MATCH!!!")</f>
        <v>Syracuse</v>
      </c>
      <c r="G1877" t="s">
        <v>1891</v>
      </c>
      <c r="H1877" s="1">
        <v>43016</v>
      </c>
      <c r="I1877">
        <v>4976</v>
      </c>
      <c r="J1877" t="s">
        <v>7</v>
      </c>
      <c r="K1877" t="s">
        <v>780</v>
      </c>
      <c r="L1877">
        <v>12.9</v>
      </c>
    </row>
    <row r="1878" spans="1:12" x14ac:dyDescent="0.55000000000000004">
      <c r="A1878" s="24" t="str">
        <f t="shared" si="29"/>
        <v>101497</v>
      </c>
      <c r="B1878" s="24" t="s">
        <v>42</v>
      </c>
      <c r="C1878" s="25">
        <v>43016</v>
      </c>
      <c r="D1878" s="24">
        <f>IFERROR(VLOOKUP(B1878,'2017_GT Roster'!$B$6:$H$21,7, FALSE), "NO MATCH!!!")</f>
        <v>97</v>
      </c>
      <c r="E1878" s="24">
        <f>IFERROR(VLOOKUP(GAME_JUMP_REPORT_CONSOLIDATED!C1878,GAME_INDEX!$A$7:$E$34,5,FALSE), "NO MATCH")</f>
        <v>1014</v>
      </c>
      <c r="F1878" s="24" t="str">
        <f>IFERROR(VLOOKUP(C1878,GAME_INDEX!$A$7:$E$34,4,FALSE), "NO MATCH!!!")</f>
        <v>Syracuse</v>
      </c>
      <c r="G1878" t="s">
        <v>1892</v>
      </c>
      <c r="H1878" s="1">
        <v>43016</v>
      </c>
      <c r="I1878">
        <v>4978</v>
      </c>
      <c r="J1878" t="s">
        <v>7</v>
      </c>
      <c r="K1878" t="s">
        <v>42</v>
      </c>
      <c r="L1878">
        <v>22.1</v>
      </c>
    </row>
    <row r="1879" spans="1:12" x14ac:dyDescent="0.55000000000000004">
      <c r="A1879" s="24" t="str">
        <f t="shared" si="29"/>
        <v>10141</v>
      </c>
      <c r="B1879" s="24" t="s">
        <v>3254</v>
      </c>
      <c r="C1879" s="25">
        <v>43016</v>
      </c>
      <c r="D1879" s="24">
        <f>IFERROR(VLOOKUP(B1879,'2017_GT Roster'!$B$6:$H$21,7, FALSE), "NO MATCH!!!")</f>
        <v>1</v>
      </c>
      <c r="E1879" s="24">
        <f>IFERROR(VLOOKUP(GAME_JUMP_REPORT_CONSOLIDATED!C1879,GAME_INDEX!$A$7:$E$34,5,FALSE), "NO MATCH")</f>
        <v>1014</v>
      </c>
      <c r="F1879" s="24" t="str">
        <f>IFERROR(VLOOKUP(C1879,GAME_INDEX!$A$7:$E$34,4,FALSE), "NO MATCH!!!")</f>
        <v>Syracuse</v>
      </c>
      <c r="G1879" t="s">
        <v>1893</v>
      </c>
      <c r="H1879" s="1">
        <v>43016</v>
      </c>
      <c r="I1879">
        <v>4979</v>
      </c>
      <c r="J1879" t="s">
        <v>7</v>
      </c>
      <c r="K1879" t="s">
        <v>23</v>
      </c>
      <c r="L1879">
        <v>20.6</v>
      </c>
    </row>
    <row r="1880" spans="1:12" x14ac:dyDescent="0.55000000000000004">
      <c r="A1880" s="24" t="str">
        <f t="shared" si="29"/>
        <v>10149</v>
      </c>
      <c r="B1880" s="24" t="s">
        <v>27</v>
      </c>
      <c r="C1880" s="25">
        <v>43016</v>
      </c>
      <c r="D1880" s="24">
        <f>IFERROR(VLOOKUP(B1880,'2017_GT Roster'!$B$6:$H$21,7, FALSE), "NO MATCH!!!")</f>
        <v>9</v>
      </c>
      <c r="E1880" s="24">
        <f>IFERROR(VLOOKUP(GAME_JUMP_REPORT_CONSOLIDATED!C1880,GAME_INDEX!$A$7:$E$34,5,FALSE), "NO MATCH")</f>
        <v>1014</v>
      </c>
      <c r="F1880" s="24" t="str">
        <f>IFERROR(VLOOKUP(C1880,GAME_INDEX!$A$7:$E$34,4,FALSE), "NO MATCH!!!")</f>
        <v>Syracuse</v>
      </c>
      <c r="G1880" t="s">
        <v>1894</v>
      </c>
      <c r="H1880" s="1">
        <v>43016</v>
      </c>
      <c r="I1880">
        <v>4980</v>
      </c>
      <c r="J1880" t="s">
        <v>7</v>
      </c>
      <c r="K1880" t="s">
        <v>27</v>
      </c>
      <c r="L1880">
        <v>13</v>
      </c>
    </row>
    <row r="1881" spans="1:12" x14ac:dyDescent="0.55000000000000004">
      <c r="A1881" s="24" t="str">
        <f t="shared" si="29"/>
        <v>10141</v>
      </c>
      <c r="B1881" s="24" t="s">
        <v>3254</v>
      </c>
      <c r="C1881" s="25">
        <v>43016</v>
      </c>
      <c r="D1881" s="24">
        <f>IFERROR(VLOOKUP(B1881,'2017_GT Roster'!$B$6:$H$21,7, FALSE), "NO MATCH!!!")</f>
        <v>1</v>
      </c>
      <c r="E1881" s="24">
        <f>IFERROR(VLOOKUP(GAME_JUMP_REPORT_CONSOLIDATED!C1881,GAME_INDEX!$A$7:$E$34,5,FALSE), "NO MATCH")</f>
        <v>1014</v>
      </c>
      <c r="F1881" s="24" t="str">
        <f>IFERROR(VLOOKUP(C1881,GAME_INDEX!$A$7:$E$34,4,FALSE), "NO MATCH!!!")</f>
        <v>Syracuse</v>
      </c>
      <c r="G1881" t="s">
        <v>1895</v>
      </c>
      <c r="H1881" s="1">
        <v>43016</v>
      </c>
      <c r="I1881">
        <v>4982</v>
      </c>
      <c r="J1881" t="s">
        <v>7</v>
      </c>
      <c r="K1881" t="s">
        <v>23</v>
      </c>
      <c r="L1881">
        <v>15.3</v>
      </c>
    </row>
    <row r="1882" spans="1:12" x14ac:dyDescent="0.55000000000000004">
      <c r="A1882" s="24" t="str">
        <f t="shared" si="29"/>
        <v>101423</v>
      </c>
      <c r="B1882" s="24" t="s">
        <v>19</v>
      </c>
      <c r="C1882" s="25">
        <v>43016</v>
      </c>
      <c r="D1882" s="24">
        <f>IFERROR(VLOOKUP(B1882,'2017_GT Roster'!$B$6:$H$21,7, FALSE), "NO MATCH!!!")</f>
        <v>23</v>
      </c>
      <c r="E1882" s="24">
        <f>IFERROR(VLOOKUP(GAME_JUMP_REPORT_CONSOLIDATED!C1882,GAME_INDEX!$A$7:$E$34,5,FALSE), "NO MATCH")</f>
        <v>1014</v>
      </c>
      <c r="F1882" s="24" t="str">
        <f>IFERROR(VLOOKUP(C1882,GAME_INDEX!$A$7:$E$34,4,FALSE), "NO MATCH!!!")</f>
        <v>Syracuse</v>
      </c>
      <c r="G1882" t="s">
        <v>1896</v>
      </c>
      <c r="H1882" s="1">
        <v>43016</v>
      </c>
      <c r="I1882">
        <v>5007</v>
      </c>
      <c r="J1882" t="s">
        <v>7</v>
      </c>
      <c r="K1882" t="s">
        <v>19</v>
      </c>
      <c r="L1882">
        <v>13.6</v>
      </c>
    </row>
    <row r="1883" spans="1:12" x14ac:dyDescent="0.55000000000000004">
      <c r="A1883" s="24" t="str">
        <f t="shared" si="29"/>
        <v>10141</v>
      </c>
      <c r="B1883" s="24" t="s">
        <v>3254</v>
      </c>
      <c r="C1883" s="25">
        <v>43016</v>
      </c>
      <c r="D1883" s="24">
        <f>IFERROR(VLOOKUP(B1883,'2017_GT Roster'!$B$6:$H$21,7, FALSE), "NO MATCH!!!")</f>
        <v>1</v>
      </c>
      <c r="E1883" s="24">
        <f>IFERROR(VLOOKUP(GAME_JUMP_REPORT_CONSOLIDATED!C1883,GAME_INDEX!$A$7:$E$34,5,FALSE), "NO MATCH")</f>
        <v>1014</v>
      </c>
      <c r="F1883" s="24" t="str">
        <f>IFERROR(VLOOKUP(C1883,GAME_INDEX!$A$7:$E$34,4,FALSE), "NO MATCH!!!")</f>
        <v>Syracuse</v>
      </c>
      <c r="G1883" t="s">
        <v>1897</v>
      </c>
      <c r="H1883" s="1">
        <v>43016</v>
      </c>
      <c r="I1883">
        <v>5008</v>
      </c>
      <c r="J1883" t="s">
        <v>7</v>
      </c>
      <c r="K1883" t="s">
        <v>23</v>
      </c>
      <c r="L1883">
        <v>19</v>
      </c>
    </row>
    <row r="1884" spans="1:12" x14ac:dyDescent="0.55000000000000004">
      <c r="A1884" s="24" t="str">
        <f t="shared" si="29"/>
        <v>10149</v>
      </c>
      <c r="B1884" s="24" t="s">
        <v>27</v>
      </c>
      <c r="C1884" s="25">
        <v>43016</v>
      </c>
      <c r="D1884" s="24">
        <f>IFERROR(VLOOKUP(B1884,'2017_GT Roster'!$B$6:$H$21,7, FALSE), "NO MATCH!!!")</f>
        <v>9</v>
      </c>
      <c r="E1884" s="24">
        <f>IFERROR(VLOOKUP(GAME_JUMP_REPORT_CONSOLIDATED!C1884,GAME_INDEX!$A$7:$E$34,5,FALSE), "NO MATCH")</f>
        <v>1014</v>
      </c>
      <c r="F1884" s="24" t="str">
        <f>IFERROR(VLOOKUP(C1884,GAME_INDEX!$A$7:$E$34,4,FALSE), "NO MATCH!!!")</f>
        <v>Syracuse</v>
      </c>
      <c r="G1884" t="s">
        <v>1898</v>
      </c>
      <c r="H1884" s="1">
        <v>43016</v>
      </c>
      <c r="I1884">
        <v>5009</v>
      </c>
      <c r="J1884" t="s">
        <v>7</v>
      </c>
      <c r="K1884" t="s">
        <v>27</v>
      </c>
      <c r="L1884">
        <v>14.7</v>
      </c>
    </row>
    <row r="1885" spans="1:12" x14ac:dyDescent="0.55000000000000004">
      <c r="A1885" s="24" t="str">
        <f t="shared" si="29"/>
        <v>10141</v>
      </c>
      <c r="B1885" s="24" t="s">
        <v>3254</v>
      </c>
      <c r="C1885" s="25">
        <v>43016</v>
      </c>
      <c r="D1885" s="24">
        <f>IFERROR(VLOOKUP(B1885,'2017_GT Roster'!$B$6:$H$21,7, FALSE), "NO MATCH!!!")</f>
        <v>1</v>
      </c>
      <c r="E1885" s="24">
        <f>IFERROR(VLOOKUP(GAME_JUMP_REPORT_CONSOLIDATED!C1885,GAME_INDEX!$A$7:$E$34,5,FALSE), "NO MATCH")</f>
        <v>1014</v>
      </c>
      <c r="F1885" s="24" t="str">
        <f>IFERROR(VLOOKUP(C1885,GAME_INDEX!$A$7:$E$34,4,FALSE), "NO MATCH!!!")</f>
        <v>Syracuse</v>
      </c>
      <c r="G1885" t="s">
        <v>1899</v>
      </c>
      <c r="H1885" s="1">
        <v>43016</v>
      </c>
      <c r="I1885">
        <v>5033</v>
      </c>
      <c r="J1885" t="s">
        <v>7</v>
      </c>
      <c r="K1885" t="s">
        <v>23</v>
      </c>
      <c r="L1885">
        <v>22.6</v>
      </c>
    </row>
    <row r="1886" spans="1:12" x14ac:dyDescent="0.55000000000000004">
      <c r="A1886" s="24" t="str">
        <f t="shared" si="29"/>
        <v>10149</v>
      </c>
      <c r="B1886" s="24" t="s">
        <v>27</v>
      </c>
      <c r="C1886" s="25">
        <v>43016</v>
      </c>
      <c r="D1886" s="24">
        <f>IFERROR(VLOOKUP(B1886,'2017_GT Roster'!$B$6:$H$21,7, FALSE), "NO MATCH!!!")</f>
        <v>9</v>
      </c>
      <c r="E1886" s="24">
        <f>IFERROR(VLOOKUP(GAME_JUMP_REPORT_CONSOLIDATED!C1886,GAME_INDEX!$A$7:$E$34,5,FALSE), "NO MATCH")</f>
        <v>1014</v>
      </c>
      <c r="F1886" s="24" t="str">
        <f>IFERROR(VLOOKUP(C1886,GAME_INDEX!$A$7:$E$34,4,FALSE), "NO MATCH!!!")</f>
        <v>Syracuse</v>
      </c>
      <c r="G1886" t="s">
        <v>1900</v>
      </c>
      <c r="H1886" s="1">
        <v>43016</v>
      </c>
      <c r="I1886">
        <v>5034</v>
      </c>
      <c r="J1886" t="s">
        <v>7</v>
      </c>
      <c r="K1886" t="s">
        <v>27</v>
      </c>
      <c r="L1886">
        <v>11.5</v>
      </c>
    </row>
    <row r="1887" spans="1:12" x14ac:dyDescent="0.55000000000000004">
      <c r="A1887" s="24" t="str">
        <f t="shared" si="29"/>
        <v>101433</v>
      </c>
      <c r="B1887" s="24" t="s">
        <v>32</v>
      </c>
      <c r="C1887" s="25">
        <v>43016</v>
      </c>
      <c r="D1887" s="24">
        <f>IFERROR(VLOOKUP(B1887,'2017_GT Roster'!$B$6:$H$21,7, FALSE), "NO MATCH!!!")</f>
        <v>33</v>
      </c>
      <c r="E1887" s="24">
        <f>IFERROR(VLOOKUP(GAME_JUMP_REPORT_CONSOLIDATED!C1887,GAME_INDEX!$A$7:$E$34,5,FALSE), "NO MATCH")</f>
        <v>1014</v>
      </c>
      <c r="F1887" s="24" t="str">
        <f>IFERROR(VLOOKUP(C1887,GAME_INDEX!$A$7:$E$34,4,FALSE), "NO MATCH!!!")</f>
        <v>Syracuse</v>
      </c>
      <c r="G1887" t="s">
        <v>1901</v>
      </c>
      <c r="H1887" s="1">
        <v>43016</v>
      </c>
      <c r="I1887">
        <v>5057</v>
      </c>
      <c r="J1887" t="s">
        <v>7</v>
      </c>
      <c r="K1887" t="s">
        <v>32</v>
      </c>
      <c r="L1887">
        <v>12</v>
      </c>
    </row>
    <row r="1888" spans="1:12" x14ac:dyDescent="0.55000000000000004">
      <c r="A1888" s="24" t="str">
        <f t="shared" si="29"/>
        <v>10141</v>
      </c>
      <c r="B1888" s="24" t="s">
        <v>3254</v>
      </c>
      <c r="C1888" s="25">
        <v>43016</v>
      </c>
      <c r="D1888" s="24">
        <f>IFERROR(VLOOKUP(B1888,'2017_GT Roster'!$B$6:$H$21,7, FALSE), "NO MATCH!!!")</f>
        <v>1</v>
      </c>
      <c r="E1888" s="24">
        <f>IFERROR(VLOOKUP(GAME_JUMP_REPORT_CONSOLIDATED!C1888,GAME_INDEX!$A$7:$E$34,5,FALSE), "NO MATCH")</f>
        <v>1014</v>
      </c>
      <c r="F1888" s="24" t="str">
        <f>IFERROR(VLOOKUP(C1888,GAME_INDEX!$A$7:$E$34,4,FALSE), "NO MATCH!!!")</f>
        <v>Syracuse</v>
      </c>
      <c r="G1888" t="s">
        <v>1902</v>
      </c>
      <c r="H1888" s="1">
        <v>43016</v>
      </c>
      <c r="I1888">
        <v>5057</v>
      </c>
      <c r="J1888" t="s">
        <v>7</v>
      </c>
      <c r="K1888" t="s">
        <v>23</v>
      </c>
      <c r="L1888">
        <v>18</v>
      </c>
    </row>
    <row r="1889" spans="1:12" x14ac:dyDescent="0.55000000000000004">
      <c r="A1889" s="24" t="str">
        <f t="shared" si="29"/>
        <v>10149</v>
      </c>
      <c r="B1889" s="24" t="s">
        <v>27</v>
      </c>
      <c r="C1889" s="25">
        <v>43016</v>
      </c>
      <c r="D1889" s="24">
        <f>IFERROR(VLOOKUP(B1889,'2017_GT Roster'!$B$6:$H$21,7, FALSE), "NO MATCH!!!")</f>
        <v>9</v>
      </c>
      <c r="E1889" s="24">
        <f>IFERROR(VLOOKUP(GAME_JUMP_REPORT_CONSOLIDATED!C1889,GAME_INDEX!$A$7:$E$34,5,FALSE), "NO MATCH")</f>
        <v>1014</v>
      </c>
      <c r="F1889" s="24" t="str">
        <f>IFERROR(VLOOKUP(C1889,GAME_INDEX!$A$7:$E$34,4,FALSE), "NO MATCH!!!")</f>
        <v>Syracuse</v>
      </c>
      <c r="G1889" t="s">
        <v>1903</v>
      </c>
      <c r="H1889" s="1">
        <v>43016</v>
      </c>
      <c r="I1889">
        <v>5060</v>
      </c>
      <c r="J1889" t="s">
        <v>7</v>
      </c>
      <c r="K1889" t="s">
        <v>27</v>
      </c>
      <c r="L1889">
        <v>12.7</v>
      </c>
    </row>
    <row r="1890" spans="1:12" x14ac:dyDescent="0.55000000000000004">
      <c r="A1890" s="24" t="str">
        <f t="shared" si="29"/>
        <v>101411</v>
      </c>
      <c r="B1890" s="24" t="s">
        <v>14</v>
      </c>
      <c r="C1890" s="25">
        <v>43016</v>
      </c>
      <c r="D1890" s="24">
        <f>IFERROR(VLOOKUP(B1890,'2017_GT Roster'!$B$6:$H$21,7, FALSE), "NO MATCH!!!")</f>
        <v>11</v>
      </c>
      <c r="E1890" s="24">
        <f>IFERROR(VLOOKUP(GAME_JUMP_REPORT_CONSOLIDATED!C1890,GAME_INDEX!$A$7:$E$34,5,FALSE), "NO MATCH")</f>
        <v>1014</v>
      </c>
      <c r="F1890" s="24" t="str">
        <f>IFERROR(VLOOKUP(C1890,GAME_INDEX!$A$7:$E$34,4,FALSE), "NO MATCH!!!")</f>
        <v>Syracuse</v>
      </c>
      <c r="G1890" t="s">
        <v>1904</v>
      </c>
      <c r="H1890" s="1">
        <v>43016</v>
      </c>
      <c r="I1890">
        <v>5089</v>
      </c>
      <c r="J1890" t="s">
        <v>7</v>
      </c>
      <c r="K1890" t="s">
        <v>14</v>
      </c>
      <c r="L1890">
        <v>21.8</v>
      </c>
    </row>
    <row r="1891" spans="1:12" x14ac:dyDescent="0.55000000000000004">
      <c r="A1891" s="24" t="str">
        <f t="shared" si="29"/>
        <v>10141</v>
      </c>
      <c r="B1891" s="24" t="s">
        <v>3254</v>
      </c>
      <c r="C1891" s="25">
        <v>43016</v>
      </c>
      <c r="D1891" s="24">
        <f>IFERROR(VLOOKUP(B1891,'2017_GT Roster'!$B$6:$H$21,7, FALSE), "NO MATCH!!!")</f>
        <v>1</v>
      </c>
      <c r="E1891" s="24">
        <f>IFERROR(VLOOKUP(GAME_JUMP_REPORT_CONSOLIDATED!C1891,GAME_INDEX!$A$7:$E$34,5,FALSE), "NO MATCH")</f>
        <v>1014</v>
      </c>
      <c r="F1891" s="24" t="str">
        <f>IFERROR(VLOOKUP(C1891,GAME_INDEX!$A$7:$E$34,4,FALSE), "NO MATCH!!!")</f>
        <v>Syracuse</v>
      </c>
      <c r="G1891" t="s">
        <v>1905</v>
      </c>
      <c r="H1891" s="1">
        <v>43016</v>
      </c>
      <c r="I1891">
        <v>5089</v>
      </c>
      <c r="J1891" t="s">
        <v>7</v>
      </c>
      <c r="K1891" t="s">
        <v>23</v>
      </c>
      <c r="L1891">
        <v>17</v>
      </c>
    </row>
    <row r="1892" spans="1:12" x14ac:dyDescent="0.55000000000000004">
      <c r="A1892" s="24" t="str">
        <f t="shared" si="29"/>
        <v>101433</v>
      </c>
      <c r="B1892" s="24" t="s">
        <v>32</v>
      </c>
      <c r="C1892" s="25">
        <v>43016</v>
      </c>
      <c r="D1892" s="24">
        <f>IFERROR(VLOOKUP(B1892,'2017_GT Roster'!$B$6:$H$21,7, FALSE), "NO MATCH!!!")</f>
        <v>33</v>
      </c>
      <c r="E1892" s="24">
        <f>IFERROR(VLOOKUP(GAME_JUMP_REPORT_CONSOLIDATED!C1892,GAME_INDEX!$A$7:$E$34,5,FALSE), "NO MATCH")</f>
        <v>1014</v>
      </c>
      <c r="F1892" s="24" t="str">
        <f>IFERROR(VLOOKUP(C1892,GAME_INDEX!$A$7:$E$34,4,FALSE), "NO MATCH!!!")</f>
        <v>Syracuse</v>
      </c>
      <c r="G1892" t="s">
        <v>1906</v>
      </c>
      <c r="H1892" s="1">
        <v>43016</v>
      </c>
      <c r="I1892">
        <v>5090</v>
      </c>
      <c r="J1892" t="s">
        <v>7</v>
      </c>
      <c r="K1892" t="s">
        <v>32</v>
      </c>
      <c r="L1892">
        <v>13.9</v>
      </c>
    </row>
    <row r="1893" spans="1:12" x14ac:dyDescent="0.55000000000000004">
      <c r="A1893" s="24" t="str">
        <f t="shared" si="29"/>
        <v>101411</v>
      </c>
      <c r="B1893" s="24" t="s">
        <v>14</v>
      </c>
      <c r="C1893" s="25">
        <v>43016</v>
      </c>
      <c r="D1893" s="24">
        <f>IFERROR(VLOOKUP(B1893,'2017_GT Roster'!$B$6:$H$21,7, FALSE), "NO MATCH!!!")</f>
        <v>11</v>
      </c>
      <c r="E1893" s="24">
        <f>IFERROR(VLOOKUP(GAME_JUMP_REPORT_CONSOLIDATED!C1893,GAME_INDEX!$A$7:$E$34,5,FALSE), "NO MATCH")</f>
        <v>1014</v>
      </c>
      <c r="F1893" s="24" t="str">
        <f>IFERROR(VLOOKUP(C1893,GAME_INDEX!$A$7:$E$34,4,FALSE), "NO MATCH!!!")</f>
        <v>Syracuse</v>
      </c>
      <c r="G1893" t="s">
        <v>1907</v>
      </c>
      <c r="H1893" s="1">
        <v>43016</v>
      </c>
      <c r="I1893">
        <v>5092</v>
      </c>
      <c r="J1893" t="s">
        <v>7</v>
      </c>
      <c r="K1893" t="s">
        <v>14</v>
      </c>
      <c r="L1893">
        <v>19.600000000000001</v>
      </c>
    </row>
    <row r="1894" spans="1:12" x14ac:dyDescent="0.55000000000000004">
      <c r="A1894" s="24" t="str">
        <f t="shared" si="29"/>
        <v>101412</v>
      </c>
      <c r="B1894" s="24" t="s">
        <v>10639</v>
      </c>
      <c r="C1894" s="25">
        <v>43016</v>
      </c>
      <c r="D1894" s="24">
        <f>IFERROR(VLOOKUP(B1894,'2017_GT Roster'!$B$6:$H$21,7, FALSE), "NO MATCH!!!")</f>
        <v>12</v>
      </c>
      <c r="E1894" s="24">
        <f>IFERROR(VLOOKUP(GAME_JUMP_REPORT_CONSOLIDATED!C1894,GAME_INDEX!$A$7:$E$34,5,FALSE), "NO MATCH")</f>
        <v>1014</v>
      </c>
      <c r="F1894" s="24" t="str">
        <f>IFERROR(VLOOKUP(C1894,GAME_INDEX!$A$7:$E$34,4,FALSE), "NO MATCH!!!")</f>
        <v>Syracuse</v>
      </c>
      <c r="G1894" t="s">
        <v>1908</v>
      </c>
      <c r="H1894" s="1">
        <v>43016</v>
      </c>
      <c r="I1894">
        <v>5093</v>
      </c>
      <c r="J1894" t="s">
        <v>7</v>
      </c>
      <c r="K1894" t="s">
        <v>12</v>
      </c>
      <c r="L1894">
        <v>7.1</v>
      </c>
    </row>
    <row r="1895" spans="1:12" x14ac:dyDescent="0.55000000000000004">
      <c r="A1895" s="24" t="str">
        <f t="shared" si="29"/>
        <v>10149</v>
      </c>
      <c r="B1895" s="24" t="s">
        <v>27</v>
      </c>
      <c r="C1895" s="25">
        <v>43016</v>
      </c>
      <c r="D1895" s="24">
        <f>IFERROR(VLOOKUP(B1895,'2017_GT Roster'!$B$6:$H$21,7, FALSE), "NO MATCH!!!")</f>
        <v>9</v>
      </c>
      <c r="E1895" s="24">
        <f>IFERROR(VLOOKUP(GAME_JUMP_REPORT_CONSOLIDATED!C1895,GAME_INDEX!$A$7:$E$34,5,FALSE), "NO MATCH")</f>
        <v>1014</v>
      </c>
      <c r="F1895" s="24" t="str">
        <f>IFERROR(VLOOKUP(C1895,GAME_INDEX!$A$7:$E$34,4,FALSE), "NO MATCH!!!")</f>
        <v>Syracuse</v>
      </c>
      <c r="G1895" t="s">
        <v>1909</v>
      </c>
      <c r="H1895" s="1">
        <v>43016</v>
      </c>
      <c r="I1895">
        <v>5093</v>
      </c>
      <c r="J1895" t="s">
        <v>7</v>
      </c>
      <c r="K1895" t="s">
        <v>27</v>
      </c>
      <c r="L1895">
        <v>12.1</v>
      </c>
    </row>
    <row r="1896" spans="1:12" x14ac:dyDescent="0.55000000000000004">
      <c r="A1896" s="24" t="str">
        <f t="shared" si="29"/>
        <v>101497</v>
      </c>
      <c r="B1896" s="24" t="s">
        <v>42</v>
      </c>
      <c r="C1896" s="25">
        <v>43016</v>
      </c>
      <c r="D1896" s="24">
        <f>IFERROR(VLOOKUP(B1896,'2017_GT Roster'!$B$6:$H$21,7, FALSE), "NO MATCH!!!")</f>
        <v>97</v>
      </c>
      <c r="E1896" s="24">
        <f>IFERROR(VLOOKUP(GAME_JUMP_REPORT_CONSOLIDATED!C1896,GAME_INDEX!$A$7:$E$34,5,FALSE), "NO MATCH")</f>
        <v>1014</v>
      </c>
      <c r="F1896" s="24" t="str">
        <f>IFERROR(VLOOKUP(C1896,GAME_INDEX!$A$7:$E$34,4,FALSE), "NO MATCH!!!")</f>
        <v>Syracuse</v>
      </c>
      <c r="G1896" t="s">
        <v>1910</v>
      </c>
      <c r="H1896" s="1">
        <v>43016</v>
      </c>
      <c r="I1896">
        <v>5093</v>
      </c>
      <c r="J1896" t="s">
        <v>7</v>
      </c>
      <c r="K1896" t="s">
        <v>42</v>
      </c>
      <c r="L1896">
        <v>10.6</v>
      </c>
    </row>
    <row r="1897" spans="1:12" x14ac:dyDescent="0.55000000000000004">
      <c r="A1897" s="24" t="str">
        <f t="shared" si="29"/>
        <v>101497</v>
      </c>
      <c r="B1897" s="24" t="s">
        <v>42</v>
      </c>
      <c r="C1897" s="25">
        <v>43016</v>
      </c>
      <c r="D1897" s="24">
        <f>IFERROR(VLOOKUP(B1897,'2017_GT Roster'!$B$6:$H$21,7, FALSE), "NO MATCH!!!")</f>
        <v>97</v>
      </c>
      <c r="E1897" s="24">
        <f>IFERROR(VLOOKUP(GAME_JUMP_REPORT_CONSOLIDATED!C1897,GAME_INDEX!$A$7:$E$34,5,FALSE), "NO MATCH")</f>
        <v>1014</v>
      </c>
      <c r="F1897" s="24" t="str">
        <f>IFERROR(VLOOKUP(C1897,GAME_INDEX!$A$7:$E$34,4,FALSE), "NO MATCH!!!")</f>
        <v>Syracuse</v>
      </c>
      <c r="G1897" t="s">
        <v>1911</v>
      </c>
      <c r="H1897" s="1">
        <v>43016</v>
      </c>
      <c r="I1897">
        <v>5094</v>
      </c>
      <c r="J1897" t="s">
        <v>7</v>
      </c>
      <c r="K1897" t="s">
        <v>42</v>
      </c>
      <c r="L1897">
        <v>8.3000000000000007</v>
      </c>
    </row>
    <row r="1898" spans="1:12" x14ac:dyDescent="0.55000000000000004">
      <c r="A1898" s="24" t="str">
        <f t="shared" si="29"/>
        <v>10149</v>
      </c>
      <c r="B1898" s="24" t="s">
        <v>27</v>
      </c>
      <c r="C1898" s="25">
        <v>43016</v>
      </c>
      <c r="D1898" s="24">
        <f>IFERROR(VLOOKUP(B1898,'2017_GT Roster'!$B$6:$H$21,7, FALSE), "NO MATCH!!!")</f>
        <v>9</v>
      </c>
      <c r="E1898" s="24">
        <f>IFERROR(VLOOKUP(GAME_JUMP_REPORT_CONSOLIDATED!C1898,GAME_INDEX!$A$7:$E$34,5,FALSE), "NO MATCH")</f>
        <v>1014</v>
      </c>
      <c r="F1898" s="24" t="str">
        <f>IFERROR(VLOOKUP(C1898,GAME_INDEX!$A$7:$E$34,4,FALSE), "NO MATCH!!!")</f>
        <v>Syracuse</v>
      </c>
      <c r="G1898" t="s">
        <v>1912</v>
      </c>
      <c r="H1898" s="1">
        <v>43016</v>
      </c>
      <c r="I1898">
        <v>5095</v>
      </c>
      <c r="J1898" t="s">
        <v>7</v>
      </c>
      <c r="K1898" t="s">
        <v>27</v>
      </c>
      <c r="L1898">
        <v>10.1</v>
      </c>
    </row>
    <row r="1899" spans="1:12" x14ac:dyDescent="0.55000000000000004">
      <c r="A1899" s="24" t="str">
        <f t="shared" si="29"/>
        <v>10143</v>
      </c>
      <c r="B1899" s="24" t="s">
        <v>3344</v>
      </c>
      <c r="C1899" s="25">
        <v>43016</v>
      </c>
      <c r="D1899" s="24">
        <f>IFERROR(VLOOKUP(B1899,'2017_GT Roster'!$B$6:$H$21,7, FALSE), "NO MATCH!!!")</f>
        <v>3</v>
      </c>
      <c r="E1899" s="24">
        <f>IFERROR(VLOOKUP(GAME_JUMP_REPORT_CONSOLIDATED!C1899,GAME_INDEX!$A$7:$E$34,5,FALSE), "NO MATCH")</f>
        <v>1014</v>
      </c>
      <c r="F1899" s="24" t="str">
        <f>IFERROR(VLOOKUP(C1899,GAME_INDEX!$A$7:$E$34,4,FALSE), "NO MATCH!!!")</f>
        <v>Syracuse</v>
      </c>
      <c r="G1899" t="s">
        <v>1913</v>
      </c>
      <c r="H1899" s="1">
        <v>43016</v>
      </c>
      <c r="I1899">
        <v>5117</v>
      </c>
      <c r="J1899" t="s">
        <v>7</v>
      </c>
      <c r="K1899" t="s">
        <v>780</v>
      </c>
      <c r="L1899">
        <v>9.1</v>
      </c>
    </row>
    <row r="1900" spans="1:12" x14ac:dyDescent="0.55000000000000004">
      <c r="A1900" s="24" t="str">
        <f t="shared" si="29"/>
        <v>10143</v>
      </c>
      <c r="B1900" s="24" t="s">
        <v>3344</v>
      </c>
      <c r="C1900" s="25">
        <v>43016</v>
      </c>
      <c r="D1900" s="24">
        <f>IFERROR(VLOOKUP(B1900,'2017_GT Roster'!$B$6:$H$21,7, FALSE), "NO MATCH!!!")</f>
        <v>3</v>
      </c>
      <c r="E1900" s="24">
        <f>IFERROR(VLOOKUP(GAME_JUMP_REPORT_CONSOLIDATED!C1900,GAME_INDEX!$A$7:$E$34,5,FALSE), "NO MATCH")</f>
        <v>1014</v>
      </c>
      <c r="F1900" s="24" t="str">
        <f>IFERROR(VLOOKUP(C1900,GAME_INDEX!$A$7:$E$34,4,FALSE), "NO MATCH!!!")</f>
        <v>Syracuse</v>
      </c>
      <c r="G1900" t="s">
        <v>1914</v>
      </c>
      <c r="H1900" s="1">
        <v>43016</v>
      </c>
      <c r="I1900">
        <v>5117</v>
      </c>
      <c r="J1900" t="s">
        <v>7</v>
      </c>
      <c r="K1900" t="s">
        <v>780</v>
      </c>
      <c r="L1900">
        <v>6.5</v>
      </c>
    </row>
    <row r="1901" spans="1:12" x14ac:dyDescent="0.55000000000000004">
      <c r="A1901" s="24" t="str">
        <f t="shared" si="29"/>
        <v>10143</v>
      </c>
      <c r="B1901" s="24" t="s">
        <v>3344</v>
      </c>
      <c r="C1901" s="25">
        <v>43016</v>
      </c>
      <c r="D1901" s="24">
        <f>IFERROR(VLOOKUP(B1901,'2017_GT Roster'!$B$6:$H$21,7, FALSE), "NO MATCH!!!")</f>
        <v>3</v>
      </c>
      <c r="E1901" s="24">
        <f>IFERROR(VLOOKUP(GAME_JUMP_REPORT_CONSOLIDATED!C1901,GAME_INDEX!$A$7:$E$34,5,FALSE), "NO MATCH")</f>
        <v>1014</v>
      </c>
      <c r="F1901" s="24" t="str">
        <f>IFERROR(VLOOKUP(C1901,GAME_INDEX!$A$7:$E$34,4,FALSE), "NO MATCH!!!")</f>
        <v>Syracuse</v>
      </c>
      <c r="G1901" t="s">
        <v>1915</v>
      </c>
      <c r="H1901" s="1">
        <v>43016</v>
      </c>
      <c r="I1901">
        <v>5118</v>
      </c>
      <c r="J1901" t="s">
        <v>7</v>
      </c>
      <c r="K1901" t="s">
        <v>780</v>
      </c>
      <c r="L1901">
        <v>5.4</v>
      </c>
    </row>
    <row r="1902" spans="1:12" x14ac:dyDescent="0.55000000000000004">
      <c r="A1902" s="24" t="str">
        <f t="shared" si="29"/>
        <v>10143</v>
      </c>
      <c r="B1902" s="24" t="s">
        <v>3344</v>
      </c>
      <c r="C1902" s="25">
        <v>43016</v>
      </c>
      <c r="D1902" s="24">
        <f>IFERROR(VLOOKUP(B1902,'2017_GT Roster'!$B$6:$H$21,7, FALSE), "NO MATCH!!!")</f>
        <v>3</v>
      </c>
      <c r="E1902" s="24">
        <f>IFERROR(VLOOKUP(GAME_JUMP_REPORT_CONSOLIDATED!C1902,GAME_INDEX!$A$7:$E$34,5,FALSE), "NO MATCH")</f>
        <v>1014</v>
      </c>
      <c r="F1902" s="24" t="str">
        <f>IFERROR(VLOOKUP(C1902,GAME_INDEX!$A$7:$E$34,4,FALSE), "NO MATCH!!!")</f>
        <v>Syracuse</v>
      </c>
      <c r="G1902" t="s">
        <v>1916</v>
      </c>
      <c r="H1902" s="1">
        <v>43016</v>
      </c>
      <c r="I1902">
        <v>5118</v>
      </c>
      <c r="J1902" t="s">
        <v>7</v>
      </c>
      <c r="K1902" t="s">
        <v>780</v>
      </c>
      <c r="L1902">
        <v>10</v>
      </c>
    </row>
    <row r="1903" spans="1:12" x14ac:dyDescent="0.55000000000000004">
      <c r="A1903" s="24" t="str">
        <f t="shared" si="29"/>
        <v>10143</v>
      </c>
      <c r="B1903" s="24" t="s">
        <v>3344</v>
      </c>
      <c r="C1903" s="25">
        <v>43016</v>
      </c>
      <c r="D1903" s="24">
        <f>IFERROR(VLOOKUP(B1903,'2017_GT Roster'!$B$6:$H$21,7, FALSE), "NO MATCH!!!")</f>
        <v>3</v>
      </c>
      <c r="E1903" s="24">
        <f>IFERROR(VLOOKUP(GAME_JUMP_REPORT_CONSOLIDATED!C1903,GAME_INDEX!$A$7:$E$34,5,FALSE), "NO MATCH")</f>
        <v>1014</v>
      </c>
      <c r="F1903" s="24" t="str">
        <f>IFERROR(VLOOKUP(C1903,GAME_INDEX!$A$7:$E$34,4,FALSE), "NO MATCH!!!")</f>
        <v>Syracuse</v>
      </c>
      <c r="G1903" t="s">
        <v>1917</v>
      </c>
      <c r="H1903" s="1">
        <v>43016</v>
      </c>
      <c r="I1903">
        <v>5119</v>
      </c>
      <c r="J1903" t="s">
        <v>7</v>
      </c>
      <c r="K1903" t="s">
        <v>780</v>
      </c>
      <c r="L1903">
        <v>10.7</v>
      </c>
    </row>
    <row r="1904" spans="1:12" x14ac:dyDescent="0.55000000000000004">
      <c r="A1904" s="24" t="str">
        <f t="shared" si="29"/>
        <v>101433</v>
      </c>
      <c r="B1904" s="24" t="s">
        <v>32</v>
      </c>
      <c r="C1904" s="25">
        <v>43016</v>
      </c>
      <c r="D1904" s="24">
        <f>IFERROR(VLOOKUP(B1904,'2017_GT Roster'!$B$6:$H$21,7, FALSE), "NO MATCH!!!")</f>
        <v>33</v>
      </c>
      <c r="E1904" s="24">
        <f>IFERROR(VLOOKUP(GAME_JUMP_REPORT_CONSOLIDATED!C1904,GAME_INDEX!$A$7:$E$34,5,FALSE), "NO MATCH")</f>
        <v>1014</v>
      </c>
      <c r="F1904" s="24" t="str">
        <f>IFERROR(VLOOKUP(C1904,GAME_INDEX!$A$7:$E$34,4,FALSE), "NO MATCH!!!")</f>
        <v>Syracuse</v>
      </c>
      <c r="G1904" t="s">
        <v>1918</v>
      </c>
      <c r="H1904" s="1">
        <v>43016</v>
      </c>
      <c r="I1904">
        <v>5121</v>
      </c>
      <c r="J1904" t="s">
        <v>7</v>
      </c>
      <c r="K1904" t="s">
        <v>32</v>
      </c>
      <c r="L1904">
        <v>14.3</v>
      </c>
    </row>
    <row r="1905" spans="1:12" x14ac:dyDescent="0.55000000000000004">
      <c r="A1905" s="24" t="str">
        <f t="shared" si="29"/>
        <v>10141</v>
      </c>
      <c r="B1905" s="24" t="s">
        <v>3254</v>
      </c>
      <c r="C1905" s="25">
        <v>43016</v>
      </c>
      <c r="D1905" s="24">
        <f>IFERROR(VLOOKUP(B1905,'2017_GT Roster'!$B$6:$H$21,7, FALSE), "NO MATCH!!!")</f>
        <v>1</v>
      </c>
      <c r="E1905" s="24">
        <f>IFERROR(VLOOKUP(GAME_JUMP_REPORT_CONSOLIDATED!C1905,GAME_INDEX!$A$7:$E$34,5,FALSE), "NO MATCH")</f>
        <v>1014</v>
      </c>
      <c r="F1905" s="24" t="str">
        <f>IFERROR(VLOOKUP(C1905,GAME_INDEX!$A$7:$E$34,4,FALSE), "NO MATCH!!!")</f>
        <v>Syracuse</v>
      </c>
      <c r="G1905" t="s">
        <v>1919</v>
      </c>
      <c r="H1905" s="1">
        <v>43016</v>
      </c>
      <c r="I1905">
        <v>5121</v>
      </c>
      <c r="J1905" t="s">
        <v>7</v>
      </c>
      <c r="K1905" t="s">
        <v>23</v>
      </c>
      <c r="L1905">
        <v>19</v>
      </c>
    </row>
    <row r="1906" spans="1:12" x14ac:dyDescent="0.55000000000000004">
      <c r="A1906" s="24" t="str">
        <f t="shared" si="29"/>
        <v>10149</v>
      </c>
      <c r="B1906" s="24" t="s">
        <v>27</v>
      </c>
      <c r="C1906" s="25">
        <v>43016</v>
      </c>
      <c r="D1906" s="24">
        <f>IFERROR(VLOOKUP(B1906,'2017_GT Roster'!$B$6:$H$21,7, FALSE), "NO MATCH!!!")</f>
        <v>9</v>
      </c>
      <c r="E1906" s="24">
        <f>IFERROR(VLOOKUP(GAME_JUMP_REPORT_CONSOLIDATED!C1906,GAME_INDEX!$A$7:$E$34,5,FALSE), "NO MATCH")</f>
        <v>1014</v>
      </c>
      <c r="F1906" s="24" t="str">
        <f>IFERROR(VLOOKUP(C1906,GAME_INDEX!$A$7:$E$34,4,FALSE), "NO MATCH!!!")</f>
        <v>Syracuse</v>
      </c>
      <c r="G1906" t="s">
        <v>1920</v>
      </c>
      <c r="H1906" s="1">
        <v>43016</v>
      </c>
      <c r="I1906">
        <v>5123</v>
      </c>
      <c r="J1906" t="s">
        <v>7</v>
      </c>
      <c r="K1906" t="s">
        <v>27</v>
      </c>
      <c r="L1906">
        <v>15.1</v>
      </c>
    </row>
    <row r="1907" spans="1:12" x14ac:dyDescent="0.55000000000000004">
      <c r="A1907" s="24" t="str">
        <f t="shared" si="29"/>
        <v>101411</v>
      </c>
      <c r="B1907" s="24" t="s">
        <v>14</v>
      </c>
      <c r="C1907" s="25">
        <v>43016</v>
      </c>
      <c r="D1907" s="24">
        <f>IFERROR(VLOOKUP(B1907,'2017_GT Roster'!$B$6:$H$21,7, FALSE), "NO MATCH!!!")</f>
        <v>11</v>
      </c>
      <c r="E1907" s="24">
        <f>IFERROR(VLOOKUP(GAME_JUMP_REPORT_CONSOLIDATED!C1907,GAME_INDEX!$A$7:$E$34,5,FALSE), "NO MATCH")</f>
        <v>1014</v>
      </c>
      <c r="F1907" s="24" t="str">
        <f>IFERROR(VLOOKUP(C1907,GAME_INDEX!$A$7:$E$34,4,FALSE), "NO MATCH!!!")</f>
        <v>Syracuse</v>
      </c>
      <c r="G1907" t="s">
        <v>1921</v>
      </c>
      <c r="H1907" s="1">
        <v>43016</v>
      </c>
      <c r="I1907">
        <v>5125</v>
      </c>
      <c r="J1907" t="s">
        <v>7</v>
      </c>
      <c r="K1907" t="s">
        <v>14</v>
      </c>
      <c r="L1907">
        <v>20.6</v>
      </c>
    </row>
    <row r="1908" spans="1:12" x14ac:dyDescent="0.55000000000000004">
      <c r="A1908" s="24" t="str">
        <f t="shared" si="29"/>
        <v>101411</v>
      </c>
      <c r="B1908" s="24" t="s">
        <v>14</v>
      </c>
      <c r="C1908" s="25">
        <v>43016</v>
      </c>
      <c r="D1908" s="24">
        <f>IFERROR(VLOOKUP(B1908,'2017_GT Roster'!$B$6:$H$21,7, FALSE), "NO MATCH!!!")</f>
        <v>11</v>
      </c>
      <c r="E1908" s="24">
        <f>IFERROR(VLOOKUP(GAME_JUMP_REPORT_CONSOLIDATED!C1908,GAME_INDEX!$A$7:$E$34,5,FALSE), "NO MATCH")</f>
        <v>1014</v>
      </c>
      <c r="F1908" s="24" t="str">
        <f>IFERROR(VLOOKUP(C1908,GAME_INDEX!$A$7:$E$34,4,FALSE), "NO MATCH!!!")</f>
        <v>Syracuse</v>
      </c>
      <c r="G1908" t="s">
        <v>1922</v>
      </c>
      <c r="H1908" s="1">
        <v>43016</v>
      </c>
      <c r="I1908">
        <v>5131</v>
      </c>
      <c r="J1908" t="s">
        <v>7</v>
      </c>
      <c r="K1908" t="s">
        <v>14</v>
      </c>
      <c r="L1908">
        <v>23.4</v>
      </c>
    </row>
    <row r="1909" spans="1:12" x14ac:dyDescent="0.55000000000000004">
      <c r="A1909" s="24" t="str">
        <f t="shared" si="29"/>
        <v>10149</v>
      </c>
      <c r="B1909" s="24" t="s">
        <v>27</v>
      </c>
      <c r="C1909" s="25">
        <v>43016</v>
      </c>
      <c r="D1909" s="24">
        <f>IFERROR(VLOOKUP(B1909,'2017_GT Roster'!$B$6:$H$21,7, FALSE), "NO MATCH!!!")</f>
        <v>9</v>
      </c>
      <c r="E1909" s="24">
        <f>IFERROR(VLOOKUP(GAME_JUMP_REPORT_CONSOLIDATED!C1909,GAME_INDEX!$A$7:$E$34,5,FALSE), "NO MATCH")</f>
        <v>1014</v>
      </c>
      <c r="F1909" s="24" t="str">
        <f>IFERROR(VLOOKUP(C1909,GAME_INDEX!$A$7:$E$34,4,FALSE), "NO MATCH!!!")</f>
        <v>Syracuse</v>
      </c>
      <c r="G1909" t="s">
        <v>1923</v>
      </c>
      <c r="H1909" s="1">
        <v>43016</v>
      </c>
      <c r="I1909">
        <v>5132</v>
      </c>
      <c r="J1909" t="s">
        <v>7</v>
      </c>
      <c r="K1909" t="s">
        <v>27</v>
      </c>
      <c r="L1909">
        <v>10.199999999999999</v>
      </c>
    </row>
    <row r="1910" spans="1:12" x14ac:dyDescent="0.55000000000000004">
      <c r="A1910" s="24" t="str">
        <f t="shared" si="29"/>
        <v>10149</v>
      </c>
      <c r="B1910" s="24" t="s">
        <v>27</v>
      </c>
      <c r="C1910" s="25">
        <v>43016</v>
      </c>
      <c r="D1910" s="24">
        <f>IFERROR(VLOOKUP(B1910,'2017_GT Roster'!$B$6:$H$21,7, FALSE), "NO MATCH!!!")</f>
        <v>9</v>
      </c>
      <c r="E1910" s="24">
        <f>IFERROR(VLOOKUP(GAME_JUMP_REPORT_CONSOLIDATED!C1910,GAME_INDEX!$A$7:$E$34,5,FALSE), "NO MATCH")</f>
        <v>1014</v>
      </c>
      <c r="F1910" s="24" t="str">
        <f>IFERROR(VLOOKUP(C1910,GAME_INDEX!$A$7:$E$34,4,FALSE), "NO MATCH!!!")</f>
        <v>Syracuse</v>
      </c>
      <c r="G1910" t="s">
        <v>1924</v>
      </c>
      <c r="H1910" s="1">
        <v>43016</v>
      </c>
      <c r="I1910">
        <v>5137</v>
      </c>
      <c r="J1910" t="s">
        <v>7</v>
      </c>
      <c r="K1910" t="s">
        <v>27</v>
      </c>
      <c r="L1910">
        <v>14.4</v>
      </c>
    </row>
    <row r="1911" spans="1:12" x14ac:dyDescent="0.55000000000000004">
      <c r="A1911" s="24" t="str">
        <f t="shared" si="29"/>
        <v>101412</v>
      </c>
      <c r="B1911" s="24" t="s">
        <v>10639</v>
      </c>
      <c r="C1911" s="25">
        <v>43016</v>
      </c>
      <c r="D1911" s="24">
        <f>IFERROR(VLOOKUP(B1911,'2017_GT Roster'!$B$6:$H$21,7, FALSE), "NO MATCH!!!")</f>
        <v>12</v>
      </c>
      <c r="E1911" s="24">
        <f>IFERROR(VLOOKUP(GAME_JUMP_REPORT_CONSOLIDATED!C1911,GAME_INDEX!$A$7:$E$34,5,FALSE), "NO MATCH")</f>
        <v>1014</v>
      </c>
      <c r="F1911" s="24" t="str">
        <f>IFERROR(VLOOKUP(C1911,GAME_INDEX!$A$7:$E$34,4,FALSE), "NO MATCH!!!")</f>
        <v>Syracuse</v>
      </c>
      <c r="G1911" t="s">
        <v>1925</v>
      </c>
      <c r="H1911" s="1">
        <v>43016</v>
      </c>
      <c r="I1911">
        <v>5293</v>
      </c>
      <c r="J1911" t="s">
        <v>7</v>
      </c>
      <c r="K1911" t="s">
        <v>12</v>
      </c>
      <c r="L1911">
        <v>6.6</v>
      </c>
    </row>
    <row r="1912" spans="1:12" x14ac:dyDescent="0.55000000000000004">
      <c r="A1912" s="24" t="str">
        <f t="shared" si="29"/>
        <v>101412</v>
      </c>
      <c r="B1912" s="24" t="s">
        <v>10639</v>
      </c>
      <c r="C1912" s="25">
        <v>43016</v>
      </c>
      <c r="D1912" s="24">
        <f>IFERROR(VLOOKUP(B1912,'2017_GT Roster'!$B$6:$H$21,7, FALSE), "NO MATCH!!!")</f>
        <v>12</v>
      </c>
      <c r="E1912" s="24">
        <f>IFERROR(VLOOKUP(GAME_JUMP_REPORT_CONSOLIDATED!C1912,GAME_INDEX!$A$7:$E$34,5,FALSE), "NO MATCH")</f>
        <v>1014</v>
      </c>
      <c r="F1912" s="24" t="str">
        <f>IFERROR(VLOOKUP(C1912,GAME_INDEX!$A$7:$E$34,4,FALSE), "NO MATCH!!!")</f>
        <v>Syracuse</v>
      </c>
      <c r="G1912" t="s">
        <v>1926</v>
      </c>
      <c r="H1912" s="1">
        <v>43016</v>
      </c>
      <c r="I1912">
        <v>5294</v>
      </c>
      <c r="J1912" t="s">
        <v>7</v>
      </c>
      <c r="K1912" t="s">
        <v>12</v>
      </c>
      <c r="L1912">
        <v>8.1</v>
      </c>
    </row>
    <row r="1913" spans="1:12" x14ac:dyDescent="0.55000000000000004">
      <c r="A1913" s="24" t="str">
        <f t="shared" si="29"/>
        <v>101412</v>
      </c>
      <c r="B1913" s="24" t="s">
        <v>10639</v>
      </c>
      <c r="C1913" s="25">
        <v>43016</v>
      </c>
      <c r="D1913" s="24">
        <f>IFERROR(VLOOKUP(B1913,'2017_GT Roster'!$B$6:$H$21,7, FALSE), "NO MATCH!!!")</f>
        <v>12</v>
      </c>
      <c r="E1913" s="24">
        <f>IFERROR(VLOOKUP(GAME_JUMP_REPORT_CONSOLIDATED!C1913,GAME_INDEX!$A$7:$E$34,5,FALSE), "NO MATCH")</f>
        <v>1014</v>
      </c>
      <c r="F1913" s="24" t="str">
        <f>IFERROR(VLOOKUP(C1913,GAME_INDEX!$A$7:$E$34,4,FALSE), "NO MATCH!!!")</f>
        <v>Syracuse</v>
      </c>
      <c r="G1913" t="s">
        <v>1927</v>
      </c>
      <c r="H1913" s="1">
        <v>43016</v>
      </c>
      <c r="I1913">
        <v>5295</v>
      </c>
      <c r="J1913" t="s">
        <v>7</v>
      </c>
      <c r="K1913" t="s">
        <v>12</v>
      </c>
      <c r="L1913">
        <v>6.4</v>
      </c>
    </row>
    <row r="1914" spans="1:12" x14ac:dyDescent="0.55000000000000004">
      <c r="A1914" s="24" t="str">
        <f t="shared" si="29"/>
        <v>10144</v>
      </c>
      <c r="B1914" s="24" t="s">
        <v>3262</v>
      </c>
      <c r="C1914" s="25">
        <v>43016</v>
      </c>
      <c r="D1914" s="24">
        <f>IFERROR(VLOOKUP(B1914,'2017_GT Roster'!$B$6:$H$21,7, FALSE), "NO MATCH!!!")</f>
        <v>4</v>
      </c>
      <c r="E1914" s="24">
        <f>IFERROR(VLOOKUP(GAME_JUMP_REPORT_CONSOLIDATED!C1914,GAME_INDEX!$A$7:$E$34,5,FALSE), "NO MATCH")</f>
        <v>1014</v>
      </c>
      <c r="F1914" s="24" t="str">
        <f>IFERROR(VLOOKUP(C1914,GAME_INDEX!$A$7:$E$34,4,FALSE), "NO MATCH!!!")</f>
        <v>Syracuse</v>
      </c>
      <c r="G1914" t="s">
        <v>1928</v>
      </c>
      <c r="H1914" s="1">
        <v>43016</v>
      </c>
      <c r="I1914">
        <v>5367</v>
      </c>
      <c r="J1914" t="s">
        <v>7</v>
      </c>
      <c r="K1914" t="s">
        <v>8</v>
      </c>
      <c r="L1914">
        <v>13.4</v>
      </c>
    </row>
    <row r="1915" spans="1:12" x14ac:dyDescent="0.55000000000000004">
      <c r="A1915" s="24" t="str">
        <f t="shared" si="29"/>
        <v>10144</v>
      </c>
      <c r="B1915" s="24" t="s">
        <v>3262</v>
      </c>
      <c r="C1915" s="25">
        <v>43016</v>
      </c>
      <c r="D1915" s="24">
        <f>IFERROR(VLOOKUP(B1915,'2017_GT Roster'!$B$6:$H$21,7, FALSE), "NO MATCH!!!")</f>
        <v>4</v>
      </c>
      <c r="E1915" s="24">
        <f>IFERROR(VLOOKUP(GAME_JUMP_REPORT_CONSOLIDATED!C1915,GAME_INDEX!$A$7:$E$34,5,FALSE), "NO MATCH")</f>
        <v>1014</v>
      </c>
      <c r="F1915" s="24" t="str">
        <f>IFERROR(VLOOKUP(C1915,GAME_INDEX!$A$7:$E$34,4,FALSE), "NO MATCH!!!")</f>
        <v>Syracuse</v>
      </c>
      <c r="G1915" t="s">
        <v>1929</v>
      </c>
      <c r="H1915" s="1">
        <v>43016</v>
      </c>
      <c r="I1915">
        <v>5368</v>
      </c>
      <c r="J1915" t="s">
        <v>7</v>
      </c>
      <c r="K1915" t="s">
        <v>8</v>
      </c>
      <c r="L1915">
        <v>12.9</v>
      </c>
    </row>
    <row r="1916" spans="1:12" x14ac:dyDescent="0.55000000000000004">
      <c r="A1916" s="24" t="str">
        <f t="shared" si="29"/>
        <v>10149</v>
      </c>
      <c r="B1916" s="24" t="s">
        <v>27</v>
      </c>
      <c r="C1916" s="25">
        <v>43016</v>
      </c>
      <c r="D1916" s="24">
        <f>IFERROR(VLOOKUP(B1916,'2017_GT Roster'!$B$6:$H$21,7, FALSE), "NO MATCH!!!")</f>
        <v>9</v>
      </c>
      <c r="E1916" s="24">
        <f>IFERROR(VLOOKUP(GAME_JUMP_REPORT_CONSOLIDATED!C1916,GAME_INDEX!$A$7:$E$34,5,FALSE), "NO MATCH")</f>
        <v>1014</v>
      </c>
      <c r="F1916" s="24" t="str">
        <f>IFERROR(VLOOKUP(C1916,GAME_INDEX!$A$7:$E$34,4,FALSE), "NO MATCH!!!")</f>
        <v>Syracuse</v>
      </c>
      <c r="G1916" t="s">
        <v>1930</v>
      </c>
      <c r="H1916" s="1">
        <v>43016</v>
      </c>
      <c r="I1916">
        <v>5414</v>
      </c>
      <c r="J1916" t="s">
        <v>7</v>
      </c>
      <c r="K1916" t="s">
        <v>27</v>
      </c>
      <c r="L1916">
        <v>12.6</v>
      </c>
    </row>
    <row r="1917" spans="1:12" x14ac:dyDescent="0.55000000000000004">
      <c r="A1917" s="24" t="str">
        <f t="shared" si="29"/>
        <v>101412</v>
      </c>
      <c r="B1917" s="24" t="s">
        <v>10639</v>
      </c>
      <c r="C1917" s="25">
        <v>43016</v>
      </c>
      <c r="D1917" s="24">
        <f>IFERROR(VLOOKUP(B1917,'2017_GT Roster'!$B$6:$H$21,7, FALSE), "NO MATCH!!!")</f>
        <v>12</v>
      </c>
      <c r="E1917" s="24">
        <f>IFERROR(VLOOKUP(GAME_JUMP_REPORT_CONSOLIDATED!C1917,GAME_INDEX!$A$7:$E$34,5,FALSE), "NO MATCH")</f>
        <v>1014</v>
      </c>
      <c r="F1917" s="24" t="str">
        <f>IFERROR(VLOOKUP(C1917,GAME_INDEX!$A$7:$E$34,4,FALSE), "NO MATCH!!!")</f>
        <v>Syracuse</v>
      </c>
      <c r="G1917" t="s">
        <v>1931</v>
      </c>
      <c r="H1917" s="1">
        <v>43016</v>
      </c>
      <c r="I1917">
        <v>5414</v>
      </c>
      <c r="J1917" t="s">
        <v>7</v>
      </c>
      <c r="K1917" t="s">
        <v>12</v>
      </c>
      <c r="L1917">
        <v>9.6999999999999993</v>
      </c>
    </row>
    <row r="1918" spans="1:12" x14ac:dyDescent="0.55000000000000004">
      <c r="A1918" s="24" t="str">
        <f t="shared" si="29"/>
        <v>101412</v>
      </c>
      <c r="B1918" s="24" t="s">
        <v>10639</v>
      </c>
      <c r="C1918" s="25">
        <v>43016</v>
      </c>
      <c r="D1918" s="24">
        <f>IFERROR(VLOOKUP(B1918,'2017_GT Roster'!$B$6:$H$21,7, FALSE), "NO MATCH!!!")</f>
        <v>12</v>
      </c>
      <c r="E1918" s="24">
        <f>IFERROR(VLOOKUP(GAME_JUMP_REPORT_CONSOLIDATED!C1918,GAME_INDEX!$A$7:$E$34,5,FALSE), "NO MATCH")</f>
        <v>1014</v>
      </c>
      <c r="F1918" s="24" t="str">
        <f>IFERROR(VLOOKUP(C1918,GAME_INDEX!$A$7:$E$34,4,FALSE), "NO MATCH!!!")</f>
        <v>Syracuse</v>
      </c>
      <c r="G1918" t="s">
        <v>1932</v>
      </c>
      <c r="H1918" s="1">
        <v>43016</v>
      </c>
      <c r="I1918">
        <v>5415</v>
      </c>
      <c r="J1918" t="s">
        <v>7</v>
      </c>
      <c r="K1918" t="s">
        <v>12</v>
      </c>
      <c r="L1918">
        <v>7.2</v>
      </c>
    </row>
    <row r="1919" spans="1:12" x14ac:dyDescent="0.55000000000000004">
      <c r="A1919" s="24" t="str">
        <f t="shared" ref="A1919:A1982" si="30">E1919&amp;D1919</f>
        <v>10141</v>
      </c>
      <c r="B1919" s="24" t="s">
        <v>3254</v>
      </c>
      <c r="C1919" s="25">
        <v>43016</v>
      </c>
      <c r="D1919" s="24">
        <f>IFERROR(VLOOKUP(B1919,'2017_GT Roster'!$B$6:$H$21,7, FALSE), "NO MATCH!!!")</f>
        <v>1</v>
      </c>
      <c r="E1919" s="24">
        <f>IFERROR(VLOOKUP(GAME_JUMP_REPORT_CONSOLIDATED!C1919,GAME_INDEX!$A$7:$E$34,5,FALSE), "NO MATCH")</f>
        <v>1014</v>
      </c>
      <c r="F1919" s="24" t="str">
        <f>IFERROR(VLOOKUP(C1919,GAME_INDEX!$A$7:$E$34,4,FALSE), "NO MATCH!!!")</f>
        <v>Syracuse</v>
      </c>
      <c r="G1919" t="s">
        <v>1933</v>
      </c>
      <c r="H1919" s="1">
        <v>43016</v>
      </c>
      <c r="I1919">
        <v>5417</v>
      </c>
      <c r="J1919" t="s">
        <v>7</v>
      </c>
      <c r="K1919" t="s">
        <v>23</v>
      </c>
      <c r="L1919">
        <v>19.3</v>
      </c>
    </row>
    <row r="1920" spans="1:12" x14ac:dyDescent="0.55000000000000004">
      <c r="A1920" s="24" t="str">
        <f t="shared" si="30"/>
        <v>10141</v>
      </c>
      <c r="B1920" s="24" t="s">
        <v>3254</v>
      </c>
      <c r="C1920" s="25">
        <v>43016</v>
      </c>
      <c r="D1920" s="24">
        <f>IFERROR(VLOOKUP(B1920,'2017_GT Roster'!$B$6:$H$21,7, FALSE), "NO MATCH!!!")</f>
        <v>1</v>
      </c>
      <c r="E1920" s="24">
        <f>IFERROR(VLOOKUP(GAME_JUMP_REPORT_CONSOLIDATED!C1920,GAME_INDEX!$A$7:$E$34,5,FALSE), "NO MATCH")</f>
        <v>1014</v>
      </c>
      <c r="F1920" s="24" t="str">
        <f>IFERROR(VLOOKUP(C1920,GAME_INDEX!$A$7:$E$34,4,FALSE), "NO MATCH!!!")</f>
        <v>Syracuse</v>
      </c>
      <c r="G1920" t="s">
        <v>1934</v>
      </c>
      <c r="H1920" s="1">
        <v>43016</v>
      </c>
      <c r="I1920">
        <v>5438</v>
      </c>
      <c r="J1920" t="s">
        <v>7</v>
      </c>
      <c r="K1920" t="s">
        <v>23</v>
      </c>
      <c r="L1920">
        <v>21.3</v>
      </c>
    </row>
    <row r="1921" spans="1:12" x14ac:dyDescent="0.55000000000000004">
      <c r="A1921" s="24" t="str">
        <f t="shared" si="30"/>
        <v>10149</v>
      </c>
      <c r="B1921" s="24" t="s">
        <v>27</v>
      </c>
      <c r="C1921" s="25">
        <v>43016</v>
      </c>
      <c r="D1921" s="24">
        <f>IFERROR(VLOOKUP(B1921,'2017_GT Roster'!$B$6:$H$21,7, FALSE), "NO MATCH!!!")</f>
        <v>9</v>
      </c>
      <c r="E1921" s="24">
        <f>IFERROR(VLOOKUP(GAME_JUMP_REPORT_CONSOLIDATED!C1921,GAME_INDEX!$A$7:$E$34,5,FALSE), "NO MATCH")</f>
        <v>1014</v>
      </c>
      <c r="F1921" s="24" t="str">
        <f>IFERROR(VLOOKUP(C1921,GAME_INDEX!$A$7:$E$34,4,FALSE), "NO MATCH!!!")</f>
        <v>Syracuse</v>
      </c>
      <c r="G1921" t="s">
        <v>1935</v>
      </c>
      <c r="H1921" s="1">
        <v>43016</v>
      </c>
      <c r="I1921">
        <v>5438</v>
      </c>
      <c r="J1921" t="s">
        <v>7</v>
      </c>
      <c r="K1921" t="s">
        <v>27</v>
      </c>
      <c r="L1921">
        <v>12.7</v>
      </c>
    </row>
    <row r="1922" spans="1:12" x14ac:dyDescent="0.55000000000000004">
      <c r="A1922" s="24" t="str">
        <f t="shared" si="30"/>
        <v>101412</v>
      </c>
      <c r="B1922" s="24" t="s">
        <v>10639</v>
      </c>
      <c r="C1922" s="25">
        <v>43016</v>
      </c>
      <c r="D1922" s="24">
        <f>IFERROR(VLOOKUP(B1922,'2017_GT Roster'!$B$6:$H$21,7, FALSE), "NO MATCH!!!")</f>
        <v>12</v>
      </c>
      <c r="E1922" s="24">
        <f>IFERROR(VLOOKUP(GAME_JUMP_REPORT_CONSOLIDATED!C1922,GAME_INDEX!$A$7:$E$34,5,FALSE), "NO MATCH")</f>
        <v>1014</v>
      </c>
      <c r="F1922" s="24" t="str">
        <f>IFERROR(VLOOKUP(C1922,GAME_INDEX!$A$7:$E$34,4,FALSE), "NO MATCH!!!")</f>
        <v>Syracuse</v>
      </c>
      <c r="G1922" t="s">
        <v>1936</v>
      </c>
      <c r="H1922" s="1">
        <v>43016</v>
      </c>
      <c r="I1922">
        <v>5473</v>
      </c>
      <c r="J1922" t="s">
        <v>7</v>
      </c>
      <c r="K1922" t="s">
        <v>12</v>
      </c>
      <c r="L1922">
        <v>6.9</v>
      </c>
    </row>
    <row r="1923" spans="1:12" x14ac:dyDescent="0.55000000000000004">
      <c r="A1923" s="24" t="str">
        <f t="shared" si="30"/>
        <v>101412</v>
      </c>
      <c r="B1923" s="24" t="s">
        <v>10639</v>
      </c>
      <c r="C1923" s="25">
        <v>43016</v>
      </c>
      <c r="D1923" s="24">
        <f>IFERROR(VLOOKUP(B1923,'2017_GT Roster'!$B$6:$H$21,7, FALSE), "NO MATCH!!!")</f>
        <v>12</v>
      </c>
      <c r="E1923" s="24">
        <f>IFERROR(VLOOKUP(GAME_JUMP_REPORT_CONSOLIDATED!C1923,GAME_INDEX!$A$7:$E$34,5,FALSE), "NO MATCH")</f>
        <v>1014</v>
      </c>
      <c r="F1923" s="24" t="str">
        <f>IFERROR(VLOOKUP(C1923,GAME_INDEX!$A$7:$E$34,4,FALSE), "NO MATCH!!!")</f>
        <v>Syracuse</v>
      </c>
      <c r="G1923" t="s">
        <v>1937</v>
      </c>
      <c r="H1923" s="1">
        <v>43016</v>
      </c>
      <c r="I1923">
        <v>5475</v>
      </c>
      <c r="J1923" t="s">
        <v>7</v>
      </c>
      <c r="K1923" t="s">
        <v>12</v>
      </c>
      <c r="L1923">
        <v>6.4</v>
      </c>
    </row>
    <row r="1924" spans="1:12" x14ac:dyDescent="0.55000000000000004">
      <c r="A1924" s="24" t="str">
        <f t="shared" si="30"/>
        <v>101412</v>
      </c>
      <c r="B1924" s="24" t="s">
        <v>10639</v>
      </c>
      <c r="C1924" s="25">
        <v>43016</v>
      </c>
      <c r="D1924" s="24">
        <f>IFERROR(VLOOKUP(B1924,'2017_GT Roster'!$B$6:$H$21,7, FALSE), "NO MATCH!!!")</f>
        <v>12</v>
      </c>
      <c r="E1924" s="24">
        <f>IFERROR(VLOOKUP(GAME_JUMP_REPORT_CONSOLIDATED!C1924,GAME_INDEX!$A$7:$E$34,5,FALSE), "NO MATCH")</f>
        <v>1014</v>
      </c>
      <c r="F1924" s="24" t="str">
        <f>IFERROR(VLOOKUP(C1924,GAME_INDEX!$A$7:$E$34,4,FALSE), "NO MATCH!!!")</f>
        <v>Syracuse</v>
      </c>
      <c r="G1924" t="s">
        <v>1938</v>
      </c>
      <c r="H1924" s="1">
        <v>43016</v>
      </c>
      <c r="I1924">
        <v>5475</v>
      </c>
      <c r="J1924" t="s">
        <v>7</v>
      </c>
      <c r="K1924" t="s">
        <v>12</v>
      </c>
      <c r="L1924">
        <v>5.4</v>
      </c>
    </row>
    <row r="1925" spans="1:12" x14ac:dyDescent="0.55000000000000004">
      <c r="A1925" s="24" t="str">
        <f t="shared" si="30"/>
        <v>101411</v>
      </c>
      <c r="B1925" s="24" t="s">
        <v>14</v>
      </c>
      <c r="C1925" s="25">
        <v>43016</v>
      </c>
      <c r="D1925" s="24">
        <f>IFERROR(VLOOKUP(B1925,'2017_GT Roster'!$B$6:$H$21,7, FALSE), "NO MATCH!!!")</f>
        <v>11</v>
      </c>
      <c r="E1925" s="24">
        <f>IFERROR(VLOOKUP(GAME_JUMP_REPORT_CONSOLIDATED!C1925,GAME_INDEX!$A$7:$E$34,5,FALSE), "NO MATCH")</f>
        <v>1014</v>
      </c>
      <c r="F1925" s="24" t="str">
        <f>IFERROR(VLOOKUP(C1925,GAME_INDEX!$A$7:$E$34,4,FALSE), "NO MATCH!!!")</f>
        <v>Syracuse</v>
      </c>
      <c r="G1925" t="s">
        <v>1939</v>
      </c>
      <c r="H1925" s="1">
        <v>43016</v>
      </c>
      <c r="I1925">
        <v>5549</v>
      </c>
      <c r="J1925" t="s">
        <v>7</v>
      </c>
      <c r="K1925" t="s">
        <v>14</v>
      </c>
      <c r="L1925">
        <v>24.3</v>
      </c>
    </row>
    <row r="1926" spans="1:12" x14ac:dyDescent="0.55000000000000004">
      <c r="A1926" s="24" t="str">
        <f t="shared" si="30"/>
        <v>10141</v>
      </c>
      <c r="B1926" s="24" t="s">
        <v>3254</v>
      </c>
      <c r="C1926" s="25">
        <v>43016</v>
      </c>
      <c r="D1926" s="24">
        <f>IFERROR(VLOOKUP(B1926,'2017_GT Roster'!$B$6:$H$21,7, FALSE), "NO MATCH!!!")</f>
        <v>1</v>
      </c>
      <c r="E1926" s="24">
        <f>IFERROR(VLOOKUP(GAME_JUMP_REPORT_CONSOLIDATED!C1926,GAME_INDEX!$A$7:$E$34,5,FALSE), "NO MATCH")</f>
        <v>1014</v>
      </c>
      <c r="F1926" s="24" t="str">
        <f>IFERROR(VLOOKUP(C1926,GAME_INDEX!$A$7:$E$34,4,FALSE), "NO MATCH!!!")</f>
        <v>Syracuse</v>
      </c>
      <c r="G1926" t="s">
        <v>1940</v>
      </c>
      <c r="H1926" s="1">
        <v>43016</v>
      </c>
      <c r="I1926">
        <v>5553</v>
      </c>
      <c r="J1926" t="s">
        <v>7</v>
      </c>
      <c r="K1926" t="s">
        <v>23</v>
      </c>
      <c r="L1926">
        <v>19.2</v>
      </c>
    </row>
    <row r="1927" spans="1:12" x14ac:dyDescent="0.55000000000000004">
      <c r="A1927" s="24" t="str">
        <f t="shared" si="30"/>
        <v>10149</v>
      </c>
      <c r="B1927" s="24" t="s">
        <v>27</v>
      </c>
      <c r="C1927" s="25">
        <v>43016</v>
      </c>
      <c r="D1927" s="24">
        <f>IFERROR(VLOOKUP(B1927,'2017_GT Roster'!$B$6:$H$21,7, FALSE), "NO MATCH!!!")</f>
        <v>9</v>
      </c>
      <c r="E1927" s="24">
        <f>IFERROR(VLOOKUP(GAME_JUMP_REPORT_CONSOLIDATED!C1927,GAME_INDEX!$A$7:$E$34,5,FALSE), "NO MATCH")</f>
        <v>1014</v>
      </c>
      <c r="F1927" s="24" t="str">
        <f>IFERROR(VLOOKUP(C1927,GAME_INDEX!$A$7:$E$34,4,FALSE), "NO MATCH!!!")</f>
        <v>Syracuse</v>
      </c>
      <c r="G1927" t="s">
        <v>1941</v>
      </c>
      <c r="H1927" s="1">
        <v>43016</v>
      </c>
      <c r="I1927">
        <v>5555</v>
      </c>
      <c r="J1927" t="s">
        <v>7</v>
      </c>
      <c r="K1927" t="s">
        <v>27</v>
      </c>
      <c r="L1927">
        <v>15.6</v>
      </c>
    </row>
    <row r="1928" spans="1:12" x14ac:dyDescent="0.55000000000000004">
      <c r="A1928" s="24" t="str">
        <f t="shared" si="30"/>
        <v>10144</v>
      </c>
      <c r="B1928" s="24" t="s">
        <v>3262</v>
      </c>
      <c r="C1928" s="25">
        <v>43016</v>
      </c>
      <c r="D1928" s="24">
        <f>IFERROR(VLOOKUP(B1928,'2017_GT Roster'!$B$6:$H$21,7, FALSE), "NO MATCH!!!")</f>
        <v>4</v>
      </c>
      <c r="E1928" s="24">
        <f>IFERROR(VLOOKUP(GAME_JUMP_REPORT_CONSOLIDATED!C1928,GAME_INDEX!$A$7:$E$34,5,FALSE), "NO MATCH")</f>
        <v>1014</v>
      </c>
      <c r="F1928" s="24" t="str">
        <f>IFERROR(VLOOKUP(C1928,GAME_INDEX!$A$7:$E$34,4,FALSE), "NO MATCH!!!")</f>
        <v>Syracuse</v>
      </c>
      <c r="G1928" t="s">
        <v>1942</v>
      </c>
      <c r="H1928" s="1">
        <v>43016</v>
      </c>
      <c r="I1928">
        <v>5573</v>
      </c>
      <c r="J1928" t="s">
        <v>7</v>
      </c>
      <c r="K1928" t="s">
        <v>8</v>
      </c>
      <c r="L1928">
        <v>21</v>
      </c>
    </row>
    <row r="1929" spans="1:12" x14ac:dyDescent="0.55000000000000004">
      <c r="A1929" s="24" t="str">
        <f t="shared" si="30"/>
        <v>10141</v>
      </c>
      <c r="B1929" s="24" t="s">
        <v>3254</v>
      </c>
      <c r="C1929" s="25">
        <v>43016</v>
      </c>
      <c r="D1929" s="24">
        <f>IFERROR(VLOOKUP(B1929,'2017_GT Roster'!$B$6:$H$21,7, FALSE), "NO MATCH!!!")</f>
        <v>1</v>
      </c>
      <c r="E1929" s="24">
        <f>IFERROR(VLOOKUP(GAME_JUMP_REPORT_CONSOLIDATED!C1929,GAME_INDEX!$A$7:$E$34,5,FALSE), "NO MATCH")</f>
        <v>1014</v>
      </c>
      <c r="F1929" s="24" t="str">
        <f>IFERROR(VLOOKUP(C1929,GAME_INDEX!$A$7:$E$34,4,FALSE), "NO MATCH!!!")</f>
        <v>Syracuse</v>
      </c>
      <c r="G1929" t="s">
        <v>1943</v>
      </c>
      <c r="H1929" s="1">
        <v>43016</v>
      </c>
      <c r="I1929">
        <v>5575</v>
      </c>
      <c r="J1929" t="s">
        <v>7</v>
      </c>
      <c r="K1929" t="s">
        <v>23</v>
      </c>
      <c r="L1929">
        <v>17.600000000000001</v>
      </c>
    </row>
    <row r="1930" spans="1:12" x14ac:dyDescent="0.55000000000000004">
      <c r="A1930" s="24" t="str">
        <f t="shared" si="30"/>
        <v>10149</v>
      </c>
      <c r="B1930" s="24" t="s">
        <v>27</v>
      </c>
      <c r="C1930" s="25">
        <v>43016</v>
      </c>
      <c r="D1930" s="24">
        <f>IFERROR(VLOOKUP(B1930,'2017_GT Roster'!$B$6:$H$21,7, FALSE), "NO MATCH!!!")</f>
        <v>9</v>
      </c>
      <c r="E1930" s="24">
        <f>IFERROR(VLOOKUP(GAME_JUMP_REPORT_CONSOLIDATED!C1930,GAME_INDEX!$A$7:$E$34,5,FALSE), "NO MATCH")</f>
        <v>1014</v>
      </c>
      <c r="F1930" s="24" t="str">
        <f>IFERROR(VLOOKUP(C1930,GAME_INDEX!$A$7:$E$34,4,FALSE), "NO MATCH!!!")</f>
        <v>Syracuse</v>
      </c>
      <c r="G1930" t="s">
        <v>1944</v>
      </c>
      <c r="H1930" s="1">
        <v>43016</v>
      </c>
      <c r="I1930">
        <v>5575</v>
      </c>
      <c r="J1930" t="s">
        <v>7</v>
      </c>
      <c r="K1930" t="s">
        <v>27</v>
      </c>
      <c r="L1930">
        <v>9.8000000000000007</v>
      </c>
    </row>
    <row r="1931" spans="1:12" x14ac:dyDescent="0.55000000000000004">
      <c r="A1931" s="24" t="str">
        <f t="shared" si="30"/>
        <v>10149</v>
      </c>
      <c r="B1931" s="24" t="s">
        <v>27</v>
      </c>
      <c r="C1931" s="25">
        <v>43016</v>
      </c>
      <c r="D1931" s="24">
        <f>IFERROR(VLOOKUP(B1931,'2017_GT Roster'!$B$6:$H$21,7, FALSE), "NO MATCH!!!")</f>
        <v>9</v>
      </c>
      <c r="E1931" s="24">
        <f>IFERROR(VLOOKUP(GAME_JUMP_REPORT_CONSOLIDATED!C1931,GAME_INDEX!$A$7:$E$34,5,FALSE), "NO MATCH")</f>
        <v>1014</v>
      </c>
      <c r="F1931" s="24" t="str">
        <f>IFERROR(VLOOKUP(C1931,GAME_INDEX!$A$7:$E$34,4,FALSE), "NO MATCH!!!")</f>
        <v>Syracuse</v>
      </c>
      <c r="G1931" t="s">
        <v>1945</v>
      </c>
      <c r="H1931" s="1">
        <v>43016</v>
      </c>
      <c r="I1931">
        <v>5582</v>
      </c>
      <c r="J1931" t="s">
        <v>7</v>
      </c>
      <c r="K1931" t="s">
        <v>27</v>
      </c>
      <c r="L1931">
        <v>14</v>
      </c>
    </row>
    <row r="1932" spans="1:12" x14ac:dyDescent="0.55000000000000004">
      <c r="A1932" s="24" t="str">
        <f t="shared" si="30"/>
        <v>101411</v>
      </c>
      <c r="B1932" s="24" t="s">
        <v>14</v>
      </c>
      <c r="C1932" s="25">
        <v>43016</v>
      </c>
      <c r="D1932" s="24">
        <f>IFERROR(VLOOKUP(B1932,'2017_GT Roster'!$B$6:$H$21,7, FALSE), "NO MATCH!!!")</f>
        <v>11</v>
      </c>
      <c r="E1932" s="24">
        <f>IFERROR(VLOOKUP(GAME_JUMP_REPORT_CONSOLIDATED!C1932,GAME_INDEX!$A$7:$E$34,5,FALSE), "NO MATCH")</f>
        <v>1014</v>
      </c>
      <c r="F1932" s="24" t="str">
        <f>IFERROR(VLOOKUP(C1932,GAME_INDEX!$A$7:$E$34,4,FALSE), "NO MATCH!!!")</f>
        <v>Syracuse</v>
      </c>
      <c r="G1932" t="s">
        <v>1946</v>
      </c>
      <c r="H1932" s="1">
        <v>43016</v>
      </c>
      <c r="I1932">
        <v>5584</v>
      </c>
      <c r="J1932" t="s">
        <v>7</v>
      </c>
      <c r="K1932" t="s">
        <v>14</v>
      </c>
      <c r="L1932">
        <v>26</v>
      </c>
    </row>
    <row r="1933" spans="1:12" x14ac:dyDescent="0.55000000000000004">
      <c r="A1933" s="24" t="str">
        <f t="shared" si="30"/>
        <v>10144</v>
      </c>
      <c r="B1933" s="24" t="s">
        <v>3262</v>
      </c>
      <c r="C1933" s="25">
        <v>43016</v>
      </c>
      <c r="D1933" s="24">
        <f>IFERROR(VLOOKUP(B1933,'2017_GT Roster'!$B$6:$H$21,7, FALSE), "NO MATCH!!!")</f>
        <v>4</v>
      </c>
      <c r="E1933" s="24">
        <f>IFERROR(VLOOKUP(GAME_JUMP_REPORT_CONSOLIDATED!C1933,GAME_INDEX!$A$7:$E$34,5,FALSE), "NO MATCH")</f>
        <v>1014</v>
      </c>
      <c r="F1933" s="24" t="str">
        <f>IFERROR(VLOOKUP(C1933,GAME_INDEX!$A$7:$E$34,4,FALSE), "NO MATCH!!!")</f>
        <v>Syracuse</v>
      </c>
      <c r="G1933" t="s">
        <v>1947</v>
      </c>
      <c r="H1933" s="1">
        <v>43016</v>
      </c>
      <c r="I1933">
        <v>5601</v>
      </c>
      <c r="J1933" t="s">
        <v>7</v>
      </c>
      <c r="K1933" t="s">
        <v>8</v>
      </c>
      <c r="L1933">
        <v>22</v>
      </c>
    </row>
    <row r="1934" spans="1:12" x14ac:dyDescent="0.55000000000000004">
      <c r="A1934" s="24" t="str">
        <f t="shared" si="30"/>
        <v>10141</v>
      </c>
      <c r="B1934" s="24" t="s">
        <v>3254</v>
      </c>
      <c r="C1934" s="25">
        <v>43016</v>
      </c>
      <c r="D1934" s="24">
        <f>IFERROR(VLOOKUP(B1934,'2017_GT Roster'!$B$6:$H$21,7, FALSE), "NO MATCH!!!")</f>
        <v>1</v>
      </c>
      <c r="E1934" s="24">
        <f>IFERROR(VLOOKUP(GAME_JUMP_REPORT_CONSOLIDATED!C1934,GAME_INDEX!$A$7:$E$34,5,FALSE), "NO MATCH")</f>
        <v>1014</v>
      </c>
      <c r="F1934" s="24" t="str">
        <f>IFERROR(VLOOKUP(C1934,GAME_INDEX!$A$7:$E$34,4,FALSE), "NO MATCH!!!")</f>
        <v>Syracuse</v>
      </c>
      <c r="G1934" t="s">
        <v>1948</v>
      </c>
      <c r="H1934" s="1">
        <v>43016</v>
      </c>
      <c r="I1934">
        <v>5606</v>
      </c>
      <c r="J1934" t="s">
        <v>7</v>
      </c>
      <c r="K1934" t="s">
        <v>23</v>
      </c>
      <c r="L1934">
        <v>13.4</v>
      </c>
    </row>
    <row r="1935" spans="1:12" x14ac:dyDescent="0.55000000000000004">
      <c r="A1935" s="24" t="str">
        <f t="shared" si="30"/>
        <v>10149</v>
      </c>
      <c r="B1935" s="24" t="s">
        <v>27</v>
      </c>
      <c r="C1935" s="25">
        <v>43016</v>
      </c>
      <c r="D1935" s="24">
        <f>IFERROR(VLOOKUP(B1935,'2017_GT Roster'!$B$6:$H$21,7, FALSE), "NO MATCH!!!")</f>
        <v>9</v>
      </c>
      <c r="E1935" s="24">
        <f>IFERROR(VLOOKUP(GAME_JUMP_REPORT_CONSOLIDATED!C1935,GAME_INDEX!$A$7:$E$34,5,FALSE), "NO MATCH")</f>
        <v>1014</v>
      </c>
      <c r="F1935" s="24" t="str">
        <f>IFERROR(VLOOKUP(C1935,GAME_INDEX!$A$7:$E$34,4,FALSE), "NO MATCH!!!")</f>
        <v>Syracuse</v>
      </c>
      <c r="G1935" t="s">
        <v>1949</v>
      </c>
      <c r="H1935" s="1">
        <v>43016</v>
      </c>
      <c r="I1935">
        <v>5611</v>
      </c>
      <c r="J1935" t="s">
        <v>7</v>
      </c>
      <c r="K1935" t="s">
        <v>27</v>
      </c>
      <c r="L1935">
        <v>15.5</v>
      </c>
    </row>
    <row r="1936" spans="1:12" x14ac:dyDescent="0.55000000000000004">
      <c r="A1936" s="24" t="str">
        <f t="shared" si="30"/>
        <v>10144</v>
      </c>
      <c r="B1936" s="24" t="s">
        <v>3262</v>
      </c>
      <c r="C1936" s="25">
        <v>43016</v>
      </c>
      <c r="D1936" s="24">
        <f>IFERROR(VLOOKUP(B1936,'2017_GT Roster'!$B$6:$H$21,7, FALSE), "NO MATCH!!!")</f>
        <v>4</v>
      </c>
      <c r="E1936" s="24">
        <f>IFERROR(VLOOKUP(GAME_JUMP_REPORT_CONSOLIDATED!C1936,GAME_INDEX!$A$7:$E$34,5,FALSE), "NO MATCH")</f>
        <v>1014</v>
      </c>
      <c r="F1936" s="24" t="str">
        <f>IFERROR(VLOOKUP(C1936,GAME_INDEX!$A$7:$E$34,4,FALSE), "NO MATCH!!!")</f>
        <v>Syracuse</v>
      </c>
      <c r="G1936" t="s">
        <v>1950</v>
      </c>
      <c r="H1936" s="1">
        <v>43016</v>
      </c>
      <c r="I1936">
        <v>5629</v>
      </c>
      <c r="J1936" t="s">
        <v>7</v>
      </c>
      <c r="K1936" t="s">
        <v>8</v>
      </c>
      <c r="L1936">
        <v>18.899999999999999</v>
      </c>
    </row>
    <row r="1937" spans="1:12" x14ac:dyDescent="0.55000000000000004">
      <c r="A1937" s="24" t="str">
        <f t="shared" si="30"/>
        <v>10149</v>
      </c>
      <c r="B1937" s="24" t="s">
        <v>27</v>
      </c>
      <c r="C1937" s="25">
        <v>43016</v>
      </c>
      <c r="D1937" s="24">
        <f>IFERROR(VLOOKUP(B1937,'2017_GT Roster'!$B$6:$H$21,7, FALSE), "NO MATCH!!!")</f>
        <v>9</v>
      </c>
      <c r="E1937" s="24">
        <f>IFERROR(VLOOKUP(GAME_JUMP_REPORT_CONSOLIDATED!C1937,GAME_INDEX!$A$7:$E$34,5,FALSE), "NO MATCH")</f>
        <v>1014</v>
      </c>
      <c r="F1937" s="24" t="str">
        <f>IFERROR(VLOOKUP(C1937,GAME_INDEX!$A$7:$E$34,4,FALSE), "NO MATCH!!!")</f>
        <v>Syracuse</v>
      </c>
      <c r="G1937" t="s">
        <v>1951</v>
      </c>
      <c r="H1937" s="1">
        <v>43016</v>
      </c>
      <c r="I1937">
        <v>5638</v>
      </c>
      <c r="J1937" t="s">
        <v>7</v>
      </c>
      <c r="K1937" t="s">
        <v>27</v>
      </c>
      <c r="L1937">
        <v>11.4</v>
      </c>
    </row>
    <row r="1938" spans="1:12" x14ac:dyDescent="0.55000000000000004">
      <c r="A1938" s="24" t="str">
        <f t="shared" si="30"/>
        <v>101497</v>
      </c>
      <c r="B1938" s="24" t="s">
        <v>42</v>
      </c>
      <c r="C1938" s="25">
        <v>43016</v>
      </c>
      <c r="D1938" s="24">
        <f>IFERROR(VLOOKUP(B1938,'2017_GT Roster'!$B$6:$H$21,7, FALSE), "NO MATCH!!!")</f>
        <v>97</v>
      </c>
      <c r="E1938" s="24">
        <f>IFERROR(VLOOKUP(GAME_JUMP_REPORT_CONSOLIDATED!C1938,GAME_INDEX!$A$7:$E$34,5,FALSE), "NO MATCH")</f>
        <v>1014</v>
      </c>
      <c r="F1938" s="24" t="str">
        <f>IFERROR(VLOOKUP(C1938,GAME_INDEX!$A$7:$E$34,4,FALSE), "NO MATCH!!!")</f>
        <v>Syracuse</v>
      </c>
      <c r="G1938" t="s">
        <v>1952</v>
      </c>
      <c r="H1938" s="1">
        <v>43016</v>
      </c>
      <c r="I1938">
        <v>5648</v>
      </c>
      <c r="J1938" t="s">
        <v>7</v>
      </c>
      <c r="K1938" t="s">
        <v>42</v>
      </c>
      <c r="L1938">
        <v>8.6</v>
      </c>
    </row>
    <row r="1939" spans="1:12" x14ac:dyDescent="0.55000000000000004">
      <c r="A1939" s="24" t="str">
        <f t="shared" si="30"/>
        <v>10149</v>
      </c>
      <c r="B1939" s="24" t="s">
        <v>27</v>
      </c>
      <c r="C1939" s="25">
        <v>43016</v>
      </c>
      <c r="D1939" s="24">
        <f>IFERROR(VLOOKUP(B1939,'2017_GT Roster'!$B$6:$H$21,7, FALSE), "NO MATCH!!!")</f>
        <v>9</v>
      </c>
      <c r="E1939" s="24">
        <f>IFERROR(VLOOKUP(GAME_JUMP_REPORT_CONSOLIDATED!C1939,GAME_INDEX!$A$7:$E$34,5,FALSE), "NO MATCH")</f>
        <v>1014</v>
      </c>
      <c r="F1939" s="24" t="str">
        <f>IFERROR(VLOOKUP(C1939,GAME_INDEX!$A$7:$E$34,4,FALSE), "NO MATCH!!!")</f>
        <v>Syracuse</v>
      </c>
      <c r="G1939" t="s">
        <v>1953</v>
      </c>
      <c r="H1939" s="1">
        <v>43016</v>
      </c>
      <c r="I1939">
        <v>5662</v>
      </c>
      <c r="J1939" t="s">
        <v>7</v>
      </c>
      <c r="K1939" t="s">
        <v>27</v>
      </c>
      <c r="L1939">
        <v>11.3</v>
      </c>
    </row>
    <row r="1940" spans="1:12" x14ac:dyDescent="0.55000000000000004">
      <c r="A1940" s="24" t="str">
        <f t="shared" si="30"/>
        <v>101497</v>
      </c>
      <c r="B1940" s="24" t="s">
        <v>42</v>
      </c>
      <c r="C1940" s="25">
        <v>43016</v>
      </c>
      <c r="D1940" s="24">
        <f>IFERROR(VLOOKUP(B1940,'2017_GT Roster'!$B$6:$H$21,7, FALSE), "NO MATCH!!!")</f>
        <v>97</v>
      </c>
      <c r="E1940" s="24">
        <f>IFERROR(VLOOKUP(GAME_JUMP_REPORT_CONSOLIDATED!C1940,GAME_INDEX!$A$7:$E$34,5,FALSE), "NO MATCH")</f>
        <v>1014</v>
      </c>
      <c r="F1940" s="24" t="str">
        <f>IFERROR(VLOOKUP(C1940,GAME_INDEX!$A$7:$E$34,4,FALSE), "NO MATCH!!!")</f>
        <v>Syracuse</v>
      </c>
      <c r="G1940" t="s">
        <v>1954</v>
      </c>
      <c r="H1940" s="1">
        <v>43016</v>
      </c>
      <c r="I1940">
        <v>5664</v>
      </c>
      <c r="J1940" t="s">
        <v>7</v>
      </c>
      <c r="K1940" t="s">
        <v>42</v>
      </c>
      <c r="L1940">
        <v>16.5</v>
      </c>
    </row>
    <row r="1941" spans="1:12" x14ac:dyDescent="0.55000000000000004">
      <c r="A1941" s="24" t="str">
        <f t="shared" si="30"/>
        <v>10144</v>
      </c>
      <c r="B1941" s="24" t="s">
        <v>3262</v>
      </c>
      <c r="C1941" s="25">
        <v>43016</v>
      </c>
      <c r="D1941" s="24">
        <f>IFERROR(VLOOKUP(B1941,'2017_GT Roster'!$B$6:$H$21,7, FALSE), "NO MATCH!!!")</f>
        <v>4</v>
      </c>
      <c r="E1941" s="24">
        <f>IFERROR(VLOOKUP(GAME_JUMP_REPORT_CONSOLIDATED!C1941,GAME_INDEX!$A$7:$E$34,5,FALSE), "NO MATCH")</f>
        <v>1014</v>
      </c>
      <c r="F1941" s="24" t="str">
        <f>IFERROR(VLOOKUP(C1941,GAME_INDEX!$A$7:$E$34,4,FALSE), "NO MATCH!!!")</f>
        <v>Syracuse</v>
      </c>
      <c r="G1941" t="s">
        <v>1955</v>
      </c>
      <c r="H1941" s="1">
        <v>43016</v>
      </c>
      <c r="I1941">
        <v>5685</v>
      </c>
      <c r="J1941" t="s">
        <v>7</v>
      </c>
      <c r="K1941" t="s">
        <v>8</v>
      </c>
      <c r="L1941">
        <v>21.9</v>
      </c>
    </row>
    <row r="1942" spans="1:12" x14ac:dyDescent="0.55000000000000004">
      <c r="A1942" s="24" t="str">
        <f t="shared" si="30"/>
        <v>101433</v>
      </c>
      <c r="B1942" s="24" t="s">
        <v>32</v>
      </c>
      <c r="C1942" s="25">
        <v>43016</v>
      </c>
      <c r="D1942" s="24">
        <f>IFERROR(VLOOKUP(B1942,'2017_GT Roster'!$B$6:$H$21,7, FALSE), "NO MATCH!!!")</f>
        <v>33</v>
      </c>
      <c r="E1942" s="24">
        <f>IFERROR(VLOOKUP(GAME_JUMP_REPORT_CONSOLIDATED!C1942,GAME_INDEX!$A$7:$E$34,5,FALSE), "NO MATCH")</f>
        <v>1014</v>
      </c>
      <c r="F1942" s="24" t="str">
        <f>IFERROR(VLOOKUP(C1942,GAME_INDEX!$A$7:$E$34,4,FALSE), "NO MATCH!!!")</f>
        <v>Syracuse</v>
      </c>
      <c r="G1942" t="s">
        <v>1956</v>
      </c>
      <c r="H1942" s="1">
        <v>43016</v>
      </c>
      <c r="I1942">
        <v>5700</v>
      </c>
      <c r="J1942" t="s">
        <v>7</v>
      </c>
      <c r="K1942" t="s">
        <v>32</v>
      </c>
      <c r="L1942">
        <v>5.0999999999999996</v>
      </c>
    </row>
    <row r="1943" spans="1:12" x14ac:dyDescent="0.55000000000000004">
      <c r="A1943" s="24" t="str">
        <f t="shared" si="30"/>
        <v>10143</v>
      </c>
      <c r="B1943" s="24" t="s">
        <v>3344</v>
      </c>
      <c r="C1943" s="25">
        <v>43016</v>
      </c>
      <c r="D1943" s="24">
        <f>IFERROR(VLOOKUP(B1943,'2017_GT Roster'!$B$6:$H$21,7, FALSE), "NO MATCH!!!")</f>
        <v>3</v>
      </c>
      <c r="E1943" s="24">
        <f>IFERROR(VLOOKUP(GAME_JUMP_REPORT_CONSOLIDATED!C1943,GAME_INDEX!$A$7:$E$34,5,FALSE), "NO MATCH")</f>
        <v>1014</v>
      </c>
      <c r="F1943" s="24" t="str">
        <f>IFERROR(VLOOKUP(C1943,GAME_INDEX!$A$7:$E$34,4,FALSE), "NO MATCH!!!")</f>
        <v>Syracuse</v>
      </c>
      <c r="G1943" t="s">
        <v>1957</v>
      </c>
      <c r="H1943" s="1">
        <v>43016</v>
      </c>
      <c r="I1943">
        <v>5717</v>
      </c>
      <c r="J1943" t="s">
        <v>7</v>
      </c>
      <c r="K1943" t="s">
        <v>780</v>
      </c>
      <c r="L1943">
        <v>5.4</v>
      </c>
    </row>
    <row r="1944" spans="1:12" x14ac:dyDescent="0.55000000000000004">
      <c r="A1944" s="24" t="str">
        <f t="shared" si="30"/>
        <v>101411</v>
      </c>
      <c r="B1944" s="24" t="s">
        <v>14</v>
      </c>
      <c r="C1944" s="25">
        <v>43016</v>
      </c>
      <c r="D1944" s="24">
        <f>IFERROR(VLOOKUP(B1944,'2017_GT Roster'!$B$6:$H$21,7, FALSE), "NO MATCH!!!")</f>
        <v>11</v>
      </c>
      <c r="E1944" s="24">
        <f>IFERROR(VLOOKUP(GAME_JUMP_REPORT_CONSOLIDATED!C1944,GAME_INDEX!$A$7:$E$34,5,FALSE), "NO MATCH")</f>
        <v>1014</v>
      </c>
      <c r="F1944" s="24" t="str">
        <f>IFERROR(VLOOKUP(C1944,GAME_INDEX!$A$7:$E$34,4,FALSE), "NO MATCH!!!")</f>
        <v>Syracuse</v>
      </c>
      <c r="G1944" t="s">
        <v>1958</v>
      </c>
      <c r="H1944" s="1">
        <v>43016</v>
      </c>
      <c r="I1944">
        <v>5721</v>
      </c>
      <c r="J1944" t="s">
        <v>7</v>
      </c>
      <c r="K1944" t="s">
        <v>14</v>
      </c>
      <c r="L1944">
        <v>21.4</v>
      </c>
    </row>
    <row r="1945" spans="1:12" x14ac:dyDescent="0.55000000000000004">
      <c r="A1945" s="24" t="str">
        <f t="shared" si="30"/>
        <v>101411</v>
      </c>
      <c r="B1945" s="24" t="s">
        <v>14</v>
      </c>
      <c r="C1945" s="25">
        <v>43016</v>
      </c>
      <c r="D1945" s="24">
        <f>IFERROR(VLOOKUP(B1945,'2017_GT Roster'!$B$6:$H$21,7, FALSE), "NO MATCH!!!")</f>
        <v>11</v>
      </c>
      <c r="E1945" s="24">
        <f>IFERROR(VLOOKUP(GAME_JUMP_REPORT_CONSOLIDATED!C1945,GAME_INDEX!$A$7:$E$34,5,FALSE), "NO MATCH")</f>
        <v>1014</v>
      </c>
      <c r="F1945" s="24" t="str">
        <f>IFERROR(VLOOKUP(C1945,GAME_INDEX!$A$7:$E$34,4,FALSE), "NO MATCH!!!")</f>
        <v>Syracuse</v>
      </c>
      <c r="G1945" t="s">
        <v>1959</v>
      </c>
      <c r="H1945" s="1">
        <v>43016</v>
      </c>
      <c r="I1945">
        <v>5729</v>
      </c>
      <c r="J1945" t="s">
        <v>7</v>
      </c>
      <c r="K1945" t="s">
        <v>14</v>
      </c>
      <c r="L1945">
        <v>20.5</v>
      </c>
    </row>
    <row r="1946" spans="1:12" x14ac:dyDescent="0.55000000000000004">
      <c r="A1946" s="24" t="str">
        <f t="shared" si="30"/>
        <v>10144</v>
      </c>
      <c r="B1946" s="24" t="s">
        <v>3262</v>
      </c>
      <c r="C1946" s="25">
        <v>43016</v>
      </c>
      <c r="D1946" s="24">
        <f>IFERROR(VLOOKUP(B1946,'2017_GT Roster'!$B$6:$H$21,7, FALSE), "NO MATCH!!!")</f>
        <v>4</v>
      </c>
      <c r="E1946" s="24">
        <f>IFERROR(VLOOKUP(GAME_JUMP_REPORT_CONSOLIDATED!C1946,GAME_INDEX!$A$7:$E$34,5,FALSE), "NO MATCH")</f>
        <v>1014</v>
      </c>
      <c r="F1946" s="24" t="str">
        <f>IFERROR(VLOOKUP(C1946,GAME_INDEX!$A$7:$E$34,4,FALSE), "NO MATCH!!!")</f>
        <v>Syracuse</v>
      </c>
      <c r="G1946" t="s">
        <v>1960</v>
      </c>
      <c r="H1946" s="1">
        <v>43016</v>
      </c>
      <c r="I1946">
        <v>5811</v>
      </c>
      <c r="J1946" t="s">
        <v>7</v>
      </c>
      <c r="K1946" t="s">
        <v>8</v>
      </c>
      <c r="L1946">
        <v>20</v>
      </c>
    </row>
    <row r="1947" spans="1:12" x14ac:dyDescent="0.55000000000000004">
      <c r="A1947" s="24" t="str">
        <f t="shared" si="30"/>
        <v>10149</v>
      </c>
      <c r="B1947" s="24" t="s">
        <v>27</v>
      </c>
      <c r="C1947" s="25">
        <v>43016</v>
      </c>
      <c r="D1947" s="24">
        <f>IFERROR(VLOOKUP(B1947,'2017_GT Roster'!$B$6:$H$21,7, FALSE), "NO MATCH!!!")</f>
        <v>9</v>
      </c>
      <c r="E1947" s="24">
        <f>IFERROR(VLOOKUP(GAME_JUMP_REPORT_CONSOLIDATED!C1947,GAME_INDEX!$A$7:$E$34,5,FALSE), "NO MATCH")</f>
        <v>1014</v>
      </c>
      <c r="F1947" s="24" t="str">
        <f>IFERROR(VLOOKUP(C1947,GAME_INDEX!$A$7:$E$34,4,FALSE), "NO MATCH!!!")</f>
        <v>Syracuse</v>
      </c>
      <c r="G1947" t="s">
        <v>1961</v>
      </c>
      <c r="H1947" s="1">
        <v>43016</v>
      </c>
      <c r="I1947">
        <v>5848</v>
      </c>
      <c r="J1947" t="s">
        <v>7</v>
      </c>
      <c r="K1947" t="s">
        <v>27</v>
      </c>
      <c r="L1947">
        <v>9.1999999999999993</v>
      </c>
    </row>
    <row r="1948" spans="1:12" x14ac:dyDescent="0.55000000000000004">
      <c r="A1948" s="24" t="str">
        <f t="shared" si="30"/>
        <v>10144</v>
      </c>
      <c r="B1948" s="24" t="s">
        <v>3262</v>
      </c>
      <c r="C1948" s="25">
        <v>43016</v>
      </c>
      <c r="D1948" s="24">
        <f>IFERROR(VLOOKUP(B1948,'2017_GT Roster'!$B$6:$H$21,7, FALSE), "NO MATCH!!!")</f>
        <v>4</v>
      </c>
      <c r="E1948" s="24">
        <f>IFERROR(VLOOKUP(GAME_JUMP_REPORT_CONSOLIDATED!C1948,GAME_INDEX!$A$7:$E$34,5,FALSE), "NO MATCH")</f>
        <v>1014</v>
      </c>
      <c r="F1948" s="24" t="str">
        <f>IFERROR(VLOOKUP(C1948,GAME_INDEX!$A$7:$E$34,4,FALSE), "NO MATCH!!!")</f>
        <v>Syracuse</v>
      </c>
      <c r="G1948" t="s">
        <v>1962</v>
      </c>
      <c r="H1948" s="1">
        <v>43016</v>
      </c>
      <c r="I1948">
        <v>5848</v>
      </c>
      <c r="J1948" t="s">
        <v>7</v>
      </c>
      <c r="K1948" t="s">
        <v>8</v>
      </c>
      <c r="L1948">
        <v>22.6</v>
      </c>
    </row>
    <row r="1949" spans="1:12" x14ac:dyDescent="0.55000000000000004">
      <c r="A1949" s="24" t="str">
        <f t="shared" si="30"/>
        <v>101411</v>
      </c>
      <c r="B1949" s="24" t="s">
        <v>14</v>
      </c>
      <c r="C1949" s="25">
        <v>43016</v>
      </c>
      <c r="D1949" s="24">
        <f>IFERROR(VLOOKUP(B1949,'2017_GT Roster'!$B$6:$H$21,7, FALSE), "NO MATCH!!!")</f>
        <v>11</v>
      </c>
      <c r="E1949" s="24">
        <f>IFERROR(VLOOKUP(GAME_JUMP_REPORT_CONSOLIDATED!C1949,GAME_INDEX!$A$7:$E$34,5,FALSE), "NO MATCH")</f>
        <v>1014</v>
      </c>
      <c r="F1949" s="24" t="str">
        <f>IFERROR(VLOOKUP(C1949,GAME_INDEX!$A$7:$E$34,4,FALSE), "NO MATCH!!!")</f>
        <v>Syracuse</v>
      </c>
      <c r="G1949" t="s">
        <v>1963</v>
      </c>
      <c r="H1949" s="1">
        <v>43016</v>
      </c>
      <c r="I1949">
        <v>5880</v>
      </c>
      <c r="J1949" t="s">
        <v>7</v>
      </c>
      <c r="K1949" t="s">
        <v>14</v>
      </c>
      <c r="L1949">
        <v>14.7</v>
      </c>
    </row>
    <row r="1950" spans="1:12" x14ac:dyDescent="0.55000000000000004">
      <c r="A1950" s="24" t="str">
        <f t="shared" si="30"/>
        <v>101433</v>
      </c>
      <c r="B1950" s="24" t="s">
        <v>32</v>
      </c>
      <c r="C1950" s="25">
        <v>43016</v>
      </c>
      <c r="D1950" s="24">
        <f>IFERROR(VLOOKUP(B1950,'2017_GT Roster'!$B$6:$H$21,7, FALSE), "NO MATCH!!!")</f>
        <v>33</v>
      </c>
      <c r="E1950" s="24">
        <f>IFERROR(VLOOKUP(GAME_JUMP_REPORT_CONSOLIDATED!C1950,GAME_INDEX!$A$7:$E$34,5,FALSE), "NO MATCH")</f>
        <v>1014</v>
      </c>
      <c r="F1950" s="24" t="str">
        <f>IFERROR(VLOOKUP(C1950,GAME_INDEX!$A$7:$E$34,4,FALSE), "NO MATCH!!!")</f>
        <v>Syracuse</v>
      </c>
      <c r="G1950" t="s">
        <v>1964</v>
      </c>
      <c r="H1950" s="1">
        <v>43016</v>
      </c>
      <c r="I1950">
        <v>5889</v>
      </c>
      <c r="J1950" t="s">
        <v>7</v>
      </c>
      <c r="K1950" t="s">
        <v>32</v>
      </c>
      <c r="L1950">
        <v>17.5</v>
      </c>
    </row>
    <row r="1951" spans="1:12" x14ac:dyDescent="0.55000000000000004">
      <c r="A1951" s="24" t="str">
        <f t="shared" si="30"/>
        <v>10144</v>
      </c>
      <c r="B1951" s="24" t="s">
        <v>3262</v>
      </c>
      <c r="C1951" s="25">
        <v>43016</v>
      </c>
      <c r="D1951" s="24">
        <f>IFERROR(VLOOKUP(B1951,'2017_GT Roster'!$B$6:$H$21,7, FALSE), "NO MATCH!!!")</f>
        <v>4</v>
      </c>
      <c r="E1951" s="24">
        <f>IFERROR(VLOOKUP(GAME_JUMP_REPORT_CONSOLIDATED!C1951,GAME_INDEX!$A$7:$E$34,5,FALSE), "NO MATCH")</f>
        <v>1014</v>
      </c>
      <c r="F1951" s="24" t="str">
        <f>IFERROR(VLOOKUP(C1951,GAME_INDEX!$A$7:$E$34,4,FALSE), "NO MATCH!!!")</f>
        <v>Syracuse</v>
      </c>
      <c r="G1951" t="s">
        <v>1965</v>
      </c>
      <c r="H1951" s="1">
        <v>43016</v>
      </c>
      <c r="I1951">
        <v>5931</v>
      </c>
      <c r="J1951" t="s">
        <v>7</v>
      </c>
      <c r="K1951" t="s">
        <v>8</v>
      </c>
      <c r="L1951">
        <v>19.600000000000001</v>
      </c>
    </row>
    <row r="1952" spans="1:12" x14ac:dyDescent="0.55000000000000004">
      <c r="A1952" s="24" t="str">
        <f t="shared" si="30"/>
        <v>101411</v>
      </c>
      <c r="B1952" s="24" t="s">
        <v>14</v>
      </c>
      <c r="C1952" s="25">
        <v>43016</v>
      </c>
      <c r="D1952" s="24">
        <f>IFERROR(VLOOKUP(B1952,'2017_GT Roster'!$B$6:$H$21,7, FALSE), "NO MATCH!!!")</f>
        <v>11</v>
      </c>
      <c r="E1952" s="24">
        <f>IFERROR(VLOOKUP(GAME_JUMP_REPORT_CONSOLIDATED!C1952,GAME_INDEX!$A$7:$E$34,5,FALSE), "NO MATCH")</f>
        <v>1014</v>
      </c>
      <c r="F1952" s="24" t="str">
        <f>IFERROR(VLOOKUP(C1952,GAME_INDEX!$A$7:$E$34,4,FALSE), "NO MATCH!!!")</f>
        <v>Syracuse</v>
      </c>
      <c r="G1952" t="s">
        <v>1966</v>
      </c>
      <c r="H1952" s="1">
        <v>43016</v>
      </c>
      <c r="I1952">
        <v>5936</v>
      </c>
      <c r="J1952" t="s">
        <v>7</v>
      </c>
      <c r="K1952" t="s">
        <v>14</v>
      </c>
      <c r="L1952">
        <v>22.7</v>
      </c>
    </row>
    <row r="1953" spans="1:12" x14ac:dyDescent="0.55000000000000004">
      <c r="A1953" s="24" t="str">
        <f t="shared" si="30"/>
        <v>101497</v>
      </c>
      <c r="B1953" s="24" t="s">
        <v>42</v>
      </c>
      <c r="C1953" s="25">
        <v>43016</v>
      </c>
      <c r="D1953" s="24">
        <f>IFERROR(VLOOKUP(B1953,'2017_GT Roster'!$B$6:$H$21,7, FALSE), "NO MATCH!!!")</f>
        <v>97</v>
      </c>
      <c r="E1953" s="24">
        <f>IFERROR(VLOOKUP(GAME_JUMP_REPORT_CONSOLIDATED!C1953,GAME_INDEX!$A$7:$E$34,5,FALSE), "NO MATCH")</f>
        <v>1014</v>
      </c>
      <c r="F1953" s="24" t="str">
        <f>IFERROR(VLOOKUP(C1953,GAME_INDEX!$A$7:$E$34,4,FALSE), "NO MATCH!!!")</f>
        <v>Syracuse</v>
      </c>
      <c r="G1953" t="s">
        <v>1967</v>
      </c>
      <c r="H1953" s="1">
        <v>43016</v>
      </c>
      <c r="I1953">
        <v>5962</v>
      </c>
      <c r="J1953" t="s">
        <v>7</v>
      </c>
      <c r="K1953" t="s">
        <v>42</v>
      </c>
      <c r="L1953">
        <v>20.8</v>
      </c>
    </row>
    <row r="1954" spans="1:12" x14ac:dyDescent="0.55000000000000004">
      <c r="A1954" s="24" t="str">
        <f t="shared" si="30"/>
        <v>101497</v>
      </c>
      <c r="B1954" s="24" t="s">
        <v>42</v>
      </c>
      <c r="C1954" s="25">
        <v>43016</v>
      </c>
      <c r="D1954" s="24">
        <f>IFERROR(VLOOKUP(B1954,'2017_GT Roster'!$B$6:$H$21,7, FALSE), "NO MATCH!!!")</f>
        <v>97</v>
      </c>
      <c r="E1954" s="24">
        <f>IFERROR(VLOOKUP(GAME_JUMP_REPORT_CONSOLIDATED!C1954,GAME_INDEX!$A$7:$E$34,5,FALSE), "NO MATCH")</f>
        <v>1014</v>
      </c>
      <c r="F1954" s="24" t="str">
        <f>IFERROR(VLOOKUP(C1954,GAME_INDEX!$A$7:$E$34,4,FALSE), "NO MATCH!!!")</f>
        <v>Syracuse</v>
      </c>
      <c r="G1954" t="s">
        <v>1968</v>
      </c>
      <c r="H1954" s="1">
        <v>43016</v>
      </c>
      <c r="I1954">
        <v>5967</v>
      </c>
      <c r="J1954" t="s">
        <v>7</v>
      </c>
      <c r="K1954" t="s">
        <v>42</v>
      </c>
      <c r="L1954">
        <v>16.100000000000001</v>
      </c>
    </row>
    <row r="1955" spans="1:12" x14ac:dyDescent="0.55000000000000004">
      <c r="A1955" s="24" t="str">
        <f t="shared" si="30"/>
        <v>10148</v>
      </c>
      <c r="B1955" s="24" t="s">
        <v>34</v>
      </c>
      <c r="C1955" s="25">
        <v>43016</v>
      </c>
      <c r="D1955" s="24">
        <f>IFERROR(VLOOKUP(B1955,'2017_GT Roster'!$B$6:$H$21,7, FALSE), "NO MATCH!!!")</f>
        <v>8</v>
      </c>
      <c r="E1955" s="24">
        <f>IFERROR(VLOOKUP(GAME_JUMP_REPORT_CONSOLIDATED!C1955,GAME_INDEX!$A$7:$E$34,5,FALSE), "NO MATCH")</f>
        <v>1014</v>
      </c>
      <c r="F1955" s="24" t="str">
        <f>IFERROR(VLOOKUP(C1955,GAME_INDEX!$A$7:$E$34,4,FALSE), "NO MATCH!!!")</f>
        <v>Syracuse</v>
      </c>
      <c r="G1955" t="s">
        <v>1969</v>
      </c>
      <c r="H1955" s="1">
        <v>43016</v>
      </c>
      <c r="I1955">
        <v>5985</v>
      </c>
      <c r="J1955" t="s">
        <v>7</v>
      </c>
      <c r="K1955" t="s">
        <v>34</v>
      </c>
      <c r="L1955">
        <v>9.1999999999999993</v>
      </c>
    </row>
    <row r="1956" spans="1:12" x14ac:dyDescent="0.55000000000000004">
      <c r="A1956" s="24" t="str">
        <f t="shared" si="30"/>
        <v>10141</v>
      </c>
      <c r="B1956" s="24" t="s">
        <v>3254</v>
      </c>
      <c r="C1956" s="25">
        <v>43016</v>
      </c>
      <c r="D1956" s="24">
        <f>IFERROR(VLOOKUP(B1956,'2017_GT Roster'!$B$6:$H$21,7, FALSE), "NO MATCH!!!")</f>
        <v>1</v>
      </c>
      <c r="E1956" s="24">
        <f>IFERROR(VLOOKUP(GAME_JUMP_REPORT_CONSOLIDATED!C1956,GAME_INDEX!$A$7:$E$34,5,FALSE), "NO MATCH")</f>
        <v>1014</v>
      </c>
      <c r="F1956" s="24" t="str">
        <f>IFERROR(VLOOKUP(C1956,GAME_INDEX!$A$7:$E$34,4,FALSE), "NO MATCH!!!")</f>
        <v>Syracuse</v>
      </c>
      <c r="G1956" t="s">
        <v>1970</v>
      </c>
      <c r="H1956" s="1">
        <v>43016</v>
      </c>
      <c r="I1956">
        <v>5989</v>
      </c>
      <c r="J1956" t="s">
        <v>7</v>
      </c>
      <c r="K1956" t="s">
        <v>23</v>
      </c>
      <c r="L1956">
        <v>15.3</v>
      </c>
    </row>
    <row r="1957" spans="1:12" x14ac:dyDescent="0.55000000000000004">
      <c r="A1957" s="24" t="str">
        <f t="shared" si="30"/>
        <v>101433</v>
      </c>
      <c r="B1957" s="24" t="s">
        <v>32</v>
      </c>
      <c r="C1957" s="25">
        <v>43016</v>
      </c>
      <c r="D1957" s="24">
        <f>IFERROR(VLOOKUP(B1957,'2017_GT Roster'!$B$6:$H$21,7, FALSE), "NO MATCH!!!")</f>
        <v>33</v>
      </c>
      <c r="E1957" s="24">
        <f>IFERROR(VLOOKUP(GAME_JUMP_REPORT_CONSOLIDATED!C1957,GAME_INDEX!$A$7:$E$34,5,FALSE), "NO MATCH")</f>
        <v>1014</v>
      </c>
      <c r="F1957" s="24" t="str">
        <f>IFERROR(VLOOKUP(C1957,GAME_INDEX!$A$7:$E$34,4,FALSE), "NO MATCH!!!")</f>
        <v>Syracuse</v>
      </c>
      <c r="G1957" t="s">
        <v>1971</v>
      </c>
      <c r="H1957" s="1">
        <v>43016</v>
      </c>
      <c r="I1957">
        <v>5994</v>
      </c>
      <c r="J1957" t="s">
        <v>7</v>
      </c>
      <c r="K1957" t="s">
        <v>32</v>
      </c>
      <c r="L1957">
        <v>17.899999999999999</v>
      </c>
    </row>
    <row r="1958" spans="1:12" x14ac:dyDescent="0.55000000000000004">
      <c r="A1958" s="24" t="str">
        <f t="shared" si="30"/>
        <v>101433</v>
      </c>
      <c r="B1958" s="24" t="s">
        <v>32</v>
      </c>
      <c r="C1958" s="25">
        <v>43016</v>
      </c>
      <c r="D1958" s="24">
        <f>IFERROR(VLOOKUP(B1958,'2017_GT Roster'!$B$6:$H$21,7, FALSE), "NO MATCH!!!")</f>
        <v>33</v>
      </c>
      <c r="E1958" s="24">
        <f>IFERROR(VLOOKUP(GAME_JUMP_REPORT_CONSOLIDATED!C1958,GAME_INDEX!$A$7:$E$34,5,FALSE), "NO MATCH")</f>
        <v>1014</v>
      </c>
      <c r="F1958" s="24" t="str">
        <f>IFERROR(VLOOKUP(C1958,GAME_INDEX!$A$7:$E$34,4,FALSE), "NO MATCH!!!")</f>
        <v>Syracuse</v>
      </c>
      <c r="G1958" t="s">
        <v>1972</v>
      </c>
      <c r="H1958" s="1">
        <v>43016</v>
      </c>
      <c r="I1958">
        <v>5995</v>
      </c>
      <c r="J1958" t="s">
        <v>7</v>
      </c>
      <c r="K1958" t="s">
        <v>32</v>
      </c>
      <c r="L1958">
        <v>13.1</v>
      </c>
    </row>
    <row r="1959" spans="1:12" x14ac:dyDescent="0.55000000000000004">
      <c r="A1959" s="24" t="str">
        <f t="shared" si="30"/>
        <v>101497</v>
      </c>
      <c r="B1959" s="24" t="s">
        <v>42</v>
      </c>
      <c r="C1959" s="25">
        <v>43016</v>
      </c>
      <c r="D1959" s="24">
        <f>IFERROR(VLOOKUP(B1959,'2017_GT Roster'!$B$6:$H$21,7, FALSE), "NO MATCH!!!")</f>
        <v>97</v>
      </c>
      <c r="E1959" s="24">
        <f>IFERROR(VLOOKUP(GAME_JUMP_REPORT_CONSOLIDATED!C1959,GAME_INDEX!$A$7:$E$34,5,FALSE), "NO MATCH")</f>
        <v>1014</v>
      </c>
      <c r="F1959" s="24" t="str">
        <f>IFERROR(VLOOKUP(C1959,GAME_INDEX!$A$7:$E$34,4,FALSE), "NO MATCH!!!")</f>
        <v>Syracuse</v>
      </c>
      <c r="G1959" t="s">
        <v>1973</v>
      </c>
      <c r="H1959" s="1">
        <v>43016</v>
      </c>
      <c r="I1959">
        <v>6016</v>
      </c>
      <c r="J1959" t="s">
        <v>7</v>
      </c>
      <c r="K1959" t="s">
        <v>42</v>
      </c>
      <c r="L1959">
        <v>19.7</v>
      </c>
    </row>
    <row r="1960" spans="1:12" x14ac:dyDescent="0.55000000000000004">
      <c r="A1960" s="24" t="str">
        <f t="shared" si="30"/>
        <v>10141</v>
      </c>
      <c r="B1960" s="24" t="s">
        <v>3254</v>
      </c>
      <c r="C1960" s="25">
        <v>43016</v>
      </c>
      <c r="D1960" s="24">
        <f>IFERROR(VLOOKUP(B1960,'2017_GT Roster'!$B$6:$H$21,7, FALSE), "NO MATCH!!!")</f>
        <v>1</v>
      </c>
      <c r="E1960" s="24">
        <f>IFERROR(VLOOKUP(GAME_JUMP_REPORT_CONSOLIDATED!C1960,GAME_INDEX!$A$7:$E$34,5,FALSE), "NO MATCH")</f>
        <v>1014</v>
      </c>
      <c r="F1960" s="24" t="str">
        <f>IFERROR(VLOOKUP(C1960,GAME_INDEX!$A$7:$E$34,4,FALSE), "NO MATCH!!!")</f>
        <v>Syracuse</v>
      </c>
      <c r="G1960" t="s">
        <v>1974</v>
      </c>
      <c r="H1960" s="1">
        <v>43016</v>
      </c>
      <c r="I1960">
        <v>6017</v>
      </c>
      <c r="J1960" t="s">
        <v>7</v>
      </c>
      <c r="K1960" t="s">
        <v>23</v>
      </c>
      <c r="L1960">
        <v>22.5</v>
      </c>
    </row>
    <row r="1961" spans="1:12" x14ac:dyDescent="0.55000000000000004">
      <c r="A1961" s="24" t="str">
        <f t="shared" si="30"/>
        <v>10149</v>
      </c>
      <c r="B1961" s="24" t="s">
        <v>27</v>
      </c>
      <c r="C1961" s="25">
        <v>43016</v>
      </c>
      <c r="D1961" s="24">
        <f>IFERROR(VLOOKUP(B1961,'2017_GT Roster'!$B$6:$H$21,7, FALSE), "NO MATCH!!!")</f>
        <v>9</v>
      </c>
      <c r="E1961" s="24">
        <f>IFERROR(VLOOKUP(GAME_JUMP_REPORT_CONSOLIDATED!C1961,GAME_INDEX!$A$7:$E$34,5,FALSE), "NO MATCH")</f>
        <v>1014</v>
      </c>
      <c r="F1961" s="24" t="str">
        <f>IFERROR(VLOOKUP(C1961,GAME_INDEX!$A$7:$E$34,4,FALSE), "NO MATCH!!!")</f>
        <v>Syracuse</v>
      </c>
      <c r="G1961" t="s">
        <v>1975</v>
      </c>
      <c r="H1961" s="1">
        <v>43016</v>
      </c>
      <c r="I1961">
        <v>6018</v>
      </c>
      <c r="J1961" t="s">
        <v>7</v>
      </c>
      <c r="K1961" t="s">
        <v>27</v>
      </c>
      <c r="L1961">
        <v>10.9</v>
      </c>
    </row>
    <row r="1962" spans="1:12" x14ac:dyDescent="0.55000000000000004">
      <c r="A1962" s="24" t="str">
        <f t="shared" si="30"/>
        <v>10141</v>
      </c>
      <c r="B1962" s="24" t="s">
        <v>3254</v>
      </c>
      <c r="C1962" s="25">
        <v>43016</v>
      </c>
      <c r="D1962" s="24">
        <f>IFERROR(VLOOKUP(B1962,'2017_GT Roster'!$B$6:$H$21,7, FALSE), "NO MATCH!!!")</f>
        <v>1</v>
      </c>
      <c r="E1962" s="24">
        <f>IFERROR(VLOOKUP(GAME_JUMP_REPORT_CONSOLIDATED!C1962,GAME_INDEX!$A$7:$E$34,5,FALSE), "NO MATCH")</f>
        <v>1014</v>
      </c>
      <c r="F1962" s="24" t="str">
        <f>IFERROR(VLOOKUP(C1962,GAME_INDEX!$A$7:$E$34,4,FALSE), "NO MATCH!!!")</f>
        <v>Syracuse</v>
      </c>
      <c r="G1962" t="s">
        <v>1976</v>
      </c>
      <c r="H1962" s="1">
        <v>43016</v>
      </c>
      <c r="I1962">
        <v>6042</v>
      </c>
      <c r="J1962" t="s">
        <v>7</v>
      </c>
      <c r="K1962" t="s">
        <v>23</v>
      </c>
      <c r="L1962">
        <v>17.5</v>
      </c>
    </row>
    <row r="1963" spans="1:12" x14ac:dyDescent="0.55000000000000004">
      <c r="A1963" s="24" t="str">
        <f t="shared" si="30"/>
        <v>101423</v>
      </c>
      <c r="B1963" s="24" t="s">
        <v>19</v>
      </c>
      <c r="C1963" s="25">
        <v>43016</v>
      </c>
      <c r="D1963" s="24">
        <f>IFERROR(VLOOKUP(B1963,'2017_GT Roster'!$B$6:$H$21,7, FALSE), "NO MATCH!!!")</f>
        <v>23</v>
      </c>
      <c r="E1963" s="24">
        <f>IFERROR(VLOOKUP(GAME_JUMP_REPORT_CONSOLIDATED!C1963,GAME_INDEX!$A$7:$E$34,5,FALSE), "NO MATCH")</f>
        <v>1014</v>
      </c>
      <c r="F1963" s="24" t="str">
        <f>IFERROR(VLOOKUP(C1963,GAME_INDEX!$A$7:$E$34,4,FALSE), "NO MATCH!!!")</f>
        <v>Syracuse</v>
      </c>
      <c r="G1963" t="s">
        <v>1977</v>
      </c>
      <c r="H1963" s="1">
        <v>43016</v>
      </c>
      <c r="I1963">
        <v>6042</v>
      </c>
      <c r="J1963" t="s">
        <v>7</v>
      </c>
      <c r="K1963" t="s">
        <v>19</v>
      </c>
      <c r="L1963">
        <v>14.2</v>
      </c>
    </row>
    <row r="1964" spans="1:12" x14ac:dyDescent="0.55000000000000004">
      <c r="A1964" s="24" t="str">
        <f t="shared" si="30"/>
        <v>101433</v>
      </c>
      <c r="B1964" s="24" t="s">
        <v>32</v>
      </c>
      <c r="C1964" s="25">
        <v>43016</v>
      </c>
      <c r="D1964" s="24">
        <f>IFERROR(VLOOKUP(B1964,'2017_GT Roster'!$B$6:$H$21,7, FALSE), "NO MATCH!!!")</f>
        <v>33</v>
      </c>
      <c r="E1964" s="24">
        <f>IFERROR(VLOOKUP(GAME_JUMP_REPORT_CONSOLIDATED!C1964,GAME_INDEX!$A$7:$E$34,5,FALSE), "NO MATCH")</f>
        <v>1014</v>
      </c>
      <c r="F1964" s="24" t="str">
        <f>IFERROR(VLOOKUP(C1964,GAME_INDEX!$A$7:$E$34,4,FALSE), "NO MATCH!!!")</f>
        <v>Syracuse</v>
      </c>
      <c r="G1964" t="s">
        <v>1978</v>
      </c>
      <c r="H1964" s="1">
        <v>43016</v>
      </c>
      <c r="I1964">
        <v>6167</v>
      </c>
      <c r="J1964" t="s">
        <v>7</v>
      </c>
      <c r="K1964" t="s">
        <v>32</v>
      </c>
      <c r="L1964">
        <v>5.3</v>
      </c>
    </row>
    <row r="1965" spans="1:12" x14ac:dyDescent="0.55000000000000004">
      <c r="A1965" s="24" t="str">
        <f t="shared" si="30"/>
        <v>10143</v>
      </c>
      <c r="B1965" s="24" t="s">
        <v>3344</v>
      </c>
      <c r="C1965" s="25">
        <v>43016</v>
      </c>
      <c r="D1965" s="24">
        <f>IFERROR(VLOOKUP(B1965,'2017_GT Roster'!$B$6:$H$21,7, FALSE), "NO MATCH!!!")</f>
        <v>3</v>
      </c>
      <c r="E1965" s="24">
        <f>IFERROR(VLOOKUP(GAME_JUMP_REPORT_CONSOLIDATED!C1965,GAME_INDEX!$A$7:$E$34,5,FALSE), "NO MATCH")</f>
        <v>1014</v>
      </c>
      <c r="F1965" s="24" t="str">
        <f>IFERROR(VLOOKUP(C1965,GAME_INDEX!$A$7:$E$34,4,FALSE), "NO MATCH!!!")</f>
        <v>Syracuse</v>
      </c>
      <c r="G1965" t="s">
        <v>1979</v>
      </c>
      <c r="H1965" s="1">
        <v>43016</v>
      </c>
      <c r="I1965">
        <v>6176</v>
      </c>
      <c r="J1965" t="s">
        <v>7</v>
      </c>
      <c r="K1965" t="s">
        <v>780</v>
      </c>
      <c r="L1965">
        <v>10.4</v>
      </c>
    </row>
    <row r="1966" spans="1:12" x14ac:dyDescent="0.55000000000000004">
      <c r="A1966" s="24" t="str">
        <f t="shared" si="30"/>
        <v>10143</v>
      </c>
      <c r="B1966" s="24" t="s">
        <v>3344</v>
      </c>
      <c r="C1966" s="25">
        <v>43016</v>
      </c>
      <c r="D1966" s="24">
        <f>IFERROR(VLOOKUP(B1966,'2017_GT Roster'!$B$6:$H$21,7, FALSE), "NO MATCH!!!")</f>
        <v>3</v>
      </c>
      <c r="E1966" s="24">
        <f>IFERROR(VLOOKUP(GAME_JUMP_REPORT_CONSOLIDATED!C1966,GAME_INDEX!$A$7:$E$34,5,FALSE), "NO MATCH")</f>
        <v>1014</v>
      </c>
      <c r="F1966" s="24" t="str">
        <f>IFERROR(VLOOKUP(C1966,GAME_INDEX!$A$7:$E$34,4,FALSE), "NO MATCH!!!")</f>
        <v>Syracuse</v>
      </c>
      <c r="G1966" t="s">
        <v>1980</v>
      </c>
      <c r="H1966" s="1">
        <v>43016</v>
      </c>
      <c r="I1966">
        <v>6179</v>
      </c>
      <c r="J1966" t="s">
        <v>7</v>
      </c>
      <c r="K1966" t="s">
        <v>780</v>
      </c>
      <c r="L1966">
        <v>8</v>
      </c>
    </row>
    <row r="1967" spans="1:12" x14ac:dyDescent="0.55000000000000004">
      <c r="A1967" s="24" t="str">
        <f t="shared" si="30"/>
        <v>101423</v>
      </c>
      <c r="B1967" s="24" t="s">
        <v>19</v>
      </c>
      <c r="C1967" s="25">
        <v>43016</v>
      </c>
      <c r="D1967" s="24">
        <f>IFERROR(VLOOKUP(B1967,'2017_GT Roster'!$B$6:$H$21,7, FALSE), "NO MATCH!!!")</f>
        <v>23</v>
      </c>
      <c r="E1967" s="24">
        <f>IFERROR(VLOOKUP(GAME_JUMP_REPORT_CONSOLIDATED!C1967,GAME_INDEX!$A$7:$E$34,5,FALSE), "NO MATCH")</f>
        <v>1014</v>
      </c>
      <c r="F1967" s="24" t="str">
        <f>IFERROR(VLOOKUP(C1967,GAME_INDEX!$A$7:$E$34,4,FALSE), "NO MATCH!!!")</f>
        <v>Syracuse</v>
      </c>
      <c r="G1967" t="s">
        <v>1981</v>
      </c>
      <c r="H1967" s="1">
        <v>43016</v>
      </c>
      <c r="I1967">
        <v>6180</v>
      </c>
      <c r="J1967" t="s">
        <v>7</v>
      </c>
      <c r="K1967" t="s">
        <v>19</v>
      </c>
      <c r="L1967">
        <v>13.7</v>
      </c>
    </row>
    <row r="1968" spans="1:12" x14ac:dyDescent="0.55000000000000004">
      <c r="A1968" s="24" t="str">
        <f t="shared" si="30"/>
        <v>10141</v>
      </c>
      <c r="B1968" s="24" t="s">
        <v>3254</v>
      </c>
      <c r="C1968" s="25">
        <v>43016</v>
      </c>
      <c r="D1968" s="24">
        <f>IFERROR(VLOOKUP(B1968,'2017_GT Roster'!$B$6:$H$21,7, FALSE), "NO MATCH!!!")</f>
        <v>1</v>
      </c>
      <c r="E1968" s="24">
        <f>IFERROR(VLOOKUP(GAME_JUMP_REPORT_CONSOLIDATED!C1968,GAME_INDEX!$A$7:$E$34,5,FALSE), "NO MATCH")</f>
        <v>1014</v>
      </c>
      <c r="F1968" s="24" t="str">
        <f>IFERROR(VLOOKUP(C1968,GAME_INDEX!$A$7:$E$34,4,FALSE), "NO MATCH!!!")</f>
        <v>Syracuse</v>
      </c>
      <c r="G1968" t="s">
        <v>1982</v>
      </c>
      <c r="H1968" s="1">
        <v>43016</v>
      </c>
      <c r="I1968">
        <v>6181</v>
      </c>
      <c r="J1968" t="s">
        <v>7</v>
      </c>
      <c r="K1968" t="s">
        <v>23</v>
      </c>
      <c r="L1968">
        <v>20.100000000000001</v>
      </c>
    </row>
    <row r="1969" spans="1:12" x14ac:dyDescent="0.55000000000000004">
      <c r="A1969" s="24" t="str">
        <f t="shared" si="30"/>
        <v>101433</v>
      </c>
      <c r="B1969" s="24" t="s">
        <v>32</v>
      </c>
      <c r="C1969" s="25">
        <v>43016</v>
      </c>
      <c r="D1969" s="24">
        <f>IFERROR(VLOOKUP(B1969,'2017_GT Roster'!$B$6:$H$21,7, FALSE), "NO MATCH!!!")</f>
        <v>33</v>
      </c>
      <c r="E1969" s="24">
        <f>IFERROR(VLOOKUP(GAME_JUMP_REPORT_CONSOLIDATED!C1969,GAME_INDEX!$A$7:$E$34,5,FALSE), "NO MATCH")</f>
        <v>1014</v>
      </c>
      <c r="F1969" s="24" t="str">
        <f>IFERROR(VLOOKUP(C1969,GAME_INDEX!$A$7:$E$34,4,FALSE), "NO MATCH!!!")</f>
        <v>Syracuse</v>
      </c>
      <c r="G1969" t="s">
        <v>1983</v>
      </c>
      <c r="H1969" s="1">
        <v>43016</v>
      </c>
      <c r="I1969">
        <v>6189</v>
      </c>
      <c r="J1969" t="s">
        <v>7</v>
      </c>
      <c r="K1969" t="s">
        <v>32</v>
      </c>
      <c r="L1969">
        <v>19.8</v>
      </c>
    </row>
    <row r="1970" spans="1:12" x14ac:dyDescent="0.55000000000000004">
      <c r="A1970" s="24" t="str">
        <f t="shared" si="30"/>
        <v>10143</v>
      </c>
      <c r="B1970" s="24" t="s">
        <v>3344</v>
      </c>
      <c r="C1970" s="25">
        <v>43016</v>
      </c>
      <c r="D1970" s="24">
        <f>IFERROR(VLOOKUP(B1970,'2017_GT Roster'!$B$6:$H$21,7, FALSE), "NO MATCH!!!")</f>
        <v>3</v>
      </c>
      <c r="E1970" s="24">
        <f>IFERROR(VLOOKUP(GAME_JUMP_REPORT_CONSOLIDATED!C1970,GAME_INDEX!$A$7:$E$34,5,FALSE), "NO MATCH")</f>
        <v>1014</v>
      </c>
      <c r="F1970" s="24" t="str">
        <f>IFERROR(VLOOKUP(C1970,GAME_INDEX!$A$7:$E$34,4,FALSE), "NO MATCH!!!")</f>
        <v>Syracuse</v>
      </c>
      <c r="G1970" t="s">
        <v>1984</v>
      </c>
      <c r="H1970" s="1">
        <v>43016</v>
      </c>
      <c r="I1970">
        <v>6298</v>
      </c>
      <c r="J1970" t="s">
        <v>7</v>
      </c>
      <c r="K1970" t="s">
        <v>780</v>
      </c>
      <c r="L1970">
        <v>9.5</v>
      </c>
    </row>
    <row r="1971" spans="1:12" x14ac:dyDescent="0.55000000000000004">
      <c r="A1971" s="24" t="str">
        <f t="shared" si="30"/>
        <v>10143</v>
      </c>
      <c r="B1971" s="24" t="s">
        <v>3344</v>
      </c>
      <c r="C1971" s="25">
        <v>43016</v>
      </c>
      <c r="D1971" s="24">
        <f>IFERROR(VLOOKUP(B1971,'2017_GT Roster'!$B$6:$H$21,7, FALSE), "NO MATCH!!!")</f>
        <v>3</v>
      </c>
      <c r="E1971" s="24">
        <f>IFERROR(VLOOKUP(GAME_JUMP_REPORT_CONSOLIDATED!C1971,GAME_INDEX!$A$7:$E$34,5,FALSE), "NO MATCH")</f>
        <v>1014</v>
      </c>
      <c r="F1971" s="24" t="str">
        <f>IFERROR(VLOOKUP(C1971,GAME_INDEX!$A$7:$E$34,4,FALSE), "NO MATCH!!!")</f>
        <v>Syracuse</v>
      </c>
      <c r="G1971" t="s">
        <v>1985</v>
      </c>
      <c r="H1971" s="1">
        <v>43016</v>
      </c>
      <c r="I1971">
        <v>6298</v>
      </c>
      <c r="J1971" t="s">
        <v>7</v>
      </c>
      <c r="K1971" t="s">
        <v>780</v>
      </c>
      <c r="L1971">
        <v>12.8</v>
      </c>
    </row>
    <row r="1972" spans="1:12" x14ac:dyDescent="0.55000000000000004">
      <c r="A1972" s="24" t="str">
        <f t="shared" si="30"/>
        <v>10143</v>
      </c>
      <c r="B1972" s="24" t="s">
        <v>3344</v>
      </c>
      <c r="C1972" s="25">
        <v>43016</v>
      </c>
      <c r="D1972" s="24">
        <f>IFERROR(VLOOKUP(B1972,'2017_GT Roster'!$B$6:$H$21,7, FALSE), "NO MATCH!!!")</f>
        <v>3</v>
      </c>
      <c r="E1972" s="24">
        <f>IFERROR(VLOOKUP(GAME_JUMP_REPORT_CONSOLIDATED!C1972,GAME_INDEX!$A$7:$E$34,5,FALSE), "NO MATCH")</f>
        <v>1014</v>
      </c>
      <c r="F1972" s="24" t="str">
        <f>IFERROR(VLOOKUP(C1972,GAME_INDEX!$A$7:$E$34,4,FALSE), "NO MATCH!!!")</f>
        <v>Syracuse</v>
      </c>
      <c r="G1972" t="s">
        <v>1986</v>
      </c>
      <c r="H1972" s="1">
        <v>43016</v>
      </c>
      <c r="I1972">
        <v>6299</v>
      </c>
      <c r="J1972" t="s">
        <v>7</v>
      </c>
      <c r="K1972" t="s">
        <v>780</v>
      </c>
      <c r="L1972">
        <v>11.2</v>
      </c>
    </row>
    <row r="1973" spans="1:12" x14ac:dyDescent="0.55000000000000004">
      <c r="A1973" s="24" t="str">
        <f t="shared" si="30"/>
        <v>10143</v>
      </c>
      <c r="B1973" s="24" t="s">
        <v>3344</v>
      </c>
      <c r="C1973" s="25">
        <v>43016</v>
      </c>
      <c r="D1973" s="24">
        <f>IFERROR(VLOOKUP(B1973,'2017_GT Roster'!$B$6:$H$21,7, FALSE), "NO MATCH!!!")</f>
        <v>3</v>
      </c>
      <c r="E1973" s="24">
        <f>IFERROR(VLOOKUP(GAME_JUMP_REPORT_CONSOLIDATED!C1973,GAME_INDEX!$A$7:$E$34,5,FALSE), "NO MATCH")</f>
        <v>1014</v>
      </c>
      <c r="F1973" s="24" t="str">
        <f>IFERROR(VLOOKUP(C1973,GAME_INDEX!$A$7:$E$34,4,FALSE), "NO MATCH!!!")</f>
        <v>Syracuse</v>
      </c>
      <c r="G1973" t="s">
        <v>1987</v>
      </c>
      <c r="H1973" s="1">
        <v>43016</v>
      </c>
      <c r="I1973">
        <v>6300</v>
      </c>
      <c r="J1973" t="s">
        <v>7</v>
      </c>
      <c r="K1973" t="s">
        <v>780</v>
      </c>
      <c r="L1973">
        <v>11.4</v>
      </c>
    </row>
    <row r="1974" spans="1:12" x14ac:dyDescent="0.55000000000000004">
      <c r="A1974" s="24" t="str">
        <f t="shared" si="30"/>
        <v>10143</v>
      </c>
      <c r="B1974" s="24" t="s">
        <v>3344</v>
      </c>
      <c r="C1974" s="25">
        <v>43016</v>
      </c>
      <c r="D1974" s="24">
        <f>IFERROR(VLOOKUP(B1974,'2017_GT Roster'!$B$6:$H$21,7, FALSE), "NO MATCH!!!")</f>
        <v>3</v>
      </c>
      <c r="E1974" s="24">
        <f>IFERROR(VLOOKUP(GAME_JUMP_REPORT_CONSOLIDATED!C1974,GAME_INDEX!$A$7:$E$34,5,FALSE), "NO MATCH")</f>
        <v>1014</v>
      </c>
      <c r="F1974" s="24" t="str">
        <f>IFERROR(VLOOKUP(C1974,GAME_INDEX!$A$7:$E$34,4,FALSE), "NO MATCH!!!")</f>
        <v>Syracuse</v>
      </c>
      <c r="G1974" t="s">
        <v>1988</v>
      </c>
      <c r="H1974" s="1">
        <v>43016</v>
      </c>
      <c r="I1974">
        <v>6301</v>
      </c>
      <c r="J1974" t="s">
        <v>7</v>
      </c>
      <c r="K1974" t="s">
        <v>780</v>
      </c>
      <c r="L1974">
        <v>13</v>
      </c>
    </row>
    <row r="1975" spans="1:12" x14ac:dyDescent="0.55000000000000004">
      <c r="A1975" s="24" t="str">
        <f t="shared" si="30"/>
        <v>101423</v>
      </c>
      <c r="B1975" s="24" t="s">
        <v>19</v>
      </c>
      <c r="C1975" s="25">
        <v>43016</v>
      </c>
      <c r="D1975" s="24">
        <f>IFERROR(VLOOKUP(B1975,'2017_GT Roster'!$B$6:$H$21,7, FALSE), "NO MATCH!!!")</f>
        <v>23</v>
      </c>
      <c r="E1975" s="24">
        <f>IFERROR(VLOOKUP(GAME_JUMP_REPORT_CONSOLIDATED!C1975,GAME_INDEX!$A$7:$E$34,5,FALSE), "NO MATCH")</f>
        <v>1014</v>
      </c>
      <c r="F1975" s="24" t="str">
        <f>IFERROR(VLOOKUP(C1975,GAME_INDEX!$A$7:$E$34,4,FALSE), "NO MATCH!!!")</f>
        <v>Syracuse</v>
      </c>
      <c r="G1975" t="s">
        <v>1989</v>
      </c>
      <c r="H1975" s="1">
        <v>43016</v>
      </c>
      <c r="I1975">
        <v>6303</v>
      </c>
      <c r="J1975" t="s">
        <v>7</v>
      </c>
      <c r="K1975" t="s">
        <v>19</v>
      </c>
      <c r="L1975">
        <v>14.3</v>
      </c>
    </row>
    <row r="1976" spans="1:12" x14ac:dyDescent="0.55000000000000004">
      <c r="A1976" s="24" t="str">
        <f t="shared" si="30"/>
        <v>10141</v>
      </c>
      <c r="B1976" s="24" t="s">
        <v>3254</v>
      </c>
      <c r="C1976" s="25">
        <v>43016</v>
      </c>
      <c r="D1976" s="24">
        <f>IFERROR(VLOOKUP(B1976,'2017_GT Roster'!$B$6:$H$21,7, FALSE), "NO MATCH!!!")</f>
        <v>1</v>
      </c>
      <c r="E1976" s="24">
        <f>IFERROR(VLOOKUP(GAME_JUMP_REPORT_CONSOLIDATED!C1976,GAME_INDEX!$A$7:$E$34,5,FALSE), "NO MATCH")</f>
        <v>1014</v>
      </c>
      <c r="F1976" s="24" t="str">
        <f>IFERROR(VLOOKUP(C1976,GAME_INDEX!$A$7:$E$34,4,FALSE), "NO MATCH!!!")</f>
        <v>Syracuse</v>
      </c>
      <c r="G1976" t="s">
        <v>1990</v>
      </c>
      <c r="H1976" s="1">
        <v>43016</v>
      </c>
      <c r="I1976">
        <v>6304</v>
      </c>
      <c r="J1976" t="s">
        <v>7</v>
      </c>
      <c r="K1976" t="s">
        <v>23</v>
      </c>
      <c r="L1976">
        <v>19.5</v>
      </c>
    </row>
    <row r="1977" spans="1:12" x14ac:dyDescent="0.55000000000000004">
      <c r="A1977" s="24" t="str">
        <f t="shared" si="30"/>
        <v>10141</v>
      </c>
      <c r="B1977" s="24" t="s">
        <v>3254</v>
      </c>
      <c r="C1977" s="25">
        <v>43016</v>
      </c>
      <c r="D1977" s="24">
        <f>IFERROR(VLOOKUP(B1977,'2017_GT Roster'!$B$6:$H$21,7, FALSE), "NO MATCH!!!")</f>
        <v>1</v>
      </c>
      <c r="E1977" s="24">
        <f>IFERROR(VLOOKUP(GAME_JUMP_REPORT_CONSOLIDATED!C1977,GAME_INDEX!$A$7:$E$34,5,FALSE), "NO MATCH")</f>
        <v>1014</v>
      </c>
      <c r="F1977" s="24" t="str">
        <f>IFERROR(VLOOKUP(C1977,GAME_INDEX!$A$7:$E$34,4,FALSE), "NO MATCH!!!")</f>
        <v>Syracuse</v>
      </c>
      <c r="G1977" t="s">
        <v>1991</v>
      </c>
      <c r="H1977" s="1">
        <v>43016</v>
      </c>
      <c r="I1977">
        <v>6336</v>
      </c>
      <c r="J1977" t="s">
        <v>7</v>
      </c>
      <c r="K1977" t="s">
        <v>23</v>
      </c>
      <c r="L1977">
        <v>22.1</v>
      </c>
    </row>
    <row r="1978" spans="1:12" x14ac:dyDescent="0.55000000000000004">
      <c r="A1978" s="24" t="str">
        <f t="shared" si="30"/>
        <v>10149</v>
      </c>
      <c r="B1978" s="24" t="s">
        <v>27</v>
      </c>
      <c r="C1978" s="25">
        <v>43016</v>
      </c>
      <c r="D1978" s="24">
        <f>IFERROR(VLOOKUP(B1978,'2017_GT Roster'!$B$6:$H$21,7, FALSE), "NO MATCH!!!")</f>
        <v>9</v>
      </c>
      <c r="E1978" s="24">
        <f>IFERROR(VLOOKUP(GAME_JUMP_REPORT_CONSOLIDATED!C1978,GAME_INDEX!$A$7:$E$34,5,FALSE), "NO MATCH")</f>
        <v>1014</v>
      </c>
      <c r="F1978" s="24" t="str">
        <f>IFERROR(VLOOKUP(C1978,GAME_INDEX!$A$7:$E$34,4,FALSE), "NO MATCH!!!")</f>
        <v>Syracuse</v>
      </c>
      <c r="G1978" t="s">
        <v>1992</v>
      </c>
      <c r="H1978" s="1">
        <v>43016</v>
      </c>
      <c r="I1978">
        <v>6337</v>
      </c>
      <c r="J1978" t="s">
        <v>7</v>
      </c>
      <c r="K1978" t="s">
        <v>27</v>
      </c>
      <c r="L1978">
        <v>13.1</v>
      </c>
    </row>
    <row r="1979" spans="1:12" x14ac:dyDescent="0.55000000000000004">
      <c r="A1979" s="24" t="str">
        <f t="shared" si="30"/>
        <v>10141</v>
      </c>
      <c r="B1979" s="24" t="s">
        <v>3254</v>
      </c>
      <c r="C1979" s="25">
        <v>43016</v>
      </c>
      <c r="D1979" s="24">
        <f>IFERROR(VLOOKUP(B1979,'2017_GT Roster'!$B$6:$H$21,7, FALSE), "NO MATCH!!!")</f>
        <v>1</v>
      </c>
      <c r="E1979" s="24">
        <f>IFERROR(VLOOKUP(GAME_JUMP_REPORT_CONSOLIDATED!C1979,GAME_INDEX!$A$7:$E$34,5,FALSE), "NO MATCH")</f>
        <v>1014</v>
      </c>
      <c r="F1979" s="24" t="str">
        <f>IFERROR(VLOOKUP(C1979,GAME_INDEX!$A$7:$E$34,4,FALSE), "NO MATCH!!!")</f>
        <v>Syracuse</v>
      </c>
      <c r="G1979" t="s">
        <v>1993</v>
      </c>
      <c r="H1979" s="1">
        <v>43016</v>
      </c>
      <c r="I1979">
        <v>6387</v>
      </c>
      <c r="J1979" t="s">
        <v>7</v>
      </c>
      <c r="K1979" t="s">
        <v>23</v>
      </c>
      <c r="L1979">
        <v>18.2</v>
      </c>
    </row>
    <row r="1980" spans="1:12" x14ac:dyDescent="0.55000000000000004">
      <c r="A1980" s="24" t="str">
        <f t="shared" si="30"/>
        <v>101433</v>
      </c>
      <c r="B1980" s="24" t="s">
        <v>32</v>
      </c>
      <c r="C1980" s="25">
        <v>43016</v>
      </c>
      <c r="D1980" s="24">
        <f>IFERROR(VLOOKUP(B1980,'2017_GT Roster'!$B$6:$H$21,7, FALSE), "NO MATCH!!!")</f>
        <v>33</v>
      </c>
      <c r="E1980" s="24">
        <f>IFERROR(VLOOKUP(GAME_JUMP_REPORT_CONSOLIDATED!C1980,GAME_INDEX!$A$7:$E$34,5,FALSE), "NO MATCH")</f>
        <v>1014</v>
      </c>
      <c r="F1980" s="24" t="str">
        <f>IFERROR(VLOOKUP(C1980,GAME_INDEX!$A$7:$E$34,4,FALSE), "NO MATCH!!!")</f>
        <v>Syracuse</v>
      </c>
      <c r="G1980" t="s">
        <v>1994</v>
      </c>
      <c r="H1980" s="1">
        <v>43016</v>
      </c>
      <c r="I1980">
        <v>6387</v>
      </c>
      <c r="J1980" t="s">
        <v>7</v>
      </c>
      <c r="K1980" t="s">
        <v>32</v>
      </c>
      <c r="L1980">
        <v>21.8</v>
      </c>
    </row>
    <row r="1981" spans="1:12" x14ac:dyDescent="0.55000000000000004">
      <c r="A1981" s="24" t="str">
        <f t="shared" si="30"/>
        <v>101412</v>
      </c>
      <c r="B1981" s="24" t="s">
        <v>10639</v>
      </c>
      <c r="C1981" s="25">
        <v>43016</v>
      </c>
      <c r="D1981" s="24">
        <f>IFERROR(VLOOKUP(B1981,'2017_GT Roster'!$B$6:$H$21,7, FALSE), "NO MATCH!!!")</f>
        <v>12</v>
      </c>
      <c r="E1981" s="24">
        <f>IFERROR(VLOOKUP(GAME_JUMP_REPORT_CONSOLIDATED!C1981,GAME_INDEX!$A$7:$E$34,5,FALSE), "NO MATCH")</f>
        <v>1014</v>
      </c>
      <c r="F1981" s="24" t="str">
        <f>IFERROR(VLOOKUP(C1981,GAME_INDEX!$A$7:$E$34,4,FALSE), "NO MATCH!!!")</f>
        <v>Syracuse</v>
      </c>
      <c r="G1981" t="s">
        <v>1995</v>
      </c>
      <c r="H1981" s="1">
        <v>43016</v>
      </c>
      <c r="I1981">
        <v>6404</v>
      </c>
      <c r="J1981" t="s">
        <v>7</v>
      </c>
      <c r="K1981" t="s">
        <v>12</v>
      </c>
      <c r="L1981">
        <v>8.9</v>
      </c>
    </row>
    <row r="1982" spans="1:12" x14ac:dyDescent="0.55000000000000004">
      <c r="A1982" s="24" t="str">
        <f t="shared" si="30"/>
        <v>10141</v>
      </c>
      <c r="B1982" s="24" t="s">
        <v>3254</v>
      </c>
      <c r="C1982" s="25">
        <v>43016</v>
      </c>
      <c r="D1982" s="24">
        <f>IFERROR(VLOOKUP(B1982,'2017_GT Roster'!$B$6:$H$21,7, FALSE), "NO MATCH!!!")</f>
        <v>1</v>
      </c>
      <c r="E1982" s="24">
        <f>IFERROR(VLOOKUP(GAME_JUMP_REPORT_CONSOLIDATED!C1982,GAME_INDEX!$A$7:$E$34,5,FALSE), "NO MATCH")</f>
        <v>1014</v>
      </c>
      <c r="F1982" s="24" t="str">
        <f>IFERROR(VLOOKUP(C1982,GAME_INDEX!$A$7:$E$34,4,FALSE), "NO MATCH!!!")</f>
        <v>Syracuse</v>
      </c>
      <c r="G1982" t="s">
        <v>1996</v>
      </c>
      <c r="H1982" s="1">
        <v>43016</v>
      </c>
      <c r="I1982">
        <v>6412</v>
      </c>
      <c r="J1982" t="s">
        <v>7</v>
      </c>
      <c r="K1982" t="s">
        <v>23</v>
      </c>
      <c r="L1982">
        <v>19.8</v>
      </c>
    </row>
    <row r="1983" spans="1:12" x14ac:dyDescent="0.55000000000000004">
      <c r="A1983" s="24" t="str">
        <f t="shared" ref="A1983:A2044" si="31">E1983&amp;D1983</f>
        <v>10149</v>
      </c>
      <c r="B1983" s="24" t="s">
        <v>27</v>
      </c>
      <c r="C1983" s="25">
        <v>43016</v>
      </c>
      <c r="D1983" s="24">
        <f>IFERROR(VLOOKUP(B1983,'2017_GT Roster'!$B$6:$H$21,7, FALSE), "NO MATCH!!!")</f>
        <v>9</v>
      </c>
      <c r="E1983" s="24">
        <f>IFERROR(VLOOKUP(GAME_JUMP_REPORT_CONSOLIDATED!C1983,GAME_INDEX!$A$7:$E$34,5,FALSE), "NO MATCH")</f>
        <v>1014</v>
      </c>
      <c r="F1983" s="24" t="str">
        <f>IFERROR(VLOOKUP(C1983,GAME_INDEX!$A$7:$E$34,4,FALSE), "NO MATCH!!!")</f>
        <v>Syracuse</v>
      </c>
      <c r="G1983" t="s">
        <v>1997</v>
      </c>
      <c r="H1983" s="1">
        <v>43016</v>
      </c>
      <c r="I1983">
        <v>6413</v>
      </c>
      <c r="J1983" t="s">
        <v>7</v>
      </c>
      <c r="K1983" t="s">
        <v>27</v>
      </c>
      <c r="L1983">
        <v>12.1</v>
      </c>
    </row>
    <row r="1984" spans="1:12" x14ac:dyDescent="0.55000000000000004">
      <c r="A1984" s="24" t="str">
        <f t="shared" si="31"/>
        <v>10141</v>
      </c>
      <c r="B1984" s="24" t="s">
        <v>3254</v>
      </c>
      <c r="C1984" s="25">
        <v>43016</v>
      </c>
      <c r="D1984" s="24">
        <f>IFERROR(VLOOKUP(B1984,'2017_GT Roster'!$B$6:$H$21,7, FALSE), "NO MATCH!!!")</f>
        <v>1</v>
      </c>
      <c r="E1984" s="24">
        <f>IFERROR(VLOOKUP(GAME_JUMP_REPORT_CONSOLIDATED!C1984,GAME_INDEX!$A$7:$E$34,5,FALSE), "NO MATCH")</f>
        <v>1014</v>
      </c>
      <c r="F1984" s="24" t="str">
        <f>IFERROR(VLOOKUP(C1984,GAME_INDEX!$A$7:$E$34,4,FALSE), "NO MATCH!!!")</f>
        <v>Syracuse</v>
      </c>
      <c r="G1984" t="s">
        <v>1998</v>
      </c>
      <c r="H1984" s="1">
        <v>43016</v>
      </c>
      <c r="I1984">
        <v>6417</v>
      </c>
      <c r="J1984" t="s">
        <v>7</v>
      </c>
      <c r="K1984" t="s">
        <v>23</v>
      </c>
      <c r="L1984">
        <v>18.8</v>
      </c>
    </row>
    <row r="1985" spans="1:12" x14ac:dyDescent="0.55000000000000004">
      <c r="A1985" s="24" t="str">
        <f t="shared" si="31"/>
        <v>101433</v>
      </c>
      <c r="B1985" s="24" t="s">
        <v>32</v>
      </c>
      <c r="C1985" s="25">
        <v>43016</v>
      </c>
      <c r="D1985" s="24">
        <f>IFERROR(VLOOKUP(B1985,'2017_GT Roster'!$B$6:$H$21,7, FALSE), "NO MATCH!!!")</f>
        <v>33</v>
      </c>
      <c r="E1985" s="24">
        <f>IFERROR(VLOOKUP(GAME_JUMP_REPORT_CONSOLIDATED!C1985,GAME_INDEX!$A$7:$E$34,5,FALSE), "NO MATCH")</f>
        <v>1014</v>
      </c>
      <c r="F1985" s="24" t="str">
        <f>IFERROR(VLOOKUP(C1985,GAME_INDEX!$A$7:$E$34,4,FALSE), "NO MATCH!!!")</f>
        <v>Syracuse</v>
      </c>
      <c r="G1985" t="s">
        <v>1999</v>
      </c>
      <c r="H1985" s="1">
        <v>43016</v>
      </c>
      <c r="I1985">
        <v>6417</v>
      </c>
      <c r="J1985" t="s">
        <v>7</v>
      </c>
      <c r="K1985" t="s">
        <v>32</v>
      </c>
      <c r="L1985">
        <v>25.1</v>
      </c>
    </row>
    <row r="1986" spans="1:12" x14ac:dyDescent="0.55000000000000004">
      <c r="A1986" s="24" t="str">
        <f t="shared" si="31"/>
        <v>10149</v>
      </c>
      <c r="B1986" s="24" t="s">
        <v>27</v>
      </c>
      <c r="C1986" s="25">
        <v>43016</v>
      </c>
      <c r="D1986" s="24">
        <f>IFERROR(VLOOKUP(B1986,'2017_GT Roster'!$B$6:$H$21,7, FALSE), "NO MATCH!!!")</f>
        <v>9</v>
      </c>
      <c r="E1986" s="24">
        <f>IFERROR(VLOOKUP(GAME_JUMP_REPORT_CONSOLIDATED!C1986,GAME_INDEX!$A$7:$E$34,5,FALSE), "NO MATCH")</f>
        <v>1014</v>
      </c>
      <c r="F1986" s="24" t="str">
        <f>IFERROR(VLOOKUP(C1986,GAME_INDEX!$A$7:$E$34,4,FALSE), "NO MATCH!!!")</f>
        <v>Syracuse</v>
      </c>
      <c r="G1986" t="s">
        <v>2000</v>
      </c>
      <c r="H1986" s="1">
        <v>43016</v>
      </c>
      <c r="I1986">
        <v>6419</v>
      </c>
      <c r="J1986" t="s">
        <v>7</v>
      </c>
      <c r="K1986" t="s">
        <v>27</v>
      </c>
      <c r="L1986">
        <v>15.5</v>
      </c>
    </row>
    <row r="1987" spans="1:12" x14ac:dyDescent="0.55000000000000004">
      <c r="A1987" s="24" t="str">
        <f t="shared" si="31"/>
        <v>10149</v>
      </c>
      <c r="B1987" s="24" t="s">
        <v>27</v>
      </c>
      <c r="C1987" s="25">
        <v>43016</v>
      </c>
      <c r="D1987" s="24">
        <f>IFERROR(VLOOKUP(B1987,'2017_GT Roster'!$B$6:$H$21,7, FALSE), "NO MATCH!!!")</f>
        <v>9</v>
      </c>
      <c r="E1987" s="24">
        <f>IFERROR(VLOOKUP(GAME_JUMP_REPORT_CONSOLIDATED!C1987,GAME_INDEX!$A$7:$E$34,5,FALSE), "NO MATCH")</f>
        <v>1014</v>
      </c>
      <c r="F1987" s="24" t="str">
        <f>IFERROR(VLOOKUP(C1987,GAME_INDEX!$A$7:$E$34,4,FALSE), "NO MATCH!!!")</f>
        <v>Syracuse</v>
      </c>
      <c r="G1987" t="s">
        <v>2001</v>
      </c>
      <c r="H1987" s="1">
        <v>43016</v>
      </c>
      <c r="I1987">
        <v>6421</v>
      </c>
      <c r="J1987" t="s">
        <v>7</v>
      </c>
      <c r="K1987" t="s">
        <v>27</v>
      </c>
      <c r="L1987">
        <v>9.9</v>
      </c>
    </row>
    <row r="1988" spans="1:12" x14ac:dyDescent="0.55000000000000004">
      <c r="A1988" s="24" t="str">
        <f t="shared" si="31"/>
        <v>101433</v>
      </c>
      <c r="B1988" s="24" t="s">
        <v>32</v>
      </c>
      <c r="C1988" s="25">
        <v>43016</v>
      </c>
      <c r="D1988" s="24">
        <f>IFERROR(VLOOKUP(B1988,'2017_GT Roster'!$B$6:$H$21,7, FALSE), "NO MATCH!!!")</f>
        <v>33</v>
      </c>
      <c r="E1988" s="24">
        <f>IFERROR(VLOOKUP(GAME_JUMP_REPORT_CONSOLIDATED!C1988,GAME_INDEX!$A$7:$E$34,5,FALSE), "NO MATCH")</f>
        <v>1014</v>
      </c>
      <c r="F1988" s="24" t="str">
        <f>IFERROR(VLOOKUP(C1988,GAME_INDEX!$A$7:$E$34,4,FALSE), "NO MATCH!!!")</f>
        <v>Syracuse</v>
      </c>
      <c r="G1988" t="s">
        <v>2002</v>
      </c>
      <c r="H1988" s="1">
        <v>43016</v>
      </c>
      <c r="I1988">
        <v>6445</v>
      </c>
      <c r="J1988" t="s">
        <v>7</v>
      </c>
      <c r="K1988" t="s">
        <v>32</v>
      </c>
      <c r="L1988">
        <v>14.5</v>
      </c>
    </row>
    <row r="1989" spans="1:12" x14ac:dyDescent="0.55000000000000004">
      <c r="A1989" s="24" t="str">
        <f t="shared" si="31"/>
        <v>10141</v>
      </c>
      <c r="B1989" s="24" t="s">
        <v>3254</v>
      </c>
      <c r="C1989" s="25">
        <v>43016</v>
      </c>
      <c r="D1989" s="24">
        <f>IFERROR(VLOOKUP(B1989,'2017_GT Roster'!$B$6:$H$21,7, FALSE), "NO MATCH!!!")</f>
        <v>1</v>
      </c>
      <c r="E1989" s="24">
        <f>IFERROR(VLOOKUP(GAME_JUMP_REPORT_CONSOLIDATED!C1989,GAME_INDEX!$A$7:$E$34,5,FALSE), "NO MATCH")</f>
        <v>1014</v>
      </c>
      <c r="F1989" s="24" t="str">
        <f>IFERROR(VLOOKUP(C1989,GAME_INDEX!$A$7:$E$34,4,FALSE), "NO MATCH!!!")</f>
        <v>Syracuse</v>
      </c>
      <c r="G1989" t="s">
        <v>2003</v>
      </c>
      <c r="H1989" s="1">
        <v>43016</v>
      </c>
      <c r="I1989">
        <v>6445</v>
      </c>
      <c r="J1989" t="s">
        <v>7</v>
      </c>
      <c r="K1989" t="s">
        <v>23</v>
      </c>
      <c r="L1989">
        <v>19.7</v>
      </c>
    </row>
    <row r="1990" spans="1:12" x14ac:dyDescent="0.55000000000000004">
      <c r="A1990" s="24" t="str">
        <f t="shared" si="31"/>
        <v>10149</v>
      </c>
      <c r="B1990" s="24" t="s">
        <v>27</v>
      </c>
      <c r="C1990" s="25">
        <v>43016</v>
      </c>
      <c r="D1990" s="24">
        <f>IFERROR(VLOOKUP(B1990,'2017_GT Roster'!$B$6:$H$21,7, FALSE), "NO MATCH!!!")</f>
        <v>9</v>
      </c>
      <c r="E1990" s="24">
        <f>IFERROR(VLOOKUP(GAME_JUMP_REPORT_CONSOLIDATED!C1990,GAME_INDEX!$A$7:$E$34,5,FALSE), "NO MATCH")</f>
        <v>1014</v>
      </c>
      <c r="F1990" s="24" t="str">
        <f>IFERROR(VLOOKUP(C1990,GAME_INDEX!$A$7:$E$34,4,FALSE), "NO MATCH!!!")</f>
        <v>Syracuse</v>
      </c>
      <c r="G1990" t="s">
        <v>2004</v>
      </c>
      <c r="H1990" s="1">
        <v>43016</v>
      </c>
      <c r="I1990">
        <v>6447</v>
      </c>
      <c r="J1990" t="s">
        <v>7</v>
      </c>
      <c r="K1990" t="s">
        <v>27</v>
      </c>
      <c r="L1990">
        <v>15.6</v>
      </c>
    </row>
    <row r="1991" spans="1:12" x14ac:dyDescent="0.55000000000000004">
      <c r="A1991" s="24" t="str">
        <f t="shared" si="31"/>
        <v>10144</v>
      </c>
      <c r="B1991" s="24" t="s">
        <v>3262</v>
      </c>
      <c r="C1991" s="25">
        <v>43016</v>
      </c>
      <c r="D1991" s="24">
        <f>IFERROR(VLOOKUP(B1991,'2017_GT Roster'!$B$6:$H$21,7, FALSE), "NO MATCH!!!")</f>
        <v>4</v>
      </c>
      <c r="E1991" s="24">
        <f>IFERROR(VLOOKUP(GAME_JUMP_REPORT_CONSOLIDATED!C1991,GAME_INDEX!$A$7:$E$34,5,FALSE), "NO MATCH")</f>
        <v>1014</v>
      </c>
      <c r="F1991" s="24" t="str">
        <f>IFERROR(VLOOKUP(C1991,GAME_INDEX!$A$7:$E$34,4,FALSE), "NO MATCH!!!")</f>
        <v>Syracuse</v>
      </c>
      <c r="G1991" t="s">
        <v>2005</v>
      </c>
      <c r="H1991" s="1">
        <v>43016</v>
      </c>
      <c r="I1991">
        <v>6459</v>
      </c>
      <c r="J1991" t="s">
        <v>7</v>
      </c>
      <c r="K1991" t="s">
        <v>8</v>
      </c>
      <c r="L1991">
        <v>21.2</v>
      </c>
    </row>
    <row r="1992" spans="1:12" x14ac:dyDescent="0.55000000000000004">
      <c r="A1992" s="24" t="str">
        <f t="shared" si="31"/>
        <v>10141</v>
      </c>
      <c r="B1992" s="24" t="s">
        <v>3254</v>
      </c>
      <c r="C1992" s="25">
        <v>43016</v>
      </c>
      <c r="D1992" s="24">
        <f>IFERROR(VLOOKUP(B1992,'2017_GT Roster'!$B$6:$H$21,7, FALSE), "NO MATCH!!!")</f>
        <v>1</v>
      </c>
      <c r="E1992" s="24">
        <f>IFERROR(VLOOKUP(GAME_JUMP_REPORT_CONSOLIDATED!C1992,GAME_INDEX!$A$7:$E$34,5,FALSE), "NO MATCH")</f>
        <v>1014</v>
      </c>
      <c r="F1992" s="24" t="str">
        <f>IFERROR(VLOOKUP(C1992,GAME_INDEX!$A$7:$E$34,4,FALSE), "NO MATCH!!!")</f>
        <v>Syracuse</v>
      </c>
      <c r="G1992" t="s">
        <v>2006</v>
      </c>
      <c r="H1992" s="1">
        <v>43016</v>
      </c>
      <c r="I1992">
        <v>6470</v>
      </c>
      <c r="J1992" t="s">
        <v>7</v>
      </c>
      <c r="K1992" t="s">
        <v>23</v>
      </c>
      <c r="L1992">
        <v>22.1</v>
      </c>
    </row>
    <row r="1993" spans="1:12" x14ac:dyDescent="0.55000000000000004">
      <c r="A1993" s="24" t="str">
        <f t="shared" si="31"/>
        <v>101411</v>
      </c>
      <c r="B1993" s="24" t="s">
        <v>14</v>
      </c>
      <c r="C1993" s="25">
        <v>43016</v>
      </c>
      <c r="D1993" s="24">
        <f>IFERROR(VLOOKUP(B1993,'2017_GT Roster'!$B$6:$H$21,7, FALSE), "NO MATCH!!!")</f>
        <v>11</v>
      </c>
      <c r="E1993" s="24">
        <f>IFERROR(VLOOKUP(GAME_JUMP_REPORT_CONSOLIDATED!C1993,GAME_INDEX!$A$7:$E$34,5,FALSE), "NO MATCH")</f>
        <v>1014</v>
      </c>
      <c r="F1993" s="24" t="str">
        <f>IFERROR(VLOOKUP(C1993,GAME_INDEX!$A$7:$E$34,4,FALSE), "NO MATCH!!!")</f>
        <v>Syracuse</v>
      </c>
      <c r="G1993" t="s">
        <v>2007</v>
      </c>
      <c r="H1993" s="1">
        <v>43016</v>
      </c>
      <c r="I1993">
        <v>6470</v>
      </c>
      <c r="J1993" t="s">
        <v>7</v>
      </c>
      <c r="K1993" t="s">
        <v>14</v>
      </c>
      <c r="L1993">
        <v>19.2</v>
      </c>
    </row>
    <row r="1994" spans="1:12" x14ac:dyDescent="0.55000000000000004">
      <c r="A1994" s="24" t="str">
        <f t="shared" si="31"/>
        <v>10149</v>
      </c>
      <c r="B1994" s="24" t="s">
        <v>27</v>
      </c>
      <c r="C1994" s="25">
        <v>43016</v>
      </c>
      <c r="D1994" s="24">
        <f>IFERROR(VLOOKUP(B1994,'2017_GT Roster'!$B$6:$H$21,7, FALSE), "NO MATCH!!!")</f>
        <v>9</v>
      </c>
      <c r="E1994" s="24">
        <f>IFERROR(VLOOKUP(GAME_JUMP_REPORT_CONSOLIDATED!C1994,GAME_INDEX!$A$7:$E$34,5,FALSE), "NO MATCH")</f>
        <v>1014</v>
      </c>
      <c r="F1994" s="24" t="str">
        <f>IFERROR(VLOOKUP(C1994,GAME_INDEX!$A$7:$E$34,4,FALSE), "NO MATCH!!!")</f>
        <v>Syracuse</v>
      </c>
      <c r="G1994" t="s">
        <v>2008</v>
      </c>
      <c r="H1994" s="1">
        <v>43016</v>
      </c>
      <c r="I1994">
        <v>6471</v>
      </c>
      <c r="J1994" t="s">
        <v>7</v>
      </c>
      <c r="K1994" t="s">
        <v>27</v>
      </c>
      <c r="L1994">
        <v>11.8</v>
      </c>
    </row>
    <row r="1995" spans="1:12" x14ac:dyDescent="0.55000000000000004">
      <c r="A1995" s="24" t="str">
        <f t="shared" si="31"/>
        <v>10141</v>
      </c>
      <c r="B1995" s="24" t="s">
        <v>3254</v>
      </c>
      <c r="C1995" s="25">
        <v>43016</v>
      </c>
      <c r="D1995" s="24">
        <f>IFERROR(VLOOKUP(B1995,'2017_GT Roster'!$B$6:$H$21,7, FALSE), "NO MATCH!!!")</f>
        <v>1</v>
      </c>
      <c r="E1995" s="24">
        <f>IFERROR(VLOOKUP(GAME_JUMP_REPORT_CONSOLIDATED!C1995,GAME_INDEX!$A$7:$E$34,5,FALSE), "NO MATCH")</f>
        <v>1014</v>
      </c>
      <c r="F1995" s="24" t="str">
        <f>IFERROR(VLOOKUP(C1995,GAME_INDEX!$A$7:$E$34,4,FALSE), "NO MATCH!!!")</f>
        <v>Syracuse</v>
      </c>
      <c r="G1995" t="s">
        <v>2009</v>
      </c>
      <c r="H1995" s="1">
        <v>43016</v>
      </c>
      <c r="I1995">
        <v>6491</v>
      </c>
      <c r="J1995" t="s">
        <v>7</v>
      </c>
      <c r="K1995" t="s">
        <v>23</v>
      </c>
      <c r="L1995">
        <v>13.8</v>
      </c>
    </row>
    <row r="1996" spans="1:12" x14ac:dyDescent="0.55000000000000004">
      <c r="A1996" s="24" t="str">
        <f t="shared" si="31"/>
        <v>10149</v>
      </c>
      <c r="B1996" s="24" t="s">
        <v>27</v>
      </c>
      <c r="C1996" s="25">
        <v>43016</v>
      </c>
      <c r="D1996" s="24">
        <f>IFERROR(VLOOKUP(B1996,'2017_GT Roster'!$B$6:$H$21,7, FALSE), "NO MATCH!!!")</f>
        <v>9</v>
      </c>
      <c r="E1996" s="24">
        <f>IFERROR(VLOOKUP(GAME_JUMP_REPORT_CONSOLIDATED!C1996,GAME_INDEX!$A$7:$E$34,5,FALSE), "NO MATCH")</f>
        <v>1014</v>
      </c>
      <c r="F1996" s="24" t="str">
        <f>IFERROR(VLOOKUP(C1996,GAME_INDEX!$A$7:$E$34,4,FALSE), "NO MATCH!!!")</f>
        <v>Syracuse</v>
      </c>
      <c r="G1996" t="s">
        <v>2010</v>
      </c>
      <c r="H1996" s="1">
        <v>43016</v>
      </c>
      <c r="I1996">
        <v>6497</v>
      </c>
      <c r="J1996" t="s">
        <v>7</v>
      </c>
      <c r="K1996" t="s">
        <v>27</v>
      </c>
      <c r="L1996">
        <v>15.1</v>
      </c>
    </row>
    <row r="1997" spans="1:12" x14ac:dyDescent="0.55000000000000004">
      <c r="A1997" s="24" t="str">
        <f t="shared" si="31"/>
        <v>10149</v>
      </c>
      <c r="B1997" s="24" t="s">
        <v>27</v>
      </c>
      <c r="C1997" s="25">
        <v>43016</v>
      </c>
      <c r="D1997" s="24">
        <f>IFERROR(VLOOKUP(B1997,'2017_GT Roster'!$B$6:$H$21,7, FALSE), "NO MATCH!!!")</f>
        <v>9</v>
      </c>
      <c r="E1997" s="24">
        <f>IFERROR(VLOOKUP(GAME_JUMP_REPORT_CONSOLIDATED!C1997,GAME_INDEX!$A$7:$E$34,5,FALSE), "NO MATCH")</f>
        <v>1014</v>
      </c>
      <c r="F1997" s="24" t="str">
        <f>IFERROR(VLOOKUP(C1997,GAME_INDEX!$A$7:$E$34,4,FALSE), "NO MATCH!!!")</f>
        <v>Syracuse</v>
      </c>
      <c r="G1997" t="s">
        <v>2011</v>
      </c>
      <c r="H1997" s="1">
        <v>43016</v>
      </c>
      <c r="I1997">
        <v>6499</v>
      </c>
      <c r="J1997" t="s">
        <v>7</v>
      </c>
      <c r="K1997" t="s">
        <v>27</v>
      </c>
      <c r="L1997">
        <v>8.4</v>
      </c>
    </row>
    <row r="1998" spans="1:12" x14ac:dyDescent="0.55000000000000004">
      <c r="A1998" s="24" t="str">
        <f t="shared" si="31"/>
        <v>10144</v>
      </c>
      <c r="B1998" s="24" t="s">
        <v>3262</v>
      </c>
      <c r="C1998" s="25">
        <v>43016</v>
      </c>
      <c r="D1998" s="24">
        <f>IFERROR(VLOOKUP(B1998,'2017_GT Roster'!$B$6:$H$21,7, FALSE), "NO MATCH!!!")</f>
        <v>4</v>
      </c>
      <c r="E1998" s="24">
        <f>IFERROR(VLOOKUP(GAME_JUMP_REPORT_CONSOLIDATED!C1998,GAME_INDEX!$A$7:$E$34,5,FALSE), "NO MATCH")</f>
        <v>1014</v>
      </c>
      <c r="F1998" s="24" t="str">
        <f>IFERROR(VLOOKUP(C1998,GAME_INDEX!$A$7:$E$34,4,FALSE), "NO MATCH!!!")</f>
        <v>Syracuse</v>
      </c>
      <c r="G1998" t="s">
        <v>2012</v>
      </c>
      <c r="H1998" s="1">
        <v>43016</v>
      </c>
      <c r="I1998">
        <v>6516</v>
      </c>
      <c r="J1998" t="s">
        <v>7</v>
      </c>
      <c r="K1998" t="s">
        <v>8</v>
      </c>
      <c r="L1998">
        <v>20.3</v>
      </c>
    </row>
    <row r="1999" spans="1:12" x14ac:dyDescent="0.55000000000000004">
      <c r="A1999" s="24" t="str">
        <f t="shared" si="31"/>
        <v>10144</v>
      </c>
      <c r="B1999" s="24" t="s">
        <v>3262</v>
      </c>
      <c r="C1999" s="25">
        <v>43016</v>
      </c>
      <c r="D1999" s="24">
        <f>IFERROR(VLOOKUP(B1999,'2017_GT Roster'!$B$6:$H$21,7, FALSE), "NO MATCH!!!")</f>
        <v>4</v>
      </c>
      <c r="E1999" s="24">
        <f>IFERROR(VLOOKUP(GAME_JUMP_REPORT_CONSOLIDATED!C1999,GAME_INDEX!$A$7:$E$34,5,FALSE), "NO MATCH")</f>
        <v>1014</v>
      </c>
      <c r="F1999" s="24" t="str">
        <f>IFERROR(VLOOKUP(C1999,GAME_INDEX!$A$7:$E$34,4,FALSE), "NO MATCH!!!")</f>
        <v>Syracuse</v>
      </c>
      <c r="G1999" t="s">
        <v>2013</v>
      </c>
      <c r="H1999" s="1">
        <v>43016</v>
      </c>
      <c r="I1999">
        <v>6525</v>
      </c>
      <c r="J1999" t="s">
        <v>7</v>
      </c>
      <c r="K1999" t="s">
        <v>8</v>
      </c>
      <c r="L1999">
        <v>16.8</v>
      </c>
    </row>
    <row r="2000" spans="1:12" x14ac:dyDescent="0.55000000000000004">
      <c r="A2000" s="24" t="str">
        <f t="shared" si="31"/>
        <v>10149</v>
      </c>
      <c r="B2000" s="24" t="s">
        <v>27</v>
      </c>
      <c r="C2000" s="25">
        <v>43016</v>
      </c>
      <c r="D2000" s="24">
        <f>IFERROR(VLOOKUP(B2000,'2017_GT Roster'!$B$6:$H$21,7, FALSE), "NO MATCH!!!")</f>
        <v>9</v>
      </c>
      <c r="E2000" s="24">
        <f>IFERROR(VLOOKUP(GAME_JUMP_REPORT_CONSOLIDATED!C2000,GAME_INDEX!$A$7:$E$34,5,FALSE), "NO MATCH")</f>
        <v>1014</v>
      </c>
      <c r="F2000" s="24" t="str">
        <f>IFERROR(VLOOKUP(C2000,GAME_INDEX!$A$7:$E$34,4,FALSE), "NO MATCH!!!")</f>
        <v>Syracuse</v>
      </c>
      <c r="G2000" t="s">
        <v>2014</v>
      </c>
      <c r="H2000" s="1">
        <v>43016</v>
      </c>
      <c r="I2000">
        <v>6529</v>
      </c>
      <c r="J2000" t="s">
        <v>7</v>
      </c>
      <c r="K2000" t="s">
        <v>27</v>
      </c>
      <c r="L2000">
        <v>8.8000000000000007</v>
      </c>
    </row>
    <row r="2001" spans="1:12" x14ac:dyDescent="0.55000000000000004">
      <c r="A2001" s="24" t="str">
        <f t="shared" si="31"/>
        <v>101411</v>
      </c>
      <c r="B2001" s="24" t="s">
        <v>14</v>
      </c>
      <c r="C2001" s="25">
        <v>43016</v>
      </c>
      <c r="D2001" s="24">
        <f>IFERROR(VLOOKUP(B2001,'2017_GT Roster'!$B$6:$H$21,7, FALSE), "NO MATCH!!!")</f>
        <v>11</v>
      </c>
      <c r="E2001" s="24">
        <f>IFERROR(VLOOKUP(GAME_JUMP_REPORT_CONSOLIDATED!C2001,GAME_INDEX!$A$7:$E$34,5,FALSE), "NO MATCH")</f>
        <v>1014</v>
      </c>
      <c r="F2001" s="24" t="str">
        <f>IFERROR(VLOOKUP(C2001,GAME_INDEX!$A$7:$E$34,4,FALSE), "NO MATCH!!!")</f>
        <v>Syracuse</v>
      </c>
      <c r="G2001" t="s">
        <v>2015</v>
      </c>
      <c r="H2001" s="1">
        <v>43016</v>
      </c>
      <c r="I2001">
        <v>6529</v>
      </c>
      <c r="J2001" t="s">
        <v>7</v>
      </c>
      <c r="K2001" t="s">
        <v>14</v>
      </c>
      <c r="L2001">
        <v>21.4</v>
      </c>
    </row>
    <row r="2002" spans="1:12" x14ac:dyDescent="0.55000000000000004">
      <c r="A2002" s="24" t="str">
        <f t="shared" si="31"/>
        <v>10149</v>
      </c>
      <c r="B2002" s="24" t="s">
        <v>27</v>
      </c>
      <c r="C2002" s="25">
        <v>43016</v>
      </c>
      <c r="D2002" s="24">
        <f>IFERROR(VLOOKUP(B2002,'2017_GT Roster'!$B$6:$H$21,7, FALSE), "NO MATCH!!!")</f>
        <v>9</v>
      </c>
      <c r="E2002" s="24">
        <f>IFERROR(VLOOKUP(GAME_JUMP_REPORT_CONSOLIDATED!C2002,GAME_INDEX!$A$7:$E$34,5,FALSE), "NO MATCH")</f>
        <v>1014</v>
      </c>
      <c r="F2002" s="24" t="str">
        <f>IFERROR(VLOOKUP(C2002,GAME_INDEX!$A$7:$E$34,4,FALSE), "NO MATCH!!!")</f>
        <v>Syracuse</v>
      </c>
      <c r="G2002" t="s">
        <v>2016</v>
      </c>
      <c r="H2002" s="1">
        <v>43016</v>
      </c>
      <c r="I2002">
        <v>6550</v>
      </c>
      <c r="J2002" t="s">
        <v>7</v>
      </c>
      <c r="K2002" t="s">
        <v>27</v>
      </c>
      <c r="L2002">
        <v>11.9</v>
      </c>
    </row>
    <row r="2003" spans="1:12" x14ac:dyDescent="0.55000000000000004">
      <c r="A2003" s="24" t="str">
        <f t="shared" si="31"/>
        <v>101497</v>
      </c>
      <c r="B2003" s="24" t="s">
        <v>42</v>
      </c>
      <c r="C2003" s="25">
        <v>43016</v>
      </c>
      <c r="D2003" s="24">
        <f>IFERROR(VLOOKUP(B2003,'2017_GT Roster'!$B$6:$H$21,7, FALSE), "NO MATCH!!!")</f>
        <v>97</v>
      </c>
      <c r="E2003" s="24">
        <f>IFERROR(VLOOKUP(GAME_JUMP_REPORT_CONSOLIDATED!C2003,GAME_INDEX!$A$7:$E$34,5,FALSE), "NO MATCH")</f>
        <v>1014</v>
      </c>
      <c r="F2003" s="24" t="str">
        <f>IFERROR(VLOOKUP(C2003,GAME_INDEX!$A$7:$E$34,4,FALSE), "NO MATCH!!!")</f>
        <v>Syracuse</v>
      </c>
      <c r="G2003" t="s">
        <v>2017</v>
      </c>
      <c r="H2003" s="1">
        <v>43016</v>
      </c>
      <c r="I2003">
        <v>6552</v>
      </c>
      <c r="J2003" t="s">
        <v>7</v>
      </c>
      <c r="K2003" t="s">
        <v>42</v>
      </c>
      <c r="L2003">
        <v>15.6</v>
      </c>
    </row>
    <row r="2004" spans="1:12" x14ac:dyDescent="0.55000000000000004">
      <c r="A2004" s="24" t="str">
        <f t="shared" si="31"/>
        <v>10143</v>
      </c>
      <c r="B2004" s="24" t="s">
        <v>3344</v>
      </c>
      <c r="C2004" s="25">
        <v>43016</v>
      </c>
      <c r="D2004" s="24">
        <f>IFERROR(VLOOKUP(B2004,'2017_GT Roster'!$B$6:$H$21,7, FALSE), "NO MATCH!!!")</f>
        <v>3</v>
      </c>
      <c r="E2004" s="24">
        <f>IFERROR(VLOOKUP(GAME_JUMP_REPORT_CONSOLIDATED!C2004,GAME_INDEX!$A$7:$E$34,5,FALSE), "NO MATCH")</f>
        <v>1014</v>
      </c>
      <c r="F2004" s="24" t="str">
        <f>IFERROR(VLOOKUP(C2004,GAME_INDEX!$A$7:$E$34,4,FALSE), "NO MATCH!!!")</f>
        <v>Syracuse</v>
      </c>
      <c r="G2004" t="s">
        <v>2018</v>
      </c>
      <c r="H2004" s="1">
        <v>43016</v>
      </c>
      <c r="I2004">
        <v>6556</v>
      </c>
      <c r="J2004" t="s">
        <v>7</v>
      </c>
      <c r="K2004" t="s">
        <v>780</v>
      </c>
      <c r="L2004">
        <v>9.1</v>
      </c>
    </row>
    <row r="2005" spans="1:12" x14ac:dyDescent="0.55000000000000004">
      <c r="A2005" s="24" t="str">
        <f t="shared" si="31"/>
        <v>10143</v>
      </c>
      <c r="B2005" s="24" t="s">
        <v>3344</v>
      </c>
      <c r="C2005" s="25">
        <v>43016</v>
      </c>
      <c r="D2005" s="24">
        <f>IFERROR(VLOOKUP(B2005,'2017_GT Roster'!$B$6:$H$21,7, FALSE), "NO MATCH!!!")</f>
        <v>3</v>
      </c>
      <c r="E2005" s="24">
        <f>IFERROR(VLOOKUP(GAME_JUMP_REPORT_CONSOLIDATED!C2005,GAME_INDEX!$A$7:$E$34,5,FALSE), "NO MATCH")</f>
        <v>1014</v>
      </c>
      <c r="F2005" s="24" t="str">
        <f>IFERROR(VLOOKUP(C2005,GAME_INDEX!$A$7:$E$34,4,FALSE), "NO MATCH!!!")</f>
        <v>Syracuse</v>
      </c>
      <c r="G2005" t="s">
        <v>2019</v>
      </c>
      <c r="H2005" s="1">
        <v>43016</v>
      </c>
      <c r="I2005">
        <v>6557</v>
      </c>
      <c r="J2005" t="s">
        <v>7</v>
      </c>
      <c r="K2005" t="s">
        <v>780</v>
      </c>
      <c r="L2005">
        <v>9.1999999999999993</v>
      </c>
    </row>
    <row r="2006" spans="1:12" x14ac:dyDescent="0.55000000000000004">
      <c r="A2006" s="24" t="str">
        <f t="shared" si="31"/>
        <v>101411</v>
      </c>
      <c r="B2006" s="24" t="s">
        <v>14</v>
      </c>
      <c r="C2006" s="25">
        <v>43016</v>
      </c>
      <c r="D2006" s="24">
        <f>IFERROR(VLOOKUP(B2006,'2017_GT Roster'!$B$6:$H$21,7, FALSE), "NO MATCH!!!")</f>
        <v>11</v>
      </c>
      <c r="E2006" s="24">
        <f>IFERROR(VLOOKUP(GAME_JUMP_REPORT_CONSOLIDATED!C2006,GAME_INDEX!$A$7:$E$34,5,FALSE), "NO MATCH")</f>
        <v>1014</v>
      </c>
      <c r="F2006" s="24" t="str">
        <f>IFERROR(VLOOKUP(C2006,GAME_INDEX!$A$7:$E$34,4,FALSE), "NO MATCH!!!")</f>
        <v>Syracuse</v>
      </c>
      <c r="G2006" t="s">
        <v>2020</v>
      </c>
      <c r="H2006" s="1">
        <v>43016</v>
      </c>
      <c r="I2006">
        <v>6561</v>
      </c>
      <c r="J2006" t="s">
        <v>7</v>
      </c>
      <c r="K2006" t="s">
        <v>14</v>
      </c>
      <c r="L2006">
        <v>18.5</v>
      </c>
    </row>
    <row r="2007" spans="1:12" x14ac:dyDescent="0.55000000000000004">
      <c r="A2007" s="24" t="str">
        <f t="shared" si="31"/>
        <v>10144</v>
      </c>
      <c r="B2007" s="24" t="s">
        <v>3262</v>
      </c>
      <c r="C2007" s="25">
        <v>43016</v>
      </c>
      <c r="D2007" s="24">
        <f>IFERROR(VLOOKUP(B2007,'2017_GT Roster'!$B$6:$H$21,7, FALSE), "NO MATCH!!!")</f>
        <v>4</v>
      </c>
      <c r="E2007" s="24">
        <f>IFERROR(VLOOKUP(GAME_JUMP_REPORT_CONSOLIDATED!C2007,GAME_INDEX!$A$7:$E$34,5,FALSE), "NO MATCH")</f>
        <v>1014</v>
      </c>
      <c r="F2007" s="24" t="str">
        <f>IFERROR(VLOOKUP(C2007,GAME_INDEX!$A$7:$E$34,4,FALSE), "NO MATCH!!!")</f>
        <v>Syracuse</v>
      </c>
      <c r="G2007" t="s">
        <v>2021</v>
      </c>
      <c r="H2007" s="1">
        <v>43016</v>
      </c>
      <c r="I2007">
        <v>6564</v>
      </c>
      <c r="J2007" t="s">
        <v>7</v>
      </c>
      <c r="K2007" t="s">
        <v>8</v>
      </c>
      <c r="L2007">
        <v>23.1</v>
      </c>
    </row>
    <row r="2008" spans="1:12" x14ac:dyDescent="0.55000000000000004">
      <c r="A2008" s="24" t="str">
        <f t="shared" si="31"/>
        <v>101411</v>
      </c>
      <c r="B2008" s="24" t="s">
        <v>14</v>
      </c>
      <c r="C2008" s="25">
        <v>43016</v>
      </c>
      <c r="D2008" s="24">
        <f>IFERROR(VLOOKUP(B2008,'2017_GT Roster'!$B$6:$H$21,7, FALSE), "NO MATCH!!!")</f>
        <v>11</v>
      </c>
      <c r="E2008" s="24">
        <f>IFERROR(VLOOKUP(GAME_JUMP_REPORT_CONSOLIDATED!C2008,GAME_INDEX!$A$7:$E$34,5,FALSE), "NO MATCH")</f>
        <v>1014</v>
      </c>
      <c r="F2008" s="24" t="str">
        <f>IFERROR(VLOOKUP(C2008,GAME_INDEX!$A$7:$E$34,4,FALSE), "NO MATCH!!!")</f>
        <v>Syracuse</v>
      </c>
      <c r="G2008" t="s">
        <v>2022</v>
      </c>
      <c r="H2008" s="1">
        <v>43016</v>
      </c>
      <c r="I2008">
        <v>6565</v>
      </c>
      <c r="J2008" t="s">
        <v>7</v>
      </c>
      <c r="K2008" t="s">
        <v>14</v>
      </c>
      <c r="L2008">
        <v>16.399999999999999</v>
      </c>
    </row>
    <row r="2009" spans="1:12" x14ac:dyDescent="0.55000000000000004">
      <c r="A2009" s="24" t="str">
        <f t="shared" si="31"/>
        <v>10149</v>
      </c>
      <c r="B2009" s="24" t="s">
        <v>27</v>
      </c>
      <c r="C2009" s="25">
        <v>43016</v>
      </c>
      <c r="D2009" s="24">
        <f>IFERROR(VLOOKUP(B2009,'2017_GT Roster'!$B$6:$H$21,7, FALSE), "NO MATCH!!!")</f>
        <v>9</v>
      </c>
      <c r="E2009" s="24">
        <f>IFERROR(VLOOKUP(GAME_JUMP_REPORT_CONSOLIDATED!C2009,GAME_INDEX!$A$7:$E$34,5,FALSE), "NO MATCH")</f>
        <v>1014</v>
      </c>
      <c r="F2009" s="24" t="str">
        <f>IFERROR(VLOOKUP(C2009,GAME_INDEX!$A$7:$E$34,4,FALSE), "NO MATCH!!!")</f>
        <v>Syracuse</v>
      </c>
      <c r="G2009" t="s">
        <v>2023</v>
      </c>
      <c r="H2009" s="1">
        <v>43016</v>
      </c>
      <c r="I2009">
        <v>6600</v>
      </c>
      <c r="J2009" t="s">
        <v>7</v>
      </c>
      <c r="K2009" t="s">
        <v>27</v>
      </c>
      <c r="L2009">
        <v>12.1</v>
      </c>
    </row>
    <row r="2010" spans="1:12" x14ac:dyDescent="0.55000000000000004">
      <c r="A2010" s="24" t="str">
        <f t="shared" si="31"/>
        <v>10144</v>
      </c>
      <c r="B2010" s="24" t="s">
        <v>3262</v>
      </c>
      <c r="C2010" s="25">
        <v>43016</v>
      </c>
      <c r="D2010" s="24">
        <f>IFERROR(VLOOKUP(B2010,'2017_GT Roster'!$B$6:$H$21,7, FALSE), "NO MATCH!!!")</f>
        <v>4</v>
      </c>
      <c r="E2010" s="24">
        <f>IFERROR(VLOOKUP(GAME_JUMP_REPORT_CONSOLIDATED!C2010,GAME_INDEX!$A$7:$E$34,5,FALSE), "NO MATCH")</f>
        <v>1014</v>
      </c>
      <c r="F2010" s="24" t="str">
        <f>IFERROR(VLOOKUP(C2010,GAME_INDEX!$A$7:$E$34,4,FALSE), "NO MATCH!!!")</f>
        <v>Syracuse</v>
      </c>
      <c r="G2010" t="s">
        <v>2024</v>
      </c>
      <c r="H2010" s="1">
        <v>43016</v>
      </c>
      <c r="I2010">
        <v>6612</v>
      </c>
      <c r="J2010" t="s">
        <v>7</v>
      </c>
      <c r="K2010" t="s">
        <v>8</v>
      </c>
      <c r="L2010">
        <v>19.899999999999999</v>
      </c>
    </row>
    <row r="2011" spans="1:12" x14ac:dyDescent="0.55000000000000004">
      <c r="A2011" s="24" t="str">
        <f t="shared" si="31"/>
        <v>10144</v>
      </c>
      <c r="B2011" s="24" t="s">
        <v>3262</v>
      </c>
      <c r="C2011" s="25">
        <v>43016</v>
      </c>
      <c r="D2011" s="24">
        <f>IFERROR(VLOOKUP(B2011,'2017_GT Roster'!$B$6:$H$21,7, FALSE), "NO MATCH!!!")</f>
        <v>4</v>
      </c>
      <c r="E2011" s="24">
        <f>IFERROR(VLOOKUP(GAME_JUMP_REPORT_CONSOLIDATED!C2011,GAME_INDEX!$A$7:$E$34,5,FALSE), "NO MATCH")</f>
        <v>1014</v>
      </c>
      <c r="F2011" s="24" t="str">
        <f>IFERROR(VLOOKUP(C2011,GAME_INDEX!$A$7:$E$34,4,FALSE), "NO MATCH!!!")</f>
        <v>Syracuse</v>
      </c>
      <c r="G2011" t="s">
        <v>2025</v>
      </c>
      <c r="H2011" s="1">
        <v>43016</v>
      </c>
      <c r="I2011">
        <v>6616</v>
      </c>
      <c r="J2011" t="s">
        <v>7</v>
      </c>
      <c r="K2011" t="s">
        <v>8</v>
      </c>
      <c r="L2011">
        <v>17.5</v>
      </c>
    </row>
    <row r="2012" spans="1:12" x14ac:dyDescent="0.55000000000000004">
      <c r="A2012" s="24" t="str">
        <f t="shared" si="31"/>
        <v>101411</v>
      </c>
      <c r="B2012" s="24" t="s">
        <v>14</v>
      </c>
      <c r="C2012" s="25">
        <v>43016</v>
      </c>
      <c r="D2012" s="24">
        <f>IFERROR(VLOOKUP(B2012,'2017_GT Roster'!$B$6:$H$21,7, FALSE), "NO MATCH!!!")</f>
        <v>11</v>
      </c>
      <c r="E2012" s="24">
        <f>IFERROR(VLOOKUP(GAME_JUMP_REPORT_CONSOLIDATED!C2012,GAME_INDEX!$A$7:$E$34,5,FALSE), "NO MATCH")</f>
        <v>1014</v>
      </c>
      <c r="F2012" s="24" t="str">
        <f>IFERROR(VLOOKUP(C2012,GAME_INDEX!$A$7:$E$34,4,FALSE), "NO MATCH!!!")</f>
        <v>Syracuse</v>
      </c>
      <c r="G2012" t="s">
        <v>2026</v>
      </c>
      <c r="H2012" s="1">
        <v>43016</v>
      </c>
      <c r="I2012">
        <v>6619</v>
      </c>
      <c r="J2012" t="s">
        <v>7</v>
      </c>
      <c r="K2012" t="s">
        <v>14</v>
      </c>
      <c r="L2012">
        <v>15.1</v>
      </c>
    </row>
    <row r="2013" spans="1:12" x14ac:dyDescent="0.55000000000000004">
      <c r="A2013" s="24" t="str">
        <f t="shared" si="31"/>
        <v>10144</v>
      </c>
      <c r="B2013" s="24" t="s">
        <v>3262</v>
      </c>
      <c r="C2013" s="25">
        <v>43016</v>
      </c>
      <c r="D2013" s="24">
        <f>IFERROR(VLOOKUP(B2013,'2017_GT Roster'!$B$6:$H$21,7, FALSE), "NO MATCH!!!")</f>
        <v>4</v>
      </c>
      <c r="E2013" s="24">
        <f>IFERROR(VLOOKUP(GAME_JUMP_REPORT_CONSOLIDATED!C2013,GAME_INDEX!$A$7:$E$34,5,FALSE), "NO MATCH")</f>
        <v>1014</v>
      </c>
      <c r="F2013" s="24" t="str">
        <f>IFERROR(VLOOKUP(C2013,GAME_INDEX!$A$7:$E$34,4,FALSE), "NO MATCH!!!")</f>
        <v>Syracuse</v>
      </c>
      <c r="G2013" t="s">
        <v>2027</v>
      </c>
      <c r="H2013" s="1">
        <v>43016</v>
      </c>
      <c r="I2013">
        <v>6619</v>
      </c>
      <c r="J2013" t="s">
        <v>7</v>
      </c>
      <c r="K2013" t="s">
        <v>8</v>
      </c>
      <c r="L2013">
        <v>13</v>
      </c>
    </row>
    <row r="2014" spans="1:12" x14ac:dyDescent="0.55000000000000004">
      <c r="A2014" s="24" t="str">
        <f t="shared" si="31"/>
        <v>101497</v>
      </c>
      <c r="B2014" s="24" t="s">
        <v>42</v>
      </c>
      <c r="C2014" s="25">
        <v>43016</v>
      </c>
      <c r="D2014" s="24">
        <f>IFERROR(VLOOKUP(B2014,'2017_GT Roster'!$B$6:$H$21,7, FALSE), "NO MATCH!!!")</f>
        <v>97</v>
      </c>
      <c r="E2014" s="24">
        <f>IFERROR(VLOOKUP(GAME_JUMP_REPORT_CONSOLIDATED!C2014,GAME_INDEX!$A$7:$E$34,5,FALSE), "NO MATCH")</f>
        <v>1014</v>
      </c>
      <c r="F2014" s="24" t="str">
        <f>IFERROR(VLOOKUP(C2014,GAME_INDEX!$A$7:$E$34,4,FALSE), "NO MATCH!!!")</f>
        <v>Syracuse</v>
      </c>
      <c r="G2014" t="s">
        <v>2028</v>
      </c>
      <c r="H2014" s="1">
        <v>43016</v>
      </c>
      <c r="I2014">
        <v>6621</v>
      </c>
      <c r="J2014" t="s">
        <v>7</v>
      </c>
      <c r="K2014" t="s">
        <v>42</v>
      </c>
      <c r="L2014">
        <v>11.8</v>
      </c>
    </row>
    <row r="2015" spans="1:12" x14ac:dyDescent="0.55000000000000004">
      <c r="A2015" s="24" t="str">
        <f t="shared" si="31"/>
        <v>101497</v>
      </c>
      <c r="B2015" s="24" t="s">
        <v>42</v>
      </c>
      <c r="C2015" s="25">
        <v>43016</v>
      </c>
      <c r="D2015" s="24">
        <f>IFERROR(VLOOKUP(B2015,'2017_GT Roster'!$B$6:$H$21,7, FALSE), "NO MATCH!!!")</f>
        <v>97</v>
      </c>
      <c r="E2015" s="24">
        <f>IFERROR(VLOOKUP(GAME_JUMP_REPORT_CONSOLIDATED!C2015,GAME_INDEX!$A$7:$E$34,5,FALSE), "NO MATCH")</f>
        <v>1014</v>
      </c>
      <c r="F2015" s="24" t="str">
        <f>IFERROR(VLOOKUP(C2015,GAME_INDEX!$A$7:$E$34,4,FALSE), "NO MATCH!!!")</f>
        <v>Syracuse</v>
      </c>
      <c r="G2015" t="s">
        <v>2029</v>
      </c>
      <c r="H2015" s="1">
        <v>43016</v>
      </c>
      <c r="I2015">
        <v>6622</v>
      </c>
      <c r="J2015" t="s">
        <v>7</v>
      </c>
      <c r="K2015" t="s">
        <v>42</v>
      </c>
      <c r="L2015">
        <v>12.7</v>
      </c>
    </row>
    <row r="2016" spans="1:12" x14ac:dyDescent="0.55000000000000004">
      <c r="A2016" s="24" t="str">
        <f t="shared" si="31"/>
        <v>101433</v>
      </c>
      <c r="B2016" s="24" t="s">
        <v>32</v>
      </c>
      <c r="C2016" s="25">
        <v>43016</v>
      </c>
      <c r="D2016" s="24">
        <f>IFERROR(VLOOKUP(B2016,'2017_GT Roster'!$B$6:$H$21,7, FALSE), "NO MATCH!!!")</f>
        <v>33</v>
      </c>
      <c r="E2016" s="24">
        <f>IFERROR(VLOOKUP(GAME_JUMP_REPORT_CONSOLIDATED!C2016,GAME_INDEX!$A$7:$E$34,5,FALSE), "NO MATCH")</f>
        <v>1014</v>
      </c>
      <c r="F2016" s="24" t="str">
        <f>IFERROR(VLOOKUP(C2016,GAME_INDEX!$A$7:$E$34,4,FALSE), "NO MATCH!!!")</f>
        <v>Syracuse</v>
      </c>
      <c r="G2016" t="s">
        <v>2030</v>
      </c>
      <c r="H2016" s="1">
        <v>43016</v>
      </c>
      <c r="I2016">
        <v>6626</v>
      </c>
      <c r="J2016" t="s">
        <v>7</v>
      </c>
      <c r="K2016" t="s">
        <v>32</v>
      </c>
      <c r="L2016">
        <v>8.4</v>
      </c>
    </row>
    <row r="2017" spans="1:13" x14ac:dyDescent="0.55000000000000004">
      <c r="A2017" s="24" t="str">
        <f t="shared" si="31"/>
        <v>101411</v>
      </c>
      <c r="B2017" s="24" t="s">
        <v>14</v>
      </c>
      <c r="C2017" s="25">
        <v>43016</v>
      </c>
      <c r="D2017" s="24">
        <f>IFERROR(VLOOKUP(B2017,'2017_GT Roster'!$B$6:$H$21,7, FALSE), "NO MATCH!!!")</f>
        <v>11</v>
      </c>
      <c r="E2017" s="24">
        <f>IFERROR(VLOOKUP(GAME_JUMP_REPORT_CONSOLIDATED!C2017,GAME_INDEX!$A$7:$E$34,5,FALSE), "NO MATCH")</f>
        <v>1014</v>
      </c>
      <c r="F2017" s="24" t="str">
        <f>IFERROR(VLOOKUP(C2017,GAME_INDEX!$A$7:$E$34,4,FALSE), "NO MATCH!!!")</f>
        <v>Syracuse</v>
      </c>
      <c r="G2017" t="s">
        <v>2031</v>
      </c>
      <c r="H2017" s="1">
        <v>43016</v>
      </c>
      <c r="I2017">
        <v>6643</v>
      </c>
      <c r="J2017" t="s">
        <v>7</v>
      </c>
      <c r="K2017" t="s">
        <v>14</v>
      </c>
      <c r="L2017">
        <v>15.1</v>
      </c>
    </row>
    <row r="2018" spans="1:13" x14ac:dyDescent="0.55000000000000004">
      <c r="A2018" s="24" t="str">
        <f t="shared" si="31"/>
        <v>10144</v>
      </c>
      <c r="B2018" s="24" t="s">
        <v>3262</v>
      </c>
      <c r="C2018" s="25">
        <v>43016</v>
      </c>
      <c r="D2018" s="24">
        <f>IFERROR(VLOOKUP(B2018,'2017_GT Roster'!$B$6:$H$21,7, FALSE), "NO MATCH!!!")</f>
        <v>4</v>
      </c>
      <c r="E2018" s="24">
        <f>IFERROR(VLOOKUP(GAME_JUMP_REPORT_CONSOLIDATED!C2018,GAME_INDEX!$A$7:$E$34,5,FALSE), "NO MATCH")</f>
        <v>1014</v>
      </c>
      <c r="F2018" s="24" t="str">
        <f>IFERROR(VLOOKUP(C2018,GAME_INDEX!$A$7:$E$34,4,FALSE), "NO MATCH!!!")</f>
        <v>Syracuse</v>
      </c>
      <c r="G2018" t="s">
        <v>2032</v>
      </c>
      <c r="H2018" s="1">
        <v>43016</v>
      </c>
      <c r="I2018">
        <v>6647</v>
      </c>
      <c r="J2018" t="s">
        <v>7</v>
      </c>
      <c r="K2018" t="s">
        <v>8</v>
      </c>
      <c r="L2018">
        <v>19.899999999999999</v>
      </c>
    </row>
    <row r="2019" spans="1:13" x14ac:dyDescent="0.55000000000000004">
      <c r="A2019" s="24" t="str">
        <f t="shared" si="31"/>
        <v>101497</v>
      </c>
      <c r="B2019" s="24" t="s">
        <v>42</v>
      </c>
      <c r="C2019" s="25">
        <v>43016</v>
      </c>
      <c r="D2019" s="24">
        <f>IFERROR(VLOOKUP(B2019,'2017_GT Roster'!$B$6:$H$21,7, FALSE), "NO MATCH!!!")</f>
        <v>97</v>
      </c>
      <c r="E2019" s="24">
        <f>IFERROR(VLOOKUP(GAME_JUMP_REPORT_CONSOLIDATED!C2019,GAME_INDEX!$A$7:$E$34,5,FALSE), "NO MATCH")</f>
        <v>1014</v>
      </c>
      <c r="F2019" s="24" t="str">
        <f>IFERROR(VLOOKUP(C2019,GAME_INDEX!$A$7:$E$34,4,FALSE), "NO MATCH!!!")</f>
        <v>Syracuse</v>
      </c>
      <c r="G2019" t="s">
        <v>2033</v>
      </c>
      <c r="H2019" s="1">
        <v>43016</v>
      </c>
      <c r="I2019">
        <v>6651</v>
      </c>
      <c r="J2019" t="s">
        <v>7</v>
      </c>
      <c r="K2019" t="s">
        <v>42</v>
      </c>
      <c r="L2019">
        <v>16.2</v>
      </c>
    </row>
    <row r="2020" spans="1:13" x14ac:dyDescent="0.55000000000000004">
      <c r="A2020" s="24" t="str">
        <f t="shared" si="31"/>
        <v>101433</v>
      </c>
      <c r="B2020" s="24" t="s">
        <v>32</v>
      </c>
      <c r="C2020" s="25">
        <v>43016</v>
      </c>
      <c r="D2020" s="24">
        <f>IFERROR(VLOOKUP(B2020,'2017_GT Roster'!$B$6:$H$21,7, FALSE), "NO MATCH!!!")</f>
        <v>33</v>
      </c>
      <c r="E2020" s="24">
        <f>IFERROR(VLOOKUP(GAME_JUMP_REPORT_CONSOLIDATED!C2020,GAME_INDEX!$A$7:$E$34,5,FALSE), "NO MATCH")</f>
        <v>1014</v>
      </c>
      <c r="F2020" s="24" t="str">
        <f>IFERROR(VLOOKUP(C2020,GAME_INDEX!$A$7:$E$34,4,FALSE), "NO MATCH!!!")</f>
        <v>Syracuse</v>
      </c>
      <c r="G2020" t="s">
        <v>2034</v>
      </c>
      <c r="H2020" s="1">
        <v>43016</v>
      </c>
      <c r="I2020">
        <v>6652</v>
      </c>
      <c r="J2020" t="s">
        <v>7</v>
      </c>
      <c r="K2020" t="s">
        <v>32</v>
      </c>
      <c r="L2020">
        <v>18.2</v>
      </c>
    </row>
    <row r="2021" spans="1:13" x14ac:dyDescent="0.55000000000000004">
      <c r="A2021" s="24" t="str">
        <f t="shared" si="31"/>
        <v>10149</v>
      </c>
      <c r="B2021" s="24" t="s">
        <v>27</v>
      </c>
      <c r="C2021" s="25">
        <v>43016</v>
      </c>
      <c r="D2021" s="24">
        <f>IFERROR(VLOOKUP(B2021,'2017_GT Roster'!$B$6:$H$21,7, FALSE), "NO MATCH!!!")</f>
        <v>9</v>
      </c>
      <c r="E2021" s="24">
        <f>IFERROR(VLOOKUP(GAME_JUMP_REPORT_CONSOLIDATED!C2021,GAME_INDEX!$A$7:$E$34,5,FALSE), "NO MATCH")</f>
        <v>1014</v>
      </c>
      <c r="F2021" s="24" t="str">
        <f>IFERROR(VLOOKUP(C2021,GAME_INDEX!$A$7:$E$34,4,FALSE), "NO MATCH!!!")</f>
        <v>Syracuse</v>
      </c>
      <c r="G2021" t="s">
        <v>2035</v>
      </c>
      <c r="H2021" s="1">
        <v>43016</v>
      </c>
      <c r="I2021">
        <v>6656</v>
      </c>
      <c r="J2021" t="s">
        <v>7</v>
      </c>
      <c r="K2021" t="s">
        <v>27</v>
      </c>
      <c r="L2021">
        <v>11.5</v>
      </c>
    </row>
    <row r="2022" spans="1:13" x14ac:dyDescent="0.55000000000000004">
      <c r="A2022" s="24" t="str">
        <f t="shared" si="31"/>
        <v>101433</v>
      </c>
      <c r="B2022" s="24" t="s">
        <v>32</v>
      </c>
      <c r="C2022" s="25">
        <v>43016</v>
      </c>
      <c r="D2022" s="24">
        <f>IFERROR(VLOOKUP(B2022,'2017_GT Roster'!$B$6:$H$21,7, FALSE), "NO MATCH!!!")</f>
        <v>33</v>
      </c>
      <c r="E2022" s="24">
        <f>IFERROR(VLOOKUP(GAME_JUMP_REPORT_CONSOLIDATED!C2022,GAME_INDEX!$A$7:$E$34,5,FALSE), "NO MATCH")</f>
        <v>1014</v>
      </c>
      <c r="F2022" s="24" t="str">
        <f>IFERROR(VLOOKUP(C2022,GAME_INDEX!$A$7:$E$34,4,FALSE), "NO MATCH!!!")</f>
        <v>Syracuse</v>
      </c>
      <c r="G2022" t="s">
        <v>2036</v>
      </c>
      <c r="H2022" s="1">
        <v>43016</v>
      </c>
      <c r="I2022">
        <v>6657</v>
      </c>
      <c r="J2022" t="s">
        <v>7</v>
      </c>
      <c r="K2022" t="s">
        <v>32</v>
      </c>
      <c r="L2022">
        <v>7.5</v>
      </c>
    </row>
    <row r="2023" spans="1:13" x14ac:dyDescent="0.55000000000000004">
      <c r="A2023" s="24" t="str">
        <f t="shared" si="31"/>
        <v>101411</v>
      </c>
      <c r="B2023" s="24" t="s">
        <v>14</v>
      </c>
      <c r="C2023" s="25">
        <v>43016</v>
      </c>
      <c r="D2023" s="24">
        <f>IFERROR(VLOOKUP(B2023,'2017_GT Roster'!$B$6:$H$21,7, FALSE), "NO MATCH!!!")</f>
        <v>11</v>
      </c>
      <c r="E2023" s="24">
        <f>IFERROR(VLOOKUP(GAME_JUMP_REPORT_CONSOLIDATED!C2023,GAME_INDEX!$A$7:$E$34,5,FALSE), "NO MATCH")</f>
        <v>1014</v>
      </c>
      <c r="F2023" s="24" t="str">
        <f>IFERROR(VLOOKUP(C2023,GAME_INDEX!$A$7:$E$34,4,FALSE), "NO MATCH!!!")</f>
        <v>Syracuse</v>
      </c>
      <c r="G2023" t="s">
        <v>2037</v>
      </c>
      <c r="H2023" s="1">
        <v>43016</v>
      </c>
      <c r="I2023">
        <v>6679</v>
      </c>
      <c r="J2023" t="s">
        <v>7</v>
      </c>
      <c r="K2023" t="s">
        <v>14</v>
      </c>
      <c r="L2023">
        <v>16.100000000000001</v>
      </c>
    </row>
    <row r="2024" spans="1:13" x14ac:dyDescent="0.55000000000000004">
      <c r="A2024" s="24" t="str">
        <f t="shared" si="31"/>
        <v>101497</v>
      </c>
      <c r="B2024" s="24" t="s">
        <v>42</v>
      </c>
      <c r="C2024" s="25">
        <v>43016</v>
      </c>
      <c r="D2024" s="24">
        <f>IFERROR(VLOOKUP(B2024,'2017_GT Roster'!$B$6:$H$21,7, FALSE), "NO MATCH!!!")</f>
        <v>97</v>
      </c>
      <c r="E2024" s="24">
        <f>IFERROR(VLOOKUP(GAME_JUMP_REPORT_CONSOLIDATED!C2024,GAME_INDEX!$A$7:$E$34,5,FALSE), "NO MATCH")</f>
        <v>1014</v>
      </c>
      <c r="F2024" s="24" t="str">
        <f>IFERROR(VLOOKUP(C2024,GAME_INDEX!$A$7:$E$34,4,FALSE), "NO MATCH!!!")</f>
        <v>Syracuse</v>
      </c>
      <c r="G2024" t="s">
        <v>2038</v>
      </c>
      <c r="H2024" s="1">
        <v>43016</v>
      </c>
      <c r="I2024">
        <v>6682</v>
      </c>
      <c r="J2024" t="s">
        <v>7</v>
      </c>
      <c r="K2024" t="s">
        <v>42</v>
      </c>
      <c r="L2024">
        <v>15.3</v>
      </c>
    </row>
    <row r="2025" spans="1:13" x14ac:dyDescent="0.55000000000000004">
      <c r="A2025" s="24" t="str">
        <f t="shared" si="31"/>
        <v>10149</v>
      </c>
      <c r="B2025" s="24" t="s">
        <v>27</v>
      </c>
      <c r="C2025" s="25">
        <v>43016</v>
      </c>
      <c r="D2025" s="24">
        <f>IFERROR(VLOOKUP(B2025,'2017_GT Roster'!$B$6:$H$21,7, FALSE), "NO MATCH!!!")</f>
        <v>9</v>
      </c>
      <c r="E2025" s="24">
        <f>IFERROR(VLOOKUP(GAME_JUMP_REPORT_CONSOLIDATED!C2025,GAME_INDEX!$A$7:$E$34,5,FALSE), "NO MATCH")</f>
        <v>1014</v>
      </c>
      <c r="F2025" s="24" t="str">
        <f>IFERROR(VLOOKUP(C2025,GAME_INDEX!$A$7:$E$34,4,FALSE), "NO MATCH!!!")</f>
        <v>Syracuse</v>
      </c>
      <c r="G2025" t="s">
        <v>2039</v>
      </c>
      <c r="H2025" s="1">
        <v>43016</v>
      </c>
      <c r="I2025">
        <v>6744</v>
      </c>
      <c r="J2025" t="s">
        <v>7</v>
      </c>
      <c r="K2025" t="s">
        <v>27</v>
      </c>
      <c r="L2025">
        <v>16.5</v>
      </c>
    </row>
    <row r="2026" spans="1:13" x14ac:dyDescent="0.55000000000000004">
      <c r="A2026" s="24" t="str">
        <f t="shared" si="31"/>
        <v>10153</v>
      </c>
      <c r="B2026" s="24" t="s">
        <v>3344</v>
      </c>
      <c r="C2026" s="25">
        <v>43021</v>
      </c>
      <c r="D2026" s="24">
        <f>IFERROR(VLOOKUP(B2026,'2017_GT Roster'!$B$6:$H$21,7, FALSE), "NO MATCH!!!")</f>
        <v>3</v>
      </c>
      <c r="E2026" s="24">
        <f>IFERROR(VLOOKUP(GAME_JUMP_REPORT_CONSOLIDATED!C2026,GAME_INDEX!$A$7:$E$34,5,FALSE), "NO MATCH")</f>
        <v>1015</v>
      </c>
      <c r="F2026" s="24" t="str">
        <f>IFERROR(VLOOKUP(C2026,GAME_INDEX!$A$7:$E$34,4,FALSE), "NO MATCH!!!")</f>
        <v>Notre Dame</v>
      </c>
      <c r="G2026" t="s">
        <v>2040</v>
      </c>
      <c r="H2026" s="1">
        <v>43021</v>
      </c>
      <c r="I2026">
        <v>12</v>
      </c>
      <c r="J2026" t="s">
        <v>7</v>
      </c>
      <c r="K2026" t="s">
        <v>780</v>
      </c>
      <c r="L2026">
        <v>15.8</v>
      </c>
      <c r="M2026" t="s">
        <v>10640</v>
      </c>
    </row>
    <row r="2027" spans="1:13" x14ac:dyDescent="0.55000000000000004">
      <c r="A2027" s="24" t="str">
        <f t="shared" si="31"/>
        <v>101533</v>
      </c>
      <c r="B2027" s="24" t="s">
        <v>32</v>
      </c>
      <c r="C2027" s="25">
        <v>43021</v>
      </c>
      <c r="D2027" s="24">
        <f>IFERROR(VLOOKUP(B2027,'2017_GT Roster'!$B$6:$H$21,7, FALSE), "NO MATCH!!!")</f>
        <v>33</v>
      </c>
      <c r="E2027" s="24">
        <f>IFERROR(VLOOKUP(GAME_JUMP_REPORT_CONSOLIDATED!C2027,GAME_INDEX!$A$7:$E$34,5,FALSE), "NO MATCH")</f>
        <v>1015</v>
      </c>
      <c r="F2027" s="24" t="str">
        <f>IFERROR(VLOOKUP(C2027,GAME_INDEX!$A$7:$E$34,4,FALSE), "NO MATCH!!!")</f>
        <v>Notre Dame</v>
      </c>
      <c r="G2027" t="s">
        <v>2041</v>
      </c>
      <c r="H2027" s="1">
        <v>43021</v>
      </c>
      <c r="I2027">
        <v>16</v>
      </c>
      <c r="J2027" t="s">
        <v>7</v>
      </c>
      <c r="K2027" t="s">
        <v>32</v>
      </c>
      <c r="L2027">
        <v>14.8</v>
      </c>
    </row>
    <row r="2028" spans="1:13" x14ac:dyDescent="0.55000000000000004">
      <c r="A2028" s="24" t="str">
        <f t="shared" si="31"/>
        <v>10153</v>
      </c>
      <c r="B2028" s="24" t="s">
        <v>3344</v>
      </c>
      <c r="C2028" s="25">
        <v>43021</v>
      </c>
      <c r="D2028" s="24">
        <f>IFERROR(VLOOKUP(B2028,'2017_GT Roster'!$B$6:$H$21,7, FALSE), "NO MATCH!!!")</f>
        <v>3</v>
      </c>
      <c r="E2028" s="24">
        <f>IFERROR(VLOOKUP(GAME_JUMP_REPORT_CONSOLIDATED!C2028,GAME_INDEX!$A$7:$E$34,5,FALSE), "NO MATCH")</f>
        <v>1015</v>
      </c>
      <c r="F2028" s="24" t="str">
        <f>IFERROR(VLOOKUP(C2028,GAME_INDEX!$A$7:$E$34,4,FALSE), "NO MATCH!!!")</f>
        <v>Notre Dame</v>
      </c>
      <c r="G2028" t="s">
        <v>2042</v>
      </c>
      <c r="H2028" s="1">
        <v>43021</v>
      </c>
      <c r="I2028">
        <v>36</v>
      </c>
      <c r="J2028" t="s">
        <v>7</v>
      </c>
      <c r="K2028" t="s">
        <v>780</v>
      </c>
      <c r="L2028">
        <v>16.3</v>
      </c>
    </row>
    <row r="2029" spans="1:13" x14ac:dyDescent="0.55000000000000004">
      <c r="A2029" s="24" t="str">
        <f t="shared" si="31"/>
        <v>101511</v>
      </c>
      <c r="B2029" s="24" t="s">
        <v>14</v>
      </c>
      <c r="C2029" s="25">
        <v>43021</v>
      </c>
      <c r="D2029" s="24">
        <f>IFERROR(VLOOKUP(B2029,'2017_GT Roster'!$B$6:$H$21,7, FALSE), "NO MATCH!!!")</f>
        <v>11</v>
      </c>
      <c r="E2029" s="24">
        <f>IFERROR(VLOOKUP(GAME_JUMP_REPORT_CONSOLIDATED!C2029,GAME_INDEX!$A$7:$E$34,5,FALSE), "NO MATCH")</f>
        <v>1015</v>
      </c>
      <c r="F2029" s="24" t="str">
        <f>IFERROR(VLOOKUP(C2029,GAME_INDEX!$A$7:$E$34,4,FALSE), "NO MATCH!!!")</f>
        <v>Notre Dame</v>
      </c>
      <c r="G2029" t="s">
        <v>2043</v>
      </c>
      <c r="H2029" s="1">
        <v>43021</v>
      </c>
      <c r="I2029">
        <v>45</v>
      </c>
      <c r="J2029" t="s">
        <v>7</v>
      </c>
      <c r="K2029" t="s">
        <v>14</v>
      </c>
      <c r="L2029">
        <v>8.1</v>
      </c>
    </row>
    <row r="2030" spans="1:13" x14ac:dyDescent="0.55000000000000004">
      <c r="A2030" s="24" t="str">
        <f t="shared" si="31"/>
        <v>10159</v>
      </c>
      <c r="B2030" s="24" t="s">
        <v>27</v>
      </c>
      <c r="C2030" s="25">
        <v>43021</v>
      </c>
      <c r="D2030" s="24">
        <f>IFERROR(VLOOKUP(B2030,'2017_GT Roster'!$B$6:$H$21,7, FALSE), "NO MATCH!!!")</f>
        <v>9</v>
      </c>
      <c r="E2030" s="24">
        <f>IFERROR(VLOOKUP(GAME_JUMP_REPORT_CONSOLIDATED!C2030,GAME_INDEX!$A$7:$E$34,5,FALSE), "NO MATCH")</f>
        <v>1015</v>
      </c>
      <c r="F2030" s="24" t="str">
        <f>IFERROR(VLOOKUP(C2030,GAME_INDEX!$A$7:$E$34,4,FALSE), "NO MATCH!!!")</f>
        <v>Notre Dame</v>
      </c>
      <c r="G2030" t="s">
        <v>2044</v>
      </c>
      <c r="H2030" s="1">
        <v>43021</v>
      </c>
      <c r="I2030">
        <v>47</v>
      </c>
      <c r="J2030" t="s">
        <v>7</v>
      </c>
      <c r="K2030" t="s">
        <v>27</v>
      </c>
      <c r="L2030">
        <v>10.9</v>
      </c>
    </row>
    <row r="2031" spans="1:13" x14ac:dyDescent="0.55000000000000004">
      <c r="A2031" s="24" t="str">
        <f t="shared" si="31"/>
        <v>101511</v>
      </c>
      <c r="B2031" s="24" t="s">
        <v>14</v>
      </c>
      <c r="C2031" s="25">
        <v>43021</v>
      </c>
      <c r="D2031" s="24">
        <f>IFERROR(VLOOKUP(B2031,'2017_GT Roster'!$B$6:$H$21,7, FALSE), "NO MATCH!!!")</f>
        <v>11</v>
      </c>
      <c r="E2031" s="24">
        <f>IFERROR(VLOOKUP(GAME_JUMP_REPORT_CONSOLIDATED!C2031,GAME_INDEX!$A$7:$E$34,5,FALSE), "NO MATCH")</f>
        <v>1015</v>
      </c>
      <c r="F2031" s="24" t="str">
        <f>IFERROR(VLOOKUP(C2031,GAME_INDEX!$A$7:$E$34,4,FALSE), "NO MATCH!!!")</f>
        <v>Notre Dame</v>
      </c>
      <c r="G2031" t="s">
        <v>2045</v>
      </c>
      <c r="H2031" s="1">
        <v>43021</v>
      </c>
      <c r="I2031">
        <v>48</v>
      </c>
      <c r="J2031" t="s">
        <v>7</v>
      </c>
      <c r="K2031" t="s">
        <v>14</v>
      </c>
      <c r="L2031">
        <v>24.3</v>
      </c>
    </row>
    <row r="2032" spans="1:13" x14ac:dyDescent="0.55000000000000004">
      <c r="A2032" s="24" t="str">
        <f t="shared" si="31"/>
        <v>101511</v>
      </c>
      <c r="B2032" s="24" t="s">
        <v>14</v>
      </c>
      <c r="C2032" s="25">
        <v>43021</v>
      </c>
      <c r="D2032" s="24">
        <f>IFERROR(VLOOKUP(B2032,'2017_GT Roster'!$B$6:$H$21,7, FALSE), "NO MATCH!!!")</f>
        <v>11</v>
      </c>
      <c r="E2032" s="24">
        <f>IFERROR(VLOOKUP(GAME_JUMP_REPORT_CONSOLIDATED!C2032,GAME_INDEX!$A$7:$E$34,5,FALSE), "NO MATCH")</f>
        <v>1015</v>
      </c>
      <c r="F2032" s="24" t="str">
        <f>IFERROR(VLOOKUP(C2032,GAME_INDEX!$A$7:$E$34,4,FALSE), "NO MATCH!!!")</f>
        <v>Notre Dame</v>
      </c>
      <c r="G2032" t="s">
        <v>2046</v>
      </c>
      <c r="H2032" s="1">
        <v>43021</v>
      </c>
      <c r="I2032">
        <v>69</v>
      </c>
      <c r="J2032" t="s">
        <v>7</v>
      </c>
      <c r="K2032" t="s">
        <v>14</v>
      </c>
      <c r="L2032">
        <v>10</v>
      </c>
    </row>
    <row r="2033" spans="1:12" x14ac:dyDescent="0.55000000000000004">
      <c r="A2033" s="24" t="str">
        <f t="shared" si="31"/>
        <v>10153</v>
      </c>
      <c r="B2033" s="24" t="s">
        <v>3344</v>
      </c>
      <c r="C2033" s="25">
        <v>43021</v>
      </c>
      <c r="D2033" s="24">
        <f>IFERROR(VLOOKUP(B2033,'2017_GT Roster'!$B$6:$H$21,7, FALSE), "NO MATCH!!!")</f>
        <v>3</v>
      </c>
      <c r="E2033" s="24">
        <f>IFERROR(VLOOKUP(GAME_JUMP_REPORT_CONSOLIDATED!C2033,GAME_INDEX!$A$7:$E$34,5,FALSE), "NO MATCH")</f>
        <v>1015</v>
      </c>
      <c r="F2033" s="24" t="str">
        <f>IFERROR(VLOOKUP(C2033,GAME_INDEX!$A$7:$E$34,4,FALSE), "NO MATCH!!!")</f>
        <v>Notre Dame</v>
      </c>
      <c r="G2033" t="s">
        <v>2047</v>
      </c>
      <c r="H2033" s="1">
        <v>43021</v>
      </c>
      <c r="I2033">
        <v>71</v>
      </c>
      <c r="J2033" t="s">
        <v>7</v>
      </c>
      <c r="K2033" t="s">
        <v>780</v>
      </c>
      <c r="L2033">
        <v>15.2</v>
      </c>
    </row>
    <row r="2034" spans="1:12" x14ac:dyDescent="0.55000000000000004">
      <c r="A2034" s="24" t="str">
        <f t="shared" si="31"/>
        <v>101597</v>
      </c>
      <c r="B2034" s="24" t="s">
        <v>42</v>
      </c>
      <c r="C2034" s="25">
        <v>43021</v>
      </c>
      <c r="D2034" s="24">
        <f>IFERROR(VLOOKUP(B2034,'2017_GT Roster'!$B$6:$H$21,7, FALSE), "NO MATCH!!!")</f>
        <v>97</v>
      </c>
      <c r="E2034" s="24">
        <f>IFERROR(VLOOKUP(GAME_JUMP_REPORT_CONSOLIDATED!C2034,GAME_INDEX!$A$7:$E$34,5,FALSE), "NO MATCH")</f>
        <v>1015</v>
      </c>
      <c r="F2034" s="24" t="str">
        <f>IFERROR(VLOOKUP(C2034,GAME_INDEX!$A$7:$E$34,4,FALSE), "NO MATCH!!!")</f>
        <v>Notre Dame</v>
      </c>
      <c r="G2034" t="s">
        <v>2048</v>
      </c>
      <c r="H2034" s="1">
        <v>43021</v>
      </c>
      <c r="I2034">
        <v>71</v>
      </c>
      <c r="J2034" t="s">
        <v>7</v>
      </c>
      <c r="K2034" t="s">
        <v>42</v>
      </c>
      <c r="L2034">
        <v>13.7</v>
      </c>
    </row>
    <row r="2035" spans="1:12" x14ac:dyDescent="0.55000000000000004">
      <c r="A2035" s="24" t="str">
        <f t="shared" si="31"/>
        <v>101597</v>
      </c>
      <c r="B2035" s="24" t="s">
        <v>42</v>
      </c>
      <c r="C2035" s="25">
        <v>43021</v>
      </c>
      <c r="D2035" s="24">
        <f>IFERROR(VLOOKUP(B2035,'2017_GT Roster'!$B$6:$H$21,7, FALSE), "NO MATCH!!!")</f>
        <v>97</v>
      </c>
      <c r="E2035" s="24">
        <f>IFERROR(VLOOKUP(GAME_JUMP_REPORT_CONSOLIDATED!C2035,GAME_INDEX!$A$7:$E$34,5,FALSE), "NO MATCH")</f>
        <v>1015</v>
      </c>
      <c r="F2035" s="24" t="str">
        <f>IFERROR(VLOOKUP(C2035,GAME_INDEX!$A$7:$E$34,4,FALSE), "NO MATCH!!!")</f>
        <v>Notre Dame</v>
      </c>
      <c r="G2035" t="s">
        <v>2049</v>
      </c>
      <c r="H2035" s="1">
        <v>43021</v>
      </c>
      <c r="I2035">
        <v>76</v>
      </c>
      <c r="J2035" t="s">
        <v>7</v>
      </c>
      <c r="K2035" t="s">
        <v>42</v>
      </c>
      <c r="L2035">
        <v>14.6</v>
      </c>
    </row>
    <row r="2036" spans="1:12" x14ac:dyDescent="0.55000000000000004">
      <c r="A2036" s="24" t="str">
        <f t="shared" si="31"/>
        <v>10154</v>
      </c>
      <c r="B2036" s="24" t="s">
        <v>3262</v>
      </c>
      <c r="C2036" s="25">
        <v>43021</v>
      </c>
      <c r="D2036" s="24">
        <f>IFERROR(VLOOKUP(B2036,'2017_GT Roster'!$B$6:$H$21,7, FALSE), "NO MATCH!!!")</f>
        <v>4</v>
      </c>
      <c r="E2036" s="24">
        <f>IFERROR(VLOOKUP(GAME_JUMP_REPORT_CONSOLIDATED!C2036,GAME_INDEX!$A$7:$E$34,5,FALSE), "NO MATCH")</f>
        <v>1015</v>
      </c>
      <c r="F2036" s="24" t="str">
        <f>IFERROR(VLOOKUP(C2036,GAME_INDEX!$A$7:$E$34,4,FALSE), "NO MATCH!!!")</f>
        <v>Notre Dame</v>
      </c>
      <c r="G2036" t="s">
        <v>2050</v>
      </c>
      <c r="H2036" s="1">
        <v>43021</v>
      </c>
      <c r="I2036">
        <v>106</v>
      </c>
      <c r="J2036" t="s">
        <v>7</v>
      </c>
      <c r="K2036" t="s">
        <v>8</v>
      </c>
      <c r="L2036">
        <v>18.3</v>
      </c>
    </row>
    <row r="2037" spans="1:12" x14ac:dyDescent="0.55000000000000004">
      <c r="A2037" s="24" t="str">
        <f t="shared" si="31"/>
        <v>10154</v>
      </c>
      <c r="B2037" s="24" t="s">
        <v>3262</v>
      </c>
      <c r="C2037" s="25">
        <v>43021</v>
      </c>
      <c r="D2037" s="24">
        <f>IFERROR(VLOOKUP(B2037,'2017_GT Roster'!$B$6:$H$21,7, FALSE), "NO MATCH!!!")</f>
        <v>4</v>
      </c>
      <c r="E2037" s="24">
        <f>IFERROR(VLOOKUP(GAME_JUMP_REPORT_CONSOLIDATED!C2037,GAME_INDEX!$A$7:$E$34,5,FALSE), "NO MATCH")</f>
        <v>1015</v>
      </c>
      <c r="F2037" s="24" t="str">
        <f>IFERROR(VLOOKUP(C2037,GAME_INDEX!$A$7:$E$34,4,FALSE), "NO MATCH!!!")</f>
        <v>Notre Dame</v>
      </c>
      <c r="G2037" t="s">
        <v>2051</v>
      </c>
      <c r="H2037" s="1">
        <v>43021</v>
      </c>
      <c r="I2037">
        <v>117</v>
      </c>
      <c r="J2037" t="s">
        <v>7</v>
      </c>
      <c r="K2037" t="s">
        <v>8</v>
      </c>
      <c r="L2037">
        <v>16.600000000000001</v>
      </c>
    </row>
    <row r="2038" spans="1:12" x14ac:dyDescent="0.55000000000000004">
      <c r="A2038" s="24" t="str">
        <f t="shared" si="31"/>
        <v>101511</v>
      </c>
      <c r="B2038" s="24" t="s">
        <v>14</v>
      </c>
      <c r="C2038" s="25">
        <v>43021</v>
      </c>
      <c r="D2038" s="24">
        <f>IFERROR(VLOOKUP(B2038,'2017_GT Roster'!$B$6:$H$21,7, FALSE), "NO MATCH!!!")</f>
        <v>11</v>
      </c>
      <c r="E2038" s="24">
        <f>IFERROR(VLOOKUP(GAME_JUMP_REPORT_CONSOLIDATED!C2038,GAME_INDEX!$A$7:$E$34,5,FALSE), "NO MATCH")</f>
        <v>1015</v>
      </c>
      <c r="F2038" s="24" t="str">
        <f>IFERROR(VLOOKUP(C2038,GAME_INDEX!$A$7:$E$34,4,FALSE), "NO MATCH!!!")</f>
        <v>Notre Dame</v>
      </c>
      <c r="G2038" t="s">
        <v>2052</v>
      </c>
      <c r="H2038" s="1">
        <v>43021</v>
      </c>
      <c r="I2038">
        <v>120</v>
      </c>
      <c r="J2038" t="s">
        <v>7</v>
      </c>
      <c r="K2038" t="s">
        <v>14</v>
      </c>
      <c r="L2038">
        <v>21.2</v>
      </c>
    </row>
    <row r="2039" spans="1:12" x14ac:dyDescent="0.55000000000000004">
      <c r="A2039" s="24" t="str">
        <f t="shared" si="31"/>
        <v>101597</v>
      </c>
      <c r="B2039" s="24" t="s">
        <v>42</v>
      </c>
      <c r="C2039" s="25">
        <v>43021</v>
      </c>
      <c r="D2039" s="24">
        <f>IFERROR(VLOOKUP(B2039,'2017_GT Roster'!$B$6:$H$21,7, FALSE), "NO MATCH!!!")</f>
        <v>97</v>
      </c>
      <c r="E2039" s="24">
        <f>IFERROR(VLOOKUP(GAME_JUMP_REPORT_CONSOLIDATED!C2039,GAME_INDEX!$A$7:$E$34,5,FALSE), "NO MATCH")</f>
        <v>1015</v>
      </c>
      <c r="F2039" s="24" t="str">
        <f>IFERROR(VLOOKUP(C2039,GAME_INDEX!$A$7:$E$34,4,FALSE), "NO MATCH!!!")</f>
        <v>Notre Dame</v>
      </c>
      <c r="G2039" t="s">
        <v>2053</v>
      </c>
      <c r="H2039" s="1">
        <v>43021</v>
      </c>
      <c r="I2039">
        <v>145</v>
      </c>
      <c r="J2039" t="s">
        <v>7</v>
      </c>
      <c r="K2039" t="s">
        <v>42</v>
      </c>
      <c r="L2039">
        <v>7.8</v>
      </c>
    </row>
    <row r="2040" spans="1:12" x14ac:dyDescent="0.55000000000000004">
      <c r="A2040" s="24" t="str">
        <f t="shared" si="31"/>
        <v>101523</v>
      </c>
      <c r="B2040" s="24" t="s">
        <v>19</v>
      </c>
      <c r="C2040" s="25">
        <v>43021</v>
      </c>
      <c r="D2040" s="24">
        <f>IFERROR(VLOOKUP(B2040,'2017_GT Roster'!$B$6:$H$21,7, FALSE), "NO MATCH!!!")</f>
        <v>23</v>
      </c>
      <c r="E2040" s="24">
        <f>IFERROR(VLOOKUP(GAME_JUMP_REPORT_CONSOLIDATED!C2040,GAME_INDEX!$A$7:$E$34,5,FALSE), "NO MATCH")</f>
        <v>1015</v>
      </c>
      <c r="F2040" s="24" t="str">
        <f>IFERROR(VLOOKUP(C2040,GAME_INDEX!$A$7:$E$34,4,FALSE), "NO MATCH!!!")</f>
        <v>Notre Dame</v>
      </c>
      <c r="G2040" t="s">
        <v>2054</v>
      </c>
      <c r="H2040" s="1">
        <v>43021</v>
      </c>
      <c r="I2040">
        <v>161</v>
      </c>
      <c r="J2040" t="s">
        <v>7</v>
      </c>
      <c r="K2040" t="s">
        <v>19</v>
      </c>
      <c r="L2040">
        <v>12.1</v>
      </c>
    </row>
    <row r="2041" spans="1:12" x14ac:dyDescent="0.55000000000000004">
      <c r="A2041" s="24" t="str">
        <f t="shared" si="31"/>
        <v>10154</v>
      </c>
      <c r="B2041" s="24" t="s">
        <v>3262</v>
      </c>
      <c r="C2041" s="25">
        <v>43021</v>
      </c>
      <c r="D2041" s="24">
        <f>IFERROR(VLOOKUP(B2041,'2017_GT Roster'!$B$6:$H$21,7, FALSE), "NO MATCH!!!")</f>
        <v>4</v>
      </c>
      <c r="E2041" s="24">
        <f>IFERROR(VLOOKUP(GAME_JUMP_REPORT_CONSOLIDATED!C2041,GAME_INDEX!$A$7:$E$34,5,FALSE), "NO MATCH")</f>
        <v>1015</v>
      </c>
      <c r="F2041" s="24" t="str">
        <f>IFERROR(VLOOKUP(C2041,GAME_INDEX!$A$7:$E$34,4,FALSE), "NO MATCH!!!")</f>
        <v>Notre Dame</v>
      </c>
      <c r="G2041" t="s">
        <v>2055</v>
      </c>
      <c r="H2041" s="1">
        <v>43021</v>
      </c>
      <c r="I2041">
        <v>169</v>
      </c>
      <c r="J2041" t="s">
        <v>7</v>
      </c>
      <c r="K2041" t="s">
        <v>8</v>
      </c>
      <c r="L2041">
        <v>14.7</v>
      </c>
    </row>
    <row r="2042" spans="1:12" x14ac:dyDescent="0.55000000000000004">
      <c r="A2042" s="24" t="str">
        <f t="shared" si="31"/>
        <v>101511</v>
      </c>
      <c r="B2042" s="24" t="s">
        <v>14</v>
      </c>
      <c r="C2042" s="25">
        <v>43021</v>
      </c>
      <c r="D2042" s="24">
        <f>IFERROR(VLOOKUP(B2042,'2017_GT Roster'!$B$6:$H$21,7, FALSE), "NO MATCH!!!")</f>
        <v>11</v>
      </c>
      <c r="E2042" s="24">
        <f>IFERROR(VLOOKUP(GAME_JUMP_REPORT_CONSOLIDATED!C2042,GAME_INDEX!$A$7:$E$34,5,FALSE), "NO MATCH")</f>
        <v>1015</v>
      </c>
      <c r="F2042" s="24" t="str">
        <f>IFERROR(VLOOKUP(C2042,GAME_INDEX!$A$7:$E$34,4,FALSE), "NO MATCH!!!")</f>
        <v>Notre Dame</v>
      </c>
      <c r="G2042" t="s">
        <v>2056</v>
      </c>
      <c r="H2042" s="1">
        <v>43021</v>
      </c>
      <c r="I2042">
        <v>172</v>
      </c>
      <c r="J2042" t="s">
        <v>7</v>
      </c>
      <c r="K2042" t="s">
        <v>14</v>
      </c>
      <c r="L2042">
        <v>18.100000000000001</v>
      </c>
    </row>
    <row r="2043" spans="1:12" x14ac:dyDescent="0.55000000000000004">
      <c r="A2043" s="24" t="str">
        <f t="shared" si="31"/>
        <v>101523</v>
      </c>
      <c r="B2043" s="24" t="s">
        <v>19</v>
      </c>
      <c r="C2043" s="25">
        <v>43021</v>
      </c>
      <c r="D2043" s="24">
        <f>IFERROR(VLOOKUP(B2043,'2017_GT Roster'!$B$6:$H$21,7, FALSE), "NO MATCH!!!")</f>
        <v>23</v>
      </c>
      <c r="E2043" s="24">
        <f>IFERROR(VLOOKUP(GAME_JUMP_REPORT_CONSOLIDATED!C2043,GAME_INDEX!$A$7:$E$34,5,FALSE), "NO MATCH")</f>
        <v>1015</v>
      </c>
      <c r="F2043" s="24" t="str">
        <f>IFERROR(VLOOKUP(C2043,GAME_INDEX!$A$7:$E$34,4,FALSE), "NO MATCH!!!")</f>
        <v>Notre Dame</v>
      </c>
      <c r="G2043" t="s">
        <v>2057</v>
      </c>
      <c r="H2043" s="1">
        <v>43021</v>
      </c>
      <c r="I2043">
        <v>179</v>
      </c>
      <c r="J2043" t="s">
        <v>7</v>
      </c>
      <c r="K2043" t="s">
        <v>19</v>
      </c>
      <c r="L2043">
        <v>11.7</v>
      </c>
    </row>
    <row r="2044" spans="1:12" x14ac:dyDescent="0.55000000000000004">
      <c r="A2044" s="24" t="str">
        <f t="shared" si="31"/>
        <v>10154</v>
      </c>
      <c r="B2044" s="24" t="s">
        <v>3262</v>
      </c>
      <c r="C2044" s="25">
        <v>43021</v>
      </c>
      <c r="D2044" s="24">
        <f>IFERROR(VLOOKUP(B2044,'2017_GT Roster'!$B$6:$H$21,7, FALSE), "NO MATCH!!!")</f>
        <v>4</v>
      </c>
      <c r="E2044" s="24">
        <f>IFERROR(VLOOKUP(GAME_JUMP_REPORT_CONSOLIDATED!C2044,GAME_INDEX!$A$7:$E$34,5,FALSE), "NO MATCH")</f>
        <v>1015</v>
      </c>
      <c r="F2044" s="24" t="str">
        <f>IFERROR(VLOOKUP(C2044,GAME_INDEX!$A$7:$E$34,4,FALSE), "NO MATCH!!!")</f>
        <v>Notre Dame</v>
      </c>
      <c r="G2044" t="s">
        <v>2058</v>
      </c>
      <c r="H2044" s="1">
        <v>43021</v>
      </c>
      <c r="I2044">
        <v>188</v>
      </c>
      <c r="J2044" t="s">
        <v>7</v>
      </c>
      <c r="K2044" t="s">
        <v>8</v>
      </c>
      <c r="L2044">
        <v>19.8</v>
      </c>
    </row>
    <row r="2045" spans="1:12" x14ac:dyDescent="0.55000000000000004">
      <c r="A2045" s="24" t="str">
        <f t="shared" ref="A2045:A2108" si="32">E2045&amp;D2045</f>
        <v>10159</v>
      </c>
      <c r="B2045" s="24" t="s">
        <v>27</v>
      </c>
      <c r="C2045" s="25">
        <v>43021</v>
      </c>
      <c r="D2045" s="24">
        <f>IFERROR(VLOOKUP(B2045,'2017_GT Roster'!$B$6:$H$21,7, FALSE), "NO MATCH!!!")</f>
        <v>9</v>
      </c>
      <c r="E2045" s="24">
        <f>IFERROR(VLOOKUP(GAME_JUMP_REPORT_CONSOLIDATED!C2045,GAME_INDEX!$A$7:$E$34,5,FALSE), "NO MATCH")</f>
        <v>1015</v>
      </c>
      <c r="F2045" s="24" t="str">
        <f>IFERROR(VLOOKUP(C2045,GAME_INDEX!$A$7:$E$34,4,FALSE), "NO MATCH!!!")</f>
        <v>Notre Dame</v>
      </c>
      <c r="G2045" t="s">
        <v>2059</v>
      </c>
      <c r="H2045" s="1">
        <v>43021</v>
      </c>
      <c r="I2045">
        <v>188</v>
      </c>
      <c r="J2045" t="s">
        <v>7</v>
      </c>
      <c r="K2045" t="s">
        <v>27</v>
      </c>
      <c r="L2045">
        <v>16.100000000000001</v>
      </c>
    </row>
    <row r="2046" spans="1:12" x14ac:dyDescent="0.55000000000000004">
      <c r="A2046" s="24" t="str">
        <f t="shared" si="32"/>
        <v>10159</v>
      </c>
      <c r="B2046" s="24" t="s">
        <v>27</v>
      </c>
      <c r="C2046" s="25">
        <v>43021</v>
      </c>
      <c r="D2046" s="24">
        <f>IFERROR(VLOOKUP(B2046,'2017_GT Roster'!$B$6:$H$21,7, FALSE), "NO MATCH!!!")</f>
        <v>9</v>
      </c>
      <c r="E2046" s="24">
        <f>IFERROR(VLOOKUP(GAME_JUMP_REPORT_CONSOLIDATED!C2046,GAME_INDEX!$A$7:$E$34,5,FALSE), "NO MATCH")</f>
        <v>1015</v>
      </c>
      <c r="F2046" s="24" t="str">
        <f>IFERROR(VLOOKUP(C2046,GAME_INDEX!$A$7:$E$34,4,FALSE), "NO MATCH!!!")</f>
        <v>Notre Dame</v>
      </c>
      <c r="G2046" t="s">
        <v>2060</v>
      </c>
      <c r="H2046" s="1">
        <v>43021</v>
      </c>
      <c r="I2046">
        <v>191</v>
      </c>
      <c r="J2046" t="s">
        <v>7</v>
      </c>
      <c r="K2046" t="s">
        <v>27</v>
      </c>
      <c r="L2046">
        <v>11.8</v>
      </c>
    </row>
    <row r="2047" spans="1:12" x14ac:dyDescent="0.55000000000000004">
      <c r="A2047" s="24" t="str">
        <f t="shared" si="32"/>
        <v>10154</v>
      </c>
      <c r="B2047" s="24" t="s">
        <v>3262</v>
      </c>
      <c r="C2047" s="25">
        <v>43021</v>
      </c>
      <c r="D2047" s="24">
        <f>IFERROR(VLOOKUP(B2047,'2017_GT Roster'!$B$6:$H$21,7, FALSE), "NO MATCH!!!")</f>
        <v>4</v>
      </c>
      <c r="E2047" s="24">
        <f>IFERROR(VLOOKUP(GAME_JUMP_REPORT_CONSOLIDATED!C2047,GAME_INDEX!$A$7:$E$34,5,FALSE), "NO MATCH")</f>
        <v>1015</v>
      </c>
      <c r="F2047" s="24" t="str">
        <f>IFERROR(VLOOKUP(C2047,GAME_INDEX!$A$7:$E$34,4,FALSE), "NO MATCH!!!")</f>
        <v>Notre Dame</v>
      </c>
      <c r="G2047" t="s">
        <v>2061</v>
      </c>
      <c r="H2047" s="1">
        <v>43021</v>
      </c>
      <c r="I2047">
        <v>192</v>
      </c>
      <c r="J2047" t="s">
        <v>7</v>
      </c>
      <c r="K2047" t="s">
        <v>8</v>
      </c>
      <c r="L2047">
        <v>20.9</v>
      </c>
    </row>
    <row r="2048" spans="1:12" x14ac:dyDescent="0.55000000000000004">
      <c r="A2048" s="24" t="str">
        <f t="shared" si="32"/>
        <v>101511</v>
      </c>
      <c r="B2048" s="24" t="s">
        <v>14</v>
      </c>
      <c r="C2048" s="25">
        <v>43021</v>
      </c>
      <c r="D2048" s="24">
        <f>IFERROR(VLOOKUP(B2048,'2017_GT Roster'!$B$6:$H$21,7, FALSE), "NO MATCH!!!")</f>
        <v>11</v>
      </c>
      <c r="E2048" s="24">
        <f>IFERROR(VLOOKUP(GAME_JUMP_REPORT_CONSOLIDATED!C2048,GAME_INDEX!$A$7:$E$34,5,FALSE), "NO MATCH")</f>
        <v>1015</v>
      </c>
      <c r="F2048" s="24" t="str">
        <f>IFERROR(VLOOKUP(C2048,GAME_INDEX!$A$7:$E$34,4,FALSE), "NO MATCH!!!")</f>
        <v>Notre Dame</v>
      </c>
      <c r="G2048" t="s">
        <v>2062</v>
      </c>
      <c r="H2048" s="1">
        <v>43021</v>
      </c>
      <c r="I2048">
        <v>193</v>
      </c>
      <c r="J2048" t="s">
        <v>7</v>
      </c>
      <c r="K2048" t="s">
        <v>14</v>
      </c>
      <c r="L2048">
        <v>19.7</v>
      </c>
    </row>
    <row r="2049" spans="1:12" x14ac:dyDescent="0.55000000000000004">
      <c r="A2049" s="24" t="str">
        <f t="shared" si="32"/>
        <v>10159</v>
      </c>
      <c r="B2049" s="24" t="s">
        <v>27</v>
      </c>
      <c r="C2049" s="25">
        <v>43021</v>
      </c>
      <c r="D2049" s="24">
        <f>IFERROR(VLOOKUP(B2049,'2017_GT Roster'!$B$6:$H$21,7, FALSE), "NO MATCH!!!")</f>
        <v>9</v>
      </c>
      <c r="E2049" s="24">
        <f>IFERROR(VLOOKUP(GAME_JUMP_REPORT_CONSOLIDATED!C2049,GAME_INDEX!$A$7:$E$34,5,FALSE), "NO MATCH")</f>
        <v>1015</v>
      </c>
      <c r="F2049" s="24" t="str">
        <f>IFERROR(VLOOKUP(C2049,GAME_INDEX!$A$7:$E$34,4,FALSE), "NO MATCH!!!")</f>
        <v>Notre Dame</v>
      </c>
      <c r="G2049" t="s">
        <v>2063</v>
      </c>
      <c r="H2049" s="1">
        <v>43021</v>
      </c>
      <c r="I2049">
        <v>194</v>
      </c>
      <c r="J2049" t="s">
        <v>7</v>
      </c>
      <c r="K2049" t="s">
        <v>27</v>
      </c>
      <c r="L2049">
        <v>11.9</v>
      </c>
    </row>
    <row r="2050" spans="1:12" x14ac:dyDescent="0.55000000000000004">
      <c r="A2050" s="24" t="str">
        <f t="shared" si="32"/>
        <v>10154</v>
      </c>
      <c r="B2050" s="24" t="s">
        <v>3262</v>
      </c>
      <c r="C2050" s="25">
        <v>43021</v>
      </c>
      <c r="D2050" s="24">
        <f>IFERROR(VLOOKUP(B2050,'2017_GT Roster'!$B$6:$H$21,7, FALSE), "NO MATCH!!!")</f>
        <v>4</v>
      </c>
      <c r="E2050" s="24">
        <f>IFERROR(VLOOKUP(GAME_JUMP_REPORT_CONSOLIDATED!C2050,GAME_INDEX!$A$7:$E$34,5,FALSE), "NO MATCH")</f>
        <v>1015</v>
      </c>
      <c r="F2050" s="24" t="str">
        <f>IFERROR(VLOOKUP(C2050,GAME_INDEX!$A$7:$E$34,4,FALSE), "NO MATCH!!!")</f>
        <v>Notre Dame</v>
      </c>
      <c r="G2050" t="s">
        <v>2064</v>
      </c>
      <c r="H2050" s="1">
        <v>43021</v>
      </c>
      <c r="I2050">
        <v>196</v>
      </c>
      <c r="J2050" t="s">
        <v>7</v>
      </c>
      <c r="K2050" t="s">
        <v>8</v>
      </c>
      <c r="L2050">
        <v>16.7</v>
      </c>
    </row>
    <row r="2051" spans="1:12" x14ac:dyDescent="0.55000000000000004">
      <c r="A2051" s="24" t="str">
        <f t="shared" si="32"/>
        <v>101511</v>
      </c>
      <c r="B2051" s="24" t="s">
        <v>14</v>
      </c>
      <c r="C2051" s="25">
        <v>43021</v>
      </c>
      <c r="D2051" s="24">
        <f>IFERROR(VLOOKUP(B2051,'2017_GT Roster'!$B$6:$H$21,7, FALSE), "NO MATCH!!!")</f>
        <v>11</v>
      </c>
      <c r="E2051" s="24">
        <f>IFERROR(VLOOKUP(GAME_JUMP_REPORT_CONSOLIDATED!C2051,GAME_INDEX!$A$7:$E$34,5,FALSE), "NO MATCH")</f>
        <v>1015</v>
      </c>
      <c r="F2051" s="24" t="str">
        <f>IFERROR(VLOOKUP(C2051,GAME_INDEX!$A$7:$E$34,4,FALSE), "NO MATCH!!!")</f>
        <v>Notre Dame</v>
      </c>
      <c r="G2051" t="s">
        <v>2065</v>
      </c>
      <c r="H2051" s="1">
        <v>43021</v>
      </c>
      <c r="I2051">
        <v>197</v>
      </c>
      <c r="J2051" t="s">
        <v>7</v>
      </c>
      <c r="K2051" t="s">
        <v>14</v>
      </c>
      <c r="L2051">
        <v>18.8</v>
      </c>
    </row>
    <row r="2052" spans="1:12" x14ac:dyDescent="0.55000000000000004">
      <c r="A2052" s="24" t="str">
        <f t="shared" si="32"/>
        <v>10159</v>
      </c>
      <c r="B2052" s="24" t="s">
        <v>27</v>
      </c>
      <c r="C2052" s="25">
        <v>43021</v>
      </c>
      <c r="D2052" s="24">
        <f>IFERROR(VLOOKUP(B2052,'2017_GT Roster'!$B$6:$H$21,7, FALSE), "NO MATCH!!!")</f>
        <v>9</v>
      </c>
      <c r="E2052" s="24">
        <f>IFERROR(VLOOKUP(GAME_JUMP_REPORT_CONSOLIDATED!C2052,GAME_INDEX!$A$7:$E$34,5,FALSE), "NO MATCH")</f>
        <v>1015</v>
      </c>
      <c r="F2052" s="24" t="str">
        <f>IFERROR(VLOOKUP(C2052,GAME_INDEX!$A$7:$E$34,4,FALSE), "NO MATCH!!!")</f>
        <v>Notre Dame</v>
      </c>
      <c r="G2052" t="s">
        <v>2066</v>
      </c>
      <c r="H2052" s="1">
        <v>43021</v>
      </c>
      <c r="I2052">
        <v>202</v>
      </c>
      <c r="J2052" t="s">
        <v>7</v>
      </c>
      <c r="K2052" t="s">
        <v>27</v>
      </c>
      <c r="L2052">
        <v>10.4</v>
      </c>
    </row>
    <row r="2053" spans="1:12" x14ac:dyDescent="0.55000000000000004">
      <c r="A2053" s="24" t="str">
        <f t="shared" si="32"/>
        <v>101511</v>
      </c>
      <c r="B2053" s="24" t="s">
        <v>14</v>
      </c>
      <c r="C2053" s="25">
        <v>43021</v>
      </c>
      <c r="D2053" s="24">
        <f>IFERROR(VLOOKUP(B2053,'2017_GT Roster'!$B$6:$H$21,7, FALSE), "NO MATCH!!!")</f>
        <v>11</v>
      </c>
      <c r="E2053" s="24">
        <f>IFERROR(VLOOKUP(GAME_JUMP_REPORT_CONSOLIDATED!C2053,GAME_INDEX!$A$7:$E$34,5,FALSE), "NO MATCH")</f>
        <v>1015</v>
      </c>
      <c r="F2053" s="24" t="str">
        <f>IFERROR(VLOOKUP(C2053,GAME_INDEX!$A$7:$E$34,4,FALSE), "NO MATCH!!!")</f>
        <v>Notre Dame</v>
      </c>
      <c r="G2053" t="s">
        <v>2067</v>
      </c>
      <c r="H2053" s="1">
        <v>43021</v>
      </c>
      <c r="I2053">
        <v>204</v>
      </c>
      <c r="J2053" t="s">
        <v>7</v>
      </c>
      <c r="K2053" t="s">
        <v>14</v>
      </c>
      <c r="L2053">
        <v>24.7</v>
      </c>
    </row>
    <row r="2054" spans="1:12" x14ac:dyDescent="0.55000000000000004">
      <c r="A2054" s="24" t="str">
        <f t="shared" si="32"/>
        <v>10154</v>
      </c>
      <c r="B2054" s="24" t="s">
        <v>3262</v>
      </c>
      <c r="C2054" s="25">
        <v>43021</v>
      </c>
      <c r="D2054" s="24">
        <f>IFERROR(VLOOKUP(B2054,'2017_GT Roster'!$B$6:$H$21,7, FALSE), "NO MATCH!!!")</f>
        <v>4</v>
      </c>
      <c r="E2054" s="24">
        <f>IFERROR(VLOOKUP(GAME_JUMP_REPORT_CONSOLIDATED!C2054,GAME_INDEX!$A$7:$E$34,5,FALSE), "NO MATCH")</f>
        <v>1015</v>
      </c>
      <c r="F2054" s="24" t="str">
        <f>IFERROR(VLOOKUP(C2054,GAME_INDEX!$A$7:$E$34,4,FALSE), "NO MATCH!!!")</f>
        <v>Notre Dame</v>
      </c>
      <c r="G2054" t="s">
        <v>2068</v>
      </c>
      <c r="H2054" s="1">
        <v>43021</v>
      </c>
      <c r="I2054">
        <v>218</v>
      </c>
      <c r="J2054" t="s">
        <v>7</v>
      </c>
      <c r="K2054" t="s">
        <v>8</v>
      </c>
      <c r="L2054">
        <v>19.100000000000001</v>
      </c>
    </row>
    <row r="2055" spans="1:12" x14ac:dyDescent="0.55000000000000004">
      <c r="A2055" s="24" t="str">
        <f t="shared" si="32"/>
        <v>10159</v>
      </c>
      <c r="B2055" s="24" t="s">
        <v>27</v>
      </c>
      <c r="C2055" s="25">
        <v>43021</v>
      </c>
      <c r="D2055" s="24">
        <f>IFERROR(VLOOKUP(B2055,'2017_GT Roster'!$B$6:$H$21,7, FALSE), "NO MATCH!!!")</f>
        <v>9</v>
      </c>
      <c r="E2055" s="24">
        <f>IFERROR(VLOOKUP(GAME_JUMP_REPORT_CONSOLIDATED!C2055,GAME_INDEX!$A$7:$E$34,5,FALSE), "NO MATCH")</f>
        <v>1015</v>
      </c>
      <c r="F2055" s="24" t="str">
        <f>IFERROR(VLOOKUP(C2055,GAME_INDEX!$A$7:$E$34,4,FALSE), "NO MATCH!!!")</f>
        <v>Notre Dame</v>
      </c>
      <c r="G2055" t="s">
        <v>2069</v>
      </c>
      <c r="H2055" s="1">
        <v>43021</v>
      </c>
      <c r="I2055">
        <v>221</v>
      </c>
      <c r="J2055" t="s">
        <v>7</v>
      </c>
      <c r="K2055" t="s">
        <v>27</v>
      </c>
      <c r="L2055">
        <v>15.4</v>
      </c>
    </row>
    <row r="2056" spans="1:12" x14ac:dyDescent="0.55000000000000004">
      <c r="A2056" s="24" t="str">
        <f t="shared" si="32"/>
        <v>101523</v>
      </c>
      <c r="B2056" s="24" t="s">
        <v>19</v>
      </c>
      <c r="C2056" s="25">
        <v>43021</v>
      </c>
      <c r="D2056" s="24">
        <f>IFERROR(VLOOKUP(B2056,'2017_GT Roster'!$B$6:$H$21,7, FALSE), "NO MATCH!!!")</f>
        <v>23</v>
      </c>
      <c r="E2056" s="24">
        <f>IFERROR(VLOOKUP(GAME_JUMP_REPORT_CONSOLIDATED!C2056,GAME_INDEX!$A$7:$E$34,5,FALSE), "NO MATCH")</f>
        <v>1015</v>
      </c>
      <c r="F2056" s="24" t="str">
        <f>IFERROR(VLOOKUP(C2056,GAME_INDEX!$A$7:$E$34,4,FALSE), "NO MATCH!!!")</f>
        <v>Notre Dame</v>
      </c>
      <c r="G2056" t="s">
        <v>2070</v>
      </c>
      <c r="H2056" s="1">
        <v>43021</v>
      </c>
      <c r="I2056">
        <v>223</v>
      </c>
      <c r="J2056" t="s">
        <v>7</v>
      </c>
      <c r="K2056" t="s">
        <v>19</v>
      </c>
      <c r="L2056">
        <v>14.2</v>
      </c>
    </row>
    <row r="2057" spans="1:12" x14ac:dyDescent="0.55000000000000004">
      <c r="A2057" s="24" t="str">
        <f t="shared" si="32"/>
        <v>10154</v>
      </c>
      <c r="B2057" s="24" t="s">
        <v>3262</v>
      </c>
      <c r="C2057" s="25">
        <v>43021</v>
      </c>
      <c r="D2057" s="24">
        <f>IFERROR(VLOOKUP(B2057,'2017_GT Roster'!$B$6:$H$21,7, FALSE), "NO MATCH!!!")</f>
        <v>4</v>
      </c>
      <c r="E2057" s="24">
        <f>IFERROR(VLOOKUP(GAME_JUMP_REPORT_CONSOLIDATED!C2057,GAME_INDEX!$A$7:$E$34,5,FALSE), "NO MATCH")</f>
        <v>1015</v>
      </c>
      <c r="F2057" s="24" t="str">
        <f>IFERROR(VLOOKUP(C2057,GAME_INDEX!$A$7:$E$34,4,FALSE), "NO MATCH!!!")</f>
        <v>Notre Dame</v>
      </c>
      <c r="G2057" t="s">
        <v>2071</v>
      </c>
      <c r="H2057" s="1">
        <v>43021</v>
      </c>
      <c r="I2057">
        <v>246</v>
      </c>
      <c r="J2057" t="s">
        <v>7</v>
      </c>
      <c r="K2057" t="s">
        <v>8</v>
      </c>
      <c r="L2057">
        <v>20.2</v>
      </c>
    </row>
    <row r="2058" spans="1:12" x14ac:dyDescent="0.55000000000000004">
      <c r="A2058" s="24" t="str">
        <f t="shared" si="32"/>
        <v>10159</v>
      </c>
      <c r="B2058" s="24" t="s">
        <v>27</v>
      </c>
      <c r="C2058" s="25">
        <v>43021</v>
      </c>
      <c r="D2058" s="24">
        <f>IFERROR(VLOOKUP(B2058,'2017_GT Roster'!$B$6:$H$21,7, FALSE), "NO MATCH!!!")</f>
        <v>9</v>
      </c>
      <c r="E2058" s="24">
        <f>IFERROR(VLOOKUP(GAME_JUMP_REPORT_CONSOLIDATED!C2058,GAME_INDEX!$A$7:$E$34,5,FALSE), "NO MATCH")</f>
        <v>1015</v>
      </c>
      <c r="F2058" s="24" t="str">
        <f>IFERROR(VLOOKUP(C2058,GAME_INDEX!$A$7:$E$34,4,FALSE), "NO MATCH!!!")</f>
        <v>Notre Dame</v>
      </c>
      <c r="G2058" t="s">
        <v>2072</v>
      </c>
      <c r="H2058" s="1">
        <v>43021</v>
      </c>
      <c r="I2058">
        <v>246</v>
      </c>
      <c r="J2058" t="s">
        <v>7</v>
      </c>
      <c r="K2058" t="s">
        <v>27</v>
      </c>
      <c r="L2058">
        <v>14</v>
      </c>
    </row>
    <row r="2059" spans="1:12" x14ac:dyDescent="0.55000000000000004">
      <c r="A2059" s="24" t="str">
        <f t="shared" si="32"/>
        <v>101511</v>
      </c>
      <c r="B2059" s="24" t="s">
        <v>14</v>
      </c>
      <c r="C2059" s="25">
        <v>43021</v>
      </c>
      <c r="D2059" s="24">
        <f>IFERROR(VLOOKUP(B2059,'2017_GT Roster'!$B$6:$H$21,7, FALSE), "NO MATCH!!!")</f>
        <v>11</v>
      </c>
      <c r="E2059" s="24">
        <f>IFERROR(VLOOKUP(GAME_JUMP_REPORT_CONSOLIDATED!C2059,GAME_INDEX!$A$7:$E$34,5,FALSE), "NO MATCH")</f>
        <v>1015</v>
      </c>
      <c r="F2059" s="24" t="str">
        <f>IFERROR(VLOOKUP(C2059,GAME_INDEX!$A$7:$E$34,4,FALSE), "NO MATCH!!!")</f>
        <v>Notre Dame</v>
      </c>
      <c r="G2059" t="s">
        <v>2073</v>
      </c>
      <c r="H2059" s="1">
        <v>43021</v>
      </c>
      <c r="I2059">
        <v>251</v>
      </c>
      <c r="J2059" t="s">
        <v>7</v>
      </c>
      <c r="K2059" t="s">
        <v>14</v>
      </c>
      <c r="L2059">
        <v>16.600000000000001</v>
      </c>
    </row>
    <row r="2060" spans="1:12" x14ac:dyDescent="0.55000000000000004">
      <c r="A2060" s="24" t="str">
        <f t="shared" si="32"/>
        <v>10159</v>
      </c>
      <c r="B2060" s="24" t="s">
        <v>27</v>
      </c>
      <c r="C2060" s="25">
        <v>43021</v>
      </c>
      <c r="D2060" s="24">
        <f>IFERROR(VLOOKUP(B2060,'2017_GT Roster'!$B$6:$H$21,7, FALSE), "NO MATCH!!!")</f>
        <v>9</v>
      </c>
      <c r="E2060" s="24">
        <f>IFERROR(VLOOKUP(GAME_JUMP_REPORT_CONSOLIDATED!C2060,GAME_INDEX!$A$7:$E$34,5,FALSE), "NO MATCH")</f>
        <v>1015</v>
      </c>
      <c r="F2060" s="24" t="str">
        <f>IFERROR(VLOOKUP(C2060,GAME_INDEX!$A$7:$E$34,4,FALSE), "NO MATCH!!!")</f>
        <v>Notre Dame</v>
      </c>
      <c r="G2060" t="s">
        <v>2074</v>
      </c>
      <c r="H2060" s="1">
        <v>43021</v>
      </c>
      <c r="I2060">
        <v>254</v>
      </c>
      <c r="J2060" t="s">
        <v>7</v>
      </c>
      <c r="K2060" t="s">
        <v>27</v>
      </c>
      <c r="L2060">
        <v>14.6</v>
      </c>
    </row>
    <row r="2061" spans="1:12" x14ac:dyDescent="0.55000000000000004">
      <c r="A2061" s="24" t="str">
        <f t="shared" si="32"/>
        <v>101533</v>
      </c>
      <c r="B2061" s="24" t="s">
        <v>32</v>
      </c>
      <c r="C2061" s="25">
        <v>43021</v>
      </c>
      <c r="D2061" s="24">
        <f>IFERROR(VLOOKUP(B2061,'2017_GT Roster'!$B$6:$H$21,7, FALSE), "NO MATCH!!!")</f>
        <v>33</v>
      </c>
      <c r="E2061" s="24">
        <f>IFERROR(VLOOKUP(GAME_JUMP_REPORT_CONSOLIDATED!C2061,GAME_INDEX!$A$7:$E$34,5,FALSE), "NO MATCH")</f>
        <v>1015</v>
      </c>
      <c r="F2061" s="24" t="str">
        <f>IFERROR(VLOOKUP(C2061,GAME_INDEX!$A$7:$E$34,4,FALSE), "NO MATCH!!!")</f>
        <v>Notre Dame</v>
      </c>
      <c r="G2061" t="s">
        <v>2075</v>
      </c>
      <c r="H2061" s="1">
        <v>43021</v>
      </c>
      <c r="I2061">
        <v>259</v>
      </c>
      <c r="J2061" t="s">
        <v>7</v>
      </c>
      <c r="K2061" t="s">
        <v>32</v>
      </c>
      <c r="L2061">
        <v>19.5</v>
      </c>
    </row>
    <row r="2062" spans="1:12" x14ac:dyDescent="0.55000000000000004">
      <c r="A2062" s="24" t="str">
        <f t="shared" si="32"/>
        <v>101511</v>
      </c>
      <c r="B2062" s="24" t="s">
        <v>14</v>
      </c>
      <c r="C2062" s="25">
        <v>43021</v>
      </c>
      <c r="D2062" s="24">
        <f>IFERROR(VLOOKUP(B2062,'2017_GT Roster'!$B$6:$H$21,7, FALSE), "NO MATCH!!!")</f>
        <v>11</v>
      </c>
      <c r="E2062" s="24">
        <f>IFERROR(VLOOKUP(GAME_JUMP_REPORT_CONSOLIDATED!C2062,GAME_INDEX!$A$7:$E$34,5,FALSE), "NO MATCH")</f>
        <v>1015</v>
      </c>
      <c r="F2062" s="24" t="str">
        <f>IFERROR(VLOOKUP(C2062,GAME_INDEX!$A$7:$E$34,4,FALSE), "NO MATCH!!!")</f>
        <v>Notre Dame</v>
      </c>
      <c r="G2062" t="s">
        <v>2076</v>
      </c>
      <c r="H2062" s="1">
        <v>43021</v>
      </c>
      <c r="I2062">
        <v>281</v>
      </c>
      <c r="J2062" t="s">
        <v>7</v>
      </c>
      <c r="K2062" t="s">
        <v>14</v>
      </c>
      <c r="L2062">
        <v>20.2</v>
      </c>
    </row>
    <row r="2063" spans="1:12" x14ac:dyDescent="0.55000000000000004">
      <c r="A2063" s="24" t="str">
        <f t="shared" si="32"/>
        <v>101511</v>
      </c>
      <c r="B2063" s="24" t="s">
        <v>14</v>
      </c>
      <c r="C2063" s="25">
        <v>43021</v>
      </c>
      <c r="D2063" s="24">
        <f>IFERROR(VLOOKUP(B2063,'2017_GT Roster'!$B$6:$H$21,7, FALSE), "NO MATCH!!!")</f>
        <v>11</v>
      </c>
      <c r="E2063" s="24">
        <f>IFERROR(VLOOKUP(GAME_JUMP_REPORT_CONSOLIDATED!C2063,GAME_INDEX!$A$7:$E$34,5,FALSE), "NO MATCH")</f>
        <v>1015</v>
      </c>
      <c r="F2063" s="24" t="str">
        <f>IFERROR(VLOOKUP(C2063,GAME_INDEX!$A$7:$E$34,4,FALSE), "NO MATCH!!!")</f>
        <v>Notre Dame</v>
      </c>
      <c r="G2063" t="s">
        <v>2077</v>
      </c>
      <c r="H2063" s="1">
        <v>43021</v>
      </c>
      <c r="I2063">
        <v>301</v>
      </c>
      <c r="J2063" t="s">
        <v>7</v>
      </c>
      <c r="K2063" t="s">
        <v>14</v>
      </c>
      <c r="L2063">
        <v>13.2</v>
      </c>
    </row>
    <row r="2064" spans="1:12" x14ac:dyDescent="0.55000000000000004">
      <c r="A2064" s="24" t="str">
        <f t="shared" si="32"/>
        <v>10154</v>
      </c>
      <c r="B2064" s="24" t="s">
        <v>3262</v>
      </c>
      <c r="C2064" s="25">
        <v>43021</v>
      </c>
      <c r="D2064" s="24">
        <f>IFERROR(VLOOKUP(B2064,'2017_GT Roster'!$B$6:$H$21,7, FALSE), "NO MATCH!!!")</f>
        <v>4</v>
      </c>
      <c r="E2064" s="24">
        <f>IFERROR(VLOOKUP(GAME_JUMP_REPORT_CONSOLIDATED!C2064,GAME_INDEX!$A$7:$E$34,5,FALSE), "NO MATCH")</f>
        <v>1015</v>
      </c>
      <c r="F2064" s="24" t="str">
        <f>IFERROR(VLOOKUP(C2064,GAME_INDEX!$A$7:$E$34,4,FALSE), "NO MATCH!!!")</f>
        <v>Notre Dame</v>
      </c>
      <c r="G2064" t="s">
        <v>2078</v>
      </c>
      <c r="H2064" s="1">
        <v>43021</v>
      </c>
      <c r="I2064">
        <v>302</v>
      </c>
      <c r="J2064" t="s">
        <v>7</v>
      </c>
      <c r="K2064" t="s">
        <v>8</v>
      </c>
      <c r="L2064">
        <v>16</v>
      </c>
    </row>
    <row r="2065" spans="1:12" x14ac:dyDescent="0.55000000000000004">
      <c r="A2065" s="24" t="str">
        <f t="shared" si="32"/>
        <v>101533</v>
      </c>
      <c r="B2065" s="24" t="s">
        <v>32</v>
      </c>
      <c r="C2065" s="25">
        <v>43021</v>
      </c>
      <c r="D2065" s="24">
        <f>IFERROR(VLOOKUP(B2065,'2017_GT Roster'!$B$6:$H$21,7, FALSE), "NO MATCH!!!")</f>
        <v>33</v>
      </c>
      <c r="E2065" s="24">
        <f>IFERROR(VLOOKUP(GAME_JUMP_REPORT_CONSOLIDATED!C2065,GAME_INDEX!$A$7:$E$34,5,FALSE), "NO MATCH")</f>
        <v>1015</v>
      </c>
      <c r="F2065" s="24" t="str">
        <f>IFERROR(VLOOKUP(C2065,GAME_INDEX!$A$7:$E$34,4,FALSE), "NO MATCH!!!")</f>
        <v>Notre Dame</v>
      </c>
      <c r="G2065" t="s">
        <v>2079</v>
      </c>
      <c r="H2065" s="1">
        <v>43021</v>
      </c>
      <c r="I2065">
        <v>305</v>
      </c>
      <c r="J2065" t="s">
        <v>7</v>
      </c>
      <c r="K2065" t="s">
        <v>32</v>
      </c>
      <c r="L2065">
        <v>15.3</v>
      </c>
    </row>
    <row r="2066" spans="1:12" x14ac:dyDescent="0.55000000000000004">
      <c r="A2066" s="24" t="str">
        <f t="shared" si="32"/>
        <v>101533</v>
      </c>
      <c r="B2066" s="24" t="s">
        <v>32</v>
      </c>
      <c r="C2066" s="25">
        <v>43021</v>
      </c>
      <c r="D2066" s="24">
        <f>IFERROR(VLOOKUP(B2066,'2017_GT Roster'!$B$6:$H$21,7, FALSE), "NO MATCH!!!")</f>
        <v>33</v>
      </c>
      <c r="E2066" s="24">
        <f>IFERROR(VLOOKUP(GAME_JUMP_REPORT_CONSOLIDATED!C2066,GAME_INDEX!$A$7:$E$34,5,FALSE), "NO MATCH")</f>
        <v>1015</v>
      </c>
      <c r="F2066" s="24" t="str">
        <f>IFERROR(VLOOKUP(C2066,GAME_INDEX!$A$7:$E$34,4,FALSE), "NO MATCH!!!")</f>
        <v>Notre Dame</v>
      </c>
      <c r="G2066" t="s">
        <v>2080</v>
      </c>
      <c r="H2066" s="1">
        <v>43021</v>
      </c>
      <c r="I2066">
        <v>308</v>
      </c>
      <c r="J2066" t="s">
        <v>7</v>
      </c>
      <c r="K2066" t="s">
        <v>32</v>
      </c>
      <c r="L2066">
        <v>17.100000000000001</v>
      </c>
    </row>
    <row r="2067" spans="1:12" x14ac:dyDescent="0.55000000000000004">
      <c r="A2067" s="24" t="str">
        <f t="shared" si="32"/>
        <v>10154</v>
      </c>
      <c r="B2067" s="24" t="s">
        <v>3262</v>
      </c>
      <c r="C2067" s="25">
        <v>43021</v>
      </c>
      <c r="D2067" s="24">
        <f>IFERROR(VLOOKUP(B2067,'2017_GT Roster'!$B$6:$H$21,7, FALSE), "NO MATCH!!!")</f>
        <v>4</v>
      </c>
      <c r="E2067" s="24">
        <f>IFERROR(VLOOKUP(GAME_JUMP_REPORT_CONSOLIDATED!C2067,GAME_INDEX!$A$7:$E$34,5,FALSE), "NO MATCH")</f>
        <v>1015</v>
      </c>
      <c r="F2067" s="24" t="str">
        <f>IFERROR(VLOOKUP(C2067,GAME_INDEX!$A$7:$E$34,4,FALSE), "NO MATCH!!!")</f>
        <v>Notre Dame</v>
      </c>
      <c r="G2067" t="s">
        <v>2081</v>
      </c>
      <c r="H2067" s="1">
        <v>43021</v>
      </c>
      <c r="I2067">
        <v>309</v>
      </c>
      <c r="J2067" t="s">
        <v>7</v>
      </c>
      <c r="K2067" t="s">
        <v>8</v>
      </c>
      <c r="L2067">
        <v>18.600000000000001</v>
      </c>
    </row>
    <row r="2068" spans="1:12" x14ac:dyDescent="0.55000000000000004">
      <c r="A2068" s="24" t="str">
        <f t="shared" si="32"/>
        <v>10159</v>
      </c>
      <c r="B2068" s="24" t="s">
        <v>27</v>
      </c>
      <c r="C2068" s="25">
        <v>43021</v>
      </c>
      <c r="D2068" s="24">
        <f>IFERROR(VLOOKUP(B2068,'2017_GT Roster'!$B$6:$H$21,7, FALSE), "NO MATCH!!!")</f>
        <v>9</v>
      </c>
      <c r="E2068" s="24">
        <f>IFERROR(VLOOKUP(GAME_JUMP_REPORT_CONSOLIDATED!C2068,GAME_INDEX!$A$7:$E$34,5,FALSE), "NO MATCH")</f>
        <v>1015</v>
      </c>
      <c r="F2068" s="24" t="str">
        <f>IFERROR(VLOOKUP(C2068,GAME_INDEX!$A$7:$E$34,4,FALSE), "NO MATCH!!!")</f>
        <v>Notre Dame</v>
      </c>
      <c r="G2068" t="s">
        <v>2082</v>
      </c>
      <c r="H2068" s="1">
        <v>43021</v>
      </c>
      <c r="I2068">
        <v>310</v>
      </c>
      <c r="J2068" t="s">
        <v>7</v>
      </c>
      <c r="K2068" t="s">
        <v>27</v>
      </c>
      <c r="L2068">
        <v>14.9</v>
      </c>
    </row>
    <row r="2069" spans="1:12" x14ac:dyDescent="0.55000000000000004">
      <c r="A2069" s="24" t="str">
        <f t="shared" si="32"/>
        <v>101533</v>
      </c>
      <c r="B2069" s="24" t="s">
        <v>32</v>
      </c>
      <c r="C2069" s="25">
        <v>43021</v>
      </c>
      <c r="D2069" s="24">
        <f>IFERROR(VLOOKUP(B2069,'2017_GT Roster'!$B$6:$H$21,7, FALSE), "NO MATCH!!!")</f>
        <v>33</v>
      </c>
      <c r="E2069" s="24">
        <f>IFERROR(VLOOKUP(GAME_JUMP_REPORT_CONSOLIDATED!C2069,GAME_INDEX!$A$7:$E$34,5,FALSE), "NO MATCH")</f>
        <v>1015</v>
      </c>
      <c r="F2069" s="24" t="str">
        <f>IFERROR(VLOOKUP(C2069,GAME_INDEX!$A$7:$E$34,4,FALSE), "NO MATCH!!!")</f>
        <v>Notre Dame</v>
      </c>
      <c r="G2069" t="s">
        <v>2083</v>
      </c>
      <c r="H2069" s="1">
        <v>43021</v>
      </c>
      <c r="I2069">
        <v>315</v>
      </c>
      <c r="J2069" t="s">
        <v>7</v>
      </c>
      <c r="K2069" t="s">
        <v>32</v>
      </c>
      <c r="L2069">
        <v>14.2</v>
      </c>
    </row>
    <row r="2070" spans="1:12" x14ac:dyDescent="0.55000000000000004">
      <c r="A2070" s="24" t="str">
        <f t="shared" si="32"/>
        <v>10154</v>
      </c>
      <c r="B2070" s="24" t="s">
        <v>3262</v>
      </c>
      <c r="C2070" s="25">
        <v>43021</v>
      </c>
      <c r="D2070" s="24">
        <f>IFERROR(VLOOKUP(B2070,'2017_GT Roster'!$B$6:$H$21,7, FALSE), "NO MATCH!!!")</f>
        <v>4</v>
      </c>
      <c r="E2070" s="24">
        <f>IFERROR(VLOOKUP(GAME_JUMP_REPORT_CONSOLIDATED!C2070,GAME_INDEX!$A$7:$E$34,5,FALSE), "NO MATCH")</f>
        <v>1015</v>
      </c>
      <c r="F2070" s="24" t="str">
        <f>IFERROR(VLOOKUP(C2070,GAME_INDEX!$A$7:$E$34,4,FALSE), "NO MATCH!!!")</f>
        <v>Notre Dame</v>
      </c>
      <c r="G2070" t="s">
        <v>2084</v>
      </c>
      <c r="H2070" s="1">
        <v>43021</v>
      </c>
      <c r="I2070">
        <v>317</v>
      </c>
      <c r="J2070" t="s">
        <v>7</v>
      </c>
      <c r="K2070" t="s">
        <v>8</v>
      </c>
      <c r="L2070">
        <v>17.399999999999999</v>
      </c>
    </row>
    <row r="2071" spans="1:12" x14ac:dyDescent="0.55000000000000004">
      <c r="A2071" s="24" t="str">
        <f t="shared" si="32"/>
        <v>10159</v>
      </c>
      <c r="B2071" s="24" t="s">
        <v>27</v>
      </c>
      <c r="C2071" s="25">
        <v>43021</v>
      </c>
      <c r="D2071" s="24">
        <f>IFERROR(VLOOKUP(B2071,'2017_GT Roster'!$B$6:$H$21,7, FALSE), "NO MATCH!!!")</f>
        <v>9</v>
      </c>
      <c r="E2071" s="24">
        <f>IFERROR(VLOOKUP(GAME_JUMP_REPORT_CONSOLIDATED!C2071,GAME_INDEX!$A$7:$E$34,5,FALSE), "NO MATCH")</f>
        <v>1015</v>
      </c>
      <c r="F2071" s="24" t="str">
        <f>IFERROR(VLOOKUP(C2071,GAME_INDEX!$A$7:$E$34,4,FALSE), "NO MATCH!!!")</f>
        <v>Notre Dame</v>
      </c>
      <c r="G2071" t="s">
        <v>2085</v>
      </c>
      <c r="H2071" s="1">
        <v>43021</v>
      </c>
      <c r="I2071">
        <v>317</v>
      </c>
      <c r="J2071" t="s">
        <v>7</v>
      </c>
      <c r="K2071" t="s">
        <v>27</v>
      </c>
      <c r="L2071">
        <v>14.1</v>
      </c>
    </row>
    <row r="2072" spans="1:12" x14ac:dyDescent="0.55000000000000004">
      <c r="A2072" s="24" t="str">
        <f t="shared" si="32"/>
        <v>10159</v>
      </c>
      <c r="B2072" s="24" t="s">
        <v>27</v>
      </c>
      <c r="C2072" s="25">
        <v>43021</v>
      </c>
      <c r="D2072" s="24">
        <f>IFERROR(VLOOKUP(B2072,'2017_GT Roster'!$B$6:$H$21,7, FALSE), "NO MATCH!!!")</f>
        <v>9</v>
      </c>
      <c r="E2072" s="24">
        <f>IFERROR(VLOOKUP(GAME_JUMP_REPORT_CONSOLIDATED!C2072,GAME_INDEX!$A$7:$E$34,5,FALSE), "NO MATCH")</f>
        <v>1015</v>
      </c>
      <c r="F2072" s="24" t="str">
        <f>IFERROR(VLOOKUP(C2072,GAME_INDEX!$A$7:$E$34,4,FALSE), "NO MATCH!!!")</f>
        <v>Notre Dame</v>
      </c>
      <c r="G2072" t="s">
        <v>2086</v>
      </c>
      <c r="H2072" s="1">
        <v>43021</v>
      </c>
      <c r="I2072">
        <v>344</v>
      </c>
      <c r="J2072" t="s">
        <v>7</v>
      </c>
      <c r="K2072" t="s">
        <v>27</v>
      </c>
      <c r="L2072">
        <v>13.7</v>
      </c>
    </row>
    <row r="2073" spans="1:12" x14ac:dyDescent="0.55000000000000004">
      <c r="A2073" s="24" t="str">
        <f t="shared" si="32"/>
        <v>10154</v>
      </c>
      <c r="B2073" s="24" t="s">
        <v>3262</v>
      </c>
      <c r="C2073" s="25">
        <v>43021</v>
      </c>
      <c r="D2073" s="24">
        <f>IFERROR(VLOOKUP(B2073,'2017_GT Roster'!$B$6:$H$21,7, FALSE), "NO MATCH!!!")</f>
        <v>4</v>
      </c>
      <c r="E2073" s="24">
        <f>IFERROR(VLOOKUP(GAME_JUMP_REPORT_CONSOLIDATED!C2073,GAME_INDEX!$A$7:$E$34,5,FALSE), "NO MATCH")</f>
        <v>1015</v>
      </c>
      <c r="F2073" s="24" t="str">
        <f>IFERROR(VLOOKUP(C2073,GAME_INDEX!$A$7:$E$34,4,FALSE), "NO MATCH!!!")</f>
        <v>Notre Dame</v>
      </c>
      <c r="G2073" t="s">
        <v>2087</v>
      </c>
      <c r="H2073" s="1">
        <v>43021</v>
      </c>
      <c r="I2073">
        <v>347</v>
      </c>
      <c r="J2073" t="s">
        <v>7</v>
      </c>
      <c r="K2073" t="s">
        <v>8</v>
      </c>
      <c r="L2073">
        <v>20.9</v>
      </c>
    </row>
    <row r="2074" spans="1:12" x14ac:dyDescent="0.55000000000000004">
      <c r="A2074" s="24" t="str">
        <f t="shared" si="32"/>
        <v>10151</v>
      </c>
      <c r="B2074" s="24" t="s">
        <v>3254</v>
      </c>
      <c r="C2074" s="25">
        <v>43021</v>
      </c>
      <c r="D2074" s="24">
        <f>IFERROR(VLOOKUP(B2074,'2017_GT Roster'!$B$6:$H$21,7, FALSE), "NO MATCH!!!")</f>
        <v>1</v>
      </c>
      <c r="E2074" s="24">
        <f>IFERROR(VLOOKUP(GAME_JUMP_REPORT_CONSOLIDATED!C2074,GAME_INDEX!$A$7:$E$34,5,FALSE), "NO MATCH")</f>
        <v>1015</v>
      </c>
      <c r="F2074" s="24" t="str">
        <f>IFERROR(VLOOKUP(C2074,GAME_INDEX!$A$7:$E$34,4,FALSE), "NO MATCH!!!")</f>
        <v>Notre Dame</v>
      </c>
      <c r="G2074" t="s">
        <v>2088</v>
      </c>
      <c r="H2074" s="1">
        <v>43021</v>
      </c>
      <c r="I2074">
        <v>358</v>
      </c>
      <c r="J2074" t="s">
        <v>7</v>
      </c>
      <c r="K2074" t="s">
        <v>23</v>
      </c>
      <c r="L2074">
        <v>16.399999999999999</v>
      </c>
    </row>
    <row r="2075" spans="1:12" x14ac:dyDescent="0.55000000000000004">
      <c r="A2075" s="24" t="str">
        <f t="shared" si="32"/>
        <v>10159</v>
      </c>
      <c r="B2075" s="24" t="s">
        <v>27</v>
      </c>
      <c r="C2075" s="25">
        <v>43021</v>
      </c>
      <c r="D2075" s="24">
        <f>IFERROR(VLOOKUP(B2075,'2017_GT Roster'!$B$6:$H$21,7, FALSE), "NO MATCH!!!")</f>
        <v>9</v>
      </c>
      <c r="E2075" s="24">
        <f>IFERROR(VLOOKUP(GAME_JUMP_REPORT_CONSOLIDATED!C2075,GAME_INDEX!$A$7:$E$34,5,FALSE), "NO MATCH")</f>
        <v>1015</v>
      </c>
      <c r="F2075" s="24" t="str">
        <f>IFERROR(VLOOKUP(C2075,GAME_INDEX!$A$7:$E$34,4,FALSE), "NO MATCH!!!")</f>
        <v>Notre Dame</v>
      </c>
      <c r="G2075" t="s">
        <v>2089</v>
      </c>
      <c r="H2075" s="1">
        <v>43021</v>
      </c>
      <c r="I2075">
        <v>366</v>
      </c>
      <c r="J2075" t="s">
        <v>7</v>
      </c>
      <c r="K2075" t="s">
        <v>27</v>
      </c>
      <c r="L2075">
        <v>17.100000000000001</v>
      </c>
    </row>
    <row r="2076" spans="1:12" x14ac:dyDescent="0.55000000000000004">
      <c r="A2076" s="24" t="str">
        <f t="shared" si="32"/>
        <v>10151</v>
      </c>
      <c r="B2076" s="24" t="s">
        <v>3254</v>
      </c>
      <c r="C2076" s="25">
        <v>43021</v>
      </c>
      <c r="D2076" s="24">
        <f>IFERROR(VLOOKUP(B2076,'2017_GT Roster'!$B$6:$H$21,7, FALSE), "NO MATCH!!!")</f>
        <v>1</v>
      </c>
      <c r="E2076" s="24">
        <f>IFERROR(VLOOKUP(GAME_JUMP_REPORT_CONSOLIDATED!C2076,GAME_INDEX!$A$7:$E$34,5,FALSE), "NO MATCH")</f>
        <v>1015</v>
      </c>
      <c r="F2076" s="24" t="str">
        <f>IFERROR(VLOOKUP(C2076,GAME_INDEX!$A$7:$E$34,4,FALSE), "NO MATCH!!!")</f>
        <v>Notre Dame</v>
      </c>
      <c r="G2076" t="s">
        <v>2090</v>
      </c>
      <c r="H2076" s="1">
        <v>43021</v>
      </c>
      <c r="I2076">
        <v>367</v>
      </c>
      <c r="J2076" t="s">
        <v>7</v>
      </c>
      <c r="K2076" t="s">
        <v>23</v>
      </c>
      <c r="L2076">
        <v>18.5</v>
      </c>
    </row>
    <row r="2077" spans="1:12" x14ac:dyDescent="0.55000000000000004">
      <c r="A2077" s="24" t="str">
        <f t="shared" si="32"/>
        <v>10158</v>
      </c>
      <c r="B2077" s="24" t="s">
        <v>34</v>
      </c>
      <c r="C2077" s="25">
        <v>43021</v>
      </c>
      <c r="D2077" s="24">
        <f>IFERROR(VLOOKUP(B2077,'2017_GT Roster'!$B$6:$H$21,7, FALSE), "NO MATCH!!!")</f>
        <v>8</v>
      </c>
      <c r="E2077" s="24">
        <f>IFERROR(VLOOKUP(GAME_JUMP_REPORT_CONSOLIDATED!C2077,GAME_INDEX!$A$7:$E$34,5,FALSE), "NO MATCH")</f>
        <v>1015</v>
      </c>
      <c r="F2077" s="24" t="str">
        <f>IFERROR(VLOOKUP(C2077,GAME_INDEX!$A$7:$E$34,4,FALSE), "NO MATCH!!!")</f>
        <v>Notre Dame</v>
      </c>
      <c r="G2077" t="s">
        <v>2091</v>
      </c>
      <c r="H2077" s="1">
        <v>43021</v>
      </c>
      <c r="I2077">
        <v>368</v>
      </c>
      <c r="J2077" t="s">
        <v>7</v>
      </c>
      <c r="K2077" t="s">
        <v>34</v>
      </c>
      <c r="L2077">
        <v>5.2</v>
      </c>
    </row>
    <row r="2078" spans="1:12" x14ac:dyDescent="0.55000000000000004">
      <c r="A2078" s="24" t="str">
        <f t="shared" si="32"/>
        <v>10159</v>
      </c>
      <c r="B2078" s="24" t="s">
        <v>27</v>
      </c>
      <c r="C2078" s="25">
        <v>43021</v>
      </c>
      <c r="D2078" s="24">
        <f>IFERROR(VLOOKUP(B2078,'2017_GT Roster'!$B$6:$H$21,7, FALSE), "NO MATCH!!!")</f>
        <v>9</v>
      </c>
      <c r="E2078" s="24">
        <f>IFERROR(VLOOKUP(GAME_JUMP_REPORT_CONSOLIDATED!C2078,GAME_INDEX!$A$7:$E$34,5,FALSE), "NO MATCH")</f>
        <v>1015</v>
      </c>
      <c r="F2078" s="24" t="str">
        <f>IFERROR(VLOOKUP(C2078,GAME_INDEX!$A$7:$E$34,4,FALSE), "NO MATCH!!!")</f>
        <v>Notre Dame</v>
      </c>
      <c r="G2078" t="s">
        <v>2092</v>
      </c>
      <c r="H2078" s="1">
        <v>43021</v>
      </c>
      <c r="I2078">
        <v>375</v>
      </c>
      <c r="J2078" t="s">
        <v>7</v>
      </c>
      <c r="K2078" t="s">
        <v>27</v>
      </c>
      <c r="L2078">
        <v>15.9</v>
      </c>
    </row>
    <row r="2079" spans="1:12" x14ac:dyDescent="0.55000000000000004">
      <c r="A2079" s="24" t="str">
        <f t="shared" si="32"/>
        <v>10151</v>
      </c>
      <c r="B2079" s="24" t="s">
        <v>3254</v>
      </c>
      <c r="C2079" s="25">
        <v>43021</v>
      </c>
      <c r="D2079" s="24">
        <f>IFERROR(VLOOKUP(B2079,'2017_GT Roster'!$B$6:$H$21,7, FALSE), "NO MATCH!!!")</f>
        <v>1</v>
      </c>
      <c r="E2079" s="24">
        <f>IFERROR(VLOOKUP(GAME_JUMP_REPORT_CONSOLIDATED!C2079,GAME_INDEX!$A$7:$E$34,5,FALSE), "NO MATCH")</f>
        <v>1015</v>
      </c>
      <c r="F2079" s="24" t="str">
        <f>IFERROR(VLOOKUP(C2079,GAME_INDEX!$A$7:$E$34,4,FALSE), "NO MATCH!!!")</f>
        <v>Notre Dame</v>
      </c>
      <c r="G2079" t="s">
        <v>2093</v>
      </c>
      <c r="H2079" s="1">
        <v>43021</v>
      </c>
      <c r="I2079">
        <v>393</v>
      </c>
      <c r="J2079" t="s">
        <v>7</v>
      </c>
      <c r="K2079" t="s">
        <v>23</v>
      </c>
      <c r="L2079">
        <v>24.2</v>
      </c>
    </row>
    <row r="2080" spans="1:12" x14ac:dyDescent="0.55000000000000004">
      <c r="A2080" s="24" t="str">
        <f t="shared" si="32"/>
        <v>10159</v>
      </c>
      <c r="B2080" s="24" t="s">
        <v>27</v>
      </c>
      <c r="C2080" s="25">
        <v>43021</v>
      </c>
      <c r="D2080" s="24">
        <f>IFERROR(VLOOKUP(B2080,'2017_GT Roster'!$B$6:$H$21,7, FALSE), "NO MATCH!!!")</f>
        <v>9</v>
      </c>
      <c r="E2080" s="24">
        <f>IFERROR(VLOOKUP(GAME_JUMP_REPORT_CONSOLIDATED!C2080,GAME_INDEX!$A$7:$E$34,5,FALSE), "NO MATCH")</f>
        <v>1015</v>
      </c>
      <c r="F2080" s="24" t="str">
        <f>IFERROR(VLOOKUP(C2080,GAME_INDEX!$A$7:$E$34,4,FALSE), "NO MATCH!!!")</f>
        <v>Notre Dame</v>
      </c>
      <c r="G2080" t="s">
        <v>2094</v>
      </c>
      <c r="H2080" s="1">
        <v>43021</v>
      </c>
      <c r="I2080">
        <v>401</v>
      </c>
      <c r="J2080" t="s">
        <v>7</v>
      </c>
      <c r="K2080" t="s">
        <v>27</v>
      </c>
      <c r="L2080">
        <v>12.7</v>
      </c>
    </row>
    <row r="2081" spans="1:12" x14ac:dyDescent="0.55000000000000004">
      <c r="A2081" s="24" t="str">
        <f t="shared" si="32"/>
        <v>10151</v>
      </c>
      <c r="B2081" s="24" t="s">
        <v>3254</v>
      </c>
      <c r="C2081" s="25">
        <v>43021</v>
      </c>
      <c r="D2081" s="24">
        <f>IFERROR(VLOOKUP(B2081,'2017_GT Roster'!$B$6:$H$21,7, FALSE), "NO MATCH!!!")</f>
        <v>1</v>
      </c>
      <c r="E2081" s="24">
        <f>IFERROR(VLOOKUP(GAME_JUMP_REPORT_CONSOLIDATED!C2081,GAME_INDEX!$A$7:$E$34,5,FALSE), "NO MATCH")</f>
        <v>1015</v>
      </c>
      <c r="F2081" s="24" t="str">
        <f>IFERROR(VLOOKUP(C2081,GAME_INDEX!$A$7:$E$34,4,FALSE), "NO MATCH!!!")</f>
        <v>Notre Dame</v>
      </c>
      <c r="G2081" t="s">
        <v>2095</v>
      </c>
      <c r="H2081" s="1">
        <v>43021</v>
      </c>
      <c r="I2081">
        <v>417</v>
      </c>
      <c r="J2081" t="s">
        <v>7</v>
      </c>
      <c r="K2081" t="s">
        <v>23</v>
      </c>
      <c r="L2081">
        <v>18.100000000000001</v>
      </c>
    </row>
    <row r="2082" spans="1:12" x14ac:dyDescent="0.55000000000000004">
      <c r="A2082" s="24" t="str">
        <f t="shared" si="32"/>
        <v>10159</v>
      </c>
      <c r="B2082" s="24" t="s">
        <v>27</v>
      </c>
      <c r="C2082" s="25">
        <v>43021</v>
      </c>
      <c r="D2082" s="24">
        <f>IFERROR(VLOOKUP(B2082,'2017_GT Roster'!$B$6:$H$21,7, FALSE), "NO MATCH!!!")</f>
        <v>9</v>
      </c>
      <c r="E2082" s="24">
        <f>IFERROR(VLOOKUP(GAME_JUMP_REPORT_CONSOLIDATED!C2082,GAME_INDEX!$A$7:$E$34,5,FALSE), "NO MATCH")</f>
        <v>1015</v>
      </c>
      <c r="F2082" s="24" t="str">
        <f>IFERROR(VLOOKUP(C2082,GAME_INDEX!$A$7:$E$34,4,FALSE), "NO MATCH!!!")</f>
        <v>Notre Dame</v>
      </c>
      <c r="G2082" t="s">
        <v>2096</v>
      </c>
      <c r="H2082" s="1">
        <v>43021</v>
      </c>
      <c r="I2082">
        <v>421</v>
      </c>
      <c r="J2082" t="s">
        <v>7</v>
      </c>
      <c r="K2082" t="s">
        <v>27</v>
      </c>
      <c r="L2082">
        <v>10.8</v>
      </c>
    </row>
    <row r="2083" spans="1:12" x14ac:dyDescent="0.55000000000000004">
      <c r="A2083" s="24" t="str">
        <f t="shared" si="32"/>
        <v>101597</v>
      </c>
      <c r="B2083" s="24" t="s">
        <v>42</v>
      </c>
      <c r="C2083" s="25">
        <v>43021</v>
      </c>
      <c r="D2083" s="24">
        <f>IFERROR(VLOOKUP(B2083,'2017_GT Roster'!$B$6:$H$21,7, FALSE), "NO MATCH!!!")</f>
        <v>97</v>
      </c>
      <c r="E2083" s="24">
        <f>IFERROR(VLOOKUP(GAME_JUMP_REPORT_CONSOLIDATED!C2083,GAME_INDEX!$A$7:$E$34,5,FALSE), "NO MATCH")</f>
        <v>1015</v>
      </c>
      <c r="F2083" s="24" t="str">
        <f>IFERROR(VLOOKUP(C2083,GAME_INDEX!$A$7:$E$34,4,FALSE), "NO MATCH!!!")</f>
        <v>Notre Dame</v>
      </c>
      <c r="G2083" t="s">
        <v>2097</v>
      </c>
      <c r="H2083" s="1">
        <v>43021</v>
      </c>
      <c r="I2083">
        <v>426</v>
      </c>
      <c r="J2083" t="s">
        <v>7</v>
      </c>
      <c r="K2083" t="s">
        <v>42</v>
      </c>
      <c r="L2083">
        <v>16.600000000000001</v>
      </c>
    </row>
    <row r="2084" spans="1:12" x14ac:dyDescent="0.55000000000000004">
      <c r="A2084" s="24" t="str">
        <f t="shared" si="32"/>
        <v>10159</v>
      </c>
      <c r="B2084" s="24" t="s">
        <v>27</v>
      </c>
      <c r="C2084" s="25">
        <v>43021</v>
      </c>
      <c r="D2084" s="24">
        <f>IFERROR(VLOOKUP(B2084,'2017_GT Roster'!$B$6:$H$21,7, FALSE), "NO MATCH!!!")</f>
        <v>9</v>
      </c>
      <c r="E2084" s="24">
        <f>IFERROR(VLOOKUP(GAME_JUMP_REPORT_CONSOLIDATED!C2084,GAME_INDEX!$A$7:$E$34,5,FALSE), "NO MATCH")</f>
        <v>1015</v>
      </c>
      <c r="F2084" s="24" t="str">
        <f>IFERROR(VLOOKUP(C2084,GAME_INDEX!$A$7:$E$34,4,FALSE), "NO MATCH!!!")</f>
        <v>Notre Dame</v>
      </c>
      <c r="G2084" t="s">
        <v>2098</v>
      </c>
      <c r="H2084" s="1">
        <v>43021</v>
      </c>
      <c r="I2084">
        <v>445</v>
      </c>
      <c r="J2084" t="s">
        <v>7</v>
      </c>
      <c r="K2084" t="s">
        <v>27</v>
      </c>
      <c r="L2084">
        <v>11.5</v>
      </c>
    </row>
    <row r="2085" spans="1:12" x14ac:dyDescent="0.55000000000000004">
      <c r="A2085" s="24" t="str">
        <f t="shared" si="32"/>
        <v>101597</v>
      </c>
      <c r="B2085" s="24" t="s">
        <v>42</v>
      </c>
      <c r="C2085" s="25">
        <v>43021</v>
      </c>
      <c r="D2085" s="24">
        <f>IFERROR(VLOOKUP(B2085,'2017_GT Roster'!$B$6:$H$21,7, FALSE), "NO MATCH!!!")</f>
        <v>97</v>
      </c>
      <c r="E2085" s="24">
        <f>IFERROR(VLOOKUP(GAME_JUMP_REPORT_CONSOLIDATED!C2085,GAME_INDEX!$A$7:$E$34,5,FALSE), "NO MATCH")</f>
        <v>1015</v>
      </c>
      <c r="F2085" s="24" t="str">
        <f>IFERROR(VLOOKUP(C2085,GAME_INDEX!$A$7:$E$34,4,FALSE), "NO MATCH!!!")</f>
        <v>Notre Dame</v>
      </c>
      <c r="G2085" t="s">
        <v>2099</v>
      </c>
      <c r="H2085" s="1">
        <v>43021</v>
      </c>
      <c r="I2085">
        <v>446</v>
      </c>
      <c r="J2085" t="s">
        <v>7</v>
      </c>
      <c r="K2085" t="s">
        <v>42</v>
      </c>
      <c r="L2085">
        <v>9.8000000000000007</v>
      </c>
    </row>
    <row r="2086" spans="1:12" x14ac:dyDescent="0.55000000000000004">
      <c r="A2086" s="24" t="str">
        <f t="shared" si="32"/>
        <v>101597</v>
      </c>
      <c r="B2086" s="24" t="s">
        <v>42</v>
      </c>
      <c r="C2086" s="25">
        <v>43021</v>
      </c>
      <c r="D2086" s="24">
        <f>IFERROR(VLOOKUP(B2086,'2017_GT Roster'!$B$6:$H$21,7, FALSE), "NO MATCH!!!")</f>
        <v>97</v>
      </c>
      <c r="E2086" s="24">
        <f>IFERROR(VLOOKUP(GAME_JUMP_REPORT_CONSOLIDATED!C2086,GAME_INDEX!$A$7:$E$34,5,FALSE), "NO MATCH")</f>
        <v>1015</v>
      </c>
      <c r="F2086" s="24" t="str">
        <f>IFERROR(VLOOKUP(C2086,GAME_INDEX!$A$7:$E$34,4,FALSE), "NO MATCH!!!")</f>
        <v>Notre Dame</v>
      </c>
      <c r="G2086" t="s">
        <v>2100</v>
      </c>
      <c r="H2086" s="1">
        <v>43021</v>
      </c>
      <c r="I2086">
        <v>448</v>
      </c>
      <c r="J2086" t="s">
        <v>7</v>
      </c>
      <c r="K2086" t="s">
        <v>42</v>
      </c>
      <c r="L2086">
        <v>9</v>
      </c>
    </row>
    <row r="2087" spans="1:12" x14ac:dyDescent="0.55000000000000004">
      <c r="A2087" s="24" t="str">
        <f t="shared" si="32"/>
        <v>101533</v>
      </c>
      <c r="B2087" s="24" t="s">
        <v>32</v>
      </c>
      <c r="C2087" s="25">
        <v>43021</v>
      </c>
      <c r="D2087" s="24">
        <f>IFERROR(VLOOKUP(B2087,'2017_GT Roster'!$B$6:$H$21,7, FALSE), "NO MATCH!!!")</f>
        <v>33</v>
      </c>
      <c r="E2087" s="24">
        <f>IFERROR(VLOOKUP(GAME_JUMP_REPORT_CONSOLIDATED!C2087,GAME_INDEX!$A$7:$E$34,5,FALSE), "NO MATCH")</f>
        <v>1015</v>
      </c>
      <c r="F2087" s="24" t="str">
        <f>IFERROR(VLOOKUP(C2087,GAME_INDEX!$A$7:$E$34,4,FALSE), "NO MATCH!!!")</f>
        <v>Notre Dame</v>
      </c>
      <c r="G2087" t="s">
        <v>2101</v>
      </c>
      <c r="H2087" s="1">
        <v>43021</v>
      </c>
      <c r="I2087">
        <v>448</v>
      </c>
      <c r="J2087" t="s">
        <v>7</v>
      </c>
      <c r="K2087" t="s">
        <v>32</v>
      </c>
      <c r="L2087">
        <v>26.7</v>
      </c>
    </row>
    <row r="2088" spans="1:12" x14ac:dyDescent="0.55000000000000004">
      <c r="A2088" s="24" t="str">
        <f t="shared" si="32"/>
        <v>10151</v>
      </c>
      <c r="B2088" s="24" t="s">
        <v>3254</v>
      </c>
      <c r="C2088" s="25">
        <v>43021</v>
      </c>
      <c r="D2088" s="24">
        <f>IFERROR(VLOOKUP(B2088,'2017_GT Roster'!$B$6:$H$21,7, FALSE), "NO MATCH!!!")</f>
        <v>1</v>
      </c>
      <c r="E2088" s="24">
        <f>IFERROR(VLOOKUP(GAME_JUMP_REPORT_CONSOLIDATED!C2088,GAME_INDEX!$A$7:$E$34,5,FALSE), "NO MATCH")</f>
        <v>1015</v>
      </c>
      <c r="F2088" s="24" t="str">
        <f>IFERROR(VLOOKUP(C2088,GAME_INDEX!$A$7:$E$34,4,FALSE), "NO MATCH!!!")</f>
        <v>Notre Dame</v>
      </c>
      <c r="G2088" t="s">
        <v>2102</v>
      </c>
      <c r="H2088" s="1">
        <v>43021</v>
      </c>
      <c r="I2088">
        <v>459</v>
      </c>
      <c r="J2088" t="s">
        <v>7</v>
      </c>
      <c r="K2088" t="s">
        <v>23</v>
      </c>
      <c r="L2088">
        <v>13.9</v>
      </c>
    </row>
    <row r="2089" spans="1:12" x14ac:dyDescent="0.55000000000000004">
      <c r="A2089" s="24" t="str">
        <f t="shared" si="32"/>
        <v>101533</v>
      </c>
      <c r="B2089" s="24" t="s">
        <v>32</v>
      </c>
      <c r="C2089" s="25">
        <v>43021</v>
      </c>
      <c r="D2089" s="24">
        <f>IFERROR(VLOOKUP(B2089,'2017_GT Roster'!$B$6:$H$21,7, FALSE), "NO MATCH!!!")</f>
        <v>33</v>
      </c>
      <c r="E2089" s="24">
        <f>IFERROR(VLOOKUP(GAME_JUMP_REPORT_CONSOLIDATED!C2089,GAME_INDEX!$A$7:$E$34,5,FALSE), "NO MATCH")</f>
        <v>1015</v>
      </c>
      <c r="F2089" s="24" t="str">
        <f>IFERROR(VLOOKUP(C2089,GAME_INDEX!$A$7:$E$34,4,FALSE), "NO MATCH!!!")</f>
        <v>Notre Dame</v>
      </c>
      <c r="G2089" t="s">
        <v>2103</v>
      </c>
      <c r="H2089" s="1">
        <v>43021</v>
      </c>
      <c r="I2089">
        <v>465</v>
      </c>
      <c r="J2089" t="s">
        <v>7</v>
      </c>
      <c r="K2089" t="s">
        <v>32</v>
      </c>
      <c r="L2089">
        <v>14.8</v>
      </c>
    </row>
    <row r="2090" spans="1:12" x14ac:dyDescent="0.55000000000000004">
      <c r="A2090" s="24" t="str">
        <f t="shared" si="32"/>
        <v>10151</v>
      </c>
      <c r="B2090" s="24" t="s">
        <v>3254</v>
      </c>
      <c r="C2090" s="25">
        <v>43021</v>
      </c>
      <c r="D2090" s="24">
        <f>IFERROR(VLOOKUP(B2090,'2017_GT Roster'!$B$6:$H$21,7, FALSE), "NO MATCH!!!")</f>
        <v>1</v>
      </c>
      <c r="E2090" s="24">
        <f>IFERROR(VLOOKUP(GAME_JUMP_REPORT_CONSOLIDATED!C2090,GAME_INDEX!$A$7:$E$34,5,FALSE), "NO MATCH")</f>
        <v>1015</v>
      </c>
      <c r="F2090" s="24" t="str">
        <f>IFERROR(VLOOKUP(C2090,GAME_INDEX!$A$7:$E$34,4,FALSE), "NO MATCH!!!")</f>
        <v>Notre Dame</v>
      </c>
      <c r="G2090" t="s">
        <v>2104</v>
      </c>
      <c r="H2090" s="1">
        <v>43021</v>
      </c>
      <c r="I2090">
        <v>466</v>
      </c>
      <c r="J2090" t="s">
        <v>7</v>
      </c>
      <c r="K2090" t="s">
        <v>23</v>
      </c>
      <c r="L2090">
        <v>8.3000000000000007</v>
      </c>
    </row>
    <row r="2091" spans="1:12" x14ac:dyDescent="0.55000000000000004">
      <c r="A2091" s="24" t="str">
        <f t="shared" si="32"/>
        <v>101511</v>
      </c>
      <c r="B2091" s="24" t="s">
        <v>14</v>
      </c>
      <c r="C2091" s="25">
        <v>43021</v>
      </c>
      <c r="D2091" s="24">
        <f>IFERROR(VLOOKUP(B2091,'2017_GT Roster'!$B$6:$H$21,7, FALSE), "NO MATCH!!!")</f>
        <v>11</v>
      </c>
      <c r="E2091" s="24">
        <f>IFERROR(VLOOKUP(GAME_JUMP_REPORT_CONSOLIDATED!C2091,GAME_INDEX!$A$7:$E$34,5,FALSE), "NO MATCH")</f>
        <v>1015</v>
      </c>
      <c r="F2091" s="24" t="str">
        <f>IFERROR(VLOOKUP(C2091,GAME_INDEX!$A$7:$E$34,4,FALSE), "NO MATCH!!!")</f>
        <v>Notre Dame</v>
      </c>
      <c r="G2091" t="s">
        <v>2105</v>
      </c>
      <c r="H2091" s="1">
        <v>43021</v>
      </c>
      <c r="I2091">
        <v>468</v>
      </c>
      <c r="J2091" t="s">
        <v>7</v>
      </c>
      <c r="K2091" t="s">
        <v>14</v>
      </c>
      <c r="L2091">
        <v>21.4</v>
      </c>
    </row>
    <row r="2092" spans="1:12" x14ac:dyDescent="0.55000000000000004">
      <c r="A2092" s="24" t="str">
        <f t="shared" si="32"/>
        <v>101511</v>
      </c>
      <c r="B2092" s="24" t="s">
        <v>14</v>
      </c>
      <c r="C2092" s="25">
        <v>43021</v>
      </c>
      <c r="D2092" s="24">
        <f>IFERROR(VLOOKUP(B2092,'2017_GT Roster'!$B$6:$H$21,7, FALSE), "NO MATCH!!!")</f>
        <v>11</v>
      </c>
      <c r="E2092" s="24">
        <f>IFERROR(VLOOKUP(GAME_JUMP_REPORT_CONSOLIDATED!C2092,GAME_INDEX!$A$7:$E$34,5,FALSE), "NO MATCH")</f>
        <v>1015</v>
      </c>
      <c r="F2092" s="24" t="str">
        <f>IFERROR(VLOOKUP(C2092,GAME_INDEX!$A$7:$E$34,4,FALSE), "NO MATCH!!!")</f>
        <v>Notre Dame</v>
      </c>
      <c r="G2092" t="s">
        <v>2106</v>
      </c>
      <c r="H2092" s="1">
        <v>43021</v>
      </c>
      <c r="I2092">
        <v>472</v>
      </c>
      <c r="J2092" t="s">
        <v>7</v>
      </c>
      <c r="K2092" t="s">
        <v>14</v>
      </c>
      <c r="L2092">
        <v>24.1</v>
      </c>
    </row>
    <row r="2093" spans="1:12" x14ac:dyDescent="0.55000000000000004">
      <c r="A2093" s="24" t="str">
        <f t="shared" si="32"/>
        <v>10151</v>
      </c>
      <c r="B2093" s="24" t="s">
        <v>3254</v>
      </c>
      <c r="C2093" s="25">
        <v>43021</v>
      </c>
      <c r="D2093" s="24">
        <f>IFERROR(VLOOKUP(B2093,'2017_GT Roster'!$B$6:$H$21,7, FALSE), "NO MATCH!!!")</f>
        <v>1</v>
      </c>
      <c r="E2093" s="24">
        <f>IFERROR(VLOOKUP(GAME_JUMP_REPORT_CONSOLIDATED!C2093,GAME_INDEX!$A$7:$E$34,5,FALSE), "NO MATCH")</f>
        <v>1015</v>
      </c>
      <c r="F2093" s="24" t="str">
        <f>IFERROR(VLOOKUP(C2093,GAME_INDEX!$A$7:$E$34,4,FALSE), "NO MATCH!!!")</f>
        <v>Notre Dame</v>
      </c>
      <c r="G2093" t="s">
        <v>2107</v>
      </c>
      <c r="H2093" s="1">
        <v>43021</v>
      </c>
      <c r="I2093">
        <v>481</v>
      </c>
      <c r="J2093" t="s">
        <v>7</v>
      </c>
      <c r="K2093" t="s">
        <v>23</v>
      </c>
      <c r="L2093">
        <v>14.2</v>
      </c>
    </row>
    <row r="2094" spans="1:12" x14ac:dyDescent="0.55000000000000004">
      <c r="A2094" s="24" t="str">
        <f t="shared" si="32"/>
        <v>101533</v>
      </c>
      <c r="B2094" s="24" t="s">
        <v>32</v>
      </c>
      <c r="C2094" s="25">
        <v>43021</v>
      </c>
      <c r="D2094" s="24">
        <f>IFERROR(VLOOKUP(B2094,'2017_GT Roster'!$B$6:$H$21,7, FALSE), "NO MATCH!!!")</f>
        <v>33</v>
      </c>
      <c r="E2094" s="24">
        <f>IFERROR(VLOOKUP(GAME_JUMP_REPORT_CONSOLIDATED!C2094,GAME_INDEX!$A$7:$E$34,5,FALSE), "NO MATCH")</f>
        <v>1015</v>
      </c>
      <c r="F2094" s="24" t="str">
        <f>IFERROR(VLOOKUP(C2094,GAME_INDEX!$A$7:$E$34,4,FALSE), "NO MATCH!!!")</f>
        <v>Notre Dame</v>
      </c>
      <c r="G2094" t="s">
        <v>2108</v>
      </c>
      <c r="H2094" s="1">
        <v>43021</v>
      </c>
      <c r="I2094">
        <v>488</v>
      </c>
      <c r="J2094" t="s">
        <v>7</v>
      </c>
      <c r="K2094" t="s">
        <v>32</v>
      </c>
      <c r="L2094">
        <v>14.1</v>
      </c>
    </row>
    <row r="2095" spans="1:12" x14ac:dyDescent="0.55000000000000004">
      <c r="A2095" s="24" t="str">
        <f t="shared" si="32"/>
        <v>10151</v>
      </c>
      <c r="B2095" s="24" t="s">
        <v>3254</v>
      </c>
      <c r="C2095" s="25">
        <v>43021</v>
      </c>
      <c r="D2095" s="24">
        <f>IFERROR(VLOOKUP(B2095,'2017_GT Roster'!$B$6:$H$21,7, FALSE), "NO MATCH!!!")</f>
        <v>1</v>
      </c>
      <c r="E2095" s="24">
        <f>IFERROR(VLOOKUP(GAME_JUMP_REPORT_CONSOLIDATED!C2095,GAME_INDEX!$A$7:$E$34,5,FALSE), "NO MATCH")</f>
        <v>1015</v>
      </c>
      <c r="F2095" s="24" t="str">
        <f>IFERROR(VLOOKUP(C2095,GAME_INDEX!$A$7:$E$34,4,FALSE), "NO MATCH!!!")</f>
        <v>Notre Dame</v>
      </c>
      <c r="G2095" t="s">
        <v>2109</v>
      </c>
      <c r="H2095" s="1">
        <v>43021</v>
      </c>
      <c r="I2095">
        <v>489</v>
      </c>
      <c r="J2095" t="s">
        <v>7</v>
      </c>
      <c r="K2095" t="s">
        <v>23</v>
      </c>
      <c r="L2095">
        <v>15.2</v>
      </c>
    </row>
    <row r="2096" spans="1:12" x14ac:dyDescent="0.55000000000000004">
      <c r="A2096" s="24" t="str">
        <f t="shared" si="32"/>
        <v>10153</v>
      </c>
      <c r="B2096" s="24" t="s">
        <v>3344</v>
      </c>
      <c r="C2096" s="25">
        <v>43021</v>
      </c>
      <c r="D2096" s="24">
        <f>IFERROR(VLOOKUP(B2096,'2017_GT Roster'!$B$6:$H$21,7, FALSE), "NO MATCH!!!")</f>
        <v>3</v>
      </c>
      <c r="E2096" s="24">
        <f>IFERROR(VLOOKUP(GAME_JUMP_REPORT_CONSOLIDATED!C2096,GAME_INDEX!$A$7:$E$34,5,FALSE), "NO MATCH")</f>
        <v>1015</v>
      </c>
      <c r="F2096" s="24" t="str">
        <f>IFERROR(VLOOKUP(C2096,GAME_INDEX!$A$7:$E$34,4,FALSE), "NO MATCH!!!")</f>
        <v>Notre Dame</v>
      </c>
      <c r="G2096" t="s">
        <v>2110</v>
      </c>
      <c r="H2096" s="1">
        <v>43021</v>
      </c>
      <c r="I2096">
        <v>494</v>
      </c>
      <c r="J2096" t="s">
        <v>7</v>
      </c>
      <c r="K2096" t="s">
        <v>780</v>
      </c>
      <c r="L2096">
        <v>7.9</v>
      </c>
    </row>
    <row r="2097" spans="1:12" x14ac:dyDescent="0.55000000000000004">
      <c r="A2097" s="24" t="str">
        <f t="shared" si="32"/>
        <v>10153</v>
      </c>
      <c r="B2097" s="24" t="s">
        <v>3344</v>
      </c>
      <c r="C2097" s="25">
        <v>43021</v>
      </c>
      <c r="D2097" s="24">
        <f>IFERROR(VLOOKUP(B2097,'2017_GT Roster'!$B$6:$H$21,7, FALSE), "NO MATCH!!!")</f>
        <v>3</v>
      </c>
      <c r="E2097" s="24">
        <f>IFERROR(VLOOKUP(GAME_JUMP_REPORT_CONSOLIDATED!C2097,GAME_INDEX!$A$7:$E$34,5,FALSE), "NO MATCH")</f>
        <v>1015</v>
      </c>
      <c r="F2097" s="24" t="str">
        <f>IFERROR(VLOOKUP(C2097,GAME_INDEX!$A$7:$E$34,4,FALSE), "NO MATCH!!!")</f>
        <v>Notre Dame</v>
      </c>
      <c r="G2097" t="s">
        <v>2111</v>
      </c>
      <c r="H2097" s="1">
        <v>43021</v>
      </c>
      <c r="I2097">
        <v>494</v>
      </c>
      <c r="J2097" t="s">
        <v>7</v>
      </c>
      <c r="K2097" t="s">
        <v>780</v>
      </c>
      <c r="L2097">
        <v>5.9</v>
      </c>
    </row>
    <row r="2098" spans="1:12" x14ac:dyDescent="0.55000000000000004">
      <c r="A2098" s="24" t="str">
        <f t="shared" si="32"/>
        <v>10153</v>
      </c>
      <c r="B2098" s="24" t="s">
        <v>3344</v>
      </c>
      <c r="C2098" s="25">
        <v>43021</v>
      </c>
      <c r="D2098" s="24">
        <f>IFERROR(VLOOKUP(B2098,'2017_GT Roster'!$B$6:$H$21,7, FALSE), "NO MATCH!!!")</f>
        <v>3</v>
      </c>
      <c r="E2098" s="24">
        <f>IFERROR(VLOOKUP(GAME_JUMP_REPORT_CONSOLIDATED!C2098,GAME_INDEX!$A$7:$E$34,5,FALSE), "NO MATCH")</f>
        <v>1015</v>
      </c>
      <c r="F2098" s="24" t="str">
        <f>IFERROR(VLOOKUP(C2098,GAME_INDEX!$A$7:$E$34,4,FALSE), "NO MATCH!!!")</f>
        <v>Notre Dame</v>
      </c>
      <c r="G2098" t="s">
        <v>2112</v>
      </c>
      <c r="H2098" s="1">
        <v>43021</v>
      </c>
      <c r="I2098">
        <v>495</v>
      </c>
      <c r="J2098" t="s">
        <v>7</v>
      </c>
      <c r="K2098" t="s">
        <v>780</v>
      </c>
      <c r="L2098">
        <v>9</v>
      </c>
    </row>
    <row r="2099" spans="1:12" x14ac:dyDescent="0.55000000000000004">
      <c r="A2099" s="24" t="str">
        <f t="shared" si="32"/>
        <v>10153</v>
      </c>
      <c r="B2099" s="24" t="s">
        <v>3344</v>
      </c>
      <c r="C2099" s="25">
        <v>43021</v>
      </c>
      <c r="D2099" s="24">
        <f>IFERROR(VLOOKUP(B2099,'2017_GT Roster'!$B$6:$H$21,7, FALSE), "NO MATCH!!!")</f>
        <v>3</v>
      </c>
      <c r="E2099" s="24">
        <f>IFERROR(VLOOKUP(GAME_JUMP_REPORT_CONSOLIDATED!C2099,GAME_INDEX!$A$7:$E$34,5,FALSE), "NO MATCH")</f>
        <v>1015</v>
      </c>
      <c r="F2099" s="24" t="str">
        <f>IFERROR(VLOOKUP(C2099,GAME_INDEX!$A$7:$E$34,4,FALSE), "NO MATCH!!!")</f>
        <v>Notre Dame</v>
      </c>
      <c r="G2099" t="s">
        <v>2113</v>
      </c>
      <c r="H2099" s="1">
        <v>43021</v>
      </c>
      <c r="I2099">
        <v>495</v>
      </c>
      <c r="J2099" t="s">
        <v>7</v>
      </c>
      <c r="K2099" t="s">
        <v>780</v>
      </c>
      <c r="L2099">
        <v>7.9</v>
      </c>
    </row>
    <row r="2100" spans="1:12" x14ac:dyDescent="0.55000000000000004">
      <c r="A2100" s="24" t="str">
        <f t="shared" si="32"/>
        <v>101511</v>
      </c>
      <c r="B2100" s="24" t="s">
        <v>14</v>
      </c>
      <c r="C2100" s="25">
        <v>43021</v>
      </c>
      <c r="D2100" s="24">
        <f>IFERROR(VLOOKUP(B2100,'2017_GT Roster'!$B$6:$H$21,7, FALSE), "NO MATCH!!!")</f>
        <v>11</v>
      </c>
      <c r="E2100" s="24">
        <f>IFERROR(VLOOKUP(GAME_JUMP_REPORT_CONSOLIDATED!C2100,GAME_INDEX!$A$7:$E$34,5,FALSE), "NO MATCH")</f>
        <v>1015</v>
      </c>
      <c r="F2100" s="24" t="str">
        <f>IFERROR(VLOOKUP(C2100,GAME_INDEX!$A$7:$E$34,4,FALSE), "NO MATCH!!!")</f>
        <v>Notre Dame</v>
      </c>
      <c r="G2100" t="s">
        <v>2114</v>
      </c>
      <c r="H2100" s="1">
        <v>43021</v>
      </c>
      <c r="I2100">
        <v>499</v>
      </c>
      <c r="J2100" t="s">
        <v>7</v>
      </c>
      <c r="K2100" t="s">
        <v>14</v>
      </c>
      <c r="L2100">
        <v>16.7</v>
      </c>
    </row>
    <row r="2101" spans="1:12" x14ac:dyDescent="0.55000000000000004">
      <c r="A2101" s="24" t="str">
        <f t="shared" si="32"/>
        <v>10159</v>
      </c>
      <c r="B2101" s="24" t="s">
        <v>27</v>
      </c>
      <c r="C2101" s="25">
        <v>43021</v>
      </c>
      <c r="D2101" s="24">
        <f>IFERROR(VLOOKUP(B2101,'2017_GT Roster'!$B$6:$H$21,7, FALSE), "NO MATCH!!!")</f>
        <v>9</v>
      </c>
      <c r="E2101" s="24">
        <f>IFERROR(VLOOKUP(GAME_JUMP_REPORT_CONSOLIDATED!C2101,GAME_INDEX!$A$7:$E$34,5,FALSE), "NO MATCH")</f>
        <v>1015</v>
      </c>
      <c r="F2101" s="24" t="str">
        <f>IFERROR(VLOOKUP(C2101,GAME_INDEX!$A$7:$E$34,4,FALSE), "NO MATCH!!!")</f>
        <v>Notre Dame</v>
      </c>
      <c r="G2101" t="s">
        <v>2115</v>
      </c>
      <c r="H2101" s="1">
        <v>43021</v>
      </c>
      <c r="I2101">
        <v>526</v>
      </c>
      <c r="J2101" t="s">
        <v>7</v>
      </c>
      <c r="K2101" t="s">
        <v>27</v>
      </c>
      <c r="L2101">
        <v>12.7</v>
      </c>
    </row>
    <row r="2102" spans="1:12" x14ac:dyDescent="0.55000000000000004">
      <c r="A2102" s="24" t="str">
        <f t="shared" si="32"/>
        <v>101511</v>
      </c>
      <c r="B2102" s="24" t="s">
        <v>14</v>
      </c>
      <c r="C2102" s="25">
        <v>43021</v>
      </c>
      <c r="D2102" s="24">
        <f>IFERROR(VLOOKUP(B2102,'2017_GT Roster'!$B$6:$H$21,7, FALSE), "NO MATCH!!!")</f>
        <v>11</v>
      </c>
      <c r="E2102" s="24">
        <f>IFERROR(VLOOKUP(GAME_JUMP_REPORT_CONSOLIDATED!C2102,GAME_INDEX!$A$7:$E$34,5,FALSE), "NO MATCH")</f>
        <v>1015</v>
      </c>
      <c r="F2102" s="24" t="str">
        <f>IFERROR(VLOOKUP(C2102,GAME_INDEX!$A$7:$E$34,4,FALSE), "NO MATCH!!!")</f>
        <v>Notre Dame</v>
      </c>
      <c r="G2102" t="s">
        <v>2116</v>
      </c>
      <c r="H2102" s="1">
        <v>43021</v>
      </c>
      <c r="I2102">
        <v>531</v>
      </c>
      <c r="J2102" t="s">
        <v>7</v>
      </c>
      <c r="K2102" t="s">
        <v>14</v>
      </c>
      <c r="L2102">
        <v>24.8</v>
      </c>
    </row>
    <row r="2103" spans="1:12" x14ac:dyDescent="0.55000000000000004">
      <c r="A2103" s="24" t="str">
        <f t="shared" si="32"/>
        <v>10151</v>
      </c>
      <c r="B2103" s="24" t="s">
        <v>3254</v>
      </c>
      <c r="C2103" s="25">
        <v>43021</v>
      </c>
      <c r="D2103" s="24">
        <f>IFERROR(VLOOKUP(B2103,'2017_GT Roster'!$B$6:$H$21,7, FALSE), "NO MATCH!!!")</f>
        <v>1</v>
      </c>
      <c r="E2103" s="24">
        <f>IFERROR(VLOOKUP(GAME_JUMP_REPORT_CONSOLIDATED!C2103,GAME_INDEX!$A$7:$E$34,5,FALSE), "NO MATCH")</f>
        <v>1015</v>
      </c>
      <c r="F2103" s="24" t="str">
        <f>IFERROR(VLOOKUP(C2103,GAME_INDEX!$A$7:$E$34,4,FALSE), "NO MATCH!!!")</f>
        <v>Notre Dame</v>
      </c>
      <c r="G2103" t="s">
        <v>2117</v>
      </c>
      <c r="H2103" s="1">
        <v>43021</v>
      </c>
      <c r="I2103">
        <v>540</v>
      </c>
      <c r="J2103" t="s">
        <v>7</v>
      </c>
      <c r="K2103" t="s">
        <v>23</v>
      </c>
      <c r="L2103">
        <v>22.5</v>
      </c>
    </row>
    <row r="2104" spans="1:12" x14ac:dyDescent="0.55000000000000004">
      <c r="A2104" s="24" t="str">
        <f t="shared" si="32"/>
        <v>10159</v>
      </c>
      <c r="B2104" s="24" t="s">
        <v>27</v>
      </c>
      <c r="C2104" s="25">
        <v>43021</v>
      </c>
      <c r="D2104" s="24">
        <f>IFERROR(VLOOKUP(B2104,'2017_GT Roster'!$B$6:$H$21,7, FALSE), "NO MATCH!!!")</f>
        <v>9</v>
      </c>
      <c r="E2104" s="24">
        <f>IFERROR(VLOOKUP(GAME_JUMP_REPORT_CONSOLIDATED!C2104,GAME_INDEX!$A$7:$E$34,5,FALSE), "NO MATCH")</f>
        <v>1015</v>
      </c>
      <c r="F2104" s="24" t="str">
        <f>IFERROR(VLOOKUP(C2104,GAME_INDEX!$A$7:$E$34,4,FALSE), "NO MATCH!!!")</f>
        <v>Notre Dame</v>
      </c>
      <c r="G2104" t="s">
        <v>2118</v>
      </c>
      <c r="H2104" s="1">
        <v>43021</v>
      </c>
      <c r="I2104">
        <v>548</v>
      </c>
      <c r="J2104" t="s">
        <v>7</v>
      </c>
      <c r="K2104" t="s">
        <v>27</v>
      </c>
      <c r="L2104">
        <v>13.9</v>
      </c>
    </row>
    <row r="2105" spans="1:12" x14ac:dyDescent="0.55000000000000004">
      <c r="A2105" s="24" t="str">
        <f t="shared" si="32"/>
        <v>10151</v>
      </c>
      <c r="B2105" s="24" t="s">
        <v>3254</v>
      </c>
      <c r="C2105" s="25">
        <v>43021</v>
      </c>
      <c r="D2105" s="24">
        <f>IFERROR(VLOOKUP(B2105,'2017_GT Roster'!$B$6:$H$21,7, FALSE), "NO MATCH!!!")</f>
        <v>1</v>
      </c>
      <c r="E2105" s="24">
        <f>IFERROR(VLOOKUP(GAME_JUMP_REPORT_CONSOLIDATED!C2105,GAME_INDEX!$A$7:$E$34,5,FALSE), "NO MATCH")</f>
        <v>1015</v>
      </c>
      <c r="F2105" s="24" t="str">
        <f>IFERROR(VLOOKUP(C2105,GAME_INDEX!$A$7:$E$34,4,FALSE), "NO MATCH!!!")</f>
        <v>Notre Dame</v>
      </c>
      <c r="G2105" t="s">
        <v>2119</v>
      </c>
      <c r="H2105" s="1">
        <v>43021</v>
      </c>
      <c r="I2105">
        <v>619</v>
      </c>
      <c r="J2105" t="s">
        <v>7</v>
      </c>
      <c r="K2105" t="s">
        <v>23</v>
      </c>
      <c r="L2105">
        <v>13.2</v>
      </c>
    </row>
    <row r="2106" spans="1:12" x14ac:dyDescent="0.55000000000000004">
      <c r="A2106" s="24" t="str">
        <f t="shared" si="32"/>
        <v>101597</v>
      </c>
      <c r="B2106" s="24" t="s">
        <v>42</v>
      </c>
      <c r="C2106" s="25">
        <v>43021</v>
      </c>
      <c r="D2106" s="24">
        <f>IFERROR(VLOOKUP(B2106,'2017_GT Roster'!$B$6:$H$21,7, FALSE), "NO MATCH!!!")</f>
        <v>97</v>
      </c>
      <c r="E2106" s="24">
        <f>IFERROR(VLOOKUP(GAME_JUMP_REPORT_CONSOLIDATED!C2106,GAME_INDEX!$A$7:$E$34,5,FALSE), "NO MATCH")</f>
        <v>1015</v>
      </c>
      <c r="F2106" s="24" t="str">
        <f>IFERROR(VLOOKUP(C2106,GAME_INDEX!$A$7:$E$34,4,FALSE), "NO MATCH!!!")</f>
        <v>Notre Dame</v>
      </c>
      <c r="G2106" t="s">
        <v>2120</v>
      </c>
      <c r="H2106" s="1">
        <v>43021</v>
      </c>
      <c r="I2106">
        <v>627</v>
      </c>
      <c r="J2106" t="s">
        <v>7</v>
      </c>
      <c r="K2106" t="s">
        <v>42</v>
      </c>
      <c r="L2106">
        <v>17.600000000000001</v>
      </c>
    </row>
    <row r="2107" spans="1:12" x14ac:dyDescent="0.55000000000000004">
      <c r="A2107" s="24" t="str">
        <f t="shared" si="32"/>
        <v>10154</v>
      </c>
      <c r="B2107" s="24" t="s">
        <v>3262</v>
      </c>
      <c r="C2107" s="25">
        <v>43021</v>
      </c>
      <c r="D2107" s="24">
        <f>IFERROR(VLOOKUP(B2107,'2017_GT Roster'!$B$6:$H$21,7, FALSE), "NO MATCH!!!")</f>
        <v>4</v>
      </c>
      <c r="E2107" s="24">
        <f>IFERROR(VLOOKUP(GAME_JUMP_REPORT_CONSOLIDATED!C2107,GAME_INDEX!$A$7:$E$34,5,FALSE), "NO MATCH")</f>
        <v>1015</v>
      </c>
      <c r="F2107" s="24" t="str">
        <f>IFERROR(VLOOKUP(C2107,GAME_INDEX!$A$7:$E$34,4,FALSE), "NO MATCH!!!")</f>
        <v>Notre Dame</v>
      </c>
      <c r="G2107" t="s">
        <v>2121</v>
      </c>
      <c r="H2107" s="1">
        <v>43021</v>
      </c>
      <c r="I2107">
        <v>634</v>
      </c>
      <c r="J2107" t="s">
        <v>7</v>
      </c>
      <c r="K2107" t="s">
        <v>8</v>
      </c>
      <c r="L2107">
        <v>17.2</v>
      </c>
    </row>
    <row r="2108" spans="1:12" x14ac:dyDescent="0.55000000000000004">
      <c r="A2108" s="24" t="str">
        <f t="shared" si="32"/>
        <v>101597</v>
      </c>
      <c r="B2108" s="24" t="s">
        <v>42</v>
      </c>
      <c r="C2108" s="25">
        <v>43021</v>
      </c>
      <c r="D2108" s="24">
        <f>IFERROR(VLOOKUP(B2108,'2017_GT Roster'!$B$6:$H$21,7, FALSE), "NO MATCH!!!")</f>
        <v>97</v>
      </c>
      <c r="E2108" s="24">
        <f>IFERROR(VLOOKUP(GAME_JUMP_REPORT_CONSOLIDATED!C2108,GAME_INDEX!$A$7:$E$34,5,FALSE), "NO MATCH")</f>
        <v>1015</v>
      </c>
      <c r="F2108" s="24" t="str">
        <f>IFERROR(VLOOKUP(C2108,GAME_INDEX!$A$7:$E$34,4,FALSE), "NO MATCH!!!")</f>
        <v>Notre Dame</v>
      </c>
      <c r="G2108" t="s">
        <v>2122</v>
      </c>
      <c r="H2108" s="1">
        <v>43021</v>
      </c>
      <c r="I2108">
        <v>635</v>
      </c>
      <c r="J2108" t="s">
        <v>7</v>
      </c>
      <c r="K2108" t="s">
        <v>42</v>
      </c>
      <c r="L2108">
        <v>16.600000000000001</v>
      </c>
    </row>
    <row r="2109" spans="1:12" x14ac:dyDescent="0.55000000000000004">
      <c r="A2109" s="24" t="str">
        <f t="shared" ref="A2109:A2172" si="33">E2109&amp;D2109</f>
        <v>101511</v>
      </c>
      <c r="B2109" s="24" t="s">
        <v>14</v>
      </c>
      <c r="C2109" s="25">
        <v>43021</v>
      </c>
      <c r="D2109" s="24">
        <f>IFERROR(VLOOKUP(B2109,'2017_GT Roster'!$B$6:$H$21,7, FALSE), "NO MATCH!!!")</f>
        <v>11</v>
      </c>
      <c r="E2109" s="24">
        <f>IFERROR(VLOOKUP(GAME_JUMP_REPORT_CONSOLIDATED!C2109,GAME_INDEX!$A$7:$E$34,5,FALSE), "NO MATCH")</f>
        <v>1015</v>
      </c>
      <c r="F2109" s="24" t="str">
        <f>IFERROR(VLOOKUP(C2109,GAME_INDEX!$A$7:$E$34,4,FALSE), "NO MATCH!!!")</f>
        <v>Notre Dame</v>
      </c>
      <c r="G2109" t="s">
        <v>2123</v>
      </c>
      <c r="H2109" s="1">
        <v>43021</v>
      </c>
      <c r="I2109">
        <v>638</v>
      </c>
      <c r="J2109" t="s">
        <v>7</v>
      </c>
      <c r="K2109" t="s">
        <v>14</v>
      </c>
      <c r="L2109">
        <v>18.399999999999999</v>
      </c>
    </row>
    <row r="2110" spans="1:12" x14ac:dyDescent="0.55000000000000004">
      <c r="A2110" s="24" t="str">
        <f t="shared" si="33"/>
        <v>10159</v>
      </c>
      <c r="B2110" s="24" t="s">
        <v>27</v>
      </c>
      <c r="C2110" s="25">
        <v>43021</v>
      </c>
      <c r="D2110" s="24">
        <f>IFERROR(VLOOKUP(B2110,'2017_GT Roster'!$B$6:$H$21,7, FALSE), "NO MATCH!!!")</f>
        <v>9</v>
      </c>
      <c r="E2110" s="24">
        <f>IFERROR(VLOOKUP(GAME_JUMP_REPORT_CONSOLIDATED!C2110,GAME_INDEX!$A$7:$E$34,5,FALSE), "NO MATCH")</f>
        <v>1015</v>
      </c>
      <c r="F2110" s="24" t="str">
        <f>IFERROR(VLOOKUP(C2110,GAME_INDEX!$A$7:$E$34,4,FALSE), "NO MATCH!!!")</f>
        <v>Notre Dame</v>
      </c>
      <c r="G2110" t="s">
        <v>2124</v>
      </c>
      <c r="H2110" s="1">
        <v>43021</v>
      </c>
      <c r="I2110">
        <v>641</v>
      </c>
      <c r="J2110" t="s">
        <v>7</v>
      </c>
      <c r="K2110" t="s">
        <v>27</v>
      </c>
      <c r="L2110">
        <v>13.1</v>
      </c>
    </row>
    <row r="2111" spans="1:12" x14ac:dyDescent="0.55000000000000004">
      <c r="A2111" s="24" t="str">
        <f t="shared" si="33"/>
        <v>10154</v>
      </c>
      <c r="B2111" s="24" t="s">
        <v>3262</v>
      </c>
      <c r="C2111" s="25">
        <v>43021</v>
      </c>
      <c r="D2111" s="24">
        <f>IFERROR(VLOOKUP(B2111,'2017_GT Roster'!$B$6:$H$21,7, FALSE), "NO MATCH!!!")</f>
        <v>4</v>
      </c>
      <c r="E2111" s="24">
        <f>IFERROR(VLOOKUP(GAME_JUMP_REPORT_CONSOLIDATED!C2111,GAME_INDEX!$A$7:$E$34,5,FALSE), "NO MATCH")</f>
        <v>1015</v>
      </c>
      <c r="F2111" s="24" t="str">
        <f>IFERROR(VLOOKUP(C2111,GAME_INDEX!$A$7:$E$34,4,FALSE), "NO MATCH!!!")</f>
        <v>Notre Dame</v>
      </c>
      <c r="G2111" t="s">
        <v>2125</v>
      </c>
      <c r="H2111" s="1">
        <v>43021</v>
      </c>
      <c r="I2111">
        <v>641</v>
      </c>
      <c r="J2111" t="s">
        <v>7</v>
      </c>
      <c r="K2111" t="s">
        <v>8</v>
      </c>
      <c r="L2111">
        <v>18</v>
      </c>
    </row>
    <row r="2112" spans="1:12" x14ac:dyDescent="0.55000000000000004">
      <c r="A2112" s="24" t="str">
        <f t="shared" si="33"/>
        <v>10153</v>
      </c>
      <c r="B2112" s="24" t="s">
        <v>3344</v>
      </c>
      <c r="C2112" s="25">
        <v>43021</v>
      </c>
      <c r="D2112" s="24">
        <f>IFERROR(VLOOKUP(B2112,'2017_GT Roster'!$B$6:$H$21,7, FALSE), "NO MATCH!!!")</f>
        <v>3</v>
      </c>
      <c r="E2112" s="24">
        <f>IFERROR(VLOOKUP(GAME_JUMP_REPORT_CONSOLIDATED!C2112,GAME_INDEX!$A$7:$E$34,5,FALSE), "NO MATCH")</f>
        <v>1015</v>
      </c>
      <c r="F2112" s="24" t="str">
        <f>IFERROR(VLOOKUP(C2112,GAME_INDEX!$A$7:$E$34,4,FALSE), "NO MATCH!!!")</f>
        <v>Notre Dame</v>
      </c>
      <c r="G2112" t="s">
        <v>2126</v>
      </c>
      <c r="H2112" s="1">
        <v>43021</v>
      </c>
      <c r="I2112">
        <v>643</v>
      </c>
      <c r="J2112" t="s">
        <v>7</v>
      </c>
      <c r="K2112" t="s">
        <v>780</v>
      </c>
      <c r="L2112">
        <v>6.9</v>
      </c>
    </row>
    <row r="2113" spans="1:12" x14ac:dyDescent="0.55000000000000004">
      <c r="A2113" s="24" t="str">
        <f t="shared" si="33"/>
        <v>10153</v>
      </c>
      <c r="B2113" s="24" t="s">
        <v>3344</v>
      </c>
      <c r="C2113" s="25">
        <v>43021</v>
      </c>
      <c r="D2113" s="24">
        <f>IFERROR(VLOOKUP(B2113,'2017_GT Roster'!$B$6:$H$21,7, FALSE), "NO MATCH!!!")</f>
        <v>3</v>
      </c>
      <c r="E2113" s="24">
        <f>IFERROR(VLOOKUP(GAME_JUMP_REPORT_CONSOLIDATED!C2113,GAME_INDEX!$A$7:$E$34,5,FALSE), "NO MATCH")</f>
        <v>1015</v>
      </c>
      <c r="F2113" s="24" t="str">
        <f>IFERROR(VLOOKUP(C2113,GAME_INDEX!$A$7:$E$34,4,FALSE), "NO MATCH!!!")</f>
        <v>Notre Dame</v>
      </c>
      <c r="G2113" t="s">
        <v>2127</v>
      </c>
      <c r="H2113" s="1">
        <v>43021</v>
      </c>
      <c r="I2113">
        <v>643</v>
      </c>
      <c r="J2113" t="s">
        <v>7</v>
      </c>
      <c r="K2113" t="s">
        <v>780</v>
      </c>
      <c r="L2113">
        <v>5.6</v>
      </c>
    </row>
    <row r="2114" spans="1:12" x14ac:dyDescent="0.55000000000000004">
      <c r="A2114" s="24" t="str">
        <f t="shared" si="33"/>
        <v>101597</v>
      </c>
      <c r="B2114" s="24" t="s">
        <v>42</v>
      </c>
      <c r="C2114" s="25">
        <v>43021</v>
      </c>
      <c r="D2114" s="24">
        <f>IFERROR(VLOOKUP(B2114,'2017_GT Roster'!$B$6:$H$21,7, FALSE), "NO MATCH!!!")</f>
        <v>97</v>
      </c>
      <c r="E2114" s="24">
        <f>IFERROR(VLOOKUP(GAME_JUMP_REPORT_CONSOLIDATED!C2114,GAME_INDEX!$A$7:$E$34,5,FALSE), "NO MATCH")</f>
        <v>1015</v>
      </c>
      <c r="F2114" s="24" t="str">
        <f>IFERROR(VLOOKUP(C2114,GAME_INDEX!$A$7:$E$34,4,FALSE), "NO MATCH!!!")</f>
        <v>Notre Dame</v>
      </c>
      <c r="G2114" t="s">
        <v>2128</v>
      </c>
      <c r="H2114" s="1">
        <v>43021</v>
      </c>
      <c r="I2114">
        <v>645</v>
      </c>
      <c r="J2114" t="s">
        <v>7</v>
      </c>
      <c r="K2114" t="s">
        <v>42</v>
      </c>
      <c r="L2114">
        <v>17.899999999999999</v>
      </c>
    </row>
    <row r="2115" spans="1:12" x14ac:dyDescent="0.55000000000000004">
      <c r="A2115" s="24" t="str">
        <f t="shared" si="33"/>
        <v>101511</v>
      </c>
      <c r="B2115" s="24" t="s">
        <v>14</v>
      </c>
      <c r="C2115" s="25">
        <v>43021</v>
      </c>
      <c r="D2115" s="24">
        <f>IFERROR(VLOOKUP(B2115,'2017_GT Roster'!$B$6:$H$21,7, FALSE), "NO MATCH!!!")</f>
        <v>11</v>
      </c>
      <c r="E2115" s="24">
        <f>IFERROR(VLOOKUP(GAME_JUMP_REPORT_CONSOLIDATED!C2115,GAME_INDEX!$A$7:$E$34,5,FALSE), "NO MATCH")</f>
        <v>1015</v>
      </c>
      <c r="F2115" s="24" t="str">
        <f>IFERROR(VLOOKUP(C2115,GAME_INDEX!$A$7:$E$34,4,FALSE), "NO MATCH!!!")</f>
        <v>Notre Dame</v>
      </c>
      <c r="G2115" t="s">
        <v>2129</v>
      </c>
      <c r="H2115" s="1">
        <v>43021</v>
      </c>
      <c r="I2115">
        <v>646</v>
      </c>
      <c r="J2115" t="s">
        <v>7</v>
      </c>
      <c r="K2115" t="s">
        <v>14</v>
      </c>
      <c r="L2115">
        <v>21.2</v>
      </c>
    </row>
    <row r="2116" spans="1:12" x14ac:dyDescent="0.55000000000000004">
      <c r="A2116" s="24" t="str">
        <f t="shared" si="33"/>
        <v>10159</v>
      </c>
      <c r="B2116" s="24" t="s">
        <v>27</v>
      </c>
      <c r="C2116" s="25">
        <v>43021</v>
      </c>
      <c r="D2116" s="24">
        <f>IFERROR(VLOOKUP(B2116,'2017_GT Roster'!$B$6:$H$21,7, FALSE), "NO MATCH!!!")</f>
        <v>9</v>
      </c>
      <c r="E2116" s="24">
        <f>IFERROR(VLOOKUP(GAME_JUMP_REPORT_CONSOLIDATED!C2116,GAME_INDEX!$A$7:$E$34,5,FALSE), "NO MATCH")</f>
        <v>1015</v>
      </c>
      <c r="F2116" s="24" t="str">
        <f>IFERROR(VLOOKUP(C2116,GAME_INDEX!$A$7:$E$34,4,FALSE), "NO MATCH!!!")</f>
        <v>Notre Dame</v>
      </c>
      <c r="G2116" t="s">
        <v>2130</v>
      </c>
      <c r="H2116" s="1">
        <v>43021</v>
      </c>
      <c r="I2116">
        <v>646</v>
      </c>
      <c r="J2116" t="s">
        <v>7</v>
      </c>
      <c r="K2116" t="s">
        <v>27</v>
      </c>
      <c r="L2116">
        <v>9.8000000000000007</v>
      </c>
    </row>
    <row r="2117" spans="1:12" x14ac:dyDescent="0.55000000000000004">
      <c r="A2117" s="24" t="str">
        <f t="shared" si="33"/>
        <v>101597</v>
      </c>
      <c r="B2117" s="24" t="s">
        <v>42</v>
      </c>
      <c r="C2117" s="25">
        <v>43021</v>
      </c>
      <c r="D2117" s="24">
        <f>IFERROR(VLOOKUP(B2117,'2017_GT Roster'!$B$6:$H$21,7, FALSE), "NO MATCH!!!")</f>
        <v>97</v>
      </c>
      <c r="E2117" s="24">
        <f>IFERROR(VLOOKUP(GAME_JUMP_REPORT_CONSOLIDATED!C2117,GAME_INDEX!$A$7:$E$34,5,FALSE), "NO MATCH")</f>
        <v>1015</v>
      </c>
      <c r="F2117" s="24" t="str">
        <f>IFERROR(VLOOKUP(C2117,GAME_INDEX!$A$7:$E$34,4,FALSE), "NO MATCH!!!")</f>
        <v>Notre Dame</v>
      </c>
      <c r="G2117" t="s">
        <v>2131</v>
      </c>
      <c r="H2117" s="1">
        <v>43021</v>
      </c>
      <c r="I2117">
        <v>649</v>
      </c>
      <c r="J2117" t="s">
        <v>7</v>
      </c>
      <c r="K2117" t="s">
        <v>42</v>
      </c>
      <c r="L2117">
        <v>15.5</v>
      </c>
    </row>
    <row r="2118" spans="1:12" x14ac:dyDescent="0.55000000000000004">
      <c r="A2118" s="24" t="str">
        <f t="shared" si="33"/>
        <v>10153</v>
      </c>
      <c r="B2118" s="24" t="s">
        <v>3344</v>
      </c>
      <c r="C2118" s="25">
        <v>43021</v>
      </c>
      <c r="D2118" s="24">
        <f>IFERROR(VLOOKUP(B2118,'2017_GT Roster'!$B$6:$H$21,7, FALSE), "NO MATCH!!!")</f>
        <v>3</v>
      </c>
      <c r="E2118" s="24">
        <f>IFERROR(VLOOKUP(GAME_JUMP_REPORT_CONSOLIDATED!C2118,GAME_INDEX!$A$7:$E$34,5,FALSE), "NO MATCH")</f>
        <v>1015</v>
      </c>
      <c r="F2118" s="24" t="str">
        <f>IFERROR(VLOOKUP(C2118,GAME_INDEX!$A$7:$E$34,4,FALSE), "NO MATCH!!!")</f>
        <v>Notre Dame</v>
      </c>
      <c r="G2118" t="s">
        <v>2132</v>
      </c>
      <c r="H2118" s="1">
        <v>43021</v>
      </c>
      <c r="I2118">
        <v>650</v>
      </c>
      <c r="J2118" t="s">
        <v>7</v>
      </c>
      <c r="K2118" t="s">
        <v>780</v>
      </c>
      <c r="L2118">
        <v>5.7</v>
      </c>
    </row>
    <row r="2119" spans="1:12" x14ac:dyDescent="0.55000000000000004">
      <c r="A2119" s="24" t="str">
        <f t="shared" si="33"/>
        <v>10154</v>
      </c>
      <c r="B2119" s="24" t="s">
        <v>3262</v>
      </c>
      <c r="C2119" s="25">
        <v>43021</v>
      </c>
      <c r="D2119" s="24">
        <f>IFERROR(VLOOKUP(B2119,'2017_GT Roster'!$B$6:$H$21,7, FALSE), "NO MATCH!!!")</f>
        <v>4</v>
      </c>
      <c r="E2119" s="24">
        <f>IFERROR(VLOOKUP(GAME_JUMP_REPORT_CONSOLIDATED!C2119,GAME_INDEX!$A$7:$E$34,5,FALSE), "NO MATCH")</f>
        <v>1015</v>
      </c>
      <c r="F2119" s="24" t="str">
        <f>IFERROR(VLOOKUP(C2119,GAME_INDEX!$A$7:$E$34,4,FALSE), "NO MATCH!!!")</f>
        <v>Notre Dame</v>
      </c>
      <c r="G2119" t="s">
        <v>2133</v>
      </c>
      <c r="H2119" s="1">
        <v>43021</v>
      </c>
      <c r="I2119">
        <v>654</v>
      </c>
      <c r="J2119" t="s">
        <v>7</v>
      </c>
      <c r="K2119" t="s">
        <v>8</v>
      </c>
      <c r="L2119">
        <v>18.100000000000001</v>
      </c>
    </row>
    <row r="2120" spans="1:12" x14ac:dyDescent="0.55000000000000004">
      <c r="A2120" s="24" t="str">
        <f t="shared" si="33"/>
        <v>101511</v>
      </c>
      <c r="B2120" s="24" t="s">
        <v>14</v>
      </c>
      <c r="C2120" s="25">
        <v>43021</v>
      </c>
      <c r="D2120" s="24">
        <f>IFERROR(VLOOKUP(B2120,'2017_GT Roster'!$B$6:$H$21,7, FALSE), "NO MATCH!!!")</f>
        <v>11</v>
      </c>
      <c r="E2120" s="24">
        <f>IFERROR(VLOOKUP(GAME_JUMP_REPORT_CONSOLIDATED!C2120,GAME_INDEX!$A$7:$E$34,5,FALSE), "NO MATCH")</f>
        <v>1015</v>
      </c>
      <c r="F2120" s="24" t="str">
        <f>IFERROR(VLOOKUP(C2120,GAME_INDEX!$A$7:$E$34,4,FALSE), "NO MATCH!!!")</f>
        <v>Notre Dame</v>
      </c>
      <c r="G2120" t="s">
        <v>2134</v>
      </c>
      <c r="H2120" s="1">
        <v>43021</v>
      </c>
      <c r="I2120">
        <v>658</v>
      </c>
      <c r="J2120" t="s">
        <v>7</v>
      </c>
      <c r="K2120" t="s">
        <v>14</v>
      </c>
      <c r="L2120">
        <v>17.399999999999999</v>
      </c>
    </row>
    <row r="2121" spans="1:12" x14ac:dyDescent="0.55000000000000004">
      <c r="A2121" s="24" t="str">
        <f t="shared" si="33"/>
        <v>101511</v>
      </c>
      <c r="B2121" s="24" t="s">
        <v>14</v>
      </c>
      <c r="C2121" s="25">
        <v>43021</v>
      </c>
      <c r="D2121" s="24">
        <f>IFERROR(VLOOKUP(B2121,'2017_GT Roster'!$B$6:$H$21,7, FALSE), "NO MATCH!!!")</f>
        <v>11</v>
      </c>
      <c r="E2121" s="24">
        <f>IFERROR(VLOOKUP(GAME_JUMP_REPORT_CONSOLIDATED!C2121,GAME_INDEX!$A$7:$E$34,5,FALSE), "NO MATCH")</f>
        <v>1015</v>
      </c>
      <c r="F2121" s="24" t="str">
        <f>IFERROR(VLOOKUP(C2121,GAME_INDEX!$A$7:$E$34,4,FALSE), "NO MATCH!!!")</f>
        <v>Notre Dame</v>
      </c>
      <c r="G2121" t="s">
        <v>2135</v>
      </c>
      <c r="H2121" s="1">
        <v>43021</v>
      </c>
      <c r="I2121">
        <v>665</v>
      </c>
      <c r="J2121" t="s">
        <v>7</v>
      </c>
      <c r="K2121" t="s">
        <v>14</v>
      </c>
      <c r="L2121">
        <v>24.3</v>
      </c>
    </row>
    <row r="2122" spans="1:12" x14ac:dyDescent="0.55000000000000004">
      <c r="A2122" s="24" t="str">
        <f t="shared" si="33"/>
        <v>10159</v>
      </c>
      <c r="B2122" s="24" t="s">
        <v>27</v>
      </c>
      <c r="C2122" s="25">
        <v>43021</v>
      </c>
      <c r="D2122" s="24">
        <f>IFERROR(VLOOKUP(B2122,'2017_GT Roster'!$B$6:$H$21,7, FALSE), "NO MATCH!!!")</f>
        <v>9</v>
      </c>
      <c r="E2122" s="24">
        <f>IFERROR(VLOOKUP(GAME_JUMP_REPORT_CONSOLIDATED!C2122,GAME_INDEX!$A$7:$E$34,5,FALSE), "NO MATCH")</f>
        <v>1015</v>
      </c>
      <c r="F2122" s="24" t="str">
        <f>IFERROR(VLOOKUP(C2122,GAME_INDEX!$A$7:$E$34,4,FALSE), "NO MATCH!!!")</f>
        <v>Notre Dame</v>
      </c>
      <c r="G2122" t="s">
        <v>2136</v>
      </c>
      <c r="H2122" s="1">
        <v>43021</v>
      </c>
      <c r="I2122">
        <v>816</v>
      </c>
      <c r="J2122" t="s">
        <v>7</v>
      </c>
      <c r="K2122" t="s">
        <v>27</v>
      </c>
      <c r="L2122">
        <v>13.8</v>
      </c>
    </row>
    <row r="2123" spans="1:12" x14ac:dyDescent="0.55000000000000004">
      <c r="A2123" s="24" t="str">
        <f t="shared" si="33"/>
        <v>10154</v>
      </c>
      <c r="B2123" s="24" t="s">
        <v>3262</v>
      </c>
      <c r="C2123" s="25">
        <v>43021</v>
      </c>
      <c r="D2123" s="24">
        <f>IFERROR(VLOOKUP(B2123,'2017_GT Roster'!$B$6:$H$21,7, FALSE), "NO MATCH!!!")</f>
        <v>4</v>
      </c>
      <c r="E2123" s="24">
        <f>IFERROR(VLOOKUP(GAME_JUMP_REPORT_CONSOLIDATED!C2123,GAME_INDEX!$A$7:$E$34,5,FALSE), "NO MATCH")</f>
        <v>1015</v>
      </c>
      <c r="F2123" s="24" t="str">
        <f>IFERROR(VLOOKUP(C2123,GAME_INDEX!$A$7:$E$34,4,FALSE), "NO MATCH!!!")</f>
        <v>Notre Dame</v>
      </c>
      <c r="G2123" t="s">
        <v>2137</v>
      </c>
      <c r="H2123" s="1">
        <v>43021</v>
      </c>
      <c r="I2123">
        <v>819</v>
      </c>
      <c r="J2123" t="s">
        <v>7</v>
      </c>
      <c r="K2123" t="s">
        <v>8</v>
      </c>
      <c r="L2123">
        <v>22</v>
      </c>
    </row>
    <row r="2124" spans="1:12" x14ac:dyDescent="0.55000000000000004">
      <c r="A2124" s="24" t="str">
        <f t="shared" si="33"/>
        <v>10159</v>
      </c>
      <c r="B2124" s="24" t="s">
        <v>27</v>
      </c>
      <c r="C2124" s="25">
        <v>43021</v>
      </c>
      <c r="D2124" s="24">
        <f>IFERROR(VLOOKUP(B2124,'2017_GT Roster'!$B$6:$H$21,7, FALSE), "NO MATCH!!!")</f>
        <v>9</v>
      </c>
      <c r="E2124" s="24">
        <f>IFERROR(VLOOKUP(GAME_JUMP_REPORT_CONSOLIDATED!C2124,GAME_INDEX!$A$7:$E$34,5,FALSE), "NO MATCH")</f>
        <v>1015</v>
      </c>
      <c r="F2124" s="24" t="str">
        <f>IFERROR(VLOOKUP(C2124,GAME_INDEX!$A$7:$E$34,4,FALSE), "NO MATCH!!!")</f>
        <v>Notre Dame</v>
      </c>
      <c r="G2124" t="s">
        <v>2138</v>
      </c>
      <c r="H2124" s="1">
        <v>43021</v>
      </c>
      <c r="I2124">
        <v>836</v>
      </c>
      <c r="J2124" t="s">
        <v>7</v>
      </c>
      <c r="K2124" t="s">
        <v>27</v>
      </c>
      <c r="L2124">
        <v>14.7</v>
      </c>
    </row>
    <row r="2125" spans="1:12" x14ac:dyDescent="0.55000000000000004">
      <c r="A2125" s="24" t="str">
        <f t="shared" si="33"/>
        <v>101511</v>
      </c>
      <c r="B2125" s="24" t="s">
        <v>14</v>
      </c>
      <c r="C2125" s="25">
        <v>43021</v>
      </c>
      <c r="D2125" s="24">
        <f>IFERROR(VLOOKUP(B2125,'2017_GT Roster'!$B$6:$H$21,7, FALSE), "NO MATCH!!!")</f>
        <v>11</v>
      </c>
      <c r="E2125" s="24">
        <f>IFERROR(VLOOKUP(GAME_JUMP_REPORT_CONSOLIDATED!C2125,GAME_INDEX!$A$7:$E$34,5,FALSE), "NO MATCH")</f>
        <v>1015</v>
      </c>
      <c r="F2125" s="24" t="str">
        <f>IFERROR(VLOOKUP(C2125,GAME_INDEX!$A$7:$E$34,4,FALSE), "NO MATCH!!!")</f>
        <v>Notre Dame</v>
      </c>
      <c r="G2125" t="s">
        <v>2139</v>
      </c>
      <c r="H2125" s="1">
        <v>43021</v>
      </c>
      <c r="I2125">
        <v>840</v>
      </c>
      <c r="J2125" t="s">
        <v>7</v>
      </c>
      <c r="K2125" t="s">
        <v>14</v>
      </c>
      <c r="L2125">
        <v>25.7</v>
      </c>
    </row>
    <row r="2126" spans="1:12" x14ac:dyDescent="0.55000000000000004">
      <c r="A2126" s="24" t="str">
        <f t="shared" si="33"/>
        <v>101511</v>
      </c>
      <c r="B2126" s="24" t="s">
        <v>14</v>
      </c>
      <c r="C2126" s="25">
        <v>43021</v>
      </c>
      <c r="D2126" s="24">
        <f>IFERROR(VLOOKUP(B2126,'2017_GT Roster'!$B$6:$H$21,7, FALSE), "NO MATCH!!!")</f>
        <v>11</v>
      </c>
      <c r="E2126" s="24">
        <f>IFERROR(VLOOKUP(GAME_JUMP_REPORT_CONSOLIDATED!C2126,GAME_INDEX!$A$7:$E$34,5,FALSE), "NO MATCH")</f>
        <v>1015</v>
      </c>
      <c r="F2126" s="24" t="str">
        <f>IFERROR(VLOOKUP(C2126,GAME_INDEX!$A$7:$E$34,4,FALSE), "NO MATCH!!!")</f>
        <v>Notre Dame</v>
      </c>
      <c r="G2126" t="s">
        <v>2140</v>
      </c>
      <c r="H2126" s="1">
        <v>43021</v>
      </c>
      <c r="I2126">
        <v>848</v>
      </c>
      <c r="J2126" t="s">
        <v>7</v>
      </c>
      <c r="K2126" t="s">
        <v>14</v>
      </c>
      <c r="L2126">
        <v>19.899999999999999</v>
      </c>
    </row>
    <row r="2127" spans="1:12" x14ac:dyDescent="0.55000000000000004">
      <c r="A2127" s="24" t="str">
        <f t="shared" si="33"/>
        <v>10159</v>
      </c>
      <c r="B2127" s="24" t="s">
        <v>27</v>
      </c>
      <c r="C2127" s="25">
        <v>43021</v>
      </c>
      <c r="D2127" s="24">
        <f>IFERROR(VLOOKUP(B2127,'2017_GT Roster'!$B$6:$H$21,7, FALSE), "NO MATCH!!!")</f>
        <v>9</v>
      </c>
      <c r="E2127" s="24">
        <f>IFERROR(VLOOKUP(GAME_JUMP_REPORT_CONSOLIDATED!C2127,GAME_INDEX!$A$7:$E$34,5,FALSE), "NO MATCH")</f>
        <v>1015</v>
      </c>
      <c r="F2127" s="24" t="str">
        <f>IFERROR(VLOOKUP(C2127,GAME_INDEX!$A$7:$E$34,4,FALSE), "NO MATCH!!!")</f>
        <v>Notre Dame</v>
      </c>
      <c r="G2127" t="s">
        <v>2141</v>
      </c>
      <c r="H2127" s="1">
        <v>43021</v>
      </c>
      <c r="I2127">
        <v>849</v>
      </c>
      <c r="J2127" t="s">
        <v>7</v>
      </c>
      <c r="K2127" t="s">
        <v>27</v>
      </c>
      <c r="L2127">
        <v>9.9</v>
      </c>
    </row>
    <row r="2128" spans="1:12" x14ac:dyDescent="0.55000000000000004">
      <c r="A2128" s="24" t="str">
        <f t="shared" si="33"/>
        <v>101511</v>
      </c>
      <c r="B2128" s="24" t="s">
        <v>14</v>
      </c>
      <c r="C2128" s="25">
        <v>43021</v>
      </c>
      <c r="D2128" s="24">
        <f>IFERROR(VLOOKUP(B2128,'2017_GT Roster'!$B$6:$H$21,7, FALSE), "NO MATCH!!!")</f>
        <v>11</v>
      </c>
      <c r="E2128" s="24">
        <f>IFERROR(VLOOKUP(GAME_JUMP_REPORT_CONSOLIDATED!C2128,GAME_INDEX!$A$7:$E$34,5,FALSE), "NO MATCH")</f>
        <v>1015</v>
      </c>
      <c r="F2128" s="24" t="str">
        <f>IFERROR(VLOOKUP(C2128,GAME_INDEX!$A$7:$E$34,4,FALSE), "NO MATCH!!!")</f>
        <v>Notre Dame</v>
      </c>
      <c r="G2128" t="s">
        <v>2142</v>
      </c>
      <c r="H2128" s="1">
        <v>43021</v>
      </c>
      <c r="I2128">
        <v>852</v>
      </c>
      <c r="J2128" t="s">
        <v>7</v>
      </c>
      <c r="K2128" t="s">
        <v>14</v>
      </c>
      <c r="L2128">
        <v>24.5</v>
      </c>
    </row>
    <row r="2129" spans="1:12" x14ac:dyDescent="0.55000000000000004">
      <c r="A2129" s="24" t="str">
        <f t="shared" si="33"/>
        <v>101597</v>
      </c>
      <c r="B2129" s="24" t="s">
        <v>42</v>
      </c>
      <c r="C2129" s="25">
        <v>43021</v>
      </c>
      <c r="D2129" s="24">
        <f>IFERROR(VLOOKUP(B2129,'2017_GT Roster'!$B$6:$H$21,7, FALSE), "NO MATCH!!!")</f>
        <v>97</v>
      </c>
      <c r="E2129" s="24">
        <f>IFERROR(VLOOKUP(GAME_JUMP_REPORT_CONSOLIDATED!C2129,GAME_INDEX!$A$7:$E$34,5,FALSE), "NO MATCH")</f>
        <v>1015</v>
      </c>
      <c r="F2129" s="24" t="str">
        <f>IFERROR(VLOOKUP(C2129,GAME_INDEX!$A$7:$E$34,4,FALSE), "NO MATCH!!!")</f>
        <v>Notre Dame</v>
      </c>
      <c r="G2129" t="s">
        <v>2143</v>
      </c>
      <c r="H2129" s="1">
        <v>43021</v>
      </c>
      <c r="I2129">
        <v>855</v>
      </c>
      <c r="J2129" t="s">
        <v>7</v>
      </c>
      <c r="K2129" t="s">
        <v>42</v>
      </c>
      <c r="L2129">
        <v>15.9</v>
      </c>
    </row>
    <row r="2130" spans="1:12" x14ac:dyDescent="0.55000000000000004">
      <c r="A2130" s="24" t="str">
        <f t="shared" si="33"/>
        <v>10154</v>
      </c>
      <c r="B2130" s="24" t="s">
        <v>3262</v>
      </c>
      <c r="C2130" s="25">
        <v>43021</v>
      </c>
      <c r="D2130" s="24">
        <f>IFERROR(VLOOKUP(B2130,'2017_GT Roster'!$B$6:$H$21,7, FALSE), "NO MATCH!!!")</f>
        <v>4</v>
      </c>
      <c r="E2130" s="24">
        <f>IFERROR(VLOOKUP(GAME_JUMP_REPORT_CONSOLIDATED!C2130,GAME_INDEX!$A$7:$E$34,5,FALSE), "NO MATCH")</f>
        <v>1015</v>
      </c>
      <c r="F2130" s="24" t="str">
        <f>IFERROR(VLOOKUP(C2130,GAME_INDEX!$A$7:$E$34,4,FALSE), "NO MATCH!!!")</f>
        <v>Notre Dame</v>
      </c>
      <c r="G2130" t="s">
        <v>2144</v>
      </c>
      <c r="H2130" s="1">
        <v>43021</v>
      </c>
      <c r="I2130">
        <v>856</v>
      </c>
      <c r="J2130" t="s">
        <v>7</v>
      </c>
      <c r="K2130" t="s">
        <v>8</v>
      </c>
      <c r="L2130">
        <v>20</v>
      </c>
    </row>
    <row r="2131" spans="1:12" x14ac:dyDescent="0.55000000000000004">
      <c r="A2131" s="24" t="str">
        <f t="shared" si="33"/>
        <v>10151</v>
      </c>
      <c r="B2131" s="24" t="s">
        <v>3254</v>
      </c>
      <c r="C2131" s="25">
        <v>43021</v>
      </c>
      <c r="D2131" s="24">
        <f>IFERROR(VLOOKUP(B2131,'2017_GT Roster'!$B$6:$H$21,7, FALSE), "NO MATCH!!!")</f>
        <v>1</v>
      </c>
      <c r="E2131" s="24">
        <f>IFERROR(VLOOKUP(GAME_JUMP_REPORT_CONSOLIDATED!C2131,GAME_INDEX!$A$7:$E$34,5,FALSE), "NO MATCH")</f>
        <v>1015</v>
      </c>
      <c r="F2131" s="24" t="str">
        <f>IFERROR(VLOOKUP(C2131,GAME_INDEX!$A$7:$E$34,4,FALSE), "NO MATCH!!!")</f>
        <v>Notre Dame</v>
      </c>
      <c r="G2131" t="s">
        <v>2145</v>
      </c>
      <c r="H2131" s="1">
        <v>43021</v>
      </c>
      <c r="I2131">
        <v>856</v>
      </c>
      <c r="J2131" t="s">
        <v>7</v>
      </c>
      <c r="K2131" t="s">
        <v>23</v>
      </c>
      <c r="L2131">
        <v>10.3</v>
      </c>
    </row>
    <row r="2132" spans="1:12" x14ac:dyDescent="0.55000000000000004">
      <c r="A2132" s="24" t="str">
        <f t="shared" si="33"/>
        <v>10151</v>
      </c>
      <c r="B2132" s="24" t="s">
        <v>3254</v>
      </c>
      <c r="C2132" s="25">
        <v>43021</v>
      </c>
      <c r="D2132" s="24">
        <f>IFERROR(VLOOKUP(B2132,'2017_GT Roster'!$B$6:$H$21,7, FALSE), "NO MATCH!!!")</f>
        <v>1</v>
      </c>
      <c r="E2132" s="24">
        <f>IFERROR(VLOOKUP(GAME_JUMP_REPORT_CONSOLIDATED!C2132,GAME_INDEX!$A$7:$E$34,5,FALSE), "NO MATCH")</f>
        <v>1015</v>
      </c>
      <c r="F2132" s="24" t="str">
        <f>IFERROR(VLOOKUP(C2132,GAME_INDEX!$A$7:$E$34,4,FALSE), "NO MATCH!!!")</f>
        <v>Notre Dame</v>
      </c>
      <c r="G2132" t="s">
        <v>2146</v>
      </c>
      <c r="H2132" s="1">
        <v>43021</v>
      </c>
      <c r="I2132">
        <v>857</v>
      </c>
      <c r="J2132" t="s">
        <v>7</v>
      </c>
      <c r="K2132" t="s">
        <v>23</v>
      </c>
      <c r="L2132">
        <v>10</v>
      </c>
    </row>
    <row r="2133" spans="1:12" x14ac:dyDescent="0.55000000000000004">
      <c r="A2133" s="24" t="str">
        <f t="shared" si="33"/>
        <v>101597</v>
      </c>
      <c r="B2133" s="24" t="s">
        <v>42</v>
      </c>
      <c r="C2133" s="25">
        <v>43021</v>
      </c>
      <c r="D2133" s="24">
        <f>IFERROR(VLOOKUP(B2133,'2017_GT Roster'!$B$6:$H$21,7, FALSE), "NO MATCH!!!")</f>
        <v>97</v>
      </c>
      <c r="E2133" s="24">
        <f>IFERROR(VLOOKUP(GAME_JUMP_REPORT_CONSOLIDATED!C2133,GAME_INDEX!$A$7:$E$34,5,FALSE), "NO MATCH")</f>
        <v>1015</v>
      </c>
      <c r="F2133" s="24" t="str">
        <f>IFERROR(VLOOKUP(C2133,GAME_INDEX!$A$7:$E$34,4,FALSE), "NO MATCH!!!")</f>
        <v>Notre Dame</v>
      </c>
      <c r="G2133" t="s">
        <v>2147</v>
      </c>
      <c r="H2133" s="1">
        <v>43021</v>
      </c>
      <c r="I2133">
        <v>859</v>
      </c>
      <c r="J2133" t="s">
        <v>7</v>
      </c>
      <c r="K2133" t="s">
        <v>42</v>
      </c>
      <c r="L2133">
        <v>22</v>
      </c>
    </row>
    <row r="2134" spans="1:12" x14ac:dyDescent="0.55000000000000004">
      <c r="A2134" s="24" t="str">
        <f t="shared" si="33"/>
        <v>10153</v>
      </c>
      <c r="B2134" s="24" t="s">
        <v>3344</v>
      </c>
      <c r="C2134" s="25">
        <v>43021</v>
      </c>
      <c r="D2134" s="24">
        <f>IFERROR(VLOOKUP(B2134,'2017_GT Roster'!$B$6:$H$21,7, FALSE), "NO MATCH!!!")</f>
        <v>3</v>
      </c>
      <c r="E2134" s="24">
        <f>IFERROR(VLOOKUP(GAME_JUMP_REPORT_CONSOLIDATED!C2134,GAME_INDEX!$A$7:$E$34,5,FALSE), "NO MATCH")</f>
        <v>1015</v>
      </c>
      <c r="F2134" s="24" t="str">
        <f>IFERROR(VLOOKUP(C2134,GAME_INDEX!$A$7:$E$34,4,FALSE), "NO MATCH!!!")</f>
        <v>Notre Dame</v>
      </c>
      <c r="G2134" t="s">
        <v>2148</v>
      </c>
      <c r="H2134" s="1">
        <v>43021</v>
      </c>
      <c r="I2134">
        <v>860</v>
      </c>
      <c r="J2134" t="s">
        <v>7</v>
      </c>
      <c r="K2134" t="s">
        <v>780</v>
      </c>
      <c r="L2134">
        <v>9.3000000000000007</v>
      </c>
    </row>
    <row r="2135" spans="1:12" x14ac:dyDescent="0.55000000000000004">
      <c r="A2135" s="24" t="str">
        <f t="shared" si="33"/>
        <v>101511</v>
      </c>
      <c r="B2135" s="24" t="s">
        <v>14</v>
      </c>
      <c r="C2135" s="25">
        <v>43021</v>
      </c>
      <c r="D2135" s="24">
        <f>IFERROR(VLOOKUP(B2135,'2017_GT Roster'!$B$6:$H$21,7, FALSE), "NO MATCH!!!")</f>
        <v>11</v>
      </c>
      <c r="E2135" s="24">
        <f>IFERROR(VLOOKUP(GAME_JUMP_REPORT_CONSOLIDATED!C2135,GAME_INDEX!$A$7:$E$34,5,FALSE), "NO MATCH")</f>
        <v>1015</v>
      </c>
      <c r="F2135" s="24" t="str">
        <f>IFERROR(VLOOKUP(C2135,GAME_INDEX!$A$7:$E$34,4,FALSE), "NO MATCH!!!")</f>
        <v>Notre Dame</v>
      </c>
      <c r="G2135" t="s">
        <v>2149</v>
      </c>
      <c r="H2135" s="1">
        <v>43021</v>
      </c>
      <c r="I2135">
        <v>863</v>
      </c>
      <c r="J2135" t="s">
        <v>7</v>
      </c>
      <c r="K2135" t="s">
        <v>14</v>
      </c>
      <c r="L2135">
        <v>22.8</v>
      </c>
    </row>
    <row r="2136" spans="1:12" x14ac:dyDescent="0.55000000000000004">
      <c r="A2136" s="24" t="str">
        <f t="shared" si="33"/>
        <v>101523</v>
      </c>
      <c r="B2136" s="24" t="s">
        <v>19</v>
      </c>
      <c r="C2136" s="25">
        <v>43021</v>
      </c>
      <c r="D2136" s="24">
        <f>IFERROR(VLOOKUP(B2136,'2017_GT Roster'!$B$6:$H$21,7, FALSE), "NO MATCH!!!")</f>
        <v>23</v>
      </c>
      <c r="E2136" s="24">
        <f>IFERROR(VLOOKUP(GAME_JUMP_REPORT_CONSOLIDATED!C2136,GAME_INDEX!$A$7:$E$34,5,FALSE), "NO MATCH")</f>
        <v>1015</v>
      </c>
      <c r="F2136" s="24" t="str">
        <f>IFERROR(VLOOKUP(C2136,GAME_INDEX!$A$7:$E$34,4,FALSE), "NO MATCH!!!")</f>
        <v>Notre Dame</v>
      </c>
      <c r="G2136" t="s">
        <v>2150</v>
      </c>
      <c r="H2136" s="1">
        <v>43021</v>
      </c>
      <c r="I2136">
        <v>882</v>
      </c>
      <c r="J2136" t="s">
        <v>7</v>
      </c>
      <c r="K2136" t="s">
        <v>19</v>
      </c>
      <c r="L2136">
        <v>13.5</v>
      </c>
    </row>
    <row r="2137" spans="1:12" x14ac:dyDescent="0.55000000000000004">
      <c r="A2137" s="24" t="str">
        <f t="shared" si="33"/>
        <v>101511</v>
      </c>
      <c r="B2137" s="24" t="s">
        <v>14</v>
      </c>
      <c r="C2137" s="25">
        <v>43021</v>
      </c>
      <c r="D2137" s="24">
        <f>IFERROR(VLOOKUP(B2137,'2017_GT Roster'!$B$6:$H$21,7, FALSE), "NO MATCH!!!")</f>
        <v>11</v>
      </c>
      <c r="E2137" s="24">
        <f>IFERROR(VLOOKUP(GAME_JUMP_REPORT_CONSOLIDATED!C2137,GAME_INDEX!$A$7:$E$34,5,FALSE), "NO MATCH")</f>
        <v>1015</v>
      </c>
      <c r="F2137" s="24" t="str">
        <f>IFERROR(VLOOKUP(C2137,GAME_INDEX!$A$7:$E$34,4,FALSE), "NO MATCH!!!")</f>
        <v>Notre Dame</v>
      </c>
      <c r="G2137" t="s">
        <v>2151</v>
      </c>
      <c r="H2137" s="1">
        <v>43021</v>
      </c>
      <c r="I2137">
        <v>889</v>
      </c>
      <c r="J2137" t="s">
        <v>7</v>
      </c>
      <c r="K2137" t="s">
        <v>14</v>
      </c>
      <c r="L2137">
        <v>17.399999999999999</v>
      </c>
    </row>
    <row r="2138" spans="1:12" x14ac:dyDescent="0.55000000000000004">
      <c r="A2138" s="24" t="str">
        <f t="shared" si="33"/>
        <v>10154</v>
      </c>
      <c r="B2138" s="24" t="s">
        <v>3262</v>
      </c>
      <c r="C2138" s="25">
        <v>43021</v>
      </c>
      <c r="D2138" s="24">
        <f>IFERROR(VLOOKUP(B2138,'2017_GT Roster'!$B$6:$H$21,7, FALSE), "NO MATCH!!!")</f>
        <v>4</v>
      </c>
      <c r="E2138" s="24">
        <f>IFERROR(VLOOKUP(GAME_JUMP_REPORT_CONSOLIDATED!C2138,GAME_INDEX!$A$7:$E$34,5,FALSE), "NO MATCH")</f>
        <v>1015</v>
      </c>
      <c r="F2138" s="24" t="str">
        <f>IFERROR(VLOOKUP(C2138,GAME_INDEX!$A$7:$E$34,4,FALSE), "NO MATCH!!!")</f>
        <v>Notre Dame</v>
      </c>
      <c r="G2138" t="s">
        <v>2152</v>
      </c>
      <c r="H2138" s="1">
        <v>43021</v>
      </c>
      <c r="I2138">
        <v>889</v>
      </c>
      <c r="J2138" t="s">
        <v>7</v>
      </c>
      <c r="K2138" t="s">
        <v>8</v>
      </c>
      <c r="L2138">
        <v>16.600000000000001</v>
      </c>
    </row>
    <row r="2139" spans="1:12" x14ac:dyDescent="0.55000000000000004">
      <c r="A2139" s="24" t="str">
        <f t="shared" si="33"/>
        <v>101511</v>
      </c>
      <c r="B2139" s="24" t="s">
        <v>14</v>
      </c>
      <c r="C2139" s="25">
        <v>43021</v>
      </c>
      <c r="D2139" s="24">
        <f>IFERROR(VLOOKUP(B2139,'2017_GT Roster'!$B$6:$H$21,7, FALSE), "NO MATCH!!!")</f>
        <v>11</v>
      </c>
      <c r="E2139" s="24">
        <f>IFERROR(VLOOKUP(GAME_JUMP_REPORT_CONSOLIDATED!C2139,GAME_INDEX!$A$7:$E$34,5,FALSE), "NO MATCH")</f>
        <v>1015</v>
      </c>
      <c r="F2139" s="24" t="str">
        <f>IFERROR(VLOOKUP(C2139,GAME_INDEX!$A$7:$E$34,4,FALSE), "NO MATCH!!!")</f>
        <v>Notre Dame</v>
      </c>
      <c r="G2139" t="s">
        <v>2153</v>
      </c>
      <c r="H2139" s="1">
        <v>43021</v>
      </c>
      <c r="I2139">
        <v>892</v>
      </c>
      <c r="J2139" t="s">
        <v>7</v>
      </c>
      <c r="K2139" t="s">
        <v>14</v>
      </c>
      <c r="L2139">
        <v>24.5</v>
      </c>
    </row>
    <row r="2140" spans="1:12" x14ac:dyDescent="0.55000000000000004">
      <c r="A2140" s="24" t="str">
        <f t="shared" si="33"/>
        <v>10159</v>
      </c>
      <c r="B2140" s="24" t="s">
        <v>27</v>
      </c>
      <c r="C2140" s="25">
        <v>43021</v>
      </c>
      <c r="D2140" s="24">
        <f>IFERROR(VLOOKUP(B2140,'2017_GT Roster'!$B$6:$H$21,7, FALSE), "NO MATCH!!!")</f>
        <v>9</v>
      </c>
      <c r="E2140" s="24">
        <f>IFERROR(VLOOKUP(GAME_JUMP_REPORT_CONSOLIDATED!C2140,GAME_INDEX!$A$7:$E$34,5,FALSE), "NO MATCH")</f>
        <v>1015</v>
      </c>
      <c r="F2140" s="24" t="str">
        <f>IFERROR(VLOOKUP(C2140,GAME_INDEX!$A$7:$E$34,4,FALSE), "NO MATCH!!!")</f>
        <v>Notre Dame</v>
      </c>
      <c r="G2140" t="s">
        <v>2154</v>
      </c>
      <c r="H2140" s="1">
        <v>43021</v>
      </c>
      <c r="I2140">
        <v>899</v>
      </c>
      <c r="J2140" t="s">
        <v>7</v>
      </c>
      <c r="K2140" t="s">
        <v>27</v>
      </c>
      <c r="L2140">
        <v>12.4</v>
      </c>
    </row>
    <row r="2141" spans="1:12" x14ac:dyDescent="0.55000000000000004">
      <c r="A2141" s="24" t="str">
        <f t="shared" si="33"/>
        <v>101511</v>
      </c>
      <c r="B2141" s="24" t="s">
        <v>14</v>
      </c>
      <c r="C2141" s="25">
        <v>43021</v>
      </c>
      <c r="D2141" s="24">
        <f>IFERROR(VLOOKUP(B2141,'2017_GT Roster'!$B$6:$H$21,7, FALSE), "NO MATCH!!!")</f>
        <v>11</v>
      </c>
      <c r="E2141" s="24">
        <f>IFERROR(VLOOKUP(GAME_JUMP_REPORT_CONSOLIDATED!C2141,GAME_INDEX!$A$7:$E$34,5,FALSE), "NO MATCH")</f>
        <v>1015</v>
      </c>
      <c r="F2141" s="24" t="str">
        <f>IFERROR(VLOOKUP(C2141,GAME_INDEX!$A$7:$E$34,4,FALSE), "NO MATCH!!!")</f>
        <v>Notre Dame</v>
      </c>
      <c r="G2141" t="s">
        <v>2155</v>
      </c>
      <c r="H2141" s="1">
        <v>43021</v>
      </c>
      <c r="I2141">
        <v>901</v>
      </c>
      <c r="J2141" t="s">
        <v>7</v>
      </c>
      <c r="K2141" t="s">
        <v>14</v>
      </c>
      <c r="L2141">
        <v>19.899999999999999</v>
      </c>
    </row>
    <row r="2142" spans="1:12" x14ac:dyDescent="0.55000000000000004">
      <c r="A2142" s="24" t="str">
        <f t="shared" si="33"/>
        <v>10154</v>
      </c>
      <c r="B2142" s="24" t="s">
        <v>3262</v>
      </c>
      <c r="C2142" s="25">
        <v>43021</v>
      </c>
      <c r="D2142" s="24">
        <f>IFERROR(VLOOKUP(B2142,'2017_GT Roster'!$B$6:$H$21,7, FALSE), "NO MATCH!!!")</f>
        <v>4</v>
      </c>
      <c r="E2142" s="24">
        <f>IFERROR(VLOOKUP(GAME_JUMP_REPORT_CONSOLIDATED!C2142,GAME_INDEX!$A$7:$E$34,5,FALSE), "NO MATCH")</f>
        <v>1015</v>
      </c>
      <c r="F2142" s="24" t="str">
        <f>IFERROR(VLOOKUP(C2142,GAME_INDEX!$A$7:$E$34,4,FALSE), "NO MATCH!!!")</f>
        <v>Notre Dame</v>
      </c>
      <c r="G2142" t="s">
        <v>2156</v>
      </c>
      <c r="H2142" s="1">
        <v>43021</v>
      </c>
      <c r="I2142">
        <v>901</v>
      </c>
      <c r="J2142" t="s">
        <v>7</v>
      </c>
      <c r="K2142" t="s">
        <v>8</v>
      </c>
      <c r="L2142">
        <v>22.3</v>
      </c>
    </row>
    <row r="2143" spans="1:12" x14ac:dyDescent="0.55000000000000004">
      <c r="A2143" s="24" t="str">
        <f t="shared" si="33"/>
        <v>101523</v>
      </c>
      <c r="B2143" s="24" t="s">
        <v>19</v>
      </c>
      <c r="C2143" s="25">
        <v>43021</v>
      </c>
      <c r="D2143" s="24">
        <f>IFERROR(VLOOKUP(B2143,'2017_GT Roster'!$B$6:$H$21,7, FALSE), "NO MATCH!!!")</f>
        <v>23</v>
      </c>
      <c r="E2143" s="24">
        <f>IFERROR(VLOOKUP(GAME_JUMP_REPORT_CONSOLIDATED!C2143,GAME_INDEX!$A$7:$E$34,5,FALSE), "NO MATCH")</f>
        <v>1015</v>
      </c>
      <c r="F2143" s="24" t="str">
        <f>IFERROR(VLOOKUP(C2143,GAME_INDEX!$A$7:$E$34,4,FALSE), "NO MATCH!!!")</f>
        <v>Notre Dame</v>
      </c>
      <c r="G2143" t="s">
        <v>2157</v>
      </c>
      <c r="H2143" s="1">
        <v>43021</v>
      </c>
      <c r="I2143">
        <v>917</v>
      </c>
      <c r="J2143" t="s">
        <v>7</v>
      </c>
      <c r="K2143" t="s">
        <v>19</v>
      </c>
      <c r="L2143">
        <v>13.1</v>
      </c>
    </row>
    <row r="2144" spans="1:12" x14ac:dyDescent="0.55000000000000004">
      <c r="A2144" s="24" t="str">
        <f t="shared" si="33"/>
        <v>10154</v>
      </c>
      <c r="B2144" s="24" t="s">
        <v>3262</v>
      </c>
      <c r="C2144" s="25">
        <v>43021</v>
      </c>
      <c r="D2144" s="24">
        <f>IFERROR(VLOOKUP(B2144,'2017_GT Roster'!$B$6:$H$21,7, FALSE), "NO MATCH!!!")</f>
        <v>4</v>
      </c>
      <c r="E2144" s="24">
        <f>IFERROR(VLOOKUP(GAME_JUMP_REPORT_CONSOLIDATED!C2144,GAME_INDEX!$A$7:$E$34,5,FALSE), "NO MATCH")</f>
        <v>1015</v>
      </c>
      <c r="F2144" s="24" t="str">
        <f>IFERROR(VLOOKUP(C2144,GAME_INDEX!$A$7:$E$34,4,FALSE), "NO MATCH!!!")</f>
        <v>Notre Dame</v>
      </c>
      <c r="G2144" t="s">
        <v>2158</v>
      </c>
      <c r="H2144" s="1">
        <v>43021</v>
      </c>
      <c r="I2144">
        <v>923</v>
      </c>
      <c r="J2144" t="s">
        <v>7</v>
      </c>
      <c r="K2144" t="s">
        <v>8</v>
      </c>
      <c r="L2144">
        <v>20.399999999999999</v>
      </c>
    </row>
    <row r="2145" spans="1:12" x14ac:dyDescent="0.55000000000000004">
      <c r="A2145" s="24" t="str">
        <f t="shared" si="33"/>
        <v>10159</v>
      </c>
      <c r="B2145" s="24" t="s">
        <v>27</v>
      </c>
      <c r="C2145" s="25">
        <v>43021</v>
      </c>
      <c r="D2145" s="24">
        <f>IFERROR(VLOOKUP(B2145,'2017_GT Roster'!$B$6:$H$21,7, FALSE), "NO MATCH!!!")</f>
        <v>9</v>
      </c>
      <c r="E2145" s="24">
        <f>IFERROR(VLOOKUP(GAME_JUMP_REPORT_CONSOLIDATED!C2145,GAME_INDEX!$A$7:$E$34,5,FALSE), "NO MATCH")</f>
        <v>1015</v>
      </c>
      <c r="F2145" s="24" t="str">
        <f>IFERROR(VLOOKUP(C2145,GAME_INDEX!$A$7:$E$34,4,FALSE), "NO MATCH!!!")</f>
        <v>Notre Dame</v>
      </c>
      <c r="G2145" t="s">
        <v>2159</v>
      </c>
      <c r="H2145" s="1">
        <v>43021</v>
      </c>
      <c r="I2145">
        <v>923</v>
      </c>
      <c r="J2145" t="s">
        <v>7</v>
      </c>
      <c r="K2145" t="s">
        <v>27</v>
      </c>
      <c r="L2145">
        <v>15.1</v>
      </c>
    </row>
    <row r="2146" spans="1:12" x14ac:dyDescent="0.55000000000000004">
      <c r="A2146" s="24" t="str">
        <f t="shared" si="33"/>
        <v>101523</v>
      </c>
      <c r="B2146" s="24" t="s">
        <v>19</v>
      </c>
      <c r="C2146" s="25">
        <v>43021</v>
      </c>
      <c r="D2146" s="24">
        <f>IFERROR(VLOOKUP(B2146,'2017_GT Roster'!$B$6:$H$21,7, FALSE), "NO MATCH!!!")</f>
        <v>23</v>
      </c>
      <c r="E2146" s="24">
        <f>IFERROR(VLOOKUP(GAME_JUMP_REPORT_CONSOLIDATED!C2146,GAME_INDEX!$A$7:$E$34,5,FALSE), "NO MATCH")</f>
        <v>1015</v>
      </c>
      <c r="F2146" s="24" t="str">
        <f>IFERROR(VLOOKUP(C2146,GAME_INDEX!$A$7:$E$34,4,FALSE), "NO MATCH!!!")</f>
        <v>Notre Dame</v>
      </c>
      <c r="G2146" t="s">
        <v>2160</v>
      </c>
      <c r="H2146" s="1">
        <v>43021</v>
      </c>
      <c r="I2146">
        <v>936</v>
      </c>
      <c r="J2146" t="s">
        <v>7</v>
      </c>
      <c r="K2146" t="s">
        <v>19</v>
      </c>
      <c r="L2146">
        <v>11.8</v>
      </c>
    </row>
    <row r="2147" spans="1:12" x14ac:dyDescent="0.55000000000000004">
      <c r="A2147" s="24" t="str">
        <f t="shared" si="33"/>
        <v>10154</v>
      </c>
      <c r="B2147" s="24" t="s">
        <v>3262</v>
      </c>
      <c r="C2147" s="25">
        <v>43021</v>
      </c>
      <c r="D2147" s="24">
        <f>IFERROR(VLOOKUP(B2147,'2017_GT Roster'!$B$6:$H$21,7, FALSE), "NO MATCH!!!")</f>
        <v>4</v>
      </c>
      <c r="E2147" s="24">
        <f>IFERROR(VLOOKUP(GAME_JUMP_REPORT_CONSOLIDATED!C2147,GAME_INDEX!$A$7:$E$34,5,FALSE), "NO MATCH")</f>
        <v>1015</v>
      </c>
      <c r="F2147" s="24" t="str">
        <f>IFERROR(VLOOKUP(C2147,GAME_INDEX!$A$7:$E$34,4,FALSE), "NO MATCH!!!")</f>
        <v>Notre Dame</v>
      </c>
      <c r="G2147" t="s">
        <v>2161</v>
      </c>
      <c r="H2147" s="1">
        <v>43021</v>
      </c>
      <c r="I2147">
        <v>943</v>
      </c>
      <c r="J2147" t="s">
        <v>7</v>
      </c>
      <c r="K2147" t="s">
        <v>8</v>
      </c>
      <c r="L2147">
        <v>16.5</v>
      </c>
    </row>
    <row r="2148" spans="1:12" x14ac:dyDescent="0.55000000000000004">
      <c r="A2148" s="24" t="str">
        <f t="shared" si="33"/>
        <v>10154</v>
      </c>
      <c r="B2148" s="24" t="s">
        <v>3262</v>
      </c>
      <c r="C2148" s="25">
        <v>43021</v>
      </c>
      <c r="D2148" s="24">
        <f>IFERROR(VLOOKUP(B2148,'2017_GT Roster'!$B$6:$H$21,7, FALSE), "NO MATCH!!!")</f>
        <v>4</v>
      </c>
      <c r="E2148" s="24">
        <f>IFERROR(VLOOKUP(GAME_JUMP_REPORT_CONSOLIDATED!C2148,GAME_INDEX!$A$7:$E$34,5,FALSE), "NO MATCH")</f>
        <v>1015</v>
      </c>
      <c r="F2148" s="24" t="str">
        <f>IFERROR(VLOOKUP(C2148,GAME_INDEX!$A$7:$E$34,4,FALSE), "NO MATCH!!!")</f>
        <v>Notre Dame</v>
      </c>
      <c r="G2148" t="s">
        <v>2162</v>
      </c>
      <c r="H2148" s="1">
        <v>43021</v>
      </c>
      <c r="I2148">
        <v>943</v>
      </c>
      <c r="J2148" t="s">
        <v>7</v>
      </c>
      <c r="K2148" t="s">
        <v>8</v>
      </c>
      <c r="L2148">
        <v>19.5</v>
      </c>
    </row>
    <row r="2149" spans="1:12" x14ac:dyDescent="0.55000000000000004">
      <c r="A2149" s="24" t="str">
        <f t="shared" si="33"/>
        <v>10159</v>
      </c>
      <c r="B2149" s="24" t="s">
        <v>27</v>
      </c>
      <c r="C2149" s="25">
        <v>43021</v>
      </c>
      <c r="D2149" s="24">
        <f>IFERROR(VLOOKUP(B2149,'2017_GT Roster'!$B$6:$H$21,7, FALSE), "NO MATCH!!!")</f>
        <v>9</v>
      </c>
      <c r="E2149" s="24">
        <f>IFERROR(VLOOKUP(GAME_JUMP_REPORT_CONSOLIDATED!C2149,GAME_INDEX!$A$7:$E$34,5,FALSE), "NO MATCH")</f>
        <v>1015</v>
      </c>
      <c r="F2149" s="24" t="str">
        <f>IFERROR(VLOOKUP(C2149,GAME_INDEX!$A$7:$E$34,4,FALSE), "NO MATCH!!!")</f>
        <v>Notre Dame</v>
      </c>
      <c r="G2149" t="s">
        <v>2163</v>
      </c>
      <c r="H2149" s="1">
        <v>43021</v>
      </c>
      <c r="I2149">
        <v>943</v>
      </c>
      <c r="J2149" t="s">
        <v>7</v>
      </c>
      <c r="K2149" t="s">
        <v>27</v>
      </c>
      <c r="L2149">
        <v>15</v>
      </c>
    </row>
    <row r="2150" spans="1:12" x14ac:dyDescent="0.55000000000000004">
      <c r="A2150" s="24" t="str">
        <f t="shared" si="33"/>
        <v>10159</v>
      </c>
      <c r="B2150" s="24" t="s">
        <v>27</v>
      </c>
      <c r="C2150" s="25">
        <v>43021</v>
      </c>
      <c r="D2150" s="24">
        <f>IFERROR(VLOOKUP(B2150,'2017_GT Roster'!$B$6:$H$21,7, FALSE), "NO MATCH!!!")</f>
        <v>9</v>
      </c>
      <c r="E2150" s="24">
        <f>IFERROR(VLOOKUP(GAME_JUMP_REPORT_CONSOLIDATED!C2150,GAME_INDEX!$A$7:$E$34,5,FALSE), "NO MATCH")</f>
        <v>1015</v>
      </c>
      <c r="F2150" s="24" t="str">
        <f>IFERROR(VLOOKUP(C2150,GAME_INDEX!$A$7:$E$34,4,FALSE), "NO MATCH!!!")</f>
        <v>Notre Dame</v>
      </c>
      <c r="G2150" t="s">
        <v>2164</v>
      </c>
      <c r="H2150" s="1">
        <v>43021</v>
      </c>
      <c r="I2150">
        <v>944</v>
      </c>
      <c r="J2150" t="s">
        <v>7</v>
      </c>
      <c r="K2150" t="s">
        <v>27</v>
      </c>
      <c r="L2150">
        <v>5.6</v>
      </c>
    </row>
    <row r="2151" spans="1:12" x14ac:dyDescent="0.55000000000000004">
      <c r="A2151" s="24" t="str">
        <f t="shared" si="33"/>
        <v>101511</v>
      </c>
      <c r="B2151" s="24" t="s">
        <v>14</v>
      </c>
      <c r="C2151" s="25">
        <v>43021</v>
      </c>
      <c r="D2151" s="24">
        <f>IFERROR(VLOOKUP(B2151,'2017_GT Roster'!$B$6:$H$21,7, FALSE), "NO MATCH!!!")</f>
        <v>11</v>
      </c>
      <c r="E2151" s="24">
        <f>IFERROR(VLOOKUP(GAME_JUMP_REPORT_CONSOLIDATED!C2151,GAME_INDEX!$A$7:$E$34,5,FALSE), "NO MATCH")</f>
        <v>1015</v>
      </c>
      <c r="F2151" s="24" t="str">
        <f>IFERROR(VLOOKUP(C2151,GAME_INDEX!$A$7:$E$34,4,FALSE), "NO MATCH!!!")</f>
        <v>Notre Dame</v>
      </c>
      <c r="G2151" t="s">
        <v>2165</v>
      </c>
      <c r="H2151" s="1">
        <v>43021</v>
      </c>
      <c r="I2151">
        <v>992</v>
      </c>
      <c r="J2151" t="s">
        <v>7</v>
      </c>
      <c r="K2151" t="s">
        <v>14</v>
      </c>
      <c r="L2151">
        <v>28.1</v>
      </c>
    </row>
    <row r="2152" spans="1:12" x14ac:dyDescent="0.55000000000000004">
      <c r="A2152" s="24" t="str">
        <f t="shared" si="33"/>
        <v>10159</v>
      </c>
      <c r="B2152" s="24" t="s">
        <v>27</v>
      </c>
      <c r="C2152" s="25">
        <v>43021</v>
      </c>
      <c r="D2152" s="24">
        <f>IFERROR(VLOOKUP(B2152,'2017_GT Roster'!$B$6:$H$21,7, FALSE), "NO MATCH!!!")</f>
        <v>9</v>
      </c>
      <c r="E2152" s="24">
        <f>IFERROR(VLOOKUP(GAME_JUMP_REPORT_CONSOLIDATED!C2152,GAME_INDEX!$A$7:$E$34,5,FALSE), "NO MATCH")</f>
        <v>1015</v>
      </c>
      <c r="F2152" s="24" t="str">
        <f>IFERROR(VLOOKUP(C2152,GAME_INDEX!$A$7:$E$34,4,FALSE), "NO MATCH!!!")</f>
        <v>Notre Dame</v>
      </c>
      <c r="G2152" t="s">
        <v>2166</v>
      </c>
      <c r="H2152" s="1">
        <v>43021</v>
      </c>
      <c r="I2152">
        <v>998</v>
      </c>
      <c r="J2152" t="s">
        <v>7</v>
      </c>
      <c r="K2152" t="s">
        <v>27</v>
      </c>
      <c r="L2152">
        <v>12.9</v>
      </c>
    </row>
    <row r="2153" spans="1:12" x14ac:dyDescent="0.55000000000000004">
      <c r="A2153" s="24" t="str">
        <f t="shared" si="33"/>
        <v>10159</v>
      </c>
      <c r="B2153" s="24" t="s">
        <v>27</v>
      </c>
      <c r="C2153" s="25">
        <v>43021</v>
      </c>
      <c r="D2153" s="24">
        <f>IFERROR(VLOOKUP(B2153,'2017_GT Roster'!$B$6:$H$21,7, FALSE), "NO MATCH!!!")</f>
        <v>9</v>
      </c>
      <c r="E2153" s="24">
        <f>IFERROR(VLOOKUP(GAME_JUMP_REPORT_CONSOLIDATED!C2153,GAME_INDEX!$A$7:$E$34,5,FALSE), "NO MATCH")</f>
        <v>1015</v>
      </c>
      <c r="F2153" s="24" t="str">
        <f>IFERROR(VLOOKUP(C2153,GAME_INDEX!$A$7:$E$34,4,FALSE), "NO MATCH!!!")</f>
        <v>Notre Dame</v>
      </c>
      <c r="G2153" t="s">
        <v>2167</v>
      </c>
      <c r="H2153" s="1">
        <v>43021</v>
      </c>
      <c r="I2153">
        <v>1023</v>
      </c>
      <c r="J2153" t="s">
        <v>7</v>
      </c>
      <c r="K2153" t="s">
        <v>27</v>
      </c>
      <c r="L2153">
        <v>16.2</v>
      </c>
    </row>
    <row r="2154" spans="1:12" x14ac:dyDescent="0.55000000000000004">
      <c r="A2154" s="24" t="str">
        <f t="shared" si="33"/>
        <v>101511</v>
      </c>
      <c r="B2154" s="24" t="s">
        <v>14</v>
      </c>
      <c r="C2154" s="25">
        <v>43021</v>
      </c>
      <c r="D2154" s="24">
        <f>IFERROR(VLOOKUP(B2154,'2017_GT Roster'!$B$6:$H$21,7, FALSE), "NO MATCH!!!")</f>
        <v>11</v>
      </c>
      <c r="E2154" s="24">
        <f>IFERROR(VLOOKUP(GAME_JUMP_REPORT_CONSOLIDATED!C2154,GAME_INDEX!$A$7:$E$34,5,FALSE), "NO MATCH")</f>
        <v>1015</v>
      </c>
      <c r="F2154" s="24" t="str">
        <f>IFERROR(VLOOKUP(C2154,GAME_INDEX!$A$7:$E$34,4,FALSE), "NO MATCH!!!")</f>
        <v>Notre Dame</v>
      </c>
      <c r="G2154" t="s">
        <v>2168</v>
      </c>
      <c r="H2154" s="1">
        <v>43021</v>
      </c>
      <c r="I2154">
        <v>1024</v>
      </c>
      <c r="J2154" t="s">
        <v>7</v>
      </c>
      <c r="K2154" t="s">
        <v>14</v>
      </c>
      <c r="L2154">
        <v>20.3</v>
      </c>
    </row>
    <row r="2155" spans="1:12" x14ac:dyDescent="0.55000000000000004">
      <c r="A2155" s="24" t="str">
        <f t="shared" si="33"/>
        <v>10159</v>
      </c>
      <c r="B2155" s="24" t="s">
        <v>27</v>
      </c>
      <c r="C2155" s="25">
        <v>43021</v>
      </c>
      <c r="D2155" s="24">
        <f>IFERROR(VLOOKUP(B2155,'2017_GT Roster'!$B$6:$H$21,7, FALSE), "NO MATCH!!!")</f>
        <v>9</v>
      </c>
      <c r="E2155" s="24">
        <f>IFERROR(VLOOKUP(GAME_JUMP_REPORT_CONSOLIDATED!C2155,GAME_INDEX!$A$7:$E$34,5,FALSE), "NO MATCH")</f>
        <v>1015</v>
      </c>
      <c r="F2155" s="24" t="str">
        <f>IFERROR(VLOOKUP(C2155,GAME_INDEX!$A$7:$E$34,4,FALSE), "NO MATCH!!!")</f>
        <v>Notre Dame</v>
      </c>
      <c r="G2155" t="s">
        <v>2169</v>
      </c>
      <c r="H2155" s="1">
        <v>43021</v>
      </c>
      <c r="I2155">
        <v>1130</v>
      </c>
      <c r="J2155" t="s">
        <v>7</v>
      </c>
      <c r="K2155" t="s">
        <v>27</v>
      </c>
      <c r="L2155">
        <v>11.2</v>
      </c>
    </row>
    <row r="2156" spans="1:12" x14ac:dyDescent="0.55000000000000004">
      <c r="A2156" s="24" t="str">
        <f t="shared" si="33"/>
        <v>101511</v>
      </c>
      <c r="B2156" s="24" t="s">
        <v>14</v>
      </c>
      <c r="C2156" s="25">
        <v>43021</v>
      </c>
      <c r="D2156" s="24">
        <f>IFERROR(VLOOKUP(B2156,'2017_GT Roster'!$B$6:$H$21,7, FALSE), "NO MATCH!!!")</f>
        <v>11</v>
      </c>
      <c r="E2156" s="24">
        <f>IFERROR(VLOOKUP(GAME_JUMP_REPORT_CONSOLIDATED!C2156,GAME_INDEX!$A$7:$E$34,5,FALSE), "NO MATCH")</f>
        <v>1015</v>
      </c>
      <c r="F2156" s="24" t="str">
        <f>IFERROR(VLOOKUP(C2156,GAME_INDEX!$A$7:$E$34,4,FALSE), "NO MATCH!!!")</f>
        <v>Notre Dame</v>
      </c>
      <c r="G2156" t="s">
        <v>2170</v>
      </c>
      <c r="H2156" s="1">
        <v>43021</v>
      </c>
      <c r="I2156">
        <v>1133</v>
      </c>
      <c r="J2156" t="s">
        <v>7</v>
      </c>
      <c r="K2156" t="s">
        <v>14</v>
      </c>
      <c r="L2156">
        <v>22.3</v>
      </c>
    </row>
    <row r="2157" spans="1:12" x14ac:dyDescent="0.55000000000000004">
      <c r="A2157" s="24" t="str">
        <f t="shared" si="33"/>
        <v>101511</v>
      </c>
      <c r="B2157" s="24" t="s">
        <v>14</v>
      </c>
      <c r="C2157" s="25">
        <v>43021</v>
      </c>
      <c r="D2157" s="24">
        <f>IFERROR(VLOOKUP(B2157,'2017_GT Roster'!$B$6:$H$21,7, FALSE), "NO MATCH!!!")</f>
        <v>11</v>
      </c>
      <c r="E2157" s="24">
        <f>IFERROR(VLOOKUP(GAME_JUMP_REPORT_CONSOLIDATED!C2157,GAME_INDEX!$A$7:$E$34,5,FALSE), "NO MATCH")</f>
        <v>1015</v>
      </c>
      <c r="F2157" s="24" t="str">
        <f>IFERROR(VLOOKUP(C2157,GAME_INDEX!$A$7:$E$34,4,FALSE), "NO MATCH!!!")</f>
        <v>Notre Dame</v>
      </c>
      <c r="G2157" t="s">
        <v>2171</v>
      </c>
      <c r="H2157" s="1">
        <v>43021</v>
      </c>
      <c r="I2157">
        <v>1153</v>
      </c>
      <c r="J2157" t="s">
        <v>7</v>
      </c>
      <c r="K2157" t="s">
        <v>14</v>
      </c>
      <c r="L2157">
        <v>25.8</v>
      </c>
    </row>
    <row r="2158" spans="1:12" x14ac:dyDescent="0.55000000000000004">
      <c r="A2158" s="24" t="str">
        <f t="shared" si="33"/>
        <v>10154</v>
      </c>
      <c r="B2158" s="24" t="s">
        <v>3262</v>
      </c>
      <c r="C2158" s="25">
        <v>43021</v>
      </c>
      <c r="D2158" s="24">
        <f>IFERROR(VLOOKUP(B2158,'2017_GT Roster'!$B$6:$H$21,7, FALSE), "NO MATCH!!!")</f>
        <v>4</v>
      </c>
      <c r="E2158" s="24">
        <f>IFERROR(VLOOKUP(GAME_JUMP_REPORT_CONSOLIDATED!C2158,GAME_INDEX!$A$7:$E$34,5,FALSE), "NO MATCH")</f>
        <v>1015</v>
      </c>
      <c r="F2158" s="24" t="str">
        <f>IFERROR(VLOOKUP(C2158,GAME_INDEX!$A$7:$E$34,4,FALSE), "NO MATCH!!!")</f>
        <v>Notre Dame</v>
      </c>
      <c r="G2158" t="s">
        <v>2172</v>
      </c>
      <c r="H2158" s="1">
        <v>43021</v>
      </c>
      <c r="I2158">
        <v>1175</v>
      </c>
      <c r="J2158" t="s">
        <v>7</v>
      </c>
      <c r="K2158" t="s">
        <v>8</v>
      </c>
      <c r="L2158">
        <v>18.7</v>
      </c>
    </row>
    <row r="2159" spans="1:12" x14ac:dyDescent="0.55000000000000004">
      <c r="A2159" s="24" t="str">
        <f t="shared" si="33"/>
        <v>101511</v>
      </c>
      <c r="B2159" s="24" t="s">
        <v>14</v>
      </c>
      <c r="C2159" s="25">
        <v>43021</v>
      </c>
      <c r="D2159" s="24">
        <f>IFERROR(VLOOKUP(B2159,'2017_GT Roster'!$B$6:$H$21,7, FALSE), "NO MATCH!!!")</f>
        <v>11</v>
      </c>
      <c r="E2159" s="24">
        <f>IFERROR(VLOOKUP(GAME_JUMP_REPORT_CONSOLIDATED!C2159,GAME_INDEX!$A$7:$E$34,5,FALSE), "NO MATCH")</f>
        <v>1015</v>
      </c>
      <c r="F2159" s="24" t="str">
        <f>IFERROR(VLOOKUP(C2159,GAME_INDEX!$A$7:$E$34,4,FALSE), "NO MATCH!!!")</f>
        <v>Notre Dame</v>
      </c>
      <c r="G2159" t="s">
        <v>2173</v>
      </c>
      <c r="H2159" s="1">
        <v>43021</v>
      </c>
      <c r="I2159">
        <v>1175</v>
      </c>
      <c r="J2159" t="s">
        <v>7</v>
      </c>
      <c r="K2159" t="s">
        <v>14</v>
      </c>
      <c r="L2159">
        <v>14.7</v>
      </c>
    </row>
    <row r="2160" spans="1:12" x14ac:dyDescent="0.55000000000000004">
      <c r="A2160" s="24" t="str">
        <f t="shared" si="33"/>
        <v>10159</v>
      </c>
      <c r="B2160" s="24" t="s">
        <v>27</v>
      </c>
      <c r="C2160" s="25">
        <v>43021</v>
      </c>
      <c r="D2160" s="24">
        <f>IFERROR(VLOOKUP(B2160,'2017_GT Roster'!$B$6:$H$21,7, FALSE), "NO MATCH!!!")</f>
        <v>9</v>
      </c>
      <c r="E2160" s="24">
        <f>IFERROR(VLOOKUP(GAME_JUMP_REPORT_CONSOLIDATED!C2160,GAME_INDEX!$A$7:$E$34,5,FALSE), "NO MATCH")</f>
        <v>1015</v>
      </c>
      <c r="F2160" s="24" t="str">
        <f>IFERROR(VLOOKUP(C2160,GAME_INDEX!$A$7:$E$34,4,FALSE), "NO MATCH!!!")</f>
        <v>Notre Dame</v>
      </c>
      <c r="G2160" t="s">
        <v>2174</v>
      </c>
      <c r="H2160" s="1">
        <v>43021</v>
      </c>
      <c r="I2160">
        <v>1175</v>
      </c>
      <c r="J2160" t="s">
        <v>7</v>
      </c>
      <c r="K2160" t="s">
        <v>27</v>
      </c>
      <c r="L2160">
        <v>16.5</v>
      </c>
    </row>
    <row r="2161" spans="1:12" x14ac:dyDescent="0.55000000000000004">
      <c r="A2161" s="24" t="str">
        <f t="shared" si="33"/>
        <v>101533</v>
      </c>
      <c r="B2161" s="24" t="s">
        <v>32</v>
      </c>
      <c r="C2161" s="25">
        <v>43021</v>
      </c>
      <c r="D2161" s="24">
        <f>IFERROR(VLOOKUP(B2161,'2017_GT Roster'!$B$6:$H$21,7, FALSE), "NO MATCH!!!")</f>
        <v>33</v>
      </c>
      <c r="E2161" s="24">
        <f>IFERROR(VLOOKUP(GAME_JUMP_REPORT_CONSOLIDATED!C2161,GAME_INDEX!$A$7:$E$34,5,FALSE), "NO MATCH")</f>
        <v>1015</v>
      </c>
      <c r="F2161" s="24" t="str">
        <f>IFERROR(VLOOKUP(C2161,GAME_INDEX!$A$7:$E$34,4,FALSE), "NO MATCH!!!")</f>
        <v>Notre Dame</v>
      </c>
      <c r="G2161" t="s">
        <v>2175</v>
      </c>
      <c r="H2161" s="1">
        <v>43021</v>
      </c>
      <c r="I2161">
        <v>1204</v>
      </c>
      <c r="J2161" t="s">
        <v>7</v>
      </c>
      <c r="K2161" t="s">
        <v>32</v>
      </c>
      <c r="L2161">
        <v>26.1</v>
      </c>
    </row>
    <row r="2162" spans="1:12" x14ac:dyDescent="0.55000000000000004">
      <c r="A2162" s="24" t="str">
        <f t="shared" si="33"/>
        <v>10158</v>
      </c>
      <c r="B2162" s="24" t="s">
        <v>34</v>
      </c>
      <c r="C2162" s="25">
        <v>43021</v>
      </c>
      <c r="D2162" s="24">
        <f>IFERROR(VLOOKUP(B2162,'2017_GT Roster'!$B$6:$H$21,7, FALSE), "NO MATCH!!!")</f>
        <v>8</v>
      </c>
      <c r="E2162" s="24">
        <f>IFERROR(VLOOKUP(GAME_JUMP_REPORT_CONSOLIDATED!C2162,GAME_INDEX!$A$7:$E$34,5,FALSE), "NO MATCH")</f>
        <v>1015</v>
      </c>
      <c r="F2162" s="24" t="str">
        <f>IFERROR(VLOOKUP(C2162,GAME_INDEX!$A$7:$E$34,4,FALSE), "NO MATCH!!!")</f>
        <v>Notre Dame</v>
      </c>
      <c r="G2162" t="s">
        <v>2176</v>
      </c>
      <c r="H2162" s="1">
        <v>43021</v>
      </c>
      <c r="I2162">
        <v>1344</v>
      </c>
      <c r="J2162" t="s">
        <v>7</v>
      </c>
      <c r="K2162" t="s">
        <v>34</v>
      </c>
      <c r="L2162">
        <v>8.8000000000000007</v>
      </c>
    </row>
    <row r="2163" spans="1:12" x14ac:dyDescent="0.55000000000000004">
      <c r="A2163" s="24" t="str">
        <f t="shared" si="33"/>
        <v>10151</v>
      </c>
      <c r="B2163" s="24" t="s">
        <v>3254</v>
      </c>
      <c r="C2163" s="25">
        <v>43021</v>
      </c>
      <c r="D2163" s="24">
        <f>IFERROR(VLOOKUP(B2163,'2017_GT Roster'!$B$6:$H$21,7, FALSE), "NO MATCH!!!")</f>
        <v>1</v>
      </c>
      <c r="E2163" s="24">
        <f>IFERROR(VLOOKUP(GAME_JUMP_REPORT_CONSOLIDATED!C2163,GAME_INDEX!$A$7:$E$34,5,FALSE), "NO MATCH")</f>
        <v>1015</v>
      </c>
      <c r="F2163" s="24" t="str">
        <f>IFERROR(VLOOKUP(C2163,GAME_INDEX!$A$7:$E$34,4,FALSE), "NO MATCH!!!")</f>
        <v>Notre Dame</v>
      </c>
      <c r="G2163" t="s">
        <v>2177</v>
      </c>
      <c r="H2163" s="1">
        <v>43021</v>
      </c>
      <c r="I2163">
        <v>1364</v>
      </c>
      <c r="J2163" t="s">
        <v>7</v>
      </c>
      <c r="K2163" t="s">
        <v>23</v>
      </c>
      <c r="L2163">
        <v>23.6</v>
      </c>
    </row>
    <row r="2164" spans="1:12" x14ac:dyDescent="0.55000000000000004">
      <c r="A2164" s="24" t="str">
        <f t="shared" si="33"/>
        <v>10151</v>
      </c>
      <c r="B2164" s="24" t="s">
        <v>3254</v>
      </c>
      <c r="C2164" s="25">
        <v>43021</v>
      </c>
      <c r="D2164" s="24">
        <f>IFERROR(VLOOKUP(B2164,'2017_GT Roster'!$B$6:$H$21,7, FALSE), "NO MATCH!!!")</f>
        <v>1</v>
      </c>
      <c r="E2164" s="24">
        <f>IFERROR(VLOOKUP(GAME_JUMP_REPORT_CONSOLIDATED!C2164,GAME_INDEX!$A$7:$E$34,5,FALSE), "NO MATCH")</f>
        <v>1015</v>
      </c>
      <c r="F2164" s="24" t="str">
        <f>IFERROR(VLOOKUP(C2164,GAME_INDEX!$A$7:$E$34,4,FALSE), "NO MATCH!!!")</f>
        <v>Notre Dame</v>
      </c>
      <c r="G2164" t="s">
        <v>2178</v>
      </c>
      <c r="H2164" s="1">
        <v>43021</v>
      </c>
      <c r="I2164">
        <v>1369</v>
      </c>
      <c r="J2164" t="s">
        <v>7</v>
      </c>
      <c r="K2164" t="s">
        <v>23</v>
      </c>
      <c r="L2164">
        <v>15.9</v>
      </c>
    </row>
    <row r="2165" spans="1:12" x14ac:dyDescent="0.55000000000000004">
      <c r="A2165" s="24" t="str">
        <f t="shared" si="33"/>
        <v>10159</v>
      </c>
      <c r="B2165" s="24" t="s">
        <v>27</v>
      </c>
      <c r="C2165" s="25">
        <v>43021</v>
      </c>
      <c r="D2165" s="24">
        <f>IFERROR(VLOOKUP(B2165,'2017_GT Roster'!$B$6:$H$21,7, FALSE), "NO MATCH!!!")</f>
        <v>9</v>
      </c>
      <c r="E2165" s="24">
        <f>IFERROR(VLOOKUP(GAME_JUMP_REPORT_CONSOLIDATED!C2165,GAME_INDEX!$A$7:$E$34,5,FALSE), "NO MATCH")</f>
        <v>1015</v>
      </c>
      <c r="F2165" s="24" t="str">
        <f>IFERROR(VLOOKUP(C2165,GAME_INDEX!$A$7:$E$34,4,FALSE), "NO MATCH!!!")</f>
        <v>Notre Dame</v>
      </c>
      <c r="G2165" t="s">
        <v>2179</v>
      </c>
      <c r="H2165" s="1">
        <v>43021</v>
      </c>
      <c r="I2165">
        <v>1371</v>
      </c>
      <c r="J2165" t="s">
        <v>7</v>
      </c>
      <c r="K2165" t="s">
        <v>27</v>
      </c>
      <c r="L2165">
        <v>12.9</v>
      </c>
    </row>
    <row r="2166" spans="1:12" x14ac:dyDescent="0.55000000000000004">
      <c r="A2166" s="24" t="str">
        <f t="shared" si="33"/>
        <v>10159</v>
      </c>
      <c r="B2166" s="24" t="s">
        <v>27</v>
      </c>
      <c r="C2166" s="25">
        <v>43021</v>
      </c>
      <c r="D2166" s="24">
        <f>IFERROR(VLOOKUP(B2166,'2017_GT Roster'!$B$6:$H$21,7, FALSE), "NO MATCH!!!")</f>
        <v>9</v>
      </c>
      <c r="E2166" s="24">
        <f>IFERROR(VLOOKUP(GAME_JUMP_REPORT_CONSOLIDATED!C2166,GAME_INDEX!$A$7:$E$34,5,FALSE), "NO MATCH")</f>
        <v>1015</v>
      </c>
      <c r="F2166" s="24" t="str">
        <f>IFERROR(VLOOKUP(C2166,GAME_INDEX!$A$7:$E$34,4,FALSE), "NO MATCH!!!")</f>
        <v>Notre Dame</v>
      </c>
      <c r="G2166" t="s">
        <v>2180</v>
      </c>
      <c r="H2166" s="1">
        <v>43021</v>
      </c>
      <c r="I2166">
        <v>1377</v>
      </c>
      <c r="J2166" t="s">
        <v>7</v>
      </c>
      <c r="K2166" t="s">
        <v>27</v>
      </c>
      <c r="L2166">
        <v>14.7</v>
      </c>
    </row>
    <row r="2167" spans="1:12" x14ac:dyDescent="0.55000000000000004">
      <c r="A2167" s="24" t="str">
        <f t="shared" si="33"/>
        <v>101533</v>
      </c>
      <c r="B2167" s="24" t="s">
        <v>32</v>
      </c>
      <c r="C2167" s="25">
        <v>43021</v>
      </c>
      <c r="D2167" s="24">
        <f>IFERROR(VLOOKUP(B2167,'2017_GT Roster'!$B$6:$H$21,7, FALSE), "NO MATCH!!!")</f>
        <v>33</v>
      </c>
      <c r="E2167" s="24">
        <f>IFERROR(VLOOKUP(GAME_JUMP_REPORT_CONSOLIDATED!C2167,GAME_INDEX!$A$7:$E$34,5,FALSE), "NO MATCH")</f>
        <v>1015</v>
      </c>
      <c r="F2167" s="24" t="str">
        <f>IFERROR(VLOOKUP(C2167,GAME_INDEX!$A$7:$E$34,4,FALSE), "NO MATCH!!!")</f>
        <v>Notre Dame</v>
      </c>
      <c r="G2167" t="s">
        <v>2181</v>
      </c>
      <c r="H2167" s="1">
        <v>43021</v>
      </c>
      <c r="I2167">
        <v>1383</v>
      </c>
      <c r="J2167" t="s">
        <v>7</v>
      </c>
      <c r="K2167" t="s">
        <v>32</v>
      </c>
      <c r="L2167">
        <v>18.2</v>
      </c>
    </row>
    <row r="2168" spans="1:12" x14ac:dyDescent="0.55000000000000004">
      <c r="A2168" s="24" t="str">
        <f t="shared" si="33"/>
        <v>10159</v>
      </c>
      <c r="B2168" s="24" t="s">
        <v>27</v>
      </c>
      <c r="C2168" s="25">
        <v>43021</v>
      </c>
      <c r="D2168" s="24">
        <f>IFERROR(VLOOKUP(B2168,'2017_GT Roster'!$B$6:$H$21,7, FALSE), "NO MATCH!!!")</f>
        <v>9</v>
      </c>
      <c r="E2168" s="24">
        <f>IFERROR(VLOOKUP(GAME_JUMP_REPORT_CONSOLIDATED!C2168,GAME_INDEX!$A$7:$E$34,5,FALSE), "NO MATCH")</f>
        <v>1015</v>
      </c>
      <c r="F2168" s="24" t="str">
        <f>IFERROR(VLOOKUP(C2168,GAME_INDEX!$A$7:$E$34,4,FALSE), "NO MATCH!!!")</f>
        <v>Notre Dame</v>
      </c>
      <c r="G2168" t="s">
        <v>2182</v>
      </c>
      <c r="H2168" s="1">
        <v>43021</v>
      </c>
      <c r="I2168">
        <v>1507</v>
      </c>
      <c r="J2168" t="s">
        <v>7</v>
      </c>
      <c r="K2168" t="s">
        <v>27</v>
      </c>
      <c r="L2168">
        <v>14.4</v>
      </c>
    </row>
    <row r="2169" spans="1:12" x14ac:dyDescent="0.55000000000000004">
      <c r="A2169" s="24" t="str">
        <f t="shared" si="33"/>
        <v>101511</v>
      </c>
      <c r="B2169" s="24" t="s">
        <v>14</v>
      </c>
      <c r="C2169" s="25">
        <v>43021</v>
      </c>
      <c r="D2169" s="24">
        <f>IFERROR(VLOOKUP(B2169,'2017_GT Roster'!$B$6:$H$21,7, FALSE), "NO MATCH!!!")</f>
        <v>11</v>
      </c>
      <c r="E2169" s="24">
        <f>IFERROR(VLOOKUP(GAME_JUMP_REPORT_CONSOLIDATED!C2169,GAME_INDEX!$A$7:$E$34,5,FALSE), "NO MATCH")</f>
        <v>1015</v>
      </c>
      <c r="F2169" s="24" t="str">
        <f>IFERROR(VLOOKUP(C2169,GAME_INDEX!$A$7:$E$34,4,FALSE), "NO MATCH!!!")</f>
        <v>Notre Dame</v>
      </c>
      <c r="G2169" t="s">
        <v>2183</v>
      </c>
      <c r="H2169" s="1">
        <v>43021</v>
      </c>
      <c r="I2169">
        <v>1507</v>
      </c>
      <c r="J2169" t="s">
        <v>7</v>
      </c>
      <c r="K2169" t="s">
        <v>14</v>
      </c>
      <c r="L2169">
        <v>24.3</v>
      </c>
    </row>
    <row r="2170" spans="1:12" x14ac:dyDescent="0.55000000000000004">
      <c r="A2170" s="24" t="str">
        <f t="shared" si="33"/>
        <v>10151</v>
      </c>
      <c r="B2170" s="24" t="s">
        <v>3254</v>
      </c>
      <c r="C2170" s="25">
        <v>43021</v>
      </c>
      <c r="D2170" s="24">
        <f>IFERROR(VLOOKUP(B2170,'2017_GT Roster'!$B$6:$H$21,7, FALSE), "NO MATCH!!!")</f>
        <v>1</v>
      </c>
      <c r="E2170" s="24">
        <f>IFERROR(VLOOKUP(GAME_JUMP_REPORT_CONSOLIDATED!C2170,GAME_INDEX!$A$7:$E$34,5,FALSE), "NO MATCH")</f>
        <v>1015</v>
      </c>
      <c r="F2170" s="24" t="str">
        <f>IFERROR(VLOOKUP(C2170,GAME_INDEX!$A$7:$E$34,4,FALSE), "NO MATCH!!!")</f>
        <v>Notre Dame</v>
      </c>
      <c r="G2170" t="s">
        <v>2184</v>
      </c>
      <c r="H2170" s="1">
        <v>43021</v>
      </c>
      <c r="I2170">
        <v>1522</v>
      </c>
      <c r="J2170" t="s">
        <v>7</v>
      </c>
      <c r="K2170" t="s">
        <v>23</v>
      </c>
      <c r="L2170">
        <v>19.899999999999999</v>
      </c>
    </row>
    <row r="2171" spans="1:12" x14ac:dyDescent="0.55000000000000004">
      <c r="A2171" s="24" t="str">
        <f t="shared" si="33"/>
        <v>10159</v>
      </c>
      <c r="B2171" s="24" t="s">
        <v>27</v>
      </c>
      <c r="C2171" s="25">
        <v>43021</v>
      </c>
      <c r="D2171" s="24">
        <f>IFERROR(VLOOKUP(B2171,'2017_GT Roster'!$B$6:$H$21,7, FALSE), "NO MATCH!!!")</f>
        <v>9</v>
      </c>
      <c r="E2171" s="24">
        <f>IFERROR(VLOOKUP(GAME_JUMP_REPORT_CONSOLIDATED!C2171,GAME_INDEX!$A$7:$E$34,5,FALSE), "NO MATCH")</f>
        <v>1015</v>
      </c>
      <c r="F2171" s="24" t="str">
        <f>IFERROR(VLOOKUP(C2171,GAME_INDEX!$A$7:$E$34,4,FALSE), "NO MATCH!!!")</f>
        <v>Notre Dame</v>
      </c>
      <c r="G2171" t="s">
        <v>2185</v>
      </c>
      <c r="H2171" s="1">
        <v>43021</v>
      </c>
      <c r="I2171">
        <v>1528</v>
      </c>
      <c r="J2171" t="s">
        <v>7</v>
      </c>
      <c r="K2171" t="s">
        <v>27</v>
      </c>
      <c r="L2171">
        <v>11.9</v>
      </c>
    </row>
    <row r="2172" spans="1:12" x14ac:dyDescent="0.55000000000000004">
      <c r="A2172" s="24" t="str">
        <f t="shared" si="33"/>
        <v>101597</v>
      </c>
      <c r="B2172" s="24" t="s">
        <v>42</v>
      </c>
      <c r="C2172" s="25">
        <v>43021</v>
      </c>
      <c r="D2172" s="24">
        <f>IFERROR(VLOOKUP(B2172,'2017_GT Roster'!$B$6:$H$21,7, FALSE), "NO MATCH!!!")</f>
        <v>97</v>
      </c>
      <c r="E2172" s="24">
        <f>IFERROR(VLOOKUP(GAME_JUMP_REPORT_CONSOLIDATED!C2172,GAME_INDEX!$A$7:$E$34,5,FALSE), "NO MATCH")</f>
        <v>1015</v>
      </c>
      <c r="F2172" s="24" t="str">
        <f>IFERROR(VLOOKUP(C2172,GAME_INDEX!$A$7:$E$34,4,FALSE), "NO MATCH!!!")</f>
        <v>Notre Dame</v>
      </c>
      <c r="G2172" t="s">
        <v>2186</v>
      </c>
      <c r="H2172" s="1">
        <v>43021</v>
      </c>
      <c r="I2172">
        <v>1530</v>
      </c>
      <c r="J2172" t="s">
        <v>7</v>
      </c>
      <c r="K2172" t="s">
        <v>42</v>
      </c>
      <c r="L2172">
        <v>13.4</v>
      </c>
    </row>
    <row r="2173" spans="1:12" x14ac:dyDescent="0.55000000000000004">
      <c r="A2173" s="24" t="str">
        <f t="shared" ref="A2173:A2236" si="34">E2173&amp;D2173</f>
        <v>101597</v>
      </c>
      <c r="B2173" s="24" t="s">
        <v>42</v>
      </c>
      <c r="C2173" s="25">
        <v>43021</v>
      </c>
      <c r="D2173" s="24">
        <f>IFERROR(VLOOKUP(B2173,'2017_GT Roster'!$B$6:$H$21,7, FALSE), "NO MATCH!!!")</f>
        <v>97</v>
      </c>
      <c r="E2173" s="24">
        <f>IFERROR(VLOOKUP(GAME_JUMP_REPORT_CONSOLIDATED!C2173,GAME_INDEX!$A$7:$E$34,5,FALSE), "NO MATCH")</f>
        <v>1015</v>
      </c>
      <c r="F2173" s="24" t="str">
        <f>IFERROR(VLOOKUP(C2173,GAME_INDEX!$A$7:$E$34,4,FALSE), "NO MATCH!!!")</f>
        <v>Notre Dame</v>
      </c>
      <c r="G2173" t="s">
        <v>2187</v>
      </c>
      <c r="H2173" s="1">
        <v>43021</v>
      </c>
      <c r="I2173">
        <v>1553</v>
      </c>
      <c r="J2173" t="s">
        <v>7</v>
      </c>
      <c r="K2173" t="s">
        <v>42</v>
      </c>
      <c r="L2173">
        <v>14.5</v>
      </c>
    </row>
    <row r="2174" spans="1:12" x14ac:dyDescent="0.55000000000000004">
      <c r="A2174" s="24" t="str">
        <f t="shared" si="34"/>
        <v>10159</v>
      </c>
      <c r="B2174" s="24" t="s">
        <v>27</v>
      </c>
      <c r="C2174" s="25">
        <v>43021</v>
      </c>
      <c r="D2174" s="24">
        <f>IFERROR(VLOOKUP(B2174,'2017_GT Roster'!$B$6:$H$21,7, FALSE), "NO MATCH!!!")</f>
        <v>9</v>
      </c>
      <c r="E2174" s="24">
        <f>IFERROR(VLOOKUP(GAME_JUMP_REPORT_CONSOLIDATED!C2174,GAME_INDEX!$A$7:$E$34,5,FALSE), "NO MATCH")</f>
        <v>1015</v>
      </c>
      <c r="F2174" s="24" t="str">
        <f>IFERROR(VLOOKUP(C2174,GAME_INDEX!$A$7:$E$34,4,FALSE), "NO MATCH!!!")</f>
        <v>Notre Dame</v>
      </c>
      <c r="G2174" t="s">
        <v>2188</v>
      </c>
      <c r="H2174" s="1">
        <v>43021</v>
      </c>
      <c r="I2174">
        <v>1556</v>
      </c>
      <c r="J2174" t="s">
        <v>7</v>
      </c>
      <c r="K2174" t="s">
        <v>27</v>
      </c>
      <c r="L2174">
        <v>13.2</v>
      </c>
    </row>
    <row r="2175" spans="1:12" x14ac:dyDescent="0.55000000000000004">
      <c r="A2175" s="24" t="str">
        <f t="shared" si="34"/>
        <v>101533</v>
      </c>
      <c r="B2175" s="24" t="s">
        <v>32</v>
      </c>
      <c r="C2175" s="25">
        <v>43021</v>
      </c>
      <c r="D2175" s="24">
        <f>IFERROR(VLOOKUP(B2175,'2017_GT Roster'!$B$6:$H$21,7, FALSE), "NO MATCH!!!")</f>
        <v>33</v>
      </c>
      <c r="E2175" s="24">
        <f>IFERROR(VLOOKUP(GAME_JUMP_REPORT_CONSOLIDATED!C2175,GAME_INDEX!$A$7:$E$34,5,FALSE), "NO MATCH")</f>
        <v>1015</v>
      </c>
      <c r="F2175" s="24" t="str">
        <f>IFERROR(VLOOKUP(C2175,GAME_INDEX!$A$7:$E$34,4,FALSE), "NO MATCH!!!")</f>
        <v>Notre Dame</v>
      </c>
      <c r="G2175" t="s">
        <v>2189</v>
      </c>
      <c r="H2175" s="1">
        <v>43021</v>
      </c>
      <c r="I2175">
        <v>1586</v>
      </c>
      <c r="J2175" t="s">
        <v>7</v>
      </c>
      <c r="K2175" t="s">
        <v>32</v>
      </c>
      <c r="L2175">
        <v>16.2</v>
      </c>
    </row>
    <row r="2176" spans="1:12" x14ac:dyDescent="0.55000000000000004">
      <c r="A2176" s="24" t="str">
        <f t="shared" si="34"/>
        <v>10151</v>
      </c>
      <c r="B2176" s="24" t="s">
        <v>3254</v>
      </c>
      <c r="C2176" s="25">
        <v>43021</v>
      </c>
      <c r="D2176" s="24">
        <f>IFERROR(VLOOKUP(B2176,'2017_GT Roster'!$B$6:$H$21,7, FALSE), "NO MATCH!!!")</f>
        <v>1</v>
      </c>
      <c r="E2176" s="24">
        <f>IFERROR(VLOOKUP(GAME_JUMP_REPORT_CONSOLIDATED!C2176,GAME_INDEX!$A$7:$E$34,5,FALSE), "NO MATCH")</f>
        <v>1015</v>
      </c>
      <c r="F2176" s="24" t="str">
        <f>IFERROR(VLOOKUP(C2176,GAME_INDEX!$A$7:$E$34,4,FALSE), "NO MATCH!!!")</f>
        <v>Notre Dame</v>
      </c>
      <c r="G2176" t="s">
        <v>2190</v>
      </c>
      <c r="H2176" s="1">
        <v>43021</v>
      </c>
      <c r="I2176">
        <v>1590</v>
      </c>
      <c r="J2176" t="s">
        <v>7</v>
      </c>
      <c r="K2176" t="s">
        <v>23</v>
      </c>
      <c r="L2176">
        <v>19.399999999999999</v>
      </c>
    </row>
    <row r="2177" spans="1:12" x14ac:dyDescent="0.55000000000000004">
      <c r="A2177" s="24" t="str">
        <f t="shared" si="34"/>
        <v>10159</v>
      </c>
      <c r="B2177" s="24" t="s">
        <v>27</v>
      </c>
      <c r="C2177" s="25">
        <v>43021</v>
      </c>
      <c r="D2177" s="24">
        <f>IFERROR(VLOOKUP(B2177,'2017_GT Roster'!$B$6:$H$21,7, FALSE), "NO MATCH!!!")</f>
        <v>9</v>
      </c>
      <c r="E2177" s="24">
        <f>IFERROR(VLOOKUP(GAME_JUMP_REPORT_CONSOLIDATED!C2177,GAME_INDEX!$A$7:$E$34,5,FALSE), "NO MATCH")</f>
        <v>1015</v>
      </c>
      <c r="F2177" s="24" t="str">
        <f>IFERROR(VLOOKUP(C2177,GAME_INDEX!$A$7:$E$34,4,FALSE), "NO MATCH!!!")</f>
        <v>Notre Dame</v>
      </c>
      <c r="G2177" t="s">
        <v>2191</v>
      </c>
      <c r="H2177" s="1">
        <v>43021</v>
      </c>
      <c r="I2177">
        <v>1596</v>
      </c>
      <c r="J2177" t="s">
        <v>7</v>
      </c>
      <c r="K2177" t="s">
        <v>27</v>
      </c>
      <c r="L2177">
        <v>12.1</v>
      </c>
    </row>
    <row r="2178" spans="1:12" x14ac:dyDescent="0.55000000000000004">
      <c r="A2178" s="24" t="str">
        <f t="shared" si="34"/>
        <v>101511</v>
      </c>
      <c r="B2178" s="24" t="s">
        <v>14</v>
      </c>
      <c r="C2178" s="25">
        <v>43021</v>
      </c>
      <c r="D2178" s="24">
        <f>IFERROR(VLOOKUP(B2178,'2017_GT Roster'!$B$6:$H$21,7, FALSE), "NO MATCH!!!")</f>
        <v>11</v>
      </c>
      <c r="E2178" s="24">
        <f>IFERROR(VLOOKUP(GAME_JUMP_REPORT_CONSOLIDATED!C2178,GAME_INDEX!$A$7:$E$34,5,FALSE), "NO MATCH")</f>
        <v>1015</v>
      </c>
      <c r="F2178" s="24" t="str">
        <f>IFERROR(VLOOKUP(C2178,GAME_INDEX!$A$7:$E$34,4,FALSE), "NO MATCH!!!")</f>
        <v>Notre Dame</v>
      </c>
      <c r="G2178" t="s">
        <v>2192</v>
      </c>
      <c r="H2178" s="1">
        <v>43021</v>
      </c>
      <c r="I2178">
        <v>1597</v>
      </c>
      <c r="J2178" t="s">
        <v>7</v>
      </c>
      <c r="K2178" t="s">
        <v>14</v>
      </c>
      <c r="L2178">
        <v>16.8</v>
      </c>
    </row>
    <row r="2179" spans="1:12" x14ac:dyDescent="0.55000000000000004">
      <c r="A2179" s="24" t="str">
        <f t="shared" si="34"/>
        <v>101597</v>
      </c>
      <c r="B2179" s="24" t="s">
        <v>42</v>
      </c>
      <c r="C2179" s="25">
        <v>43021</v>
      </c>
      <c r="D2179" s="24">
        <f>IFERROR(VLOOKUP(B2179,'2017_GT Roster'!$B$6:$H$21,7, FALSE), "NO MATCH!!!")</f>
        <v>97</v>
      </c>
      <c r="E2179" s="24">
        <f>IFERROR(VLOOKUP(GAME_JUMP_REPORT_CONSOLIDATED!C2179,GAME_INDEX!$A$7:$E$34,5,FALSE), "NO MATCH")</f>
        <v>1015</v>
      </c>
      <c r="F2179" s="24" t="str">
        <f>IFERROR(VLOOKUP(C2179,GAME_INDEX!$A$7:$E$34,4,FALSE), "NO MATCH!!!")</f>
        <v>Notre Dame</v>
      </c>
      <c r="G2179" t="s">
        <v>2193</v>
      </c>
      <c r="H2179" s="1">
        <v>43021</v>
      </c>
      <c r="I2179">
        <v>1598</v>
      </c>
      <c r="J2179" t="s">
        <v>7</v>
      </c>
      <c r="K2179" t="s">
        <v>42</v>
      </c>
      <c r="L2179">
        <v>16.3</v>
      </c>
    </row>
    <row r="2180" spans="1:12" x14ac:dyDescent="0.55000000000000004">
      <c r="A2180" s="24" t="str">
        <f t="shared" si="34"/>
        <v>101597</v>
      </c>
      <c r="B2180" s="24" t="s">
        <v>42</v>
      </c>
      <c r="C2180" s="25">
        <v>43021</v>
      </c>
      <c r="D2180" s="24">
        <f>IFERROR(VLOOKUP(B2180,'2017_GT Roster'!$B$6:$H$21,7, FALSE), "NO MATCH!!!")</f>
        <v>97</v>
      </c>
      <c r="E2180" s="24">
        <f>IFERROR(VLOOKUP(GAME_JUMP_REPORT_CONSOLIDATED!C2180,GAME_INDEX!$A$7:$E$34,5,FALSE), "NO MATCH")</f>
        <v>1015</v>
      </c>
      <c r="F2180" s="24" t="str">
        <f>IFERROR(VLOOKUP(C2180,GAME_INDEX!$A$7:$E$34,4,FALSE), "NO MATCH!!!")</f>
        <v>Notre Dame</v>
      </c>
      <c r="G2180" t="s">
        <v>2194</v>
      </c>
      <c r="H2180" s="1">
        <v>43021</v>
      </c>
      <c r="I2180">
        <v>1602</v>
      </c>
      <c r="J2180" t="s">
        <v>7</v>
      </c>
      <c r="K2180" t="s">
        <v>42</v>
      </c>
      <c r="L2180">
        <v>20.100000000000001</v>
      </c>
    </row>
    <row r="2181" spans="1:12" x14ac:dyDescent="0.55000000000000004">
      <c r="A2181" s="24" t="str">
        <f t="shared" si="34"/>
        <v>101533</v>
      </c>
      <c r="B2181" s="24" t="s">
        <v>32</v>
      </c>
      <c r="C2181" s="25">
        <v>43021</v>
      </c>
      <c r="D2181" s="24">
        <f>IFERROR(VLOOKUP(B2181,'2017_GT Roster'!$B$6:$H$21,7, FALSE), "NO MATCH!!!")</f>
        <v>33</v>
      </c>
      <c r="E2181" s="24">
        <f>IFERROR(VLOOKUP(GAME_JUMP_REPORT_CONSOLIDATED!C2181,GAME_INDEX!$A$7:$E$34,5,FALSE), "NO MATCH")</f>
        <v>1015</v>
      </c>
      <c r="F2181" s="24" t="str">
        <f>IFERROR(VLOOKUP(C2181,GAME_INDEX!$A$7:$E$34,4,FALSE), "NO MATCH!!!")</f>
        <v>Notre Dame</v>
      </c>
      <c r="G2181" t="s">
        <v>2195</v>
      </c>
      <c r="H2181" s="1">
        <v>43021</v>
      </c>
      <c r="I2181">
        <v>1604</v>
      </c>
      <c r="J2181" t="s">
        <v>7</v>
      </c>
      <c r="K2181" t="s">
        <v>32</v>
      </c>
      <c r="L2181">
        <v>13.7</v>
      </c>
    </row>
    <row r="2182" spans="1:12" x14ac:dyDescent="0.55000000000000004">
      <c r="A2182" s="24" t="str">
        <f t="shared" si="34"/>
        <v>10151</v>
      </c>
      <c r="B2182" s="24" t="s">
        <v>3254</v>
      </c>
      <c r="C2182" s="25">
        <v>43021</v>
      </c>
      <c r="D2182" s="24">
        <f>IFERROR(VLOOKUP(B2182,'2017_GT Roster'!$B$6:$H$21,7, FALSE), "NO MATCH!!!")</f>
        <v>1</v>
      </c>
      <c r="E2182" s="24">
        <f>IFERROR(VLOOKUP(GAME_JUMP_REPORT_CONSOLIDATED!C2182,GAME_INDEX!$A$7:$E$34,5,FALSE), "NO MATCH")</f>
        <v>1015</v>
      </c>
      <c r="F2182" s="24" t="str">
        <f>IFERROR(VLOOKUP(C2182,GAME_INDEX!$A$7:$E$34,4,FALSE), "NO MATCH!!!")</f>
        <v>Notre Dame</v>
      </c>
      <c r="G2182" t="s">
        <v>2196</v>
      </c>
      <c r="H2182" s="1">
        <v>43021</v>
      </c>
      <c r="I2182">
        <v>1618</v>
      </c>
      <c r="J2182" t="s">
        <v>7</v>
      </c>
      <c r="K2182" t="s">
        <v>23</v>
      </c>
      <c r="L2182">
        <v>16.8</v>
      </c>
    </row>
    <row r="2183" spans="1:12" x14ac:dyDescent="0.55000000000000004">
      <c r="A2183" s="24" t="str">
        <f t="shared" si="34"/>
        <v>10151</v>
      </c>
      <c r="B2183" s="24" t="s">
        <v>3254</v>
      </c>
      <c r="C2183" s="25">
        <v>43021</v>
      </c>
      <c r="D2183" s="24">
        <f>IFERROR(VLOOKUP(B2183,'2017_GT Roster'!$B$6:$H$21,7, FALSE), "NO MATCH!!!")</f>
        <v>1</v>
      </c>
      <c r="E2183" s="24">
        <f>IFERROR(VLOOKUP(GAME_JUMP_REPORT_CONSOLIDATED!C2183,GAME_INDEX!$A$7:$E$34,5,FALSE), "NO MATCH")</f>
        <v>1015</v>
      </c>
      <c r="F2183" s="24" t="str">
        <f>IFERROR(VLOOKUP(C2183,GAME_INDEX!$A$7:$E$34,4,FALSE), "NO MATCH!!!")</f>
        <v>Notre Dame</v>
      </c>
      <c r="G2183" t="s">
        <v>2197</v>
      </c>
      <c r="H2183" s="1">
        <v>43021</v>
      </c>
      <c r="I2183">
        <v>1647</v>
      </c>
      <c r="J2183" t="s">
        <v>7</v>
      </c>
      <c r="K2183" t="s">
        <v>23</v>
      </c>
      <c r="L2183">
        <v>23.1</v>
      </c>
    </row>
    <row r="2184" spans="1:12" x14ac:dyDescent="0.55000000000000004">
      <c r="A2184" s="24" t="str">
        <f t="shared" si="34"/>
        <v>10151</v>
      </c>
      <c r="B2184" s="24" t="s">
        <v>3254</v>
      </c>
      <c r="C2184" s="25">
        <v>43021</v>
      </c>
      <c r="D2184" s="24">
        <f>IFERROR(VLOOKUP(B2184,'2017_GT Roster'!$B$6:$H$21,7, FALSE), "NO MATCH!!!")</f>
        <v>1</v>
      </c>
      <c r="E2184" s="24">
        <f>IFERROR(VLOOKUP(GAME_JUMP_REPORT_CONSOLIDATED!C2184,GAME_INDEX!$A$7:$E$34,5,FALSE), "NO MATCH")</f>
        <v>1015</v>
      </c>
      <c r="F2184" s="24" t="str">
        <f>IFERROR(VLOOKUP(C2184,GAME_INDEX!$A$7:$E$34,4,FALSE), "NO MATCH!!!")</f>
        <v>Notre Dame</v>
      </c>
      <c r="G2184" t="s">
        <v>2198</v>
      </c>
      <c r="H2184" s="1">
        <v>43021</v>
      </c>
      <c r="I2184">
        <v>1654</v>
      </c>
      <c r="J2184" t="s">
        <v>7</v>
      </c>
      <c r="K2184" t="s">
        <v>23</v>
      </c>
      <c r="L2184">
        <v>19</v>
      </c>
    </row>
    <row r="2185" spans="1:12" x14ac:dyDescent="0.55000000000000004">
      <c r="A2185" s="24" t="str">
        <f t="shared" si="34"/>
        <v>10159</v>
      </c>
      <c r="B2185" s="24" t="s">
        <v>27</v>
      </c>
      <c r="C2185" s="25">
        <v>43021</v>
      </c>
      <c r="D2185" s="24">
        <f>IFERROR(VLOOKUP(B2185,'2017_GT Roster'!$B$6:$H$21,7, FALSE), "NO MATCH!!!")</f>
        <v>9</v>
      </c>
      <c r="E2185" s="24">
        <f>IFERROR(VLOOKUP(GAME_JUMP_REPORT_CONSOLIDATED!C2185,GAME_INDEX!$A$7:$E$34,5,FALSE), "NO MATCH")</f>
        <v>1015</v>
      </c>
      <c r="F2185" s="24" t="str">
        <f>IFERROR(VLOOKUP(C2185,GAME_INDEX!$A$7:$E$34,4,FALSE), "NO MATCH!!!")</f>
        <v>Notre Dame</v>
      </c>
      <c r="G2185" t="s">
        <v>2199</v>
      </c>
      <c r="H2185" s="1">
        <v>43021</v>
      </c>
      <c r="I2185">
        <v>1658</v>
      </c>
      <c r="J2185" t="s">
        <v>7</v>
      </c>
      <c r="K2185" t="s">
        <v>27</v>
      </c>
      <c r="L2185">
        <v>14.2</v>
      </c>
    </row>
    <row r="2186" spans="1:12" x14ac:dyDescent="0.55000000000000004">
      <c r="A2186" s="24" t="str">
        <f t="shared" si="34"/>
        <v>10151</v>
      </c>
      <c r="B2186" s="24" t="s">
        <v>3254</v>
      </c>
      <c r="C2186" s="25">
        <v>43021</v>
      </c>
      <c r="D2186" s="24">
        <f>IFERROR(VLOOKUP(B2186,'2017_GT Roster'!$B$6:$H$21,7, FALSE), "NO MATCH!!!")</f>
        <v>1</v>
      </c>
      <c r="E2186" s="24">
        <f>IFERROR(VLOOKUP(GAME_JUMP_REPORT_CONSOLIDATED!C2186,GAME_INDEX!$A$7:$E$34,5,FALSE), "NO MATCH")</f>
        <v>1015</v>
      </c>
      <c r="F2186" s="24" t="str">
        <f>IFERROR(VLOOKUP(C2186,GAME_INDEX!$A$7:$E$34,4,FALSE), "NO MATCH!!!")</f>
        <v>Notre Dame</v>
      </c>
      <c r="G2186" t="s">
        <v>2200</v>
      </c>
      <c r="H2186" s="1">
        <v>43021</v>
      </c>
      <c r="I2186">
        <v>1662</v>
      </c>
      <c r="J2186" t="s">
        <v>7</v>
      </c>
      <c r="K2186" t="s">
        <v>23</v>
      </c>
      <c r="L2186">
        <v>15</v>
      </c>
    </row>
    <row r="2187" spans="1:12" x14ac:dyDescent="0.55000000000000004">
      <c r="A2187" s="24" t="str">
        <f t="shared" si="34"/>
        <v>101511</v>
      </c>
      <c r="B2187" s="24" t="s">
        <v>14</v>
      </c>
      <c r="C2187" s="25">
        <v>43021</v>
      </c>
      <c r="D2187" s="24">
        <f>IFERROR(VLOOKUP(B2187,'2017_GT Roster'!$B$6:$H$21,7, FALSE), "NO MATCH!!!")</f>
        <v>11</v>
      </c>
      <c r="E2187" s="24">
        <f>IFERROR(VLOOKUP(GAME_JUMP_REPORT_CONSOLIDATED!C2187,GAME_INDEX!$A$7:$E$34,5,FALSE), "NO MATCH")</f>
        <v>1015</v>
      </c>
      <c r="F2187" s="24" t="str">
        <f>IFERROR(VLOOKUP(C2187,GAME_INDEX!$A$7:$E$34,4,FALSE), "NO MATCH!!!")</f>
        <v>Notre Dame</v>
      </c>
      <c r="G2187" t="s">
        <v>2201</v>
      </c>
      <c r="H2187" s="1">
        <v>43021</v>
      </c>
      <c r="I2187">
        <v>1663</v>
      </c>
      <c r="J2187" t="s">
        <v>7</v>
      </c>
      <c r="K2187" t="s">
        <v>14</v>
      </c>
      <c r="L2187">
        <v>22</v>
      </c>
    </row>
    <row r="2188" spans="1:12" x14ac:dyDescent="0.55000000000000004">
      <c r="A2188" s="24" t="str">
        <f t="shared" si="34"/>
        <v>101511</v>
      </c>
      <c r="B2188" s="24" t="s">
        <v>14</v>
      </c>
      <c r="C2188" s="25">
        <v>43021</v>
      </c>
      <c r="D2188" s="24">
        <f>IFERROR(VLOOKUP(B2188,'2017_GT Roster'!$B$6:$H$21,7, FALSE), "NO MATCH!!!")</f>
        <v>11</v>
      </c>
      <c r="E2188" s="24">
        <f>IFERROR(VLOOKUP(GAME_JUMP_REPORT_CONSOLIDATED!C2188,GAME_INDEX!$A$7:$E$34,5,FALSE), "NO MATCH")</f>
        <v>1015</v>
      </c>
      <c r="F2188" s="24" t="str">
        <f>IFERROR(VLOOKUP(C2188,GAME_INDEX!$A$7:$E$34,4,FALSE), "NO MATCH!!!")</f>
        <v>Notre Dame</v>
      </c>
      <c r="G2188" t="s">
        <v>2202</v>
      </c>
      <c r="H2188" s="1">
        <v>43021</v>
      </c>
      <c r="I2188">
        <v>1667</v>
      </c>
      <c r="J2188" t="s">
        <v>7</v>
      </c>
      <c r="K2188" t="s">
        <v>14</v>
      </c>
      <c r="L2188">
        <v>19.5</v>
      </c>
    </row>
    <row r="2189" spans="1:12" x14ac:dyDescent="0.55000000000000004">
      <c r="A2189" s="24" t="str">
        <f t="shared" si="34"/>
        <v>10151</v>
      </c>
      <c r="B2189" s="24" t="s">
        <v>3254</v>
      </c>
      <c r="C2189" s="25">
        <v>43021</v>
      </c>
      <c r="D2189" s="24">
        <f>IFERROR(VLOOKUP(B2189,'2017_GT Roster'!$B$6:$H$21,7, FALSE), "NO MATCH!!!")</f>
        <v>1</v>
      </c>
      <c r="E2189" s="24">
        <f>IFERROR(VLOOKUP(GAME_JUMP_REPORT_CONSOLIDATED!C2189,GAME_INDEX!$A$7:$E$34,5,FALSE), "NO MATCH")</f>
        <v>1015</v>
      </c>
      <c r="F2189" s="24" t="str">
        <f>IFERROR(VLOOKUP(C2189,GAME_INDEX!$A$7:$E$34,4,FALSE), "NO MATCH!!!")</f>
        <v>Notre Dame</v>
      </c>
      <c r="G2189" t="s">
        <v>2203</v>
      </c>
      <c r="H2189" s="1">
        <v>43021</v>
      </c>
      <c r="I2189">
        <v>1692</v>
      </c>
      <c r="J2189" t="s">
        <v>7</v>
      </c>
      <c r="K2189" t="s">
        <v>23</v>
      </c>
      <c r="L2189">
        <v>13</v>
      </c>
    </row>
    <row r="2190" spans="1:12" x14ac:dyDescent="0.55000000000000004">
      <c r="A2190" s="24" t="str">
        <f t="shared" si="34"/>
        <v>10154</v>
      </c>
      <c r="B2190" s="24" t="s">
        <v>3262</v>
      </c>
      <c r="C2190" s="25">
        <v>43021</v>
      </c>
      <c r="D2190" s="24">
        <f>IFERROR(VLOOKUP(B2190,'2017_GT Roster'!$B$6:$H$21,7, FALSE), "NO MATCH!!!")</f>
        <v>4</v>
      </c>
      <c r="E2190" s="24">
        <f>IFERROR(VLOOKUP(GAME_JUMP_REPORT_CONSOLIDATED!C2190,GAME_INDEX!$A$7:$E$34,5,FALSE), "NO MATCH")</f>
        <v>1015</v>
      </c>
      <c r="F2190" s="24" t="str">
        <f>IFERROR(VLOOKUP(C2190,GAME_INDEX!$A$7:$E$34,4,FALSE), "NO MATCH!!!")</f>
        <v>Notre Dame</v>
      </c>
      <c r="G2190" t="s">
        <v>2204</v>
      </c>
      <c r="H2190" s="1">
        <v>43021</v>
      </c>
      <c r="I2190">
        <v>1703</v>
      </c>
      <c r="J2190" t="s">
        <v>7</v>
      </c>
      <c r="K2190" t="s">
        <v>8</v>
      </c>
      <c r="L2190">
        <v>18.5</v>
      </c>
    </row>
    <row r="2191" spans="1:12" x14ac:dyDescent="0.55000000000000004">
      <c r="A2191" s="24" t="str">
        <f t="shared" si="34"/>
        <v>101597</v>
      </c>
      <c r="B2191" s="24" t="s">
        <v>42</v>
      </c>
      <c r="C2191" s="25">
        <v>43021</v>
      </c>
      <c r="D2191" s="24">
        <f>IFERROR(VLOOKUP(B2191,'2017_GT Roster'!$B$6:$H$21,7, FALSE), "NO MATCH!!!")</f>
        <v>97</v>
      </c>
      <c r="E2191" s="24">
        <f>IFERROR(VLOOKUP(GAME_JUMP_REPORT_CONSOLIDATED!C2191,GAME_INDEX!$A$7:$E$34,5,FALSE), "NO MATCH")</f>
        <v>1015</v>
      </c>
      <c r="F2191" s="24" t="str">
        <f>IFERROR(VLOOKUP(C2191,GAME_INDEX!$A$7:$E$34,4,FALSE), "NO MATCH!!!")</f>
        <v>Notre Dame</v>
      </c>
      <c r="G2191" t="s">
        <v>2205</v>
      </c>
      <c r="H2191" s="1">
        <v>43021</v>
      </c>
      <c r="I2191">
        <v>1704</v>
      </c>
      <c r="J2191" t="s">
        <v>7</v>
      </c>
      <c r="K2191" t="s">
        <v>42</v>
      </c>
      <c r="L2191">
        <v>16.5</v>
      </c>
    </row>
    <row r="2192" spans="1:12" x14ac:dyDescent="0.55000000000000004">
      <c r="A2192" s="24" t="str">
        <f t="shared" si="34"/>
        <v>101597</v>
      </c>
      <c r="B2192" s="24" t="s">
        <v>42</v>
      </c>
      <c r="C2192" s="25">
        <v>43021</v>
      </c>
      <c r="D2192" s="24">
        <f>IFERROR(VLOOKUP(B2192,'2017_GT Roster'!$B$6:$H$21,7, FALSE), "NO MATCH!!!")</f>
        <v>97</v>
      </c>
      <c r="E2192" s="24">
        <f>IFERROR(VLOOKUP(GAME_JUMP_REPORT_CONSOLIDATED!C2192,GAME_INDEX!$A$7:$E$34,5,FALSE), "NO MATCH")</f>
        <v>1015</v>
      </c>
      <c r="F2192" s="24" t="str">
        <f>IFERROR(VLOOKUP(C2192,GAME_INDEX!$A$7:$E$34,4,FALSE), "NO MATCH!!!")</f>
        <v>Notre Dame</v>
      </c>
      <c r="G2192" t="s">
        <v>2206</v>
      </c>
      <c r="H2192" s="1">
        <v>43021</v>
      </c>
      <c r="I2192">
        <v>1708</v>
      </c>
      <c r="J2192" t="s">
        <v>7</v>
      </c>
      <c r="K2192" t="s">
        <v>42</v>
      </c>
      <c r="L2192">
        <v>20.2</v>
      </c>
    </row>
    <row r="2193" spans="1:12" x14ac:dyDescent="0.55000000000000004">
      <c r="A2193" s="24" t="str">
        <f t="shared" si="34"/>
        <v>10159</v>
      </c>
      <c r="B2193" s="24" t="s">
        <v>27</v>
      </c>
      <c r="C2193" s="25">
        <v>43021</v>
      </c>
      <c r="D2193" s="24">
        <f>IFERROR(VLOOKUP(B2193,'2017_GT Roster'!$B$6:$H$21,7, FALSE), "NO MATCH!!!")</f>
        <v>9</v>
      </c>
      <c r="E2193" s="24">
        <f>IFERROR(VLOOKUP(GAME_JUMP_REPORT_CONSOLIDATED!C2193,GAME_INDEX!$A$7:$E$34,5,FALSE), "NO MATCH")</f>
        <v>1015</v>
      </c>
      <c r="F2193" s="24" t="str">
        <f>IFERROR(VLOOKUP(C2193,GAME_INDEX!$A$7:$E$34,4,FALSE), "NO MATCH!!!")</f>
        <v>Notre Dame</v>
      </c>
      <c r="G2193" t="s">
        <v>2207</v>
      </c>
      <c r="H2193" s="1">
        <v>43021</v>
      </c>
      <c r="I2193">
        <v>1709</v>
      </c>
      <c r="J2193" t="s">
        <v>7</v>
      </c>
      <c r="K2193" t="s">
        <v>27</v>
      </c>
      <c r="L2193">
        <v>12.3</v>
      </c>
    </row>
    <row r="2194" spans="1:12" x14ac:dyDescent="0.55000000000000004">
      <c r="A2194" s="24" t="str">
        <f t="shared" si="34"/>
        <v>101533</v>
      </c>
      <c r="B2194" s="24" t="s">
        <v>32</v>
      </c>
      <c r="C2194" s="25">
        <v>43021</v>
      </c>
      <c r="D2194" s="24">
        <f>IFERROR(VLOOKUP(B2194,'2017_GT Roster'!$B$6:$H$21,7, FALSE), "NO MATCH!!!")</f>
        <v>33</v>
      </c>
      <c r="E2194" s="24">
        <f>IFERROR(VLOOKUP(GAME_JUMP_REPORT_CONSOLIDATED!C2194,GAME_INDEX!$A$7:$E$34,5,FALSE), "NO MATCH")</f>
        <v>1015</v>
      </c>
      <c r="F2194" s="24" t="str">
        <f>IFERROR(VLOOKUP(C2194,GAME_INDEX!$A$7:$E$34,4,FALSE), "NO MATCH!!!")</f>
        <v>Notre Dame</v>
      </c>
      <c r="G2194" t="s">
        <v>2208</v>
      </c>
      <c r="H2194" s="1">
        <v>43021</v>
      </c>
      <c r="I2194">
        <v>1714</v>
      </c>
      <c r="J2194" t="s">
        <v>7</v>
      </c>
      <c r="K2194" t="s">
        <v>32</v>
      </c>
      <c r="L2194">
        <v>23.4</v>
      </c>
    </row>
    <row r="2195" spans="1:12" x14ac:dyDescent="0.55000000000000004">
      <c r="A2195" s="24" t="str">
        <f t="shared" si="34"/>
        <v>10151</v>
      </c>
      <c r="B2195" s="24" t="s">
        <v>3254</v>
      </c>
      <c r="C2195" s="25">
        <v>43021</v>
      </c>
      <c r="D2195" s="24">
        <f>IFERROR(VLOOKUP(B2195,'2017_GT Roster'!$B$6:$H$21,7, FALSE), "NO MATCH!!!")</f>
        <v>1</v>
      </c>
      <c r="E2195" s="24">
        <f>IFERROR(VLOOKUP(GAME_JUMP_REPORT_CONSOLIDATED!C2195,GAME_INDEX!$A$7:$E$34,5,FALSE), "NO MATCH")</f>
        <v>1015</v>
      </c>
      <c r="F2195" s="24" t="str">
        <f>IFERROR(VLOOKUP(C2195,GAME_INDEX!$A$7:$E$34,4,FALSE), "NO MATCH!!!")</f>
        <v>Notre Dame</v>
      </c>
      <c r="G2195" t="s">
        <v>2209</v>
      </c>
      <c r="H2195" s="1">
        <v>43021</v>
      </c>
      <c r="I2195">
        <v>1717</v>
      </c>
      <c r="J2195" t="s">
        <v>7</v>
      </c>
      <c r="K2195" t="s">
        <v>23</v>
      </c>
      <c r="L2195">
        <v>13.3</v>
      </c>
    </row>
    <row r="2196" spans="1:12" x14ac:dyDescent="0.55000000000000004">
      <c r="A2196" s="24" t="str">
        <f t="shared" si="34"/>
        <v>10154</v>
      </c>
      <c r="B2196" s="24" t="s">
        <v>3262</v>
      </c>
      <c r="C2196" s="25">
        <v>43021</v>
      </c>
      <c r="D2196" s="24">
        <f>IFERROR(VLOOKUP(B2196,'2017_GT Roster'!$B$6:$H$21,7, FALSE), "NO MATCH!!!")</f>
        <v>4</v>
      </c>
      <c r="E2196" s="24">
        <f>IFERROR(VLOOKUP(GAME_JUMP_REPORT_CONSOLIDATED!C2196,GAME_INDEX!$A$7:$E$34,5,FALSE), "NO MATCH")</f>
        <v>1015</v>
      </c>
      <c r="F2196" s="24" t="str">
        <f>IFERROR(VLOOKUP(C2196,GAME_INDEX!$A$7:$E$34,4,FALSE), "NO MATCH!!!")</f>
        <v>Notre Dame</v>
      </c>
      <c r="G2196" t="s">
        <v>2210</v>
      </c>
      <c r="H2196" s="1">
        <v>43021</v>
      </c>
      <c r="I2196">
        <v>1729</v>
      </c>
      <c r="J2196" t="s">
        <v>7</v>
      </c>
      <c r="K2196" t="s">
        <v>8</v>
      </c>
      <c r="L2196">
        <v>15.2</v>
      </c>
    </row>
    <row r="2197" spans="1:12" x14ac:dyDescent="0.55000000000000004">
      <c r="A2197" s="24" t="str">
        <f t="shared" si="34"/>
        <v>101511</v>
      </c>
      <c r="B2197" s="24" t="s">
        <v>14</v>
      </c>
      <c r="C2197" s="25">
        <v>43021</v>
      </c>
      <c r="D2197" s="24">
        <f>IFERROR(VLOOKUP(B2197,'2017_GT Roster'!$B$6:$H$21,7, FALSE), "NO MATCH!!!")</f>
        <v>11</v>
      </c>
      <c r="E2197" s="24">
        <f>IFERROR(VLOOKUP(GAME_JUMP_REPORT_CONSOLIDATED!C2197,GAME_INDEX!$A$7:$E$34,5,FALSE), "NO MATCH")</f>
        <v>1015</v>
      </c>
      <c r="F2197" s="24" t="str">
        <f>IFERROR(VLOOKUP(C2197,GAME_INDEX!$A$7:$E$34,4,FALSE), "NO MATCH!!!")</f>
        <v>Notre Dame</v>
      </c>
      <c r="G2197" t="s">
        <v>2211</v>
      </c>
      <c r="H2197" s="1">
        <v>43021</v>
      </c>
      <c r="I2197">
        <v>1733</v>
      </c>
      <c r="J2197" t="s">
        <v>7</v>
      </c>
      <c r="K2197" t="s">
        <v>14</v>
      </c>
      <c r="L2197">
        <v>19.2</v>
      </c>
    </row>
    <row r="2198" spans="1:12" x14ac:dyDescent="0.55000000000000004">
      <c r="A2198" s="24" t="str">
        <f t="shared" si="34"/>
        <v>101533</v>
      </c>
      <c r="B2198" s="24" t="s">
        <v>32</v>
      </c>
      <c r="C2198" s="25">
        <v>43021</v>
      </c>
      <c r="D2198" s="24">
        <f>IFERROR(VLOOKUP(B2198,'2017_GT Roster'!$B$6:$H$21,7, FALSE), "NO MATCH!!!")</f>
        <v>33</v>
      </c>
      <c r="E2198" s="24">
        <f>IFERROR(VLOOKUP(GAME_JUMP_REPORT_CONSOLIDATED!C2198,GAME_INDEX!$A$7:$E$34,5,FALSE), "NO MATCH")</f>
        <v>1015</v>
      </c>
      <c r="F2198" s="24" t="str">
        <f>IFERROR(VLOOKUP(C2198,GAME_INDEX!$A$7:$E$34,4,FALSE), "NO MATCH!!!")</f>
        <v>Notre Dame</v>
      </c>
      <c r="G2198" t="s">
        <v>2212</v>
      </c>
      <c r="H2198" s="1">
        <v>43021</v>
      </c>
      <c r="I2198">
        <v>1989</v>
      </c>
      <c r="J2198" t="s">
        <v>7</v>
      </c>
      <c r="K2198" t="s">
        <v>32</v>
      </c>
      <c r="L2198">
        <v>9.3000000000000007</v>
      </c>
    </row>
    <row r="2199" spans="1:12" x14ac:dyDescent="0.55000000000000004">
      <c r="A2199" s="24" t="str">
        <f t="shared" si="34"/>
        <v>10151</v>
      </c>
      <c r="B2199" s="24" t="s">
        <v>3254</v>
      </c>
      <c r="C2199" s="25">
        <v>43021</v>
      </c>
      <c r="D2199" s="24">
        <f>IFERROR(VLOOKUP(B2199,'2017_GT Roster'!$B$6:$H$21,7, FALSE), "NO MATCH!!!")</f>
        <v>1</v>
      </c>
      <c r="E2199" s="24">
        <f>IFERROR(VLOOKUP(GAME_JUMP_REPORT_CONSOLIDATED!C2199,GAME_INDEX!$A$7:$E$34,5,FALSE), "NO MATCH")</f>
        <v>1015</v>
      </c>
      <c r="F2199" s="24" t="str">
        <f>IFERROR(VLOOKUP(C2199,GAME_INDEX!$A$7:$E$34,4,FALSE), "NO MATCH!!!")</f>
        <v>Notre Dame</v>
      </c>
      <c r="G2199" t="s">
        <v>2213</v>
      </c>
      <c r="H2199" s="1">
        <v>43021</v>
      </c>
      <c r="I2199">
        <v>1999</v>
      </c>
      <c r="J2199" t="s">
        <v>7</v>
      </c>
      <c r="K2199" t="s">
        <v>23</v>
      </c>
      <c r="L2199">
        <v>22.3</v>
      </c>
    </row>
    <row r="2200" spans="1:12" x14ac:dyDescent="0.55000000000000004">
      <c r="A2200" s="24" t="str">
        <f t="shared" si="34"/>
        <v>10159</v>
      </c>
      <c r="B2200" s="24" t="s">
        <v>27</v>
      </c>
      <c r="C2200" s="25">
        <v>43021</v>
      </c>
      <c r="D2200" s="24">
        <f>IFERROR(VLOOKUP(B2200,'2017_GT Roster'!$B$6:$H$21,7, FALSE), "NO MATCH!!!")</f>
        <v>9</v>
      </c>
      <c r="E2200" s="24">
        <f>IFERROR(VLOOKUP(GAME_JUMP_REPORT_CONSOLIDATED!C2200,GAME_INDEX!$A$7:$E$34,5,FALSE), "NO MATCH")</f>
        <v>1015</v>
      </c>
      <c r="F2200" s="24" t="str">
        <f>IFERROR(VLOOKUP(C2200,GAME_INDEX!$A$7:$E$34,4,FALSE), "NO MATCH!!!")</f>
        <v>Notre Dame</v>
      </c>
      <c r="G2200" t="s">
        <v>2214</v>
      </c>
      <c r="H2200" s="1">
        <v>43021</v>
      </c>
      <c r="I2200">
        <v>2005</v>
      </c>
      <c r="J2200" t="s">
        <v>7</v>
      </c>
      <c r="K2200" t="s">
        <v>27</v>
      </c>
      <c r="L2200">
        <v>14</v>
      </c>
    </row>
    <row r="2201" spans="1:12" x14ac:dyDescent="0.55000000000000004">
      <c r="A2201" s="24" t="str">
        <f t="shared" si="34"/>
        <v>101597</v>
      </c>
      <c r="B2201" s="24" t="s">
        <v>42</v>
      </c>
      <c r="C2201" s="25">
        <v>43021</v>
      </c>
      <c r="D2201" s="24">
        <f>IFERROR(VLOOKUP(B2201,'2017_GT Roster'!$B$6:$H$21,7, FALSE), "NO MATCH!!!")</f>
        <v>97</v>
      </c>
      <c r="E2201" s="24">
        <f>IFERROR(VLOOKUP(GAME_JUMP_REPORT_CONSOLIDATED!C2201,GAME_INDEX!$A$7:$E$34,5,FALSE), "NO MATCH")</f>
        <v>1015</v>
      </c>
      <c r="F2201" s="24" t="str">
        <f>IFERROR(VLOOKUP(C2201,GAME_INDEX!$A$7:$E$34,4,FALSE), "NO MATCH!!!")</f>
        <v>Notre Dame</v>
      </c>
      <c r="G2201" t="s">
        <v>2215</v>
      </c>
      <c r="H2201" s="1">
        <v>43021</v>
      </c>
      <c r="I2201">
        <v>2008</v>
      </c>
      <c r="J2201" t="s">
        <v>7</v>
      </c>
      <c r="K2201" t="s">
        <v>42</v>
      </c>
      <c r="L2201">
        <v>14.1</v>
      </c>
    </row>
    <row r="2202" spans="1:12" x14ac:dyDescent="0.55000000000000004">
      <c r="A2202" s="24" t="str">
        <f t="shared" si="34"/>
        <v>10151</v>
      </c>
      <c r="B2202" s="24" t="s">
        <v>3254</v>
      </c>
      <c r="C2202" s="25">
        <v>43021</v>
      </c>
      <c r="D2202" s="24">
        <f>IFERROR(VLOOKUP(B2202,'2017_GT Roster'!$B$6:$H$21,7, FALSE), "NO MATCH!!!")</f>
        <v>1</v>
      </c>
      <c r="E2202" s="24">
        <f>IFERROR(VLOOKUP(GAME_JUMP_REPORT_CONSOLIDATED!C2202,GAME_INDEX!$A$7:$E$34,5,FALSE), "NO MATCH")</f>
        <v>1015</v>
      </c>
      <c r="F2202" s="24" t="str">
        <f>IFERROR(VLOOKUP(C2202,GAME_INDEX!$A$7:$E$34,4,FALSE), "NO MATCH!!!")</f>
        <v>Notre Dame</v>
      </c>
      <c r="G2202" t="s">
        <v>2216</v>
      </c>
      <c r="H2202" s="1">
        <v>43021</v>
      </c>
      <c r="I2202">
        <v>2018</v>
      </c>
      <c r="J2202" t="s">
        <v>7</v>
      </c>
      <c r="K2202" t="s">
        <v>23</v>
      </c>
      <c r="L2202">
        <v>13.9</v>
      </c>
    </row>
    <row r="2203" spans="1:12" x14ac:dyDescent="0.55000000000000004">
      <c r="A2203" s="24" t="str">
        <f t="shared" si="34"/>
        <v>101533</v>
      </c>
      <c r="B2203" s="24" t="s">
        <v>32</v>
      </c>
      <c r="C2203" s="25">
        <v>43021</v>
      </c>
      <c r="D2203" s="24">
        <f>IFERROR(VLOOKUP(B2203,'2017_GT Roster'!$B$6:$H$21,7, FALSE), "NO MATCH!!!")</f>
        <v>33</v>
      </c>
      <c r="E2203" s="24">
        <f>IFERROR(VLOOKUP(GAME_JUMP_REPORT_CONSOLIDATED!C2203,GAME_INDEX!$A$7:$E$34,5,FALSE), "NO MATCH")</f>
        <v>1015</v>
      </c>
      <c r="F2203" s="24" t="str">
        <f>IFERROR(VLOOKUP(C2203,GAME_INDEX!$A$7:$E$34,4,FALSE), "NO MATCH!!!")</f>
        <v>Notre Dame</v>
      </c>
      <c r="G2203" t="s">
        <v>2217</v>
      </c>
      <c r="H2203" s="1">
        <v>43021</v>
      </c>
      <c r="I2203">
        <v>2034</v>
      </c>
      <c r="J2203" t="s">
        <v>7</v>
      </c>
      <c r="K2203" t="s">
        <v>32</v>
      </c>
      <c r="L2203">
        <v>22.6</v>
      </c>
    </row>
    <row r="2204" spans="1:12" x14ac:dyDescent="0.55000000000000004">
      <c r="A2204" s="24" t="str">
        <f t="shared" si="34"/>
        <v>10154</v>
      </c>
      <c r="B2204" s="24" t="s">
        <v>3262</v>
      </c>
      <c r="C2204" s="25">
        <v>43021</v>
      </c>
      <c r="D2204" s="24">
        <f>IFERROR(VLOOKUP(B2204,'2017_GT Roster'!$B$6:$H$21,7, FALSE), "NO MATCH!!!")</f>
        <v>4</v>
      </c>
      <c r="E2204" s="24">
        <f>IFERROR(VLOOKUP(GAME_JUMP_REPORT_CONSOLIDATED!C2204,GAME_INDEX!$A$7:$E$34,5,FALSE), "NO MATCH")</f>
        <v>1015</v>
      </c>
      <c r="F2204" s="24" t="str">
        <f>IFERROR(VLOOKUP(C2204,GAME_INDEX!$A$7:$E$34,4,FALSE), "NO MATCH!!!")</f>
        <v>Notre Dame</v>
      </c>
      <c r="G2204" t="s">
        <v>2218</v>
      </c>
      <c r="H2204" s="1">
        <v>43021</v>
      </c>
      <c r="I2204">
        <v>2051</v>
      </c>
      <c r="J2204" t="s">
        <v>7</v>
      </c>
      <c r="K2204" t="s">
        <v>8</v>
      </c>
      <c r="L2204">
        <v>23.8</v>
      </c>
    </row>
    <row r="2205" spans="1:12" x14ac:dyDescent="0.55000000000000004">
      <c r="A2205" s="24" t="str">
        <f t="shared" si="34"/>
        <v>10159</v>
      </c>
      <c r="B2205" s="24" t="s">
        <v>27</v>
      </c>
      <c r="C2205" s="25">
        <v>43021</v>
      </c>
      <c r="D2205" s="24">
        <f>IFERROR(VLOOKUP(B2205,'2017_GT Roster'!$B$6:$H$21,7, FALSE), "NO MATCH!!!")</f>
        <v>9</v>
      </c>
      <c r="E2205" s="24">
        <f>IFERROR(VLOOKUP(GAME_JUMP_REPORT_CONSOLIDATED!C2205,GAME_INDEX!$A$7:$E$34,5,FALSE), "NO MATCH")</f>
        <v>1015</v>
      </c>
      <c r="F2205" s="24" t="str">
        <f>IFERROR(VLOOKUP(C2205,GAME_INDEX!$A$7:$E$34,4,FALSE), "NO MATCH!!!")</f>
        <v>Notre Dame</v>
      </c>
      <c r="G2205" t="s">
        <v>2219</v>
      </c>
      <c r="H2205" s="1">
        <v>43021</v>
      </c>
      <c r="I2205">
        <v>2055</v>
      </c>
      <c r="J2205" t="s">
        <v>7</v>
      </c>
      <c r="K2205" t="s">
        <v>27</v>
      </c>
      <c r="L2205">
        <v>13.5</v>
      </c>
    </row>
    <row r="2206" spans="1:12" x14ac:dyDescent="0.55000000000000004">
      <c r="A2206" s="24" t="str">
        <f t="shared" si="34"/>
        <v>10154</v>
      </c>
      <c r="B2206" s="24" t="s">
        <v>3262</v>
      </c>
      <c r="C2206" s="25">
        <v>43021</v>
      </c>
      <c r="D2206" s="24">
        <f>IFERROR(VLOOKUP(B2206,'2017_GT Roster'!$B$6:$H$21,7, FALSE), "NO MATCH!!!")</f>
        <v>4</v>
      </c>
      <c r="E2206" s="24">
        <f>IFERROR(VLOOKUP(GAME_JUMP_REPORT_CONSOLIDATED!C2206,GAME_INDEX!$A$7:$E$34,5,FALSE), "NO MATCH")</f>
        <v>1015</v>
      </c>
      <c r="F2206" s="24" t="str">
        <f>IFERROR(VLOOKUP(C2206,GAME_INDEX!$A$7:$E$34,4,FALSE), "NO MATCH!!!")</f>
        <v>Notre Dame</v>
      </c>
      <c r="G2206" t="s">
        <v>2220</v>
      </c>
      <c r="H2206" s="1">
        <v>43021</v>
      </c>
      <c r="I2206">
        <v>2056</v>
      </c>
      <c r="J2206" t="s">
        <v>7</v>
      </c>
      <c r="K2206" t="s">
        <v>8</v>
      </c>
      <c r="L2206">
        <v>17.8</v>
      </c>
    </row>
    <row r="2207" spans="1:12" x14ac:dyDescent="0.55000000000000004">
      <c r="A2207" s="24" t="str">
        <f t="shared" si="34"/>
        <v>101597</v>
      </c>
      <c r="B2207" s="24" t="s">
        <v>42</v>
      </c>
      <c r="C2207" s="25">
        <v>43021</v>
      </c>
      <c r="D2207" s="24">
        <f>IFERROR(VLOOKUP(B2207,'2017_GT Roster'!$B$6:$H$21,7, FALSE), "NO MATCH!!!")</f>
        <v>97</v>
      </c>
      <c r="E2207" s="24">
        <f>IFERROR(VLOOKUP(GAME_JUMP_REPORT_CONSOLIDATED!C2207,GAME_INDEX!$A$7:$E$34,5,FALSE), "NO MATCH")</f>
        <v>1015</v>
      </c>
      <c r="F2207" s="24" t="str">
        <f>IFERROR(VLOOKUP(C2207,GAME_INDEX!$A$7:$E$34,4,FALSE), "NO MATCH!!!")</f>
        <v>Notre Dame</v>
      </c>
      <c r="G2207" t="s">
        <v>2221</v>
      </c>
      <c r="H2207" s="1">
        <v>43021</v>
      </c>
      <c r="I2207">
        <v>2057</v>
      </c>
      <c r="J2207" t="s">
        <v>7</v>
      </c>
      <c r="K2207" t="s">
        <v>42</v>
      </c>
      <c r="L2207">
        <v>17.399999999999999</v>
      </c>
    </row>
    <row r="2208" spans="1:12" x14ac:dyDescent="0.55000000000000004">
      <c r="A2208" s="24" t="str">
        <f t="shared" si="34"/>
        <v>10154</v>
      </c>
      <c r="B2208" s="24" t="s">
        <v>3262</v>
      </c>
      <c r="C2208" s="25">
        <v>43021</v>
      </c>
      <c r="D2208" s="24">
        <f>IFERROR(VLOOKUP(B2208,'2017_GT Roster'!$B$6:$H$21,7, FALSE), "NO MATCH!!!")</f>
        <v>4</v>
      </c>
      <c r="E2208" s="24">
        <f>IFERROR(VLOOKUP(GAME_JUMP_REPORT_CONSOLIDATED!C2208,GAME_INDEX!$A$7:$E$34,5,FALSE), "NO MATCH")</f>
        <v>1015</v>
      </c>
      <c r="F2208" s="24" t="str">
        <f>IFERROR(VLOOKUP(C2208,GAME_INDEX!$A$7:$E$34,4,FALSE), "NO MATCH!!!")</f>
        <v>Notre Dame</v>
      </c>
      <c r="G2208" t="s">
        <v>2222</v>
      </c>
      <c r="H2208" s="1">
        <v>43021</v>
      </c>
      <c r="I2208">
        <v>2059</v>
      </c>
      <c r="J2208" t="s">
        <v>7</v>
      </c>
      <c r="K2208" t="s">
        <v>8</v>
      </c>
      <c r="L2208">
        <v>19</v>
      </c>
    </row>
    <row r="2209" spans="1:12" x14ac:dyDescent="0.55000000000000004">
      <c r="A2209" s="24" t="str">
        <f t="shared" si="34"/>
        <v>101597</v>
      </c>
      <c r="B2209" s="24" t="s">
        <v>42</v>
      </c>
      <c r="C2209" s="25">
        <v>43021</v>
      </c>
      <c r="D2209" s="24">
        <f>IFERROR(VLOOKUP(B2209,'2017_GT Roster'!$B$6:$H$21,7, FALSE), "NO MATCH!!!")</f>
        <v>97</v>
      </c>
      <c r="E2209" s="24">
        <f>IFERROR(VLOOKUP(GAME_JUMP_REPORT_CONSOLIDATED!C2209,GAME_INDEX!$A$7:$E$34,5,FALSE), "NO MATCH")</f>
        <v>1015</v>
      </c>
      <c r="F2209" s="24" t="str">
        <f>IFERROR(VLOOKUP(C2209,GAME_INDEX!$A$7:$E$34,4,FALSE), "NO MATCH!!!")</f>
        <v>Notre Dame</v>
      </c>
      <c r="G2209" t="s">
        <v>2223</v>
      </c>
      <c r="H2209" s="1">
        <v>43021</v>
      </c>
      <c r="I2209">
        <v>2061</v>
      </c>
      <c r="J2209" t="s">
        <v>7</v>
      </c>
      <c r="K2209" t="s">
        <v>42</v>
      </c>
      <c r="L2209">
        <v>21.6</v>
      </c>
    </row>
    <row r="2210" spans="1:12" x14ac:dyDescent="0.55000000000000004">
      <c r="A2210" s="24" t="str">
        <f t="shared" si="34"/>
        <v>10159</v>
      </c>
      <c r="B2210" s="24" t="s">
        <v>27</v>
      </c>
      <c r="C2210" s="25">
        <v>43021</v>
      </c>
      <c r="D2210" s="24">
        <f>IFERROR(VLOOKUP(B2210,'2017_GT Roster'!$B$6:$H$21,7, FALSE), "NO MATCH!!!")</f>
        <v>9</v>
      </c>
      <c r="E2210" s="24">
        <f>IFERROR(VLOOKUP(GAME_JUMP_REPORT_CONSOLIDATED!C2210,GAME_INDEX!$A$7:$E$34,5,FALSE), "NO MATCH")</f>
        <v>1015</v>
      </c>
      <c r="F2210" s="24" t="str">
        <f>IFERROR(VLOOKUP(C2210,GAME_INDEX!$A$7:$E$34,4,FALSE), "NO MATCH!!!")</f>
        <v>Notre Dame</v>
      </c>
      <c r="G2210" t="s">
        <v>2224</v>
      </c>
      <c r="H2210" s="1">
        <v>43021</v>
      </c>
      <c r="I2210">
        <v>2062</v>
      </c>
      <c r="J2210" t="s">
        <v>7</v>
      </c>
      <c r="K2210" t="s">
        <v>27</v>
      </c>
      <c r="L2210">
        <v>10.9</v>
      </c>
    </row>
    <row r="2211" spans="1:12" x14ac:dyDescent="0.55000000000000004">
      <c r="A2211" s="24" t="str">
        <f t="shared" si="34"/>
        <v>10154</v>
      </c>
      <c r="B2211" s="24" t="s">
        <v>3262</v>
      </c>
      <c r="C2211" s="25">
        <v>43021</v>
      </c>
      <c r="D2211" s="24">
        <f>IFERROR(VLOOKUP(B2211,'2017_GT Roster'!$B$6:$H$21,7, FALSE), "NO MATCH!!!")</f>
        <v>4</v>
      </c>
      <c r="E2211" s="24">
        <f>IFERROR(VLOOKUP(GAME_JUMP_REPORT_CONSOLIDATED!C2211,GAME_INDEX!$A$7:$E$34,5,FALSE), "NO MATCH")</f>
        <v>1015</v>
      </c>
      <c r="F2211" s="24" t="str">
        <f>IFERROR(VLOOKUP(C2211,GAME_INDEX!$A$7:$E$34,4,FALSE), "NO MATCH!!!")</f>
        <v>Notre Dame</v>
      </c>
      <c r="G2211" t="s">
        <v>2225</v>
      </c>
      <c r="H2211" s="1">
        <v>43021</v>
      </c>
      <c r="I2211">
        <v>2111</v>
      </c>
      <c r="J2211" t="s">
        <v>7</v>
      </c>
      <c r="K2211" t="s">
        <v>8</v>
      </c>
      <c r="L2211">
        <v>18.2</v>
      </c>
    </row>
    <row r="2212" spans="1:12" x14ac:dyDescent="0.55000000000000004">
      <c r="A2212" s="24" t="str">
        <f t="shared" si="34"/>
        <v>101533</v>
      </c>
      <c r="B2212" s="24" t="s">
        <v>32</v>
      </c>
      <c r="C2212" s="25">
        <v>43021</v>
      </c>
      <c r="D2212" s="24">
        <f>IFERROR(VLOOKUP(B2212,'2017_GT Roster'!$B$6:$H$21,7, FALSE), "NO MATCH!!!")</f>
        <v>33</v>
      </c>
      <c r="E2212" s="24">
        <f>IFERROR(VLOOKUP(GAME_JUMP_REPORT_CONSOLIDATED!C2212,GAME_INDEX!$A$7:$E$34,5,FALSE), "NO MATCH")</f>
        <v>1015</v>
      </c>
      <c r="F2212" s="24" t="str">
        <f>IFERROR(VLOOKUP(C2212,GAME_INDEX!$A$7:$E$34,4,FALSE), "NO MATCH!!!")</f>
        <v>Notre Dame</v>
      </c>
      <c r="G2212" t="s">
        <v>2226</v>
      </c>
      <c r="H2212" s="1">
        <v>43021</v>
      </c>
      <c r="I2212">
        <v>2135</v>
      </c>
      <c r="J2212" t="s">
        <v>7</v>
      </c>
      <c r="K2212" t="s">
        <v>32</v>
      </c>
      <c r="L2212">
        <v>14.7</v>
      </c>
    </row>
    <row r="2213" spans="1:12" x14ac:dyDescent="0.55000000000000004">
      <c r="A2213" s="24" t="str">
        <f t="shared" si="34"/>
        <v>101511</v>
      </c>
      <c r="B2213" s="24" t="s">
        <v>14</v>
      </c>
      <c r="C2213" s="25">
        <v>43021</v>
      </c>
      <c r="D2213" s="24">
        <f>IFERROR(VLOOKUP(B2213,'2017_GT Roster'!$B$6:$H$21,7, FALSE), "NO MATCH!!!")</f>
        <v>11</v>
      </c>
      <c r="E2213" s="24">
        <f>IFERROR(VLOOKUP(GAME_JUMP_REPORT_CONSOLIDATED!C2213,GAME_INDEX!$A$7:$E$34,5,FALSE), "NO MATCH")</f>
        <v>1015</v>
      </c>
      <c r="F2213" s="24" t="str">
        <f>IFERROR(VLOOKUP(C2213,GAME_INDEX!$A$7:$E$34,4,FALSE), "NO MATCH!!!")</f>
        <v>Notre Dame</v>
      </c>
      <c r="G2213" t="s">
        <v>2227</v>
      </c>
      <c r="H2213" s="1">
        <v>43021</v>
      </c>
      <c r="I2213">
        <v>2139</v>
      </c>
      <c r="J2213" t="s">
        <v>7</v>
      </c>
      <c r="K2213" t="s">
        <v>14</v>
      </c>
      <c r="L2213">
        <v>25.2</v>
      </c>
    </row>
    <row r="2214" spans="1:12" x14ac:dyDescent="0.55000000000000004">
      <c r="A2214" s="24" t="str">
        <f t="shared" si="34"/>
        <v>10154</v>
      </c>
      <c r="B2214" s="24" t="s">
        <v>3262</v>
      </c>
      <c r="C2214" s="25">
        <v>43021</v>
      </c>
      <c r="D2214" s="24">
        <f>IFERROR(VLOOKUP(B2214,'2017_GT Roster'!$B$6:$H$21,7, FALSE), "NO MATCH!!!")</f>
        <v>4</v>
      </c>
      <c r="E2214" s="24">
        <f>IFERROR(VLOOKUP(GAME_JUMP_REPORT_CONSOLIDATED!C2214,GAME_INDEX!$A$7:$E$34,5,FALSE), "NO MATCH")</f>
        <v>1015</v>
      </c>
      <c r="F2214" s="24" t="str">
        <f>IFERROR(VLOOKUP(C2214,GAME_INDEX!$A$7:$E$34,4,FALSE), "NO MATCH!!!")</f>
        <v>Notre Dame</v>
      </c>
      <c r="G2214" t="s">
        <v>2228</v>
      </c>
      <c r="H2214" s="1">
        <v>43021</v>
      </c>
      <c r="I2214">
        <v>2156</v>
      </c>
      <c r="J2214" t="s">
        <v>7</v>
      </c>
      <c r="K2214" t="s">
        <v>8</v>
      </c>
      <c r="L2214">
        <v>16.100000000000001</v>
      </c>
    </row>
    <row r="2215" spans="1:12" x14ac:dyDescent="0.55000000000000004">
      <c r="A2215" s="24" t="str">
        <f t="shared" si="34"/>
        <v>10151</v>
      </c>
      <c r="B2215" s="24" t="s">
        <v>3254</v>
      </c>
      <c r="C2215" s="25">
        <v>43021</v>
      </c>
      <c r="D2215" s="24">
        <f>IFERROR(VLOOKUP(B2215,'2017_GT Roster'!$B$6:$H$21,7, FALSE), "NO MATCH!!!")</f>
        <v>1</v>
      </c>
      <c r="E2215" s="24">
        <f>IFERROR(VLOOKUP(GAME_JUMP_REPORT_CONSOLIDATED!C2215,GAME_INDEX!$A$7:$E$34,5,FALSE), "NO MATCH")</f>
        <v>1015</v>
      </c>
      <c r="F2215" s="24" t="str">
        <f>IFERROR(VLOOKUP(C2215,GAME_INDEX!$A$7:$E$34,4,FALSE), "NO MATCH!!!")</f>
        <v>Notre Dame</v>
      </c>
      <c r="G2215" t="s">
        <v>2229</v>
      </c>
      <c r="H2215" s="1">
        <v>43021</v>
      </c>
      <c r="I2215">
        <v>2157</v>
      </c>
      <c r="J2215" t="s">
        <v>7</v>
      </c>
      <c r="K2215" t="s">
        <v>23</v>
      </c>
      <c r="L2215">
        <v>9.8000000000000007</v>
      </c>
    </row>
    <row r="2216" spans="1:12" x14ac:dyDescent="0.55000000000000004">
      <c r="A2216" s="24" t="str">
        <f t="shared" si="34"/>
        <v>10151</v>
      </c>
      <c r="B2216" s="24" t="s">
        <v>3254</v>
      </c>
      <c r="C2216" s="25">
        <v>43021</v>
      </c>
      <c r="D2216" s="24">
        <f>IFERROR(VLOOKUP(B2216,'2017_GT Roster'!$B$6:$H$21,7, FALSE), "NO MATCH!!!")</f>
        <v>1</v>
      </c>
      <c r="E2216" s="24">
        <f>IFERROR(VLOOKUP(GAME_JUMP_REPORT_CONSOLIDATED!C2216,GAME_INDEX!$A$7:$E$34,5,FALSE), "NO MATCH")</f>
        <v>1015</v>
      </c>
      <c r="F2216" s="24" t="str">
        <f>IFERROR(VLOOKUP(C2216,GAME_INDEX!$A$7:$E$34,4,FALSE), "NO MATCH!!!")</f>
        <v>Notre Dame</v>
      </c>
      <c r="G2216" t="s">
        <v>2230</v>
      </c>
      <c r="H2216" s="1">
        <v>43021</v>
      </c>
      <c r="I2216">
        <v>2157</v>
      </c>
      <c r="J2216" t="s">
        <v>7</v>
      </c>
      <c r="K2216" t="s">
        <v>23</v>
      </c>
      <c r="L2216">
        <v>8.3000000000000007</v>
      </c>
    </row>
    <row r="2217" spans="1:12" x14ac:dyDescent="0.55000000000000004">
      <c r="A2217" s="24" t="str">
        <f t="shared" si="34"/>
        <v>10151</v>
      </c>
      <c r="B2217" s="24" t="s">
        <v>3254</v>
      </c>
      <c r="C2217" s="25">
        <v>43021</v>
      </c>
      <c r="D2217" s="24">
        <f>IFERROR(VLOOKUP(B2217,'2017_GT Roster'!$B$6:$H$21,7, FALSE), "NO MATCH!!!")</f>
        <v>1</v>
      </c>
      <c r="E2217" s="24">
        <f>IFERROR(VLOOKUP(GAME_JUMP_REPORT_CONSOLIDATED!C2217,GAME_INDEX!$A$7:$E$34,5,FALSE), "NO MATCH")</f>
        <v>1015</v>
      </c>
      <c r="F2217" s="24" t="str">
        <f>IFERROR(VLOOKUP(C2217,GAME_INDEX!$A$7:$E$34,4,FALSE), "NO MATCH!!!")</f>
        <v>Notre Dame</v>
      </c>
      <c r="G2217" t="s">
        <v>2231</v>
      </c>
      <c r="H2217" s="1">
        <v>43021</v>
      </c>
      <c r="I2217">
        <v>2158</v>
      </c>
      <c r="J2217" t="s">
        <v>7</v>
      </c>
      <c r="K2217" t="s">
        <v>23</v>
      </c>
      <c r="L2217">
        <v>5.2</v>
      </c>
    </row>
    <row r="2218" spans="1:12" x14ac:dyDescent="0.55000000000000004">
      <c r="A2218" s="24" t="str">
        <f t="shared" si="34"/>
        <v>101511</v>
      </c>
      <c r="B2218" s="24" t="s">
        <v>14</v>
      </c>
      <c r="C2218" s="25">
        <v>43021</v>
      </c>
      <c r="D2218" s="24">
        <f>IFERROR(VLOOKUP(B2218,'2017_GT Roster'!$B$6:$H$21,7, FALSE), "NO MATCH!!!")</f>
        <v>11</v>
      </c>
      <c r="E2218" s="24">
        <f>IFERROR(VLOOKUP(GAME_JUMP_REPORT_CONSOLIDATED!C2218,GAME_INDEX!$A$7:$E$34,5,FALSE), "NO MATCH")</f>
        <v>1015</v>
      </c>
      <c r="F2218" s="24" t="str">
        <f>IFERROR(VLOOKUP(C2218,GAME_INDEX!$A$7:$E$34,4,FALSE), "NO MATCH!!!")</f>
        <v>Notre Dame</v>
      </c>
      <c r="G2218" t="s">
        <v>2232</v>
      </c>
      <c r="H2218" s="1">
        <v>43021</v>
      </c>
      <c r="I2218">
        <v>2161</v>
      </c>
      <c r="J2218" t="s">
        <v>7</v>
      </c>
      <c r="K2218" t="s">
        <v>14</v>
      </c>
      <c r="L2218">
        <v>22.1</v>
      </c>
    </row>
    <row r="2219" spans="1:12" x14ac:dyDescent="0.55000000000000004">
      <c r="A2219" s="24" t="str">
        <f t="shared" si="34"/>
        <v>101597</v>
      </c>
      <c r="B2219" s="24" t="s">
        <v>42</v>
      </c>
      <c r="C2219" s="25">
        <v>43021</v>
      </c>
      <c r="D2219" s="24">
        <f>IFERROR(VLOOKUP(B2219,'2017_GT Roster'!$B$6:$H$21,7, FALSE), "NO MATCH!!!")</f>
        <v>97</v>
      </c>
      <c r="E2219" s="24">
        <f>IFERROR(VLOOKUP(GAME_JUMP_REPORT_CONSOLIDATED!C2219,GAME_INDEX!$A$7:$E$34,5,FALSE), "NO MATCH")</f>
        <v>1015</v>
      </c>
      <c r="F2219" s="24" t="str">
        <f>IFERROR(VLOOKUP(C2219,GAME_INDEX!$A$7:$E$34,4,FALSE), "NO MATCH!!!")</f>
        <v>Notre Dame</v>
      </c>
      <c r="G2219" t="s">
        <v>2233</v>
      </c>
      <c r="H2219" s="1">
        <v>43021</v>
      </c>
      <c r="I2219">
        <v>2165</v>
      </c>
      <c r="J2219" t="s">
        <v>7</v>
      </c>
      <c r="K2219" t="s">
        <v>42</v>
      </c>
      <c r="L2219">
        <v>7.1</v>
      </c>
    </row>
    <row r="2220" spans="1:12" x14ac:dyDescent="0.55000000000000004">
      <c r="A2220" s="24" t="str">
        <f t="shared" si="34"/>
        <v>101533</v>
      </c>
      <c r="B2220" s="24" t="s">
        <v>32</v>
      </c>
      <c r="C2220" s="25">
        <v>43021</v>
      </c>
      <c r="D2220" s="24">
        <f>IFERROR(VLOOKUP(B2220,'2017_GT Roster'!$B$6:$H$21,7, FALSE), "NO MATCH!!!")</f>
        <v>33</v>
      </c>
      <c r="E2220" s="24">
        <f>IFERROR(VLOOKUP(GAME_JUMP_REPORT_CONSOLIDATED!C2220,GAME_INDEX!$A$7:$E$34,5,FALSE), "NO MATCH")</f>
        <v>1015</v>
      </c>
      <c r="F2220" s="24" t="str">
        <f>IFERROR(VLOOKUP(C2220,GAME_INDEX!$A$7:$E$34,4,FALSE), "NO MATCH!!!")</f>
        <v>Notre Dame</v>
      </c>
      <c r="G2220" t="s">
        <v>2234</v>
      </c>
      <c r="H2220" s="1">
        <v>43021</v>
      </c>
      <c r="I2220">
        <v>2170</v>
      </c>
      <c r="J2220" t="s">
        <v>7</v>
      </c>
      <c r="K2220" t="s">
        <v>32</v>
      </c>
      <c r="L2220">
        <v>14.5</v>
      </c>
    </row>
    <row r="2221" spans="1:12" x14ac:dyDescent="0.55000000000000004">
      <c r="A2221" s="24" t="str">
        <f t="shared" si="34"/>
        <v>101533</v>
      </c>
      <c r="B2221" s="24" t="s">
        <v>32</v>
      </c>
      <c r="C2221" s="25">
        <v>43021</v>
      </c>
      <c r="D2221" s="24">
        <f>IFERROR(VLOOKUP(B2221,'2017_GT Roster'!$B$6:$H$21,7, FALSE), "NO MATCH!!!")</f>
        <v>33</v>
      </c>
      <c r="E2221" s="24">
        <f>IFERROR(VLOOKUP(GAME_JUMP_REPORT_CONSOLIDATED!C2221,GAME_INDEX!$A$7:$E$34,5,FALSE), "NO MATCH")</f>
        <v>1015</v>
      </c>
      <c r="F2221" s="24" t="str">
        <f>IFERROR(VLOOKUP(C2221,GAME_INDEX!$A$7:$E$34,4,FALSE), "NO MATCH!!!")</f>
        <v>Notre Dame</v>
      </c>
      <c r="G2221" t="s">
        <v>2235</v>
      </c>
      <c r="H2221" s="1">
        <v>43021</v>
      </c>
      <c r="I2221">
        <v>2185</v>
      </c>
      <c r="J2221" t="s">
        <v>7</v>
      </c>
      <c r="K2221" t="s">
        <v>32</v>
      </c>
      <c r="L2221">
        <v>22.7</v>
      </c>
    </row>
    <row r="2222" spans="1:12" x14ac:dyDescent="0.55000000000000004">
      <c r="A2222" s="24" t="str">
        <f t="shared" si="34"/>
        <v>10154</v>
      </c>
      <c r="B2222" s="24" t="s">
        <v>3262</v>
      </c>
      <c r="C2222" s="25">
        <v>43021</v>
      </c>
      <c r="D2222" s="24">
        <f>IFERROR(VLOOKUP(B2222,'2017_GT Roster'!$B$6:$H$21,7, FALSE), "NO MATCH!!!")</f>
        <v>4</v>
      </c>
      <c r="E2222" s="24">
        <f>IFERROR(VLOOKUP(GAME_JUMP_REPORT_CONSOLIDATED!C2222,GAME_INDEX!$A$7:$E$34,5,FALSE), "NO MATCH")</f>
        <v>1015</v>
      </c>
      <c r="F2222" s="24" t="str">
        <f>IFERROR(VLOOKUP(C2222,GAME_INDEX!$A$7:$E$34,4,FALSE), "NO MATCH!!!")</f>
        <v>Notre Dame</v>
      </c>
      <c r="G2222" t="s">
        <v>2236</v>
      </c>
      <c r="H2222" s="1">
        <v>43021</v>
      </c>
      <c r="I2222">
        <v>2192</v>
      </c>
      <c r="J2222" t="s">
        <v>7</v>
      </c>
      <c r="K2222" t="s">
        <v>8</v>
      </c>
      <c r="L2222">
        <v>21.2</v>
      </c>
    </row>
    <row r="2223" spans="1:12" x14ac:dyDescent="0.55000000000000004">
      <c r="A2223" s="24" t="str">
        <f t="shared" si="34"/>
        <v>10159</v>
      </c>
      <c r="B2223" s="24" t="s">
        <v>27</v>
      </c>
      <c r="C2223" s="25">
        <v>43021</v>
      </c>
      <c r="D2223" s="24">
        <f>IFERROR(VLOOKUP(B2223,'2017_GT Roster'!$B$6:$H$21,7, FALSE), "NO MATCH!!!")</f>
        <v>9</v>
      </c>
      <c r="E2223" s="24">
        <f>IFERROR(VLOOKUP(GAME_JUMP_REPORT_CONSOLIDATED!C2223,GAME_INDEX!$A$7:$E$34,5,FALSE), "NO MATCH")</f>
        <v>1015</v>
      </c>
      <c r="F2223" s="24" t="str">
        <f>IFERROR(VLOOKUP(C2223,GAME_INDEX!$A$7:$E$34,4,FALSE), "NO MATCH!!!")</f>
        <v>Notre Dame</v>
      </c>
      <c r="G2223" t="s">
        <v>2237</v>
      </c>
      <c r="H2223" s="1">
        <v>43021</v>
      </c>
      <c r="I2223">
        <v>2195</v>
      </c>
      <c r="J2223" t="s">
        <v>7</v>
      </c>
      <c r="K2223" t="s">
        <v>27</v>
      </c>
      <c r="L2223">
        <v>14.8</v>
      </c>
    </row>
    <row r="2224" spans="1:12" x14ac:dyDescent="0.55000000000000004">
      <c r="A2224" s="24" t="str">
        <f t="shared" si="34"/>
        <v>10154</v>
      </c>
      <c r="B2224" s="24" t="s">
        <v>3262</v>
      </c>
      <c r="C2224" s="25">
        <v>43021</v>
      </c>
      <c r="D2224" s="24">
        <f>IFERROR(VLOOKUP(B2224,'2017_GT Roster'!$B$6:$H$21,7, FALSE), "NO MATCH!!!")</f>
        <v>4</v>
      </c>
      <c r="E2224" s="24">
        <f>IFERROR(VLOOKUP(GAME_JUMP_REPORT_CONSOLIDATED!C2224,GAME_INDEX!$A$7:$E$34,5,FALSE), "NO MATCH")</f>
        <v>1015</v>
      </c>
      <c r="F2224" s="24" t="str">
        <f>IFERROR(VLOOKUP(C2224,GAME_INDEX!$A$7:$E$34,4,FALSE), "NO MATCH!!!")</f>
        <v>Notre Dame</v>
      </c>
      <c r="G2224" t="s">
        <v>2238</v>
      </c>
      <c r="H2224" s="1">
        <v>43021</v>
      </c>
      <c r="I2224">
        <v>2199</v>
      </c>
      <c r="J2224" t="s">
        <v>7</v>
      </c>
      <c r="K2224" t="s">
        <v>8</v>
      </c>
      <c r="L2224">
        <v>21</v>
      </c>
    </row>
    <row r="2225" spans="1:12" x14ac:dyDescent="0.55000000000000004">
      <c r="A2225" s="24" t="str">
        <f t="shared" si="34"/>
        <v>101511</v>
      </c>
      <c r="B2225" s="24" t="s">
        <v>14</v>
      </c>
      <c r="C2225" s="25">
        <v>43021</v>
      </c>
      <c r="D2225" s="24">
        <f>IFERROR(VLOOKUP(B2225,'2017_GT Roster'!$B$6:$H$21,7, FALSE), "NO MATCH!!!")</f>
        <v>11</v>
      </c>
      <c r="E2225" s="24">
        <f>IFERROR(VLOOKUP(GAME_JUMP_REPORT_CONSOLIDATED!C2225,GAME_INDEX!$A$7:$E$34,5,FALSE), "NO MATCH")</f>
        <v>1015</v>
      </c>
      <c r="F2225" s="24" t="str">
        <f>IFERROR(VLOOKUP(C2225,GAME_INDEX!$A$7:$E$34,4,FALSE), "NO MATCH!!!")</f>
        <v>Notre Dame</v>
      </c>
      <c r="G2225" t="s">
        <v>2239</v>
      </c>
      <c r="H2225" s="1">
        <v>43021</v>
      </c>
      <c r="I2225">
        <v>2200</v>
      </c>
      <c r="J2225" t="s">
        <v>7</v>
      </c>
      <c r="K2225" t="s">
        <v>14</v>
      </c>
      <c r="L2225">
        <v>20</v>
      </c>
    </row>
    <row r="2226" spans="1:12" x14ac:dyDescent="0.55000000000000004">
      <c r="A2226" s="24" t="str">
        <f t="shared" si="34"/>
        <v>101533</v>
      </c>
      <c r="B2226" s="24" t="s">
        <v>32</v>
      </c>
      <c r="C2226" s="25">
        <v>43021</v>
      </c>
      <c r="D2226" s="24">
        <f>IFERROR(VLOOKUP(B2226,'2017_GT Roster'!$B$6:$H$21,7, FALSE), "NO MATCH!!!")</f>
        <v>33</v>
      </c>
      <c r="E2226" s="24">
        <f>IFERROR(VLOOKUP(GAME_JUMP_REPORT_CONSOLIDATED!C2226,GAME_INDEX!$A$7:$E$34,5,FALSE), "NO MATCH")</f>
        <v>1015</v>
      </c>
      <c r="F2226" s="24" t="str">
        <f>IFERROR(VLOOKUP(C2226,GAME_INDEX!$A$7:$E$34,4,FALSE), "NO MATCH!!!")</f>
        <v>Notre Dame</v>
      </c>
      <c r="G2226" t="s">
        <v>2240</v>
      </c>
      <c r="H2226" s="1">
        <v>43021</v>
      </c>
      <c r="I2226">
        <v>2201</v>
      </c>
      <c r="J2226" t="s">
        <v>7</v>
      </c>
      <c r="K2226" t="s">
        <v>32</v>
      </c>
      <c r="L2226">
        <v>11.5</v>
      </c>
    </row>
    <row r="2227" spans="1:12" x14ac:dyDescent="0.55000000000000004">
      <c r="A2227" s="24" t="str">
        <f t="shared" si="34"/>
        <v>101511</v>
      </c>
      <c r="B2227" s="24" t="s">
        <v>14</v>
      </c>
      <c r="C2227" s="25">
        <v>43021</v>
      </c>
      <c r="D2227" s="24">
        <f>IFERROR(VLOOKUP(B2227,'2017_GT Roster'!$B$6:$H$21,7, FALSE), "NO MATCH!!!")</f>
        <v>11</v>
      </c>
      <c r="E2227" s="24">
        <f>IFERROR(VLOOKUP(GAME_JUMP_REPORT_CONSOLIDATED!C2227,GAME_INDEX!$A$7:$E$34,5,FALSE), "NO MATCH")</f>
        <v>1015</v>
      </c>
      <c r="F2227" s="24" t="str">
        <f>IFERROR(VLOOKUP(C2227,GAME_INDEX!$A$7:$E$34,4,FALSE), "NO MATCH!!!")</f>
        <v>Notre Dame</v>
      </c>
      <c r="G2227" t="s">
        <v>2241</v>
      </c>
      <c r="H2227" s="1">
        <v>43021</v>
      </c>
      <c r="I2227">
        <v>2204</v>
      </c>
      <c r="J2227" t="s">
        <v>7</v>
      </c>
      <c r="K2227" t="s">
        <v>14</v>
      </c>
      <c r="L2227">
        <v>20.100000000000001</v>
      </c>
    </row>
    <row r="2228" spans="1:12" x14ac:dyDescent="0.55000000000000004">
      <c r="A2228" s="24" t="str">
        <f t="shared" si="34"/>
        <v>101533</v>
      </c>
      <c r="B2228" s="24" t="s">
        <v>32</v>
      </c>
      <c r="C2228" s="25">
        <v>43021</v>
      </c>
      <c r="D2228" s="24">
        <f>IFERROR(VLOOKUP(B2228,'2017_GT Roster'!$B$6:$H$21,7, FALSE), "NO MATCH!!!")</f>
        <v>33</v>
      </c>
      <c r="E2228" s="24">
        <f>IFERROR(VLOOKUP(GAME_JUMP_REPORT_CONSOLIDATED!C2228,GAME_INDEX!$A$7:$E$34,5,FALSE), "NO MATCH")</f>
        <v>1015</v>
      </c>
      <c r="F2228" s="24" t="str">
        <f>IFERROR(VLOOKUP(C2228,GAME_INDEX!$A$7:$E$34,4,FALSE), "NO MATCH!!!")</f>
        <v>Notre Dame</v>
      </c>
      <c r="G2228" t="s">
        <v>2242</v>
      </c>
      <c r="H2228" s="1">
        <v>43021</v>
      </c>
      <c r="I2228">
        <v>2220</v>
      </c>
      <c r="J2228" t="s">
        <v>7</v>
      </c>
      <c r="K2228" t="s">
        <v>32</v>
      </c>
      <c r="L2228">
        <v>12.5</v>
      </c>
    </row>
    <row r="2229" spans="1:12" x14ac:dyDescent="0.55000000000000004">
      <c r="A2229" s="24" t="str">
        <f t="shared" si="34"/>
        <v>10154</v>
      </c>
      <c r="B2229" s="24" t="s">
        <v>3262</v>
      </c>
      <c r="C2229" s="25">
        <v>43021</v>
      </c>
      <c r="D2229" s="24">
        <f>IFERROR(VLOOKUP(B2229,'2017_GT Roster'!$B$6:$H$21,7, FALSE), "NO MATCH!!!")</f>
        <v>4</v>
      </c>
      <c r="E2229" s="24">
        <f>IFERROR(VLOOKUP(GAME_JUMP_REPORT_CONSOLIDATED!C2229,GAME_INDEX!$A$7:$E$34,5,FALSE), "NO MATCH")</f>
        <v>1015</v>
      </c>
      <c r="F2229" s="24" t="str">
        <f>IFERROR(VLOOKUP(C2229,GAME_INDEX!$A$7:$E$34,4,FALSE), "NO MATCH!!!")</f>
        <v>Notre Dame</v>
      </c>
      <c r="G2229" t="s">
        <v>2243</v>
      </c>
      <c r="H2229" s="1">
        <v>43021</v>
      </c>
      <c r="I2229">
        <v>2223</v>
      </c>
      <c r="J2229" t="s">
        <v>7</v>
      </c>
      <c r="K2229" t="s">
        <v>8</v>
      </c>
      <c r="L2229">
        <v>13.5</v>
      </c>
    </row>
    <row r="2230" spans="1:12" x14ac:dyDescent="0.55000000000000004">
      <c r="A2230" s="24" t="str">
        <f t="shared" si="34"/>
        <v>101511</v>
      </c>
      <c r="B2230" s="24" t="s">
        <v>14</v>
      </c>
      <c r="C2230" s="25">
        <v>43021</v>
      </c>
      <c r="D2230" s="24">
        <f>IFERROR(VLOOKUP(B2230,'2017_GT Roster'!$B$6:$H$21,7, FALSE), "NO MATCH!!!")</f>
        <v>11</v>
      </c>
      <c r="E2230" s="24">
        <f>IFERROR(VLOOKUP(GAME_JUMP_REPORT_CONSOLIDATED!C2230,GAME_INDEX!$A$7:$E$34,5,FALSE), "NO MATCH")</f>
        <v>1015</v>
      </c>
      <c r="F2230" s="24" t="str">
        <f>IFERROR(VLOOKUP(C2230,GAME_INDEX!$A$7:$E$34,4,FALSE), "NO MATCH!!!")</f>
        <v>Notre Dame</v>
      </c>
      <c r="G2230" t="s">
        <v>2244</v>
      </c>
      <c r="H2230" s="1">
        <v>43021</v>
      </c>
      <c r="I2230">
        <v>2227</v>
      </c>
      <c r="J2230" t="s">
        <v>7</v>
      </c>
      <c r="K2230" t="s">
        <v>14</v>
      </c>
      <c r="L2230">
        <v>20.9</v>
      </c>
    </row>
    <row r="2231" spans="1:12" x14ac:dyDescent="0.55000000000000004">
      <c r="A2231" s="24" t="str">
        <f t="shared" si="34"/>
        <v>10154</v>
      </c>
      <c r="B2231" s="24" t="s">
        <v>3262</v>
      </c>
      <c r="C2231" s="25">
        <v>43021</v>
      </c>
      <c r="D2231" s="24">
        <f>IFERROR(VLOOKUP(B2231,'2017_GT Roster'!$B$6:$H$21,7, FALSE), "NO MATCH!!!")</f>
        <v>4</v>
      </c>
      <c r="E2231" s="24">
        <f>IFERROR(VLOOKUP(GAME_JUMP_REPORT_CONSOLIDATED!C2231,GAME_INDEX!$A$7:$E$34,5,FALSE), "NO MATCH")</f>
        <v>1015</v>
      </c>
      <c r="F2231" s="24" t="str">
        <f>IFERROR(VLOOKUP(C2231,GAME_INDEX!$A$7:$E$34,4,FALSE), "NO MATCH!!!")</f>
        <v>Notre Dame</v>
      </c>
      <c r="G2231" t="s">
        <v>2245</v>
      </c>
      <c r="H2231" s="1">
        <v>43021</v>
      </c>
      <c r="I2231">
        <v>2246</v>
      </c>
      <c r="J2231" t="s">
        <v>7</v>
      </c>
      <c r="K2231" t="s">
        <v>8</v>
      </c>
      <c r="L2231">
        <v>17.5</v>
      </c>
    </row>
    <row r="2232" spans="1:12" x14ac:dyDescent="0.55000000000000004">
      <c r="A2232" s="24" t="str">
        <f t="shared" si="34"/>
        <v>10159</v>
      </c>
      <c r="B2232" s="24" t="s">
        <v>27</v>
      </c>
      <c r="C2232" s="25">
        <v>43021</v>
      </c>
      <c r="D2232" s="24">
        <f>IFERROR(VLOOKUP(B2232,'2017_GT Roster'!$B$6:$H$21,7, FALSE), "NO MATCH!!!")</f>
        <v>9</v>
      </c>
      <c r="E2232" s="24">
        <f>IFERROR(VLOOKUP(GAME_JUMP_REPORT_CONSOLIDATED!C2232,GAME_INDEX!$A$7:$E$34,5,FALSE), "NO MATCH")</f>
        <v>1015</v>
      </c>
      <c r="F2232" s="24" t="str">
        <f>IFERROR(VLOOKUP(C2232,GAME_INDEX!$A$7:$E$34,4,FALSE), "NO MATCH!!!")</f>
        <v>Notre Dame</v>
      </c>
      <c r="G2232" t="s">
        <v>2246</v>
      </c>
      <c r="H2232" s="1">
        <v>43021</v>
      </c>
      <c r="I2232">
        <v>2248</v>
      </c>
      <c r="J2232" t="s">
        <v>7</v>
      </c>
      <c r="K2232" t="s">
        <v>27</v>
      </c>
      <c r="L2232">
        <v>14.4</v>
      </c>
    </row>
    <row r="2233" spans="1:12" x14ac:dyDescent="0.55000000000000004">
      <c r="A2233" s="24" t="str">
        <f t="shared" si="34"/>
        <v>10154</v>
      </c>
      <c r="B2233" s="24" t="s">
        <v>3262</v>
      </c>
      <c r="C2233" s="25">
        <v>43021</v>
      </c>
      <c r="D2233" s="24">
        <f>IFERROR(VLOOKUP(B2233,'2017_GT Roster'!$B$6:$H$21,7, FALSE), "NO MATCH!!!")</f>
        <v>4</v>
      </c>
      <c r="E2233" s="24">
        <f>IFERROR(VLOOKUP(GAME_JUMP_REPORT_CONSOLIDATED!C2233,GAME_INDEX!$A$7:$E$34,5,FALSE), "NO MATCH")</f>
        <v>1015</v>
      </c>
      <c r="F2233" s="24" t="str">
        <f>IFERROR(VLOOKUP(C2233,GAME_INDEX!$A$7:$E$34,4,FALSE), "NO MATCH!!!")</f>
        <v>Notre Dame</v>
      </c>
      <c r="G2233" t="s">
        <v>2247</v>
      </c>
      <c r="H2233" s="1">
        <v>43021</v>
      </c>
      <c r="I2233">
        <v>2249</v>
      </c>
      <c r="J2233" t="s">
        <v>7</v>
      </c>
      <c r="K2233" t="s">
        <v>8</v>
      </c>
      <c r="L2233">
        <v>16.899999999999999</v>
      </c>
    </row>
    <row r="2234" spans="1:12" x14ac:dyDescent="0.55000000000000004">
      <c r="A2234" s="24" t="str">
        <f t="shared" si="34"/>
        <v>10159</v>
      </c>
      <c r="B2234" s="24" t="s">
        <v>27</v>
      </c>
      <c r="C2234" s="25">
        <v>43021</v>
      </c>
      <c r="D2234" s="24">
        <f>IFERROR(VLOOKUP(B2234,'2017_GT Roster'!$B$6:$H$21,7, FALSE), "NO MATCH!!!")</f>
        <v>9</v>
      </c>
      <c r="E2234" s="24">
        <f>IFERROR(VLOOKUP(GAME_JUMP_REPORT_CONSOLIDATED!C2234,GAME_INDEX!$A$7:$E$34,5,FALSE), "NO MATCH")</f>
        <v>1015</v>
      </c>
      <c r="F2234" s="24" t="str">
        <f>IFERROR(VLOOKUP(C2234,GAME_INDEX!$A$7:$E$34,4,FALSE), "NO MATCH!!!")</f>
        <v>Notre Dame</v>
      </c>
      <c r="G2234" t="s">
        <v>2248</v>
      </c>
      <c r="H2234" s="1">
        <v>43021</v>
      </c>
      <c r="I2234">
        <v>2253</v>
      </c>
      <c r="J2234" t="s">
        <v>7</v>
      </c>
      <c r="K2234" t="s">
        <v>27</v>
      </c>
      <c r="L2234">
        <v>13.7</v>
      </c>
    </row>
    <row r="2235" spans="1:12" x14ac:dyDescent="0.55000000000000004">
      <c r="A2235" s="24" t="str">
        <f t="shared" si="34"/>
        <v>101533</v>
      </c>
      <c r="B2235" s="24" t="s">
        <v>32</v>
      </c>
      <c r="C2235" s="25">
        <v>43021</v>
      </c>
      <c r="D2235" s="24">
        <f>IFERROR(VLOOKUP(B2235,'2017_GT Roster'!$B$6:$H$21,7, FALSE), "NO MATCH!!!")</f>
        <v>33</v>
      </c>
      <c r="E2235" s="24">
        <f>IFERROR(VLOOKUP(GAME_JUMP_REPORT_CONSOLIDATED!C2235,GAME_INDEX!$A$7:$E$34,5,FALSE), "NO MATCH")</f>
        <v>1015</v>
      </c>
      <c r="F2235" s="24" t="str">
        <f>IFERROR(VLOOKUP(C2235,GAME_INDEX!$A$7:$E$34,4,FALSE), "NO MATCH!!!")</f>
        <v>Notre Dame</v>
      </c>
      <c r="G2235" t="s">
        <v>2249</v>
      </c>
      <c r="H2235" s="1">
        <v>43021</v>
      </c>
      <c r="I2235">
        <v>2399</v>
      </c>
      <c r="J2235" t="s">
        <v>7</v>
      </c>
      <c r="K2235" t="s">
        <v>32</v>
      </c>
      <c r="L2235">
        <v>13.7</v>
      </c>
    </row>
    <row r="2236" spans="1:12" x14ac:dyDescent="0.55000000000000004">
      <c r="A2236" s="24" t="str">
        <f t="shared" si="34"/>
        <v>10154</v>
      </c>
      <c r="B2236" s="24" t="s">
        <v>3262</v>
      </c>
      <c r="C2236" s="25">
        <v>43021</v>
      </c>
      <c r="D2236" s="24">
        <f>IFERROR(VLOOKUP(B2236,'2017_GT Roster'!$B$6:$H$21,7, FALSE), "NO MATCH!!!")</f>
        <v>4</v>
      </c>
      <c r="E2236" s="24">
        <f>IFERROR(VLOOKUP(GAME_JUMP_REPORT_CONSOLIDATED!C2236,GAME_INDEX!$A$7:$E$34,5,FALSE), "NO MATCH")</f>
        <v>1015</v>
      </c>
      <c r="F2236" s="24" t="str">
        <f>IFERROR(VLOOKUP(C2236,GAME_INDEX!$A$7:$E$34,4,FALSE), "NO MATCH!!!")</f>
        <v>Notre Dame</v>
      </c>
      <c r="G2236" t="s">
        <v>2250</v>
      </c>
      <c r="H2236" s="1">
        <v>43021</v>
      </c>
      <c r="I2236">
        <v>2420</v>
      </c>
      <c r="J2236" t="s">
        <v>7</v>
      </c>
      <c r="K2236" t="s">
        <v>8</v>
      </c>
      <c r="L2236">
        <v>14.4</v>
      </c>
    </row>
    <row r="2237" spans="1:12" x14ac:dyDescent="0.55000000000000004">
      <c r="A2237" s="24" t="str">
        <f t="shared" ref="A2237:A2300" si="35">E2237&amp;D2237</f>
        <v>101511</v>
      </c>
      <c r="B2237" s="24" t="s">
        <v>14</v>
      </c>
      <c r="C2237" s="25">
        <v>43021</v>
      </c>
      <c r="D2237" s="24">
        <f>IFERROR(VLOOKUP(B2237,'2017_GT Roster'!$B$6:$H$21,7, FALSE), "NO MATCH!!!")</f>
        <v>11</v>
      </c>
      <c r="E2237" s="24">
        <f>IFERROR(VLOOKUP(GAME_JUMP_REPORT_CONSOLIDATED!C2237,GAME_INDEX!$A$7:$E$34,5,FALSE), "NO MATCH")</f>
        <v>1015</v>
      </c>
      <c r="F2237" s="24" t="str">
        <f>IFERROR(VLOOKUP(C2237,GAME_INDEX!$A$7:$E$34,4,FALSE), "NO MATCH!!!")</f>
        <v>Notre Dame</v>
      </c>
      <c r="G2237" t="s">
        <v>2251</v>
      </c>
      <c r="H2237" s="1">
        <v>43021</v>
      </c>
      <c r="I2237">
        <v>2425</v>
      </c>
      <c r="J2237" t="s">
        <v>7</v>
      </c>
      <c r="K2237" t="s">
        <v>14</v>
      </c>
      <c r="L2237">
        <v>20.100000000000001</v>
      </c>
    </row>
    <row r="2238" spans="1:12" x14ac:dyDescent="0.55000000000000004">
      <c r="A2238" s="24" t="str">
        <f t="shared" si="35"/>
        <v>10154</v>
      </c>
      <c r="B2238" s="24" t="s">
        <v>3262</v>
      </c>
      <c r="C2238" s="25">
        <v>43021</v>
      </c>
      <c r="D2238" s="24">
        <f>IFERROR(VLOOKUP(B2238,'2017_GT Roster'!$B$6:$H$21,7, FALSE), "NO MATCH!!!")</f>
        <v>4</v>
      </c>
      <c r="E2238" s="24">
        <f>IFERROR(VLOOKUP(GAME_JUMP_REPORT_CONSOLIDATED!C2238,GAME_INDEX!$A$7:$E$34,5,FALSE), "NO MATCH")</f>
        <v>1015</v>
      </c>
      <c r="F2238" s="24" t="str">
        <f>IFERROR(VLOOKUP(C2238,GAME_INDEX!$A$7:$E$34,4,FALSE), "NO MATCH!!!")</f>
        <v>Notre Dame</v>
      </c>
      <c r="G2238" t="s">
        <v>2252</v>
      </c>
      <c r="H2238" s="1">
        <v>43021</v>
      </c>
      <c r="I2238">
        <v>2428</v>
      </c>
      <c r="J2238" t="s">
        <v>7</v>
      </c>
      <c r="K2238" t="s">
        <v>8</v>
      </c>
      <c r="L2238">
        <v>17.3</v>
      </c>
    </row>
    <row r="2239" spans="1:12" x14ac:dyDescent="0.55000000000000004">
      <c r="A2239" s="24" t="str">
        <f t="shared" si="35"/>
        <v>10154</v>
      </c>
      <c r="B2239" s="24" t="s">
        <v>3262</v>
      </c>
      <c r="C2239" s="25">
        <v>43021</v>
      </c>
      <c r="D2239" s="24">
        <f>IFERROR(VLOOKUP(B2239,'2017_GT Roster'!$B$6:$H$21,7, FALSE), "NO MATCH!!!")</f>
        <v>4</v>
      </c>
      <c r="E2239" s="24">
        <f>IFERROR(VLOOKUP(GAME_JUMP_REPORT_CONSOLIDATED!C2239,GAME_INDEX!$A$7:$E$34,5,FALSE), "NO MATCH")</f>
        <v>1015</v>
      </c>
      <c r="F2239" s="24" t="str">
        <f>IFERROR(VLOOKUP(C2239,GAME_INDEX!$A$7:$E$34,4,FALSE), "NO MATCH!!!")</f>
        <v>Notre Dame</v>
      </c>
      <c r="G2239" t="s">
        <v>2253</v>
      </c>
      <c r="H2239" s="1">
        <v>43021</v>
      </c>
      <c r="I2239">
        <v>2436</v>
      </c>
      <c r="J2239" t="s">
        <v>7</v>
      </c>
      <c r="K2239" t="s">
        <v>8</v>
      </c>
      <c r="L2239">
        <v>19.899999999999999</v>
      </c>
    </row>
    <row r="2240" spans="1:12" x14ac:dyDescent="0.55000000000000004">
      <c r="A2240" s="24" t="str">
        <f t="shared" si="35"/>
        <v>10159</v>
      </c>
      <c r="B2240" s="24" t="s">
        <v>27</v>
      </c>
      <c r="C2240" s="25">
        <v>43021</v>
      </c>
      <c r="D2240" s="24">
        <f>IFERROR(VLOOKUP(B2240,'2017_GT Roster'!$B$6:$H$21,7, FALSE), "NO MATCH!!!")</f>
        <v>9</v>
      </c>
      <c r="E2240" s="24">
        <f>IFERROR(VLOOKUP(GAME_JUMP_REPORT_CONSOLIDATED!C2240,GAME_INDEX!$A$7:$E$34,5,FALSE), "NO MATCH")</f>
        <v>1015</v>
      </c>
      <c r="F2240" s="24" t="str">
        <f>IFERROR(VLOOKUP(C2240,GAME_INDEX!$A$7:$E$34,4,FALSE), "NO MATCH!!!")</f>
        <v>Notre Dame</v>
      </c>
      <c r="G2240" t="s">
        <v>2254</v>
      </c>
      <c r="H2240" s="1">
        <v>43021</v>
      </c>
      <c r="I2240">
        <v>2440</v>
      </c>
      <c r="J2240" t="s">
        <v>7</v>
      </c>
      <c r="K2240" t="s">
        <v>27</v>
      </c>
      <c r="L2240">
        <v>14.2</v>
      </c>
    </row>
    <row r="2241" spans="1:12" x14ac:dyDescent="0.55000000000000004">
      <c r="A2241" s="24" t="str">
        <f t="shared" si="35"/>
        <v>10153</v>
      </c>
      <c r="B2241" s="24" t="s">
        <v>3344</v>
      </c>
      <c r="C2241" s="25">
        <v>43021</v>
      </c>
      <c r="D2241" s="24">
        <f>IFERROR(VLOOKUP(B2241,'2017_GT Roster'!$B$6:$H$21,7, FALSE), "NO MATCH!!!")</f>
        <v>3</v>
      </c>
      <c r="E2241" s="24">
        <f>IFERROR(VLOOKUP(GAME_JUMP_REPORT_CONSOLIDATED!C2241,GAME_INDEX!$A$7:$E$34,5,FALSE), "NO MATCH")</f>
        <v>1015</v>
      </c>
      <c r="F2241" s="24" t="str">
        <f>IFERROR(VLOOKUP(C2241,GAME_INDEX!$A$7:$E$34,4,FALSE), "NO MATCH!!!")</f>
        <v>Notre Dame</v>
      </c>
      <c r="G2241" t="s">
        <v>2255</v>
      </c>
      <c r="H2241" s="1">
        <v>43021</v>
      </c>
      <c r="I2241">
        <v>2441</v>
      </c>
      <c r="J2241" t="s">
        <v>7</v>
      </c>
      <c r="K2241" t="s">
        <v>780</v>
      </c>
      <c r="L2241">
        <v>10.6</v>
      </c>
    </row>
    <row r="2242" spans="1:12" x14ac:dyDescent="0.55000000000000004">
      <c r="A2242" s="24" t="str">
        <f t="shared" si="35"/>
        <v>10154</v>
      </c>
      <c r="B2242" s="24" t="s">
        <v>3262</v>
      </c>
      <c r="C2242" s="25">
        <v>43021</v>
      </c>
      <c r="D2242" s="24">
        <f>IFERROR(VLOOKUP(B2242,'2017_GT Roster'!$B$6:$H$21,7, FALSE), "NO MATCH!!!")</f>
        <v>4</v>
      </c>
      <c r="E2242" s="24">
        <f>IFERROR(VLOOKUP(GAME_JUMP_REPORT_CONSOLIDATED!C2242,GAME_INDEX!$A$7:$E$34,5,FALSE), "NO MATCH")</f>
        <v>1015</v>
      </c>
      <c r="F2242" s="24" t="str">
        <f>IFERROR(VLOOKUP(C2242,GAME_INDEX!$A$7:$E$34,4,FALSE), "NO MATCH!!!")</f>
        <v>Notre Dame</v>
      </c>
      <c r="G2242" t="s">
        <v>2256</v>
      </c>
      <c r="H2242" s="1">
        <v>43021</v>
      </c>
      <c r="I2242">
        <v>2443</v>
      </c>
      <c r="J2242" t="s">
        <v>7</v>
      </c>
      <c r="K2242" t="s">
        <v>8</v>
      </c>
      <c r="L2242">
        <v>19.600000000000001</v>
      </c>
    </row>
    <row r="2243" spans="1:12" x14ac:dyDescent="0.55000000000000004">
      <c r="A2243" s="24" t="str">
        <f t="shared" si="35"/>
        <v>101511</v>
      </c>
      <c r="B2243" s="24" t="s">
        <v>14</v>
      </c>
      <c r="C2243" s="25">
        <v>43021</v>
      </c>
      <c r="D2243" s="24">
        <f>IFERROR(VLOOKUP(B2243,'2017_GT Roster'!$B$6:$H$21,7, FALSE), "NO MATCH!!!")</f>
        <v>11</v>
      </c>
      <c r="E2243" s="24">
        <f>IFERROR(VLOOKUP(GAME_JUMP_REPORT_CONSOLIDATED!C2243,GAME_INDEX!$A$7:$E$34,5,FALSE), "NO MATCH")</f>
        <v>1015</v>
      </c>
      <c r="F2243" s="24" t="str">
        <f>IFERROR(VLOOKUP(C2243,GAME_INDEX!$A$7:$E$34,4,FALSE), "NO MATCH!!!")</f>
        <v>Notre Dame</v>
      </c>
      <c r="G2243" t="s">
        <v>2257</v>
      </c>
      <c r="H2243" s="1">
        <v>43021</v>
      </c>
      <c r="I2243">
        <v>2445</v>
      </c>
      <c r="J2243" t="s">
        <v>7</v>
      </c>
      <c r="K2243" t="s">
        <v>14</v>
      </c>
      <c r="L2243">
        <v>19.899999999999999</v>
      </c>
    </row>
    <row r="2244" spans="1:12" x14ac:dyDescent="0.55000000000000004">
      <c r="A2244" s="24" t="str">
        <f t="shared" si="35"/>
        <v>101597</v>
      </c>
      <c r="B2244" s="24" t="s">
        <v>42</v>
      </c>
      <c r="C2244" s="25">
        <v>43021</v>
      </c>
      <c r="D2244" s="24">
        <f>IFERROR(VLOOKUP(B2244,'2017_GT Roster'!$B$6:$H$21,7, FALSE), "NO MATCH!!!")</f>
        <v>97</v>
      </c>
      <c r="E2244" s="24">
        <f>IFERROR(VLOOKUP(GAME_JUMP_REPORT_CONSOLIDATED!C2244,GAME_INDEX!$A$7:$E$34,5,FALSE), "NO MATCH")</f>
        <v>1015</v>
      </c>
      <c r="F2244" s="24" t="str">
        <f>IFERROR(VLOOKUP(C2244,GAME_INDEX!$A$7:$E$34,4,FALSE), "NO MATCH!!!")</f>
        <v>Notre Dame</v>
      </c>
      <c r="G2244" t="s">
        <v>2258</v>
      </c>
      <c r="H2244" s="1">
        <v>43021</v>
      </c>
      <c r="I2244">
        <v>2448</v>
      </c>
      <c r="J2244" t="s">
        <v>7</v>
      </c>
      <c r="K2244" t="s">
        <v>42</v>
      </c>
      <c r="L2244">
        <v>5.8</v>
      </c>
    </row>
    <row r="2245" spans="1:12" x14ac:dyDescent="0.55000000000000004">
      <c r="A2245" s="24" t="str">
        <f t="shared" si="35"/>
        <v>101533</v>
      </c>
      <c r="B2245" s="24" t="s">
        <v>32</v>
      </c>
      <c r="C2245" s="25">
        <v>43021</v>
      </c>
      <c r="D2245" s="24">
        <f>IFERROR(VLOOKUP(B2245,'2017_GT Roster'!$B$6:$H$21,7, FALSE), "NO MATCH!!!")</f>
        <v>33</v>
      </c>
      <c r="E2245" s="24">
        <f>IFERROR(VLOOKUP(GAME_JUMP_REPORT_CONSOLIDATED!C2245,GAME_INDEX!$A$7:$E$34,5,FALSE), "NO MATCH")</f>
        <v>1015</v>
      </c>
      <c r="F2245" s="24" t="str">
        <f>IFERROR(VLOOKUP(C2245,GAME_INDEX!$A$7:$E$34,4,FALSE), "NO MATCH!!!")</f>
        <v>Notre Dame</v>
      </c>
      <c r="G2245" t="s">
        <v>2259</v>
      </c>
      <c r="H2245" s="1">
        <v>43021</v>
      </c>
      <c r="I2245">
        <v>2526</v>
      </c>
      <c r="J2245" t="s">
        <v>7</v>
      </c>
      <c r="K2245" t="s">
        <v>32</v>
      </c>
      <c r="L2245">
        <v>14.4</v>
      </c>
    </row>
    <row r="2246" spans="1:12" x14ac:dyDescent="0.55000000000000004">
      <c r="A2246" s="24" t="str">
        <f t="shared" si="35"/>
        <v>10154</v>
      </c>
      <c r="B2246" s="24" t="s">
        <v>3262</v>
      </c>
      <c r="C2246" s="25">
        <v>43021</v>
      </c>
      <c r="D2246" s="24">
        <f>IFERROR(VLOOKUP(B2246,'2017_GT Roster'!$B$6:$H$21,7, FALSE), "NO MATCH!!!")</f>
        <v>4</v>
      </c>
      <c r="E2246" s="24">
        <f>IFERROR(VLOOKUP(GAME_JUMP_REPORT_CONSOLIDATED!C2246,GAME_INDEX!$A$7:$E$34,5,FALSE), "NO MATCH")</f>
        <v>1015</v>
      </c>
      <c r="F2246" s="24" t="str">
        <f>IFERROR(VLOOKUP(C2246,GAME_INDEX!$A$7:$E$34,4,FALSE), "NO MATCH!!!")</f>
        <v>Notre Dame</v>
      </c>
      <c r="G2246" t="s">
        <v>2260</v>
      </c>
      <c r="H2246" s="1">
        <v>43021</v>
      </c>
      <c r="I2246">
        <v>2548</v>
      </c>
      <c r="J2246" t="s">
        <v>7</v>
      </c>
      <c r="K2246" t="s">
        <v>8</v>
      </c>
      <c r="L2246">
        <v>18.8</v>
      </c>
    </row>
    <row r="2247" spans="1:12" x14ac:dyDescent="0.55000000000000004">
      <c r="A2247" s="24" t="str">
        <f t="shared" si="35"/>
        <v>10154</v>
      </c>
      <c r="B2247" s="24" t="s">
        <v>3262</v>
      </c>
      <c r="C2247" s="25">
        <v>43021</v>
      </c>
      <c r="D2247" s="24">
        <f>IFERROR(VLOOKUP(B2247,'2017_GT Roster'!$B$6:$H$21,7, FALSE), "NO MATCH!!!")</f>
        <v>4</v>
      </c>
      <c r="E2247" s="24">
        <f>IFERROR(VLOOKUP(GAME_JUMP_REPORT_CONSOLIDATED!C2247,GAME_INDEX!$A$7:$E$34,5,FALSE), "NO MATCH")</f>
        <v>1015</v>
      </c>
      <c r="F2247" s="24" t="str">
        <f>IFERROR(VLOOKUP(C2247,GAME_INDEX!$A$7:$E$34,4,FALSE), "NO MATCH!!!")</f>
        <v>Notre Dame</v>
      </c>
      <c r="G2247" t="s">
        <v>2261</v>
      </c>
      <c r="H2247" s="1">
        <v>43021</v>
      </c>
      <c r="I2247">
        <v>2551</v>
      </c>
      <c r="J2247" t="s">
        <v>7</v>
      </c>
      <c r="K2247" t="s">
        <v>8</v>
      </c>
      <c r="L2247">
        <v>22.7</v>
      </c>
    </row>
    <row r="2248" spans="1:12" x14ac:dyDescent="0.55000000000000004">
      <c r="A2248" s="24" t="str">
        <f t="shared" si="35"/>
        <v>101511</v>
      </c>
      <c r="B2248" s="24" t="s">
        <v>14</v>
      </c>
      <c r="C2248" s="25">
        <v>43021</v>
      </c>
      <c r="D2248" s="24">
        <f>IFERROR(VLOOKUP(B2248,'2017_GT Roster'!$B$6:$H$21,7, FALSE), "NO MATCH!!!")</f>
        <v>11</v>
      </c>
      <c r="E2248" s="24">
        <f>IFERROR(VLOOKUP(GAME_JUMP_REPORT_CONSOLIDATED!C2248,GAME_INDEX!$A$7:$E$34,5,FALSE), "NO MATCH")</f>
        <v>1015</v>
      </c>
      <c r="F2248" s="24" t="str">
        <f>IFERROR(VLOOKUP(C2248,GAME_INDEX!$A$7:$E$34,4,FALSE), "NO MATCH!!!")</f>
        <v>Notre Dame</v>
      </c>
      <c r="G2248" t="s">
        <v>2262</v>
      </c>
      <c r="H2248" s="1">
        <v>43021</v>
      </c>
      <c r="I2248">
        <v>2552</v>
      </c>
      <c r="J2248" t="s">
        <v>7</v>
      </c>
      <c r="K2248" t="s">
        <v>14</v>
      </c>
      <c r="L2248">
        <v>13.5</v>
      </c>
    </row>
    <row r="2249" spans="1:12" x14ac:dyDescent="0.55000000000000004">
      <c r="A2249" s="24" t="str">
        <f t="shared" si="35"/>
        <v>10159</v>
      </c>
      <c r="B2249" s="24" t="s">
        <v>27</v>
      </c>
      <c r="C2249" s="25">
        <v>43021</v>
      </c>
      <c r="D2249" s="24">
        <f>IFERROR(VLOOKUP(B2249,'2017_GT Roster'!$B$6:$H$21,7, FALSE), "NO MATCH!!!")</f>
        <v>9</v>
      </c>
      <c r="E2249" s="24">
        <f>IFERROR(VLOOKUP(GAME_JUMP_REPORT_CONSOLIDATED!C2249,GAME_INDEX!$A$7:$E$34,5,FALSE), "NO MATCH")</f>
        <v>1015</v>
      </c>
      <c r="F2249" s="24" t="str">
        <f>IFERROR(VLOOKUP(C2249,GAME_INDEX!$A$7:$E$34,4,FALSE), "NO MATCH!!!")</f>
        <v>Notre Dame</v>
      </c>
      <c r="G2249" t="s">
        <v>2263</v>
      </c>
      <c r="H2249" s="1">
        <v>43021</v>
      </c>
      <c r="I2249">
        <v>2555</v>
      </c>
      <c r="J2249" t="s">
        <v>7</v>
      </c>
      <c r="K2249" t="s">
        <v>27</v>
      </c>
      <c r="L2249">
        <v>12</v>
      </c>
    </row>
    <row r="2250" spans="1:12" x14ac:dyDescent="0.55000000000000004">
      <c r="A2250" s="24" t="str">
        <f t="shared" si="35"/>
        <v>101511</v>
      </c>
      <c r="B2250" s="24" t="s">
        <v>14</v>
      </c>
      <c r="C2250" s="25">
        <v>43021</v>
      </c>
      <c r="D2250" s="24">
        <f>IFERROR(VLOOKUP(B2250,'2017_GT Roster'!$B$6:$H$21,7, FALSE), "NO MATCH!!!")</f>
        <v>11</v>
      </c>
      <c r="E2250" s="24">
        <f>IFERROR(VLOOKUP(GAME_JUMP_REPORT_CONSOLIDATED!C2250,GAME_INDEX!$A$7:$E$34,5,FALSE), "NO MATCH")</f>
        <v>1015</v>
      </c>
      <c r="F2250" s="24" t="str">
        <f>IFERROR(VLOOKUP(C2250,GAME_INDEX!$A$7:$E$34,4,FALSE), "NO MATCH!!!")</f>
        <v>Notre Dame</v>
      </c>
      <c r="G2250" t="s">
        <v>2264</v>
      </c>
      <c r="H2250" s="1">
        <v>43021</v>
      </c>
      <c r="I2250">
        <v>2556</v>
      </c>
      <c r="J2250" t="s">
        <v>7</v>
      </c>
      <c r="K2250" t="s">
        <v>14</v>
      </c>
      <c r="L2250">
        <v>18</v>
      </c>
    </row>
    <row r="2251" spans="1:12" x14ac:dyDescent="0.55000000000000004">
      <c r="A2251" s="24" t="str">
        <f t="shared" si="35"/>
        <v>101533</v>
      </c>
      <c r="B2251" s="24" t="s">
        <v>32</v>
      </c>
      <c r="C2251" s="25">
        <v>43021</v>
      </c>
      <c r="D2251" s="24">
        <f>IFERROR(VLOOKUP(B2251,'2017_GT Roster'!$B$6:$H$21,7, FALSE), "NO MATCH!!!")</f>
        <v>33</v>
      </c>
      <c r="E2251" s="24">
        <f>IFERROR(VLOOKUP(GAME_JUMP_REPORT_CONSOLIDATED!C2251,GAME_INDEX!$A$7:$E$34,5,FALSE), "NO MATCH")</f>
        <v>1015</v>
      </c>
      <c r="F2251" s="24" t="str">
        <f>IFERROR(VLOOKUP(C2251,GAME_INDEX!$A$7:$E$34,4,FALSE), "NO MATCH!!!")</f>
        <v>Notre Dame</v>
      </c>
      <c r="G2251" t="s">
        <v>2265</v>
      </c>
      <c r="H2251" s="1">
        <v>43021</v>
      </c>
      <c r="I2251">
        <v>2572</v>
      </c>
      <c r="J2251" t="s">
        <v>7</v>
      </c>
      <c r="K2251" t="s">
        <v>32</v>
      </c>
      <c r="L2251">
        <v>14.6</v>
      </c>
    </row>
    <row r="2252" spans="1:12" x14ac:dyDescent="0.55000000000000004">
      <c r="A2252" s="24" t="str">
        <f t="shared" si="35"/>
        <v>10154</v>
      </c>
      <c r="B2252" s="24" t="s">
        <v>3262</v>
      </c>
      <c r="C2252" s="25">
        <v>43021</v>
      </c>
      <c r="D2252" s="24">
        <f>IFERROR(VLOOKUP(B2252,'2017_GT Roster'!$B$6:$H$21,7, FALSE), "NO MATCH!!!")</f>
        <v>4</v>
      </c>
      <c r="E2252" s="24">
        <f>IFERROR(VLOOKUP(GAME_JUMP_REPORT_CONSOLIDATED!C2252,GAME_INDEX!$A$7:$E$34,5,FALSE), "NO MATCH")</f>
        <v>1015</v>
      </c>
      <c r="F2252" s="24" t="str">
        <f>IFERROR(VLOOKUP(C2252,GAME_INDEX!$A$7:$E$34,4,FALSE), "NO MATCH!!!")</f>
        <v>Notre Dame</v>
      </c>
      <c r="G2252" t="s">
        <v>2266</v>
      </c>
      <c r="H2252" s="1">
        <v>43021</v>
      </c>
      <c r="I2252">
        <v>2594</v>
      </c>
      <c r="J2252" t="s">
        <v>7</v>
      </c>
      <c r="K2252" t="s">
        <v>8</v>
      </c>
      <c r="L2252">
        <v>19.600000000000001</v>
      </c>
    </row>
    <row r="2253" spans="1:12" x14ac:dyDescent="0.55000000000000004">
      <c r="A2253" s="24" t="str">
        <f t="shared" si="35"/>
        <v>10153</v>
      </c>
      <c r="B2253" s="24" t="s">
        <v>3344</v>
      </c>
      <c r="C2253" s="25">
        <v>43021</v>
      </c>
      <c r="D2253" s="24">
        <f>IFERROR(VLOOKUP(B2253,'2017_GT Roster'!$B$6:$H$21,7, FALSE), "NO MATCH!!!")</f>
        <v>3</v>
      </c>
      <c r="E2253" s="24">
        <f>IFERROR(VLOOKUP(GAME_JUMP_REPORT_CONSOLIDATED!C2253,GAME_INDEX!$A$7:$E$34,5,FALSE), "NO MATCH")</f>
        <v>1015</v>
      </c>
      <c r="F2253" s="24" t="str">
        <f>IFERROR(VLOOKUP(C2253,GAME_INDEX!$A$7:$E$34,4,FALSE), "NO MATCH!!!")</f>
        <v>Notre Dame</v>
      </c>
      <c r="G2253" t="s">
        <v>2267</v>
      </c>
      <c r="H2253" s="1">
        <v>43021</v>
      </c>
      <c r="I2253">
        <v>2599</v>
      </c>
      <c r="J2253" t="s">
        <v>7</v>
      </c>
      <c r="K2253" t="s">
        <v>780</v>
      </c>
      <c r="L2253">
        <v>6.7</v>
      </c>
    </row>
    <row r="2254" spans="1:12" x14ac:dyDescent="0.55000000000000004">
      <c r="A2254" s="24" t="str">
        <f t="shared" si="35"/>
        <v>10159</v>
      </c>
      <c r="B2254" s="24" t="s">
        <v>27</v>
      </c>
      <c r="C2254" s="25">
        <v>43021</v>
      </c>
      <c r="D2254" s="24">
        <f>IFERROR(VLOOKUP(B2254,'2017_GT Roster'!$B$6:$H$21,7, FALSE), "NO MATCH!!!")</f>
        <v>9</v>
      </c>
      <c r="E2254" s="24">
        <f>IFERROR(VLOOKUP(GAME_JUMP_REPORT_CONSOLIDATED!C2254,GAME_INDEX!$A$7:$E$34,5,FALSE), "NO MATCH")</f>
        <v>1015</v>
      </c>
      <c r="F2254" s="24" t="str">
        <f>IFERROR(VLOOKUP(C2254,GAME_INDEX!$A$7:$E$34,4,FALSE), "NO MATCH!!!")</f>
        <v>Notre Dame</v>
      </c>
      <c r="G2254" t="s">
        <v>2268</v>
      </c>
      <c r="H2254" s="1">
        <v>43021</v>
      </c>
      <c r="I2254">
        <v>2601</v>
      </c>
      <c r="J2254" t="s">
        <v>7</v>
      </c>
      <c r="K2254" t="s">
        <v>27</v>
      </c>
      <c r="L2254">
        <v>12</v>
      </c>
    </row>
    <row r="2255" spans="1:12" x14ac:dyDescent="0.55000000000000004">
      <c r="A2255" s="24" t="str">
        <f t="shared" si="35"/>
        <v>10154</v>
      </c>
      <c r="B2255" s="24" t="s">
        <v>3262</v>
      </c>
      <c r="C2255" s="25">
        <v>43021</v>
      </c>
      <c r="D2255" s="24">
        <f>IFERROR(VLOOKUP(B2255,'2017_GT Roster'!$B$6:$H$21,7, FALSE), "NO MATCH!!!")</f>
        <v>4</v>
      </c>
      <c r="E2255" s="24">
        <f>IFERROR(VLOOKUP(GAME_JUMP_REPORT_CONSOLIDATED!C2255,GAME_INDEX!$A$7:$E$34,5,FALSE), "NO MATCH")</f>
        <v>1015</v>
      </c>
      <c r="F2255" s="24" t="str">
        <f>IFERROR(VLOOKUP(C2255,GAME_INDEX!$A$7:$E$34,4,FALSE), "NO MATCH!!!")</f>
        <v>Notre Dame</v>
      </c>
      <c r="G2255" t="s">
        <v>2269</v>
      </c>
      <c r="H2255" s="1">
        <v>43021</v>
      </c>
      <c r="I2255">
        <v>2601</v>
      </c>
      <c r="J2255" t="s">
        <v>7</v>
      </c>
      <c r="K2255" t="s">
        <v>8</v>
      </c>
      <c r="L2255">
        <v>17.8</v>
      </c>
    </row>
    <row r="2256" spans="1:12" x14ac:dyDescent="0.55000000000000004">
      <c r="A2256" s="24" t="str">
        <f t="shared" si="35"/>
        <v>101533</v>
      </c>
      <c r="B2256" s="24" t="s">
        <v>32</v>
      </c>
      <c r="C2256" s="25">
        <v>43021</v>
      </c>
      <c r="D2256" s="24">
        <f>IFERROR(VLOOKUP(B2256,'2017_GT Roster'!$B$6:$H$21,7, FALSE), "NO MATCH!!!")</f>
        <v>33</v>
      </c>
      <c r="E2256" s="24">
        <f>IFERROR(VLOOKUP(GAME_JUMP_REPORT_CONSOLIDATED!C2256,GAME_INDEX!$A$7:$E$34,5,FALSE), "NO MATCH")</f>
        <v>1015</v>
      </c>
      <c r="F2256" s="24" t="str">
        <f>IFERROR(VLOOKUP(C2256,GAME_INDEX!$A$7:$E$34,4,FALSE), "NO MATCH!!!")</f>
        <v>Notre Dame</v>
      </c>
      <c r="G2256" t="s">
        <v>2270</v>
      </c>
      <c r="H2256" s="1">
        <v>43021</v>
      </c>
      <c r="I2256">
        <v>2603</v>
      </c>
      <c r="J2256" t="s">
        <v>7</v>
      </c>
      <c r="K2256" t="s">
        <v>32</v>
      </c>
      <c r="L2256">
        <v>13.4</v>
      </c>
    </row>
    <row r="2257" spans="1:12" x14ac:dyDescent="0.55000000000000004">
      <c r="A2257" s="24" t="str">
        <f t="shared" si="35"/>
        <v>101511</v>
      </c>
      <c r="B2257" s="24" t="s">
        <v>14</v>
      </c>
      <c r="C2257" s="25">
        <v>43021</v>
      </c>
      <c r="D2257" s="24">
        <f>IFERROR(VLOOKUP(B2257,'2017_GT Roster'!$B$6:$H$21,7, FALSE), "NO MATCH!!!")</f>
        <v>11</v>
      </c>
      <c r="E2257" s="24">
        <f>IFERROR(VLOOKUP(GAME_JUMP_REPORT_CONSOLIDATED!C2257,GAME_INDEX!$A$7:$E$34,5,FALSE), "NO MATCH")</f>
        <v>1015</v>
      </c>
      <c r="F2257" s="24" t="str">
        <f>IFERROR(VLOOKUP(C2257,GAME_INDEX!$A$7:$E$34,4,FALSE), "NO MATCH!!!")</f>
        <v>Notre Dame</v>
      </c>
      <c r="G2257" t="s">
        <v>2271</v>
      </c>
      <c r="H2257" s="1">
        <v>43021</v>
      </c>
      <c r="I2257">
        <v>2609</v>
      </c>
      <c r="J2257" t="s">
        <v>7</v>
      </c>
      <c r="K2257" t="s">
        <v>14</v>
      </c>
      <c r="L2257">
        <v>21.9</v>
      </c>
    </row>
    <row r="2258" spans="1:12" x14ac:dyDescent="0.55000000000000004">
      <c r="A2258" s="24" t="str">
        <f t="shared" si="35"/>
        <v>101533</v>
      </c>
      <c r="B2258" s="24" t="s">
        <v>32</v>
      </c>
      <c r="C2258" s="25">
        <v>43021</v>
      </c>
      <c r="D2258" s="24">
        <f>IFERROR(VLOOKUP(B2258,'2017_GT Roster'!$B$6:$H$21,7, FALSE), "NO MATCH!!!")</f>
        <v>33</v>
      </c>
      <c r="E2258" s="24">
        <f>IFERROR(VLOOKUP(GAME_JUMP_REPORT_CONSOLIDATED!C2258,GAME_INDEX!$A$7:$E$34,5,FALSE), "NO MATCH")</f>
        <v>1015</v>
      </c>
      <c r="F2258" s="24" t="str">
        <f>IFERROR(VLOOKUP(C2258,GAME_INDEX!$A$7:$E$34,4,FALSE), "NO MATCH!!!")</f>
        <v>Notre Dame</v>
      </c>
      <c r="G2258" t="s">
        <v>2272</v>
      </c>
      <c r="H2258" s="1">
        <v>43021</v>
      </c>
      <c r="I2258">
        <v>2620</v>
      </c>
      <c r="J2258" t="s">
        <v>7</v>
      </c>
      <c r="K2258" t="s">
        <v>32</v>
      </c>
      <c r="L2258">
        <v>13.3</v>
      </c>
    </row>
    <row r="2259" spans="1:12" x14ac:dyDescent="0.55000000000000004">
      <c r="A2259" s="24" t="str">
        <f t="shared" si="35"/>
        <v>10158</v>
      </c>
      <c r="B2259" s="24" t="s">
        <v>34</v>
      </c>
      <c r="C2259" s="25">
        <v>43021</v>
      </c>
      <c r="D2259" s="24">
        <f>IFERROR(VLOOKUP(B2259,'2017_GT Roster'!$B$6:$H$21,7, FALSE), "NO MATCH!!!")</f>
        <v>8</v>
      </c>
      <c r="E2259" s="24">
        <f>IFERROR(VLOOKUP(GAME_JUMP_REPORT_CONSOLIDATED!C2259,GAME_INDEX!$A$7:$E$34,5,FALSE), "NO MATCH")</f>
        <v>1015</v>
      </c>
      <c r="F2259" s="24" t="str">
        <f>IFERROR(VLOOKUP(C2259,GAME_INDEX!$A$7:$E$34,4,FALSE), "NO MATCH!!!")</f>
        <v>Notre Dame</v>
      </c>
      <c r="G2259" t="s">
        <v>2273</v>
      </c>
      <c r="H2259" s="1">
        <v>43021</v>
      </c>
      <c r="I2259">
        <v>2625</v>
      </c>
      <c r="J2259" t="s">
        <v>7</v>
      </c>
      <c r="K2259" t="s">
        <v>34</v>
      </c>
      <c r="L2259">
        <v>16.2</v>
      </c>
    </row>
    <row r="2260" spans="1:12" x14ac:dyDescent="0.55000000000000004">
      <c r="A2260" s="24" t="str">
        <f t="shared" si="35"/>
        <v>10158</v>
      </c>
      <c r="B2260" s="24" t="s">
        <v>34</v>
      </c>
      <c r="C2260" s="25">
        <v>43021</v>
      </c>
      <c r="D2260" s="24">
        <f>IFERROR(VLOOKUP(B2260,'2017_GT Roster'!$B$6:$H$21,7, FALSE), "NO MATCH!!!")</f>
        <v>8</v>
      </c>
      <c r="E2260" s="24">
        <f>IFERROR(VLOOKUP(GAME_JUMP_REPORT_CONSOLIDATED!C2260,GAME_INDEX!$A$7:$E$34,5,FALSE), "NO MATCH")</f>
        <v>1015</v>
      </c>
      <c r="F2260" s="24" t="str">
        <f>IFERROR(VLOOKUP(C2260,GAME_INDEX!$A$7:$E$34,4,FALSE), "NO MATCH!!!")</f>
        <v>Notre Dame</v>
      </c>
      <c r="G2260" t="s">
        <v>2274</v>
      </c>
      <c r="H2260" s="1">
        <v>43021</v>
      </c>
      <c r="I2260">
        <v>2625</v>
      </c>
      <c r="J2260" t="s">
        <v>7</v>
      </c>
      <c r="K2260" t="s">
        <v>34</v>
      </c>
      <c r="L2260">
        <v>13.9</v>
      </c>
    </row>
    <row r="2261" spans="1:12" x14ac:dyDescent="0.55000000000000004">
      <c r="A2261" s="24" t="str">
        <f t="shared" si="35"/>
        <v>10158</v>
      </c>
      <c r="B2261" s="24" t="s">
        <v>34</v>
      </c>
      <c r="C2261" s="25">
        <v>43021</v>
      </c>
      <c r="D2261" s="24">
        <f>IFERROR(VLOOKUP(B2261,'2017_GT Roster'!$B$6:$H$21,7, FALSE), "NO MATCH!!!")</f>
        <v>8</v>
      </c>
      <c r="E2261" s="24">
        <f>IFERROR(VLOOKUP(GAME_JUMP_REPORT_CONSOLIDATED!C2261,GAME_INDEX!$A$7:$E$34,5,FALSE), "NO MATCH")</f>
        <v>1015</v>
      </c>
      <c r="F2261" s="24" t="str">
        <f>IFERROR(VLOOKUP(C2261,GAME_INDEX!$A$7:$E$34,4,FALSE), "NO MATCH!!!")</f>
        <v>Notre Dame</v>
      </c>
      <c r="G2261" t="s">
        <v>2275</v>
      </c>
      <c r="H2261" s="1">
        <v>43021</v>
      </c>
      <c r="I2261">
        <v>2626</v>
      </c>
      <c r="J2261" t="s">
        <v>7</v>
      </c>
      <c r="K2261" t="s">
        <v>34</v>
      </c>
      <c r="L2261">
        <v>11.9</v>
      </c>
    </row>
    <row r="2262" spans="1:12" x14ac:dyDescent="0.55000000000000004">
      <c r="A2262" s="24" t="str">
        <f t="shared" si="35"/>
        <v>10154</v>
      </c>
      <c r="B2262" s="24" t="s">
        <v>3262</v>
      </c>
      <c r="C2262" s="25">
        <v>43021</v>
      </c>
      <c r="D2262" s="24">
        <f>IFERROR(VLOOKUP(B2262,'2017_GT Roster'!$B$6:$H$21,7, FALSE), "NO MATCH!!!")</f>
        <v>4</v>
      </c>
      <c r="E2262" s="24">
        <f>IFERROR(VLOOKUP(GAME_JUMP_REPORT_CONSOLIDATED!C2262,GAME_INDEX!$A$7:$E$34,5,FALSE), "NO MATCH")</f>
        <v>1015</v>
      </c>
      <c r="F2262" s="24" t="str">
        <f>IFERROR(VLOOKUP(C2262,GAME_INDEX!$A$7:$E$34,4,FALSE), "NO MATCH!!!")</f>
        <v>Notre Dame</v>
      </c>
      <c r="G2262" t="s">
        <v>2276</v>
      </c>
      <c r="H2262" s="1">
        <v>43021</v>
      </c>
      <c r="I2262">
        <v>2671</v>
      </c>
      <c r="J2262" t="s">
        <v>7</v>
      </c>
      <c r="K2262" t="s">
        <v>8</v>
      </c>
      <c r="L2262">
        <v>18.5</v>
      </c>
    </row>
    <row r="2263" spans="1:12" x14ac:dyDescent="0.55000000000000004">
      <c r="A2263" s="24" t="str">
        <f t="shared" si="35"/>
        <v>10159</v>
      </c>
      <c r="B2263" s="24" t="s">
        <v>27</v>
      </c>
      <c r="C2263" s="25">
        <v>43021</v>
      </c>
      <c r="D2263" s="24">
        <f>IFERROR(VLOOKUP(B2263,'2017_GT Roster'!$B$6:$H$21,7, FALSE), "NO MATCH!!!")</f>
        <v>9</v>
      </c>
      <c r="E2263" s="24">
        <f>IFERROR(VLOOKUP(GAME_JUMP_REPORT_CONSOLIDATED!C2263,GAME_INDEX!$A$7:$E$34,5,FALSE), "NO MATCH")</f>
        <v>1015</v>
      </c>
      <c r="F2263" s="24" t="str">
        <f>IFERROR(VLOOKUP(C2263,GAME_INDEX!$A$7:$E$34,4,FALSE), "NO MATCH!!!")</f>
        <v>Notre Dame</v>
      </c>
      <c r="G2263" t="s">
        <v>2277</v>
      </c>
      <c r="H2263" s="1">
        <v>43021</v>
      </c>
      <c r="I2263">
        <v>2672</v>
      </c>
      <c r="J2263" t="s">
        <v>7</v>
      </c>
      <c r="K2263" t="s">
        <v>27</v>
      </c>
      <c r="L2263">
        <v>13.3</v>
      </c>
    </row>
    <row r="2264" spans="1:12" x14ac:dyDescent="0.55000000000000004">
      <c r="A2264" s="24" t="str">
        <f t="shared" si="35"/>
        <v>101511</v>
      </c>
      <c r="B2264" s="24" t="s">
        <v>14</v>
      </c>
      <c r="C2264" s="25">
        <v>43021</v>
      </c>
      <c r="D2264" s="24">
        <f>IFERROR(VLOOKUP(B2264,'2017_GT Roster'!$B$6:$H$21,7, FALSE), "NO MATCH!!!")</f>
        <v>11</v>
      </c>
      <c r="E2264" s="24">
        <f>IFERROR(VLOOKUP(GAME_JUMP_REPORT_CONSOLIDATED!C2264,GAME_INDEX!$A$7:$E$34,5,FALSE), "NO MATCH")</f>
        <v>1015</v>
      </c>
      <c r="F2264" s="24" t="str">
        <f>IFERROR(VLOOKUP(C2264,GAME_INDEX!$A$7:$E$34,4,FALSE), "NO MATCH!!!")</f>
        <v>Notre Dame</v>
      </c>
      <c r="G2264" t="s">
        <v>2278</v>
      </c>
      <c r="H2264" s="1">
        <v>43021</v>
      </c>
      <c r="I2264">
        <v>2672</v>
      </c>
      <c r="J2264" t="s">
        <v>7</v>
      </c>
      <c r="K2264" t="s">
        <v>14</v>
      </c>
      <c r="L2264">
        <v>23.5</v>
      </c>
    </row>
    <row r="2265" spans="1:12" x14ac:dyDescent="0.55000000000000004">
      <c r="A2265" s="24" t="str">
        <f t="shared" si="35"/>
        <v>10159</v>
      </c>
      <c r="B2265" s="24" t="s">
        <v>27</v>
      </c>
      <c r="C2265" s="25">
        <v>43021</v>
      </c>
      <c r="D2265" s="24">
        <f>IFERROR(VLOOKUP(B2265,'2017_GT Roster'!$B$6:$H$21,7, FALSE), "NO MATCH!!!")</f>
        <v>9</v>
      </c>
      <c r="E2265" s="24">
        <f>IFERROR(VLOOKUP(GAME_JUMP_REPORT_CONSOLIDATED!C2265,GAME_INDEX!$A$7:$E$34,5,FALSE), "NO MATCH")</f>
        <v>1015</v>
      </c>
      <c r="F2265" s="24" t="str">
        <f>IFERROR(VLOOKUP(C2265,GAME_INDEX!$A$7:$E$34,4,FALSE), "NO MATCH!!!")</f>
        <v>Notre Dame</v>
      </c>
      <c r="G2265" t="s">
        <v>2279</v>
      </c>
      <c r="H2265" s="1">
        <v>43021</v>
      </c>
      <c r="I2265">
        <v>2677</v>
      </c>
      <c r="J2265" t="s">
        <v>7</v>
      </c>
      <c r="K2265" t="s">
        <v>27</v>
      </c>
      <c r="L2265">
        <v>13.8</v>
      </c>
    </row>
    <row r="2266" spans="1:12" x14ac:dyDescent="0.55000000000000004">
      <c r="A2266" s="24" t="str">
        <f t="shared" si="35"/>
        <v>10154</v>
      </c>
      <c r="B2266" s="24" t="s">
        <v>3262</v>
      </c>
      <c r="C2266" s="25">
        <v>43021</v>
      </c>
      <c r="D2266" s="24">
        <f>IFERROR(VLOOKUP(B2266,'2017_GT Roster'!$B$6:$H$21,7, FALSE), "NO MATCH!!!")</f>
        <v>4</v>
      </c>
      <c r="E2266" s="24">
        <f>IFERROR(VLOOKUP(GAME_JUMP_REPORT_CONSOLIDATED!C2266,GAME_INDEX!$A$7:$E$34,5,FALSE), "NO MATCH")</f>
        <v>1015</v>
      </c>
      <c r="F2266" s="24" t="str">
        <f>IFERROR(VLOOKUP(C2266,GAME_INDEX!$A$7:$E$34,4,FALSE), "NO MATCH!!!")</f>
        <v>Notre Dame</v>
      </c>
      <c r="G2266" t="s">
        <v>2280</v>
      </c>
      <c r="H2266" s="1">
        <v>43021</v>
      </c>
      <c r="I2266">
        <v>2735</v>
      </c>
      <c r="J2266" t="s">
        <v>7</v>
      </c>
      <c r="K2266" t="s">
        <v>8</v>
      </c>
      <c r="L2266">
        <v>22.6</v>
      </c>
    </row>
    <row r="2267" spans="1:12" x14ac:dyDescent="0.55000000000000004">
      <c r="A2267" s="24" t="str">
        <f t="shared" si="35"/>
        <v>10159</v>
      </c>
      <c r="B2267" s="24" t="s">
        <v>27</v>
      </c>
      <c r="C2267" s="25">
        <v>43021</v>
      </c>
      <c r="D2267" s="24">
        <f>IFERROR(VLOOKUP(B2267,'2017_GT Roster'!$B$6:$H$21,7, FALSE), "NO MATCH!!!")</f>
        <v>9</v>
      </c>
      <c r="E2267" s="24">
        <f>IFERROR(VLOOKUP(GAME_JUMP_REPORT_CONSOLIDATED!C2267,GAME_INDEX!$A$7:$E$34,5,FALSE), "NO MATCH")</f>
        <v>1015</v>
      </c>
      <c r="F2267" s="24" t="str">
        <f>IFERROR(VLOOKUP(C2267,GAME_INDEX!$A$7:$E$34,4,FALSE), "NO MATCH!!!")</f>
        <v>Notre Dame</v>
      </c>
      <c r="G2267" t="s">
        <v>2281</v>
      </c>
      <c r="H2267" s="1">
        <v>43021</v>
      </c>
      <c r="I2267">
        <v>2739</v>
      </c>
      <c r="J2267" t="s">
        <v>7</v>
      </c>
      <c r="K2267" t="s">
        <v>27</v>
      </c>
      <c r="L2267">
        <v>12.1</v>
      </c>
    </row>
    <row r="2268" spans="1:12" x14ac:dyDescent="0.55000000000000004">
      <c r="A2268" s="24" t="str">
        <f t="shared" si="35"/>
        <v>10154</v>
      </c>
      <c r="B2268" s="24" t="s">
        <v>3262</v>
      </c>
      <c r="C2268" s="25">
        <v>43021</v>
      </c>
      <c r="D2268" s="24">
        <f>IFERROR(VLOOKUP(B2268,'2017_GT Roster'!$B$6:$H$21,7, FALSE), "NO MATCH!!!")</f>
        <v>4</v>
      </c>
      <c r="E2268" s="24">
        <f>IFERROR(VLOOKUP(GAME_JUMP_REPORT_CONSOLIDATED!C2268,GAME_INDEX!$A$7:$E$34,5,FALSE), "NO MATCH")</f>
        <v>1015</v>
      </c>
      <c r="F2268" s="24" t="str">
        <f>IFERROR(VLOOKUP(C2268,GAME_INDEX!$A$7:$E$34,4,FALSE), "NO MATCH!!!")</f>
        <v>Notre Dame</v>
      </c>
      <c r="G2268" t="s">
        <v>2282</v>
      </c>
      <c r="H2268" s="1">
        <v>43021</v>
      </c>
      <c r="I2268">
        <v>2740</v>
      </c>
      <c r="J2268" t="s">
        <v>7</v>
      </c>
      <c r="K2268" t="s">
        <v>8</v>
      </c>
      <c r="L2268">
        <v>19.3</v>
      </c>
    </row>
    <row r="2269" spans="1:12" x14ac:dyDescent="0.55000000000000004">
      <c r="A2269" s="24" t="str">
        <f t="shared" si="35"/>
        <v>10153</v>
      </c>
      <c r="B2269" s="24" t="s">
        <v>3344</v>
      </c>
      <c r="C2269" s="25">
        <v>43021</v>
      </c>
      <c r="D2269" s="24">
        <f>IFERROR(VLOOKUP(B2269,'2017_GT Roster'!$B$6:$H$21,7, FALSE), "NO MATCH!!!")</f>
        <v>3</v>
      </c>
      <c r="E2269" s="24">
        <f>IFERROR(VLOOKUP(GAME_JUMP_REPORT_CONSOLIDATED!C2269,GAME_INDEX!$A$7:$E$34,5,FALSE), "NO MATCH")</f>
        <v>1015</v>
      </c>
      <c r="F2269" s="24" t="str">
        <f>IFERROR(VLOOKUP(C2269,GAME_INDEX!$A$7:$E$34,4,FALSE), "NO MATCH!!!")</f>
        <v>Notre Dame</v>
      </c>
      <c r="G2269" t="s">
        <v>2283</v>
      </c>
      <c r="H2269" s="1">
        <v>43021</v>
      </c>
      <c r="I2269">
        <v>2740</v>
      </c>
      <c r="J2269" t="s">
        <v>7</v>
      </c>
      <c r="K2269" t="s">
        <v>780</v>
      </c>
      <c r="L2269">
        <v>10.9</v>
      </c>
    </row>
    <row r="2270" spans="1:12" x14ac:dyDescent="0.55000000000000004">
      <c r="A2270" s="24" t="str">
        <f t="shared" si="35"/>
        <v>10159</v>
      </c>
      <c r="B2270" s="24" t="s">
        <v>27</v>
      </c>
      <c r="C2270" s="25">
        <v>43021</v>
      </c>
      <c r="D2270" s="24">
        <f>IFERROR(VLOOKUP(B2270,'2017_GT Roster'!$B$6:$H$21,7, FALSE), "NO MATCH!!!")</f>
        <v>9</v>
      </c>
      <c r="E2270" s="24">
        <f>IFERROR(VLOOKUP(GAME_JUMP_REPORT_CONSOLIDATED!C2270,GAME_INDEX!$A$7:$E$34,5,FALSE), "NO MATCH")</f>
        <v>1015</v>
      </c>
      <c r="F2270" s="24" t="str">
        <f>IFERROR(VLOOKUP(C2270,GAME_INDEX!$A$7:$E$34,4,FALSE), "NO MATCH!!!")</f>
        <v>Notre Dame</v>
      </c>
      <c r="G2270" t="s">
        <v>2284</v>
      </c>
      <c r="H2270" s="1">
        <v>43021</v>
      </c>
      <c r="I2270">
        <v>2744</v>
      </c>
      <c r="J2270" t="s">
        <v>7</v>
      </c>
      <c r="K2270" t="s">
        <v>27</v>
      </c>
      <c r="L2270">
        <v>15</v>
      </c>
    </row>
    <row r="2271" spans="1:12" x14ac:dyDescent="0.55000000000000004">
      <c r="A2271" s="24" t="str">
        <f t="shared" si="35"/>
        <v>10154</v>
      </c>
      <c r="B2271" s="24" t="s">
        <v>3262</v>
      </c>
      <c r="C2271" s="25">
        <v>43021</v>
      </c>
      <c r="D2271" s="24">
        <f>IFERROR(VLOOKUP(B2271,'2017_GT Roster'!$B$6:$H$21,7, FALSE), "NO MATCH!!!")</f>
        <v>4</v>
      </c>
      <c r="E2271" s="24">
        <f>IFERROR(VLOOKUP(GAME_JUMP_REPORT_CONSOLIDATED!C2271,GAME_INDEX!$A$7:$E$34,5,FALSE), "NO MATCH")</f>
        <v>1015</v>
      </c>
      <c r="F2271" s="24" t="str">
        <f>IFERROR(VLOOKUP(C2271,GAME_INDEX!$A$7:$E$34,4,FALSE), "NO MATCH!!!")</f>
        <v>Notre Dame</v>
      </c>
      <c r="G2271" t="s">
        <v>2285</v>
      </c>
      <c r="H2271" s="1">
        <v>43021</v>
      </c>
      <c r="I2271">
        <v>2844</v>
      </c>
      <c r="J2271" t="s">
        <v>7</v>
      </c>
      <c r="K2271" t="s">
        <v>8</v>
      </c>
      <c r="L2271">
        <v>21</v>
      </c>
    </row>
    <row r="2272" spans="1:12" x14ac:dyDescent="0.55000000000000004">
      <c r="A2272" s="24" t="str">
        <f t="shared" si="35"/>
        <v>10159</v>
      </c>
      <c r="B2272" s="24" t="s">
        <v>27</v>
      </c>
      <c r="C2272" s="25">
        <v>43021</v>
      </c>
      <c r="D2272" s="24">
        <f>IFERROR(VLOOKUP(B2272,'2017_GT Roster'!$B$6:$H$21,7, FALSE), "NO MATCH!!!")</f>
        <v>9</v>
      </c>
      <c r="E2272" s="24">
        <f>IFERROR(VLOOKUP(GAME_JUMP_REPORT_CONSOLIDATED!C2272,GAME_INDEX!$A$7:$E$34,5,FALSE), "NO MATCH")</f>
        <v>1015</v>
      </c>
      <c r="F2272" s="24" t="str">
        <f>IFERROR(VLOOKUP(C2272,GAME_INDEX!$A$7:$E$34,4,FALSE), "NO MATCH!!!")</f>
        <v>Notre Dame</v>
      </c>
      <c r="G2272" t="s">
        <v>2286</v>
      </c>
      <c r="H2272" s="1">
        <v>43021</v>
      </c>
      <c r="I2272">
        <v>2849</v>
      </c>
      <c r="J2272" t="s">
        <v>7</v>
      </c>
      <c r="K2272" t="s">
        <v>27</v>
      </c>
      <c r="L2272">
        <v>14.1</v>
      </c>
    </row>
    <row r="2273" spans="1:12" x14ac:dyDescent="0.55000000000000004">
      <c r="A2273" s="24" t="str">
        <f t="shared" si="35"/>
        <v>101511</v>
      </c>
      <c r="B2273" s="24" t="s">
        <v>14</v>
      </c>
      <c r="C2273" s="25">
        <v>43021</v>
      </c>
      <c r="D2273" s="24">
        <f>IFERROR(VLOOKUP(B2273,'2017_GT Roster'!$B$6:$H$21,7, FALSE), "NO MATCH!!!")</f>
        <v>11</v>
      </c>
      <c r="E2273" s="24">
        <f>IFERROR(VLOOKUP(GAME_JUMP_REPORT_CONSOLIDATED!C2273,GAME_INDEX!$A$7:$E$34,5,FALSE), "NO MATCH")</f>
        <v>1015</v>
      </c>
      <c r="F2273" s="24" t="str">
        <f>IFERROR(VLOOKUP(C2273,GAME_INDEX!$A$7:$E$34,4,FALSE), "NO MATCH!!!")</f>
        <v>Notre Dame</v>
      </c>
      <c r="G2273" t="s">
        <v>2287</v>
      </c>
      <c r="H2273" s="1">
        <v>43021</v>
      </c>
      <c r="I2273">
        <v>2849</v>
      </c>
      <c r="J2273" t="s">
        <v>7</v>
      </c>
      <c r="K2273" t="s">
        <v>14</v>
      </c>
      <c r="L2273">
        <v>27.2</v>
      </c>
    </row>
    <row r="2274" spans="1:12" x14ac:dyDescent="0.55000000000000004">
      <c r="A2274" s="24" t="str">
        <f t="shared" si="35"/>
        <v>10158</v>
      </c>
      <c r="B2274" s="24" t="s">
        <v>34</v>
      </c>
      <c r="C2274" s="25">
        <v>43021</v>
      </c>
      <c r="D2274" s="24">
        <f>IFERROR(VLOOKUP(B2274,'2017_GT Roster'!$B$6:$H$21,7, FALSE), "NO MATCH!!!")</f>
        <v>8</v>
      </c>
      <c r="E2274" s="24">
        <f>IFERROR(VLOOKUP(GAME_JUMP_REPORT_CONSOLIDATED!C2274,GAME_INDEX!$A$7:$E$34,5,FALSE), "NO MATCH")</f>
        <v>1015</v>
      </c>
      <c r="F2274" s="24" t="str">
        <f>IFERROR(VLOOKUP(C2274,GAME_INDEX!$A$7:$E$34,4,FALSE), "NO MATCH!!!")</f>
        <v>Notre Dame</v>
      </c>
      <c r="G2274" t="s">
        <v>2288</v>
      </c>
      <c r="H2274" s="1">
        <v>43021</v>
      </c>
      <c r="I2274">
        <v>2862</v>
      </c>
      <c r="J2274" t="s">
        <v>7</v>
      </c>
      <c r="K2274" t="s">
        <v>34</v>
      </c>
      <c r="L2274">
        <v>9.6</v>
      </c>
    </row>
    <row r="2275" spans="1:12" x14ac:dyDescent="0.55000000000000004">
      <c r="A2275" s="24" t="str">
        <f t="shared" si="35"/>
        <v>101511</v>
      </c>
      <c r="B2275" s="24" t="s">
        <v>14</v>
      </c>
      <c r="C2275" s="25">
        <v>43021</v>
      </c>
      <c r="D2275" s="24">
        <f>IFERROR(VLOOKUP(B2275,'2017_GT Roster'!$B$6:$H$21,7, FALSE), "NO MATCH!!!")</f>
        <v>11</v>
      </c>
      <c r="E2275" s="24">
        <f>IFERROR(VLOOKUP(GAME_JUMP_REPORT_CONSOLIDATED!C2275,GAME_INDEX!$A$7:$E$34,5,FALSE), "NO MATCH")</f>
        <v>1015</v>
      </c>
      <c r="F2275" s="24" t="str">
        <f>IFERROR(VLOOKUP(C2275,GAME_INDEX!$A$7:$E$34,4,FALSE), "NO MATCH!!!")</f>
        <v>Notre Dame</v>
      </c>
      <c r="G2275" t="s">
        <v>2289</v>
      </c>
      <c r="H2275" s="1">
        <v>43021</v>
      </c>
      <c r="I2275">
        <v>2869</v>
      </c>
      <c r="J2275" t="s">
        <v>7</v>
      </c>
      <c r="K2275" t="s">
        <v>14</v>
      </c>
      <c r="L2275">
        <v>21.5</v>
      </c>
    </row>
    <row r="2276" spans="1:12" x14ac:dyDescent="0.55000000000000004">
      <c r="A2276" s="24" t="str">
        <f t="shared" si="35"/>
        <v>10151</v>
      </c>
      <c r="B2276" s="24" t="s">
        <v>3254</v>
      </c>
      <c r="C2276" s="25">
        <v>43021</v>
      </c>
      <c r="D2276" s="24">
        <f>IFERROR(VLOOKUP(B2276,'2017_GT Roster'!$B$6:$H$21,7, FALSE), "NO MATCH!!!")</f>
        <v>1</v>
      </c>
      <c r="E2276" s="24">
        <f>IFERROR(VLOOKUP(GAME_JUMP_REPORT_CONSOLIDATED!C2276,GAME_INDEX!$A$7:$E$34,5,FALSE), "NO MATCH")</f>
        <v>1015</v>
      </c>
      <c r="F2276" s="24" t="str">
        <f>IFERROR(VLOOKUP(C2276,GAME_INDEX!$A$7:$E$34,4,FALSE), "NO MATCH!!!")</f>
        <v>Notre Dame</v>
      </c>
      <c r="G2276" t="s">
        <v>2290</v>
      </c>
      <c r="H2276" s="1">
        <v>43021</v>
      </c>
      <c r="I2276">
        <v>2883</v>
      </c>
      <c r="J2276" t="s">
        <v>7</v>
      </c>
      <c r="K2276" t="s">
        <v>23</v>
      </c>
      <c r="L2276">
        <v>15.4</v>
      </c>
    </row>
    <row r="2277" spans="1:12" x14ac:dyDescent="0.55000000000000004">
      <c r="A2277" s="24" t="str">
        <f t="shared" si="35"/>
        <v>10153</v>
      </c>
      <c r="B2277" s="24" t="s">
        <v>3344</v>
      </c>
      <c r="C2277" s="25">
        <v>43021</v>
      </c>
      <c r="D2277" s="24">
        <f>IFERROR(VLOOKUP(B2277,'2017_GT Roster'!$B$6:$H$21,7, FALSE), "NO MATCH!!!")</f>
        <v>3</v>
      </c>
      <c r="E2277" s="24">
        <f>IFERROR(VLOOKUP(GAME_JUMP_REPORT_CONSOLIDATED!C2277,GAME_INDEX!$A$7:$E$34,5,FALSE), "NO MATCH")</f>
        <v>1015</v>
      </c>
      <c r="F2277" s="24" t="str">
        <f>IFERROR(VLOOKUP(C2277,GAME_INDEX!$A$7:$E$34,4,FALSE), "NO MATCH!!!")</f>
        <v>Notre Dame</v>
      </c>
      <c r="G2277" t="s">
        <v>2291</v>
      </c>
      <c r="H2277" s="1">
        <v>43021</v>
      </c>
      <c r="I2277">
        <v>2899</v>
      </c>
      <c r="J2277" t="s">
        <v>7</v>
      </c>
      <c r="K2277" t="s">
        <v>780</v>
      </c>
      <c r="L2277">
        <v>6.4</v>
      </c>
    </row>
    <row r="2278" spans="1:12" x14ac:dyDescent="0.55000000000000004">
      <c r="A2278" s="24" t="str">
        <f t="shared" si="35"/>
        <v>10153</v>
      </c>
      <c r="B2278" s="24" t="s">
        <v>3344</v>
      </c>
      <c r="C2278" s="25">
        <v>43021</v>
      </c>
      <c r="D2278" s="24">
        <f>IFERROR(VLOOKUP(B2278,'2017_GT Roster'!$B$6:$H$21,7, FALSE), "NO MATCH!!!")</f>
        <v>3</v>
      </c>
      <c r="E2278" s="24">
        <f>IFERROR(VLOOKUP(GAME_JUMP_REPORT_CONSOLIDATED!C2278,GAME_INDEX!$A$7:$E$34,5,FALSE), "NO MATCH")</f>
        <v>1015</v>
      </c>
      <c r="F2278" s="24" t="str">
        <f>IFERROR(VLOOKUP(C2278,GAME_INDEX!$A$7:$E$34,4,FALSE), "NO MATCH!!!")</f>
        <v>Notre Dame</v>
      </c>
      <c r="G2278" t="s">
        <v>2292</v>
      </c>
      <c r="H2278" s="1">
        <v>43021</v>
      </c>
      <c r="I2278">
        <v>2900</v>
      </c>
      <c r="J2278" t="s">
        <v>7</v>
      </c>
      <c r="K2278" t="s">
        <v>780</v>
      </c>
      <c r="L2278">
        <v>7.6</v>
      </c>
    </row>
    <row r="2279" spans="1:12" x14ac:dyDescent="0.55000000000000004">
      <c r="A2279" s="24" t="str">
        <f t="shared" si="35"/>
        <v>10159</v>
      </c>
      <c r="B2279" s="24" t="s">
        <v>27</v>
      </c>
      <c r="C2279" s="25">
        <v>43021</v>
      </c>
      <c r="D2279" s="24">
        <f>IFERROR(VLOOKUP(B2279,'2017_GT Roster'!$B$6:$H$21,7, FALSE), "NO MATCH!!!")</f>
        <v>9</v>
      </c>
      <c r="E2279" s="24">
        <f>IFERROR(VLOOKUP(GAME_JUMP_REPORT_CONSOLIDATED!C2279,GAME_INDEX!$A$7:$E$34,5,FALSE), "NO MATCH")</f>
        <v>1015</v>
      </c>
      <c r="F2279" s="24" t="str">
        <f>IFERROR(VLOOKUP(C2279,GAME_INDEX!$A$7:$E$34,4,FALSE), "NO MATCH!!!")</f>
        <v>Notre Dame</v>
      </c>
      <c r="G2279" t="s">
        <v>2293</v>
      </c>
      <c r="H2279" s="1">
        <v>43021</v>
      </c>
      <c r="I2279">
        <v>2900</v>
      </c>
      <c r="J2279" t="s">
        <v>7</v>
      </c>
      <c r="K2279" t="s">
        <v>27</v>
      </c>
      <c r="L2279">
        <v>11.8</v>
      </c>
    </row>
    <row r="2280" spans="1:12" x14ac:dyDescent="0.55000000000000004">
      <c r="A2280" s="24" t="str">
        <f t="shared" si="35"/>
        <v>10153</v>
      </c>
      <c r="B2280" s="24" t="s">
        <v>3344</v>
      </c>
      <c r="C2280" s="25">
        <v>43021</v>
      </c>
      <c r="D2280" s="24">
        <f>IFERROR(VLOOKUP(B2280,'2017_GT Roster'!$B$6:$H$21,7, FALSE), "NO MATCH!!!")</f>
        <v>3</v>
      </c>
      <c r="E2280" s="24">
        <f>IFERROR(VLOOKUP(GAME_JUMP_REPORT_CONSOLIDATED!C2280,GAME_INDEX!$A$7:$E$34,5,FALSE), "NO MATCH")</f>
        <v>1015</v>
      </c>
      <c r="F2280" s="24" t="str">
        <f>IFERROR(VLOOKUP(C2280,GAME_INDEX!$A$7:$E$34,4,FALSE), "NO MATCH!!!")</f>
        <v>Notre Dame</v>
      </c>
      <c r="G2280" t="s">
        <v>2294</v>
      </c>
      <c r="H2280" s="1">
        <v>43021</v>
      </c>
      <c r="I2280">
        <v>2901</v>
      </c>
      <c r="J2280" t="s">
        <v>7</v>
      </c>
      <c r="K2280" t="s">
        <v>780</v>
      </c>
      <c r="L2280">
        <v>8.4</v>
      </c>
    </row>
    <row r="2281" spans="1:12" x14ac:dyDescent="0.55000000000000004">
      <c r="A2281" s="24" t="str">
        <f t="shared" si="35"/>
        <v>101511</v>
      </c>
      <c r="B2281" s="24" t="s">
        <v>14</v>
      </c>
      <c r="C2281" s="25">
        <v>43021</v>
      </c>
      <c r="D2281" s="24">
        <f>IFERROR(VLOOKUP(B2281,'2017_GT Roster'!$B$6:$H$21,7, FALSE), "NO MATCH!!!")</f>
        <v>11</v>
      </c>
      <c r="E2281" s="24">
        <f>IFERROR(VLOOKUP(GAME_JUMP_REPORT_CONSOLIDATED!C2281,GAME_INDEX!$A$7:$E$34,5,FALSE), "NO MATCH")</f>
        <v>1015</v>
      </c>
      <c r="F2281" s="24" t="str">
        <f>IFERROR(VLOOKUP(C2281,GAME_INDEX!$A$7:$E$34,4,FALSE), "NO MATCH!!!")</f>
        <v>Notre Dame</v>
      </c>
      <c r="G2281" t="s">
        <v>2295</v>
      </c>
      <c r="H2281" s="1">
        <v>43021</v>
      </c>
      <c r="I2281">
        <v>2902</v>
      </c>
      <c r="J2281" t="s">
        <v>7</v>
      </c>
      <c r="K2281" t="s">
        <v>14</v>
      </c>
      <c r="L2281">
        <v>23.7</v>
      </c>
    </row>
    <row r="2282" spans="1:12" x14ac:dyDescent="0.55000000000000004">
      <c r="A2282" s="24" t="str">
        <f t="shared" si="35"/>
        <v>10159</v>
      </c>
      <c r="B2282" s="24" t="s">
        <v>27</v>
      </c>
      <c r="C2282" s="25">
        <v>43021</v>
      </c>
      <c r="D2282" s="24">
        <f>IFERROR(VLOOKUP(B2282,'2017_GT Roster'!$B$6:$H$21,7, FALSE), "NO MATCH!!!")</f>
        <v>9</v>
      </c>
      <c r="E2282" s="24">
        <f>IFERROR(VLOOKUP(GAME_JUMP_REPORT_CONSOLIDATED!C2282,GAME_INDEX!$A$7:$E$34,5,FALSE), "NO MATCH")</f>
        <v>1015</v>
      </c>
      <c r="F2282" s="24" t="str">
        <f>IFERROR(VLOOKUP(C2282,GAME_INDEX!$A$7:$E$34,4,FALSE), "NO MATCH!!!")</f>
        <v>Notre Dame</v>
      </c>
      <c r="G2282" t="s">
        <v>2296</v>
      </c>
      <c r="H2282" s="1">
        <v>43021</v>
      </c>
      <c r="I2282">
        <v>2934</v>
      </c>
      <c r="J2282" t="s">
        <v>7</v>
      </c>
      <c r="K2282" t="s">
        <v>27</v>
      </c>
      <c r="L2282">
        <v>12</v>
      </c>
    </row>
    <row r="2283" spans="1:12" x14ac:dyDescent="0.55000000000000004">
      <c r="A2283" s="24" t="str">
        <f t="shared" si="35"/>
        <v>10151</v>
      </c>
      <c r="B2283" s="24" t="s">
        <v>3254</v>
      </c>
      <c r="C2283" s="25">
        <v>43021</v>
      </c>
      <c r="D2283" s="24">
        <f>IFERROR(VLOOKUP(B2283,'2017_GT Roster'!$B$6:$H$21,7, FALSE), "NO MATCH!!!")</f>
        <v>1</v>
      </c>
      <c r="E2283" s="24">
        <f>IFERROR(VLOOKUP(GAME_JUMP_REPORT_CONSOLIDATED!C2283,GAME_INDEX!$A$7:$E$34,5,FALSE), "NO MATCH")</f>
        <v>1015</v>
      </c>
      <c r="F2283" s="24" t="str">
        <f>IFERROR(VLOOKUP(C2283,GAME_INDEX!$A$7:$E$34,4,FALSE), "NO MATCH!!!")</f>
        <v>Notre Dame</v>
      </c>
      <c r="G2283" t="s">
        <v>2297</v>
      </c>
      <c r="H2283" s="1">
        <v>43021</v>
      </c>
      <c r="I2283">
        <v>2941</v>
      </c>
      <c r="J2283" t="s">
        <v>7</v>
      </c>
      <c r="K2283" t="s">
        <v>23</v>
      </c>
      <c r="L2283">
        <v>11.8</v>
      </c>
    </row>
    <row r="2284" spans="1:12" x14ac:dyDescent="0.55000000000000004">
      <c r="A2284" s="24" t="str">
        <f t="shared" si="35"/>
        <v>10151</v>
      </c>
      <c r="B2284" s="24" t="s">
        <v>3254</v>
      </c>
      <c r="C2284" s="25">
        <v>43021</v>
      </c>
      <c r="D2284" s="24">
        <f>IFERROR(VLOOKUP(B2284,'2017_GT Roster'!$B$6:$H$21,7, FALSE), "NO MATCH!!!")</f>
        <v>1</v>
      </c>
      <c r="E2284" s="24">
        <f>IFERROR(VLOOKUP(GAME_JUMP_REPORT_CONSOLIDATED!C2284,GAME_INDEX!$A$7:$E$34,5,FALSE), "NO MATCH")</f>
        <v>1015</v>
      </c>
      <c r="F2284" s="24" t="str">
        <f>IFERROR(VLOOKUP(C2284,GAME_INDEX!$A$7:$E$34,4,FALSE), "NO MATCH!!!")</f>
        <v>Notre Dame</v>
      </c>
      <c r="G2284" t="s">
        <v>2298</v>
      </c>
      <c r="H2284" s="1">
        <v>43021</v>
      </c>
      <c r="I2284">
        <v>2942</v>
      </c>
      <c r="J2284" t="s">
        <v>7</v>
      </c>
      <c r="K2284" t="s">
        <v>23</v>
      </c>
      <c r="L2284">
        <v>10.9</v>
      </c>
    </row>
    <row r="2285" spans="1:12" x14ac:dyDescent="0.55000000000000004">
      <c r="A2285" s="24" t="str">
        <f t="shared" si="35"/>
        <v>10151</v>
      </c>
      <c r="B2285" s="24" t="s">
        <v>3254</v>
      </c>
      <c r="C2285" s="25">
        <v>43021</v>
      </c>
      <c r="D2285" s="24">
        <f>IFERROR(VLOOKUP(B2285,'2017_GT Roster'!$B$6:$H$21,7, FALSE), "NO MATCH!!!")</f>
        <v>1</v>
      </c>
      <c r="E2285" s="24">
        <f>IFERROR(VLOOKUP(GAME_JUMP_REPORT_CONSOLIDATED!C2285,GAME_INDEX!$A$7:$E$34,5,FALSE), "NO MATCH")</f>
        <v>1015</v>
      </c>
      <c r="F2285" s="24" t="str">
        <f>IFERROR(VLOOKUP(C2285,GAME_INDEX!$A$7:$E$34,4,FALSE), "NO MATCH!!!")</f>
        <v>Notre Dame</v>
      </c>
      <c r="G2285" t="s">
        <v>2299</v>
      </c>
      <c r="H2285" s="1">
        <v>43021</v>
      </c>
      <c r="I2285">
        <v>2961</v>
      </c>
      <c r="J2285" t="s">
        <v>7</v>
      </c>
      <c r="K2285" t="s">
        <v>23</v>
      </c>
      <c r="L2285">
        <v>18.600000000000001</v>
      </c>
    </row>
    <row r="2286" spans="1:12" x14ac:dyDescent="0.55000000000000004">
      <c r="A2286" s="24" t="str">
        <f t="shared" si="35"/>
        <v>101514</v>
      </c>
      <c r="B2286" s="24" t="s">
        <v>10</v>
      </c>
      <c r="C2286" s="25">
        <v>43021</v>
      </c>
      <c r="D2286" s="24">
        <f>IFERROR(VLOOKUP(B2286,'2017_GT Roster'!$B$6:$H$21,7, FALSE), "NO MATCH!!!")</f>
        <v>14</v>
      </c>
      <c r="E2286" s="24">
        <f>IFERROR(VLOOKUP(GAME_JUMP_REPORT_CONSOLIDATED!C2286,GAME_INDEX!$A$7:$E$34,5,FALSE), "NO MATCH")</f>
        <v>1015</v>
      </c>
      <c r="F2286" s="24" t="str">
        <f>IFERROR(VLOOKUP(C2286,GAME_INDEX!$A$7:$E$34,4,FALSE), "NO MATCH!!!")</f>
        <v>Notre Dame</v>
      </c>
      <c r="G2286" t="s">
        <v>2300</v>
      </c>
      <c r="H2286" s="1">
        <v>43021</v>
      </c>
      <c r="I2286">
        <v>2963</v>
      </c>
      <c r="J2286" t="s">
        <v>7</v>
      </c>
      <c r="K2286" t="s">
        <v>10</v>
      </c>
      <c r="L2286">
        <v>17</v>
      </c>
    </row>
    <row r="2287" spans="1:12" x14ac:dyDescent="0.55000000000000004">
      <c r="A2287" s="24" t="str">
        <f t="shared" si="35"/>
        <v>101511</v>
      </c>
      <c r="B2287" s="24" t="s">
        <v>14</v>
      </c>
      <c r="C2287" s="25">
        <v>43021</v>
      </c>
      <c r="D2287" s="24">
        <f>IFERROR(VLOOKUP(B2287,'2017_GT Roster'!$B$6:$H$21,7, FALSE), "NO MATCH!!!")</f>
        <v>11</v>
      </c>
      <c r="E2287" s="24">
        <f>IFERROR(VLOOKUP(GAME_JUMP_REPORT_CONSOLIDATED!C2287,GAME_INDEX!$A$7:$E$34,5,FALSE), "NO MATCH")</f>
        <v>1015</v>
      </c>
      <c r="F2287" s="24" t="str">
        <f>IFERROR(VLOOKUP(C2287,GAME_INDEX!$A$7:$E$34,4,FALSE), "NO MATCH!!!")</f>
        <v>Notre Dame</v>
      </c>
      <c r="G2287" t="s">
        <v>2301</v>
      </c>
      <c r="H2287" s="1">
        <v>43021</v>
      </c>
      <c r="I2287">
        <v>2968</v>
      </c>
      <c r="J2287" t="s">
        <v>7</v>
      </c>
      <c r="K2287" t="s">
        <v>14</v>
      </c>
      <c r="L2287">
        <v>14.4</v>
      </c>
    </row>
    <row r="2288" spans="1:12" x14ac:dyDescent="0.55000000000000004">
      <c r="A2288" s="24" t="str">
        <f t="shared" si="35"/>
        <v>10153</v>
      </c>
      <c r="B2288" s="24" t="s">
        <v>3344</v>
      </c>
      <c r="C2288" s="25">
        <v>43021</v>
      </c>
      <c r="D2288" s="24">
        <f>IFERROR(VLOOKUP(B2288,'2017_GT Roster'!$B$6:$H$21,7, FALSE), "NO MATCH!!!")</f>
        <v>3</v>
      </c>
      <c r="E2288" s="24">
        <f>IFERROR(VLOOKUP(GAME_JUMP_REPORT_CONSOLIDATED!C2288,GAME_INDEX!$A$7:$E$34,5,FALSE), "NO MATCH")</f>
        <v>1015</v>
      </c>
      <c r="F2288" s="24" t="str">
        <f>IFERROR(VLOOKUP(C2288,GAME_INDEX!$A$7:$E$34,4,FALSE), "NO MATCH!!!")</f>
        <v>Notre Dame</v>
      </c>
      <c r="G2288" t="s">
        <v>2302</v>
      </c>
      <c r="H2288" s="1">
        <v>43021</v>
      </c>
      <c r="I2288">
        <v>2973</v>
      </c>
      <c r="J2288" t="s">
        <v>7</v>
      </c>
      <c r="K2288" t="s">
        <v>780</v>
      </c>
      <c r="L2288">
        <v>11.4</v>
      </c>
    </row>
    <row r="2289" spans="1:12" x14ac:dyDescent="0.55000000000000004">
      <c r="A2289" s="24" t="str">
        <f t="shared" si="35"/>
        <v>101533</v>
      </c>
      <c r="B2289" s="24" t="s">
        <v>32</v>
      </c>
      <c r="C2289" s="25">
        <v>43021</v>
      </c>
      <c r="D2289" s="24">
        <f>IFERROR(VLOOKUP(B2289,'2017_GT Roster'!$B$6:$H$21,7, FALSE), "NO MATCH!!!")</f>
        <v>33</v>
      </c>
      <c r="E2289" s="24">
        <f>IFERROR(VLOOKUP(GAME_JUMP_REPORT_CONSOLIDATED!C2289,GAME_INDEX!$A$7:$E$34,5,FALSE), "NO MATCH")</f>
        <v>1015</v>
      </c>
      <c r="F2289" s="24" t="str">
        <f>IFERROR(VLOOKUP(C2289,GAME_INDEX!$A$7:$E$34,4,FALSE), "NO MATCH!!!")</f>
        <v>Notre Dame</v>
      </c>
      <c r="G2289" t="s">
        <v>2303</v>
      </c>
      <c r="H2289" s="1">
        <v>43021</v>
      </c>
      <c r="I2289">
        <v>2982</v>
      </c>
      <c r="J2289" t="s">
        <v>7</v>
      </c>
      <c r="K2289" t="s">
        <v>32</v>
      </c>
      <c r="L2289">
        <v>9.6999999999999993</v>
      </c>
    </row>
    <row r="2290" spans="1:12" x14ac:dyDescent="0.55000000000000004">
      <c r="A2290" s="24" t="str">
        <f t="shared" si="35"/>
        <v>10151</v>
      </c>
      <c r="B2290" s="24" t="s">
        <v>3254</v>
      </c>
      <c r="C2290" s="25">
        <v>43021</v>
      </c>
      <c r="D2290" s="24">
        <f>IFERROR(VLOOKUP(B2290,'2017_GT Roster'!$B$6:$H$21,7, FALSE), "NO MATCH!!!")</f>
        <v>1</v>
      </c>
      <c r="E2290" s="24">
        <f>IFERROR(VLOOKUP(GAME_JUMP_REPORT_CONSOLIDATED!C2290,GAME_INDEX!$A$7:$E$34,5,FALSE), "NO MATCH")</f>
        <v>1015</v>
      </c>
      <c r="F2290" s="24" t="str">
        <f>IFERROR(VLOOKUP(C2290,GAME_INDEX!$A$7:$E$34,4,FALSE), "NO MATCH!!!")</f>
        <v>Notre Dame</v>
      </c>
      <c r="G2290" t="s">
        <v>2304</v>
      </c>
      <c r="H2290" s="1">
        <v>43021</v>
      </c>
      <c r="I2290">
        <v>2987</v>
      </c>
      <c r="J2290" t="s">
        <v>7</v>
      </c>
      <c r="K2290" t="s">
        <v>23</v>
      </c>
      <c r="L2290">
        <v>11.4</v>
      </c>
    </row>
    <row r="2291" spans="1:12" x14ac:dyDescent="0.55000000000000004">
      <c r="A2291" s="24" t="str">
        <f t="shared" si="35"/>
        <v>101514</v>
      </c>
      <c r="B2291" s="24" t="s">
        <v>10</v>
      </c>
      <c r="C2291" s="25">
        <v>43021</v>
      </c>
      <c r="D2291" s="24">
        <f>IFERROR(VLOOKUP(B2291,'2017_GT Roster'!$B$6:$H$21,7, FALSE), "NO MATCH!!!")</f>
        <v>14</v>
      </c>
      <c r="E2291" s="24">
        <f>IFERROR(VLOOKUP(GAME_JUMP_REPORT_CONSOLIDATED!C2291,GAME_INDEX!$A$7:$E$34,5,FALSE), "NO MATCH")</f>
        <v>1015</v>
      </c>
      <c r="F2291" s="24" t="str">
        <f>IFERROR(VLOOKUP(C2291,GAME_INDEX!$A$7:$E$34,4,FALSE), "NO MATCH!!!")</f>
        <v>Notre Dame</v>
      </c>
      <c r="G2291" t="s">
        <v>2305</v>
      </c>
      <c r="H2291" s="1">
        <v>43021</v>
      </c>
      <c r="I2291">
        <v>2990</v>
      </c>
      <c r="J2291" t="s">
        <v>7</v>
      </c>
      <c r="K2291" t="s">
        <v>10</v>
      </c>
      <c r="L2291">
        <v>19.399999999999999</v>
      </c>
    </row>
    <row r="2292" spans="1:12" x14ac:dyDescent="0.55000000000000004">
      <c r="A2292" s="24" t="str">
        <f t="shared" si="35"/>
        <v>10151</v>
      </c>
      <c r="B2292" s="24" t="s">
        <v>3254</v>
      </c>
      <c r="C2292" s="25">
        <v>43021</v>
      </c>
      <c r="D2292" s="24">
        <f>IFERROR(VLOOKUP(B2292,'2017_GT Roster'!$B$6:$H$21,7, FALSE), "NO MATCH!!!")</f>
        <v>1</v>
      </c>
      <c r="E2292" s="24">
        <f>IFERROR(VLOOKUP(GAME_JUMP_REPORT_CONSOLIDATED!C2292,GAME_INDEX!$A$7:$E$34,5,FALSE), "NO MATCH")</f>
        <v>1015</v>
      </c>
      <c r="F2292" s="24" t="str">
        <f>IFERROR(VLOOKUP(C2292,GAME_INDEX!$A$7:$E$34,4,FALSE), "NO MATCH!!!")</f>
        <v>Notre Dame</v>
      </c>
      <c r="G2292" t="s">
        <v>2306</v>
      </c>
      <c r="H2292" s="1">
        <v>43021</v>
      </c>
      <c r="I2292">
        <v>2992</v>
      </c>
      <c r="J2292" t="s">
        <v>7</v>
      </c>
      <c r="K2292" t="s">
        <v>23</v>
      </c>
      <c r="L2292">
        <v>17.2</v>
      </c>
    </row>
    <row r="2293" spans="1:12" x14ac:dyDescent="0.55000000000000004">
      <c r="A2293" s="24" t="str">
        <f t="shared" si="35"/>
        <v>101533</v>
      </c>
      <c r="B2293" s="24" t="s">
        <v>32</v>
      </c>
      <c r="C2293" s="25">
        <v>43021</v>
      </c>
      <c r="D2293" s="24">
        <f>IFERROR(VLOOKUP(B2293,'2017_GT Roster'!$B$6:$H$21,7, FALSE), "NO MATCH!!!")</f>
        <v>33</v>
      </c>
      <c r="E2293" s="24">
        <f>IFERROR(VLOOKUP(GAME_JUMP_REPORT_CONSOLIDATED!C2293,GAME_INDEX!$A$7:$E$34,5,FALSE), "NO MATCH")</f>
        <v>1015</v>
      </c>
      <c r="F2293" s="24" t="str">
        <f>IFERROR(VLOOKUP(C2293,GAME_INDEX!$A$7:$E$34,4,FALSE), "NO MATCH!!!")</f>
        <v>Notre Dame</v>
      </c>
      <c r="G2293" t="s">
        <v>2307</v>
      </c>
      <c r="H2293" s="1">
        <v>43021</v>
      </c>
      <c r="I2293">
        <v>2992</v>
      </c>
      <c r="J2293" t="s">
        <v>7</v>
      </c>
      <c r="K2293" t="s">
        <v>32</v>
      </c>
      <c r="L2293">
        <v>16.8</v>
      </c>
    </row>
    <row r="2294" spans="1:12" x14ac:dyDescent="0.55000000000000004">
      <c r="A2294" s="24" t="str">
        <f t="shared" si="35"/>
        <v>101514</v>
      </c>
      <c r="B2294" s="24" t="s">
        <v>10</v>
      </c>
      <c r="C2294" s="25">
        <v>43021</v>
      </c>
      <c r="D2294" s="24">
        <f>IFERROR(VLOOKUP(B2294,'2017_GT Roster'!$B$6:$H$21,7, FALSE), "NO MATCH!!!")</f>
        <v>14</v>
      </c>
      <c r="E2294" s="24">
        <f>IFERROR(VLOOKUP(GAME_JUMP_REPORT_CONSOLIDATED!C2294,GAME_INDEX!$A$7:$E$34,5,FALSE), "NO MATCH")</f>
        <v>1015</v>
      </c>
      <c r="F2294" s="24" t="str">
        <f>IFERROR(VLOOKUP(C2294,GAME_INDEX!$A$7:$E$34,4,FALSE), "NO MATCH!!!")</f>
        <v>Notre Dame</v>
      </c>
      <c r="G2294" t="s">
        <v>2308</v>
      </c>
      <c r="H2294" s="1">
        <v>43021</v>
      </c>
      <c r="I2294">
        <v>2994</v>
      </c>
      <c r="J2294" t="s">
        <v>7</v>
      </c>
      <c r="K2294" t="s">
        <v>10</v>
      </c>
      <c r="L2294">
        <v>18.2</v>
      </c>
    </row>
    <row r="2295" spans="1:12" x14ac:dyDescent="0.55000000000000004">
      <c r="A2295" s="24" t="str">
        <f t="shared" si="35"/>
        <v>101533</v>
      </c>
      <c r="B2295" s="24" t="s">
        <v>32</v>
      </c>
      <c r="C2295" s="25">
        <v>43021</v>
      </c>
      <c r="D2295" s="24">
        <f>IFERROR(VLOOKUP(B2295,'2017_GT Roster'!$B$6:$H$21,7, FALSE), "NO MATCH!!!")</f>
        <v>33</v>
      </c>
      <c r="E2295" s="24">
        <f>IFERROR(VLOOKUP(GAME_JUMP_REPORT_CONSOLIDATED!C2295,GAME_INDEX!$A$7:$E$34,5,FALSE), "NO MATCH")</f>
        <v>1015</v>
      </c>
      <c r="F2295" s="24" t="str">
        <f>IFERROR(VLOOKUP(C2295,GAME_INDEX!$A$7:$E$34,4,FALSE), "NO MATCH!!!")</f>
        <v>Notre Dame</v>
      </c>
      <c r="G2295" t="s">
        <v>2309</v>
      </c>
      <c r="H2295" s="1">
        <v>43021</v>
      </c>
      <c r="I2295">
        <v>2994</v>
      </c>
      <c r="J2295" t="s">
        <v>7</v>
      </c>
      <c r="K2295" t="s">
        <v>32</v>
      </c>
      <c r="L2295">
        <v>5.6</v>
      </c>
    </row>
    <row r="2296" spans="1:12" x14ac:dyDescent="0.55000000000000004">
      <c r="A2296" s="24" t="str">
        <f t="shared" si="35"/>
        <v>101514</v>
      </c>
      <c r="B2296" s="24" t="s">
        <v>10</v>
      </c>
      <c r="C2296" s="25">
        <v>43021</v>
      </c>
      <c r="D2296" s="24">
        <f>IFERROR(VLOOKUP(B2296,'2017_GT Roster'!$B$6:$H$21,7, FALSE), "NO MATCH!!!")</f>
        <v>14</v>
      </c>
      <c r="E2296" s="24">
        <f>IFERROR(VLOOKUP(GAME_JUMP_REPORT_CONSOLIDATED!C2296,GAME_INDEX!$A$7:$E$34,5,FALSE), "NO MATCH")</f>
        <v>1015</v>
      </c>
      <c r="F2296" s="24" t="str">
        <f>IFERROR(VLOOKUP(C2296,GAME_INDEX!$A$7:$E$34,4,FALSE), "NO MATCH!!!")</f>
        <v>Notre Dame</v>
      </c>
      <c r="G2296" t="s">
        <v>2310</v>
      </c>
      <c r="H2296" s="1">
        <v>43021</v>
      </c>
      <c r="I2296">
        <v>2998</v>
      </c>
      <c r="J2296" t="s">
        <v>7</v>
      </c>
      <c r="K2296" t="s">
        <v>10</v>
      </c>
      <c r="L2296">
        <v>20.100000000000001</v>
      </c>
    </row>
    <row r="2297" spans="1:12" x14ac:dyDescent="0.55000000000000004">
      <c r="A2297" s="24" t="str">
        <f t="shared" si="35"/>
        <v>10151</v>
      </c>
      <c r="B2297" s="24" t="s">
        <v>3254</v>
      </c>
      <c r="C2297" s="25">
        <v>43021</v>
      </c>
      <c r="D2297" s="24">
        <f>IFERROR(VLOOKUP(B2297,'2017_GT Roster'!$B$6:$H$21,7, FALSE), "NO MATCH!!!")</f>
        <v>1</v>
      </c>
      <c r="E2297" s="24">
        <f>IFERROR(VLOOKUP(GAME_JUMP_REPORT_CONSOLIDATED!C2297,GAME_INDEX!$A$7:$E$34,5,FALSE), "NO MATCH")</f>
        <v>1015</v>
      </c>
      <c r="F2297" s="24" t="str">
        <f>IFERROR(VLOOKUP(C2297,GAME_INDEX!$A$7:$E$34,4,FALSE), "NO MATCH!!!")</f>
        <v>Notre Dame</v>
      </c>
      <c r="G2297" t="s">
        <v>2311</v>
      </c>
      <c r="H2297" s="1">
        <v>43021</v>
      </c>
      <c r="I2297">
        <v>3000</v>
      </c>
      <c r="J2297" t="s">
        <v>7</v>
      </c>
      <c r="K2297" t="s">
        <v>23</v>
      </c>
      <c r="L2297">
        <v>17.899999999999999</v>
      </c>
    </row>
    <row r="2298" spans="1:12" x14ac:dyDescent="0.55000000000000004">
      <c r="A2298" s="24" t="str">
        <f t="shared" si="35"/>
        <v>101514</v>
      </c>
      <c r="B2298" s="24" t="s">
        <v>10</v>
      </c>
      <c r="C2298" s="25">
        <v>43021</v>
      </c>
      <c r="D2298" s="24">
        <f>IFERROR(VLOOKUP(B2298,'2017_GT Roster'!$B$6:$H$21,7, FALSE), "NO MATCH!!!")</f>
        <v>14</v>
      </c>
      <c r="E2298" s="24">
        <f>IFERROR(VLOOKUP(GAME_JUMP_REPORT_CONSOLIDATED!C2298,GAME_INDEX!$A$7:$E$34,5,FALSE), "NO MATCH")</f>
        <v>1015</v>
      </c>
      <c r="F2298" s="24" t="str">
        <f>IFERROR(VLOOKUP(C2298,GAME_INDEX!$A$7:$E$34,4,FALSE), "NO MATCH!!!")</f>
        <v>Notre Dame</v>
      </c>
      <c r="G2298" t="s">
        <v>2312</v>
      </c>
      <c r="H2298" s="1">
        <v>43021</v>
      </c>
      <c r="I2298">
        <v>3002</v>
      </c>
      <c r="J2298" t="s">
        <v>7</v>
      </c>
      <c r="K2298" t="s">
        <v>10</v>
      </c>
      <c r="L2298">
        <v>17.8</v>
      </c>
    </row>
    <row r="2299" spans="1:12" x14ac:dyDescent="0.55000000000000004">
      <c r="A2299" s="24" t="str">
        <f t="shared" si="35"/>
        <v>10151</v>
      </c>
      <c r="B2299" s="24" t="s">
        <v>3254</v>
      </c>
      <c r="C2299" s="25">
        <v>43021</v>
      </c>
      <c r="D2299" s="24">
        <f>IFERROR(VLOOKUP(B2299,'2017_GT Roster'!$B$6:$H$21,7, FALSE), "NO MATCH!!!")</f>
        <v>1</v>
      </c>
      <c r="E2299" s="24">
        <f>IFERROR(VLOOKUP(GAME_JUMP_REPORT_CONSOLIDATED!C2299,GAME_INDEX!$A$7:$E$34,5,FALSE), "NO MATCH")</f>
        <v>1015</v>
      </c>
      <c r="F2299" s="24" t="str">
        <f>IFERROR(VLOOKUP(C2299,GAME_INDEX!$A$7:$E$34,4,FALSE), "NO MATCH!!!")</f>
        <v>Notre Dame</v>
      </c>
      <c r="G2299" t="s">
        <v>2313</v>
      </c>
      <c r="H2299" s="1">
        <v>43021</v>
      </c>
      <c r="I2299">
        <v>3006</v>
      </c>
      <c r="J2299" t="s">
        <v>7</v>
      </c>
      <c r="K2299" t="s">
        <v>23</v>
      </c>
      <c r="L2299">
        <v>12.2</v>
      </c>
    </row>
    <row r="2300" spans="1:12" x14ac:dyDescent="0.55000000000000004">
      <c r="A2300" s="24" t="str">
        <f t="shared" si="35"/>
        <v>101514</v>
      </c>
      <c r="B2300" s="24" t="s">
        <v>10</v>
      </c>
      <c r="C2300" s="25">
        <v>43021</v>
      </c>
      <c r="D2300" s="24">
        <f>IFERROR(VLOOKUP(B2300,'2017_GT Roster'!$B$6:$H$21,7, FALSE), "NO MATCH!!!")</f>
        <v>14</v>
      </c>
      <c r="E2300" s="24">
        <f>IFERROR(VLOOKUP(GAME_JUMP_REPORT_CONSOLIDATED!C2300,GAME_INDEX!$A$7:$E$34,5,FALSE), "NO MATCH")</f>
        <v>1015</v>
      </c>
      <c r="F2300" s="24" t="str">
        <f>IFERROR(VLOOKUP(C2300,GAME_INDEX!$A$7:$E$34,4,FALSE), "NO MATCH!!!")</f>
        <v>Notre Dame</v>
      </c>
      <c r="G2300" t="s">
        <v>2314</v>
      </c>
      <c r="H2300" s="1">
        <v>43021</v>
      </c>
      <c r="I2300">
        <v>3009</v>
      </c>
      <c r="J2300" t="s">
        <v>7</v>
      </c>
      <c r="K2300" t="s">
        <v>10</v>
      </c>
      <c r="L2300">
        <v>17.5</v>
      </c>
    </row>
    <row r="2301" spans="1:12" x14ac:dyDescent="0.55000000000000004">
      <c r="A2301" s="24" t="str">
        <f t="shared" ref="A2301:A2364" si="36">E2301&amp;D2301</f>
        <v>101514</v>
      </c>
      <c r="B2301" s="24" t="s">
        <v>10</v>
      </c>
      <c r="C2301" s="25">
        <v>43021</v>
      </c>
      <c r="D2301" s="24">
        <f>IFERROR(VLOOKUP(B2301,'2017_GT Roster'!$B$6:$H$21,7, FALSE), "NO MATCH!!!")</f>
        <v>14</v>
      </c>
      <c r="E2301" s="24">
        <f>IFERROR(VLOOKUP(GAME_JUMP_REPORT_CONSOLIDATED!C2301,GAME_INDEX!$A$7:$E$34,5,FALSE), "NO MATCH")</f>
        <v>1015</v>
      </c>
      <c r="F2301" s="24" t="str">
        <f>IFERROR(VLOOKUP(C2301,GAME_INDEX!$A$7:$E$34,4,FALSE), "NO MATCH!!!")</f>
        <v>Notre Dame</v>
      </c>
      <c r="G2301" t="s">
        <v>2315</v>
      </c>
      <c r="H2301" s="1">
        <v>43021</v>
      </c>
      <c r="I2301">
        <v>3016</v>
      </c>
      <c r="J2301" t="s">
        <v>7</v>
      </c>
      <c r="K2301" t="s">
        <v>10</v>
      </c>
      <c r="L2301">
        <v>19.8</v>
      </c>
    </row>
    <row r="2302" spans="1:12" x14ac:dyDescent="0.55000000000000004">
      <c r="A2302" s="24" t="str">
        <f t="shared" si="36"/>
        <v>10159</v>
      </c>
      <c r="B2302" s="24" t="s">
        <v>27</v>
      </c>
      <c r="C2302" s="25">
        <v>43021</v>
      </c>
      <c r="D2302" s="24">
        <f>IFERROR(VLOOKUP(B2302,'2017_GT Roster'!$B$6:$H$21,7, FALSE), "NO MATCH!!!")</f>
        <v>9</v>
      </c>
      <c r="E2302" s="24">
        <f>IFERROR(VLOOKUP(GAME_JUMP_REPORT_CONSOLIDATED!C2302,GAME_INDEX!$A$7:$E$34,5,FALSE), "NO MATCH")</f>
        <v>1015</v>
      </c>
      <c r="F2302" s="24" t="str">
        <f>IFERROR(VLOOKUP(C2302,GAME_INDEX!$A$7:$E$34,4,FALSE), "NO MATCH!!!")</f>
        <v>Notre Dame</v>
      </c>
      <c r="G2302" t="s">
        <v>2316</v>
      </c>
      <c r="H2302" s="1">
        <v>43021</v>
      </c>
      <c r="I2302">
        <v>3019</v>
      </c>
      <c r="J2302" t="s">
        <v>7</v>
      </c>
      <c r="K2302" t="s">
        <v>27</v>
      </c>
      <c r="L2302">
        <v>10.3</v>
      </c>
    </row>
    <row r="2303" spans="1:12" x14ac:dyDescent="0.55000000000000004">
      <c r="A2303" s="24" t="str">
        <f t="shared" si="36"/>
        <v>10153</v>
      </c>
      <c r="B2303" s="24" t="s">
        <v>3344</v>
      </c>
      <c r="C2303" s="25">
        <v>43021</v>
      </c>
      <c r="D2303" s="24">
        <f>IFERROR(VLOOKUP(B2303,'2017_GT Roster'!$B$6:$H$21,7, FALSE), "NO MATCH!!!")</f>
        <v>3</v>
      </c>
      <c r="E2303" s="24">
        <f>IFERROR(VLOOKUP(GAME_JUMP_REPORT_CONSOLIDATED!C2303,GAME_INDEX!$A$7:$E$34,5,FALSE), "NO MATCH")</f>
        <v>1015</v>
      </c>
      <c r="F2303" s="24" t="str">
        <f>IFERROR(VLOOKUP(C2303,GAME_INDEX!$A$7:$E$34,4,FALSE), "NO MATCH!!!")</f>
        <v>Notre Dame</v>
      </c>
      <c r="G2303" t="s">
        <v>2317</v>
      </c>
      <c r="H2303" s="1">
        <v>43021</v>
      </c>
      <c r="I2303">
        <v>3025</v>
      </c>
      <c r="J2303" t="s">
        <v>7</v>
      </c>
      <c r="K2303" t="s">
        <v>780</v>
      </c>
      <c r="L2303">
        <v>11</v>
      </c>
    </row>
    <row r="2304" spans="1:12" x14ac:dyDescent="0.55000000000000004">
      <c r="A2304" s="24" t="str">
        <f t="shared" si="36"/>
        <v>10153</v>
      </c>
      <c r="B2304" s="24" t="s">
        <v>3344</v>
      </c>
      <c r="C2304" s="25">
        <v>43021</v>
      </c>
      <c r="D2304" s="24">
        <f>IFERROR(VLOOKUP(B2304,'2017_GT Roster'!$B$6:$H$21,7, FALSE), "NO MATCH!!!")</f>
        <v>3</v>
      </c>
      <c r="E2304" s="24">
        <f>IFERROR(VLOOKUP(GAME_JUMP_REPORT_CONSOLIDATED!C2304,GAME_INDEX!$A$7:$E$34,5,FALSE), "NO MATCH")</f>
        <v>1015</v>
      </c>
      <c r="F2304" s="24" t="str">
        <f>IFERROR(VLOOKUP(C2304,GAME_INDEX!$A$7:$E$34,4,FALSE), "NO MATCH!!!")</f>
        <v>Notre Dame</v>
      </c>
      <c r="G2304" t="s">
        <v>2318</v>
      </c>
      <c r="H2304" s="1">
        <v>43021</v>
      </c>
      <c r="I2304">
        <v>3027</v>
      </c>
      <c r="J2304" t="s">
        <v>7</v>
      </c>
      <c r="K2304" t="s">
        <v>780</v>
      </c>
      <c r="L2304">
        <v>8.9</v>
      </c>
    </row>
    <row r="2305" spans="1:12" x14ac:dyDescent="0.55000000000000004">
      <c r="A2305" s="24" t="str">
        <f t="shared" si="36"/>
        <v>10151</v>
      </c>
      <c r="B2305" s="24" t="s">
        <v>3254</v>
      </c>
      <c r="C2305" s="25">
        <v>43021</v>
      </c>
      <c r="D2305" s="24">
        <f>IFERROR(VLOOKUP(B2305,'2017_GT Roster'!$B$6:$H$21,7, FALSE), "NO MATCH!!!")</f>
        <v>1</v>
      </c>
      <c r="E2305" s="24">
        <f>IFERROR(VLOOKUP(GAME_JUMP_REPORT_CONSOLIDATED!C2305,GAME_INDEX!$A$7:$E$34,5,FALSE), "NO MATCH")</f>
        <v>1015</v>
      </c>
      <c r="F2305" s="24" t="str">
        <f>IFERROR(VLOOKUP(C2305,GAME_INDEX!$A$7:$E$34,4,FALSE), "NO MATCH!!!")</f>
        <v>Notre Dame</v>
      </c>
      <c r="G2305" t="s">
        <v>2319</v>
      </c>
      <c r="H2305" s="1">
        <v>43021</v>
      </c>
      <c r="I2305">
        <v>3057</v>
      </c>
      <c r="J2305" t="s">
        <v>7</v>
      </c>
      <c r="K2305" t="s">
        <v>23</v>
      </c>
      <c r="L2305">
        <v>14.1</v>
      </c>
    </row>
    <row r="2306" spans="1:12" x14ac:dyDescent="0.55000000000000004">
      <c r="A2306" s="24" t="str">
        <f t="shared" si="36"/>
        <v>10154</v>
      </c>
      <c r="B2306" s="24" t="s">
        <v>3262</v>
      </c>
      <c r="C2306" s="25">
        <v>43021</v>
      </c>
      <c r="D2306" s="24">
        <f>IFERROR(VLOOKUP(B2306,'2017_GT Roster'!$B$6:$H$21,7, FALSE), "NO MATCH!!!")</f>
        <v>4</v>
      </c>
      <c r="E2306" s="24">
        <f>IFERROR(VLOOKUP(GAME_JUMP_REPORT_CONSOLIDATED!C2306,GAME_INDEX!$A$7:$E$34,5,FALSE), "NO MATCH")</f>
        <v>1015</v>
      </c>
      <c r="F2306" s="24" t="str">
        <f>IFERROR(VLOOKUP(C2306,GAME_INDEX!$A$7:$E$34,4,FALSE), "NO MATCH!!!")</f>
        <v>Notre Dame</v>
      </c>
      <c r="G2306" t="s">
        <v>2320</v>
      </c>
      <c r="H2306" s="1">
        <v>43021</v>
      </c>
      <c r="I2306">
        <v>3071</v>
      </c>
      <c r="J2306" t="s">
        <v>7</v>
      </c>
      <c r="K2306" t="s">
        <v>8</v>
      </c>
      <c r="L2306">
        <v>23.6</v>
      </c>
    </row>
    <row r="2307" spans="1:12" x14ac:dyDescent="0.55000000000000004">
      <c r="A2307" s="24" t="str">
        <f t="shared" si="36"/>
        <v>101514</v>
      </c>
      <c r="B2307" s="24" t="s">
        <v>10</v>
      </c>
      <c r="C2307" s="25">
        <v>43021</v>
      </c>
      <c r="D2307" s="24">
        <f>IFERROR(VLOOKUP(B2307,'2017_GT Roster'!$B$6:$H$21,7, FALSE), "NO MATCH!!!")</f>
        <v>14</v>
      </c>
      <c r="E2307" s="24">
        <f>IFERROR(VLOOKUP(GAME_JUMP_REPORT_CONSOLIDATED!C2307,GAME_INDEX!$A$7:$E$34,5,FALSE), "NO MATCH")</f>
        <v>1015</v>
      </c>
      <c r="F2307" s="24" t="str">
        <f>IFERROR(VLOOKUP(C2307,GAME_INDEX!$A$7:$E$34,4,FALSE), "NO MATCH!!!")</f>
        <v>Notre Dame</v>
      </c>
      <c r="G2307" t="s">
        <v>2321</v>
      </c>
      <c r="H2307" s="1">
        <v>43021</v>
      </c>
      <c r="I2307">
        <v>3077</v>
      </c>
      <c r="J2307" t="s">
        <v>7</v>
      </c>
      <c r="K2307" t="s">
        <v>10</v>
      </c>
      <c r="L2307">
        <v>17.2</v>
      </c>
    </row>
    <row r="2308" spans="1:12" x14ac:dyDescent="0.55000000000000004">
      <c r="A2308" s="24" t="str">
        <f t="shared" si="36"/>
        <v>10159</v>
      </c>
      <c r="B2308" s="24" t="s">
        <v>27</v>
      </c>
      <c r="C2308" s="25">
        <v>43021</v>
      </c>
      <c r="D2308" s="24">
        <f>IFERROR(VLOOKUP(B2308,'2017_GT Roster'!$B$6:$H$21,7, FALSE), "NO MATCH!!!")</f>
        <v>9</v>
      </c>
      <c r="E2308" s="24">
        <f>IFERROR(VLOOKUP(GAME_JUMP_REPORT_CONSOLIDATED!C2308,GAME_INDEX!$A$7:$E$34,5,FALSE), "NO MATCH")</f>
        <v>1015</v>
      </c>
      <c r="F2308" s="24" t="str">
        <f>IFERROR(VLOOKUP(C2308,GAME_INDEX!$A$7:$E$34,4,FALSE), "NO MATCH!!!")</f>
        <v>Notre Dame</v>
      </c>
      <c r="G2308" t="s">
        <v>2322</v>
      </c>
      <c r="H2308" s="1">
        <v>43021</v>
      </c>
      <c r="I2308">
        <v>3077</v>
      </c>
      <c r="J2308" t="s">
        <v>7</v>
      </c>
      <c r="K2308" t="s">
        <v>27</v>
      </c>
      <c r="L2308">
        <v>9.8000000000000007</v>
      </c>
    </row>
    <row r="2309" spans="1:12" x14ac:dyDescent="0.55000000000000004">
      <c r="A2309" s="24" t="str">
        <f t="shared" si="36"/>
        <v>10154</v>
      </c>
      <c r="B2309" s="24" t="s">
        <v>3262</v>
      </c>
      <c r="C2309" s="25">
        <v>43021</v>
      </c>
      <c r="D2309" s="24">
        <f>IFERROR(VLOOKUP(B2309,'2017_GT Roster'!$B$6:$H$21,7, FALSE), "NO MATCH!!!")</f>
        <v>4</v>
      </c>
      <c r="E2309" s="24">
        <f>IFERROR(VLOOKUP(GAME_JUMP_REPORT_CONSOLIDATED!C2309,GAME_INDEX!$A$7:$E$34,5,FALSE), "NO MATCH")</f>
        <v>1015</v>
      </c>
      <c r="F2309" s="24" t="str">
        <f>IFERROR(VLOOKUP(C2309,GAME_INDEX!$A$7:$E$34,4,FALSE), "NO MATCH!!!")</f>
        <v>Notre Dame</v>
      </c>
      <c r="G2309" t="s">
        <v>2323</v>
      </c>
      <c r="H2309" s="1">
        <v>43021</v>
      </c>
      <c r="I2309">
        <v>3077</v>
      </c>
      <c r="J2309" t="s">
        <v>7</v>
      </c>
      <c r="K2309" t="s">
        <v>8</v>
      </c>
      <c r="L2309">
        <v>23.1</v>
      </c>
    </row>
    <row r="2310" spans="1:12" x14ac:dyDescent="0.55000000000000004">
      <c r="A2310" s="24" t="str">
        <f t="shared" si="36"/>
        <v>10154</v>
      </c>
      <c r="B2310" s="24" t="s">
        <v>3262</v>
      </c>
      <c r="C2310" s="25">
        <v>43021</v>
      </c>
      <c r="D2310" s="24">
        <f>IFERROR(VLOOKUP(B2310,'2017_GT Roster'!$B$6:$H$21,7, FALSE), "NO MATCH!!!")</f>
        <v>4</v>
      </c>
      <c r="E2310" s="24">
        <f>IFERROR(VLOOKUP(GAME_JUMP_REPORT_CONSOLIDATED!C2310,GAME_INDEX!$A$7:$E$34,5,FALSE), "NO MATCH")</f>
        <v>1015</v>
      </c>
      <c r="F2310" s="24" t="str">
        <f>IFERROR(VLOOKUP(C2310,GAME_INDEX!$A$7:$E$34,4,FALSE), "NO MATCH!!!")</f>
        <v>Notre Dame</v>
      </c>
      <c r="G2310" t="s">
        <v>2324</v>
      </c>
      <c r="H2310" s="1">
        <v>43021</v>
      </c>
      <c r="I2310">
        <v>3081</v>
      </c>
      <c r="J2310" t="s">
        <v>7</v>
      </c>
      <c r="K2310" t="s">
        <v>8</v>
      </c>
      <c r="L2310">
        <v>19</v>
      </c>
    </row>
    <row r="2311" spans="1:12" x14ac:dyDescent="0.55000000000000004">
      <c r="A2311" s="24" t="str">
        <f t="shared" si="36"/>
        <v>10153</v>
      </c>
      <c r="B2311" s="24" t="s">
        <v>3344</v>
      </c>
      <c r="C2311" s="25">
        <v>43021</v>
      </c>
      <c r="D2311" s="24">
        <f>IFERROR(VLOOKUP(B2311,'2017_GT Roster'!$B$6:$H$21,7, FALSE), "NO MATCH!!!")</f>
        <v>3</v>
      </c>
      <c r="E2311" s="24">
        <f>IFERROR(VLOOKUP(GAME_JUMP_REPORT_CONSOLIDATED!C2311,GAME_INDEX!$A$7:$E$34,5,FALSE), "NO MATCH")</f>
        <v>1015</v>
      </c>
      <c r="F2311" s="24" t="str">
        <f>IFERROR(VLOOKUP(C2311,GAME_INDEX!$A$7:$E$34,4,FALSE), "NO MATCH!!!")</f>
        <v>Notre Dame</v>
      </c>
      <c r="G2311" t="s">
        <v>2325</v>
      </c>
      <c r="H2311" s="1">
        <v>43021</v>
      </c>
      <c r="I2311">
        <v>3082</v>
      </c>
      <c r="J2311" t="s">
        <v>7</v>
      </c>
      <c r="K2311" t="s">
        <v>780</v>
      </c>
      <c r="L2311">
        <v>8</v>
      </c>
    </row>
    <row r="2312" spans="1:12" x14ac:dyDescent="0.55000000000000004">
      <c r="A2312" s="24" t="str">
        <f t="shared" si="36"/>
        <v>10159</v>
      </c>
      <c r="B2312" s="24" t="s">
        <v>27</v>
      </c>
      <c r="C2312" s="25">
        <v>43021</v>
      </c>
      <c r="D2312" s="24">
        <f>IFERROR(VLOOKUP(B2312,'2017_GT Roster'!$B$6:$H$21,7, FALSE), "NO MATCH!!!")</f>
        <v>9</v>
      </c>
      <c r="E2312" s="24">
        <f>IFERROR(VLOOKUP(GAME_JUMP_REPORT_CONSOLIDATED!C2312,GAME_INDEX!$A$7:$E$34,5,FALSE), "NO MATCH")</f>
        <v>1015</v>
      </c>
      <c r="F2312" s="24" t="str">
        <f>IFERROR(VLOOKUP(C2312,GAME_INDEX!$A$7:$E$34,4,FALSE), "NO MATCH!!!")</f>
        <v>Notre Dame</v>
      </c>
      <c r="G2312" t="s">
        <v>2326</v>
      </c>
      <c r="H2312" s="1">
        <v>43021</v>
      </c>
      <c r="I2312">
        <v>3083</v>
      </c>
      <c r="J2312" t="s">
        <v>7</v>
      </c>
      <c r="K2312" t="s">
        <v>27</v>
      </c>
      <c r="L2312">
        <v>15.3</v>
      </c>
    </row>
    <row r="2313" spans="1:12" x14ac:dyDescent="0.55000000000000004">
      <c r="A2313" s="24" t="str">
        <f t="shared" si="36"/>
        <v>10159</v>
      </c>
      <c r="B2313" s="24" t="s">
        <v>27</v>
      </c>
      <c r="C2313" s="25">
        <v>43021</v>
      </c>
      <c r="D2313" s="24">
        <f>IFERROR(VLOOKUP(B2313,'2017_GT Roster'!$B$6:$H$21,7, FALSE), "NO MATCH!!!")</f>
        <v>9</v>
      </c>
      <c r="E2313" s="24">
        <f>IFERROR(VLOOKUP(GAME_JUMP_REPORT_CONSOLIDATED!C2313,GAME_INDEX!$A$7:$E$34,5,FALSE), "NO MATCH")</f>
        <v>1015</v>
      </c>
      <c r="F2313" s="24" t="str">
        <f>IFERROR(VLOOKUP(C2313,GAME_INDEX!$A$7:$E$34,4,FALSE), "NO MATCH!!!")</f>
        <v>Notre Dame</v>
      </c>
      <c r="G2313" t="s">
        <v>2327</v>
      </c>
      <c r="H2313" s="1">
        <v>43021</v>
      </c>
      <c r="I2313">
        <v>3111</v>
      </c>
      <c r="J2313" t="s">
        <v>7</v>
      </c>
      <c r="K2313" t="s">
        <v>27</v>
      </c>
      <c r="L2313">
        <v>11.4</v>
      </c>
    </row>
    <row r="2314" spans="1:12" x14ac:dyDescent="0.55000000000000004">
      <c r="A2314" s="24" t="str">
        <f t="shared" si="36"/>
        <v>101511</v>
      </c>
      <c r="B2314" s="24" t="s">
        <v>14</v>
      </c>
      <c r="C2314" s="25">
        <v>43021</v>
      </c>
      <c r="D2314" s="24">
        <f>IFERROR(VLOOKUP(B2314,'2017_GT Roster'!$B$6:$H$21,7, FALSE), "NO MATCH!!!")</f>
        <v>11</v>
      </c>
      <c r="E2314" s="24">
        <f>IFERROR(VLOOKUP(GAME_JUMP_REPORT_CONSOLIDATED!C2314,GAME_INDEX!$A$7:$E$34,5,FALSE), "NO MATCH")</f>
        <v>1015</v>
      </c>
      <c r="F2314" s="24" t="str">
        <f>IFERROR(VLOOKUP(C2314,GAME_INDEX!$A$7:$E$34,4,FALSE), "NO MATCH!!!")</f>
        <v>Notre Dame</v>
      </c>
      <c r="G2314" t="s">
        <v>2328</v>
      </c>
      <c r="H2314" s="1">
        <v>43021</v>
      </c>
      <c r="I2314">
        <v>3116</v>
      </c>
      <c r="J2314" t="s">
        <v>7</v>
      </c>
      <c r="K2314" t="s">
        <v>14</v>
      </c>
      <c r="L2314">
        <v>20.3</v>
      </c>
    </row>
    <row r="2315" spans="1:12" x14ac:dyDescent="0.55000000000000004">
      <c r="A2315" s="24" t="str">
        <f t="shared" si="36"/>
        <v>101533</v>
      </c>
      <c r="B2315" s="24" t="s">
        <v>32</v>
      </c>
      <c r="C2315" s="25">
        <v>43021</v>
      </c>
      <c r="D2315" s="24">
        <f>IFERROR(VLOOKUP(B2315,'2017_GT Roster'!$B$6:$H$21,7, FALSE), "NO MATCH!!!")</f>
        <v>33</v>
      </c>
      <c r="E2315" s="24">
        <f>IFERROR(VLOOKUP(GAME_JUMP_REPORT_CONSOLIDATED!C2315,GAME_INDEX!$A$7:$E$34,5,FALSE), "NO MATCH")</f>
        <v>1015</v>
      </c>
      <c r="F2315" s="24" t="str">
        <f>IFERROR(VLOOKUP(C2315,GAME_INDEX!$A$7:$E$34,4,FALSE), "NO MATCH!!!")</f>
        <v>Notre Dame</v>
      </c>
      <c r="G2315" t="s">
        <v>2329</v>
      </c>
      <c r="H2315" s="1">
        <v>43021</v>
      </c>
      <c r="I2315">
        <v>3126</v>
      </c>
      <c r="J2315" t="s">
        <v>7</v>
      </c>
      <c r="K2315" t="s">
        <v>32</v>
      </c>
      <c r="L2315">
        <v>14.2</v>
      </c>
    </row>
    <row r="2316" spans="1:12" x14ac:dyDescent="0.55000000000000004">
      <c r="A2316" s="24" t="str">
        <f t="shared" si="36"/>
        <v>10154</v>
      </c>
      <c r="B2316" s="24" t="s">
        <v>3262</v>
      </c>
      <c r="C2316" s="25">
        <v>43021</v>
      </c>
      <c r="D2316" s="24">
        <f>IFERROR(VLOOKUP(B2316,'2017_GT Roster'!$B$6:$H$21,7, FALSE), "NO MATCH!!!")</f>
        <v>4</v>
      </c>
      <c r="E2316" s="24">
        <f>IFERROR(VLOOKUP(GAME_JUMP_REPORT_CONSOLIDATED!C2316,GAME_INDEX!$A$7:$E$34,5,FALSE), "NO MATCH")</f>
        <v>1015</v>
      </c>
      <c r="F2316" s="24" t="str">
        <f>IFERROR(VLOOKUP(C2316,GAME_INDEX!$A$7:$E$34,4,FALSE), "NO MATCH!!!")</f>
        <v>Notre Dame</v>
      </c>
      <c r="G2316" t="s">
        <v>2330</v>
      </c>
      <c r="H2316" s="1">
        <v>43021</v>
      </c>
      <c r="I2316">
        <v>3143</v>
      </c>
      <c r="J2316" t="s">
        <v>7</v>
      </c>
      <c r="K2316" t="s">
        <v>8</v>
      </c>
      <c r="L2316">
        <v>13.8</v>
      </c>
    </row>
    <row r="2317" spans="1:12" x14ac:dyDescent="0.55000000000000004">
      <c r="A2317" s="24" t="str">
        <f t="shared" si="36"/>
        <v>101533</v>
      </c>
      <c r="B2317" s="24" t="s">
        <v>32</v>
      </c>
      <c r="C2317" s="25">
        <v>43021</v>
      </c>
      <c r="D2317" s="24">
        <f>IFERROR(VLOOKUP(B2317,'2017_GT Roster'!$B$6:$H$21,7, FALSE), "NO MATCH!!!")</f>
        <v>33</v>
      </c>
      <c r="E2317" s="24">
        <f>IFERROR(VLOOKUP(GAME_JUMP_REPORT_CONSOLIDATED!C2317,GAME_INDEX!$A$7:$E$34,5,FALSE), "NO MATCH")</f>
        <v>1015</v>
      </c>
      <c r="F2317" s="24" t="str">
        <f>IFERROR(VLOOKUP(C2317,GAME_INDEX!$A$7:$E$34,4,FALSE), "NO MATCH!!!")</f>
        <v>Notre Dame</v>
      </c>
      <c r="G2317" t="s">
        <v>2331</v>
      </c>
      <c r="H2317" s="1">
        <v>43021</v>
      </c>
      <c r="I2317">
        <v>3149</v>
      </c>
      <c r="J2317" t="s">
        <v>7</v>
      </c>
      <c r="K2317" t="s">
        <v>32</v>
      </c>
      <c r="L2317">
        <v>24.4</v>
      </c>
    </row>
    <row r="2318" spans="1:12" x14ac:dyDescent="0.55000000000000004">
      <c r="A2318" s="24" t="str">
        <f t="shared" si="36"/>
        <v>10159</v>
      </c>
      <c r="B2318" s="24" t="s">
        <v>27</v>
      </c>
      <c r="C2318" s="25">
        <v>43021</v>
      </c>
      <c r="D2318" s="24">
        <f>IFERROR(VLOOKUP(B2318,'2017_GT Roster'!$B$6:$H$21,7, FALSE), "NO MATCH!!!")</f>
        <v>9</v>
      </c>
      <c r="E2318" s="24">
        <f>IFERROR(VLOOKUP(GAME_JUMP_REPORT_CONSOLIDATED!C2318,GAME_INDEX!$A$7:$E$34,5,FALSE), "NO MATCH")</f>
        <v>1015</v>
      </c>
      <c r="F2318" s="24" t="str">
        <f>IFERROR(VLOOKUP(C2318,GAME_INDEX!$A$7:$E$34,4,FALSE), "NO MATCH!!!")</f>
        <v>Notre Dame</v>
      </c>
      <c r="G2318" t="s">
        <v>2332</v>
      </c>
      <c r="H2318" s="1">
        <v>43021</v>
      </c>
      <c r="I2318">
        <v>3167</v>
      </c>
      <c r="J2318" t="s">
        <v>7</v>
      </c>
      <c r="K2318" t="s">
        <v>27</v>
      </c>
      <c r="L2318">
        <v>9.1999999999999993</v>
      </c>
    </row>
    <row r="2319" spans="1:12" x14ac:dyDescent="0.55000000000000004">
      <c r="A2319" s="24" t="str">
        <f t="shared" si="36"/>
        <v>101533</v>
      </c>
      <c r="B2319" s="24" t="s">
        <v>32</v>
      </c>
      <c r="C2319" s="25">
        <v>43021</v>
      </c>
      <c r="D2319" s="24">
        <f>IFERROR(VLOOKUP(B2319,'2017_GT Roster'!$B$6:$H$21,7, FALSE), "NO MATCH!!!")</f>
        <v>33</v>
      </c>
      <c r="E2319" s="24">
        <f>IFERROR(VLOOKUP(GAME_JUMP_REPORT_CONSOLIDATED!C2319,GAME_INDEX!$A$7:$E$34,5,FALSE), "NO MATCH")</f>
        <v>1015</v>
      </c>
      <c r="F2319" s="24" t="str">
        <f>IFERROR(VLOOKUP(C2319,GAME_INDEX!$A$7:$E$34,4,FALSE), "NO MATCH!!!")</f>
        <v>Notre Dame</v>
      </c>
      <c r="G2319" t="s">
        <v>2333</v>
      </c>
      <c r="H2319" s="1">
        <v>43021</v>
      </c>
      <c r="I2319">
        <v>3168</v>
      </c>
      <c r="J2319" t="s">
        <v>7</v>
      </c>
      <c r="K2319" t="s">
        <v>32</v>
      </c>
      <c r="L2319">
        <v>13.3</v>
      </c>
    </row>
    <row r="2320" spans="1:12" x14ac:dyDescent="0.55000000000000004">
      <c r="A2320" s="24" t="str">
        <f t="shared" si="36"/>
        <v>10154</v>
      </c>
      <c r="B2320" s="24" t="s">
        <v>3262</v>
      </c>
      <c r="C2320" s="25">
        <v>43021</v>
      </c>
      <c r="D2320" s="24">
        <f>IFERROR(VLOOKUP(B2320,'2017_GT Roster'!$B$6:$H$21,7, FALSE), "NO MATCH!!!")</f>
        <v>4</v>
      </c>
      <c r="E2320" s="24">
        <f>IFERROR(VLOOKUP(GAME_JUMP_REPORT_CONSOLIDATED!C2320,GAME_INDEX!$A$7:$E$34,5,FALSE), "NO MATCH")</f>
        <v>1015</v>
      </c>
      <c r="F2320" s="24" t="str">
        <f>IFERROR(VLOOKUP(C2320,GAME_INDEX!$A$7:$E$34,4,FALSE), "NO MATCH!!!")</f>
        <v>Notre Dame</v>
      </c>
      <c r="G2320" t="s">
        <v>2334</v>
      </c>
      <c r="H2320" s="1">
        <v>43021</v>
      </c>
      <c r="I2320">
        <v>3190</v>
      </c>
      <c r="J2320" t="s">
        <v>7</v>
      </c>
      <c r="K2320" t="s">
        <v>8</v>
      </c>
      <c r="L2320">
        <v>18.399999999999999</v>
      </c>
    </row>
    <row r="2321" spans="1:12" x14ac:dyDescent="0.55000000000000004">
      <c r="A2321" s="24" t="str">
        <f t="shared" si="36"/>
        <v>10153</v>
      </c>
      <c r="B2321" s="24" t="s">
        <v>3344</v>
      </c>
      <c r="C2321" s="25">
        <v>43021</v>
      </c>
      <c r="D2321" s="24">
        <f>IFERROR(VLOOKUP(B2321,'2017_GT Roster'!$B$6:$H$21,7, FALSE), "NO MATCH!!!")</f>
        <v>3</v>
      </c>
      <c r="E2321" s="24">
        <f>IFERROR(VLOOKUP(GAME_JUMP_REPORT_CONSOLIDATED!C2321,GAME_INDEX!$A$7:$E$34,5,FALSE), "NO MATCH")</f>
        <v>1015</v>
      </c>
      <c r="F2321" s="24" t="str">
        <f>IFERROR(VLOOKUP(C2321,GAME_INDEX!$A$7:$E$34,4,FALSE), "NO MATCH!!!")</f>
        <v>Notre Dame</v>
      </c>
      <c r="G2321" t="s">
        <v>2335</v>
      </c>
      <c r="H2321" s="1">
        <v>43021</v>
      </c>
      <c r="I2321">
        <v>3195</v>
      </c>
      <c r="J2321" t="s">
        <v>7</v>
      </c>
      <c r="K2321" t="s">
        <v>780</v>
      </c>
      <c r="L2321">
        <v>9.4</v>
      </c>
    </row>
    <row r="2322" spans="1:12" x14ac:dyDescent="0.55000000000000004">
      <c r="A2322" s="24" t="str">
        <f t="shared" si="36"/>
        <v>10153</v>
      </c>
      <c r="B2322" s="24" t="s">
        <v>3344</v>
      </c>
      <c r="C2322" s="25">
        <v>43021</v>
      </c>
      <c r="D2322" s="24">
        <f>IFERROR(VLOOKUP(B2322,'2017_GT Roster'!$B$6:$H$21,7, FALSE), "NO MATCH!!!")</f>
        <v>3</v>
      </c>
      <c r="E2322" s="24">
        <f>IFERROR(VLOOKUP(GAME_JUMP_REPORT_CONSOLIDATED!C2322,GAME_INDEX!$A$7:$E$34,5,FALSE), "NO MATCH")</f>
        <v>1015</v>
      </c>
      <c r="F2322" s="24" t="str">
        <f>IFERROR(VLOOKUP(C2322,GAME_INDEX!$A$7:$E$34,4,FALSE), "NO MATCH!!!")</f>
        <v>Notre Dame</v>
      </c>
      <c r="G2322" t="s">
        <v>2336</v>
      </c>
      <c r="H2322" s="1">
        <v>43021</v>
      </c>
      <c r="I2322">
        <v>3196</v>
      </c>
      <c r="J2322" t="s">
        <v>7</v>
      </c>
      <c r="K2322" t="s">
        <v>780</v>
      </c>
      <c r="L2322">
        <v>6.3</v>
      </c>
    </row>
    <row r="2323" spans="1:12" x14ac:dyDescent="0.55000000000000004">
      <c r="A2323" s="24" t="str">
        <f t="shared" si="36"/>
        <v>10159</v>
      </c>
      <c r="B2323" s="24" t="s">
        <v>27</v>
      </c>
      <c r="C2323" s="25">
        <v>43021</v>
      </c>
      <c r="D2323" s="24">
        <f>IFERROR(VLOOKUP(B2323,'2017_GT Roster'!$B$6:$H$21,7, FALSE), "NO MATCH!!!")</f>
        <v>9</v>
      </c>
      <c r="E2323" s="24">
        <f>IFERROR(VLOOKUP(GAME_JUMP_REPORT_CONSOLIDATED!C2323,GAME_INDEX!$A$7:$E$34,5,FALSE), "NO MATCH")</f>
        <v>1015</v>
      </c>
      <c r="F2323" s="24" t="str">
        <f>IFERROR(VLOOKUP(C2323,GAME_INDEX!$A$7:$E$34,4,FALSE), "NO MATCH!!!")</f>
        <v>Notre Dame</v>
      </c>
      <c r="G2323" t="s">
        <v>2337</v>
      </c>
      <c r="H2323" s="1">
        <v>43021</v>
      </c>
      <c r="I2323">
        <v>3196</v>
      </c>
      <c r="J2323" t="s">
        <v>7</v>
      </c>
      <c r="K2323" t="s">
        <v>27</v>
      </c>
      <c r="L2323">
        <v>15.2</v>
      </c>
    </row>
    <row r="2324" spans="1:12" x14ac:dyDescent="0.55000000000000004">
      <c r="A2324" s="24" t="str">
        <f t="shared" si="36"/>
        <v>101511</v>
      </c>
      <c r="B2324" s="24" t="s">
        <v>14</v>
      </c>
      <c r="C2324" s="25">
        <v>43021</v>
      </c>
      <c r="D2324" s="24">
        <f>IFERROR(VLOOKUP(B2324,'2017_GT Roster'!$B$6:$H$21,7, FALSE), "NO MATCH!!!")</f>
        <v>11</v>
      </c>
      <c r="E2324" s="24">
        <f>IFERROR(VLOOKUP(GAME_JUMP_REPORT_CONSOLIDATED!C2324,GAME_INDEX!$A$7:$E$34,5,FALSE), "NO MATCH")</f>
        <v>1015</v>
      </c>
      <c r="F2324" s="24" t="str">
        <f>IFERROR(VLOOKUP(C2324,GAME_INDEX!$A$7:$E$34,4,FALSE), "NO MATCH!!!")</f>
        <v>Notre Dame</v>
      </c>
      <c r="G2324" t="s">
        <v>2338</v>
      </c>
      <c r="H2324" s="1">
        <v>43021</v>
      </c>
      <c r="I2324">
        <v>3197</v>
      </c>
      <c r="J2324" t="s">
        <v>7</v>
      </c>
      <c r="K2324" t="s">
        <v>14</v>
      </c>
      <c r="L2324">
        <v>16.7</v>
      </c>
    </row>
    <row r="2325" spans="1:12" x14ac:dyDescent="0.55000000000000004">
      <c r="A2325" s="24" t="str">
        <f t="shared" si="36"/>
        <v>10159</v>
      </c>
      <c r="B2325" s="24" t="s">
        <v>27</v>
      </c>
      <c r="C2325" s="25">
        <v>43021</v>
      </c>
      <c r="D2325" s="24">
        <f>IFERROR(VLOOKUP(B2325,'2017_GT Roster'!$B$6:$H$21,7, FALSE), "NO MATCH!!!")</f>
        <v>9</v>
      </c>
      <c r="E2325" s="24">
        <f>IFERROR(VLOOKUP(GAME_JUMP_REPORT_CONSOLIDATED!C2325,GAME_INDEX!$A$7:$E$34,5,FALSE), "NO MATCH")</f>
        <v>1015</v>
      </c>
      <c r="F2325" s="24" t="str">
        <f>IFERROR(VLOOKUP(C2325,GAME_INDEX!$A$7:$E$34,4,FALSE), "NO MATCH!!!")</f>
        <v>Notre Dame</v>
      </c>
      <c r="G2325" t="s">
        <v>2339</v>
      </c>
      <c r="H2325" s="1">
        <v>43021</v>
      </c>
      <c r="I2325">
        <v>3198</v>
      </c>
      <c r="J2325" t="s">
        <v>7</v>
      </c>
      <c r="K2325" t="s">
        <v>27</v>
      </c>
      <c r="L2325">
        <v>11.4</v>
      </c>
    </row>
    <row r="2326" spans="1:12" x14ac:dyDescent="0.55000000000000004">
      <c r="A2326" s="24" t="str">
        <f t="shared" si="36"/>
        <v>10154</v>
      </c>
      <c r="B2326" s="24" t="s">
        <v>3262</v>
      </c>
      <c r="C2326" s="25">
        <v>43021</v>
      </c>
      <c r="D2326" s="24">
        <f>IFERROR(VLOOKUP(B2326,'2017_GT Roster'!$B$6:$H$21,7, FALSE), "NO MATCH!!!")</f>
        <v>4</v>
      </c>
      <c r="E2326" s="24">
        <f>IFERROR(VLOOKUP(GAME_JUMP_REPORT_CONSOLIDATED!C2326,GAME_INDEX!$A$7:$E$34,5,FALSE), "NO MATCH")</f>
        <v>1015</v>
      </c>
      <c r="F2326" s="24" t="str">
        <f>IFERROR(VLOOKUP(C2326,GAME_INDEX!$A$7:$E$34,4,FALSE), "NO MATCH!!!")</f>
        <v>Notre Dame</v>
      </c>
      <c r="G2326" t="s">
        <v>2340</v>
      </c>
      <c r="H2326" s="1">
        <v>43021</v>
      </c>
      <c r="I2326">
        <v>3222</v>
      </c>
      <c r="J2326" t="s">
        <v>7</v>
      </c>
      <c r="K2326" t="s">
        <v>8</v>
      </c>
      <c r="L2326">
        <v>9.5</v>
      </c>
    </row>
    <row r="2327" spans="1:12" x14ac:dyDescent="0.55000000000000004">
      <c r="A2327" s="24" t="str">
        <f t="shared" si="36"/>
        <v>10159</v>
      </c>
      <c r="B2327" s="24" t="s">
        <v>27</v>
      </c>
      <c r="C2327" s="25">
        <v>43021</v>
      </c>
      <c r="D2327" s="24">
        <f>IFERROR(VLOOKUP(B2327,'2017_GT Roster'!$B$6:$H$21,7, FALSE), "NO MATCH!!!")</f>
        <v>9</v>
      </c>
      <c r="E2327" s="24">
        <f>IFERROR(VLOOKUP(GAME_JUMP_REPORT_CONSOLIDATED!C2327,GAME_INDEX!$A$7:$E$34,5,FALSE), "NO MATCH")</f>
        <v>1015</v>
      </c>
      <c r="F2327" s="24" t="str">
        <f>IFERROR(VLOOKUP(C2327,GAME_INDEX!$A$7:$E$34,4,FALSE), "NO MATCH!!!")</f>
        <v>Notre Dame</v>
      </c>
      <c r="G2327" t="s">
        <v>2341</v>
      </c>
      <c r="H2327" s="1">
        <v>43021</v>
      </c>
      <c r="I2327">
        <v>3225</v>
      </c>
      <c r="J2327" t="s">
        <v>7</v>
      </c>
      <c r="K2327" t="s">
        <v>27</v>
      </c>
      <c r="L2327">
        <v>14.4</v>
      </c>
    </row>
    <row r="2328" spans="1:12" x14ac:dyDescent="0.55000000000000004">
      <c r="A2328" s="24" t="str">
        <f t="shared" si="36"/>
        <v>101511</v>
      </c>
      <c r="B2328" s="24" t="s">
        <v>14</v>
      </c>
      <c r="C2328" s="25">
        <v>43021</v>
      </c>
      <c r="D2328" s="24">
        <f>IFERROR(VLOOKUP(B2328,'2017_GT Roster'!$B$6:$H$21,7, FALSE), "NO MATCH!!!")</f>
        <v>11</v>
      </c>
      <c r="E2328" s="24">
        <f>IFERROR(VLOOKUP(GAME_JUMP_REPORT_CONSOLIDATED!C2328,GAME_INDEX!$A$7:$E$34,5,FALSE), "NO MATCH")</f>
        <v>1015</v>
      </c>
      <c r="F2328" s="24" t="str">
        <f>IFERROR(VLOOKUP(C2328,GAME_INDEX!$A$7:$E$34,4,FALSE), "NO MATCH!!!")</f>
        <v>Notre Dame</v>
      </c>
      <c r="G2328" t="s">
        <v>2342</v>
      </c>
      <c r="H2328" s="1">
        <v>43021</v>
      </c>
      <c r="I2328">
        <v>3227</v>
      </c>
      <c r="J2328" t="s">
        <v>7</v>
      </c>
      <c r="K2328" t="s">
        <v>14</v>
      </c>
      <c r="L2328">
        <v>25</v>
      </c>
    </row>
    <row r="2329" spans="1:12" x14ac:dyDescent="0.55000000000000004">
      <c r="A2329" s="24" t="str">
        <f t="shared" si="36"/>
        <v>10151</v>
      </c>
      <c r="B2329" s="24" t="s">
        <v>3254</v>
      </c>
      <c r="C2329" s="25">
        <v>43021</v>
      </c>
      <c r="D2329" s="24">
        <f>IFERROR(VLOOKUP(B2329,'2017_GT Roster'!$B$6:$H$21,7, FALSE), "NO MATCH!!!")</f>
        <v>1</v>
      </c>
      <c r="E2329" s="24">
        <f>IFERROR(VLOOKUP(GAME_JUMP_REPORT_CONSOLIDATED!C2329,GAME_INDEX!$A$7:$E$34,5,FALSE), "NO MATCH")</f>
        <v>1015</v>
      </c>
      <c r="F2329" s="24" t="str">
        <f>IFERROR(VLOOKUP(C2329,GAME_INDEX!$A$7:$E$34,4,FALSE), "NO MATCH!!!")</f>
        <v>Notre Dame</v>
      </c>
      <c r="G2329" t="s">
        <v>2343</v>
      </c>
      <c r="H2329" s="1">
        <v>43021</v>
      </c>
      <c r="I2329">
        <v>3236</v>
      </c>
      <c r="J2329" t="s">
        <v>7</v>
      </c>
      <c r="K2329" t="s">
        <v>23</v>
      </c>
      <c r="L2329">
        <v>15.1</v>
      </c>
    </row>
    <row r="2330" spans="1:12" x14ac:dyDescent="0.55000000000000004">
      <c r="A2330" s="24" t="str">
        <f t="shared" si="36"/>
        <v>10158</v>
      </c>
      <c r="B2330" s="24" t="s">
        <v>34</v>
      </c>
      <c r="C2330" s="25">
        <v>43021</v>
      </c>
      <c r="D2330" s="24">
        <f>IFERROR(VLOOKUP(B2330,'2017_GT Roster'!$B$6:$H$21,7, FALSE), "NO MATCH!!!")</f>
        <v>8</v>
      </c>
      <c r="E2330" s="24">
        <f>IFERROR(VLOOKUP(GAME_JUMP_REPORT_CONSOLIDATED!C2330,GAME_INDEX!$A$7:$E$34,5,FALSE), "NO MATCH")</f>
        <v>1015</v>
      </c>
      <c r="F2330" s="24" t="str">
        <f>IFERROR(VLOOKUP(C2330,GAME_INDEX!$A$7:$E$34,4,FALSE), "NO MATCH!!!")</f>
        <v>Notre Dame</v>
      </c>
      <c r="G2330" t="s">
        <v>2344</v>
      </c>
      <c r="H2330" s="1">
        <v>43021</v>
      </c>
      <c r="I2330">
        <v>3240</v>
      </c>
      <c r="J2330" t="s">
        <v>7</v>
      </c>
      <c r="K2330" t="s">
        <v>34</v>
      </c>
      <c r="L2330">
        <v>8.8000000000000007</v>
      </c>
    </row>
    <row r="2331" spans="1:12" x14ac:dyDescent="0.55000000000000004">
      <c r="A2331" s="24" t="str">
        <f t="shared" si="36"/>
        <v>101511</v>
      </c>
      <c r="B2331" s="24" t="s">
        <v>14</v>
      </c>
      <c r="C2331" s="25">
        <v>43021</v>
      </c>
      <c r="D2331" s="24">
        <f>IFERROR(VLOOKUP(B2331,'2017_GT Roster'!$B$6:$H$21,7, FALSE), "NO MATCH!!!")</f>
        <v>11</v>
      </c>
      <c r="E2331" s="24">
        <f>IFERROR(VLOOKUP(GAME_JUMP_REPORT_CONSOLIDATED!C2331,GAME_INDEX!$A$7:$E$34,5,FALSE), "NO MATCH")</f>
        <v>1015</v>
      </c>
      <c r="F2331" s="24" t="str">
        <f>IFERROR(VLOOKUP(C2331,GAME_INDEX!$A$7:$E$34,4,FALSE), "NO MATCH!!!")</f>
        <v>Notre Dame</v>
      </c>
      <c r="G2331" t="s">
        <v>2345</v>
      </c>
      <c r="H2331" s="1">
        <v>43021</v>
      </c>
      <c r="I2331">
        <v>3247</v>
      </c>
      <c r="J2331" t="s">
        <v>7</v>
      </c>
      <c r="K2331" t="s">
        <v>14</v>
      </c>
      <c r="L2331">
        <v>21.3</v>
      </c>
    </row>
    <row r="2332" spans="1:12" x14ac:dyDescent="0.55000000000000004">
      <c r="A2332" s="24" t="str">
        <f t="shared" si="36"/>
        <v>101511</v>
      </c>
      <c r="B2332" s="24" t="s">
        <v>14</v>
      </c>
      <c r="C2332" s="25">
        <v>43021</v>
      </c>
      <c r="D2332" s="24">
        <f>IFERROR(VLOOKUP(B2332,'2017_GT Roster'!$B$6:$H$21,7, FALSE), "NO MATCH!!!")</f>
        <v>11</v>
      </c>
      <c r="E2332" s="24">
        <f>IFERROR(VLOOKUP(GAME_JUMP_REPORT_CONSOLIDATED!C2332,GAME_INDEX!$A$7:$E$34,5,FALSE), "NO MATCH")</f>
        <v>1015</v>
      </c>
      <c r="F2332" s="24" t="str">
        <f>IFERROR(VLOOKUP(C2332,GAME_INDEX!$A$7:$E$34,4,FALSE), "NO MATCH!!!")</f>
        <v>Notre Dame</v>
      </c>
      <c r="G2332" t="s">
        <v>2346</v>
      </c>
      <c r="H2332" s="1">
        <v>43021</v>
      </c>
      <c r="I2332">
        <v>3269</v>
      </c>
      <c r="J2332" t="s">
        <v>7</v>
      </c>
      <c r="K2332" t="s">
        <v>14</v>
      </c>
      <c r="L2332">
        <v>8.8000000000000007</v>
      </c>
    </row>
    <row r="2333" spans="1:12" x14ac:dyDescent="0.55000000000000004">
      <c r="A2333" s="24" t="str">
        <f t="shared" si="36"/>
        <v>10159</v>
      </c>
      <c r="B2333" s="24" t="s">
        <v>27</v>
      </c>
      <c r="C2333" s="25">
        <v>43021</v>
      </c>
      <c r="D2333" s="24">
        <f>IFERROR(VLOOKUP(B2333,'2017_GT Roster'!$B$6:$H$21,7, FALSE), "NO MATCH!!!")</f>
        <v>9</v>
      </c>
      <c r="E2333" s="24">
        <f>IFERROR(VLOOKUP(GAME_JUMP_REPORT_CONSOLIDATED!C2333,GAME_INDEX!$A$7:$E$34,5,FALSE), "NO MATCH")</f>
        <v>1015</v>
      </c>
      <c r="F2333" s="24" t="str">
        <f>IFERROR(VLOOKUP(C2333,GAME_INDEX!$A$7:$E$34,4,FALSE), "NO MATCH!!!")</f>
        <v>Notre Dame</v>
      </c>
      <c r="G2333" t="s">
        <v>2347</v>
      </c>
      <c r="H2333" s="1">
        <v>43021</v>
      </c>
      <c r="I2333">
        <v>3271</v>
      </c>
      <c r="J2333" t="s">
        <v>7</v>
      </c>
      <c r="K2333" t="s">
        <v>27</v>
      </c>
      <c r="L2333">
        <v>13.9</v>
      </c>
    </row>
    <row r="2334" spans="1:12" x14ac:dyDescent="0.55000000000000004">
      <c r="A2334" s="24" t="str">
        <f t="shared" si="36"/>
        <v>101511</v>
      </c>
      <c r="B2334" s="24" t="s">
        <v>14</v>
      </c>
      <c r="C2334" s="25">
        <v>43021</v>
      </c>
      <c r="D2334" s="24">
        <f>IFERROR(VLOOKUP(B2334,'2017_GT Roster'!$B$6:$H$21,7, FALSE), "NO MATCH!!!")</f>
        <v>11</v>
      </c>
      <c r="E2334" s="24">
        <f>IFERROR(VLOOKUP(GAME_JUMP_REPORT_CONSOLIDATED!C2334,GAME_INDEX!$A$7:$E$34,5,FALSE), "NO MATCH")</f>
        <v>1015</v>
      </c>
      <c r="F2334" s="24" t="str">
        <f>IFERROR(VLOOKUP(C2334,GAME_INDEX!$A$7:$E$34,4,FALSE), "NO MATCH!!!")</f>
        <v>Notre Dame</v>
      </c>
      <c r="G2334" t="s">
        <v>2348</v>
      </c>
      <c r="H2334" s="1">
        <v>43021</v>
      </c>
      <c r="I2334">
        <v>3272</v>
      </c>
      <c r="J2334" t="s">
        <v>7</v>
      </c>
      <c r="K2334" t="s">
        <v>14</v>
      </c>
      <c r="L2334">
        <v>26.8</v>
      </c>
    </row>
    <row r="2335" spans="1:12" x14ac:dyDescent="0.55000000000000004">
      <c r="A2335" s="24" t="str">
        <f t="shared" si="36"/>
        <v>10151</v>
      </c>
      <c r="B2335" s="24" t="s">
        <v>3254</v>
      </c>
      <c r="C2335" s="25">
        <v>43021</v>
      </c>
      <c r="D2335" s="24">
        <f>IFERROR(VLOOKUP(B2335,'2017_GT Roster'!$B$6:$H$21,7, FALSE), "NO MATCH!!!")</f>
        <v>1</v>
      </c>
      <c r="E2335" s="24">
        <f>IFERROR(VLOOKUP(GAME_JUMP_REPORT_CONSOLIDATED!C2335,GAME_INDEX!$A$7:$E$34,5,FALSE), "NO MATCH")</f>
        <v>1015</v>
      </c>
      <c r="F2335" s="24" t="str">
        <f>IFERROR(VLOOKUP(C2335,GAME_INDEX!$A$7:$E$34,4,FALSE), "NO MATCH!!!")</f>
        <v>Notre Dame</v>
      </c>
      <c r="G2335" t="s">
        <v>2349</v>
      </c>
      <c r="H2335" s="1">
        <v>43021</v>
      </c>
      <c r="I2335">
        <v>3285</v>
      </c>
      <c r="J2335" t="s">
        <v>7</v>
      </c>
      <c r="K2335" t="s">
        <v>23</v>
      </c>
      <c r="L2335">
        <v>18.7</v>
      </c>
    </row>
    <row r="2336" spans="1:12" x14ac:dyDescent="0.55000000000000004">
      <c r="A2336" s="24" t="str">
        <f t="shared" si="36"/>
        <v>101514</v>
      </c>
      <c r="B2336" s="24" t="s">
        <v>10</v>
      </c>
      <c r="C2336" s="25">
        <v>43021</v>
      </c>
      <c r="D2336" s="24">
        <f>IFERROR(VLOOKUP(B2336,'2017_GT Roster'!$B$6:$H$21,7, FALSE), "NO MATCH!!!")</f>
        <v>14</v>
      </c>
      <c r="E2336" s="24">
        <f>IFERROR(VLOOKUP(GAME_JUMP_REPORT_CONSOLIDATED!C2336,GAME_INDEX!$A$7:$E$34,5,FALSE), "NO MATCH")</f>
        <v>1015</v>
      </c>
      <c r="F2336" s="24" t="str">
        <f>IFERROR(VLOOKUP(C2336,GAME_INDEX!$A$7:$E$34,4,FALSE), "NO MATCH!!!")</f>
        <v>Notre Dame</v>
      </c>
      <c r="G2336" t="s">
        <v>2350</v>
      </c>
      <c r="H2336" s="1">
        <v>43021</v>
      </c>
      <c r="I2336">
        <v>3287</v>
      </c>
      <c r="J2336" t="s">
        <v>7</v>
      </c>
      <c r="K2336" t="s">
        <v>10</v>
      </c>
      <c r="L2336">
        <v>18.3</v>
      </c>
    </row>
    <row r="2337" spans="1:12" x14ac:dyDescent="0.55000000000000004">
      <c r="A2337" s="24" t="str">
        <f t="shared" si="36"/>
        <v>10159</v>
      </c>
      <c r="B2337" s="24" t="s">
        <v>27</v>
      </c>
      <c r="C2337" s="25">
        <v>43021</v>
      </c>
      <c r="D2337" s="24">
        <f>IFERROR(VLOOKUP(B2337,'2017_GT Roster'!$B$6:$H$21,7, FALSE), "NO MATCH!!!")</f>
        <v>9</v>
      </c>
      <c r="E2337" s="24">
        <f>IFERROR(VLOOKUP(GAME_JUMP_REPORT_CONSOLIDATED!C2337,GAME_INDEX!$A$7:$E$34,5,FALSE), "NO MATCH")</f>
        <v>1015</v>
      </c>
      <c r="F2337" s="24" t="str">
        <f>IFERROR(VLOOKUP(C2337,GAME_INDEX!$A$7:$E$34,4,FALSE), "NO MATCH!!!")</f>
        <v>Notre Dame</v>
      </c>
      <c r="G2337" t="s">
        <v>2351</v>
      </c>
      <c r="H2337" s="1">
        <v>43021</v>
      </c>
      <c r="I2337">
        <v>3292</v>
      </c>
      <c r="J2337" t="s">
        <v>7</v>
      </c>
      <c r="K2337" t="s">
        <v>27</v>
      </c>
      <c r="L2337">
        <v>13</v>
      </c>
    </row>
    <row r="2338" spans="1:12" x14ac:dyDescent="0.55000000000000004">
      <c r="A2338" s="24" t="str">
        <f t="shared" si="36"/>
        <v>10159</v>
      </c>
      <c r="B2338" s="24" t="s">
        <v>27</v>
      </c>
      <c r="C2338" s="25">
        <v>43021</v>
      </c>
      <c r="D2338" s="24">
        <f>IFERROR(VLOOKUP(B2338,'2017_GT Roster'!$B$6:$H$21,7, FALSE), "NO MATCH!!!")</f>
        <v>9</v>
      </c>
      <c r="E2338" s="24">
        <f>IFERROR(VLOOKUP(GAME_JUMP_REPORT_CONSOLIDATED!C2338,GAME_INDEX!$A$7:$E$34,5,FALSE), "NO MATCH")</f>
        <v>1015</v>
      </c>
      <c r="F2338" s="24" t="str">
        <f>IFERROR(VLOOKUP(C2338,GAME_INDEX!$A$7:$E$34,4,FALSE), "NO MATCH!!!")</f>
        <v>Notre Dame</v>
      </c>
      <c r="G2338" t="s">
        <v>2352</v>
      </c>
      <c r="H2338" s="1">
        <v>43021</v>
      </c>
      <c r="I2338">
        <v>3312</v>
      </c>
      <c r="J2338" t="s">
        <v>7</v>
      </c>
      <c r="K2338" t="s">
        <v>27</v>
      </c>
      <c r="L2338">
        <v>12</v>
      </c>
    </row>
    <row r="2339" spans="1:12" x14ac:dyDescent="0.55000000000000004">
      <c r="A2339" s="24" t="str">
        <f t="shared" si="36"/>
        <v>101511</v>
      </c>
      <c r="B2339" s="24" t="s">
        <v>14</v>
      </c>
      <c r="C2339" s="25">
        <v>43021</v>
      </c>
      <c r="D2339" s="24">
        <f>IFERROR(VLOOKUP(B2339,'2017_GT Roster'!$B$6:$H$21,7, FALSE), "NO MATCH!!!")</f>
        <v>11</v>
      </c>
      <c r="E2339" s="24">
        <f>IFERROR(VLOOKUP(GAME_JUMP_REPORT_CONSOLIDATED!C2339,GAME_INDEX!$A$7:$E$34,5,FALSE), "NO MATCH")</f>
        <v>1015</v>
      </c>
      <c r="F2339" s="24" t="str">
        <f>IFERROR(VLOOKUP(C2339,GAME_INDEX!$A$7:$E$34,4,FALSE), "NO MATCH!!!")</f>
        <v>Notre Dame</v>
      </c>
      <c r="G2339" t="s">
        <v>2353</v>
      </c>
      <c r="H2339" s="1">
        <v>43021</v>
      </c>
      <c r="I2339">
        <v>3319</v>
      </c>
      <c r="J2339" t="s">
        <v>7</v>
      </c>
      <c r="K2339" t="s">
        <v>14</v>
      </c>
      <c r="L2339">
        <v>23.1</v>
      </c>
    </row>
    <row r="2340" spans="1:12" x14ac:dyDescent="0.55000000000000004">
      <c r="A2340" s="24" t="str">
        <f t="shared" si="36"/>
        <v>101533</v>
      </c>
      <c r="B2340" s="24" t="s">
        <v>32</v>
      </c>
      <c r="C2340" s="25">
        <v>43021</v>
      </c>
      <c r="D2340" s="24">
        <f>IFERROR(VLOOKUP(B2340,'2017_GT Roster'!$B$6:$H$21,7, FALSE), "NO MATCH!!!")</f>
        <v>33</v>
      </c>
      <c r="E2340" s="24">
        <f>IFERROR(VLOOKUP(GAME_JUMP_REPORT_CONSOLIDATED!C2340,GAME_INDEX!$A$7:$E$34,5,FALSE), "NO MATCH")</f>
        <v>1015</v>
      </c>
      <c r="F2340" s="24" t="str">
        <f>IFERROR(VLOOKUP(C2340,GAME_INDEX!$A$7:$E$34,4,FALSE), "NO MATCH!!!")</f>
        <v>Notre Dame</v>
      </c>
      <c r="G2340" t="s">
        <v>2354</v>
      </c>
      <c r="H2340" s="1">
        <v>43021</v>
      </c>
      <c r="I2340">
        <v>3341</v>
      </c>
      <c r="J2340" t="s">
        <v>7</v>
      </c>
      <c r="K2340" t="s">
        <v>32</v>
      </c>
      <c r="L2340">
        <v>24.5</v>
      </c>
    </row>
    <row r="2341" spans="1:12" x14ac:dyDescent="0.55000000000000004">
      <c r="A2341" s="24" t="str">
        <f t="shared" si="36"/>
        <v>10151</v>
      </c>
      <c r="B2341" s="24" t="s">
        <v>3254</v>
      </c>
      <c r="C2341" s="25">
        <v>43021</v>
      </c>
      <c r="D2341" s="24">
        <f>IFERROR(VLOOKUP(B2341,'2017_GT Roster'!$B$6:$H$21,7, FALSE), "NO MATCH!!!")</f>
        <v>1</v>
      </c>
      <c r="E2341" s="24">
        <f>IFERROR(VLOOKUP(GAME_JUMP_REPORT_CONSOLIDATED!C2341,GAME_INDEX!$A$7:$E$34,5,FALSE), "NO MATCH")</f>
        <v>1015</v>
      </c>
      <c r="F2341" s="24" t="str">
        <f>IFERROR(VLOOKUP(C2341,GAME_INDEX!$A$7:$E$34,4,FALSE), "NO MATCH!!!")</f>
        <v>Notre Dame</v>
      </c>
      <c r="G2341" t="s">
        <v>2355</v>
      </c>
      <c r="H2341" s="1">
        <v>43021</v>
      </c>
      <c r="I2341">
        <v>3348</v>
      </c>
      <c r="J2341" t="s">
        <v>7</v>
      </c>
      <c r="K2341" t="s">
        <v>23</v>
      </c>
      <c r="L2341">
        <v>18.899999999999999</v>
      </c>
    </row>
    <row r="2342" spans="1:12" x14ac:dyDescent="0.55000000000000004">
      <c r="A2342" s="24" t="str">
        <f t="shared" si="36"/>
        <v>101514</v>
      </c>
      <c r="B2342" s="24" t="s">
        <v>10</v>
      </c>
      <c r="C2342" s="25">
        <v>43021</v>
      </c>
      <c r="D2342" s="24">
        <f>IFERROR(VLOOKUP(B2342,'2017_GT Roster'!$B$6:$H$21,7, FALSE), "NO MATCH!!!")</f>
        <v>14</v>
      </c>
      <c r="E2342" s="24">
        <f>IFERROR(VLOOKUP(GAME_JUMP_REPORT_CONSOLIDATED!C2342,GAME_INDEX!$A$7:$E$34,5,FALSE), "NO MATCH")</f>
        <v>1015</v>
      </c>
      <c r="F2342" s="24" t="str">
        <f>IFERROR(VLOOKUP(C2342,GAME_INDEX!$A$7:$E$34,4,FALSE), "NO MATCH!!!")</f>
        <v>Notre Dame</v>
      </c>
      <c r="G2342" t="s">
        <v>2356</v>
      </c>
      <c r="H2342" s="1">
        <v>43021</v>
      </c>
      <c r="I2342">
        <v>3350</v>
      </c>
      <c r="J2342" t="s">
        <v>7</v>
      </c>
      <c r="K2342" t="s">
        <v>10</v>
      </c>
      <c r="L2342">
        <v>17.899999999999999</v>
      </c>
    </row>
    <row r="2343" spans="1:12" x14ac:dyDescent="0.55000000000000004">
      <c r="A2343" s="24" t="str">
        <f t="shared" si="36"/>
        <v>101511</v>
      </c>
      <c r="B2343" s="24" t="s">
        <v>14</v>
      </c>
      <c r="C2343" s="25">
        <v>43021</v>
      </c>
      <c r="D2343" s="24">
        <f>IFERROR(VLOOKUP(B2343,'2017_GT Roster'!$B$6:$H$21,7, FALSE), "NO MATCH!!!")</f>
        <v>11</v>
      </c>
      <c r="E2343" s="24">
        <f>IFERROR(VLOOKUP(GAME_JUMP_REPORT_CONSOLIDATED!C2343,GAME_INDEX!$A$7:$E$34,5,FALSE), "NO MATCH")</f>
        <v>1015</v>
      </c>
      <c r="F2343" s="24" t="str">
        <f>IFERROR(VLOOKUP(C2343,GAME_INDEX!$A$7:$E$34,4,FALSE), "NO MATCH!!!")</f>
        <v>Notre Dame</v>
      </c>
      <c r="G2343" t="s">
        <v>2357</v>
      </c>
      <c r="H2343" s="1">
        <v>43021</v>
      </c>
      <c r="I2343">
        <v>3355</v>
      </c>
      <c r="J2343" t="s">
        <v>7</v>
      </c>
      <c r="K2343" t="s">
        <v>14</v>
      </c>
      <c r="L2343">
        <v>15</v>
      </c>
    </row>
    <row r="2344" spans="1:12" x14ac:dyDescent="0.55000000000000004">
      <c r="A2344" s="24" t="str">
        <f t="shared" si="36"/>
        <v>10151</v>
      </c>
      <c r="B2344" s="24" t="s">
        <v>3254</v>
      </c>
      <c r="C2344" s="25">
        <v>43021</v>
      </c>
      <c r="D2344" s="24">
        <f>IFERROR(VLOOKUP(B2344,'2017_GT Roster'!$B$6:$H$21,7, FALSE), "NO MATCH!!!")</f>
        <v>1</v>
      </c>
      <c r="E2344" s="24">
        <f>IFERROR(VLOOKUP(GAME_JUMP_REPORT_CONSOLIDATED!C2344,GAME_INDEX!$A$7:$E$34,5,FALSE), "NO MATCH")</f>
        <v>1015</v>
      </c>
      <c r="F2344" s="24" t="str">
        <f>IFERROR(VLOOKUP(C2344,GAME_INDEX!$A$7:$E$34,4,FALSE), "NO MATCH!!!")</f>
        <v>Notre Dame</v>
      </c>
      <c r="G2344" t="s">
        <v>2358</v>
      </c>
      <c r="H2344" s="1">
        <v>43021</v>
      </c>
      <c r="I2344">
        <v>3356</v>
      </c>
      <c r="J2344" t="s">
        <v>7</v>
      </c>
      <c r="K2344" t="s">
        <v>23</v>
      </c>
      <c r="L2344">
        <v>18.600000000000001</v>
      </c>
    </row>
    <row r="2345" spans="1:12" x14ac:dyDescent="0.55000000000000004">
      <c r="A2345" s="24" t="str">
        <f t="shared" si="36"/>
        <v>101514</v>
      </c>
      <c r="B2345" s="24" t="s">
        <v>10</v>
      </c>
      <c r="C2345" s="25">
        <v>43021</v>
      </c>
      <c r="D2345" s="24">
        <f>IFERROR(VLOOKUP(B2345,'2017_GT Roster'!$B$6:$H$21,7, FALSE), "NO MATCH!!!")</f>
        <v>14</v>
      </c>
      <c r="E2345" s="24">
        <f>IFERROR(VLOOKUP(GAME_JUMP_REPORT_CONSOLIDATED!C2345,GAME_INDEX!$A$7:$E$34,5,FALSE), "NO MATCH")</f>
        <v>1015</v>
      </c>
      <c r="F2345" s="24" t="str">
        <f>IFERROR(VLOOKUP(C2345,GAME_INDEX!$A$7:$E$34,4,FALSE), "NO MATCH!!!")</f>
        <v>Notre Dame</v>
      </c>
      <c r="G2345" t="s">
        <v>2359</v>
      </c>
      <c r="H2345" s="1">
        <v>43021</v>
      </c>
      <c r="I2345">
        <v>3358</v>
      </c>
      <c r="J2345" t="s">
        <v>7</v>
      </c>
      <c r="K2345" t="s">
        <v>10</v>
      </c>
      <c r="L2345">
        <v>20.6</v>
      </c>
    </row>
    <row r="2346" spans="1:12" x14ac:dyDescent="0.55000000000000004">
      <c r="A2346" s="24" t="str">
        <f t="shared" si="36"/>
        <v>10159</v>
      </c>
      <c r="B2346" s="24" t="s">
        <v>27</v>
      </c>
      <c r="C2346" s="25">
        <v>43021</v>
      </c>
      <c r="D2346" s="24">
        <f>IFERROR(VLOOKUP(B2346,'2017_GT Roster'!$B$6:$H$21,7, FALSE), "NO MATCH!!!")</f>
        <v>9</v>
      </c>
      <c r="E2346" s="24">
        <f>IFERROR(VLOOKUP(GAME_JUMP_REPORT_CONSOLIDATED!C2346,GAME_INDEX!$A$7:$E$34,5,FALSE), "NO MATCH")</f>
        <v>1015</v>
      </c>
      <c r="F2346" s="24" t="str">
        <f>IFERROR(VLOOKUP(C2346,GAME_INDEX!$A$7:$E$34,4,FALSE), "NO MATCH!!!")</f>
        <v>Notre Dame</v>
      </c>
      <c r="G2346" t="s">
        <v>2360</v>
      </c>
      <c r="H2346" s="1">
        <v>43021</v>
      </c>
      <c r="I2346">
        <v>3361</v>
      </c>
      <c r="J2346" t="s">
        <v>7</v>
      </c>
      <c r="K2346" t="s">
        <v>27</v>
      </c>
      <c r="L2346">
        <v>12.2</v>
      </c>
    </row>
    <row r="2347" spans="1:12" x14ac:dyDescent="0.55000000000000004">
      <c r="A2347" s="24" t="str">
        <f t="shared" si="36"/>
        <v>101533</v>
      </c>
      <c r="B2347" s="24" t="s">
        <v>32</v>
      </c>
      <c r="C2347" s="25">
        <v>43021</v>
      </c>
      <c r="D2347" s="24">
        <f>IFERROR(VLOOKUP(B2347,'2017_GT Roster'!$B$6:$H$21,7, FALSE), "NO MATCH!!!")</f>
        <v>33</v>
      </c>
      <c r="E2347" s="24">
        <f>IFERROR(VLOOKUP(GAME_JUMP_REPORT_CONSOLIDATED!C2347,GAME_INDEX!$A$7:$E$34,5,FALSE), "NO MATCH")</f>
        <v>1015</v>
      </c>
      <c r="F2347" s="24" t="str">
        <f>IFERROR(VLOOKUP(C2347,GAME_INDEX!$A$7:$E$34,4,FALSE), "NO MATCH!!!")</f>
        <v>Notre Dame</v>
      </c>
      <c r="G2347" t="s">
        <v>2361</v>
      </c>
      <c r="H2347" s="1">
        <v>43021</v>
      </c>
      <c r="I2347">
        <v>3368</v>
      </c>
      <c r="J2347" t="s">
        <v>7</v>
      </c>
      <c r="K2347" t="s">
        <v>32</v>
      </c>
      <c r="L2347">
        <v>11.7</v>
      </c>
    </row>
    <row r="2348" spans="1:12" x14ac:dyDescent="0.55000000000000004">
      <c r="A2348" s="24" t="str">
        <f t="shared" si="36"/>
        <v>10151</v>
      </c>
      <c r="B2348" s="24" t="s">
        <v>3254</v>
      </c>
      <c r="C2348" s="25">
        <v>43021</v>
      </c>
      <c r="D2348" s="24">
        <f>IFERROR(VLOOKUP(B2348,'2017_GT Roster'!$B$6:$H$21,7, FALSE), "NO MATCH!!!")</f>
        <v>1</v>
      </c>
      <c r="E2348" s="24">
        <f>IFERROR(VLOOKUP(GAME_JUMP_REPORT_CONSOLIDATED!C2348,GAME_INDEX!$A$7:$E$34,5,FALSE), "NO MATCH")</f>
        <v>1015</v>
      </c>
      <c r="F2348" s="24" t="str">
        <f>IFERROR(VLOOKUP(C2348,GAME_INDEX!$A$7:$E$34,4,FALSE), "NO MATCH!!!")</f>
        <v>Notre Dame</v>
      </c>
      <c r="G2348" t="s">
        <v>2362</v>
      </c>
      <c r="H2348" s="1">
        <v>43021</v>
      </c>
      <c r="I2348">
        <v>3386</v>
      </c>
      <c r="J2348" t="s">
        <v>7</v>
      </c>
      <c r="K2348" t="s">
        <v>23</v>
      </c>
      <c r="L2348">
        <v>15.1</v>
      </c>
    </row>
    <row r="2349" spans="1:12" x14ac:dyDescent="0.55000000000000004">
      <c r="A2349" s="24" t="str">
        <f t="shared" si="36"/>
        <v>101514</v>
      </c>
      <c r="B2349" s="24" t="s">
        <v>10</v>
      </c>
      <c r="C2349" s="25">
        <v>43021</v>
      </c>
      <c r="D2349" s="24">
        <f>IFERROR(VLOOKUP(B2349,'2017_GT Roster'!$B$6:$H$21,7, FALSE), "NO MATCH!!!")</f>
        <v>14</v>
      </c>
      <c r="E2349" s="24">
        <f>IFERROR(VLOOKUP(GAME_JUMP_REPORT_CONSOLIDATED!C2349,GAME_INDEX!$A$7:$E$34,5,FALSE), "NO MATCH")</f>
        <v>1015</v>
      </c>
      <c r="F2349" s="24" t="str">
        <f>IFERROR(VLOOKUP(C2349,GAME_INDEX!$A$7:$E$34,4,FALSE), "NO MATCH!!!")</f>
        <v>Notre Dame</v>
      </c>
      <c r="G2349" t="s">
        <v>2363</v>
      </c>
      <c r="H2349" s="1">
        <v>43021</v>
      </c>
      <c r="I2349">
        <v>3388</v>
      </c>
      <c r="J2349" t="s">
        <v>7</v>
      </c>
      <c r="K2349" t="s">
        <v>10</v>
      </c>
      <c r="L2349">
        <v>18.100000000000001</v>
      </c>
    </row>
    <row r="2350" spans="1:12" x14ac:dyDescent="0.55000000000000004">
      <c r="A2350" s="24" t="str">
        <f t="shared" si="36"/>
        <v>10159</v>
      </c>
      <c r="B2350" s="24" t="s">
        <v>27</v>
      </c>
      <c r="C2350" s="25">
        <v>43021</v>
      </c>
      <c r="D2350" s="24">
        <f>IFERROR(VLOOKUP(B2350,'2017_GT Roster'!$B$6:$H$21,7, FALSE), "NO MATCH!!!")</f>
        <v>9</v>
      </c>
      <c r="E2350" s="24">
        <f>IFERROR(VLOOKUP(GAME_JUMP_REPORT_CONSOLIDATED!C2350,GAME_INDEX!$A$7:$E$34,5,FALSE), "NO MATCH")</f>
        <v>1015</v>
      </c>
      <c r="F2350" s="24" t="str">
        <f>IFERROR(VLOOKUP(C2350,GAME_INDEX!$A$7:$E$34,4,FALSE), "NO MATCH!!!")</f>
        <v>Notre Dame</v>
      </c>
      <c r="G2350" t="s">
        <v>2364</v>
      </c>
      <c r="H2350" s="1">
        <v>43021</v>
      </c>
      <c r="I2350">
        <v>3393</v>
      </c>
      <c r="J2350" t="s">
        <v>7</v>
      </c>
      <c r="K2350" t="s">
        <v>27</v>
      </c>
      <c r="L2350">
        <v>14.9</v>
      </c>
    </row>
    <row r="2351" spans="1:12" x14ac:dyDescent="0.55000000000000004">
      <c r="A2351" s="24" t="str">
        <f t="shared" si="36"/>
        <v>101511</v>
      </c>
      <c r="B2351" s="24" t="s">
        <v>14</v>
      </c>
      <c r="C2351" s="25">
        <v>43021</v>
      </c>
      <c r="D2351" s="24">
        <f>IFERROR(VLOOKUP(B2351,'2017_GT Roster'!$B$6:$H$21,7, FALSE), "NO MATCH!!!")</f>
        <v>11</v>
      </c>
      <c r="E2351" s="24">
        <f>IFERROR(VLOOKUP(GAME_JUMP_REPORT_CONSOLIDATED!C2351,GAME_INDEX!$A$7:$E$34,5,FALSE), "NO MATCH")</f>
        <v>1015</v>
      </c>
      <c r="F2351" s="24" t="str">
        <f>IFERROR(VLOOKUP(C2351,GAME_INDEX!$A$7:$E$34,4,FALSE), "NO MATCH!!!")</f>
        <v>Notre Dame</v>
      </c>
      <c r="G2351" t="s">
        <v>2365</v>
      </c>
      <c r="H2351" s="1">
        <v>43021</v>
      </c>
      <c r="I2351">
        <v>3394</v>
      </c>
      <c r="J2351" t="s">
        <v>7</v>
      </c>
      <c r="K2351" t="s">
        <v>14</v>
      </c>
      <c r="L2351">
        <v>22.5</v>
      </c>
    </row>
    <row r="2352" spans="1:12" x14ac:dyDescent="0.55000000000000004">
      <c r="A2352" s="24" t="str">
        <f t="shared" si="36"/>
        <v>101533</v>
      </c>
      <c r="B2352" s="24" t="s">
        <v>32</v>
      </c>
      <c r="C2352" s="25">
        <v>43021</v>
      </c>
      <c r="D2352" s="24">
        <f>IFERROR(VLOOKUP(B2352,'2017_GT Roster'!$B$6:$H$21,7, FALSE), "NO MATCH!!!")</f>
        <v>33</v>
      </c>
      <c r="E2352" s="24">
        <f>IFERROR(VLOOKUP(GAME_JUMP_REPORT_CONSOLIDATED!C2352,GAME_INDEX!$A$7:$E$34,5,FALSE), "NO MATCH")</f>
        <v>1015</v>
      </c>
      <c r="F2352" s="24" t="str">
        <f>IFERROR(VLOOKUP(C2352,GAME_INDEX!$A$7:$E$34,4,FALSE), "NO MATCH!!!")</f>
        <v>Notre Dame</v>
      </c>
      <c r="G2352" t="s">
        <v>2366</v>
      </c>
      <c r="H2352" s="1">
        <v>43021</v>
      </c>
      <c r="I2352">
        <v>3488</v>
      </c>
      <c r="J2352" t="s">
        <v>7</v>
      </c>
      <c r="K2352" t="s">
        <v>32</v>
      </c>
      <c r="L2352">
        <v>16.600000000000001</v>
      </c>
    </row>
    <row r="2353" spans="1:12" x14ac:dyDescent="0.55000000000000004">
      <c r="A2353" s="24" t="str">
        <f t="shared" si="36"/>
        <v>10151</v>
      </c>
      <c r="B2353" s="24" t="s">
        <v>3254</v>
      </c>
      <c r="C2353" s="25">
        <v>43021</v>
      </c>
      <c r="D2353" s="24">
        <f>IFERROR(VLOOKUP(B2353,'2017_GT Roster'!$B$6:$H$21,7, FALSE), "NO MATCH!!!")</f>
        <v>1</v>
      </c>
      <c r="E2353" s="24">
        <f>IFERROR(VLOOKUP(GAME_JUMP_REPORT_CONSOLIDATED!C2353,GAME_INDEX!$A$7:$E$34,5,FALSE), "NO MATCH")</f>
        <v>1015</v>
      </c>
      <c r="F2353" s="24" t="str">
        <f>IFERROR(VLOOKUP(C2353,GAME_INDEX!$A$7:$E$34,4,FALSE), "NO MATCH!!!")</f>
        <v>Notre Dame</v>
      </c>
      <c r="G2353" t="s">
        <v>2367</v>
      </c>
      <c r="H2353" s="1">
        <v>43021</v>
      </c>
      <c r="I2353">
        <v>3491</v>
      </c>
      <c r="J2353" t="s">
        <v>7</v>
      </c>
      <c r="K2353" t="s">
        <v>23</v>
      </c>
      <c r="L2353">
        <v>11.5</v>
      </c>
    </row>
    <row r="2354" spans="1:12" x14ac:dyDescent="0.55000000000000004">
      <c r="A2354" s="24" t="str">
        <f t="shared" si="36"/>
        <v>101514</v>
      </c>
      <c r="B2354" s="24" t="s">
        <v>10</v>
      </c>
      <c r="C2354" s="25">
        <v>43021</v>
      </c>
      <c r="D2354" s="24">
        <f>IFERROR(VLOOKUP(B2354,'2017_GT Roster'!$B$6:$H$21,7, FALSE), "NO MATCH!!!")</f>
        <v>14</v>
      </c>
      <c r="E2354" s="24">
        <f>IFERROR(VLOOKUP(GAME_JUMP_REPORT_CONSOLIDATED!C2354,GAME_INDEX!$A$7:$E$34,5,FALSE), "NO MATCH")</f>
        <v>1015</v>
      </c>
      <c r="F2354" s="24" t="str">
        <f>IFERROR(VLOOKUP(C2354,GAME_INDEX!$A$7:$E$34,4,FALSE), "NO MATCH!!!")</f>
        <v>Notre Dame</v>
      </c>
      <c r="G2354" t="s">
        <v>2368</v>
      </c>
      <c r="H2354" s="1">
        <v>43021</v>
      </c>
      <c r="I2354">
        <v>3494</v>
      </c>
      <c r="J2354" t="s">
        <v>7</v>
      </c>
      <c r="K2354" t="s">
        <v>10</v>
      </c>
      <c r="L2354">
        <v>22.3</v>
      </c>
    </row>
    <row r="2355" spans="1:12" x14ac:dyDescent="0.55000000000000004">
      <c r="A2355" s="24" t="str">
        <f t="shared" si="36"/>
        <v>10151</v>
      </c>
      <c r="B2355" s="24" t="s">
        <v>3254</v>
      </c>
      <c r="C2355" s="25">
        <v>43021</v>
      </c>
      <c r="D2355" s="24">
        <f>IFERROR(VLOOKUP(B2355,'2017_GT Roster'!$B$6:$H$21,7, FALSE), "NO MATCH!!!")</f>
        <v>1</v>
      </c>
      <c r="E2355" s="24">
        <f>IFERROR(VLOOKUP(GAME_JUMP_REPORT_CONSOLIDATED!C2355,GAME_INDEX!$A$7:$E$34,5,FALSE), "NO MATCH")</f>
        <v>1015</v>
      </c>
      <c r="F2355" s="24" t="str">
        <f>IFERROR(VLOOKUP(C2355,GAME_INDEX!$A$7:$E$34,4,FALSE), "NO MATCH!!!")</f>
        <v>Notre Dame</v>
      </c>
      <c r="G2355" t="s">
        <v>2369</v>
      </c>
      <c r="H2355" s="1">
        <v>43021</v>
      </c>
      <c r="I2355">
        <v>3496</v>
      </c>
      <c r="J2355" t="s">
        <v>7</v>
      </c>
      <c r="K2355" t="s">
        <v>23</v>
      </c>
      <c r="L2355">
        <v>18</v>
      </c>
    </row>
    <row r="2356" spans="1:12" x14ac:dyDescent="0.55000000000000004">
      <c r="A2356" s="24" t="str">
        <f t="shared" si="36"/>
        <v>101514</v>
      </c>
      <c r="B2356" s="24" t="s">
        <v>10</v>
      </c>
      <c r="C2356" s="25">
        <v>43021</v>
      </c>
      <c r="D2356" s="24">
        <f>IFERROR(VLOOKUP(B2356,'2017_GT Roster'!$B$6:$H$21,7, FALSE), "NO MATCH!!!")</f>
        <v>14</v>
      </c>
      <c r="E2356" s="24">
        <f>IFERROR(VLOOKUP(GAME_JUMP_REPORT_CONSOLIDATED!C2356,GAME_INDEX!$A$7:$E$34,5,FALSE), "NO MATCH")</f>
        <v>1015</v>
      </c>
      <c r="F2356" s="24" t="str">
        <f>IFERROR(VLOOKUP(C2356,GAME_INDEX!$A$7:$E$34,4,FALSE), "NO MATCH!!!")</f>
        <v>Notre Dame</v>
      </c>
      <c r="G2356" t="s">
        <v>2370</v>
      </c>
      <c r="H2356" s="1">
        <v>43021</v>
      </c>
      <c r="I2356">
        <v>3498</v>
      </c>
      <c r="J2356" t="s">
        <v>7</v>
      </c>
      <c r="K2356" t="s">
        <v>10</v>
      </c>
      <c r="L2356">
        <v>18.8</v>
      </c>
    </row>
    <row r="2357" spans="1:12" x14ac:dyDescent="0.55000000000000004">
      <c r="A2357" s="24" t="str">
        <f t="shared" si="36"/>
        <v>10151</v>
      </c>
      <c r="B2357" s="24" t="s">
        <v>3254</v>
      </c>
      <c r="C2357" s="25">
        <v>43021</v>
      </c>
      <c r="D2357" s="24">
        <f>IFERROR(VLOOKUP(B2357,'2017_GT Roster'!$B$6:$H$21,7, FALSE), "NO MATCH!!!")</f>
        <v>1</v>
      </c>
      <c r="E2357" s="24">
        <f>IFERROR(VLOOKUP(GAME_JUMP_REPORT_CONSOLIDATED!C2357,GAME_INDEX!$A$7:$E$34,5,FALSE), "NO MATCH")</f>
        <v>1015</v>
      </c>
      <c r="F2357" s="24" t="str">
        <f>IFERROR(VLOOKUP(C2357,GAME_INDEX!$A$7:$E$34,4,FALSE), "NO MATCH!!!")</f>
        <v>Notre Dame</v>
      </c>
      <c r="G2357" t="s">
        <v>2371</v>
      </c>
      <c r="H2357" s="1">
        <v>43021</v>
      </c>
      <c r="I2357">
        <v>3503</v>
      </c>
      <c r="J2357" t="s">
        <v>7</v>
      </c>
      <c r="K2357" t="s">
        <v>23</v>
      </c>
      <c r="L2357">
        <v>19.5</v>
      </c>
    </row>
    <row r="2358" spans="1:12" x14ac:dyDescent="0.55000000000000004">
      <c r="A2358" s="24" t="str">
        <f t="shared" si="36"/>
        <v>10159</v>
      </c>
      <c r="B2358" s="24" t="s">
        <v>27</v>
      </c>
      <c r="C2358" s="25">
        <v>43021</v>
      </c>
      <c r="D2358" s="24">
        <f>IFERROR(VLOOKUP(B2358,'2017_GT Roster'!$B$6:$H$21,7, FALSE), "NO MATCH!!!")</f>
        <v>9</v>
      </c>
      <c r="E2358" s="24">
        <f>IFERROR(VLOOKUP(GAME_JUMP_REPORT_CONSOLIDATED!C2358,GAME_INDEX!$A$7:$E$34,5,FALSE), "NO MATCH")</f>
        <v>1015</v>
      </c>
      <c r="F2358" s="24" t="str">
        <f>IFERROR(VLOOKUP(C2358,GAME_INDEX!$A$7:$E$34,4,FALSE), "NO MATCH!!!")</f>
        <v>Notre Dame</v>
      </c>
      <c r="G2358" t="s">
        <v>2372</v>
      </c>
      <c r="H2358" s="1">
        <v>43021</v>
      </c>
      <c r="I2358">
        <v>3503</v>
      </c>
      <c r="J2358" t="s">
        <v>7</v>
      </c>
      <c r="K2358" t="s">
        <v>27</v>
      </c>
      <c r="L2358">
        <v>13.3</v>
      </c>
    </row>
    <row r="2359" spans="1:12" x14ac:dyDescent="0.55000000000000004">
      <c r="A2359" s="24" t="str">
        <f t="shared" si="36"/>
        <v>101514</v>
      </c>
      <c r="B2359" s="24" t="s">
        <v>10</v>
      </c>
      <c r="C2359" s="25">
        <v>43021</v>
      </c>
      <c r="D2359" s="24">
        <f>IFERROR(VLOOKUP(B2359,'2017_GT Roster'!$B$6:$H$21,7, FALSE), "NO MATCH!!!")</f>
        <v>14</v>
      </c>
      <c r="E2359" s="24">
        <f>IFERROR(VLOOKUP(GAME_JUMP_REPORT_CONSOLIDATED!C2359,GAME_INDEX!$A$7:$E$34,5,FALSE), "NO MATCH")</f>
        <v>1015</v>
      </c>
      <c r="F2359" s="24" t="str">
        <f>IFERROR(VLOOKUP(C2359,GAME_INDEX!$A$7:$E$34,4,FALSE), "NO MATCH!!!")</f>
        <v>Notre Dame</v>
      </c>
      <c r="G2359" t="s">
        <v>2373</v>
      </c>
      <c r="H2359" s="1">
        <v>43021</v>
      </c>
      <c r="I2359">
        <v>3505</v>
      </c>
      <c r="J2359" t="s">
        <v>7</v>
      </c>
      <c r="K2359" t="s">
        <v>10</v>
      </c>
      <c r="L2359">
        <v>18.7</v>
      </c>
    </row>
    <row r="2360" spans="1:12" x14ac:dyDescent="0.55000000000000004">
      <c r="A2360" s="24" t="str">
        <f t="shared" si="36"/>
        <v>101514</v>
      </c>
      <c r="B2360" s="24" t="s">
        <v>10</v>
      </c>
      <c r="C2360" s="25">
        <v>43021</v>
      </c>
      <c r="D2360" s="24">
        <f>IFERROR(VLOOKUP(B2360,'2017_GT Roster'!$B$6:$H$21,7, FALSE), "NO MATCH!!!")</f>
        <v>14</v>
      </c>
      <c r="E2360" s="24">
        <f>IFERROR(VLOOKUP(GAME_JUMP_REPORT_CONSOLIDATED!C2360,GAME_INDEX!$A$7:$E$34,5,FALSE), "NO MATCH")</f>
        <v>1015</v>
      </c>
      <c r="F2360" s="24" t="str">
        <f>IFERROR(VLOOKUP(C2360,GAME_INDEX!$A$7:$E$34,4,FALSE), "NO MATCH!!!")</f>
        <v>Notre Dame</v>
      </c>
      <c r="G2360" t="s">
        <v>2374</v>
      </c>
      <c r="H2360" s="1">
        <v>43021</v>
      </c>
      <c r="I2360">
        <v>3509</v>
      </c>
      <c r="J2360" t="s">
        <v>7</v>
      </c>
      <c r="K2360" t="s">
        <v>10</v>
      </c>
      <c r="L2360">
        <v>19.600000000000001</v>
      </c>
    </row>
    <row r="2361" spans="1:12" x14ac:dyDescent="0.55000000000000004">
      <c r="A2361" s="24" t="str">
        <f t="shared" si="36"/>
        <v>10151</v>
      </c>
      <c r="B2361" s="24" t="s">
        <v>3254</v>
      </c>
      <c r="C2361" s="25">
        <v>43021</v>
      </c>
      <c r="D2361" s="24">
        <f>IFERROR(VLOOKUP(B2361,'2017_GT Roster'!$B$6:$H$21,7, FALSE), "NO MATCH!!!")</f>
        <v>1</v>
      </c>
      <c r="E2361" s="24">
        <f>IFERROR(VLOOKUP(GAME_JUMP_REPORT_CONSOLIDATED!C2361,GAME_INDEX!$A$7:$E$34,5,FALSE), "NO MATCH")</f>
        <v>1015</v>
      </c>
      <c r="F2361" s="24" t="str">
        <f>IFERROR(VLOOKUP(C2361,GAME_INDEX!$A$7:$E$34,4,FALSE), "NO MATCH!!!")</f>
        <v>Notre Dame</v>
      </c>
      <c r="G2361" t="s">
        <v>2375</v>
      </c>
      <c r="H2361" s="1">
        <v>43021</v>
      </c>
      <c r="I2361">
        <v>3511</v>
      </c>
      <c r="J2361" t="s">
        <v>7</v>
      </c>
      <c r="K2361" t="s">
        <v>23</v>
      </c>
      <c r="L2361">
        <v>16.100000000000001</v>
      </c>
    </row>
    <row r="2362" spans="1:12" x14ac:dyDescent="0.55000000000000004">
      <c r="A2362" s="24" t="str">
        <f t="shared" si="36"/>
        <v>101514</v>
      </c>
      <c r="B2362" s="24" t="s">
        <v>10</v>
      </c>
      <c r="C2362" s="25">
        <v>43021</v>
      </c>
      <c r="D2362" s="24">
        <f>IFERROR(VLOOKUP(B2362,'2017_GT Roster'!$B$6:$H$21,7, FALSE), "NO MATCH!!!")</f>
        <v>14</v>
      </c>
      <c r="E2362" s="24">
        <f>IFERROR(VLOOKUP(GAME_JUMP_REPORT_CONSOLIDATED!C2362,GAME_INDEX!$A$7:$E$34,5,FALSE), "NO MATCH")</f>
        <v>1015</v>
      </c>
      <c r="F2362" s="24" t="str">
        <f>IFERROR(VLOOKUP(C2362,GAME_INDEX!$A$7:$E$34,4,FALSE), "NO MATCH!!!")</f>
        <v>Notre Dame</v>
      </c>
      <c r="G2362" t="s">
        <v>2376</v>
      </c>
      <c r="H2362" s="1">
        <v>43021</v>
      </c>
      <c r="I2362">
        <v>3513</v>
      </c>
      <c r="J2362" t="s">
        <v>7</v>
      </c>
      <c r="K2362" t="s">
        <v>10</v>
      </c>
      <c r="L2362">
        <v>18.8</v>
      </c>
    </row>
    <row r="2363" spans="1:12" x14ac:dyDescent="0.55000000000000004">
      <c r="A2363" s="24" t="str">
        <f t="shared" si="36"/>
        <v>101523</v>
      </c>
      <c r="B2363" s="24" t="s">
        <v>19</v>
      </c>
      <c r="C2363" s="25">
        <v>43021</v>
      </c>
      <c r="D2363" s="24">
        <f>IFERROR(VLOOKUP(B2363,'2017_GT Roster'!$B$6:$H$21,7, FALSE), "NO MATCH!!!")</f>
        <v>23</v>
      </c>
      <c r="E2363" s="24">
        <f>IFERROR(VLOOKUP(GAME_JUMP_REPORT_CONSOLIDATED!C2363,GAME_INDEX!$A$7:$E$34,5,FALSE), "NO MATCH")</f>
        <v>1015</v>
      </c>
      <c r="F2363" s="24" t="str">
        <f>IFERROR(VLOOKUP(C2363,GAME_INDEX!$A$7:$E$34,4,FALSE), "NO MATCH!!!")</f>
        <v>Notre Dame</v>
      </c>
      <c r="G2363" t="s">
        <v>2377</v>
      </c>
      <c r="H2363" s="1">
        <v>43021</v>
      </c>
      <c r="I2363">
        <v>3564</v>
      </c>
      <c r="J2363" t="s">
        <v>7</v>
      </c>
      <c r="K2363" t="s">
        <v>19</v>
      </c>
      <c r="L2363">
        <v>14.6</v>
      </c>
    </row>
    <row r="2364" spans="1:12" x14ac:dyDescent="0.55000000000000004">
      <c r="A2364" s="24" t="str">
        <f t="shared" si="36"/>
        <v>10154</v>
      </c>
      <c r="B2364" s="24" t="s">
        <v>3262</v>
      </c>
      <c r="C2364" s="25">
        <v>43021</v>
      </c>
      <c r="D2364" s="24">
        <f>IFERROR(VLOOKUP(B2364,'2017_GT Roster'!$B$6:$H$21,7, FALSE), "NO MATCH!!!")</f>
        <v>4</v>
      </c>
      <c r="E2364" s="24">
        <f>IFERROR(VLOOKUP(GAME_JUMP_REPORT_CONSOLIDATED!C2364,GAME_INDEX!$A$7:$E$34,5,FALSE), "NO MATCH")</f>
        <v>1015</v>
      </c>
      <c r="F2364" s="24" t="str">
        <f>IFERROR(VLOOKUP(C2364,GAME_INDEX!$A$7:$E$34,4,FALSE), "NO MATCH!!!")</f>
        <v>Notre Dame</v>
      </c>
      <c r="G2364" t="s">
        <v>2378</v>
      </c>
      <c r="H2364" s="1">
        <v>43021</v>
      </c>
      <c r="I2364">
        <v>3607</v>
      </c>
      <c r="J2364" t="s">
        <v>7</v>
      </c>
      <c r="K2364" t="s">
        <v>8</v>
      </c>
      <c r="L2364">
        <v>23.4</v>
      </c>
    </row>
    <row r="2365" spans="1:12" x14ac:dyDescent="0.55000000000000004">
      <c r="A2365" s="24" t="str">
        <f t="shared" ref="A2365:A2428" si="37">E2365&amp;D2365</f>
        <v>10154</v>
      </c>
      <c r="B2365" s="24" t="s">
        <v>3262</v>
      </c>
      <c r="C2365" s="25">
        <v>43021</v>
      </c>
      <c r="D2365" s="24">
        <f>IFERROR(VLOOKUP(B2365,'2017_GT Roster'!$B$6:$H$21,7, FALSE), "NO MATCH!!!")</f>
        <v>4</v>
      </c>
      <c r="E2365" s="24">
        <f>IFERROR(VLOOKUP(GAME_JUMP_REPORT_CONSOLIDATED!C2365,GAME_INDEX!$A$7:$E$34,5,FALSE), "NO MATCH")</f>
        <v>1015</v>
      </c>
      <c r="F2365" s="24" t="str">
        <f>IFERROR(VLOOKUP(C2365,GAME_INDEX!$A$7:$E$34,4,FALSE), "NO MATCH!!!")</f>
        <v>Notre Dame</v>
      </c>
      <c r="G2365" t="s">
        <v>2379</v>
      </c>
      <c r="H2365" s="1">
        <v>43021</v>
      </c>
      <c r="I2365">
        <v>3612</v>
      </c>
      <c r="J2365" t="s">
        <v>7</v>
      </c>
      <c r="K2365" t="s">
        <v>8</v>
      </c>
      <c r="L2365">
        <v>17.600000000000001</v>
      </c>
    </row>
    <row r="2366" spans="1:12" x14ac:dyDescent="0.55000000000000004">
      <c r="A2366" s="24" t="str">
        <f t="shared" si="37"/>
        <v>10159</v>
      </c>
      <c r="B2366" s="24" t="s">
        <v>27</v>
      </c>
      <c r="C2366" s="25">
        <v>43021</v>
      </c>
      <c r="D2366" s="24">
        <f>IFERROR(VLOOKUP(B2366,'2017_GT Roster'!$B$6:$H$21,7, FALSE), "NO MATCH!!!")</f>
        <v>9</v>
      </c>
      <c r="E2366" s="24">
        <f>IFERROR(VLOOKUP(GAME_JUMP_REPORT_CONSOLIDATED!C2366,GAME_INDEX!$A$7:$E$34,5,FALSE), "NO MATCH")</f>
        <v>1015</v>
      </c>
      <c r="F2366" s="24" t="str">
        <f>IFERROR(VLOOKUP(C2366,GAME_INDEX!$A$7:$E$34,4,FALSE), "NO MATCH!!!")</f>
        <v>Notre Dame</v>
      </c>
      <c r="G2366" t="s">
        <v>2380</v>
      </c>
      <c r="H2366" s="1">
        <v>43021</v>
      </c>
      <c r="I2366">
        <v>3613</v>
      </c>
      <c r="J2366" t="s">
        <v>7</v>
      </c>
      <c r="K2366" t="s">
        <v>27</v>
      </c>
      <c r="L2366">
        <v>13.7</v>
      </c>
    </row>
    <row r="2367" spans="1:12" x14ac:dyDescent="0.55000000000000004">
      <c r="A2367" s="24" t="str">
        <f t="shared" si="37"/>
        <v>101597</v>
      </c>
      <c r="B2367" s="24" t="s">
        <v>42</v>
      </c>
      <c r="C2367" s="25">
        <v>43021</v>
      </c>
      <c r="D2367" s="24">
        <f>IFERROR(VLOOKUP(B2367,'2017_GT Roster'!$B$6:$H$21,7, FALSE), "NO MATCH!!!")</f>
        <v>97</v>
      </c>
      <c r="E2367" s="24">
        <f>IFERROR(VLOOKUP(GAME_JUMP_REPORT_CONSOLIDATED!C2367,GAME_INDEX!$A$7:$E$34,5,FALSE), "NO MATCH")</f>
        <v>1015</v>
      </c>
      <c r="F2367" s="24" t="str">
        <f>IFERROR(VLOOKUP(C2367,GAME_INDEX!$A$7:$E$34,4,FALSE), "NO MATCH!!!")</f>
        <v>Notre Dame</v>
      </c>
      <c r="G2367" t="s">
        <v>2381</v>
      </c>
      <c r="H2367" s="1">
        <v>43021</v>
      </c>
      <c r="I2367">
        <v>3619</v>
      </c>
      <c r="J2367" t="s">
        <v>7</v>
      </c>
      <c r="K2367" t="s">
        <v>42</v>
      </c>
      <c r="L2367">
        <v>6.9</v>
      </c>
    </row>
    <row r="2368" spans="1:12" x14ac:dyDescent="0.55000000000000004">
      <c r="A2368" s="24" t="str">
        <f t="shared" si="37"/>
        <v>101533</v>
      </c>
      <c r="B2368" s="24" t="s">
        <v>32</v>
      </c>
      <c r="C2368" s="25">
        <v>43021</v>
      </c>
      <c r="D2368" s="24">
        <f>IFERROR(VLOOKUP(B2368,'2017_GT Roster'!$B$6:$H$21,7, FALSE), "NO MATCH!!!")</f>
        <v>33</v>
      </c>
      <c r="E2368" s="24">
        <f>IFERROR(VLOOKUP(GAME_JUMP_REPORT_CONSOLIDATED!C2368,GAME_INDEX!$A$7:$E$34,5,FALSE), "NO MATCH")</f>
        <v>1015</v>
      </c>
      <c r="F2368" s="24" t="str">
        <f>IFERROR(VLOOKUP(C2368,GAME_INDEX!$A$7:$E$34,4,FALSE), "NO MATCH!!!")</f>
        <v>Notre Dame</v>
      </c>
      <c r="G2368" t="s">
        <v>2382</v>
      </c>
      <c r="H2368" s="1">
        <v>43021</v>
      </c>
      <c r="I2368">
        <v>3642</v>
      </c>
      <c r="J2368" t="s">
        <v>7</v>
      </c>
      <c r="K2368" t="s">
        <v>32</v>
      </c>
      <c r="L2368">
        <v>19.399999999999999</v>
      </c>
    </row>
    <row r="2369" spans="1:12" x14ac:dyDescent="0.55000000000000004">
      <c r="A2369" s="24" t="str">
        <f t="shared" si="37"/>
        <v>101533</v>
      </c>
      <c r="B2369" s="24" t="s">
        <v>32</v>
      </c>
      <c r="C2369" s="25">
        <v>43021</v>
      </c>
      <c r="D2369" s="24">
        <f>IFERROR(VLOOKUP(B2369,'2017_GT Roster'!$B$6:$H$21,7, FALSE), "NO MATCH!!!")</f>
        <v>33</v>
      </c>
      <c r="E2369" s="24">
        <f>IFERROR(VLOOKUP(GAME_JUMP_REPORT_CONSOLIDATED!C2369,GAME_INDEX!$A$7:$E$34,5,FALSE), "NO MATCH")</f>
        <v>1015</v>
      </c>
      <c r="F2369" s="24" t="str">
        <f>IFERROR(VLOOKUP(C2369,GAME_INDEX!$A$7:$E$34,4,FALSE), "NO MATCH!!!")</f>
        <v>Notre Dame</v>
      </c>
      <c r="G2369" t="s">
        <v>2383</v>
      </c>
      <c r="H2369" s="1">
        <v>43021</v>
      </c>
      <c r="I2369">
        <v>3646</v>
      </c>
      <c r="J2369" t="s">
        <v>7</v>
      </c>
      <c r="K2369" t="s">
        <v>32</v>
      </c>
      <c r="L2369">
        <v>20.9</v>
      </c>
    </row>
    <row r="2370" spans="1:12" x14ac:dyDescent="0.55000000000000004">
      <c r="A2370" s="24" t="str">
        <f t="shared" si="37"/>
        <v>10154</v>
      </c>
      <c r="B2370" s="24" t="s">
        <v>3262</v>
      </c>
      <c r="C2370" s="25">
        <v>43021</v>
      </c>
      <c r="D2370" s="24">
        <f>IFERROR(VLOOKUP(B2370,'2017_GT Roster'!$B$6:$H$21,7, FALSE), "NO MATCH!!!")</f>
        <v>4</v>
      </c>
      <c r="E2370" s="24">
        <f>IFERROR(VLOOKUP(GAME_JUMP_REPORT_CONSOLIDATED!C2370,GAME_INDEX!$A$7:$E$34,5,FALSE), "NO MATCH")</f>
        <v>1015</v>
      </c>
      <c r="F2370" s="24" t="str">
        <f>IFERROR(VLOOKUP(C2370,GAME_INDEX!$A$7:$E$34,4,FALSE), "NO MATCH!!!")</f>
        <v>Notre Dame</v>
      </c>
      <c r="G2370" t="s">
        <v>2384</v>
      </c>
      <c r="H2370" s="1">
        <v>43021</v>
      </c>
      <c r="I2370">
        <v>3660</v>
      </c>
      <c r="J2370" t="s">
        <v>7</v>
      </c>
      <c r="K2370" t="s">
        <v>8</v>
      </c>
      <c r="L2370">
        <v>20</v>
      </c>
    </row>
    <row r="2371" spans="1:12" x14ac:dyDescent="0.55000000000000004">
      <c r="A2371" s="24" t="str">
        <f t="shared" si="37"/>
        <v>10154</v>
      </c>
      <c r="B2371" s="24" t="s">
        <v>3262</v>
      </c>
      <c r="C2371" s="25">
        <v>43021</v>
      </c>
      <c r="D2371" s="24">
        <f>IFERROR(VLOOKUP(B2371,'2017_GT Roster'!$B$6:$H$21,7, FALSE), "NO MATCH!!!")</f>
        <v>4</v>
      </c>
      <c r="E2371" s="24">
        <f>IFERROR(VLOOKUP(GAME_JUMP_REPORT_CONSOLIDATED!C2371,GAME_INDEX!$A$7:$E$34,5,FALSE), "NO MATCH")</f>
        <v>1015</v>
      </c>
      <c r="F2371" s="24" t="str">
        <f>IFERROR(VLOOKUP(C2371,GAME_INDEX!$A$7:$E$34,4,FALSE), "NO MATCH!!!")</f>
        <v>Notre Dame</v>
      </c>
      <c r="G2371" t="s">
        <v>2385</v>
      </c>
      <c r="H2371" s="1">
        <v>43021</v>
      </c>
      <c r="I2371">
        <v>3664</v>
      </c>
      <c r="J2371" t="s">
        <v>7</v>
      </c>
      <c r="K2371" t="s">
        <v>8</v>
      </c>
      <c r="L2371">
        <v>21.1</v>
      </c>
    </row>
    <row r="2372" spans="1:12" x14ac:dyDescent="0.55000000000000004">
      <c r="A2372" s="24" t="str">
        <f t="shared" si="37"/>
        <v>10154</v>
      </c>
      <c r="B2372" s="24" t="s">
        <v>3262</v>
      </c>
      <c r="C2372" s="25">
        <v>43021</v>
      </c>
      <c r="D2372" s="24">
        <f>IFERROR(VLOOKUP(B2372,'2017_GT Roster'!$B$6:$H$21,7, FALSE), "NO MATCH!!!")</f>
        <v>4</v>
      </c>
      <c r="E2372" s="24">
        <f>IFERROR(VLOOKUP(GAME_JUMP_REPORT_CONSOLIDATED!C2372,GAME_INDEX!$A$7:$E$34,5,FALSE), "NO MATCH")</f>
        <v>1015</v>
      </c>
      <c r="F2372" s="24" t="str">
        <f>IFERROR(VLOOKUP(C2372,GAME_INDEX!$A$7:$E$34,4,FALSE), "NO MATCH!!!")</f>
        <v>Notre Dame</v>
      </c>
      <c r="G2372" t="s">
        <v>2386</v>
      </c>
      <c r="H2372" s="1">
        <v>43021</v>
      </c>
      <c r="I2372">
        <v>3666</v>
      </c>
      <c r="J2372" t="s">
        <v>7</v>
      </c>
      <c r="K2372" t="s">
        <v>8</v>
      </c>
      <c r="L2372">
        <v>6.8</v>
      </c>
    </row>
    <row r="2373" spans="1:12" x14ac:dyDescent="0.55000000000000004">
      <c r="A2373" s="24" t="str">
        <f t="shared" si="37"/>
        <v>101533</v>
      </c>
      <c r="B2373" s="24" t="s">
        <v>32</v>
      </c>
      <c r="C2373" s="25">
        <v>43021</v>
      </c>
      <c r="D2373" s="24">
        <f>IFERROR(VLOOKUP(B2373,'2017_GT Roster'!$B$6:$H$21,7, FALSE), "NO MATCH!!!")</f>
        <v>33</v>
      </c>
      <c r="E2373" s="24">
        <f>IFERROR(VLOOKUP(GAME_JUMP_REPORT_CONSOLIDATED!C2373,GAME_INDEX!$A$7:$E$34,5,FALSE), "NO MATCH")</f>
        <v>1015</v>
      </c>
      <c r="F2373" s="24" t="str">
        <f>IFERROR(VLOOKUP(C2373,GAME_INDEX!$A$7:$E$34,4,FALSE), "NO MATCH!!!")</f>
        <v>Notre Dame</v>
      </c>
      <c r="G2373" t="s">
        <v>2387</v>
      </c>
      <c r="H2373" s="1">
        <v>43021</v>
      </c>
      <c r="I2373">
        <v>3668</v>
      </c>
      <c r="J2373" t="s">
        <v>7</v>
      </c>
      <c r="K2373" t="s">
        <v>32</v>
      </c>
      <c r="L2373">
        <v>18.3</v>
      </c>
    </row>
    <row r="2374" spans="1:12" x14ac:dyDescent="0.55000000000000004">
      <c r="A2374" s="24" t="str">
        <f t="shared" si="37"/>
        <v>10158</v>
      </c>
      <c r="B2374" s="24" t="s">
        <v>34</v>
      </c>
      <c r="C2374" s="25">
        <v>43021</v>
      </c>
      <c r="D2374" s="24">
        <f>IFERROR(VLOOKUP(B2374,'2017_GT Roster'!$B$6:$H$21,7, FALSE), "NO MATCH!!!")</f>
        <v>8</v>
      </c>
      <c r="E2374" s="24">
        <f>IFERROR(VLOOKUP(GAME_JUMP_REPORT_CONSOLIDATED!C2374,GAME_INDEX!$A$7:$E$34,5,FALSE), "NO MATCH")</f>
        <v>1015</v>
      </c>
      <c r="F2374" s="24" t="str">
        <f>IFERROR(VLOOKUP(C2374,GAME_INDEX!$A$7:$E$34,4,FALSE), "NO MATCH!!!")</f>
        <v>Notre Dame</v>
      </c>
      <c r="G2374" t="s">
        <v>2388</v>
      </c>
      <c r="H2374" s="1">
        <v>43021</v>
      </c>
      <c r="I2374">
        <v>3688</v>
      </c>
      <c r="J2374" t="s">
        <v>7</v>
      </c>
      <c r="K2374" t="s">
        <v>34</v>
      </c>
      <c r="L2374">
        <v>11.5</v>
      </c>
    </row>
    <row r="2375" spans="1:12" x14ac:dyDescent="0.55000000000000004">
      <c r="A2375" s="24" t="str">
        <f t="shared" si="37"/>
        <v>10154</v>
      </c>
      <c r="B2375" s="24" t="s">
        <v>3262</v>
      </c>
      <c r="C2375" s="25">
        <v>43021</v>
      </c>
      <c r="D2375" s="24">
        <f>IFERROR(VLOOKUP(B2375,'2017_GT Roster'!$B$6:$H$21,7, FALSE), "NO MATCH!!!")</f>
        <v>4</v>
      </c>
      <c r="E2375" s="24">
        <f>IFERROR(VLOOKUP(GAME_JUMP_REPORT_CONSOLIDATED!C2375,GAME_INDEX!$A$7:$E$34,5,FALSE), "NO MATCH")</f>
        <v>1015</v>
      </c>
      <c r="F2375" s="24" t="str">
        <f>IFERROR(VLOOKUP(C2375,GAME_INDEX!$A$7:$E$34,4,FALSE), "NO MATCH!!!")</f>
        <v>Notre Dame</v>
      </c>
      <c r="G2375" t="s">
        <v>2389</v>
      </c>
      <c r="H2375" s="1">
        <v>43021</v>
      </c>
      <c r="I2375">
        <v>3694</v>
      </c>
      <c r="J2375" t="s">
        <v>7</v>
      </c>
      <c r="K2375" t="s">
        <v>8</v>
      </c>
      <c r="L2375">
        <v>24.1</v>
      </c>
    </row>
    <row r="2376" spans="1:12" x14ac:dyDescent="0.55000000000000004">
      <c r="A2376" s="24" t="str">
        <f t="shared" si="37"/>
        <v>101597</v>
      </c>
      <c r="B2376" s="24" t="s">
        <v>42</v>
      </c>
      <c r="C2376" s="25">
        <v>43021</v>
      </c>
      <c r="D2376" s="24">
        <f>IFERROR(VLOOKUP(B2376,'2017_GT Roster'!$B$6:$H$21,7, FALSE), "NO MATCH!!!")</f>
        <v>97</v>
      </c>
      <c r="E2376" s="24">
        <f>IFERROR(VLOOKUP(GAME_JUMP_REPORT_CONSOLIDATED!C2376,GAME_INDEX!$A$7:$E$34,5,FALSE), "NO MATCH")</f>
        <v>1015</v>
      </c>
      <c r="F2376" s="24" t="str">
        <f>IFERROR(VLOOKUP(C2376,GAME_INDEX!$A$7:$E$34,4,FALSE), "NO MATCH!!!")</f>
        <v>Notre Dame</v>
      </c>
      <c r="G2376" t="s">
        <v>2390</v>
      </c>
      <c r="H2376" s="1">
        <v>43021</v>
      </c>
      <c r="I2376">
        <v>3697</v>
      </c>
      <c r="J2376" t="s">
        <v>7</v>
      </c>
      <c r="K2376" t="s">
        <v>42</v>
      </c>
      <c r="L2376">
        <v>13.8</v>
      </c>
    </row>
    <row r="2377" spans="1:12" x14ac:dyDescent="0.55000000000000004">
      <c r="A2377" s="24" t="str">
        <f t="shared" si="37"/>
        <v>10159</v>
      </c>
      <c r="B2377" s="24" t="s">
        <v>27</v>
      </c>
      <c r="C2377" s="25">
        <v>43021</v>
      </c>
      <c r="D2377" s="24">
        <f>IFERROR(VLOOKUP(B2377,'2017_GT Roster'!$B$6:$H$21,7, FALSE), "NO MATCH!!!")</f>
        <v>9</v>
      </c>
      <c r="E2377" s="24">
        <f>IFERROR(VLOOKUP(GAME_JUMP_REPORT_CONSOLIDATED!C2377,GAME_INDEX!$A$7:$E$34,5,FALSE), "NO MATCH")</f>
        <v>1015</v>
      </c>
      <c r="F2377" s="24" t="str">
        <f>IFERROR(VLOOKUP(C2377,GAME_INDEX!$A$7:$E$34,4,FALSE), "NO MATCH!!!")</f>
        <v>Notre Dame</v>
      </c>
      <c r="G2377" t="s">
        <v>2391</v>
      </c>
      <c r="H2377" s="1">
        <v>43021</v>
      </c>
      <c r="I2377">
        <v>3699</v>
      </c>
      <c r="J2377" t="s">
        <v>7</v>
      </c>
      <c r="K2377" t="s">
        <v>27</v>
      </c>
      <c r="L2377">
        <v>10.9</v>
      </c>
    </row>
    <row r="2378" spans="1:12" x14ac:dyDescent="0.55000000000000004">
      <c r="A2378" s="24" t="str">
        <f t="shared" si="37"/>
        <v>101533</v>
      </c>
      <c r="B2378" s="24" t="s">
        <v>32</v>
      </c>
      <c r="C2378" s="25">
        <v>43021</v>
      </c>
      <c r="D2378" s="24">
        <f>IFERROR(VLOOKUP(B2378,'2017_GT Roster'!$B$6:$H$21,7, FALSE), "NO MATCH!!!")</f>
        <v>33</v>
      </c>
      <c r="E2378" s="24">
        <f>IFERROR(VLOOKUP(GAME_JUMP_REPORT_CONSOLIDATED!C2378,GAME_INDEX!$A$7:$E$34,5,FALSE), "NO MATCH")</f>
        <v>1015</v>
      </c>
      <c r="F2378" s="24" t="str">
        <f>IFERROR(VLOOKUP(C2378,GAME_INDEX!$A$7:$E$34,4,FALSE), "NO MATCH!!!")</f>
        <v>Notre Dame</v>
      </c>
      <c r="G2378" t="s">
        <v>2392</v>
      </c>
      <c r="H2378" s="1">
        <v>43021</v>
      </c>
      <c r="I2378">
        <v>3708</v>
      </c>
      <c r="J2378" t="s">
        <v>7</v>
      </c>
      <c r="K2378" t="s">
        <v>32</v>
      </c>
      <c r="L2378">
        <v>14.9</v>
      </c>
    </row>
    <row r="2379" spans="1:12" x14ac:dyDescent="0.55000000000000004">
      <c r="A2379" s="24" t="str">
        <f t="shared" si="37"/>
        <v>101511</v>
      </c>
      <c r="B2379" s="24" t="s">
        <v>14</v>
      </c>
      <c r="C2379" s="25">
        <v>43021</v>
      </c>
      <c r="D2379" s="24">
        <f>IFERROR(VLOOKUP(B2379,'2017_GT Roster'!$B$6:$H$21,7, FALSE), "NO MATCH!!!")</f>
        <v>11</v>
      </c>
      <c r="E2379" s="24">
        <f>IFERROR(VLOOKUP(GAME_JUMP_REPORT_CONSOLIDATED!C2379,GAME_INDEX!$A$7:$E$34,5,FALSE), "NO MATCH")</f>
        <v>1015</v>
      </c>
      <c r="F2379" s="24" t="str">
        <f>IFERROR(VLOOKUP(C2379,GAME_INDEX!$A$7:$E$34,4,FALSE), "NO MATCH!!!")</f>
        <v>Notre Dame</v>
      </c>
      <c r="G2379" t="s">
        <v>2393</v>
      </c>
      <c r="H2379" s="1">
        <v>43021</v>
      </c>
      <c r="I2379">
        <v>3709</v>
      </c>
      <c r="J2379" t="s">
        <v>7</v>
      </c>
      <c r="K2379" t="s">
        <v>14</v>
      </c>
      <c r="L2379">
        <v>16.600000000000001</v>
      </c>
    </row>
    <row r="2380" spans="1:12" x14ac:dyDescent="0.55000000000000004">
      <c r="A2380" s="24" t="str">
        <f t="shared" si="37"/>
        <v>10151</v>
      </c>
      <c r="B2380" s="24" t="s">
        <v>3254</v>
      </c>
      <c r="C2380" s="25">
        <v>43021</v>
      </c>
      <c r="D2380" s="24">
        <f>IFERROR(VLOOKUP(B2380,'2017_GT Roster'!$B$6:$H$21,7, FALSE), "NO MATCH!!!")</f>
        <v>1</v>
      </c>
      <c r="E2380" s="24">
        <f>IFERROR(VLOOKUP(GAME_JUMP_REPORT_CONSOLIDATED!C2380,GAME_INDEX!$A$7:$E$34,5,FALSE), "NO MATCH")</f>
        <v>1015</v>
      </c>
      <c r="F2380" s="24" t="str">
        <f>IFERROR(VLOOKUP(C2380,GAME_INDEX!$A$7:$E$34,4,FALSE), "NO MATCH!!!")</f>
        <v>Notre Dame</v>
      </c>
      <c r="G2380" t="s">
        <v>2394</v>
      </c>
      <c r="H2380" s="1">
        <v>43021</v>
      </c>
      <c r="I2380">
        <v>3724</v>
      </c>
      <c r="J2380" t="s">
        <v>7</v>
      </c>
      <c r="K2380" t="s">
        <v>23</v>
      </c>
      <c r="L2380">
        <v>8.8000000000000007</v>
      </c>
    </row>
    <row r="2381" spans="1:12" x14ac:dyDescent="0.55000000000000004">
      <c r="A2381" s="24" t="str">
        <f t="shared" si="37"/>
        <v>10151</v>
      </c>
      <c r="B2381" s="24" t="s">
        <v>3254</v>
      </c>
      <c r="C2381" s="25">
        <v>43021</v>
      </c>
      <c r="D2381" s="24">
        <f>IFERROR(VLOOKUP(B2381,'2017_GT Roster'!$B$6:$H$21,7, FALSE), "NO MATCH!!!")</f>
        <v>1</v>
      </c>
      <c r="E2381" s="24">
        <f>IFERROR(VLOOKUP(GAME_JUMP_REPORT_CONSOLIDATED!C2381,GAME_INDEX!$A$7:$E$34,5,FALSE), "NO MATCH")</f>
        <v>1015</v>
      </c>
      <c r="F2381" s="24" t="str">
        <f>IFERROR(VLOOKUP(C2381,GAME_INDEX!$A$7:$E$34,4,FALSE), "NO MATCH!!!")</f>
        <v>Notre Dame</v>
      </c>
      <c r="G2381" t="s">
        <v>2395</v>
      </c>
      <c r="H2381" s="1">
        <v>43021</v>
      </c>
      <c r="I2381">
        <v>3725</v>
      </c>
      <c r="J2381" t="s">
        <v>7</v>
      </c>
      <c r="K2381" t="s">
        <v>23</v>
      </c>
      <c r="L2381">
        <v>11.2</v>
      </c>
    </row>
    <row r="2382" spans="1:12" x14ac:dyDescent="0.55000000000000004">
      <c r="A2382" s="24" t="str">
        <f t="shared" si="37"/>
        <v>10154</v>
      </c>
      <c r="B2382" s="24" t="s">
        <v>3262</v>
      </c>
      <c r="C2382" s="25">
        <v>43021</v>
      </c>
      <c r="D2382" s="24">
        <f>IFERROR(VLOOKUP(B2382,'2017_GT Roster'!$B$6:$H$21,7, FALSE), "NO MATCH!!!")</f>
        <v>4</v>
      </c>
      <c r="E2382" s="24">
        <f>IFERROR(VLOOKUP(GAME_JUMP_REPORT_CONSOLIDATED!C2382,GAME_INDEX!$A$7:$E$34,5,FALSE), "NO MATCH")</f>
        <v>1015</v>
      </c>
      <c r="F2382" s="24" t="str">
        <f>IFERROR(VLOOKUP(C2382,GAME_INDEX!$A$7:$E$34,4,FALSE), "NO MATCH!!!")</f>
        <v>Notre Dame</v>
      </c>
      <c r="G2382" t="s">
        <v>2396</v>
      </c>
      <c r="H2382" s="1">
        <v>43021</v>
      </c>
      <c r="I2382">
        <v>3729</v>
      </c>
      <c r="J2382" t="s">
        <v>7</v>
      </c>
      <c r="K2382" t="s">
        <v>8</v>
      </c>
      <c r="L2382">
        <v>19.7</v>
      </c>
    </row>
    <row r="2383" spans="1:12" x14ac:dyDescent="0.55000000000000004">
      <c r="A2383" s="24" t="str">
        <f t="shared" si="37"/>
        <v>101597</v>
      </c>
      <c r="B2383" s="24" t="s">
        <v>42</v>
      </c>
      <c r="C2383" s="25">
        <v>43021</v>
      </c>
      <c r="D2383" s="24">
        <f>IFERROR(VLOOKUP(B2383,'2017_GT Roster'!$B$6:$H$21,7, FALSE), "NO MATCH!!!")</f>
        <v>97</v>
      </c>
      <c r="E2383" s="24">
        <f>IFERROR(VLOOKUP(GAME_JUMP_REPORT_CONSOLIDATED!C2383,GAME_INDEX!$A$7:$E$34,5,FALSE), "NO MATCH")</f>
        <v>1015</v>
      </c>
      <c r="F2383" s="24" t="str">
        <f>IFERROR(VLOOKUP(C2383,GAME_INDEX!$A$7:$E$34,4,FALSE), "NO MATCH!!!")</f>
        <v>Notre Dame</v>
      </c>
      <c r="G2383" t="s">
        <v>2397</v>
      </c>
      <c r="H2383" s="1">
        <v>43021</v>
      </c>
      <c r="I2383">
        <v>3732</v>
      </c>
      <c r="J2383" t="s">
        <v>7</v>
      </c>
      <c r="K2383" t="s">
        <v>42</v>
      </c>
      <c r="L2383">
        <v>8.8000000000000007</v>
      </c>
    </row>
    <row r="2384" spans="1:12" x14ac:dyDescent="0.55000000000000004">
      <c r="A2384" s="24" t="str">
        <f t="shared" si="37"/>
        <v>101597</v>
      </c>
      <c r="B2384" s="24" t="s">
        <v>42</v>
      </c>
      <c r="C2384" s="25">
        <v>43021</v>
      </c>
      <c r="D2384" s="24">
        <f>IFERROR(VLOOKUP(B2384,'2017_GT Roster'!$B$6:$H$21,7, FALSE), "NO MATCH!!!")</f>
        <v>97</v>
      </c>
      <c r="E2384" s="24">
        <f>IFERROR(VLOOKUP(GAME_JUMP_REPORT_CONSOLIDATED!C2384,GAME_INDEX!$A$7:$E$34,5,FALSE), "NO MATCH")</f>
        <v>1015</v>
      </c>
      <c r="F2384" s="24" t="str">
        <f>IFERROR(VLOOKUP(C2384,GAME_INDEX!$A$7:$E$34,4,FALSE), "NO MATCH!!!")</f>
        <v>Notre Dame</v>
      </c>
      <c r="G2384" t="s">
        <v>2398</v>
      </c>
      <c r="H2384" s="1">
        <v>43021</v>
      </c>
      <c r="I2384">
        <v>3733</v>
      </c>
      <c r="J2384" t="s">
        <v>7</v>
      </c>
      <c r="K2384" t="s">
        <v>42</v>
      </c>
      <c r="L2384">
        <v>14</v>
      </c>
    </row>
    <row r="2385" spans="1:12" x14ac:dyDescent="0.55000000000000004">
      <c r="A2385" s="24" t="str">
        <f t="shared" si="37"/>
        <v>10155</v>
      </c>
      <c r="B2385" s="24" t="s">
        <v>1789</v>
      </c>
      <c r="C2385" s="25">
        <v>43021</v>
      </c>
      <c r="D2385" s="24">
        <f>IFERROR(VLOOKUP(B2385,'2017_GT Roster'!$B$6:$H$21,7, FALSE), "NO MATCH!!!")</f>
        <v>5</v>
      </c>
      <c r="E2385" s="24">
        <f>IFERROR(VLOOKUP(GAME_JUMP_REPORT_CONSOLIDATED!C2385,GAME_INDEX!$A$7:$E$34,5,FALSE), "NO MATCH")</f>
        <v>1015</v>
      </c>
      <c r="F2385" s="24" t="str">
        <f>IFERROR(VLOOKUP(C2385,GAME_INDEX!$A$7:$E$34,4,FALSE), "NO MATCH!!!")</f>
        <v>Notre Dame</v>
      </c>
      <c r="G2385" t="s">
        <v>2399</v>
      </c>
      <c r="H2385" s="1">
        <v>43021</v>
      </c>
      <c r="I2385">
        <v>3733</v>
      </c>
      <c r="J2385" t="s">
        <v>7</v>
      </c>
      <c r="K2385" t="s">
        <v>1789</v>
      </c>
      <c r="L2385">
        <v>9.6</v>
      </c>
    </row>
    <row r="2386" spans="1:12" x14ac:dyDescent="0.55000000000000004">
      <c r="A2386" s="24" t="str">
        <f t="shared" si="37"/>
        <v>10153</v>
      </c>
      <c r="B2386" s="24" t="s">
        <v>3344</v>
      </c>
      <c r="C2386" s="25">
        <v>43021</v>
      </c>
      <c r="D2386" s="24">
        <f>IFERROR(VLOOKUP(B2386,'2017_GT Roster'!$B$6:$H$21,7, FALSE), "NO MATCH!!!")</f>
        <v>3</v>
      </c>
      <c r="E2386" s="24">
        <f>IFERROR(VLOOKUP(GAME_JUMP_REPORT_CONSOLIDATED!C2386,GAME_INDEX!$A$7:$E$34,5,FALSE), "NO MATCH")</f>
        <v>1015</v>
      </c>
      <c r="F2386" s="24" t="str">
        <f>IFERROR(VLOOKUP(C2386,GAME_INDEX!$A$7:$E$34,4,FALSE), "NO MATCH!!!")</f>
        <v>Notre Dame</v>
      </c>
      <c r="G2386" t="s">
        <v>2400</v>
      </c>
      <c r="H2386" s="1">
        <v>43021</v>
      </c>
      <c r="I2386">
        <v>3734</v>
      </c>
      <c r="J2386" t="s">
        <v>7</v>
      </c>
      <c r="K2386" t="s">
        <v>780</v>
      </c>
      <c r="L2386">
        <v>12.1</v>
      </c>
    </row>
    <row r="2387" spans="1:12" x14ac:dyDescent="0.55000000000000004">
      <c r="A2387" s="24" t="str">
        <f t="shared" si="37"/>
        <v>10153</v>
      </c>
      <c r="B2387" s="24" t="s">
        <v>3344</v>
      </c>
      <c r="C2387" s="25">
        <v>43021</v>
      </c>
      <c r="D2387" s="24">
        <f>IFERROR(VLOOKUP(B2387,'2017_GT Roster'!$B$6:$H$21,7, FALSE), "NO MATCH!!!")</f>
        <v>3</v>
      </c>
      <c r="E2387" s="24">
        <f>IFERROR(VLOOKUP(GAME_JUMP_REPORT_CONSOLIDATED!C2387,GAME_INDEX!$A$7:$E$34,5,FALSE), "NO MATCH")</f>
        <v>1015</v>
      </c>
      <c r="F2387" s="24" t="str">
        <f>IFERROR(VLOOKUP(C2387,GAME_INDEX!$A$7:$E$34,4,FALSE), "NO MATCH!!!")</f>
        <v>Notre Dame</v>
      </c>
      <c r="G2387" t="s">
        <v>2401</v>
      </c>
      <c r="H2387" s="1">
        <v>43021</v>
      </c>
      <c r="I2387">
        <v>3735</v>
      </c>
      <c r="J2387" t="s">
        <v>7</v>
      </c>
      <c r="K2387" t="s">
        <v>780</v>
      </c>
      <c r="L2387">
        <v>11.5</v>
      </c>
    </row>
    <row r="2388" spans="1:12" x14ac:dyDescent="0.55000000000000004">
      <c r="A2388" s="24" t="str">
        <f t="shared" si="37"/>
        <v>101533</v>
      </c>
      <c r="B2388" s="24" t="s">
        <v>32</v>
      </c>
      <c r="C2388" s="25">
        <v>43021</v>
      </c>
      <c r="D2388" s="24">
        <f>IFERROR(VLOOKUP(B2388,'2017_GT Roster'!$B$6:$H$21,7, FALSE), "NO MATCH!!!")</f>
        <v>33</v>
      </c>
      <c r="E2388" s="24">
        <f>IFERROR(VLOOKUP(GAME_JUMP_REPORT_CONSOLIDATED!C2388,GAME_INDEX!$A$7:$E$34,5,FALSE), "NO MATCH")</f>
        <v>1015</v>
      </c>
      <c r="F2388" s="24" t="str">
        <f>IFERROR(VLOOKUP(C2388,GAME_INDEX!$A$7:$E$34,4,FALSE), "NO MATCH!!!")</f>
        <v>Notre Dame</v>
      </c>
      <c r="G2388" t="s">
        <v>2402</v>
      </c>
      <c r="H2388" s="1">
        <v>43021</v>
      </c>
      <c r="I2388">
        <v>3824</v>
      </c>
      <c r="J2388" t="s">
        <v>7</v>
      </c>
      <c r="K2388" t="s">
        <v>32</v>
      </c>
      <c r="L2388">
        <v>14.9</v>
      </c>
    </row>
    <row r="2389" spans="1:12" x14ac:dyDescent="0.55000000000000004">
      <c r="A2389" s="24" t="str">
        <f t="shared" si="37"/>
        <v>101511</v>
      </c>
      <c r="B2389" s="24" t="s">
        <v>14</v>
      </c>
      <c r="C2389" s="25">
        <v>43021</v>
      </c>
      <c r="D2389" s="24">
        <f>IFERROR(VLOOKUP(B2389,'2017_GT Roster'!$B$6:$H$21,7, FALSE), "NO MATCH!!!")</f>
        <v>11</v>
      </c>
      <c r="E2389" s="24">
        <f>IFERROR(VLOOKUP(GAME_JUMP_REPORT_CONSOLIDATED!C2389,GAME_INDEX!$A$7:$E$34,5,FALSE), "NO MATCH")</f>
        <v>1015</v>
      </c>
      <c r="F2389" s="24" t="str">
        <f>IFERROR(VLOOKUP(C2389,GAME_INDEX!$A$7:$E$34,4,FALSE), "NO MATCH!!!")</f>
        <v>Notre Dame</v>
      </c>
      <c r="G2389" t="s">
        <v>2403</v>
      </c>
      <c r="H2389" s="1">
        <v>43021</v>
      </c>
      <c r="I2389">
        <v>3833</v>
      </c>
      <c r="J2389" t="s">
        <v>7</v>
      </c>
      <c r="K2389" t="s">
        <v>14</v>
      </c>
      <c r="L2389">
        <v>16.8</v>
      </c>
    </row>
    <row r="2390" spans="1:12" x14ac:dyDescent="0.55000000000000004">
      <c r="A2390" s="24" t="str">
        <f t="shared" si="37"/>
        <v>101511</v>
      </c>
      <c r="B2390" s="24" t="s">
        <v>14</v>
      </c>
      <c r="C2390" s="25">
        <v>43021</v>
      </c>
      <c r="D2390" s="24">
        <f>IFERROR(VLOOKUP(B2390,'2017_GT Roster'!$B$6:$H$21,7, FALSE), "NO MATCH!!!")</f>
        <v>11</v>
      </c>
      <c r="E2390" s="24">
        <f>IFERROR(VLOOKUP(GAME_JUMP_REPORT_CONSOLIDATED!C2390,GAME_INDEX!$A$7:$E$34,5,FALSE), "NO MATCH")</f>
        <v>1015</v>
      </c>
      <c r="F2390" s="24" t="str">
        <f>IFERROR(VLOOKUP(C2390,GAME_INDEX!$A$7:$E$34,4,FALSE), "NO MATCH!!!")</f>
        <v>Notre Dame</v>
      </c>
      <c r="G2390" t="s">
        <v>2404</v>
      </c>
      <c r="H2390" s="1">
        <v>43021</v>
      </c>
      <c r="I2390">
        <v>3837</v>
      </c>
      <c r="J2390" t="s">
        <v>7</v>
      </c>
      <c r="K2390" t="s">
        <v>14</v>
      </c>
      <c r="L2390">
        <v>17.899999999999999</v>
      </c>
    </row>
    <row r="2391" spans="1:12" x14ac:dyDescent="0.55000000000000004">
      <c r="A2391" s="24" t="str">
        <f t="shared" si="37"/>
        <v>101511</v>
      </c>
      <c r="B2391" s="24" t="s">
        <v>14</v>
      </c>
      <c r="C2391" s="25">
        <v>43021</v>
      </c>
      <c r="D2391" s="24">
        <f>IFERROR(VLOOKUP(B2391,'2017_GT Roster'!$B$6:$H$21,7, FALSE), "NO MATCH!!!")</f>
        <v>11</v>
      </c>
      <c r="E2391" s="24">
        <f>IFERROR(VLOOKUP(GAME_JUMP_REPORT_CONSOLIDATED!C2391,GAME_INDEX!$A$7:$E$34,5,FALSE), "NO MATCH")</f>
        <v>1015</v>
      </c>
      <c r="F2391" s="24" t="str">
        <f>IFERROR(VLOOKUP(C2391,GAME_INDEX!$A$7:$E$34,4,FALSE), "NO MATCH!!!")</f>
        <v>Notre Dame</v>
      </c>
      <c r="G2391" t="s">
        <v>2405</v>
      </c>
      <c r="H2391" s="1">
        <v>43021</v>
      </c>
      <c r="I2391">
        <v>3839</v>
      </c>
      <c r="J2391" t="s">
        <v>7</v>
      </c>
      <c r="K2391" t="s">
        <v>14</v>
      </c>
      <c r="L2391">
        <v>14.8</v>
      </c>
    </row>
    <row r="2392" spans="1:12" x14ac:dyDescent="0.55000000000000004">
      <c r="A2392" s="24" t="str">
        <f t="shared" si="37"/>
        <v>10154</v>
      </c>
      <c r="B2392" s="24" t="s">
        <v>3262</v>
      </c>
      <c r="C2392" s="25">
        <v>43021</v>
      </c>
      <c r="D2392" s="24">
        <f>IFERROR(VLOOKUP(B2392,'2017_GT Roster'!$B$6:$H$21,7, FALSE), "NO MATCH!!!")</f>
        <v>4</v>
      </c>
      <c r="E2392" s="24">
        <f>IFERROR(VLOOKUP(GAME_JUMP_REPORT_CONSOLIDATED!C2392,GAME_INDEX!$A$7:$E$34,5,FALSE), "NO MATCH")</f>
        <v>1015</v>
      </c>
      <c r="F2392" s="24" t="str">
        <f>IFERROR(VLOOKUP(C2392,GAME_INDEX!$A$7:$E$34,4,FALSE), "NO MATCH!!!")</f>
        <v>Notre Dame</v>
      </c>
      <c r="G2392" t="s">
        <v>2406</v>
      </c>
      <c r="H2392" s="1">
        <v>43021</v>
      </c>
      <c r="I2392">
        <v>3846</v>
      </c>
      <c r="J2392" t="s">
        <v>7</v>
      </c>
      <c r="K2392" t="s">
        <v>8</v>
      </c>
      <c r="L2392">
        <v>19.7</v>
      </c>
    </row>
    <row r="2393" spans="1:12" x14ac:dyDescent="0.55000000000000004">
      <c r="A2393" s="24" t="str">
        <f t="shared" si="37"/>
        <v>10154</v>
      </c>
      <c r="B2393" s="24" t="s">
        <v>3262</v>
      </c>
      <c r="C2393" s="25">
        <v>43021</v>
      </c>
      <c r="D2393" s="24">
        <f>IFERROR(VLOOKUP(B2393,'2017_GT Roster'!$B$6:$H$21,7, FALSE), "NO MATCH!!!")</f>
        <v>4</v>
      </c>
      <c r="E2393" s="24">
        <f>IFERROR(VLOOKUP(GAME_JUMP_REPORT_CONSOLIDATED!C2393,GAME_INDEX!$A$7:$E$34,5,FALSE), "NO MATCH")</f>
        <v>1015</v>
      </c>
      <c r="F2393" s="24" t="str">
        <f>IFERROR(VLOOKUP(C2393,GAME_INDEX!$A$7:$E$34,4,FALSE), "NO MATCH!!!")</f>
        <v>Notre Dame</v>
      </c>
      <c r="G2393" t="s">
        <v>2407</v>
      </c>
      <c r="H2393" s="1">
        <v>43021</v>
      </c>
      <c r="I2393">
        <v>3853</v>
      </c>
      <c r="J2393" t="s">
        <v>7</v>
      </c>
      <c r="K2393" t="s">
        <v>8</v>
      </c>
      <c r="L2393">
        <v>20</v>
      </c>
    </row>
    <row r="2394" spans="1:12" x14ac:dyDescent="0.55000000000000004">
      <c r="A2394" s="24" t="str">
        <f t="shared" si="37"/>
        <v>10158</v>
      </c>
      <c r="B2394" s="24" t="s">
        <v>34</v>
      </c>
      <c r="C2394" s="25">
        <v>43021</v>
      </c>
      <c r="D2394" s="24">
        <f>IFERROR(VLOOKUP(B2394,'2017_GT Roster'!$B$6:$H$21,7, FALSE), "NO MATCH!!!")</f>
        <v>8</v>
      </c>
      <c r="E2394" s="24">
        <f>IFERROR(VLOOKUP(GAME_JUMP_REPORT_CONSOLIDATED!C2394,GAME_INDEX!$A$7:$E$34,5,FALSE), "NO MATCH")</f>
        <v>1015</v>
      </c>
      <c r="F2394" s="24" t="str">
        <f>IFERROR(VLOOKUP(C2394,GAME_INDEX!$A$7:$E$34,4,FALSE), "NO MATCH!!!")</f>
        <v>Notre Dame</v>
      </c>
      <c r="G2394" t="s">
        <v>2408</v>
      </c>
      <c r="H2394" s="1">
        <v>43021</v>
      </c>
      <c r="I2394">
        <v>3854</v>
      </c>
      <c r="J2394" t="s">
        <v>7</v>
      </c>
      <c r="K2394" t="s">
        <v>34</v>
      </c>
      <c r="L2394">
        <v>11.8</v>
      </c>
    </row>
    <row r="2395" spans="1:12" x14ac:dyDescent="0.55000000000000004">
      <c r="A2395" s="24" t="str">
        <f t="shared" si="37"/>
        <v>10158</v>
      </c>
      <c r="B2395" s="24" t="s">
        <v>34</v>
      </c>
      <c r="C2395" s="25">
        <v>43021</v>
      </c>
      <c r="D2395" s="24">
        <f>IFERROR(VLOOKUP(B2395,'2017_GT Roster'!$B$6:$H$21,7, FALSE), "NO MATCH!!!")</f>
        <v>8</v>
      </c>
      <c r="E2395" s="24">
        <f>IFERROR(VLOOKUP(GAME_JUMP_REPORT_CONSOLIDATED!C2395,GAME_INDEX!$A$7:$E$34,5,FALSE), "NO MATCH")</f>
        <v>1015</v>
      </c>
      <c r="F2395" s="24" t="str">
        <f>IFERROR(VLOOKUP(C2395,GAME_INDEX!$A$7:$E$34,4,FALSE), "NO MATCH!!!")</f>
        <v>Notre Dame</v>
      </c>
      <c r="G2395" t="s">
        <v>2409</v>
      </c>
      <c r="H2395" s="1">
        <v>43021</v>
      </c>
      <c r="I2395">
        <v>3857</v>
      </c>
      <c r="J2395" t="s">
        <v>7</v>
      </c>
      <c r="K2395" t="s">
        <v>34</v>
      </c>
      <c r="L2395">
        <v>15.7</v>
      </c>
    </row>
    <row r="2396" spans="1:12" x14ac:dyDescent="0.55000000000000004">
      <c r="A2396" s="24" t="str">
        <f t="shared" si="37"/>
        <v>10158</v>
      </c>
      <c r="B2396" s="24" t="s">
        <v>34</v>
      </c>
      <c r="C2396" s="25">
        <v>43021</v>
      </c>
      <c r="D2396" s="24">
        <f>IFERROR(VLOOKUP(B2396,'2017_GT Roster'!$B$6:$H$21,7, FALSE), "NO MATCH!!!")</f>
        <v>8</v>
      </c>
      <c r="E2396" s="24">
        <f>IFERROR(VLOOKUP(GAME_JUMP_REPORT_CONSOLIDATED!C2396,GAME_INDEX!$A$7:$E$34,5,FALSE), "NO MATCH")</f>
        <v>1015</v>
      </c>
      <c r="F2396" s="24" t="str">
        <f>IFERROR(VLOOKUP(C2396,GAME_INDEX!$A$7:$E$34,4,FALSE), "NO MATCH!!!")</f>
        <v>Notre Dame</v>
      </c>
      <c r="G2396" t="s">
        <v>2410</v>
      </c>
      <c r="H2396" s="1">
        <v>43021</v>
      </c>
      <c r="I2396">
        <v>3858</v>
      </c>
      <c r="J2396" t="s">
        <v>7</v>
      </c>
      <c r="K2396" t="s">
        <v>34</v>
      </c>
      <c r="L2396">
        <v>13.7</v>
      </c>
    </row>
    <row r="2397" spans="1:12" x14ac:dyDescent="0.55000000000000004">
      <c r="A2397" s="24" t="str">
        <f t="shared" si="37"/>
        <v>101597</v>
      </c>
      <c r="B2397" s="24" t="s">
        <v>42</v>
      </c>
      <c r="C2397" s="25">
        <v>43021</v>
      </c>
      <c r="D2397" s="24">
        <f>IFERROR(VLOOKUP(B2397,'2017_GT Roster'!$B$6:$H$21,7, FALSE), "NO MATCH!!!")</f>
        <v>97</v>
      </c>
      <c r="E2397" s="24">
        <f>IFERROR(VLOOKUP(GAME_JUMP_REPORT_CONSOLIDATED!C2397,GAME_INDEX!$A$7:$E$34,5,FALSE), "NO MATCH")</f>
        <v>1015</v>
      </c>
      <c r="F2397" s="24" t="str">
        <f>IFERROR(VLOOKUP(C2397,GAME_INDEX!$A$7:$E$34,4,FALSE), "NO MATCH!!!")</f>
        <v>Notre Dame</v>
      </c>
      <c r="G2397" t="s">
        <v>2411</v>
      </c>
      <c r="H2397" s="1">
        <v>43021</v>
      </c>
      <c r="I2397">
        <v>3860</v>
      </c>
      <c r="J2397" t="s">
        <v>7</v>
      </c>
      <c r="K2397" t="s">
        <v>42</v>
      </c>
      <c r="L2397">
        <v>15.6</v>
      </c>
    </row>
    <row r="2398" spans="1:12" x14ac:dyDescent="0.55000000000000004">
      <c r="A2398" s="24" t="str">
        <f t="shared" si="37"/>
        <v>10154</v>
      </c>
      <c r="B2398" s="24" t="s">
        <v>3262</v>
      </c>
      <c r="C2398" s="25">
        <v>43021</v>
      </c>
      <c r="D2398" s="24">
        <f>IFERROR(VLOOKUP(B2398,'2017_GT Roster'!$B$6:$H$21,7, FALSE), "NO MATCH!!!")</f>
        <v>4</v>
      </c>
      <c r="E2398" s="24">
        <f>IFERROR(VLOOKUP(GAME_JUMP_REPORT_CONSOLIDATED!C2398,GAME_INDEX!$A$7:$E$34,5,FALSE), "NO MATCH")</f>
        <v>1015</v>
      </c>
      <c r="F2398" s="24" t="str">
        <f>IFERROR(VLOOKUP(C2398,GAME_INDEX!$A$7:$E$34,4,FALSE), "NO MATCH!!!")</f>
        <v>Notre Dame</v>
      </c>
      <c r="G2398" t="s">
        <v>2412</v>
      </c>
      <c r="H2398" s="1">
        <v>43021</v>
      </c>
      <c r="I2398">
        <v>4219</v>
      </c>
      <c r="J2398" t="s">
        <v>7</v>
      </c>
      <c r="K2398" t="s">
        <v>8</v>
      </c>
      <c r="L2398">
        <v>16.399999999999999</v>
      </c>
    </row>
    <row r="2399" spans="1:12" x14ac:dyDescent="0.55000000000000004">
      <c r="A2399" s="24" t="str">
        <f t="shared" si="37"/>
        <v>10154</v>
      </c>
      <c r="B2399" s="24" t="s">
        <v>3262</v>
      </c>
      <c r="C2399" s="25">
        <v>43021</v>
      </c>
      <c r="D2399" s="24">
        <f>IFERROR(VLOOKUP(B2399,'2017_GT Roster'!$B$6:$H$21,7, FALSE), "NO MATCH!!!")</f>
        <v>4</v>
      </c>
      <c r="E2399" s="24">
        <f>IFERROR(VLOOKUP(GAME_JUMP_REPORT_CONSOLIDATED!C2399,GAME_INDEX!$A$7:$E$34,5,FALSE), "NO MATCH")</f>
        <v>1015</v>
      </c>
      <c r="F2399" s="24" t="str">
        <f>IFERROR(VLOOKUP(C2399,GAME_INDEX!$A$7:$E$34,4,FALSE), "NO MATCH!!!")</f>
        <v>Notre Dame</v>
      </c>
      <c r="G2399" t="s">
        <v>2413</v>
      </c>
      <c r="H2399" s="1">
        <v>43021</v>
      </c>
      <c r="I2399">
        <v>4220</v>
      </c>
      <c r="J2399" t="s">
        <v>7</v>
      </c>
      <c r="K2399" t="s">
        <v>8</v>
      </c>
      <c r="L2399">
        <v>14.7</v>
      </c>
    </row>
    <row r="2400" spans="1:12" x14ac:dyDescent="0.55000000000000004">
      <c r="A2400" s="24" t="str">
        <f t="shared" si="37"/>
        <v>101533</v>
      </c>
      <c r="B2400" s="24" t="s">
        <v>32</v>
      </c>
      <c r="C2400" s="25">
        <v>43021</v>
      </c>
      <c r="D2400" s="24">
        <f>IFERROR(VLOOKUP(B2400,'2017_GT Roster'!$B$6:$H$21,7, FALSE), "NO MATCH!!!")</f>
        <v>33</v>
      </c>
      <c r="E2400" s="24">
        <f>IFERROR(VLOOKUP(GAME_JUMP_REPORT_CONSOLIDATED!C2400,GAME_INDEX!$A$7:$E$34,5,FALSE), "NO MATCH")</f>
        <v>1015</v>
      </c>
      <c r="F2400" s="24" t="str">
        <f>IFERROR(VLOOKUP(C2400,GAME_INDEX!$A$7:$E$34,4,FALSE), "NO MATCH!!!")</f>
        <v>Notre Dame</v>
      </c>
      <c r="G2400" t="s">
        <v>2414</v>
      </c>
      <c r="H2400" s="1">
        <v>43021</v>
      </c>
      <c r="I2400">
        <v>4414</v>
      </c>
      <c r="J2400" t="s">
        <v>7</v>
      </c>
      <c r="K2400" t="s">
        <v>32</v>
      </c>
      <c r="L2400">
        <v>13.9</v>
      </c>
    </row>
    <row r="2401" spans="1:12" x14ac:dyDescent="0.55000000000000004">
      <c r="A2401" s="24" t="str">
        <f t="shared" si="37"/>
        <v>101511</v>
      </c>
      <c r="B2401" s="24" t="s">
        <v>14</v>
      </c>
      <c r="C2401" s="25">
        <v>43021</v>
      </c>
      <c r="D2401" s="24">
        <f>IFERROR(VLOOKUP(B2401,'2017_GT Roster'!$B$6:$H$21,7, FALSE), "NO MATCH!!!")</f>
        <v>11</v>
      </c>
      <c r="E2401" s="24">
        <f>IFERROR(VLOOKUP(GAME_JUMP_REPORT_CONSOLIDATED!C2401,GAME_INDEX!$A$7:$E$34,5,FALSE), "NO MATCH")</f>
        <v>1015</v>
      </c>
      <c r="F2401" s="24" t="str">
        <f>IFERROR(VLOOKUP(C2401,GAME_INDEX!$A$7:$E$34,4,FALSE), "NO MATCH!!!")</f>
        <v>Notre Dame</v>
      </c>
      <c r="G2401" t="s">
        <v>2415</v>
      </c>
      <c r="H2401" s="1">
        <v>43021</v>
      </c>
      <c r="I2401">
        <v>4416</v>
      </c>
      <c r="J2401" t="s">
        <v>7</v>
      </c>
      <c r="K2401" t="s">
        <v>14</v>
      </c>
      <c r="L2401">
        <v>20.7</v>
      </c>
    </row>
    <row r="2402" spans="1:12" x14ac:dyDescent="0.55000000000000004">
      <c r="A2402" s="24" t="str">
        <f t="shared" si="37"/>
        <v>101511</v>
      </c>
      <c r="B2402" s="24" t="s">
        <v>14</v>
      </c>
      <c r="C2402" s="25">
        <v>43021</v>
      </c>
      <c r="D2402" s="24">
        <f>IFERROR(VLOOKUP(B2402,'2017_GT Roster'!$B$6:$H$21,7, FALSE), "NO MATCH!!!")</f>
        <v>11</v>
      </c>
      <c r="E2402" s="24">
        <f>IFERROR(VLOOKUP(GAME_JUMP_REPORT_CONSOLIDATED!C2402,GAME_INDEX!$A$7:$E$34,5,FALSE), "NO MATCH")</f>
        <v>1015</v>
      </c>
      <c r="F2402" s="24" t="str">
        <f>IFERROR(VLOOKUP(C2402,GAME_INDEX!$A$7:$E$34,4,FALSE), "NO MATCH!!!")</f>
        <v>Notre Dame</v>
      </c>
      <c r="G2402" t="s">
        <v>2416</v>
      </c>
      <c r="H2402" s="1">
        <v>43021</v>
      </c>
      <c r="I2402">
        <v>4420</v>
      </c>
      <c r="J2402" t="s">
        <v>7</v>
      </c>
      <c r="K2402" t="s">
        <v>14</v>
      </c>
      <c r="L2402">
        <v>24.3</v>
      </c>
    </row>
    <row r="2403" spans="1:12" x14ac:dyDescent="0.55000000000000004">
      <c r="A2403" s="24" t="str">
        <f t="shared" si="37"/>
        <v>10158</v>
      </c>
      <c r="B2403" s="24" t="s">
        <v>34</v>
      </c>
      <c r="C2403" s="25">
        <v>43021</v>
      </c>
      <c r="D2403" s="24">
        <f>IFERROR(VLOOKUP(B2403,'2017_GT Roster'!$B$6:$H$21,7, FALSE), "NO MATCH!!!")</f>
        <v>8</v>
      </c>
      <c r="E2403" s="24">
        <f>IFERROR(VLOOKUP(GAME_JUMP_REPORT_CONSOLIDATED!C2403,GAME_INDEX!$A$7:$E$34,5,FALSE), "NO MATCH")</f>
        <v>1015</v>
      </c>
      <c r="F2403" s="24" t="str">
        <f>IFERROR(VLOOKUP(C2403,GAME_INDEX!$A$7:$E$34,4,FALSE), "NO MATCH!!!")</f>
        <v>Notre Dame</v>
      </c>
      <c r="G2403" t="s">
        <v>2417</v>
      </c>
      <c r="H2403" s="1">
        <v>43021</v>
      </c>
      <c r="I2403">
        <v>4421</v>
      </c>
      <c r="J2403" t="s">
        <v>7</v>
      </c>
      <c r="K2403" t="s">
        <v>34</v>
      </c>
      <c r="L2403">
        <v>8.6999999999999993</v>
      </c>
    </row>
    <row r="2404" spans="1:12" x14ac:dyDescent="0.55000000000000004">
      <c r="A2404" s="24" t="str">
        <f t="shared" si="37"/>
        <v>10154</v>
      </c>
      <c r="B2404" s="24" t="s">
        <v>3262</v>
      </c>
      <c r="C2404" s="25">
        <v>43021</v>
      </c>
      <c r="D2404" s="24">
        <f>IFERROR(VLOOKUP(B2404,'2017_GT Roster'!$B$6:$H$21,7, FALSE), "NO MATCH!!!")</f>
        <v>4</v>
      </c>
      <c r="E2404" s="24">
        <f>IFERROR(VLOOKUP(GAME_JUMP_REPORT_CONSOLIDATED!C2404,GAME_INDEX!$A$7:$E$34,5,FALSE), "NO MATCH")</f>
        <v>1015</v>
      </c>
      <c r="F2404" s="24" t="str">
        <f>IFERROR(VLOOKUP(C2404,GAME_INDEX!$A$7:$E$34,4,FALSE), "NO MATCH!!!")</f>
        <v>Notre Dame</v>
      </c>
      <c r="G2404" t="s">
        <v>2418</v>
      </c>
      <c r="H2404" s="1">
        <v>43021</v>
      </c>
      <c r="I2404">
        <v>4436</v>
      </c>
      <c r="J2404" t="s">
        <v>7</v>
      </c>
      <c r="K2404" t="s">
        <v>8</v>
      </c>
      <c r="L2404">
        <v>11.7</v>
      </c>
    </row>
    <row r="2405" spans="1:12" x14ac:dyDescent="0.55000000000000004">
      <c r="A2405" s="24" t="str">
        <f t="shared" si="37"/>
        <v>10153</v>
      </c>
      <c r="B2405" s="24" t="s">
        <v>3344</v>
      </c>
      <c r="C2405" s="25">
        <v>43021</v>
      </c>
      <c r="D2405" s="24">
        <f>IFERROR(VLOOKUP(B2405,'2017_GT Roster'!$B$6:$H$21,7, FALSE), "NO MATCH!!!")</f>
        <v>3</v>
      </c>
      <c r="E2405" s="24">
        <f>IFERROR(VLOOKUP(GAME_JUMP_REPORT_CONSOLIDATED!C2405,GAME_INDEX!$A$7:$E$34,5,FALSE), "NO MATCH")</f>
        <v>1015</v>
      </c>
      <c r="F2405" s="24" t="str">
        <f>IFERROR(VLOOKUP(C2405,GAME_INDEX!$A$7:$E$34,4,FALSE), "NO MATCH!!!")</f>
        <v>Notre Dame</v>
      </c>
      <c r="G2405" t="s">
        <v>2419</v>
      </c>
      <c r="H2405" s="1">
        <v>43021</v>
      </c>
      <c r="I2405">
        <v>4440</v>
      </c>
      <c r="J2405" t="s">
        <v>7</v>
      </c>
      <c r="K2405" t="s">
        <v>780</v>
      </c>
      <c r="L2405">
        <v>15.2</v>
      </c>
    </row>
    <row r="2406" spans="1:12" x14ac:dyDescent="0.55000000000000004">
      <c r="A2406" s="24" t="str">
        <f t="shared" si="37"/>
        <v>101511</v>
      </c>
      <c r="B2406" s="24" t="s">
        <v>14</v>
      </c>
      <c r="C2406" s="25">
        <v>43021</v>
      </c>
      <c r="D2406" s="24">
        <f>IFERROR(VLOOKUP(B2406,'2017_GT Roster'!$B$6:$H$21,7, FALSE), "NO MATCH!!!")</f>
        <v>11</v>
      </c>
      <c r="E2406" s="24">
        <f>IFERROR(VLOOKUP(GAME_JUMP_REPORT_CONSOLIDATED!C2406,GAME_INDEX!$A$7:$E$34,5,FALSE), "NO MATCH")</f>
        <v>1015</v>
      </c>
      <c r="F2406" s="24" t="str">
        <f>IFERROR(VLOOKUP(C2406,GAME_INDEX!$A$7:$E$34,4,FALSE), "NO MATCH!!!")</f>
        <v>Notre Dame</v>
      </c>
      <c r="G2406" t="s">
        <v>2420</v>
      </c>
      <c r="H2406" s="1">
        <v>43021</v>
      </c>
      <c r="I2406">
        <v>4455</v>
      </c>
      <c r="J2406" t="s">
        <v>7</v>
      </c>
      <c r="K2406" t="s">
        <v>14</v>
      </c>
      <c r="L2406">
        <v>25.8</v>
      </c>
    </row>
    <row r="2407" spans="1:12" x14ac:dyDescent="0.55000000000000004">
      <c r="A2407" s="24" t="str">
        <f t="shared" si="37"/>
        <v>10154</v>
      </c>
      <c r="B2407" s="24" t="s">
        <v>3262</v>
      </c>
      <c r="C2407" s="25">
        <v>43021</v>
      </c>
      <c r="D2407" s="24">
        <f>IFERROR(VLOOKUP(B2407,'2017_GT Roster'!$B$6:$H$21,7, FALSE), "NO MATCH!!!")</f>
        <v>4</v>
      </c>
      <c r="E2407" s="24">
        <f>IFERROR(VLOOKUP(GAME_JUMP_REPORT_CONSOLIDATED!C2407,GAME_INDEX!$A$7:$E$34,5,FALSE), "NO MATCH")</f>
        <v>1015</v>
      </c>
      <c r="F2407" s="24" t="str">
        <f>IFERROR(VLOOKUP(C2407,GAME_INDEX!$A$7:$E$34,4,FALSE), "NO MATCH!!!")</f>
        <v>Notre Dame</v>
      </c>
      <c r="G2407" t="s">
        <v>2421</v>
      </c>
      <c r="H2407" s="1">
        <v>43021</v>
      </c>
      <c r="I2407">
        <v>4468</v>
      </c>
      <c r="J2407" t="s">
        <v>7</v>
      </c>
      <c r="K2407" t="s">
        <v>8</v>
      </c>
      <c r="L2407">
        <v>21.6</v>
      </c>
    </row>
    <row r="2408" spans="1:12" x14ac:dyDescent="0.55000000000000004">
      <c r="A2408" s="24" t="str">
        <f t="shared" si="37"/>
        <v>10151</v>
      </c>
      <c r="B2408" s="24" t="s">
        <v>3254</v>
      </c>
      <c r="C2408" s="25">
        <v>43021</v>
      </c>
      <c r="D2408" s="24">
        <f>IFERROR(VLOOKUP(B2408,'2017_GT Roster'!$B$6:$H$21,7, FALSE), "NO MATCH!!!")</f>
        <v>1</v>
      </c>
      <c r="E2408" s="24">
        <f>IFERROR(VLOOKUP(GAME_JUMP_REPORT_CONSOLIDATED!C2408,GAME_INDEX!$A$7:$E$34,5,FALSE), "NO MATCH")</f>
        <v>1015</v>
      </c>
      <c r="F2408" s="24" t="str">
        <f>IFERROR(VLOOKUP(C2408,GAME_INDEX!$A$7:$E$34,4,FALSE), "NO MATCH!!!")</f>
        <v>Notre Dame</v>
      </c>
      <c r="G2408" t="s">
        <v>2422</v>
      </c>
      <c r="H2408" s="1">
        <v>43021</v>
      </c>
      <c r="I2408">
        <v>4471</v>
      </c>
      <c r="J2408" t="s">
        <v>7</v>
      </c>
      <c r="K2408" t="s">
        <v>23</v>
      </c>
      <c r="L2408">
        <v>10.9</v>
      </c>
    </row>
    <row r="2409" spans="1:12" x14ac:dyDescent="0.55000000000000004">
      <c r="A2409" s="24" t="str">
        <f t="shared" si="37"/>
        <v>10154</v>
      </c>
      <c r="B2409" s="24" t="s">
        <v>3262</v>
      </c>
      <c r="C2409" s="25">
        <v>43021</v>
      </c>
      <c r="D2409" s="24">
        <f>IFERROR(VLOOKUP(B2409,'2017_GT Roster'!$B$6:$H$21,7, FALSE), "NO MATCH!!!")</f>
        <v>4</v>
      </c>
      <c r="E2409" s="24">
        <f>IFERROR(VLOOKUP(GAME_JUMP_REPORT_CONSOLIDATED!C2409,GAME_INDEX!$A$7:$E$34,5,FALSE), "NO MATCH")</f>
        <v>1015</v>
      </c>
      <c r="F2409" s="24" t="str">
        <f>IFERROR(VLOOKUP(C2409,GAME_INDEX!$A$7:$E$34,4,FALSE), "NO MATCH!!!")</f>
        <v>Notre Dame</v>
      </c>
      <c r="G2409" t="s">
        <v>2423</v>
      </c>
      <c r="H2409" s="1">
        <v>43021</v>
      </c>
      <c r="I2409">
        <v>4472</v>
      </c>
      <c r="J2409" t="s">
        <v>7</v>
      </c>
      <c r="K2409" t="s">
        <v>8</v>
      </c>
      <c r="L2409">
        <v>19</v>
      </c>
    </row>
    <row r="2410" spans="1:12" x14ac:dyDescent="0.55000000000000004">
      <c r="A2410" s="24" t="str">
        <f t="shared" si="37"/>
        <v>10151</v>
      </c>
      <c r="B2410" s="24" t="s">
        <v>3254</v>
      </c>
      <c r="C2410" s="25">
        <v>43021</v>
      </c>
      <c r="D2410" s="24">
        <f>IFERROR(VLOOKUP(B2410,'2017_GT Roster'!$B$6:$H$21,7, FALSE), "NO MATCH!!!")</f>
        <v>1</v>
      </c>
      <c r="E2410" s="24">
        <f>IFERROR(VLOOKUP(GAME_JUMP_REPORT_CONSOLIDATED!C2410,GAME_INDEX!$A$7:$E$34,5,FALSE), "NO MATCH")</f>
        <v>1015</v>
      </c>
      <c r="F2410" s="24" t="str">
        <f>IFERROR(VLOOKUP(C2410,GAME_INDEX!$A$7:$E$34,4,FALSE), "NO MATCH!!!")</f>
        <v>Notre Dame</v>
      </c>
      <c r="G2410" t="s">
        <v>2424</v>
      </c>
      <c r="H2410" s="1">
        <v>43021</v>
      </c>
      <c r="I2410">
        <v>4472</v>
      </c>
      <c r="J2410" t="s">
        <v>7</v>
      </c>
      <c r="K2410" t="s">
        <v>23</v>
      </c>
      <c r="L2410">
        <v>8.1999999999999993</v>
      </c>
    </row>
    <row r="2411" spans="1:12" x14ac:dyDescent="0.55000000000000004">
      <c r="A2411" s="24" t="str">
        <f t="shared" si="37"/>
        <v>10159</v>
      </c>
      <c r="B2411" s="24" t="s">
        <v>27</v>
      </c>
      <c r="C2411" s="25">
        <v>43021</v>
      </c>
      <c r="D2411" s="24">
        <f>IFERROR(VLOOKUP(B2411,'2017_GT Roster'!$B$6:$H$21,7, FALSE), "NO MATCH!!!")</f>
        <v>9</v>
      </c>
      <c r="E2411" s="24">
        <f>IFERROR(VLOOKUP(GAME_JUMP_REPORT_CONSOLIDATED!C2411,GAME_INDEX!$A$7:$E$34,5,FALSE), "NO MATCH")</f>
        <v>1015</v>
      </c>
      <c r="F2411" s="24" t="str">
        <f>IFERROR(VLOOKUP(C2411,GAME_INDEX!$A$7:$E$34,4,FALSE), "NO MATCH!!!")</f>
        <v>Notre Dame</v>
      </c>
      <c r="G2411" t="s">
        <v>2425</v>
      </c>
      <c r="H2411" s="1">
        <v>43021</v>
      </c>
      <c r="I2411">
        <v>4474</v>
      </c>
      <c r="J2411" t="s">
        <v>7</v>
      </c>
      <c r="K2411" t="s">
        <v>27</v>
      </c>
      <c r="L2411">
        <v>13.3</v>
      </c>
    </row>
    <row r="2412" spans="1:12" x14ac:dyDescent="0.55000000000000004">
      <c r="A2412" s="24" t="str">
        <f t="shared" si="37"/>
        <v>10153</v>
      </c>
      <c r="B2412" s="24" t="s">
        <v>3344</v>
      </c>
      <c r="C2412" s="25">
        <v>43021</v>
      </c>
      <c r="D2412" s="24">
        <f>IFERROR(VLOOKUP(B2412,'2017_GT Roster'!$B$6:$H$21,7, FALSE), "NO MATCH!!!")</f>
        <v>3</v>
      </c>
      <c r="E2412" s="24">
        <f>IFERROR(VLOOKUP(GAME_JUMP_REPORT_CONSOLIDATED!C2412,GAME_INDEX!$A$7:$E$34,5,FALSE), "NO MATCH")</f>
        <v>1015</v>
      </c>
      <c r="F2412" s="24" t="str">
        <f>IFERROR(VLOOKUP(C2412,GAME_INDEX!$A$7:$E$34,4,FALSE), "NO MATCH!!!")</f>
        <v>Notre Dame</v>
      </c>
      <c r="G2412" t="s">
        <v>2426</v>
      </c>
      <c r="H2412" s="1">
        <v>43021</v>
      </c>
      <c r="I2412">
        <v>4477</v>
      </c>
      <c r="J2412" t="s">
        <v>7</v>
      </c>
      <c r="K2412" t="s">
        <v>780</v>
      </c>
      <c r="L2412">
        <v>10.1</v>
      </c>
    </row>
    <row r="2413" spans="1:12" x14ac:dyDescent="0.55000000000000004">
      <c r="A2413" s="24" t="str">
        <f t="shared" si="37"/>
        <v>101597</v>
      </c>
      <c r="B2413" s="24" t="s">
        <v>42</v>
      </c>
      <c r="C2413" s="25">
        <v>43021</v>
      </c>
      <c r="D2413" s="24">
        <f>IFERROR(VLOOKUP(B2413,'2017_GT Roster'!$B$6:$H$21,7, FALSE), "NO MATCH!!!")</f>
        <v>97</v>
      </c>
      <c r="E2413" s="24">
        <f>IFERROR(VLOOKUP(GAME_JUMP_REPORT_CONSOLIDATED!C2413,GAME_INDEX!$A$7:$E$34,5,FALSE), "NO MATCH")</f>
        <v>1015</v>
      </c>
      <c r="F2413" s="24" t="str">
        <f>IFERROR(VLOOKUP(C2413,GAME_INDEX!$A$7:$E$34,4,FALSE), "NO MATCH!!!")</f>
        <v>Notre Dame</v>
      </c>
      <c r="G2413" t="s">
        <v>2427</v>
      </c>
      <c r="H2413" s="1">
        <v>43021</v>
      </c>
      <c r="I2413">
        <v>4478</v>
      </c>
      <c r="J2413" t="s">
        <v>7</v>
      </c>
      <c r="K2413" t="s">
        <v>42</v>
      </c>
      <c r="L2413">
        <v>12.4</v>
      </c>
    </row>
    <row r="2414" spans="1:12" x14ac:dyDescent="0.55000000000000004">
      <c r="A2414" s="24" t="str">
        <f t="shared" si="37"/>
        <v>10159</v>
      </c>
      <c r="B2414" s="24" t="s">
        <v>27</v>
      </c>
      <c r="C2414" s="25">
        <v>43021</v>
      </c>
      <c r="D2414" s="24">
        <f>IFERROR(VLOOKUP(B2414,'2017_GT Roster'!$B$6:$H$21,7, FALSE), "NO MATCH!!!")</f>
        <v>9</v>
      </c>
      <c r="E2414" s="24">
        <f>IFERROR(VLOOKUP(GAME_JUMP_REPORT_CONSOLIDATED!C2414,GAME_INDEX!$A$7:$E$34,5,FALSE), "NO MATCH")</f>
        <v>1015</v>
      </c>
      <c r="F2414" s="24" t="str">
        <f>IFERROR(VLOOKUP(C2414,GAME_INDEX!$A$7:$E$34,4,FALSE), "NO MATCH!!!")</f>
        <v>Notre Dame</v>
      </c>
      <c r="G2414" t="s">
        <v>2428</v>
      </c>
      <c r="H2414" s="1">
        <v>43021</v>
      </c>
      <c r="I2414">
        <v>4480</v>
      </c>
      <c r="J2414" t="s">
        <v>7</v>
      </c>
      <c r="K2414" t="s">
        <v>27</v>
      </c>
      <c r="L2414">
        <v>12.8</v>
      </c>
    </row>
    <row r="2415" spans="1:12" x14ac:dyDescent="0.55000000000000004">
      <c r="A2415" s="24" t="str">
        <f t="shared" si="37"/>
        <v>10153</v>
      </c>
      <c r="B2415" s="24" t="s">
        <v>3344</v>
      </c>
      <c r="C2415" s="25">
        <v>43021</v>
      </c>
      <c r="D2415" s="24">
        <f>IFERROR(VLOOKUP(B2415,'2017_GT Roster'!$B$6:$H$21,7, FALSE), "NO MATCH!!!")</f>
        <v>3</v>
      </c>
      <c r="E2415" s="24">
        <f>IFERROR(VLOOKUP(GAME_JUMP_REPORT_CONSOLIDATED!C2415,GAME_INDEX!$A$7:$E$34,5,FALSE), "NO MATCH")</f>
        <v>1015</v>
      </c>
      <c r="F2415" s="24" t="str">
        <f>IFERROR(VLOOKUP(C2415,GAME_INDEX!$A$7:$E$34,4,FALSE), "NO MATCH!!!")</f>
        <v>Notre Dame</v>
      </c>
      <c r="G2415" t="s">
        <v>2429</v>
      </c>
      <c r="H2415" s="1">
        <v>43021</v>
      </c>
      <c r="I2415">
        <v>4480</v>
      </c>
      <c r="J2415" t="s">
        <v>7</v>
      </c>
      <c r="K2415" t="s">
        <v>780</v>
      </c>
      <c r="L2415">
        <v>9.1</v>
      </c>
    </row>
    <row r="2416" spans="1:12" x14ac:dyDescent="0.55000000000000004">
      <c r="A2416" s="24" t="str">
        <f t="shared" si="37"/>
        <v>10151</v>
      </c>
      <c r="B2416" s="24" t="s">
        <v>3254</v>
      </c>
      <c r="C2416" s="25">
        <v>43021</v>
      </c>
      <c r="D2416" s="24">
        <f>IFERROR(VLOOKUP(B2416,'2017_GT Roster'!$B$6:$H$21,7, FALSE), "NO MATCH!!!")</f>
        <v>1</v>
      </c>
      <c r="E2416" s="24">
        <f>IFERROR(VLOOKUP(GAME_JUMP_REPORT_CONSOLIDATED!C2416,GAME_INDEX!$A$7:$E$34,5,FALSE), "NO MATCH")</f>
        <v>1015</v>
      </c>
      <c r="F2416" s="24" t="str">
        <f>IFERROR(VLOOKUP(C2416,GAME_INDEX!$A$7:$E$34,4,FALSE), "NO MATCH!!!")</f>
        <v>Notre Dame</v>
      </c>
      <c r="G2416" t="s">
        <v>2430</v>
      </c>
      <c r="H2416" s="1">
        <v>43021</v>
      </c>
      <c r="I2416">
        <v>4891</v>
      </c>
      <c r="J2416" t="s">
        <v>7</v>
      </c>
      <c r="K2416" t="s">
        <v>23</v>
      </c>
      <c r="L2416">
        <v>7.5</v>
      </c>
    </row>
    <row r="2417" spans="1:12" x14ac:dyDescent="0.55000000000000004">
      <c r="A2417" s="24" t="str">
        <f t="shared" si="37"/>
        <v>10151</v>
      </c>
      <c r="B2417" s="24" t="s">
        <v>3254</v>
      </c>
      <c r="C2417" s="25">
        <v>43021</v>
      </c>
      <c r="D2417" s="24">
        <f>IFERROR(VLOOKUP(B2417,'2017_GT Roster'!$B$6:$H$21,7, FALSE), "NO MATCH!!!")</f>
        <v>1</v>
      </c>
      <c r="E2417" s="24">
        <f>IFERROR(VLOOKUP(GAME_JUMP_REPORT_CONSOLIDATED!C2417,GAME_INDEX!$A$7:$E$34,5,FALSE), "NO MATCH")</f>
        <v>1015</v>
      </c>
      <c r="F2417" s="24" t="str">
        <f>IFERROR(VLOOKUP(C2417,GAME_INDEX!$A$7:$E$34,4,FALSE), "NO MATCH!!!")</f>
        <v>Notre Dame</v>
      </c>
      <c r="G2417" t="s">
        <v>2431</v>
      </c>
      <c r="H2417" s="1">
        <v>43021</v>
      </c>
      <c r="I2417">
        <v>4901</v>
      </c>
      <c r="J2417" t="s">
        <v>7</v>
      </c>
      <c r="K2417" t="s">
        <v>23</v>
      </c>
      <c r="L2417">
        <v>10.199999999999999</v>
      </c>
    </row>
    <row r="2418" spans="1:12" x14ac:dyDescent="0.55000000000000004">
      <c r="A2418" s="24" t="str">
        <f t="shared" si="37"/>
        <v>10153</v>
      </c>
      <c r="B2418" s="24" t="s">
        <v>3344</v>
      </c>
      <c r="C2418" s="25">
        <v>43021</v>
      </c>
      <c r="D2418" s="24">
        <f>IFERROR(VLOOKUP(B2418,'2017_GT Roster'!$B$6:$H$21,7, FALSE), "NO MATCH!!!")</f>
        <v>3</v>
      </c>
      <c r="E2418" s="24">
        <f>IFERROR(VLOOKUP(GAME_JUMP_REPORT_CONSOLIDATED!C2418,GAME_INDEX!$A$7:$E$34,5,FALSE), "NO MATCH")</f>
        <v>1015</v>
      </c>
      <c r="F2418" s="24" t="str">
        <f>IFERROR(VLOOKUP(C2418,GAME_INDEX!$A$7:$E$34,4,FALSE), "NO MATCH!!!")</f>
        <v>Notre Dame</v>
      </c>
      <c r="G2418" t="s">
        <v>2432</v>
      </c>
      <c r="H2418" s="1">
        <v>43021</v>
      </c>
      <c r="I2418">
        <v>4905</v>
      </c>
      <c r="J2418" t="s">
        <v>7</v>
      </c>
      <c r="K2418" t="s">
        <v>780</v>
      </c>
      <c r="L2418">
        <v>8.1</v>
      </c>
    </row>
    <row r="2419" spans="1:12" x14ac:dyDescent="0.55000000000000004">
      <c r="A2419" s="24" t="str">
        <f t="shared" si="37"/>
        <v>10153</v>
      </c>
      <c r="B2419" s="24" t="s">
        <v>3344</v>
      </c>
      <c r="C2419" s="25">
        <v>43021</v>
      </c>
      <c r="D2419" s="24">
        <f>IFERROR(VLOOKUP(B2419,'2017_GT Roster'!$B$6:$H$21,7, FALSE), "NO MATCH!!!")</f>
        <v>3</v>
      </c>
      <c r="E2419" s="24">
        <f>IFERROR(VLOOKUP(GAME_JUMP_REPORT_CONSOLIDATED!C2419,GAME_INDEX!$A$7:$E$34,5,FALSE), "NO MATCH")</f>
        <v>1015</v>
      </c>
      <c r="F2419" s="24" t="str">
        <f>IFERROR(VLOOKUP(C2419,GAME_INDEX!$A$7:$E$34,4,FALSE), "NO MATCH!!!")</f>
        <v>Notre Dame</v>
      </c>
      <c r="G2419" t="s">
        <v>2433</v>
      </c>
      <c r="H2419" s="1">
        <v>43021</v>
      </c>
      <c r="I2419">
        <v>4920</v>
      </c>
      <c r="J2419" t="s">
        <v>7</v>
      </c>
      <c r="K2419" t="s">
        <v>780</v>
      </c>
      <c r="L2419">
        <v>10.8</v>
      </c>
    </row>
    <row r="2420" spans="1:12" x14ac:dyDescent="0.55000000000000004">
      <c r="A2420" s="24" t="str">
        <f t="shared" si="37"/>
        <v>10151</v>
      </c>
      <c r="B2420" s="24" t="s">
        <v>3254</v>
      </c>
      <c r="C2420" s="25">
        <v>43021</v>
      </c>
      <c r="D2420" s="24">
        <f>IFERROR(VLOOKUP(B2420,'2017_GT Roster'!$B$6:$H$21,7, FALSE), "NO MATCH!!!")</f>
        <v>1</v>
      </c>
      <c r="E2420" s="24">
        <f>IFERROR(VLOOKUP(GAME_JUMP_REPORT_CONSOLIDATED!C2420,GAME_INDEX!$A$7:$E$34,5,FALSE), "NO MATCH")</f>
        <v>1015</v>
      </c>
      <c r="F2420" s="24" t="str">
        <f>IFERROR(VLOOKUP(C2420,GAME_INDEX!$A$7:$E$34,4,FALSE), "NO MATCH!!!")</f>
        <v>Notre Dame</v>
      </c>
      <c r="G2420" t="s">
        <v>2434</v>
      </c>
      <c r="H2420" s="1">
        <v>43021</v>
      </c>
      <c r="I2420">
        <v>4926</v>
      </c>
      <c r="J2420" t="s">
        <v>7</v>
      </c>
      <c r="K2420" t="s">
        <v>23</v>
      </c>
      <c r="L2420">
        <v>9.3000000000000007</v>
      </c>
    </row>
    <row r="2421" spans="1:12" x14ac:dyDescent="0.55000000000000004">
      <c r="A2421" s="24" t="str">
        <f t="shared" si="37"/>
        <v>10151</v>
      </c>
      <c r="B2421" s="24" t="s">
        <v>3254</v>
      </c>
      <c r="C2421" s="25">
        <v>43021</v>
      </c>
      <c r="D2421" s="24">
        <f>IFERROR(VLOOKUP(B2421,'2017_GT Roster'!$B$6:$H$21,7, FALSE), "NO MATCH!!!")</f>
        <v>1</v>
      </c>
      <c r="E2421" s="24">
        <f>IFERROR(VLOOKUP(GAME_JUMP_REPORT_CONSOLIDATED!C2421,GAME_INDEX!$A$7:$E$34,5,FALSE), "NO MATCH")</f>
        <v>1015</v>
      </c>
      <c r="F2421" s="24" t="str">
        <f>IFERROR(VLOOKUP(C2421,GAME_INDEX!$A$7:$E$34,4,FALSE), "NO MATCH!!!")</f>
        <v>Notre Dame</v>
      </c>
      <c r="G2421" t="s">
        <v>2435</v>
      </c>
      <c r="H2421" s="1">
        <v>43021</v>
      </c>
      <c r="I2421">
        <v>4933</v>
      </c>
      <c r="J2421" t="s">
        <v>7</v>
      </c>
      <c r="K2421" t="s">
        <v>23</v>
      </c>
      <c r="L2421">
        <v>7.9</v>
      </c>
    </row>
    <row r="2422" spans="1:12" x14ac:dyDescent="0.55000000000000004">
      <c r="A2422" s="24" t="str">
        <f t="shared" si="37"/>
        <v>10153</v>
      </c>
      <c r="B2422" s="24" t="s">
        <v>3344</v>
      </c>
      <c r="C2422" s="25">
        <v>43021</v>
      </c>
      <c r="D2422" s="24">
        <f>IFERROR(VLOOKUP(B2422,'2017_GT Roster'!$B$6:$H$21,7, FALSE), "NO MATCH!!!")</f>
        <v>3</v>
      </c>
      <c r="E2422" s="24">
        <f>IFERROR(VLOOKUP(GAME_JUMP_REPORT_CONSOLIDATED!C2422,GAME_INDEX!$A$7:$E$34,5,FALSE), "NO MATCH")</f>
        <v>1015</v>
      </c>
      <c r="F2422" s="24" t="str">
        <f>IFERROR(VLOOKUP(C2422,GAME_INDEX!$A$7:$E$34,4,FALSE), "NO MATCH!!!")</f>
        <v>Notre Dame</v>
      </c>
      <c r="G2422" t="s">
        <v>2436</v>
      </c>
      <c r="H2422" s="1">
        <v>43021</v>
      </c>
      <c r="I2422">
        <v>4966</v>
      </c>
      <c r="J2422" t="s">
        <v>7</v>
      </c>
      <c r="K2422" t="s">
        <v>780</v>
      </c>
      <c r="L2422">
        <v>9.6999999999999993</v>
      </c>
    </row>
    <row r="2423" spans="1:12" x14ac:dyDescent="0.55000000000000004">
      <c r="A2423" s="24" t="str">
        <f t="shared" si="37"/>
        <v>10151</v>
      </c>
      <c r="B2423" s="24" t="s">
        <v>3254</v>
      </c>
      <c r="C2423" s="25">
        <v>43021</v>
      </c>
      <c r="D2423" s="24">
        <f>IFERROR(VLOOKUP(B2423,'2017_GT Roster'!$B$6:$H$21,7, FALSE), "NO MATCH!!!")</f>
        <v>1</v>
      </c>
      <c r="E2423" s="24">
        <f>IFERROR(VLOOKUP(GAME_JUMP_REPORT_CONSOLIDATED!C2423,GAME_INDEX!$A$7:$E$34,5,FALSE), "NO MATCH")</f>
        <v>1015</v>
      </c>
      <c r="F2423" s="24" t="str">
        <f>IFERROR(VLOOKUP(C2423,GAME_INDEX!$A$7:$E$34,4,FALSE), "NO MATCH!!!")</f>
        <v>Notre Dame</v>
      </c>
      <c r="G2423" t="s">
        <v>2437</v>
      </c>
      <c r="H2423" s="1">
        <v>43021</v>
      </c>
      <c r="I2423">
        <v>4979</v>
      </c>
      <c r="J2423" t="s">
        <v>7</v>
      </c>
      <c r="K2423" t="s">
        <v>23</v>
      </c>
      <c r="L2423">
        <v>8.1</v>
      </c>
    </row>
    <row r="2424" spans="1:12" x14ac:dyDescent="0.55000000000000004">
      <c r="A2424" s="24" t="str">
        <f t="shared" si="37"/>
        <v>10151</v>
      </c>
      <c r="B2424" s="24" t="s">
        <v>3254</v>
      </c>
      <c r="C2424" s="25">
        <v>43021</v>
      </c>
      <c r="D2424" s="24">
        <f>IFERROR(VLOOKUP(B2424,'2017_GT Roster'!$B$6:$H$21,7, FALSE), "NO MATCH!!!")</f>
        <v>1</v>
      </c>
      <c r="E2424" s="24">
        <f>IFERROR(VLOOKUP(GAME_JUMP_REPORT_CONSOLIDATED!C2424,GAME_INDEX!$A$7:$E$34,5,FALSE), "NO MATCH")</f>
        <v>1015</v>
      </c>
      <c r="F2424" s="24" t="str">
        <f>IFERROR(VLOOKUP(C2424,GAME_INDEX!$A$7:$E$34,4,FALSE), "NO MATCH!!!")</f>
        <v>Notre Dame</v>
      </c>
      <c r="G2424" t="s">
        <v>2438</v>
      </c>
      <c r="H2424" s="1">
        <v>43021</v>
      </c>
      <c r="I2424">
        <v>4985</v>
      </c>
      <c r="J2424" t="s">
        <v>7</v>
      </c>
      <c r="K2424" t="s">
        <v>23</v>
      </c>
      <c r="L2424">
        <v>11.2</v>
      </c>
    </row>
    <row r="2425" spans="1:12" x14ac:dyDescent="0.55000000000000004">
      <c r="A2425" s="24" t="str">
        <f t="shared" si="37"/>
        <v>10151</v>
      </c>
      <c r="B2425" s="24" t="s">
        <v>3254</v>
      </c>
      <c r="C2425" s="25">
        <v>43021</v>
      </c>
      <c r="D2425" s="24">
        <f>IFERROR(VLOOKUP(B2425,'2017_GT Roster'!$B$6:$H$21,7, FALSE), "NO MATCH!!!")</f>
        <v>1</v>
      </c>
      <c r="E2425" s="24">
        <f>IFERROR(VLOOKUP(GAME_JUMP_REPORT_CONSOLIDATED!C2425,GAME_INDEX!$A$7:$E$34,5,FALSE), "NO MATCH")</f>
        <v>1015</v>
      </c>
      <c r="F2425" s="24" t="str">
        <f>IFERROR(VLOOKUP(C2425,GAME_INDEX!$A$7:$E$34,4,FALSE), "NO MATCH!!!")</f>
        <v>Notre Dame</v>
      </c>
      <c r="G2425" t="s">
        <v>2439</v>
      </c>
      <c r="H2425" s="1">
        <v>43021</v>
      </c>
      <c r="I2425">
        <v>4992</v>
      </c>
      <c r="J2425" t="s">
        <v>7</v>
      </c>
      <c r="K2425" t="s">
        <v>23</v>
      </c>
      <c r="L2425">
        <v>10</v>
      </c>
    </row>
    <row r="2426" spans="1:12" x14ac:dyDescent="0.55000000000000004">
      <c r="A2426" s="24" t="str">
        <f t="shared" si="37"/>
        <v>10153</v>
      </c>
      <c r="B2426" s="24" t="s">
        <v>3344</v>
      </c>
      <c r="C2426" s="25">
        <v>43021</v>
      </c>
      <c r="D2426" s="24">
        <f>IFERROR(VLOOKUP(B2426,'2017_GT Roster'!$B$6:$H$21,7, FALSE), "NO MATCH!!!")</f>
        <v>3</v>
      </c>
      <c r="E2426" s="24">
        <f>IFERROR(VLOOKUP(GAME_JUMP_REPORT_CONSOLIDATED!C2426,GAME_INDEX!$A$7:$E$34,5,FALSE), "NO MATCH")</f>
        <v>1015</v>
      </c>
      <c r="F2426" s="24" t="str">
        <f>IFERROR(VLOOKUP(C2426,GAME_INDEX!$A$7:$E$34,4,FALSE), "NO MATCH!!!")</f>
        <v>Notre Dame</v>
      </c>
      <c r="G2426" t="s">
        <v>2440</v>
      </c>
      <c r="H2426" s="1">
        <v>43021</v>
      </c>
      <c r="I2426">
        <v>5027</v>
      </c>
      <c r="J2426" t="s">
        <v>7</v>
      </c>
      <c r="K2426" t="s">
        <v>780</v>
      </c>
      <c r="L2426">
        <v>10.1</v>
      </c>
    </row>
    <row r="2427" spans="1:12" x14ac:dyDescent="0.55000000000000004">
      <c r="A2427" s="24" t="str">
        <f t="shared" si="37"/>
        <v>10158</v>
      </c>
      <c r="B2427" s="24" t="s">
        <v>34</v>
      </c>
      <c r="C2427" s="25">
        <v>43021</v>
      </c>
      <c r="D2427" s="24">
        <f>IFERROR(VLOOKUP(B2427,'2017_GT Roster'!$B$6:$H$21,7, FALSE), "NO MATCH!!!")</f>
        <v>8</v>
      </c>
      <c r="E2427" s="24">
        <f>IFERROR(VLOOKUP(GAME_JUMP_REPORT_CONSOLIDATED!C2427,GAME_INDEX!$A$7:$E$34,5,FALSE), "NO MATCH")</f>
        <v>1015</v>
      </c>
      <c r="F2427" s="24" t="str">
        <f>IFERROR(VLOOKUP(C2427,GAME_INDEX!$A$7:$E$34,4,FALSE), "NO MATCH!!!")</f>
        <v>Notre Dame</v>
      </c>
      <c r="G2427" t="s">
        <v>2441</v>
      </c>
      <c r="H2427" s="1">
        <v>43021</v>
      </c>
      <c r="I2427">
        <v>5028</v>
      </c>
      <c r="J2427" t="s">
        <v>7</v>
      </c>
      <c r="K2427" t="s">
        <v>34</v>
      </c>
      <c r="L2427">
        <v>11.3</v>
      </c>
    </row>
    <row r="2428" spans="1:12" x14ac:dyDescent="0.55000000000000004">
      <c r="A2428" s="24" t="str">
        <f t="shared" si="37"/>
        <v>101511</v>
      </c>
      <c r="B2428" s="24" t="s">
        <v>14</v>
      </c>
      <c r="C2428" s="25">
        <v>43021</v>
      </c>
      <c r="D2428" s="24">
        <f>IFERROR(VLOOKUP(B2428,'2017_GT Roster'!$B$6:$H$21,7, FALSE), "NO MATCH!!!")</f>
        <v>11</v>
      </c>
      <c r="E2428" s="24">
        <f>IFERROR(VLOOKUP(GAME_JUMP_REPORT_CONSOLIDATED!C2428,GAME_INDEX!$A$7:$E$34,5,FALSE), "NO MATCH")</f>
        <v>1015</v>
      </c>
      <c r="F2428" s="24" t="str">
        <f>IFERROR(VLOOKUP(C2428,GAME_INDEX!$A$7:$E$34,4,FALSE), "NO MATCH!!!")</f>
        <v>Notre Dame</v>
      </c>
      <c r="G2428" t="s">
        <v>2442</v>
      </c>
      <c r="H2428" s="1">
        <v>43021</v>
      </c>
      <c r="I2428">
        <v>5137</v>
      </c>
      <c r="J2428" t="s">
        <v>7</v>
      </c>
      <c r="K2428" t="s">
        <v>14</v>
      </c>
      <c r="L2428">
        <v>15.3</v>
      </c>
    </row>
    <row r="2429" spans="1:12" x14ac:dyDescent="0.55000000000000004">
      <c r="A2429" s="24" t="str">
        <f t="shared" ref="A2429:A2492" si="38">E2429&amp;D2429</f>
        <v>101533</v>
      </c>
      <c r="B2429" s="24" t="s">
        <v>32</v>
      </c>
      <c r="C2429" s="25">
        <v>43021</v>
      </c>
      <c r="D2429" s="24">
        <f>IFERROR(VLOOKUP(B2429,'2017_GT Roster'!$B$6:$H$21,7, FALSE), "NO MATCH!!!")</f>
        <v>33</v>
      </c>
      <c r="E2429" s="24">
        <f>IFERROR(VLOOKUP(GAME_JUMP_REPORT_CONSOLIDATED!C2429,GAME_INDEX!$A$7:$E$34,5,FALSE), "NO MATCH")</f>
        <v>1015</v>
      </c>
      <c r="F2429" s="24" t="str">
        <f>IFERROR(VLOOKUP(C2429,GAME_INDEX!$A$7:$E$34,4,FALSE), "NO MATCH!!!")</f>
        <v>Notre Dame</v>
      </c>
      <c r="G2429" t="s">
        <v>2443</v>
      </c>
      <c r="H2429" s="1">
        <v>43021</v>
      </c>
      <c r="I2429">
        <v>5143</v>
      </c>
      <c r="J2429" t="s">
        <v>7</v>
      </c>
      <c r="K2429" t="s">
        <v>32</v>
      </c>
      <c r="L2429">
        <v>18</v>
      </c>
    </row>
    <row r="2430" spans="1:12" x14ac:dyDescent="0.55000000000000004">
      <c r="A2430" s="24" t="str">
        <f t="shared" si="38"/>
        <v>101533</v>
      </c>
      <c r="B2430" s="24" t="s">
        <v>32</v>
      </c>
      <c r="C2430" s="25">
        <v>43021</v>
      </c>
      <c r="D2430" s="24">
        <f>IFERROR(VLOOKUP(B2430,'2017_GT Roster'!$B$6:$H$21,7, FALSE), "NO MATCH!!!")</f>
        <v>33</v>
      </c>
      <c r="E2430" s="24">
        <f>IFERROR(VLOOKUP(GAME_JUMP_REPORT_CONSOLIDATED!C2430,GAME_INDEX!$A$7:$E$34,5,FALSE), "NO MATCH")</f>
        <v>1015</v>
      </c>
      <c r="F2430" s="24" t="str">
        <f>IFERROR(VLOOKUP(C2430,GAME_INDEX!$A$7:$E$34,4,FALSE), "NO MATCH!!!")</f>
        <v>Notre Dame</v>
      </c>
      <c r="G2430" t="s">
        <v>2444</v>
      </c>
      <c r="H2430" s="1">
        <v>43021</v>
      </c>
      <c r="I2430">
        <v>5146</v>
      </c>
      <c r="J2430" t="s">
        <v>7</v>
      </c>
      <c r="K2430" t="s">
        <v>32</v>
      </c>
      <c r="L2430">
        <v>19.5</v>
      </c>
    </row>
    <row r="2431" spans="1:12" x14ac:dyDescent="0.55000000000000004">
      <c r="A2431" s="24" t="str">
        <f t="shared" si="38"/>
        <v>101533</v>
      </c>
      <c r="B2431" s="24" t="s">
        <v>32</v>
      </c>
      <c r="C2431" s="25">
        <v>43021</v>
      </c>
      <c r="D2431" s="24">
        <f>IFERROR(VLOOKUP(B2431,'2017_GT Roster'!$B$6:$H$21,7, FALSE), "NO MATCH!!!")</f>
        <v>33</v>
      </c>
      <c r="E2431" s="24">
        <f>IFERROR(VLOOKUP(GAME_JUMP_REPORT_CONSOLIDATED!C2431,GAME_INDEX!$A$7:$E$34,5,FALSE), "NO MATCH")</f>
        <v>1015</v>
      </c>
      <c r="F2431" s="24" t="str">
        <f>IFERROR(VLOOKUP(C2431,GAME_INDEX!$A$7:$E$34,4,FALSE), "NO MATCH!!!")</f>
        <v>Notre Dame</v>
      </c>
      <c r="G2431" t="s">
        <v>2445</v>
      </c>
      <c r="H2431" s="1">
        <v>43021</v>
      </c>
      <c r="I2431">
        <v>5150</v>
      </c>
      <c r="J2431" t="s">
        <v>7</v>
      </c>
      <c r="K2431" t="s">
        <v>32</v>
      </c>
      <c r="L2431">
        <v>18.7</v>
      </c>
    </row>
    <row r="2432" spans="1:12" x14ac:dyDescent="0.55000000000000004">
      <c r="A2432" s="24" t="str">
        <f t="shared" si="38"/>
        <v>10151</v>
      </c>
      <c r="B2432" s="24" t="s">
        <v>3254</v>
      </c>
      <c r="C2432" s="25">
        <v>43021</v>
      </c>
      <c r="D2432" s="24">
        <f>IFERROR(VLOOKUP(B2432,'2017_GT Roster'!$B$6:$H$21,7, FALSE), "NO MATCH!!!")</f>
        <v>1</v>
      </c>
      <c r="E2432" s="24">
        <f>IFERROR(VLOOKUP(GAME_JUMP_REPORT_CONSOLIDATED!C2432,GAME_INDEX!$A$7:$E$34,5,FALSE), "NO MATCH")</f>
        <v>1015</v>
      </c>
      <c r="F2432" s="24" t="str">
        <f>IFERROR(VLOOKUP(C2432,GAME_INDEX!$A$7:$E$34,4,FALSE), "NO MATCH!!!")</f>
        <v>Notre Dame</v>
      </c>
      <c r="G2432" t="s">
        <v>2446</v>
      </c>
      <c r="H2432" s="1">
        <v>43021</v>
      </c>
      <c r="I2432">
        <v>5154</v>
      </c>
      <c r="J2432" t="s">
        <v>7</v>
      </c>
      <c r="K2432" t="s">
        <v>23</v>
      </c>
      <c r="L2432">
        <v>17.8</v>
      </c>
    </row>
    <row r="2433" spans="1:12" x14ac:dyDescent="0.55000000000000004">
      <c r="A2433" s="24" t="str">
        <f t="shared" si="38"/>
        <v>10151</v>
      </c>
      <c r="B2433" s="24" t="s">
        <v>3254</v>
      </c>
      <c r="C2433" s="25">
        <v>43021</v>
      </c>
      <c r="D2433" s="24">
        <f>IFERROR(VLOOKUP(B2433,'2017_GT Roster'!$B$6:$H$21,7, FALSE), "NO MATCH!!!")</f>
        <v>1</v>
      </c>
      <c r="E2433" s="24">
        <f>IFERROR(VLOOKUP(GAME_JUMP_REPORT_CONSOLIDATED!C2433,GAME_INDEX!$A$7:$E$34,5,FALSE), "NO MATCH")</f>
        <v>1015</v>
      </c>
      <c r="F2433" s="24" t="str">
        <f>IFERROR(VLOOKUP(C2433,GAME_INDEX!$A$7:$E$34,4,FALSE), "NO MATCH!!!")</f>
        <v>Notre Dame</v>
      </c>
      <c r="G2433" t="s">
        <v>2447</v>
      </c>
      <c r="H2433" s="1">
        <v>43021</v>
      </c>
      <c r="I2433">
        <v>5156</v>
      </c>
      <c r="J2433" t="s">
        <v>7</v>
      </c>
      <c r="K2433" t="s">
        <v>23</v>
      </c>
      <c r="L2433">
        <v>12.3</v>
      </c>
    </row>
    <row r="2434" spans="1:12" x14ac:dyDescent="0.55000000000000004">
      <c r="A2434" s="24" t="str">
        <f t="shared" si="38"/>
        <v>10151</v>
      </c>
      <c r="B2434" s="24" t="s">
        <v>3254</v>
      </c>
      <c r="C2434" s="25">
        <v>43021</v>
      </c>
      <c r="D2434" s="24">
        <f>IFERROR(VLOOKUP(B2434,'2017_GT Roster'!$B$6:$H$21,7, FALSE), "NO MATCH!!!")</f>
        <v>1</v>
      </c>
      <c r="E2434" s="24">
        <f>IFERROR(VLOOKUP(GAME_JUMP_REPORT_CONSOLIDATED!C2434,GAME_INDEX!$A$7:$E$34,5,FALSE), "NO MATCH")</f>
        <v>1015</v>
      </c>
      <c r="F2434" s="24" t="str">
        <f>IFERROR(VLOOKUP(C2434,GAME_INDEX!$A$7:$E$34,4,FALSE), "NO MATCH!!!")</f>
        <v>Notre Dame</v>
      </c>
      <c r="G2434" t="s">
        <v>2448</v>
      </c>
      <c r="H2434" s="1">
        <v>43021</v>
      </c>
      <c r="I2434">
        <v>5161</v>
      </c>
      <c r="J2434" t="s">
        <v>7</v>
      </c>
      <c r="K2434" t="s">
        <v>23</v>
      </c>
      <c r="L2434">
        <v>14.1</v>
      </c>
    </row>
    <row r="2435" spans="1:12" x14ac:dyDescent="0.55000000000000004">
      <c r="A2435" s="24" t="str">
        <f t="shared" si="38"/>
        <v>10151</v>
      </c>
      <c r="B2435" s="24" t="s">
        <v>3254</v>
      </c>
      <c r="C2435" s="25">
        <v>43021</v>
      </c>
      <c r="D2435" s="24">
        <f>IFERROR(VLOOKUP(B2435,'2017_GT Roster'!$B$6:$H$21,7, FALSE), "NO MATCH!!!")</f>
        <v>1</v>
      </c>
      <c r="E2435" s="24">
        <f>IFERROR(VLOOKUP(GAME_JUMP_REPORT_CONSOLIDATED!C2435,GAME_INDEX!$A$7:$E$34,5,FALSE), "NO MATCH")</f>
        <v>1015</v>
      </c>
      <c r="F2435" s="24" t="str">
        <f>IFERROR(VLOOKUP(C2435,GAME_INDEX!$A$7:$E$34,4,FALSE), "NO MATCH!!!")</f>
        <v>Notre Dame</v>
      </c>
      <c r="G2435" t="s">
        <v>2449</v>
      </c>
      <c r="H2435" s="1">
        <v>43021</v>
      </c>
      <c r="I2435">
        <v>5189</v>
      </c>
      <c r="J2435" t="s">
        <v>7</v>
      </c>
      <c r="K2435" t="s">
        <v>23</v>
      </c>
      <c r="L2435">
        <v>17.2</v>
      </c>
    </row>
    <row r="2436" spans="1:12" x14ac:dyDescent="0.55000000000000004">
      <c r="A2436" s="24" t="str">
        <f t="shared" si="38"/>
        <v>10153</v>
      </c>
      <c r="B2436" s="24" t="s">
        <v>3344</v>
      </c>
      <c r="C2436" s="25">
        <v>43021</v>
      </c>
      <c r="D2436" s="24">
        <f>IFERROR(VLOOKUP(B2436,'2017_GT Roster'!$B$6:$H$21,7, FALSE), "NO MATCH!!!")</f>
        <v>3</v>
      </c>
      <c r="E2436" s="24">
        <f>IFERROR(VLOOKUP(GAME_JUMP_REPORT_CONSOLIDATED!C2436,GAME_INDEX!$A$7:$E$34,5,FALSE), "NO MATCH")</f>
        <v>1015</v>
      </c>
      <c r="F2436" s="24" t="str">
        <f>IFERROR(VLOOKUP(C2436,GAME_INDEX!$A$7:$E$34,4,FALSE), "NO MATCH!!!")</f>
        <v>Notre Dame</v>
      </c>
      <c r="G2436" t="s">
        <v>2450</v>
      </c>
      <c r="H2436" s="1">
        <v>43021</v>
      </c>
      <c r="I2436">
        <v>5198</v>
      </c>
      <c r="J2436" t="s">
        <v>7</v>
      </c>
      <c r="K2436" t="s">
        <v>780</v>
      </c>
      <c r="L2436">
        <v>18.100000000000001</v>
      </c>
    </row>
    <row r="2437" spans="1:12" x14ac:dyDescent="0.55000000000000004">
      <c r="A2437" s="24" t="str">
        <f t="shared" si="38"/>
        <v>10153</v>
      </c>
      <c r="B2437" s="24" t="s">
        <v>3344</v>
      </c>
      <c r="C2437" s="25">
        <v>43021</v>
      </c>
      <c r="D2437" s="24">
        <f>IFERROR(VLOOKUP(B2437,'2017_GT Roster'!$B$6:$H$21,7, FALSE), "NO MATCH!!!")</f>
        <v>3</v>
      </c>
      <c r="E2437" s="24">
        <f>IFERROR(VLOOKUP(GAME_JUMP_REPORT_CONSOLIDATED!C2437,GAME_INDEX!$A$7:$E$34,5,FALSE), "NO MATCH")</f>
        <v>1015</v>
      </c>
      <c r="F2437" s="24" t="str">
        <f>IFERROR(VLOOKUP(C2437,GAME_INDEX!$A$7:$E$34,4,FALSE), "NO MATCH!!!")</f>
        <v>Notre Dame</v>
      </c>
      <c r="G2437" t="s">
        <v>2451</v>
      </c>
      <c r="H2437" s="1">
        <v>43021</v>
      </c>
      <c r="I2437">
        <v>5204</v>
      </c>
      <c r="J2437" t="s">
        <v>7</v>
      </c>
      <c r="K2437" t="s">
        <v>780</v>
      </c>
      <c r="L2437">
        <v>16.3</v>
      </c>
    </row>
    <row r="2438" spans="1:12" x14ac:dyDescent="0.55000000000000004">
      <c r="A2438" s="24" t="str">
        <f t="shared" si="38"/>
        <v>10151</v>
      </c>
      <c r="B2438" s="24" t="s">
        <v>3254</v>
      </c>
      <c r="C2438" s="25">
        <v>43021</v>
      </c>
      <c r="D2438" s="24">
        <f>IFERROR(VLOOKUP(B2438,'2017_GT Roster'!$B$6:$H$21,7, FALSE), "NO MATCH!!!")</f>
        <v>1</v>
      </c>
      <c r="E2438" s="24">
        <f>IFERROR(VLOOKUP(GAME_JUMP_REPORT_CONSOLIDATED!C2438,GAME_INDEX!$A$7:$E$34,5,FALSE), "NO MATCH")</f>
        <v>1015</v>
      </c>
      <c r="F2438" s="24" t="str">
        <f>IFERROR(VLOOKUP(C2438,GAME_INDEX!$A$7:$E$34,4,FALSE), "NO MATCH!!!")</f>
        <v>Notre Dame</v>
      </c>
      <c r="G2438" t="s">
        <v>2452</v>
      </c>
      <c r="H2438" s="1">
        <v>43021</v>
      </c>
      <c r="I2438">
        <v>5210</v>
      </c>
      <c r="J2438" t="s">
        <v>7</v>
      </c>
      <c r="K2438" t="s">
        <v>23</v>
      </c>
      <c r="L2438">
        <v>13.5</v>
      </c>
    </row>
    <row r="2439" spans="1:12" x14ac:dyDescent="0.55000000000000004">
      <c r="A2439" s="24" t="str">
        <f t="shared" si="38"/>
        <v>101533</v>
      </c>
      <c r="B2439" s="24" t="s">
        <v>32</v>
      </c>
      <c r="C2439" s="25">
        <v>43021</v>
      </c>
      <c r="D2439" s="24">
        <f>IFERROR(VLOOKUP(B2439,'2017_GT Roster'!$B$6:$H$21,7, FALSE), "NO MATCH!!!")</f>
        <v>33</v>
      </c>
      <c r="E2439" s="24">
        <f>IFERROR(VLOOKUP(GAME_JUMP_REPORT_CONSOLIDATED!C2439,GAME_INDEX!$A$7:$E$34,5,FALSE), "NO MATCH")</f>
        <v>1015</v>
      </c>
      <c r="F2439" s="24" t="str">
        <f>IFERROR(VLOOKUP(C2439,GAME_INDEX!$A$7:$E$34,4,FALSE), "NO MATCH!!!")</f>
        <v>Notre Dame</v>
      </c>
      <c r="G2439" t="s">
        <v>2453</v>
      </c>
      <c r="H2439" s="1">
        <v>43021</v>
      </c>
      <c r="I2439">
        <v>5219</v>
      </c>
      <c r="J2439" t="s">
        <v>7</v>
      </c>
      <c r="K2439" t="s">
        <v>32</v>
      </c>
      <c r="L2439">
        <v>17.399999999999999</v>
      </c>
    </row>
    <row r="2440" spans="1:12" x14ac:dyDescent="0.55000000000000004">
      <c r="A2440" s="24" t="str">
        <f t="shared" si="38"/>
        <v>10154</v>
      </c>
      <c r="B2440" s="24" t="s">
        <v>3262</v>
      </c>
      <c r="C2440" s="25">
        <v>43021</v>
      </c>
      <c r="D2440" s="24">
        <f>IFERROR(VLOOKUP(B2440,'2017_GT Roster'!$B$6:$H$21,7, FALSE), "NO MATCH!!!")</f>
        <v>4</v>
      </c>
      <c r="E2440" s="24">
        <f>IFERROR(VLOOKUP(GAME_JUMP_REPORT_CONSOLIDATED!C2440,GAME_INDEX!$A$7:$E$34,5,FALSE), "NO MATCH")</f>
        <v>1015</v>
      </c>
      <c r="F2440" s="24" t="str">
        <f>IFERROR(VLOOKUP(C2440,GAME_INDEX!$A$7:$E$34,4,FALSE), "NO MATCH!!!")</f>
        <v>Notre Dame</v>
      </c>
      <c r="G2440" t="s">
        <v>2454</v>
      </c>
      <c r="H2440" s="1">
        <v>43021</v>
      </c>
      <c r="I2440">
        <v>5221</v>
      </c>
      <c r="J2440" t="s">
        <v>7</v>
      </c>
      <c r="K2440" t="s">
        <v>8</v>
      </c>
      <c r="L2440">
        <v>15.3</v>
      </c>
    </row>
    <row r="2441" spans="1:12" x14ac:dyDescent="0.55000000000000004">
      <c r="A2441" s="24" t="str">
        <f t="shared" si="38"/>
        <v>10153</v>
      </c>
      <c r="B2441" s="24" t="s">
        <v>3344</v>
      </c>
      <c r="C2441" s="25">
        <v>43021</v>
      </c>
      <c r="D2441" s="24">
        <f>IFERROR(VLOOKUP(B2441,'2017_GT Roster'!$B$6:$H$21,7, FALSE), "NO MATCH!!!")</f>
        <v>3</v>
      </c>
      <c r="E2441" s="24">
        <f>IFERROR(VLOOKUP(GAME_JUMP_REPORT_CONSOLIDATED!C2441,GAME_INDEX!$A$7:$E$34,5,FALSE), "NO MATCH")</f>
        <v>1015</v>
      </c>
      <c r="F2441" s="24" t="str">
        <f>IFERROR(VLOOKUP(C2441,GAME_INDEX!$A$7:$E$34,4,FALSE), "NO MATCH!!!")</f>
        <v>Notre Dame</v>
      </c>
      <c r="G2441" t="s">
        <v>2455</v>
      </c>
      <c r="H2441" s="1">
        <v>43021</v>
      </c>
      <c r="I2441">
        <v>5234</v>
      </c>
      <c r="J2441" t="s">
        <v>7</v>
      </c>
      <c r="K2441" t="s">
        <v>780</v>
      </c>
      <c r="L2441">
        <v>17</v>
      </c>
    </row>
    <row r="2442" spans="1:12" x14ac:dyDescent="0.55000000000000004">
      <c r="A2442" s="24" t="str">
        <f t="shared" si="38"/>
        <v>10151</v>
      </c>
      <c r="B2442" s="24" t="s">
        <v>3254</v>
      </c>
      <c r="C2442" s="25">
        <v>43021</v>
      </c>
      <c r="D2442" s="24">
        <f>IFERROR(VLOOKUP(B2442,'2017_GT Roster'!$B$6:$H$21,7, FALSE), "NO MATCH!!!")</f>
        <v>1</v>
      </c>
      <c r="E2442" s="24">
        <f>IFERROR(VLOOKUP(GAME_JUMP_REPORT_CONSOLIDATED!C2442,GAME_INDEX!$A$7:$E$34,5,FALSE), "NO MATCH")</f>
        <v>1015</v>
      </c>
      <c r="F2442" s="24" t="str">
        <f>IFERROR(VLOOKUP(C2442,GAME_INDEX!$A$7:$E$34,4,FALSE), "NO MATCH!!!")</f>
        <v>Notre Dame</v>
      </c>
      <c r="G2442" t="s">
        <v>2456</v>
      </c>
      <c r="H2442" s="1">
        <v>43021</v>
      </c>
      <c r="I2442">
        <v>5245</v>
      </c>
      <c r="J2442" t="s">
        <v>7</v>
      </c>
      <c r="K2442" t="s">
        <v>23</v>
      </c>
      <c r="L2442">
        <v>13.6</v>
      </c>
    </row>
    <row r="2443" spans="1:12" x14ac:dyDescent="0.55000000000000004">
      <c r="A2443" s="24" t="str">
        <f t="shared" si="38"/>
        <v>10154</v>
      </c>
      <c r="B2443" s="24" t="s">
        <v>3262</v>
      </c>
      <c r="C2443" s="25">
        <v>43021</v>
      </c>
      <c r="D2443" s="24">
        <f>IFERROR(VLOOKUP(B2443,'2017_GT Roster'!$B$6:$H$21,7, FALSE), "NO MATCH!!!")</f>
        <v>4</v>
      </c>
      <c r="E2443" s="24">
        <f>IFERROR(VLOOKUP(GAME_JUMP_REPORT_CONSOLIDATED!C2443,GAME_INDEX!$A$7:$E$34,5,FALSE), "NO MATCH")</f>
        <v>1015</v>
      </c>
      <c r="F2443" s="24" t="str">
        <f>IFERROR(VLOOKUP(C2443,GAME_INDEX!$A$7:$E$34,4,FALSE), "NO MATCH!!!")</f>
        <v>Notre Dame</v>
      </c>
      <c r="G2443" t="s">
        <v>2457</v>
      </c>
      <c r="H2443" s="1">
        <v>43021</v>
      </c>
      <c r="I2443">
        <v>5267</v>
      </c>
      <c r="J2443" t="s">
        <v>7</v>
      </c>
      <c r="K2443" t="s">
        <v>8</v>
      </c>
      <c r="L2443">
        <v>12.7</v>
      </c>
    </row>
    <row r="2444" spans="1:12" x14ac:dyDescent="0.55000000000000004">
      <c r="A2444" s="24" t="str">
        <f t="shared" si="38"/>
        <v>10151</v>
      </c>
      <c r="B2444" s="24" t="s">
        <v>3254</v>
      </c>
      <c r="C2444" s="25">
        <v>43021</v>
      </c>
      <c r="D2444" s="24">
        <f>IFERROR(VLOOKUP(B2444,'2017_GT Roster'!$B$6:$H$21,7, FALSE), "NO MATCH!!!")</f>
        <v>1</v>
      </c>
      <c r="E2444" s="24">
        <f>IFERROR(VLOOKUP(GAME_JUMP_REPORT_CONSOLIDATED!C2444,GAME_INDEX!$A$7:$E$34,5,FALSE), "NO MATCH")</f>
        <v>1015</v>
      </c>
      <c r="F2444" s="24" t="str">
        <f>IFERROR(VLOOKUP(C2444,GAME_INDEX!$A$7:$E$34,4,FALSE), "NO MATCH!!!")</f>
        <v>Notre Dame</v>
      </c>
      <c r="G2444" t="s">
        <v>2458</v>
      </c>
      <c r="H2444" s="1">
        <v>43021</v>
      </c>
      <c r="I2444">
        <v>5268</v>
      </c>
      <c r="J2444" t="s">
        <v>7</v>
      </c>
      <c r="K2444" t="s">
        <v>23</v>
      </c>
      <c r="L2444">
        <v>14.9</v>
      </c>
    </row>
    <row r="2445" spans="1:12" x14ac:dyDescent="0.55000000000000004">
      <c r="A2445" s="24" t="str">
        <f t="shared" si="38"/>
        <v>101533</v>
      </c>
      <c r="B2445" s="24" t="s">
        <v>32</v>
      </c>
      <c r="C2445" s="25">
        <v>43021</v>
      </c>
      <c r="D2445" s="24">
        <f>IFERROR(VLOOKUP(B2445,'2017_GT Roster'!$B$6:$H$21,7, FALSE), "NO MATCH!!!")</f>
        <v>33</v>
      </c>
      <c r="E2445" s="24">
        <f>IFERROR(VLOOKUP(GAME_JUMP_REPORT_CONSOLIDATED!C2445,GAME_INDEX!$A$7:$E$34,5,FALSE), "NO MATCH")</f>
        <v>1015</v>
      </c>
      <c r="F2445" s="24" t="str">
        <f>IFERROR(VLOOKUP(C2445,GAME_INDEX!$A$7:$E$34,4,FALSE), "NO MATCH!!!")</f>
        <v>Notre Dame</v>
      </c>
      <c r="G2445" t="s">
        <v>2459</v>
      </c>
      <c r="H2445" s="1">
        <v>43021</v>
      </c>
      <c r="I2445">
        <v>5269</v>
      </c>
      <c r="J2445" t="s">
        <v>7</v>
      </c>
      <c r="K2445" t="s">
        <v>32</v>
      </c>
      <c r="L2445">
        <v>14.8</v>
      </c>
    </row>
    <row r="2446" spans="1:12" x14ac:dyDescent="0.55000000000000004">
      <c r="A2446" s="24" t="str">
        <f t="shared" si="38"/>
        <v>101511</v>
      </c>
      <c r="B2446" s="24" t="s">
        <v>14</v>
      </c>
      <c r="C2446" s="25">
        <v>43021</v>
      </c>
      <c r="D2446" s="24">
        <f>IFERROR(VLOOKUP(B2446,'2017_GT Roster'!$B$6:$H$21,7, FALSE), "NO MATCH!!!")</f>
        <v>11</v>
      </c>
      <c r="E2446" s="24">
        <f>IFERROR(VLOOKUP(GAME_JUMP_REPORT_CONSOLIDATED!C2446,GAME_INDEX!$A$7:$E$34,5,FALSE), "NO MATCH")</f>
        <v>1015</v>
      </c>
      <c r="F2446" s="24" t="str">
        <f>IFERROR(VLOOKUP(C2446,GAME_INDEX!$A$7:$E$34,4,FALSE), "NO MATCH!!!")</f>
        <v>Notre Dame</v>
      </c>
      <c r="G2446" t="s">
        <v>2460</v>
      </c>
      <c r="H2446" s="1">
        <v>43021</v>
      </c>
      <c r="I2446">
        <v>5276</v>
      </c>
      <c r="J2446" t="s">
        <v>7</v>
      </c>
      <c r="K2446" t="s">
        <v>14</v>
      </c>
      <c r="L2446">
        <v>21.6</v>
      </c>
    </row>
    <row r="2447" spans="1:12" x14ac:dyDescent="0.55000000000000004">
      <c r="A2447" s="24" t="str">
        <f t="shared" si="38"/>
        <v>10151</v>
      </c>
      <c r="B2447" s="24" t="s">
        <v>3254</v>
      </c>
      <c r="C2447" s="25">
        <v>43021</v>
      </c>
      <c r="D2447" s="24">
        <f>IFERROR(VLOOKUP(B2447,'2017_GT Roster'!$B$6:$H$21,7, FALSE), "NO MATCH!!!")</f>
        <v>1</v>
      </c>
      <c r="E2447" s="24">
        <f>IFERROR(VLOOKUP(GAME_JUMP_REPORT_CONSOLIDATED!C2447,GAME_INDEX!$A$7:$E$34,5,FALSE), "NO MATCH")</f>
        <v>1015</v>
      </c>
      <c r="F2447" s="24" t="str">
        <f>IFERROR(VLOOKUP(C2447,GAME_INDEX!$A$7:$E$34,4,FALSE), "NO MATCH!!!")</f>
        <v>Notre Dame</v>
      </c>
      <c r="G2447" t="s">
        <v>2461</v>
      </c>
      <c r="H2447" s="1">
        <v>43021</v>
      </c>
      <c r="I2447">
        <v>5290</v>
      </c>
      <c r="J2447" t="s">
        <v>7</v>
      </c>
      <c r="K2447" t="s">
        <v>23</v>
      </c>
      <c r="L2447">
        <v>13.2</v>
      </c>
    </row>
    <row r="2448" spans="1:12" x14ac:dyDescent="0.55000000000000004">
      <c r="A2448" s="24" t="str">
        <f t="shared" si="38"/>
        <v>10154</v>
      </c>
      <c r="B2448" s="24" t="s">
        <v>3262</v>
      </c>
      <c r="C2448" s="25">
        <v>43021</v>
      </c>
      <c r="D2448" s="24">
        <f>IFERROR(VLOOKUP(B2448,'2017_GT Roster'!$B$6:$H$21,7, FALSE), "NO MATCH!!!")</f>
        <v>4</v>
      </c>
      <c r="E2448" s="24">
        <f>IFERROR(VLOOKUP(GAME_JUMP_REPORT_CONSOLIDATED!C2448,GAME_INDEX!$A$7:$E$34,5,FALSE), "NO MATCH")</f>
        <v>1015</v>
      </c>
      <c r="F2448" s="24" t="str">
        <f>IFERROR(VLOOKUP(C2448,GAME_INDEX!$A$7:$E$34,4,FALSE), "NO MATCH!!!")</f>
        <v>Notre Dame</v>
      </c>
      <c r="G2448" t="s">
        <v>2462</v>
      </c>
      <c r="H2448" s="1">
        <v>43021</v>
      </c>
      <c r="I2448">
        <v>5296</v>
      </c>
      <c r="J2448" t="s">
        <v>7</v>
      </c>
      <c r="K2448" t="s">
        <v>8</v>
      </c>
      <c r="L2448">
        <v>15.7</v>
      </c>
    </row>
    <row r="2449" spans="1:12" x14ac:dyDescent="0.55000000000000004">
      <c r="A2449" s="24" t="str">
        <f t="shared" si="38"/>
        <v>10153</v>
      </c>
      <c r="B2449" s="24" t="s">
        <v>3344</v>
      </c>
      <c r="C2449" s="25">
        <v>43021</v>
      </c>
      <c r="D2449" s="24">
        <f>IFERROR(VLOOKUP(B2449,'2017_GT Roster'!$B$6:$H$21,7, FALSE), "NO MATCH!!!")</f>
        <v>3</v>
      </c>
      <c r="E2449" s="24">
        <f>IFERROR(VLOOKUP(GAME_JUMP_REPORT_CONSOLIDATED!C2449,GAME_INDEX!$A$7:$E$34,5,FALSE), "NO MATCH")</f>
        <v>1015</v>
      </c>
      <c r="F2449" s="24" t="str">
        <f>IFERROR(VLOOKUP(C2449,GAME_INDEX!$A$7:$E$34,4,FALSE), "NO MATCH!!!")</f>
        <v>Notre Dame</v>
      </c>
      <c r="G2449" t="s">
        <v>2463</v>
      </c>
      <c r="H2449" s="1">
        <v>43021</v>
      </c>
      <c r="I2449">
        <v>5347</v>
      </c>
      <c r="J2449" t="s">
        <v>7</v>
      </c>
      <c r="K2449" t="s">
        <v>780</v>
      </c>
      <c r="L2449">
        <v>10.9</v>
      </c>
    </row>
    <row r="2450" spans="1:12" x14ac:dyDescent="0.55000000000000004">
      <c r="A2450" s="24" t="str">
        <f t="shared" si="38"/>
        <v>10154</v>
      </c>
      <c r="B2450" s="24" t="s">
        <v>3262</v>
      </c>
      <c r="C2450" s="25">
        <v>43021</v>
      </c>
      <c r="D2450" s="24">
        <f>IFERROR(VLOOKUP(B2450,'2017_GT Roster'!$B$6:$H$21,7, FALSE), "NO MATCH!!!")</f>
        <v>4</v>
      </c>
      <c r="E2450" s="24">
        <f>IFERROR(VLOOKUP(GAME_JUMP_REPORT_CONSOLIDATED!C2450,GAME_INDEX!$A$7:$E$34,5,FALSE), "NO MATCH")</f>
        <v>1015</v>
      </c>
      <c r="F2450" s="24" t="str">
        <f>IFERROR(VLOOKUP(C2450,GAME_INDEX!$A$7:$E$34,4,FALSE), "NO MATCH!!!")</f>
        <v>Notre Dame</v>
      </c>
      <c r="G2450" t="s">
        <v>2464</v>
      </c>
      <c r="H2450" s="1">
        <v>43021</v>
      </c>
      <c r="I2450">
        <v>5405</v>
      </c>
      <c r="J2450" t="s">
        <v>7</v>
      </c>
      <c r="K2450" t="s">
        <v>8</v>
      </c>
      <c r="L2450">
        <v>18.7</v>
      </c>
    </row>
    <row r="2451" spans="1:12" x14ac:dyDescent="0.55000000000000004">
      <c r="A2451" s="24" t="str">
        <f t="shared" si="38"/>
        <v>10151</v>
      </c>
      <c r="B2451" s="24" t="s">
        <v>3254</v>
      </c>
      <c r="C2451" s="25">
        <v>43021</v>
      </c>
      <c r="D2451" s="24">
        <f>IFERROR(VLOOKUP(B2451,'2017_GT Roster'!$B$6:$H$21,7, FALSE), "NO MATCH!!!")</f>
        <v>1</v>
      </c>
      <c r="E2451" s="24">
        <f>IFERROR(VLOOKUP(GAME_JUMP_REPORT_CONSOLIDATED!C2451,GAME_INDEX!$A$7:$E$34,5,FALSE), "NO MATCH")</f>
        <v>1015</v>
      </c>
      <c r="F2451" s="24" t="str">
        <f>IFERROR(VLOOKUP(C2451,GAME_INDEX!$A$7:$E$34,4,FALSE), "NO MATCH!!!")</f>
        <v>Notre Dame</v>
      </c>
      <c r="G2451" t="s">
        <v>2465</v>
      </c>
      <c r="H2451" s="1">
        <v>43021</v>
      </c>
      <c r="I2451">
        <v>5406</v>
      </c>
      <c r="J2451" t="s">
        <v>7</v>
      </c>
      <c r="K2451" t="s">
        <v>23</v>
      </c>
      <c r="L2451">
        <v>13.8</v>
      </c>
    </row>
    <row r="2452" spans="1:12" x14ac:dyDescent="0.55000000000000004">
      <c r="A2452" s="24" t="str">
        <f t="shared" si="38"/>
        <v>101511</v>
      </c>
      <c r="B2452" s="24" t="s">
        <v>14</v>
      </c>
      <c r="C2452" s="25">
        <v>43021</v>
      </c>
      <c r="D2452" s="24">
        <f>IFERROR(VLOOKUP(B2452,'2017_GT Roster'!$B$6:$H$21,7, FALSE), "NO MATCH!!!")</f>
        <v>11</v>
      </c>
      <c r="E2452" s="24">
        <f>IFERROR(VLOOKUP(GAME_JUMP_REPORT_CONSOLIDATED!C2452,GAME_INDEX!$A$7:$E$34,5,FALSE), "NO MATCH")</f>
        <v>1015</v>
      </c>
      <c r="F2452" s="24" t="str">
        <f>IFERROR(VLOOKUP(C2452,GAME_INDEX!$A$7:$E$34,4,FALSE), "NO MATCH!!!")</f>
        <v>Notre Dame</v>
      </c>
      <c r="G2452" t="s">
        <v>2466</v>
      </c>
      <c r="H2452" s="1">
        <v>43021</v>
      </c>
      <c r="I2452">
        <v>5407</v>
      </c>
      <c r="J2452" t="s">
        <v>7</v>
      </c>
      <c r="K2452" t="s">
        <v>14</v>
      </c>
      <c r="L2452">
        <v>12.7</v>
      </c>
    </row>
    <row r="2453" spans="1:12" x14ac:dyDescent="0.55000000000000004">
      <c r="A2453" s="24" t="str">
        <f t="shared" si="38"/>
        <v>10154</v>
      </c>
      <c r="B2453" s="24" t="s">
        <v>3262</v>
      </c>
      <c r="C2453" s="25">
        <v>43021</v>
      </c>
      <c r="D2453" s="24">
        <f>IFERROR(VLOOKUP(B2453,'2017_GT Roster'!$B$6:$H$21,7, FALSE), "NO MATCH!!!")</f>
        <v>4</v>
      </c>
      <c r="E2453" s="24">
        <f>IFERROR(VLOOKUP(GAME_JUMP_REPORT_CONSOLIDATED!C2453,GAME_INDEX!$A$7:$E$34,5,FALSE), "NO MATCH")</f>
        <v>1015</v>
      </c>
      <c r="F2453" s="24" t="str">
        <f>IFERROR(VLOOKUP(C2453,GAME_INDEX!$A$7:$E$34,4,FALSE), "NO MATCH!!!")</f>
        <v>Notre Dame</v>
      </c>
      <c r="G2453" t="s">
        <v>2467</v>
      </c>
      <c r="H2453" s="1">
        <v>43021</v>
      </c>
      <c r="I2453">
        <v>5412</v>
      </c>
      <c r="J2453" t="s">
        <v>7</v>
      </c>
      <c r="K2453" t="s">
        <v>8</v>
      </c>
      <c r="L2453">
        <v>18.3</v>
      </c>
    </row>
    <row r="2454" spans="1:12" x14ac:dyDescent="0.55000000000000004">
      <c r="A2454" s="24" t="str">
        <f t="shared" si="38"/>
        <v>101533</v>
      </c>
      <c r="B2454" s="24" t="s">
        <v>32</v>
      </c>
      <c r="C2454" s="25">
        <v>43021</v>
      </c>
      <c r="D2454" s="24">
        <f>IFERROR(VLOOKUP(B2454,'2017_GT Roster'!$B$6:$H$21,7, FALSE), "NO MATCH!!!")</f>
        <v>33</v>
      </c>
      <c r="E2454" s="24">
        <f>IFERROR(VLOOKUP(GAME_JUMP_REPORT_CONSOLIDATED!C2454,GAME_INDEX!$A$7:$E$34,5,FALSE), "NO MATCH")</f>
        <v>1015</v>
      </c>
      <c r="F2454" s="24" t="str">
        <f>IFERROR(VLOOKUP(C2454,GAME_INDEX!$A$7:$E$34,4,FALSE), "NO MATCH!!!")</f>
        <v>Notre Dame</v>
      </c>
      <c r="G2454" t="s">
        <v>2468</v>
      </c>
      <c r="H2454" s="1">
        <v>43021</v>
      </c>
      <c r="I2454">
        <v>5416</v>
      </c>
      <c r="J2454" t="s">
        <v>7</v>
      </c>
      <c r="K2454" t="s">
        <v>32</v>
      </c>
      <c r="L2454">
        <v>20.2</v>
      </c>
    </row>
    <row r="2455" spans="1:12" x14ac:dyDescent="0.55000000000000004">
      <c r="A2455" s="24" t="str">
        <f t="shared" si="38"/>
        <v>10154</v>
      </c>
      <c r="B2455" s="24" t="s">
        <v>3262</v>
      </c>
      <c r="C2455" s="25">
        <v>43021</v>
      </c>
      <c r="D2455" s="24">
        <f>IFERROR(VLOOKUP(B2455,'2017_GT Roster'!$B$6:$H$21,7, FALSE), "NO MATCH!!!")</f>
        <v>4</v>
      </c>
      <c r="E2455" s="24">
        <f>IFERROR(VLOOKUP(GAME_JUMP_REPORT_CONSOLIDATED!C2455,GAME_INDEX!$A$7:$E$34,5,FALSE), "NO MATCH")</f>
        <v>1015</v>
      </c>
      <c r="F2455" s="24" t="str">
        <f>IFERROR(VLOOKUP(C2455,GAME_INDEX!$A$7:$E$34,4,FALSE), "NO MATCH!!!")</f>
        <v>Notre Dame</v>
      </c>
      <c r="G2455" t="s">
        <v>2469</v>
      </c>
      <c r="H2455" s="1">
        <v>43021</v>
      </c>
      <c r="I2455">
        <v>5438</v>
      </c>
      <c r="J2455" t="s">
        <v>7</v>
      </c>
      <c r="K2455" t="s">
        <v>8</v>
      </c>
      <c r="L2455">
        <v>24.8</v>
      </c>
    </row>
    <row r="2456" spans="1:12" x14ac:dyDescent="0.55000000000000004">
      <c r="A2456" s="24" t="str">
        <f t="shared" si="38"/>
        <v>101533</v>
      </c>
      <c r="B2456" s="24" t="s">
        <v>32</v>
      </c>
      <c r="C2456" s="25">
        <v>43021</v>
      </c>
      <c r="D2456" s="24">
        <f>IFERROR(VLOOKUP(B2456,'2017_GT Roster'!$B$6:$H$21,7, FALSE), "NO MATCH!!!")</f>
        <v>33</v>
      </c>
      <c r="E2456" s="24">
        <f>IFERROR(VLOOKUP(GAME_JUMP_REPORT_CONSOLIDATED!C2456,GAME_INDEX!$A$7:$E$34,5,FALSE), "NO MATCH")</f>
        <v>1015</v>
      </c>
      <c r="F2456" s="24" t="str">
        <f>IFERROR(VLOOKUP(C2456,GAME_INDEX!$A$7:$E$34,4,FALSE), "NO MATCH!!!")</f>
        <v>Notre Dame</v>
      </c>
      <c r="G2456" t="s">
        <v>2470</v>
      </c>
      <c r="H2456" s="1">
        <v>43021</v>
      </c>
      <c r="I2456">
        <v>5442</v>
      </c>
      <c r="J2456" t="s">
        <v>7</v>
      </c>
      <c r="K2456" t="s">
        <v>32</v>
      </c>
      <c r="L2456">
        <v>11.1</v>
      </c>
    </row>
    <row r="2457" spans="1:12" x14ac:dyDescent="0.55000000000000004">
      <c r="A2457" s="24" t="str">
        <f t="shared" si="38"/>
        <v>10154</v>
      </c>
      <c r="B2457" s="24" t="s">
        <v>3262</v>
      </c>
      <c r="C2457" s="25">
        <v>43021</v>
      </c>
      <c r="D2457" s="24">
        <f>IFERROR(VLOOKUP(B2457,'2017_GT Roster'!$B$6:$H$21,7, FALSE), "NO MATCH!!!")</f>
        <v>4</v>
      </c>
      <c r="E2457" s="24">
        <f>IFERROR(VLOOKUP(GAME_JUMP_REPORT_CONSOLIDATED!C2457,GAME_INDEX!$A$7:$E$34,5,FALSE), "NO MATCH")</f>
        <v>1015</v>
      </c>
      <c r="F2457" s="24" t="str">
        <f>IFERROR(VLOOKUP(C2457,GAME_INDEX!$A$7:$E$34,4,FALSE), "NO MATCH!!!")</f>
        <v>Notre Dame</v>
      </c>
      <c r="G2457" t="s">
        <v>2471</v>
      </c>
      <c r="H2457" s="1">
        <v>43021</v>
      </c>
      <c r="I2457">
        <v>5442</v>
      </c>
      <c r="J2457" t="s">
        <v>7</v>
      </c>
      <c r="K2457" t="s">
        <v>8</v>
      </c>
      <c r="L2457">
        <v>21.3</v>
      </c>
    </row>
    <row r="2458" spans="1:12" x14ac:dyDescent="0.55000000000000004">
      <c r="A2458" s="24" t="str">
        <f t="shared" si="38"/>
        <v>10159</v>
      </c>
      <c r="B2458" s="24" t="s">
        <v>27</v>
      </c>
      <c r="C2458" s="25">
        <v>43021</v>
      </c>
      <c r="D2458" s="24">
        <f>IFERROR(VLOOKUP(B2458,'2017_GT Roster'!$B$6:$H$21,7, FALSE), "NO MATCH!!!")</f>
        <v>9</v>
      </c>
      <c r="E2458" s="24">
        <f>IFERROR(VLOOKUP(GAME_JUMP_REPORT_CONSOLIDATED!C2458,GAME_INDEX!$A$7:$E$34,5,FALSE), "NO MATCH")</f>
        <v>1015</v>
      </c>
      <c r="F2458" s="24" t="str">
        <f>IFERROR(VLOOKUP(C2458,GAME_INDEX!$A$7:$E$34,4,FALSE), "NO MATCH!!!")</f>
        <v>Notre Dame</v>
      </c>
      <c r="G2458" t="s">
        <v>2472</v>
      </c>
      <c r="H2458" s="1">
        <v>43021</v>
      </c>
      <c r="I2458">
        <v>5444</v>
      </c>
      <c r="J2458" t="s">
        <v>7</v>
      </c>
      <c r="K2458" t="s">
        <v>27</v>
      </c>
      <c r="L2458">
        <v>12</v>
      </c>
    </row>
    <row r="2459" spans="1:12" x14ac:dyDescent="0.55000000000000004">
      <c r="A2459" s="24" t="str">
        <f t="shared" si="38"/>
        <v>101597</v>
      </c>
      <c r="B2459" s="24" t="s">
        <v>42</v>
      </c>
      <c r="C2459" s="25">
        <v>43021</v>
      </c>
      <c r="D2459" s="24">
        <f>IFERROR(VLOOKUP(B2459,'2017_GT Roster'!$B$6:$H$21,7, FALSE), "NO MATCH!!!")</f>
        <v>97</v>
      </c>
      <c r="E2459" s="24">
        <f>IFERROR(VLOOKUP(GAME_JUMP_REPORT_CONSOLIDATED!C2459,GAME_INDEX!$A$7:$E$34,5,FALSE), "NO MATCH")</f>
        <v>1015</v>
      </c>
      <c r="F2459" s="24" t="str">
        <f>IFERROR(VLOOKUP(C2459,GAME_INDEX!$A$7:$E$34,4,FALSE), "NO MATCH!!!")</f>
        <v>Notre Dame</v>
      </c>
      <c r="G2459" t="s">
        <v>2473</v>
      </c>
      <c r="H2459" s="1">
        <v>43021</v>
      </c>
      <c r="I2459">
        <v>5484</v>
      </c>
      <c r="J2459" t="s">
        <v>7</v>
      </c>
      <c r="K2459" t="s">
        <v>42</v>
      </c>
      <c r="L2459">
        <v>11.8</v>
      </c>
    </row>
    <row r="2460" spans="1:12" x14ac:dyDescent="0.55000000000000004">
      <c r="A2460" s="24" t="str">
        <f t="shared" si="38"/>
        <v>10154</v>
      </c>
      <c r="B2460" s="24" t="s">
        <v>3262</v>
      </c>
      <c r="C2460" s="25">
        <v>43021</v>
      </c>
      <c r="D2460" s="24">
        <f>IFERROR(VLOOKUP(B2460,'2017_GT Roster'!$B$6:$H$21,7, FALSE), "NO MATCH!!!")</f>
        <v>4</v>
      </c>
      <c r="E2460" s="24">
        <f>IFERROR(VLOOKUP(GAME_JUMP_REPORT_CONSOLIDATED!C2460,GAME_INDEX!$A$7:$E$34,5,FALSE), "NO MATCH")</f>
        <v>1015</v>
      </c>
      <c r="F2460" s="24" t="str">
        <f>IFERROR(VLOOKUP(C2460,GAME_INDEX!$A$7:$E$34,4,FALSE), "NO MATCH!!!")</f>
        <v>Notre Dame</v>
      </c>
      <c r="G2460" t="s">
        <v>2474</v>
      </c>
      <c r="H2460" s="1">
        <v>43021</v>
      </c>
      <c r="I2460">
        <v>5487</v>
      </c>
      <c r="J2460" t="s">
        <v>7</v>
      </c>
      <c r="K2460" t="s">
        <v>8</v>
      </c>
      <c r="L2460">
        <v>17.2</v>
      </c>
    </row>
    <row r="2461" spans="1:12" x14ac:dyDescent="0.55000000000000004">
      <c r="A2461" s="24" t="str">
        <f t="shared" si="38"/>
        <v>10159</v>
      </c>
      <c r="B2461" s="24" t="s">
        <v>27</v>
      </c>
      <c r="C2461" s="25">
        <v>43021</v>
      </c>
      <c r="D2461" s="24">
        <f>IFERROR(VLOOKUP(B2461,'2017_GT Roster'!$B$6:$H$21,7, FALSE), "NO MATCH!!!")</f>
        <v>9</v>
      </c>
      <c r="E2461" s="24">
        <f>IFERROR(VLOOKUP(GAME_JUMP_REPORT_CONSOLIDATED!C2461,GAME_INDEX!$A$7:$E$34,5,FALSE), "NO MATCH")</f>
        <v>1015</v>
      </c>
      <c r="F2461" s="24" t="str">
        <f>IFERROR(VLOOKUP(C2461,GAME_INDEX!$A$7:$E$34,4,FALSE), "NO MATCH!!!")</f>
        <v>Notre Dame</v>
      </c>
      <c r="G2461" t="s">
        <v>2475</v>
      </c>
      <c r="H2461" s="1">
        <v>43021</v>
      </c>
      <c r="I2461">
        <v>5491</v>
      </c>
      <c r="J2461" t="s">
        <v>7</v>
      </c>
      <c r="K2461" t="s">
        <v>27</v>
      </c>
      <c r="L2461">
        <v>14.5</v>
      </c>
    </row>
    <row r="2462" spans="1:12" x14ac:dyDescent="0.55000000000000004">
      <c r="A2462" s="24" t="str">
        <f t="shared" si="38"/>
        <v>10159</v>
      </c>
      <c r="B2462" s="24" t="s">
        <v>27</v>
      </c>
      <c r="C2462" s="25">
        <v>43021</v>
      </c>
      <c r="D2462" s="24">
        <f>IFERROR(VLOOKUP(B2462,'2017_GT Roster'!$B$6:$H$21,7, FALSE), "NO MATCH!!!")</f>
        <v>9</v>
      </c>
      <c r="E2462" s="24">
        <f>IFERROR(VLOOKUP(GAME_JUMP_REPORT_CONSOLIDATED!C2462,GAME_INDEX!$A$7:$E$34,5,FALSE), "NO MATCH")</f>
        <v>1015</v>
      </c>
      <c r="F2462" s="24" t="str">
        <f>IFERROR(VLOOKUP(C2462,GAME_INDEX!$A$7:$E$34,4,FALSE), "NO MATCH!!!")</f>
        <v>Notre Dame</v>
      </c>
      <c r="G2462" t="s">
        <v>2476</v>
      </c>
      <c r="H2462" s="1">
        <v>43021</v>
      </c>
      <c r="I2462">
        <v>5493</v>
      </c>
      <c r="J2462" t="s">
        <v>7</v>
      </c>
      <c r="K2462" t="s">
        <v>27</v>
      </c>
      <c r="L2462">
        <v>12.3</v>
      </c>
    </row>
    <row r="2463" spans="1:12" x14ac:dyDescent="0.55000000000000004">
      <c r="A2463" s="24" t="str">
        <f t="shared" si="38"/>
        <v>101533</v>
      </c>
      <c r="B2463" s="24" t="s">
        <v>32</v>
      </c>
      <c r="C2463" s="25">
        <v>43021</v>
      </c>
      <c r="D2463" s="24">
        <f>IFERROR(VLOOKUP(B2463,'2017_GT Roster'!$B$6:$H$21,7, FALSE), "NO MATCH!!!")</f>
        <v>33</v>
      </c>
      <c r="E2463" s="24">
        <f>IFERROR(VLOOKUP(GAME_JUMP_REPORT_CONSOLIDATED!C2463,GAME_INDEX!$A$7:$E$34,5,FALSE), "NO MATCH")</f>
        <v>1015</v>
      </c>
      <c r="F2463" s="24" t="str">
        <f>IFERROR(VLOOKUP(C2463,GAME_INDEX!$A$7:$E$34,4,FALSE), "NO MATCH!!!")</f>
        <v>Notre Dame</v>
      </c>
      <c r="G2463" t="s">
        <v>2477</v>
      </c>
      <c r="H2463" s="1">
        <v>43021</v>
      </c>
      <c r="I2463">
        <v>5505</v>
      </c>
      <c r="J2463" t="s">
        <v>7</v>
      </c>
      <c r="K2463" t="s">
        <v>32</v>
      </c>
      <c r="L2463">
        <v>20.100000000000001</v>
      </c>
    </row>
    <row r="2464" spans="1:12" x14ac:dyDescent="0.55000000000000004">
      <c r="A2464" s="24" t="str">
        <f t="shared" si="38"/>
        <v>10154</v>
      </c>
      <c r="B2464" s="24" t="s">
        <v>3262</v>
      </c>
      <c r="C2464" s="25">
        <v>43021</v>
      </c>
      <c r="D2464" s="24">
        <f>IFERROR(VLOOKUP(B2464,'2017_GT Roster'!$B$6:$H$21,7, FALSE), "NO MATCH!!!")</f>
        <v>4</v>
      </c>
      <c r="E2464" s="24">
        <f>IFERROR(VLOOKUP(GAME_JUMP_REPORT_CONSOLIDATED!C2464,GAME_INDEX!$A$7:$E$34,5,FALSE), "NO MATCH")</f>
        <v>1015</v>
      </c>
      <c r="F2464" s="24" t="str">
        <f>IFERROR(VLOOKUP(C2464,GAME_INDEX!$A$7:$E$34,4,FALSE), "NO MATCH!!!")</f>
        <v>Notre Dame</v>
      </c>
      <c r="G2464" t="s">
        <v>2478</v>
      </c>
      <c r="H2464" s="1">
        <v>43021</v>
      </c>
      <c r="I2464">
        <v>5513</v>
      </c>
      <c r="J2464" t="s">
        <v>7</v>
      </c>
      <c r="K2464" t="s">
        <v>8</v>
      </c>
      <c r="L2464">
        <v>19.600000000000001</v>
      </c>
    </row>
    <row r="2465" spans="1:12" x14ac:dyDescent="0.55000000000000004">
      <c r="A2465" s="24" t="str">
        <f t="shared" si="38"/>
        <v>101533</v>
      </c>
      <c r="B2465" s="24" t="s">
        <v>32</v>
      </c>
      <c r="C2465" s="25">
        <v>43021</v>
      </c>
      <c r="D2465" s="24">
        <f>IFERROR(VLOOKUP(B2465,'2017_GT Roster'!$B$6:$H$21,7, FALSE), "NO MATCH!!!")</f>
        <v>33</v>
      </c>
      <c r="E2465" s="24">
        <f>IFERROR(VLOOKUP(GAME_JUMP_REPORT_CONSOLIDATED!C2465,GAME_INDEX!$A$7:$E$34,5,FALSE), "NO MATCH")</f>
        <v>1015</v>
      </c>
      <c r="F2465" s="24" t="str">
        <f>IFERROR(VLOOKUP(C2465,GAME_INDEX!$A$7:$E$34,4,FALSE), "NO MATCH!!!")</f>
        <v>Notre Dame</v>
      </c>
      <c r="G2465" t="s">
        <v>2479</v>
      </c>
      <c r="H2465" s="1">
        <v>43021</v>
      </c>
      <c r="I2465">
        <v>5525</v>
      </c>
      <c r="J2465" t="s">
        <v>7</v>
      </c>
      <c r="K2465" t="s">
        <v>32</v>
      </c>
      <c r="L2465">
        <v>15.7</v>
      </c>
    </row>
    <row r="2466" spans="1:12" x14ac:dyDescent="0.55000000000000004">
      <c r="A2466" s="24" t="str">
        <f t="shared" si="38"/>
        <v>101511</v>
      </c>
      <c r="B2466" s="24" t="s">
        <v>14</v>
      </c>
      <c r="C2466" s="25">
        <v>43021</v>
      </c>
      <c r="D2466" s="24">
        <f>IFERROR(VLOOKUP(B2466,'2017_GT Roster'!$B$6:$H$21,7, FALSE), "NO MATCH!!!")</f>
        <v>11</v>
      </c>
      <c r="E2466" s="24">
        <f>IFERROR(VLOOKUP(GAME_JUMP_REPORT_CONSOLIDATED!C2466,GAME_INDEX!$A$7:$E$34,5,FALSE), "NO MATCH")</f>
        <v>1015</v>
      </c>
      <c r="F2466" s="24" t="str">
        <f>IFERROR(VLOOKUP(C2466,GAME_INDEX!$A$7:$E$34,4,FALSE), "NO MATCH!!!")</f>
        <v>Notre Dame</v>
      </c>
      <c r="G2466" t="s">
        <v>2480</v>
      </c>
      <c r="H2466" s="1">
        <v>43021</v>
      </c>
      <c r="I2466">
        <v>5529</v>
      </c>
      <c r="J2466" t="s">
        <v>7</v>
      </c>
      <c r="K2466" t="s">
        <v>14</v>
      </c>
      <c r="L2466">
        <v>12.8</v>
      </c>
    </row>
    <row r="2467" spans="1:12" x14ac:dyDescent="0.55000000000000004">
      <c r="A2467" s="24" t="str">
        <f t="shared" si="38"/>
        <v>10159</v>
      </c>
      <c r="B2467" s="24" t="s">
        <v>27</v>
      </c>
      <c r="C2467" s="25">
        <v>43021</v>
      </c>
      <c r="D2467" s="24">
        <f>IFERROR(VLOOKUP(B2467,'2017_GT Roster'!$B$6:$H$21,7, FALSE), "NO MATCH!!!")</f>
        <v>9</v>
      </c>
      <c r="E2467" s="24">
        <f>IFERROR(VLOOKUP(GAME_JUMP_REPORT_CONSOLIDATED!C2467,GAME_INDEX!$A$7:$E$34,5,FALSE), "NO MATCH")</f>
        <v>1015</v>
      </c>
      <c r="F2467" s="24" t="str">
        <f>IFERROR(VLOOKUP(C2467,GAME_INDEX!$A$7:$E$34,4,FALSE), "NO MATCH!!!")</f>
        <v>Notre Dame</v>
      </c>
      <c r="G2467" t="s">
        <v>2481</v>
      </c>
      <c r="H2467" s="1">
        <v>43021</v>
      </c>
      <c r="I2467">
        <v>5539</v>
      </c>
      <c r="J2467" t="s">
        <v>7</v>
      </c>
      <c r="K2467" t="s">
        <v>27</v>
      </c>
      <c r="L2467">
        <v>15.6</v>
      </c>
    </row>
    <row r="2468" spans="1:12" x14ac:dyDescent="0.55000000000000004">
      <c r="A2468" s="24" t="str">
        <f t="shared" si="38"/>
        <v>10154</v>
      </c>
      <c r="B2468" s="24" t="s">
        <v>3262</v>
      </c>
      <c r="C2468" s="25">
        <v>43021</v>
      </c>
      <c r="D2468" s="24">
        <f>IFERROR(VLOOKUP(B2468,'2017_GT Roster'!$B$6:$H$21,7, FALSE), "NO MATCH!!!")</f>
        <v>4</v>
      </c>
      <c r="E2468" s="24">
        <f>IFERROR(VLOOKUP(GAME_JUMP_REPORT_CONSOLIDATED!C2468,GAME_INDEX!$A$7:$E$34,5,FALSE), "NO MATCH")</f>
        <v>1015</v>
      </c>
      <c r="F2468" s="24" t="str">
        <f>IFERROR(VLOOKUP(C2468,GAME_INDEX!$A$7:$E$34,4,FALSE), "NO MATCH!!!")</f>
        <v>Notre Dame</v>
      </c>
      <c r="G2468" t="s">
        <v>2482</v>
      </c>
      <c r="H2468" s="1">
        <v>43021</v>
      </c>
      <c r="I2468">
        <v>5549</v>
      </c>
      <c r="J2468" t="s">
        <v>7</v>
      </c>
      <c r="K2468" t="s">
        <v>8</v>
      </c>
      <c r="L2468">
        <v>14.7</v>
      </c>
    </row>
    <row r="2469" spans="1:12" x14ac:dyDescent="0.55000000000000004">
      <c r="A2469" s="24" t="str">
        <f t="shared" si="38"/>
        <v>10159</v>
      </c>
      <c r="B2469" s="24" t="s">
        <v>27</v>
      </c>
      <c r="C2469" s="25">
        <v>43021</v>
      </c>
      <c r="D2469" s="24">
        <f>IFERROR(VLOOKUP(B2469,'2017_GT Roster'!$B$6:$H$21,7, FALSE), "NO MATCH!!!")</f>
        <v>9</v>
      </c>
      <c r="E2469" s="24">
        <f>IFERROR(VLOOKUP(GAME_JUMP_REPORT_CONSOLIDATED!C2469,GAME_INDEX!$A$7:$E$34,5,FALSE), "NO MATCH")</f>
        <v>1015</v>
      </c>
      <c r="F2469" s="24" t="str">
        <f>IFERROR(VLOOKUP(C2469,GAME_INDEX!$A$7:$E$34,4,FALSE), "NO MATCH!!!")</f>
        <v>Notre Dame</v>
      </c>
      <c r="G2469" t="s">
        <v>2483</v>
      </c>
      <c r="H2469" s="1">
        <v>43021</v>
      </c>
      <c r="I2469">
        <v>5552</v>
      </c>
      <c r="J2469" t="s">
        <v>7</v>
      </c>
      <c r="K2469" t="s">
        <v>27</v>
      </c>
      <c r="L2469">
        <v>11.2</v>
      </c>
    </row>
    <row r="2470" spans="1:12" x14ac:dyDescent="0.55000000000000004">
      <c r="A2470" s="24" t="str">
        <f t="shared" si="38"/>
        <v>10159</v>
      </c>
      <c r="B2470" s="24" t="s">
        <v>27</v>
      </c>
      <c r="C2470" s="25">
        <v>43021</v>
      </c>
      <c r="D2470" s="24">
        <f>IFERROR(VLOOKUP(B2470,'2017_GT Roster'!$B$6:$H$21,7, FALSE), "NO MATCH!!!")</f>
        <v>9</v>
      </c>
      <c r="E2470" s="24">
        <f>IFERROR(VLOOKUP(GAME_JUMP_REPORT_CONSOLIDATED!C2470,GAME_INDEX!$A$7:$E$34,5,FALSE), "NO MATCH")</f>
        <v>1015</v>
      </c>
      <c r="F2470" s="24" t="str">
        <f>IFERROR(VLOOKUP(C2470,GAME_INDEX!$A$7:$E$34,4,FALSE), "NO MATCH!!!")</f>
        <v>Notre Dame</v>
      </c>
      <c r="G2470" t="s">
        <v>2484</v>
      </c>
      <c r="H2470" s="1">
        <v>43021</v>
      </c>
      <c r="I2470">
        <v>5552</v>
      </c>
      <c r="J2470" t="s">
        <v>7</v>
      </c>
      <c r="K2470" t="s">
        <v>27</v>
      </c>
      <c r="L2470">
        <v>12.7</v>
      </c>
    </row>
    <row r="2471" spans="1:12" x14ac:dyDescent="0.55000000000000004">
      <c r="A2471" s="24" t="str">
        <f t="shared" si="38"/>
        <v>10154</v>
      </c>
      <c r="B2471" s="24" t="s">
        <v>3262</v>
      </c>
      <c r="C2471" s="25">
        <v>43021</v>
      </c>
      <c r="D2471" s="24">
        <f>IFERROR(VLOOKUP(B2471,'2017_GT Roster'!$B$6:$H$21,7, FALSE), "NO MATCH!!!")</f>
        <v>4</v>
      </c>
      <c r="E2471" s="24">
        <f>IFERROR(VLOOKUP(GAME_JUMP_REPORT_CONSOLIDATED!C2471,GAME_INDEX!$A$7:$E$34,5,FALSE), "NO MATCH")</f>
        <v>1015</v>
      </c>
      <c r="F2471" s="24" t="str">
        <f>IFERROR(VLOOKUP(C2471,GAME_INDEX!$A$7:$E$34,4,FALSE), "NO MATCH!!!")</f>
        <v>Notre Dame</v>
      </c>
      <c r="G2471" t="s">
        <v>2485</v>
      </c>
      <c r="H2471" s="1">
        <v>43021</v>
      </c>
      <c r="I2471">
        <v>5553</v>
      </c>
      <c r="J2471" t="s">
        <v>7</v>
      </c>
      <c r="K2471" t="s">
        <v>8</v>
      </c>
      <c r="L2471">
        <v>17</v>
      </c>
    </row>
    <row r="2472" spans="1:12" x14ac:dyDescent="0.55000000000000004">
      <c r="A2472" s="24" t="str">
        <f t="shared" si="38"/>
        <v>10154</v>
      </c>
      <c r="B2472" s="24" t="s">
        <v>3262</v>
      </c>
      <c r="C2472" s="25">
        <v>43021</v>
      </c>
      <c r="D2472" s="24">
        <f>IFERROR(VLOOKUP(B2472,'2017_GT Roster'!$B$6:$H$21,7, FALSE), "NO MATCH!!!")</f>
        <v>4</v>
      </c>
      <c r="E2472" s="24">
        <f>IFERROR(VLOOKUP(GAME_JUMP_REPORT_CONSOLIDATED!C2472,GAME_INDEX!$A$7:$E$34,5,FALSE), "NO MATCH")</f>
        <v>1015</v>
      </c>
      <c r="F2472" s="24" t="str">
        <f>IFERROR(VLOOKUP(C2472,GAME_INDEX!$A$7:$E$34,4,FALSE), "NO MATCH!!!")</f>
        <v>Notre Dame</v>
      </c>
      <c r="G2472" t="s">
        <v>2486</v>
      </c>
      <c r="H2472" s="1">
        <v>43021</v>
      </c>
      <c r="I2472">
        <v>5562</v>
      </c>
      <c r="J2472" t="s">
        <v>7</v>
      </c>
      <c r="K2472" t="s">
        <v>8</v>
      </c>
      <c r="L2472">
        <v>18.399999999999999</v>
      </c>
    </row>
    <row r="2473" spans="1:12" x14ac:dyDescent="0.55000000000000004">
      <c r="A2473" s="24" t="str">
        <f t="shared" si="38"/>
        <v>10154</v>
      </c>
      <c r="B2473" s="24" t="s">
        <v>3262</v>
      </c>
      <c r="C2473" s="25">
        <v>43021</v>
      </c>
      <c r="D2473" s="24">
        <f>IFERROR(VLOOKUP(B2473,'2017_GT Roster'!$B$6:$H$21,7, FALSE), "NO MATCH!!!")</f>
        <v>4</v>
      </c>
      <c r="E2473" s="24">
        <f>IFERROR(VLOOKUP(GAME_JUMP_REPORT_CONSOLIDATED!C2473,GAME_INDEX!$A$7:$E$34,5,FALSE), "NO MATCH")</f>
        <v>1015</v>
      </c>
      <c r="F2473" s="24" t="str">
        <f>IFERROR(VLOOKUP(C2473,GAME_INDEX!$A$7:$E$34,4,FALSE), "NO MATCH!!!")</f>
        <v>Notre Dame</v>
      </c>
      <c r="G2473" t="s">
        <v>2487</v>
      </c>
      <c r="H2473" s="1">
        <v>43021</v>
      </c>
      <c r="I2473">
        <v>5584</v>
      </c>
      <c r="J2473" t="s">
        <v>7</v>
      </c>
      <c r="K2473" t="s">
        <v>8</v>
      </c>
      <c r="L2473">
        <v>19.2</v>
      </c>
    </row>
    <row r="2474" spans="1:12" x14ac:dyDescent="0.55000000000000004">
      <c r="A2474" s="24" t="str">
        <f t="shared" si="38"/>
        <v>101533</v>
      </c>
      <c r="B2474" s="24" t="s">
        <v>32</v>
      </c>
      <c r="C2474" s="25">
        <v>43021</v>
      </c>
      <c r="D2474" s="24">
        <f>IFERROR(VLOOKUP(B2474,'2017_GT Roster'!$B$6:$H$21,7, FALSE), "NO MATCH!!!")</f>
        <v>33</v>
      </c>
      <c r="E2474" s="24">
        <f>IFERROR(VLOOKUP(GAME_JUMP_REPORT_CONSOLIDATED!C2474,GAME_INDEX!$A$7:$E$34,5,FALSE), "NO MATCH")</f>
        <v>1015</v>
      </c>
      <c r="F2474" s="24" t="str">
        <f>IFERROR(VLOOKUP(C2474,GAME_INDEX!$A$7:$E$34,4,FALSE), "NO MATCH!!!")</f>
        <v>Notre Dame</v>
      </c>
      <c r="G2474" t="s">
        <v>2488</v>
      </c>
      <c r="H2474" s="1">
        <v>43021</v>
      </c>
      <c r="I2474">
        <v>5622</v>
      </c>
      <c r="J2474" t="s">
        <v>7</v>
      </c>
      <c r="K2474" t="s">
        <v>32</v>
      </c>
      <c r="L2474">
        <v>14</v>
      </c>
    </row>
    <row r="2475" spans="1:12" x14ac:dyDescent="0.55000000000000004">
      <c r="A2475" s="24" t="str">
        <f t="shared" si="38"/>
        <v>10154</v>
      </c>
      <c r="B2475" s="24" t="s">
        <v>3262</v>
      </c>
      <c r="C2475" s="25">
        <v>43021</v>
      </c>
      <c r="D2475" s="24">
        <f>IFERROR(VLOOKUP(B2475,'2017_GT Roster'!$B$6:$H$21,7, FALSE), "NO MATCH!!!")</f>
        <v>4</v>
      </c>
      <c r="E2475" s="24">
        <f>IFERROR(VLOOKUP(GAME_JUMP_REPORT_CONSOLIDATED!C2475,GAME_INDEX!$A$7:$E$34,5,FALSE), "NO MATCH")</f>
        <v>1015</v>
      </c>
      <c r="F2475" s="24" t="str">
        <f>IFERROR(VLOOKUP(C2475,GAME_INDEX!$A$7:$E$34,4,FALSE), "NO MATCH!!!")</f>
        <v>Notre Dame</v>
      </c>
      <c r="G2475" t="s">
        <v>2489</v>
      </c>
      <c r="H2475" s="1">
        <v>43021</v>
      </c>
      <c r="I2475">
        <v>5630</v>
      </c>
      <c r="J2475" t="s">
        <v>7</v>
      </c>
      <c r="K2475" t="s">
        <v>8</v>
      </c>
      <c r="L2475">
        <v>19.5</v>
      </c>
    </row>
    <row r="2476" spans="1:12" x14ac:dyDescent="0.55000000000000004">
      <c r="A2476" s="24" t="str">
        <f t="shared" si="38"/>
        <v>10153</v>
      </c>
      <c r="B2476" s="24" t="s">
        <v>3344</v>
      </c>
      <c r="C2476" s="25">
        <v>43021</v>
      </c>
      <c r="D2476" s="24">
        <f>IFERROR(VLOOKUP(B2476,'2017_GT Roster'!$B$6:$H$21,7, FALSE), "NO MATCH!!!")</f>
        <v>3</v>
      </c>
      <c r="E2476" s="24">
        <f>IFERROR(VLOOKUP(GAME_JUMP_REPORT_CONSOLIDATED!C2476,GAME_INDEX!$A$7:$E$34,5,FALSE), "NO MATCH")</f>
        <v>1015</v>
      </c>
      <c r="F2476" s="24" t="str">
        <f>IFERROR(VLOOKUP(C2476,GAME_INDEX!$A$7:$E$34,4,FALSE), "NO MATCH!!!")</f>
        <v>Notre Dame</v>
      </c>
      <c r="G2476" t="s">
        <v>2490</v>
      </c>
      <c r="H2476" s="1">
        <v>43021</v>
      </c>
      <c r="I2476">
        <v>5633</v>
      </c>
      <c r="J2476" t="s">
        <v>7</v>
      </c>
      <c r="K2476" t="s">
        <v>780</v>
      </c>
      <c r="L2476">
        <v>10.3</v>
      </c>
    </row>
    <row r="2477" spans="1:12" x14ac:dyDescent="0.55000000000000004">
      <c r="A2477" s="24" t="str">
        <f t="shared" si="38"/>
        <v>10153</v>
      </c>
      <c r="B2477" s="24" t="s">
        <v>3344</v>
      </c>
      <c r="C2477" s="25">
        <v>43021</v>
      </c>
      <c r="D2477" s="24">
        <f>IFERROR(VLOOKUP(B2477,'2017_GT Roster'!$B$6:$H$21,7, FALSE), "NO MATCH!!!")</f>
        <v>3</v>
      </c>
      <c r="E2477" s="24">
        <f>IFERROR(VLOOKUP(GAME_JUMP_REPORT_CONSOLIDATED!C2477,GAME_INDEX!$A$7:$E$34,5,FALSE), "NO MATCH")</f>
        <v>1015</v>
      </c>
      <c r="F2477" s="24" t="str">
        <f>IFERROR(VLOOKUP(C2477,GAME_INDEX!$A$7:$E$34,4,FALSE), "NO MATCH!!!")</f>
        <v>Notre Dame</v>
      </c>
      <c r="G2477" t="s">
        <v>2491</v>
      </c>
      <c r="H2477" s="1">
        <v>43021</v>
      </c>
      <c r="I2477">
        <v>5633</v>
      </c>
      <c r="J2477" t="s">
        <v>7</v>
      </c>
      <c r="K2477" t="s">
        <v>780</v>
      </c>
      <c r="L2477">
        <v>7</v>
      </c>
    </row>
    <row r="2478" spans="1:12" x14ac:dyDescent="0.55000000000000004">
      <c r="A2478" s="24" t="str">
        <f t="shared" si="38"/>
        <v>101511</v>
      </c>
      <c r="B2478" s="24" t="s">
        <v>14</v>
      </c>
      <c r="C2478" s="25">
        <v>43021</v>
      </c>
      <c r="D2478" s="24">
        <f>IFERROR(VLOOKUP(B2478,'2017_GT Roster'!$B$6:$H$21,7, FALSE), "NO MATCH!!!")</f>
        <v>11</v>
      </c>
      <c r="E2478" s="24">
        <f>IFERROR(VLOOKUP(GAME_JUMP_REPORT_CONSOLIDATED!C2478,GAME_INDEX!$A$7:$E$34,5,FALSE), "NO MATCH")</f>
        <v>1015</v>
      </c>
      <c r="F2478" s="24" t="str">
        <f>IFERROR(VLOOKUP(C2478,GAME_INDEX!$A$7:$E$34,4,FALSE), "NO MATCH!!!")</f>
        <v>Notre Dame</v>
      </c>
      <c r="G2478" t="s">
        <v>2492</v>
      </c>
      <c r="H2478" s="1">
        <v>43021</v>
      </c>
      <c r="I2478">
        <v>5642</v>
      </c>
      <c r="J2478" t="s">
        <v>7</v>
      </c>
      <c r="K2478" t="s">
        <v>14</v>
      </c>
      <c r="L2478">
        <v>17.600000000000001</v>
      </c>
    </row>
    <row r="2479" spans="1:12" x14ac:dyDescent="0.55000000000000004">
      <c r="A2479" s="24" t="str">
        <f t="shared" si="38"/>
        <v>10159</v>
      </c>
      <c r="B2479" s="24" t="s">
        <v>27</v>
      </c>
      <c r="C2479" s="25">
        <v>43021</v>
      </c>
      <c r="D2479" s="24">
        <f>IFERROR(VLOOKUP(B2479,'2017_GT Roster'!$B$6:$H$21,7, FALSE), "NO MATCH!!!")</f>
        <v>9</v>
      </c>
      <c r="E2479" s="24">
        <f>IFERROR(VLOOKUP(GAME_JUMP_REPORT_CONSOLIDATED!C2479,GAME_INDEX!$A$7:$E$34,5,FALSE), "NO MATCH")</f>
        <v>1015</v>
      </c>
      <c r="F2479" s="24" t="str">
        <f>IFERROR(VLOOKUP(C2479,GAME_INDEX!$A$7:$E$34,4,FALSE), "NO MATCH!!!")</f>
        <v>Notre Dame</v>
      </c>
      <c r="G2479" t="s">
        <v>2493</v>
      </c>
      <c r="H2479" s="1">
        <v>43021</v>
      </c>
      <c r="I2479">
        <v>5643</v>
      </c>
      <c r="J2479" t="s">
        <v>7</v>
      </c>
      <c r="K2479" t="s">
        <v>27</v>
      </c>
      <c r="L2479">
        <v>11.8</v>
      </c>
    </row>
    <row r="2480" spans="1:12" x14ac:dyDescent="0.55000000000000004">
      <c r="A2480" s="24" t="str">
        <f t="shared" si="38"/>
        <v>101533</v>
      </c>
      <c r="B2480" s="24" t="s">
        <v>32</v>
      </c>
      <c r="C2480" s="25">
        <v>43021</v>
      </c>
      <c r="D2480" s="24">
        <f>IFERROR(VLOOKUP(B2480,'2017_GT Roster'!$B$6:$H$21,7, FALSE), "NO MATCH!!!")</f>
        <v>33</v>
      </c>
      <c r="E2480" s="24">
        <f>IFERROR(VLOOKUP(GAME_JUMP_REPORT_CONSOLIDATED!C2480,GAME_INDEX!$A$7:$E$34,5,FALSE), "NO MATCH")</f>
        <v>1015</v>
      </c>
      <c r="F2480" s="24" t="str">
        <f>IFERROR(VLOOKUP(C2480,GAME_INDEX!$A$7:$E$34,4,FALSE), "NO MATCH!!!")</f>
        <v>Notre Dame</v>
      </c>
      <c r="G2480" t="s">
        <v>2494</v>
      </c>
      <c r="H2480" s="1">
        <v>43021</v>
      </c>
      <c r="I2480">
        <v>5645</v>
      </c>
      <c r="J2480" t="s">
        <v>7</v>
      </c>
      <c r="K2480" t="s">
        <v>32</v>
      </c>
      <c r="L2480">
        <v>14.1</v>
      </c>
    </row>
    <row r="2481" spans="1:12" x14ac:dyDescent="0.55000000000000004">
      <c r="A2481" s="24" t="str">
        <f t="shared" si="38"/>
        <v>10154</v>
      </c>
      <c r="B2481" s="24" t="s">
        <v>3262</v>
      </c>
      <c r="C2481" s="25">
        <v>43021</v>
      </c>
      <c r="D2481" s="24">
        <f>IFERROR(VLOOKUP(B2481,'2017_GT Roster'!$B$6:$H$21,7, FALSE), "NO MATCH!!!")</f>
        <v>4</v>
      </c>
      <c r="E2481" s="24">
        <f>IFERROR(VLOOKUP(GAME_JUMP_REPORT_CONSOLIDATED!C2481,GAME_INDEX!$A$7:$E$34,5,FALSE), "NO MATCH")</f>
        <v>1015</v>
      </c>
      <c r="F2481" s="24" t="str">
        <f>IFERROR(VLOOKUP(C2481,GAME_INDEX!$A$7:$E$34,4,FALSE), "NO MATCH!!!")</f>
        <v>Notre Dame</v>
      </c>
      <c r="G2481" t="s">
        <v>2495</v>
      </c>
      <c r="H2481" s="1">
        <v>43021</v>
      </c>
      <c r="I2481">
        <v>5658</v>
      </c>
      <c r="J2481" t="s">
        <v>7</v>
      </c>
      <c r="K2481" t="s">
        <v>8</v>
      </c>
      <c r="L2481">
        <v>23.4</v>
      </c>
    </row>
    <row r="2482" spans="1:12" x14ac:dyDescent="0.55000000000000004">
      <c r="A2482" s="24" t="str">
        <f t="shared" si="38"/>
        <v>101511</v>
      </c>
      <c r="B2482" s="24" t="s">
        <v>14</v>
      </c>
      <c r="C2482" s="25">
        <v>43021</v>
      </c>
      <c r="D2482" s="24">
        <f>IFERROR(VLOOKUP(B2482,'2017_GT Roster'!$B$6:$H$21,7, FALSE), "NO MATCH!!!")</f>
        <v>11</v>
      </c>
      <c r="E2482" s="24">
        <f>IFERROR(VLOOKUP(GAME_JUMP_REPORT_CONSOLIDATED!C2482,GAME_INDEX!$A$7:$E$34,5,FALSE), "NO MATCH")</f>
        <v>1015</v>
      </c>
      <c r="F2482" s="24" t="str">
        <f>IFERROR(VLOOKUP(C2482,GAME_INDEX!$A$7:$E$34,4,FALSE), "NO MATCH!!!")</f>
        <v>Notre Dame</v>
      </c>
      <c r="G2482" t="s">
        <v>2496</v>
      </c>
      <c r="H2482" s="1">
        <v>43021</v>
      </c>
      <c r="I2482">
        <v>5666</v>
      </c>
      <c r="J2482" t="s">
        <v>7</v>
      </c>
      <c r="K2482" t="s">
        <v>14</v>
      </c>
      <c r="L2482">
        <v>26.2</v>
      </c>
    </row>
    <row r="2483" spans="1:12" x14ac:dyDescent="0.55000000000000004">
      <c r="A2483" s="24" t="str">
        <f t="shared" si="38"/>
        <v>10159</v>
      </c>
      <c r="B2483" s="24" t="s">
        <v>27</v>
      </c>
      <c r="C2483" s="25">
        <v>43021</v>
      </c>
      <c r="D2483" s="24">
        <f>IFERROR(VLOOKUP(B2483,'2017_GT Roster'!$B$6:$H$21,7, FALSE), "NO MATCH!!!")</f>
        <v>9</v>
      </c>
      <c r="E2483" s="24">
        <f>IFERROR(VLOOKUP(GAME_JUMP_REPORT_CONSOLIDATED!C2483,GAME_INDEX!$A$7:$E$34,5,FALSE), "NO MATCH")</f>
        <v>1015</v>
      </c>
      <c r="F2483" s="24" t="str">
        <f>IFERROR(VLOOKUP(C2483,GAME_INDEX!$A$7:$E$34,4,FALSE), "NO MATCH!!!")</f>
        <v>Notre Dame</v>
      </c>
      <c r="G2483" t="s">
        <v>2497</v>
      </c>
      <c r="H2483" s="1">
        <v>43021</v>
      </c>
      <c r="I2483">
        <v>5669</v>
      </c>
      <c r="J2483" t="s">
        <v>7</v>
      </c>
      <c r="K2483" t="s">
        <v>27</v>
      </c>
      <c r="L2483">
        <v>12.7</v>
      </c>
    </row>
    <row r="2484" spans="1:12" x14ac:dyDescent="0.55000000000000004">
      <c r="A2484" s="24" t="str">
        <f t="shared" si="38"/>
        <v>101533</v>
      </c>
      <c r="B2484" s="24" t="s">
        <v>32</v>
      </c>
      <c r="C2484" s="25">
        <v>43021</v>
      </c>
      <c r="D2484" s="24">
        <f>IFERROR(VLOOKUP(B2484,'2017_GT Roster'!$B$6:$H$21,7, FALSE), "NO MATCH!!!")</f>
        <v>33</v>
      </c>
      <c r="E2484" s="24">
        <f>IFERROR(VLOOKUP(GAME_JUMP_REPORT_CONSOLIDATED!C2484,GAME_INDEX!$A$7:$E$34,5,FALSE), "NO MATCH")</f>
        <v>1015</v>
      </c>
      <c r="F2484" s="24" t="str">
        <f>IFERROR(VLOOKUP(C2484,GAME_INDEX!$A$7:$E$34,4,FALSE), "NO MATCH!!!")</f>
        <v>Notre Dame</v>
      </c>
      <c r="G2484" t="s">
        <v>2498</v>
      </c>
      <c r="H2484" s="1">
        <v>43021</v>
      </c>
      <c r="I2484">
        <v>5684</v>
      </c>
      <c r="J2484" t="s">
        <v>7</v>
      </c>
      <c r="K2484" t="s">
        <v>32</v>
      </c>
      <c r="L2484">
        <v>14.3</v>
      </c>
    </row>
    <row r="2485" spans="1:12" x14ac:dyDescent="0.55000000000000004">
      <c r="A2485" s="24" t="str">
        <f t="shared" si="38"/>
        <v>10158</v>
      </c>
      <c r="B2485" s="24" t="s">
        <v>34</v>
      </c>
      <c r="C2485" s="25">
        <v>43021</v>
      </c>
      <c r="D2485" s="24">
        <f>IFERROR(VLOOKUP(B2485,'2017_GT Roster'!$B$6:$H$21,7, FALSE), "NO MATCH!!!")</f>
        <v>8</v>
      </c>
      <c r="E2485" s="24">
        <f>IFERROR(VLOOKUP(GAME_JUMP_REPORT_CONSOLIDATED!C2485,GAME_INDEX!$A$7:$E$34,5,FALSE), "NO MATCH")</f>
        <v>1015</v>
      </c>
      <c r="F2485" s="24" t="str">
        <f>IFERROR(VLOOKUP(C2485,GAME_INDEX!$A$7:$E$34,4,FALSE), "NO MATCH!!!")</f>
        <v>Notre Dame</v>
      </c>
      <c r="G2485" t="s">
        <v>2499</v>
      </c>
      <c r="H2485" s="1">
        <v>43021</v>
      </c>
      <c r="I2485">
        <v>5687</v>
      </c>
      <c r="J2485" t="s">
        <v>7</v>
      </c>
      <c r="K2485" t="s">
        <v>34</v>
      </c>
      <c r="L2485">
        <v>14.7</v>
      </c>
    </row>
    <row r="2486" spans="1:12" x14ac:dyDescent="0.55000000000000004">
      <c r="A2486" s="24" t="str">
        <f t="shared" si="38"/>
        <v>10158</v>
      </c>
      <c r="B2486" s="24" t="s">
        <v>34</v>
      </c>
      <c r="C2486" s="25">
        <v>43021</v>
      </c>
      <c r="D2486" s="24">
        <f>IFERROR(VLOOKUP(B2486,'2017_GT Roster'!$B$6:$H$21,7, FALSE), "NO MATCH!!!")</f>
        <v>8</v>
      </c>
      <c r="E2486" s="24">
        <f>IFERROR(VLOOKUP(GAME_JUMP_REPORT_CONSOLIDATED!C2486,GAME_INDEX!$A$7:$E$34,5,FALSE), "NO MATCH")</f>
        <v>1015</v>
      </c>
      <c r="F2486" s="24" t="str">
        <f>IFERROR(VLOOKUP(C2486,GAME_INDEX!$A$7:$E$34,4,FALSE), "NO MATCH!!!")</f>
        <v>Notre Dame</v>
      </c>
      <c r="G2486" t="s">
        <v>2500</v>
      </c>
      <c r="H2486" s="1">
        <v>43021</v>
      </c>
      <c r="I2486">
        <v>5688</v>
      </c>
      <c r="J2486" t="s">
        <v>7</v>
      </c>
      <c r="K2486" t="s">
        <v>34</v>
      </c>
      <c r="L2486">
        <v>10.8</v>
      </c>
    </row>
    <row r="2487" spans="1:12" x14ac:dyDescent="0.55000000000000004">
      <c r="A2487" s="24" t="str">
        <f t="shared" si="38"/>
        <v>10154</v>
      </c>
      <c r="B2487" s="24" t="s">
        <v>3262</v>
      </c>
      <c r="C2487" s="25">
        <v>43021</v>
      </c>
      <c r="D2487" s="24">
        <f>IFERROR(VLOOKUP(B2487,'2017_GT Roster'!$B$6:$H$21,7, FALSE), "NO MATCH!!!")</f>
        <v>4</v>
      </c>
      <c r="E2487" s="24">
        <f>IFERROR(VLOOKUP(GAME_JUMP_REPORT_CONSOLIDATED!C2487,GAME_INDEX!$A$7:$E$34,5,FALSE), "NO MATCH")</f>
        <v>1015</v>
      </c>
      <c r="F2487" s="24" t="str">
        <f>IFERROR(VLOOKUP(C2487,GAME_INDEX!$A$7:$E$34,4,FALSE), "NO MATCH!!!")</f>
        <v>Notre Dame</v>
      </c>
      <c r="G2487" t="s">
        <v>2501</v>
      </c>
      <c r="H2487" s="1">
        <v>43021</v>
      </c>
      <c r="I2487">
        <v>5784</v>
      </c>
      <c r="J2487" t="s">
        <v>7</v>
      </c>
      <c r="K2487" t="s">
        <v>8</v>
      </c>
      <c r="L2487">
        <v>21.5</v>
      </c>
    </row>
    <row r="2488" spans="1:12" x14ac:dyDescent="0.55000000000000004">
      <c r="A2488" s="24" t="str">
        <f t="shared" si="38"/>
        <v>10154</v>
      </c>
      <c r="B2488" s="24" t="s">
        <v>3262</v>
      </c>
      <c r="C2488" s="25">
        <v>43021</v>
      </c>
      <c r="D2488" s="24">
        <f>IFERROR(VLOOKUP(B2488,'2017_GT Roster'!$B$6:$H$21,7, FALSE), "NO MATCH!!!")</f>
        <v>4</v>
      </c>
      <c r="E2488" s="24">
        <f>IFERROR(VLOOKUP(GAME_JUMP_REPORT_CONSOLIDATED!C2488,GAME_INDEX!$A$7:$E$34,5,FALSE), "NO MATCH")</f>
        <v>1015</v>
      </c>
      <c r="F2488" s="24" t="str">
        <f>IFERROR(VLOOKUP(C2488,GAME_INDEX!$A$7:$E$34,4,FALSE), "NO MATCH!!!")</f>
        <v>Notre Dame</v>
      </c>
      <c r="G2488" t="s">
        <v>2502</v>
      </c>
      <c r="H2488" s="1">
        <v>43021</v>
      </c>
      <c r="I2488">
        <v>5787</v>
      </c>
      <c r="J2488" t="s">
        <v>7</v>
      </c>
      <c r="K2488" t="s">
        <v>8</v>
      </c>
      <c r="L2488">
        <v>20.2</v>
      </c>
    </row>
    <row r="2489" spans="1:12" x14ac:dyDescent="0.55000000000000004">
      <c r="A2489" s="24" t="str">
        <f t="shared" si="38"/>
        <v>101533</v>
      </c>
      <c r="B2489" s="24" t="s">
        <v>32</v>
      </c>
      <c r="C2489" s="25">
        <v>43021</v>
      </c>
      <c r="D2489" s="24">
        <f>IFERROR(VLOOKUP(B2489,'2017_GT Roster'!$B$6:$H$21,7, FALSE), "NO MATCH!!!")</f>
        <v>33</v>
      </c>
      <c r="E2489" s="24">
        <f>IFERROR(VLOOKUP(GAME_JUMP_REPORT_CONSOLIDATED!C2489,GAME_INDEX!$A$7:$E$34,5,FALSE), "NO MATCH")</f>
        <v>1015</v>
      </c>
      <c r="F2489" s="24" t="str">
        <f>IFERROR(VLOOKUP(C2489,GAME_INDEX!$A$7:$E$34,4,FALSE), "NO MATCH!!!")</f>
        <v>Notre Dame</v>
      </c>
      <c r="G2489" t="s">
        <v>2503</v>
      </c>
      <c r="H2489" s="1">
        <v>43021</v>
      </c>
      <c r="I2489">
        <v>5790</v>
      </c>
      <c r="J2489" t="s">
        <v>7</v>
      </c>
      <c r="K2489" t="s">
        <v>32</v>
      </c>
      <c r="L2489">
        <v>13.9</v>
      </c>
    </row>
    <row r="2490" spans="1:12" x14ac:dyDescent="0.55000000000000004">
      <c r="A2490" s="24" t="str">
        <f t="shared" si="38"/>
        <v>10154</v>
      </c>
      <c r="B2490" s="24" t="s">
        <v>3262</v>
      </c>
      <c r="C2490" s="25">
        <v>43021</v>
      </c>
      <c r="D2490" s="24">
        <f>IFERROR(VLOOKUP(B2490,'2017_GT Roster'!$B$6:$H$21,7, FALSE), "NO MATCH!!!")</f>
        <v>4</v>
      </c>
      <c r="E2490" s="24">
        <f>IFERROR(VLOOKUP(GAME_JUMP_REPORT_CONSOLIDATED!C2490,GAME_INDEX!$A$7:$E$34,5,FALSE), "NO MATCH")</f>
        <v>1015</v>
      </c>
      <c r="F2490" s="24" t="str">
        <f>IFERROR(VLOOKUP(C2490,GAME_INDEX!$A$7:$E$34,4,FALSE), "NO MATCH!!!")</f>
        <v>Notre Dame</v>
      </c>
      <c r="G2490" t="s">
        <v>2504</v>
      </c>
      <c r="H2490" s="1">
        <v>43021</v>
      </c>
      <c r="I2490">
        <v>5792</v>
      </c>
      <c r="J2490" t="s">
        <v>7</v>
      </c>
      <c r="K2490" t="s">
        <v>8</v>
      </c>
      <c r="L2490">
        <v>18.5</v>
      </c>
    </row>
    <row r="2491" spans="1:12" x14ac:dyDescent="0.55000000000000004">
      <c r="A2491" s="24" t="str">
        <f t="shared" si="38"/>
        <v>10159</v>
      </c>
      <c r="B2491" s="24" t="s">
        <v>27</v>
      </c>
      <c r="C2491" s="25">
        <v>43021</v>
      </c>
      <c r="D2491" s="24">
        <f>IFERROR(VLOOKUP(B2491,'2017_GT Roster'!$B$6:$H$21,7, FALSE), "NO MATCH!!!")</f>
        <v>9</v>
      </c>
      <c r="E2491" s="24">
        <f>IFERROR(VLOOKUP(GAME_JUMP_REPORT_CONSOLIDATED!C2491,GAME_INDEX!$A$7:$E$34,5,FALSE), "NO MATCH")</f>
        <v>1015</v>
      </c>
      <c r="F2491" s="24" t="str">
        <f>IFERROR(VLOOKUP(C2491,GAME_INDEX!$A$7:$E$34,4,FALSE), "NO MATCH!!!")</f>
        <v>Notre Dame</v>
      </c>
      <c r="G2491" t="s">
        <v>2505</v>
      </c>
      <c r="H2491" s="1">
        <v>43021</v>
      </c>
      <c r="I2491">
        <v>5799</v>
      </c>
      <c r="J2491" t="s">
        <v>7</v>
      </c>
      <c r="K2491" t="s">
        <v>27</v>
      </c>
      <c r="L2491">
        <v>14.1</v>
      </c>
    </row>
    <row r="2492" spans="1:12" x14ac:dyDescent="0.55000000000000004">
      <c r="A2492" s="24" t="str">
        <f t="shared" si="38"/>
        <v>101511</v>
      </c>
      <c r="B2492" s="24" t="s">
        <v>14</v>
      </c>
      <c r="C2492" s="25">
        <v>43021</v>
      </c>
      <c r="D2492" s="24">
        <f>IFERROR(VLOOKUP(B2492,'2017_GT Roster'!$B$6:$H$21,7, FALSE), "NO MATCH!!!")</f>
        <v>11</v>
      </c>
      <c r="E2492" s="24">
        <f>IFERROR(VLOOKUP(GAME_JUMP_REPORT_CONSOLIDATED!C2492,GAME_INDEX!$A$7:$E$34,5,FALSE), "NO MATCH")</f>
        <v>1015</v>
      </c>
      <c r="F2492" s="24" t="str">
        <f>IFERROR(VLOOKUP(C2492,GAME_INDEX!$A$7:$E$34,4,FALSE), "NO MATCH!!!")</f>
        <v>Notre Dame</v>
      </c>
      <c r="G2492" t="s">
        <v>2506</v>
      </c>
      <c r="H2492" s="1">
        <v>43021</v>
      </c>
      <c r="I2492">
        <v>5800</v>
      </c>
      <c r="J2492" t="s">
        <v>7</v>
      </c>
      <c r="K2492" t="s">
        <v>14</v>
      </c>
      <c r="L2492">
        <v>17.100000000000001</v>
      </c>
    </row>
    <row r="2493" spans="1:12" x14ac:dyDescent="0.55000000000000004">
      <c r="A2493" s="24" t="str">
        <f t="shared" ref="A2493:A2556" si="39">E2493&amp;D2493</f>
        <v>10154</v>
      </c>
      <c r="B2493" s="24" t="s">
        <v>3262</v>
      </c>
      <c r="C2493" s="25">
        <v>43021</v>
      </c>
      <c r="D2493" s="24">
        <f>IFERROR(VLOOKUP(B2493,'2017_GT Roster'!$B$6:$H$21,7, FALSE), "NO MATCH!!!")</f>
        <v>4</v>
      </c>
      <c r="E2493" s="24">
        <f>IFERROR(VLOOKUP(GAME_JUMP_REPORT_CONSOLIDATED!C2493,GAME_INDEX!$A$7:$E$34,5,FALSE), "NO MATCH")</f>
        <v>1015</v>
      </c>
      <c r="F2493" s="24" t="str">
        <f>IFERROR(VLOOKUP(C2493,GAME_INDEX!$A$7:$E$34,4,FALSE), "NO MATCH!!!")</f>
        <v>Notre Dame</v>
      </c>
      <c r="G2493" t="s">
        <v>2507</v>
      </c>
      <c r="H2493" s="1">
        <v>43021</v>
      </c>
      <c r="I2493">
        <v>5801</v>
      </c>
      <c r="J2493" t="s">
        <v>7</v>
      </c>
      <c r="K2493" t="s">
        <v>8</v>
      </c>
      <c r="L2493">
        <v>20.2</v>
      </c>
    </row>
    <row r="2494" spans="1:12" x14ac:dyDescent="0.55000000000000004">
      <c r="A2494" s="24" t="str">
        <f t="shared" si="39"/>
        <v>10159</v>
      </c>
      <c r="B2494" s="24" t="s">
        <v>27</v>
      </c>
      <c r="C2494" s="25">
        <v>43021</v>
      </c>
      <c r="D2494" s="24">
        <f>IFERROR(VLOOKUP(B2494,'2017_GT Roster'!$B$6:$H$21,7, FALSE), "NO MATCH!!!")</f>
        <v>9</v>
      </c>
      <c r="E2494" s="24">
        <f>IFERROR(VLOOKUP(GAME_JUMP_REPORT_CONSOLIDATED!C2494,GAME_INDEX!$A$7:$E$34,5,FALSE), "NO MATCH")</f>
        <v>1015</v>
      </c>
      <c r="F2494" s="24" t="str">
        <f>IFERROR(VLOOKUP(C2494,GAME_INDEX!$A$7:$E$34,4,FALSE), "NO MATCH!!!")</f>
        <v>Notre Dame</v>
      </c>
      <c r="G2494" t="s">
        <v>2508</v>
      </c>
      <c r="H2494" s="1">
        <v>43021</v>
      </c>
      <c r="I2494">
        <v>5801</v>
      </c>
      <c r="J2494" t="s">
        <v>7</v>
      </c>
      <c r="K2494" t="s">
        <v>27</v>
      </c>
      <c r="L2494">
        <v>13.5</v>
      </c>
    </row>
    <row r="2495" spans="1:12" x14ac:dyDescent="0.55000000000000004">
      <c r="A2495" s="24" t="str">
        <f t="shared" si="39"/>
        <v>10159</v>
      </c>
      <c r="B2495" s="24" t="s">
        <v>27</v>
      </c>
      <c r="C2495" s="25">
        <v>43021</v>
      </c>
      <c r="D2495" s="24">
        <f>IFERROR(VLOOKUP(B2495,'2017_GT Roster'!$B$6:$H$21,7, FALSE), "NO MATCH!!!")</f>
        <v>9</v>
      </c>
      <c r="E2495" s="24">
        <f>IFERROR(VLOOKUP(GAME_JUMP_REPORT_CONSOLIDATED!C2495,GAME_INDEX!$A$7:$E$34,5,FALSE), "NO MATCH")</f>
        <v>1015</v>
      </c>
      <c r="F2495" s="24" t="str">
        <f>IFERROR(VLOOKUP(C2495,GAME_INDEX!$A$7:$E$34,4,FALSE), "NO MATCH!!!")</f>
        <v>Notre Dame</v>
      </c>
      <c r="G2495" t="s">
        <v>2509</v>
      </c>
      <c r="H2495" s="1">
        <v>43021</v>
      </c>
      <c r="I2495">
        <v>5806</v>
      </c>
      <c r="J2495" t="s">
        <v>7</v>
      </c>
      <c r="K2495" t="s">
        <v>27</v>
      </c>
      <c r="L2495">
        <v>15</v>
      </c>
    </row>
    <row r="2496" spans="1:12" x14ac:dyDescent="0.55000000000000004">
      <c r="A2496" s="24" t="str">
        <f t="shared" si="39"/>
        <v>101511</v>
      </c>
      <c r="B2496" s="24" t="s">
        <v>14</v>
      </c>
      <c r="C2496" s="25">
        <v>43021</v>
      </c>
      <c r="D2496" s="24">
        <f>IFERROR(VLOOKUP(B2496,'2017_GT Roster'!$B$6:$H$21,7, FALSE), "NO MATCH!!!")</f>
        <v>11</v>
      </c>
      <c r="E2496" s="24">
        <f>IFERROR(VLOOKUP(GAME_JUMP_REPORT_CONSOLIDATED!C2496,GAME_INDEX!$A$7:$E$34,5,FALSE), "NO MATCH")</f>
        <v>1015</v>
      </c>
      <c r="F2496" s="24" t="str">
        <f>IFERROR(VLOOKUP(C2496,GAME_INDEX!$A$7:$E$34,4,FALSE), "NO MATCH!!!")</f>
        <v>Notre Dame</v>
      </c>
      <c r="G2496" t="s">
        <v>2510</v>
      </c>
      <c r="H2496" s="1">
        <v>43021</v>
      </c>
      <c r="I2496">
        <v>5812</v>
      </c>
      <c r="J2496" t="s">
        <v>7</v>
      </c>
      <c r="K2496" t="s">
        <v>14</v>
      </c>
      <c r="L2496">
        <v>19.7</v>
      </c>
    </row>
    <row r="2497" spans="1:12" x14ac:dyDescent="0.55000000000000004">
      <c r="A2497" s="24" t="str">
        <f t="shared" si="39"/>
        <v>101533</v>
      </c>
      <c r="B2497" s="24" t="s">
        <v>32</v>
      </c>
      <c r="C2497" s="25">
        <v>43021</v>
      </c>
      <c r="D2497" s="24">
        <f>IFERROR(VLOOKUP(B2497,'2017_GT Roster'!$B$6:$H$21,7, FALSE), "NO MATCH!!!")</f>
        <v>33</v>
      </c>
      <c r="E2497" s="24">
        <f>IFERROR(VLOOKUP(GAME_JUMP_REPORT_CONSOLIDATED!C2497,GAME_INDEX!$A$7:$E$34,5,FALSE), "NO MATCH")</f>
        <v>1015</v>
      </c>
      <c r="F2497" s="24" t="str">
        <f>IFERROR(VLOOKUP(C2497,GAME_INDEX!$A$7:$E$34,4,FALSE), "NO MATCH!!!")</f>
        <v>Notre Dame</v>
      </c>
      <c r="G2497" t="s">
        <v>2511</v>
      </c>
      <c r="H2497" s="1">
        <v>43021</v>
      </c>
      <c r="I2497">
        <v>5827</v>
      </c>
      <c r="J2497" t="s">
        <v>7</v>
      </c>
      <c r="K2497" t="s">
        <v>32</v>
      </c>
      <c r="L2497">
        <v>14.3</v>
      </c>
    </row>
    <row r="2498" spans="1:12" x14ac:dyDescent="0.55000000000000004">
      <c r="A2498" s="24" t="str">
        <f t="shared" si="39"/>
        <v>10154</v>
      </c>
      <c r="B2498" s="24" t="s">
        <v>3262</v>
      </c>
      <c r="C2498" s="25">
        <v>43021</v>
      </c>
      <c r="D2498" s="24">
        <f>IFERROR(VLOOKUP(B2498,'2017_GT Roster'!$B$6:$H$21,7, FALSE), "NO MATCH!!!")</f>
        <v>4</v>
      </c>
      <c r="E2498" s="24">
        <f>IFERROR(VLOOKUP(GAME_JUMP_REPORT_CONSOLIDATED!C2498,GAME_INDEX!$A$7:$E$34,5,FALSE), "NO MATCH")</f>
        <v>1015</v>
      </c>
      <c r="F2498" s="24" t="str">
        <f>IFERROR(VLOOKUP(C2498,GAME_INDEX!$A$7:$E$34,4,FALSE), "NO MATCH!!!")</f>
        <v>Notre Dame</v>
      </c>
      <c r="G2498" t="s">
        <v>2512</v>
      </c>
      <c r="H2498" s="1">
        <v>43021</v>
      </c>
      <c r="I2498">
        <v>5843</v>
      </c>
      <c r="J2498" t="s">
        <v>7</v>
      </c>
      <c r="K2498" t="s">
        <v>8</v>
      </c>
      <c r="L2498">
        <v>13.3</v>
      </c>
    </row>
    <row r="2499" spans="1:12" x14ac:dyDescent="0.55000000000000004">
      <c r="A2499" s="24" t="str">
        <f t="shared" si="39"/>
        <v>10154</v>
      </c>
      <c r="B2499" s="24" t="s">
        <v>3262</v>
      </c>
      <c r="C2499" s="25">
        <v>43021</v>
      </c>
      <c r="D2499" s="24">
        <f>IFERROR(VLOOKUP(B2499,'2017_GT Roster'!$B$6:$H$21,7, FALSE), "NO MATCH!!!")</f>
        <v>4</v>
      </c>
      <c r="E2499" s="24">
        <f>IFERROR(VLOOKUP(GAME_JUMP_REPORT_CONSOLIDATED!C2499,GAME_INDEX!$A$7:$E$34,5,FALSE), "NO MATCH")</f>
        <v>1015</v>
      </c>
      <c r="F2499" s="24" t="str">
        <f>IFERROR(VLOOKUP(C2499,GAME_INDEX!$A$7:$E$34,4,FALSE), "NO MATCH!!!")</f>
        <v>Notre Dame</v>
      </c>
      <c r="G2499" t="s">
        <v>2513</v>
      </c>
      <c r="H2499" s="1">
        <v>43021</v>
      </c>
      <c r="I2499">
        <v>5848</v>
      </c>
      <c r="J2499" t="s">
        <v>7</v>
      </c>
      <c r="K2499" t="s">
        <v>8</v>
      </c>
      <c r="L2499">
        <v>14.5</v>
      </c>
    </row>
    <row r="2500" spans="1:12" x14ac:dyDescent="0.55000000000000004">
      <c r="A2500" s="24" t="str">
        <f t="shared" si="39"/>
        <v>10159</v>
      </c>
      <c r="B2500" s="24" t="s">
        <v>27</v>
      </c>
      <c r="C2500" s="25">
        <v>43021</v>
      </c>
      <c r="D2500" s="24">
        <f>IFERROR(VLOOKUP(B2500,'2017_GT Roster'!$B$6:$H$21,7, FALSE), "NO MATCH!!!")</f>
        <v>9</v>
      </c>
      <c r="E2500" s="24">
        <f>IFERROR(VLOOKUP(GAME_JUMP_REPORT_CONSOLIDATED!C2500,GAME_INDEX!$A$7:$E$34,5,FALSE), "NO MATCH")</f>
        <v>1015</v>
      </c>
      <c r="F2500" s="24" t="str">
        <f>IFERROR(VLOOKUP(C2500,GAME_INDEX!$A$7:$E$34,4,FALSE), "NO MATCH!!!")</f>
        <v>Notre Dame</v>
      </c>
      <c r="G2500" t="s">
        <v>2514</v>
      </c>
      <c r="H2500" s="1">
        <v>43021</v>
      </c>
      <c r="I2500">
        <v>5855</v>
      </c>
      <c r="J2500" t="s">
        <v>7</v>
      </c>
      <c r="K2500" t="s">
        <v>27</v>
      </c>
      <c r="L2500">
        <v>13.9</v>
      </c>
    </row>
    <row r="2501" spans="1:12" x14ac:dyDescent="0.55000000000000004">
      <c r="A2501" s="24" t="str">
        <f t="shared" si="39"/>
        <v>10153</v>
      </c>
      <c r="B2501" s="24" t="s">
        <v>3344</v>
      </c>
      <c r="C2501" s="25">
        <v>43021</v>
      </c>
      <c r="D2501" s="24">
        <f>IFERROR(VLOOKUP(B2501,'2017_GT Roster'!$B$6:$H$21,7, FALSE), "NO MATCH!!!")</f>
        <v>3</v>
      </c>
      <c r="E2501" s="24">
        <f>IFERROR(VLOOKUP(GAME_JUMP_REPORT_CONSOLIDATED!C2501,GAME_INDEX!$A$7:$E$34,5,FALSE), "NO MATCH")</f>
        <v>1015</v>
      </c>
      <c r="F2501" s="24" t="str">
        <f>IFERROR(VLOOKUP(C2501,GAME_INDEX!$A$7:$E$34,4,FALSE), "NO MATCH!!!")</f>
        <v>Notre Dame</v>
      </c>
      <c r="G2501" t="s">
        <v>2515</v>
      </c>
      <c r="H2501" s="1">
        <v>43021</v>
      </c>
      <c r="I2501">
        <v>5861</v>
      </c>
      <c r="J2501" t="s">
        <v>7</v>
      </c>
      <c r="K2501" t="s">
        <v>780</v>
      </c>
      <c r="L2501">
        <v>7.9</v>
      </c>
    </row>
    <row r="2502" spans="1:12" x14ac:dyDescent="0.55000000000000004">
      <c r="A2502" s="24" t="str">
        <f t="shared" si="39"/>
        <v>10159</v>
      </c>
      <c r="B2502" s="24" t="s">
        <v>27</v>
      </c>
      <c r="C2502" s="25">
        <v>43021</v>
      </c>
      <c r="D2502" s="24">
        <f>IFERROR(VLOOKUP(B2502,'2017_GT Roster'!$B$6:$H$21,7, FALSE), "NO MATCH!!!")</f>
        <v>9</v>
      </c>
      <c r="E2502" s="24">
        <f>IFERROR(VLOOKUP(GAME_JUMP_REPORT_CONSOLIDATED!C2502,GAME_INDEX!$A$7:$E$34,5,FALSE), "NO MATCH")</f>
        <v>1015</v>
      </c>
      <c r="F2502" s="24" t="str">
        <f>IFERROR(VLOOKUP(C2502,GAME_INDEX!$A$7:$E$34,4,FALSE), "NO MATCH!!!")</f>
        <v>Notre Dame</v>
      </c>
      <c r="G2502" t="s">
        <v>2516</v>
      </c>
      <c r="H2502" s="1">
        <v>43021</v>
      </c>
      <c r="I2502">
        <v>5861</v>
      </c>
      <c r="J2502" t="s">
        <v>7</v>
      </c>
      <c r="K2502" t="s">
        <v>27</v>
      </c>
      <c r="L2502">
        <v>14.9</v>
      </c>
    </row>
    <row r="2503" spans="1:12" x14ac:dyDescent="0.55000000000000004">
      <c r="A2503" s="24" t="str">
        <f t="shared" si="39"/>
        <v>10153</v>
      </c>
      <c r="B2503" s="24" t="s">
        <v>3344</v>
      </c>
      <c r="C2503" s="25">
        <v>43021</v>
      </c>
      <c r="D2503" s="24">
        <f>IFERROR(VLOOKUP(B2503,'2017_GT Roster'!$B$6:$H$21,7, FALSE), "NO MATCH!!!")</f>
        <v>3</v>
      </c>
      <c r="E2503" s="24">
        <f>IFERROR(VLOOKUP(GAME_JUMP_REPORT_CONSOLIDATED!C2503,GAME_INDEX!$A$7:$E$34,5,FALSE), "NO MATCH")</f>
        <v>1015</v>
      </c>
      <c r="F2503" s="24" t="str">
        <f>IFERROR(VLOOKUP(C2503,GAME_INDEX!$A$7:$E$34,4,FALSE), "NO MATCH!!!")</f>
        <v>Notre Dame</v>
      </c>
      <c r="G2503" t="s">
        <v>2517</v>
      </c>
      <c r="H2503" s="1">
        <v>43021</v>
      </c>
      <c r="I2503">
        <v>5862</v>
      </c>
      <c r="J2503" t="s">
        <v>7</v>
      </c>
      <c r="K2503" t="s">
        <v>780</v>
      </c>
      <c r="L2503">
        <v>6.8</v>
      </c>
    </row>
    <row r="2504" spans="1:12" x14ac:dyDescent="0.55000000000000004">
      <c r="A2504" s="24" t="str">
        <f t="shared" si="39"/>
        <v>10153</v>
      </c>
      <c r="B2504" s="24" t="s">
        <v>3344</v>
      </c>
      <c r="C2504" s="25">
        <v>43021</v>
      </c>
      <c r="D2504" s="24">
        <f>IFERROR(VLOOKUP(B2504,'2017_GT Roster'!$B$6:$H$21,7, FALSE), "NO MATCH!!!")</f>
        <v>3</v>
      </c>
      <c r="E2504" s="24">
        <f>IFERROR(VLOOKUP(GAME_JUMP_REPORT_CONSOLIDATED!C2504,GAME_INDEX!$A$7:$E$34,5,FALSE), "NO MATCH")</f>
        <v>1015</v>
      </c>
      <c r="F2504" s="24" t="str">
        <f>IFERROR(VLOOKUP(C2504,GAME_INDEX!$A$7:$E$34,4,FALSE), "NO MATCH!!!")</f>
        <v>Notre Dame</v>
      </c>
      <c r="G2504" t="s">
        <v>2518</v>
      </c>
      <c r="H2504" s="1">
        <v>43021</v>
      </c>
      <c r="I2504">
        <v>5863</v>
      </c>
      <c r="J2504" t="s">
        <v>7</v>
      </c>
      <c r="K2504" t="s">
        <v>780</v>
      </c>
      <c r="L2504">
        <v>6.4</v>
      </c>
    </row>
    <row r="2505" spans="1:12" x14ac:dyDescent="0.55000000000000004">
      <c r="A2505" s="24" t="str">
        <f t="shared" si="39"/>
        <v>101511</v>
      </c>
      <c r="B2505" s="24" t="s">
        <v>14</v>
      </c>
      <c r="C2505" s="25">
        <v>43021</v>
      </c>
      <c r="D2505" s="24">
        <f>IFERROR(VLOOKUP(B2505,'2017_GT Roster'!$B$6:$H$21,7, FALSE), "NO MATCH!!!")</f>
        <v>11</v>
      </c>
      <c r="E2505" s="24">
        <f>IFERROR(VLOOKUP(GAME_JUMP_REPORT_CONSOLIDATED!C2505,GAME_INDEX!$A$7:$E$34,5,FALSE), "NO MATCH")</f>
        <v>1015</v>
      </c>
      <c r="F2505" s="24" t="str">
        <f>IFERROR(VLOOKUP(C2505,GAME_INDEX!$A$7:$E$34,4,FALSE), "NO MATCH!!!")</f>
        <v>Notre Dame</v>
      </c>
      <c r="G2505" t="s">
        <v>2519</v>
      </c>
      <c r="H2505" s="1">
        <v>43021</v>
      </c>
      <c r="I2505">
        <v>5863</v>
      </c>
      <c r="J2505" t="s">
        <v>7</v>
      </c>
      <c r="K2505" t="s">
        <v>14</v>
      </c>
      <c r="L2505">
        <v>22.7</v>
      </c>
    </row>
    <row r="2506" spans="1:12" x14ac:dyDescent="0.55000000000000004">
      <c r="A2506" s="24" t="str">
        <f t="shared" si="39"/>
        <v>10158</v>
      </c>
      <c r="B2506" s="24" t="s">
        <v>34</v>
      </c>
      <c r="C2506" s="25">
        <v>43021</v>
      </c>
      <c r="D2506" s="24">
        <f>IFERROR(VLOOKUP(B2506,'2017_GT Roster'!$B$6:$H$21,7, FALSE), "NO MATCH!!!")</f>
        <v>8</v>
      </c>
      <c r="E2506" s="24">
        <f>IFERROR(VLOOKUP(GAME_JUMP_REPORT_CONSOLIDATED!C2506,GAME_INDEX!$A$7:$E$34,5,FALSE), "NO MATCH")</f>
        <v>1015</v>
      </c>
      <c r="F2506" s="24" t="str">
        <f>IFERROR(VLOOKUP(C2506,GAME_INDEX!$A$7:$E$34,4,FALSE), "NO MATCH!!!")</f>
        <v>Notre Dame</v>
      </c>
      <c r="G2506" t="s">
        <v>2520</v>
      </c>
      <c r="H2506" s="1">
        <v>43021</v>
      </c>
      <c r="I2506">
        <v>5881</v>
      </c>
      <c r="J2506" t="s">
        <v>7</v>
      </c>
      <c r="K2506" t="s">
        <v>34</v>
      </c>
      <c r="L2506">
        <v>9.5</v>
      </c>
    </row>
    <row r="2507" spans="1:12" x14ac:dyDescent="0.55000000000000004">
      <c r="A2507" s="24" t="str">
        <f t="shared" si="39"/>
        <v>10151</v>
      </c>
      <c r="B2507" s="24" t="s">
        <v>3254</v>
      </c>
      <c r="C2507" s="25">
        <v>43021</v>
      </c>
      <c r="D2507" s="24">
        <f>IFERROR(VLOOKUP(B2507,'2017_GT Roster'!$B$6:$H$21,7, FALSE), "NO MATCH!!!")</f>
        <v>1</v>
      </c>
      <c r="E2507" s="24">
        <f>IFERROR(VLOOKUP(GAME_JUMP_REPORT_CONSOLIDATED!C2507,GAME_INDEX!$A$7:$E$34,5,FALSE), "NO MATCH")</f>
        <v>1015</v>
      </c>
      <c r="F2507" s="24" t="str">
        <f>IFERROR(VLOOKUP(C2507,GAME_INDEX!$A$7:$E$34,4,FALSE), "NO MATCH!!!")</f>
        <v>Notre Dame</v>
      </c>
      <c r="G2507" t="s">
        <v>2521</v>
      </c>
      <c r="H2507" s="1">
        <v>43021</v>
      </c>
      <c r="I2507">
        <v>5886</v>
      </c>
      <c r="J2507" t="s">
        <v>7</v>
      </c>
      <c r="K2507" t="s">
        <v>23</v>
      </c>
      <c r="L2507">
        <v>13.4</v>
      </c>
    </row>
    <row r="2508" spans="1:12" x14ac:dyDescent="0.55000000000000004">
      <c r="A2508" s="24" t="str">
        <f t="shared" si="39"/>
        <v>101511</v>
      </c>
      <c r="B2508" s="24" t="s">
        <v>14</v>
      </c>
      <c r="C2508" s="25">
        <v>43021</v>
      </c>
      <c r="D2508" s="24">
        <f>IFERROR(VLOOKUP(B2508,'2017_GT Roster'!$B$6:$H$21,7, FALSE), "NO MATCH!!!")</f>
        <v>11</v>
      </c>
      <c r="E2508" s="24">
        <f>IFERROR(VLOOKUP(GAME_JUMP_REPORT_CONSOLIDATED!C2508,GAME_INDEX!$A$7:$E$34,5,FALSE), "NO MATCH")</f>
        <v>1015</v>
      </c>
      <c r="F2508" s="24" t="str">
        <f>IFERROR(VLOOKUP(C2508,GAME_INDEX!$A$7:$E$34,4,FALSE), "NO MATCH!!!")</f>
        <v>Notre Dame</v>
      </c>
      <c r="G2508" t="s">
        <v>2522</v>
      </c>
      <c r="H2508" s="1">
        <v>43021</v>
      </c>
      <c r="I2508">
        <v>5888</v>
      </c>
      <c r="J2508" t="s">
        <v>7</v>
      </c>
      <c r="K2508" t="s">
        <v>14</v>
      </c>
      <c r="L2508">
        <v>16.899999999999999</v>
      </c>
    </row>
    <row r="2509" spans="1:12" x14ac:dyDescent="0.55000000000000004">
      <c r="A2509" s="24" t="str">
        <f t="shared" si="39"/>
        <v>10151</v>
      </c>
      <c r="B2509" s="24" t="s">
        <v>3254</v>
      </c>
      <c r="C2509" s="25">
        <v>43021</v>
      </c>
      <c r="D2509" s="24">
        <f>IFERROR(VLOOKUP(B2509,'2017_GT Roster'!$B$6:$H$21,7, FALSE), "NO MATCH!!!")</f>
        <v>1</v>
      </c>
      <c r="E2509" s="24">
        <f>IFERROR(VLOOKUP(GAME_JUMP_REPORT_CONSOLIDATED!C2509,GAME_INDEX!$A$7:$E$34,5,FALSE), "NO MATCH")</f>
        <v>1015</v>
      </c>
      <c r="F2509" s="24" t="str">
        <f>IFERROR(VLOOKUP(C2509,GAME_INDEX!$A$7:$E$34,4,FALSE), "NO MATCH!!!")</f>
        <v>Notre Dame</v>
      </c>
      <c r="G2509" t="s">
        <v>2523</v>
      </c>
      <c r="H2509" s="1">
        <v>43021</v>
      </c>
      <c r="I2509">
        <v>5890</v>
      </c>
      <c r="J2509" t="s">
        <v>7</v>
      </c>
      <c r="K2509" t="s">
        <v>23</v>
      </c>
      <c r="L2509">
        <v>14.7</v>
      </c>
    </row>
    <row r="2510" spans="1:12" x14ac:dyDescent="0.55000000000000004">
      <c r="A2510" s="24" t="str">
        <f t="shared" si="39"/>
        <v>10159</v>
      </c>
      <c r="B2510" s="24" t="s">
        <v>27</v>
      </c>
      <c r="C2510" s="25">
        <v>43021</v>
      </c>
      <c r="D2510" s="24">
        <f>IFERROR(VLOOKUP(B2510,'2017_GT Roster'!$B$6:$H$21,7, FALSE), "NO MATCH!!!")</f>
        <v>9</v>
      </c>
      <c r="E2510" s="24">
        <f>IFERROR(VLOOKUP(GAME_JUMP_REPORT_CONSOLIDATED!C2510,GAME_INDEX!$A$7:$E$34,5,FALSE), "NO MATCH")</f>
        <v>1015</v>
      </c>
      <c r="F2510" s="24" t="str">
        <f>IFERROR(VLOOKUP(C2510,GAME_INDEX!$A$7:$E$34,4,FALSE), "NO MATCH!!!")</f>
        <v>Notre Dame</v>
      </c>
      <c r="G2510" t="s">
        <v>2524</v>
      </c>
      <c r="H2510" s="1">
        <v>43021</v>
      </c>
      <c r="I2510">
        <v>5892</v>
      </c>
      <c r="J2510" t="s">
        <v>7</v>
      </c>
      <c r="K2510" t="s">
        <v>27</v>
      </c>
      <c r="L2510">
        <v>15.2</v>
      </c>
    </row>
    <row r="2511" spans="1:12" x14ac:dyDescent="0.55000000000000004">
      <c r="A2511" s="24" t="str">
        <f t="shared" si="39"/>
        <v>10158</v>
      </c>
      <c r="B2511" s="24" t="s">
        <v>34</v>
      </c>
      <c r="C2511" s="25">
        <v>43021</v>
      </c>
      <c r="D2511" s="24">
        <f>IFERROR(VLOOKUP(B2511,'2017_GT Roster'!$B$6:$H$21,7, FALSE), "NO MATCH!!!")</f>
        <v>8</v>
      </c>
      <c r="E2511" s="24">
        <f>IFERROR(VLOOKUP(GAME_JUMP_REPORT_CONSOLIDATED!C2511,GAME_INDEX!$A$7:$E$34,5,FALSE), "NO MATCH")</f>
        <v>1015</v>
      </c>
      <c r="F2511" s="24" t="str">
        <f>IFERROR(VLOOKUP(C2511,GAME_INDEX!$A$7:$E$34,4,FALSE), "NO MATCH!!!")</f>
        <v>Notre Dame</v>
      </c>
      <c r="G2511" t="s">
        <v>2525</v>
      </c>
      <c r="H2511" s="1">
        <v>43021</v>
      </c>
      <c r="I2511">
        <v>5906</v>
      </c>
      <c r="J2511" t="s">
        <v>7</v>
      </c>
      <c r="K2511" t="s">
        <v>34</v>
      </c>
      <c r="L2511">
        <v>8</v>
      </c>
    </row>
    <row r="2512" spans="1:12" x14ac:dyDescent="0.55000000000000004">
      <c r="A2512" s="24" t="str">
        <f t="shared" si="39"/>
        <v>10159</v>
      </c>
      <c r="B2512" s="24" t="s">
        <v>27</v>
      </c>
      <c r="C2512" s="25">
        <v>43021</v>
      </c>
      <c r="D2512" s="24">
        <f>IFERROR(VLOOKUP(B2512,'2017_GT Roster'!$B$6:$H$21,7, FALSE), "NO MATCH!!!")</f>
        <v>9</v>
      </c>
      <c r="E2512" s="24">
        <f>IFERROR(VLOOKUP(GAME_JUMP_REPORT_CONSOLIDATED!C2512,GAME_INDEX!$A$7:$E$34,5,FALSE), "NO MATCH")</f>
        <v>1015</v>
      </c>
      <c r="F2512" s="24" t="str">
        <f>IFERROR(VLOOKUP(C2512,GAME_INDEX!$A$7:$E$34,4,FALSE), "NO MATCH!!!")</f>
        <v>Notre Dame</v>
      </c>
      <c r="G2512" t="s">
        <v>2526</v>
      </c>
      <c r="H2512" s="1">
        <v>43021</v>
      </c>
      <c r="I2512">
        <v>5908</v>
      </c>
      <c r="J2512" t="s">
        <v>7</v>
      </c>
      <c r="K2512" t="s">
        <v>27</v>
      </c>
      <c r="L2512">
        <v>15.4</v>
      </c>
    </row>
    <row r="2513" spans="1:12" x14ac:dyDescent="0.55000000000000004">
      <c r="A2513" s="24" t="str">
        <f t="shared" si="39"/>
        <v>10151</v>
      </c>
      <c r="B2513" s="24" t="s">
        <v>3254</v>
      </c>
      <c r="C2513" s="25">
        <v>43021</v>
      </c>
      <c r="D2513" s="24">
        <f>IFERROR(VLOOKUP(B2513,'2017_GT Roster'!$B$6:$H$21,7, FALSE), "NO MATCH!!!")</f>
        <v>1</v>
      </c>
      <c r="E2513" s="24">
        <f>IFERROR(VLOOKUP(GAME_JUMP_REPORT_CONSOLIDATED!C2513,GAME_INDEX!$A$7:$E$34,5,FALSE), "NO MATCH")</f>
        <v>1015</v>
      </c>
      <c r="F2513" s="24" t="str">
        <f>IFERROR(VLOOKUP(C2513,GAME_INDEX!$A$7:$E$34,4,FALSE), "NO MATCH!!!")</f>
        <v>Notre Dame</v>
      </c>
      <c r="G2513" t="s">
        <v>2527</v>
      </c>
      <c r="H2513" s="1">
        <v>43021</v>
      </c>
      <c r="I2513">
        <v>5910</v>
      </c>
      <c r="J2513" t="s">
        <v>7</v>
      </c>
      <c r="K2513" t="s">
        <v>23</v>
      </c>
      <c r="L2513">
        <v>18.100000000000001</v>
      </c>
    </row>
    <row r="2514" spans="1:12" x14ac:dyDescent="0.55000000000000004">
      <c r="A2514" s="24" t="str">
        <f t="shared" si="39"/>
        <v>10159</v>
      </c>
      <c r="B2514" s="24" t="s">
        <v>27</v>
      </c>
      <c r="C2514" s="25">
        <v>43021</v>
      </c>
      <c r="D2514" s="24">
        <f>IFERROR(VLOOKUP(B2514,'2017_GT Roster'!$B$6:$H$21,7, FALSE), "NO MATCH!!!")</f>
        <v>9</v>
      </c>
      <c r="E2514" s="24">
        <f>IFERROR(VLOOKUP(GAME_JUMP_REPORT_CONSOLIDATED!C2514,GAME_INDEX!$A$7:$E$34,5,FALSE), "NO MATCH")</f>
        <v>1015</v>
      </c>
      <c r="F2514" s="24" t="str">
        <f>IFERROR(VLOOKUP(C2514,GAME_INDEX!$A$7:$E$34,4,FALSE), "NO MATCH!!!")</f>
        <v>Notre Dame</v>
      </c>
      <c r="G2514" t="s">
        <v>2528</v>
      </c>
      <c r="H2514" s="1">
        <v>43021</v>
      </c>
      <c r="I2514">
        <v>5910</v>
      </c>
      <c r="J2514" t="s">
        <v>7</v>
      </c>
      <c r="K2514" t="s">
        <v>27</v>
      </c>
      <c r="L2514">
        <v>9.6999999999999993</v>
      </c>
    </row>
    <row r="2515" spans="1:12" x14ac:dyDescent="0.55000000000000004">
      <c r="A2515" s="24" t="str">
        <f t="shared" si="39"/>
        <v>101511</v>
      </c>
      <c r="B2515" s="24" t="s">
        <v>14</v>
      </c>
      <c r="C2515" s="25">
        <v>43021</v>
      </c>
      <c r="D2515" s="24">
        <f>IFERROR(VLOOKUP(B2515,'2017_GT Roster'!$B$6:$H$21,7, FALSE), "NO MATCH!!!")</f>
        <v>11</v>
      </c>
      <c r="E2515" s="24">
        <f>IFERROR(VLOOKUP(GAME_JUMP_REPORT_CONSOLIDATED!C2515,GAME_INDEX!$A$7:$E$34,5,FALSE), "NO MATCH")</f>
        <v>1015</v>
      </c>
      <c r="F2515" s="24" t="str">
        <f>IFERROR(VLOOKUP(C2515,GAME_INDEX!$A$7:$E$34,4,FALSE), "NO MATCH!!!")</f>
        <v>Notre Dame</v>
      </c>
      <c r="G2515" t="s">
        <v>2529</v>
      </c>
      <c r="H2515" s="1">
        <v>43021</v>
      </c>
      <c r="I2515">
        <v>5912</v>
      </c>
      <c r="J2515" t="s">
        <v>7</v>
      </c>
      <c r="K2515" t="s">
        <v>14</v>
      </c>
      <c r="L2515">
        <v>21.2</v>
      </c>
    </row>
    <row r="2516" spans="1:12" x14ac:dyDescent="0.55000000000000004">
      <c r="A2516" s="24" t="str">
        <f t="shared" si="39"/>
        <v>10159</v>
      </c>
      <c r="B2516" s="24" t="s">
        <v>27</v>
      </c>
      <c r="C2516" s="25">
        <v>43021</v>
      </c>
      <c r="D2516" s="24">
        <f>IFERROR(VLOOKUP(B2516,'2017_GT Roster'!$B$6:$H$21,7, FALSE), "NO MATCH!!!")</f>
        <v>9</v>
      </c>
      <c r="E2516" s="24">
        <f>IFERROR(VLOOKUP(GAME_JUMP_REPORT_CONSOLIDATED!C2516,GAME_INDEX!$A$7:$E$34,5,FALSE), "NO MATCH")</f>
        <v>1015</v>
      </c>
      <c r="F2516" s="24" t="str">
        <f>IFERROR(VLOOKUP(C2516,GAME_INDEX!$A$7:$E$34,4,FALSE), "NO MATCH!!!")</f>
        <v>Notre Dame</v>
      </c>
      <c r="G2516" t="s">
        <v>2530</v>
      </c>
      <c r="H2516" s="1">
        <v>43021</v>
      </c>
      <c r="I2516">
        <v>5916</v>
      </c>
      <c r="J2516" t="s">
        <v>7</v>
      </c>
      <c r="K2516" t="s">
        <v>27</v>
      </c>
      <c r="L2516">
        <v>11.4</v>
      </c>
    </row>
    <row r="2517" spans="1:12" x14ac:dyDescent="0.55000000000000004">
      <c r="A2517" s="24" t="str">
        <f t="shared" si="39"/>
        <v>101511</v>
      </c>
      <c r="B2517" s="24" t="s">
        <v>14</v>
      </c>
      <c r="C2517" s="25">
        <v>43021</v>
      </c>
      <c r="D2517" s="24">
        <f>IFERROR(VLOOKUP(B2517,'2017_GT Roster'!$B$6:$H$21,7, FALSE), "NO MATCH!!!")</f>
        <v>11</v>
      </c>
      <c r="E2517" s="24">
        <f>IFERROR(VLOOKUP(GAME_JUMP_REPORT_CONSOLIDATED!C2517,GAME_INDEX!$A$7:$E$34,5,FALSE), "NO MATCH")</f>
        <v>1015</v>
      </c>
      <c r="F2517" s="24" t="str">
        <f>IFERROR(VLOOKUP(C2517,GAME_INDEX!$A$7:$E$34,4,FALSE), "NO MATCH!!!")</f>
        <v>Notre Dame</v>
      </c>
      <c r="G2517" t="s">
        <v>2531</v>
      </c>
      <c r="H2517" s="1">
        <v>43021</v>
      </c>
      <c r="I2517">
        <v>5920</v>
      </c>
      <c r="J2517" t="s">
        <v>7</v>
      </c>
      <c r="K2517" t="s">
        <v>14</v>
      </c>
      <c r="L2517">
        <v>18.5</v>
      </c>
    </row>
    <row r="2518" spans="1:12" x14ac:dyDescent="0.55000000000000004">
      <c r="A2518" s="24" t="str">
        <f t="shared" si="39"/>
        <v>10158</v>
      </c>
      <c r="B2518" s="24" t="s">
        <v>34</v>
      </c>
      <c r="C2518" s="25">
        <v>43021</v>
      </c>
      <c r="D2518" s="24">
        <f>IFERROR(VLOOKUP(B2518,'2017_GT Roster'!$B$6:$H$21,7, FALSE), "NO MATCH!!!")</f>
        <v>8</v>
      </c>
      <c r="E2518" s="24">
        <f>IFERROR(VLOOKUP(GAME_JUMP_REPORT_CONSOLIDATED!C2518,GAME_INDEX!$A$7:$E$34,5,FALSE), "NO MATCH")</f>
        <v>1015</v>
      </c>
      <c r="F2518" s="24" t="str">
        <f>IFERROR(VLOOKUP(C2518,GAME_INDEX!$A$7:$E$34,4,FALSE), "NO MATCH!!!")</f>
        <v>Notre Dame</v>
      </c>
      <c r="G2518" t="s">
        <v>2532</v>
      </c>
      <c r="H2518" s="1">
        <v>43021</v>
      </c>
      <c r="I2518">
        <v>5930</v>
      </c>
      <c r="J2518" t="s">
        <v>7</v>
      </c>
      <c r="K2518" t="s">
        <v>34</v>
      </c>
      <c r="L2518">
        <v>8.5</v>
      </c>
    </row>
    <row r="2519" spans="1:12" x14ac:dyDescent="0.55000000000000004">
      <c r="A2519" s="24" t="str">
        <f t="shared" si="39"/>
        <v>10159</v>
      </c>
      <c r="B2519" s="24" t="s">
        <v>27</v>
      </c>
      <c r="C2519" s="25">
        <v>43021</v>
      </c>
      <c r="D2519" s="24">
        <f>IFERROR(VLOOKUP(B2519,'2017_GT Roster'!$B$6:$H$21,7, FALSE), "NO MATCH!!!")</f>
        <v>9</v>
      </c>
      <c r="E2519" s="24">
        <f>IFERROR(VLOOKUP(GAME_JUMP_REPORT_CONSOLIDATED!C2519,GAME_INDEX!$A$7:$E$34,5,FALSE), "NO MATCH")</f>
        <v>1015</v>
      </c>
      <c r="F2519" s="24" t="str">
        <f>IFERROR(VLOOKUP(C2519,GAME_INDEX!$A$7:$E$34,4,FALSE), "NO MATCH!!!")</f>
        <v>Notre Dame</v>
      </c>
      <c r="G2519" t="s">
        <v>2533</v>
      </c>
      <c r="H2519" s="1">
        <v>43021</v>
      </c>
      <c r="I2519">
        <v>5937</v>
      </c>
      <c r="J2519" t="s">
        <v>7</v>
      </c>
      <c r="K2519" t="s">
        <v>27</v>
      </c>
      <c r="L2519">
        <v>16.3</v>
      </c>
    </row>
    <row r="2520" spans="1:12" x14ac:dyDescent="0.55000000000000004">
      <c r="A2520" s="24" t="str">
        <f t="shared" si="39"/>
        <v>10151</v>
      </c>
      <c r="B2520" s="24" t="s">
        <v>3254</v>
      </c>
      <c r="C2520" s="25">
        <v>43021</v>
      </c>
      <c r="D2520" s="24">
        <f>IFERROR(VLOOKUP(B2520,'2017_GT Roster'!$B$6:$H$21,7, FALSE), "NO MATCH!!!")</f>
        <v>1</v>
      </c>
      <c r="E2520" s="24">
        <f>IFERROR(VLOOKUP(GAME_JUMP_REPORT_CONSOLIDATED!C2520,GAME_INDEX!$A$7:$E$34,5,FALSE), "NO MATCH")</f>
        <v>1015</v>
      </c>
      <c r="F2520" s="24" t="str">
        <f>IFERROR(VLOOKUP(C2520,GAME_INDEX!$A$7:$E$34,4,FALSE), "NO MATCH!!!")</f>
        <v>Notre Dame</v>
      </c>
      <c r="G2520" t="s">
        <v>2534</v>
      </c>
      <c r="H2520" s="1">
        <v>43021</v>
      </c>
      <c r="I2520">
        <v>5941</v>
      </c>
      <c r="J2520" t="s">
        <v>7</v>
      </c>
      <c r="K2520" t="s">
        <v>23</v>
      </c>
      <c r="L2520">
        <v>17.600000000000001</v>
      </c>
    </row>
    <row r="2521" spans="1:12" x14ac:dyDescent="0.55000000000000004">
      <c r="A2521" s="24" t="str">
        <f t="shared" si="39"/>
        <v>10153</v>
      </c>
      <c r="B2521" s="24" t="s">
        <v>3344</v>
      </c>
      <c r="C2521" s="25">
        <v>43021</v>
      </c>
      <c r="D2521" s="24">
        <f>IFERROR(VLOOKUP(B2521,'2017_GT Roster'!$B$6:$H$21,7, FALSE), "NO MATCH!!!")</f>
        <v>3</v>
      </c>
      <c r="E2521" s="24">
        <f>IFERROR(VLOOKUP(GAME_JUMP_REPORT_CONSOLIDATED!C2521,GAME_INDEX!$A$7:$E$34,5,FALSE), "NO MATCH")</f>
        <v>1015</v>
      </c>
      <c r="F2521" s="24" t="str">
        <f>IFERROR(VLOOKUP(C2521,GAME_INDEX!$A$7:$E$34,4,FALSE), "NO MATCH!!!")</f>
        <v>Notre Dame</v>
      </c>
      <c r="G2521" t="s">
        <v>2535</v>
      </c>
      <c r="H2521" s="1">
        <v>43021</v>
      </c>
      <c r="I2521">
        <v>5941</v>
      </c>
      <c r="J2521" t="s">
        <v>7</v>
      </c>
      <c r="K2521" t="s">
        <v>780</v>
      </c>
      <c r="L2521">
        <v>6.6</v>
      </c>
    </row>
    <row r="2522" spans="1:12" x14ac:dyDescent="0.55000000000000004">
      <c r="A2522" s="24" t="str">
        <f t="shared" si="39"/>
        <v>101511</v>
      </c>
      <c r="B2522" s="24" t="s">
        <v>14</v>
      </c>
      <c r="C2522" s="25">
        <v>43021</v>
      </c>
      <c r="D2522" s="24">
        <f>IFERROR(VLOOKUP(B2522,'2017_GT Roster'!$B$6:$H$21,7, FALSE), "NO MATCH!!!")</f>
        <v>11</v>
      </c>
      <c r="E2522" s="24">
        <f>IFERROR(VLOOKUP(GAME_JUMP_REPORT_CONSOLIDATED!C2522,GAME_INDEX!$A$7:$E$34,5,FALSE), "NO MATCH")</f>
        <v>1015</v>
      </c>
      <c r="F2522" s="24" t="str">
        <f>IFERROR(VLOOKUP(C2522,GAME_INDEX!$A$7:$E$34,4,FALSE), "NO MATCH!!!")</f>
        <v>Notre Dame</v>
      </c>
      <c r="G2522" t="s">
        <v>2536</v>
      </c>
      <c r="H2522" s="1">
        <v>43021</v>
      </c>
      <c r="I2522">
        <v>5945</v>
      </c>
      <c r="J2522" t="s">
        <v>7</v>
      </c>
      <c r="K2522" t="s">
        <v>14</v>
      </c>
      <c r="L2522">
        <v>17.100000000000001</v>
      </c>
    </row>
    <row r="2523" spans="1:12" x14ac:dyDescent="0.55000000000000004">
      <c r="A2523" s="24" t="str">
        <f t="shared" si="39"/>
        <v>10159</v>
      </c>
      <c r="B2523" s="24" t="s">
        <v>27</v>
      </c>
      <c r="C2523" s="25">
        <v>43021</v>
      </c>
      <c r="D2523" s="24">
        <f>IFERROR(VLOOKUP(B2523,'2017_GT Roster'!$B$6:$H$21,7, FALSE), "NO MATCH!!!")</f>
        <v>9</v>
      </c>
      <c r="E2523" s="24">
        <f>IFERROR(VLOOKUP(GAME_JUMP_REPORT_CONSOLIDATED!C2523,GAME_INDEX!$A$7:$E$34,5,FALSE), "NO MATCH")</f>
        <v>1015</v>
      </c>
      <c r="F2523" s="24" t="str">
        <f>IFERROR(VLOOKUP(C2523,GAME_INDEX!$A$7:$E$34,4,FALSE), "NO MATCH!!!")</f>
        <v>Notre Dame</v>
      </c>
      <c r="G2523" t="s">
        <v>2537</v>
      </c>
      <c r="H2523" s="1">
        <v>43021</v>
      </c>
      <c r="I2523">
        <v>5947</v>
      </c>
      <c r="J2523" t="s">
        <v>7</v>
      </c>
      <c r="K2523" t="s">
        <v>27</v>
      </c>
      <c r="L2523">
        <v>10.3</v>
      </c>
    </row>
    <row r="2524" spans="1:12" x14ac:dyDescent="0.55000000000000004">
      <c r="A2524" s="24" t="str">
        <f t="shared" si="39"/>
        <v>10151</v>
      </c>
      <c r="B2524" s="24" t="s">
        <v>3254</v>
      </c>
      <c r="C2524" s="25">
        <v>43021</v>
      </c>
      <c r="D2524" s="24">
        <f>IFERROR(VLOOKUP(B2524,'2017_GT Roster'!$B$6:$H$21,7, FALSE), "NO MATCH!!!")</f>
        <v>1</v>
      </c>
      <c r="E2524" s="24">
        <f>IFERROR(VLOOKUP(GAME_JUMP_REPORT_CONSOLIDATED!C2524,GAME_INDEX!$A$7:$E$34,5,FALSE), "NO MATCH")</f>
        <v>1015</v>
      </c>
      <c r="F2524" s="24" t="str">
        <f>IFERROR(VLOOKUP(C2524,GAME_INDEX!$A$7:$E$34,4,FALSE), "NO MATCH!!!")</f>
        <v>Notre Dame</v>
      </c>
      <c r="G2524" t="s">
        <v>2538</v>
      </c>
      <c r="H2524" s="1">
        <v>43021</v>
      </c>
      <c r="I2524">
        <v>5949</v>
      </c>
      <c r="J2524" t="s">
        <v>7</v>
      </c>
      <c r="K2524" t="s">
        <v>23</v>
      </c>
      <c r="L2524">
        <v>17.5</v>
      </c>
    </row>
    <row r="2525" spans="1:12" x14ac:dyDescent="0.55000000000000004">
      <c r="A2525" s="24" t="str">
        <f t="shared" si="39"/>
        <v>10153</v>
      </c>
      <c r="B2525" s="24" t="s">
        <v>3344</v>
      </c>
      <c r="C2525" s="25">
        <v>43021</v>
      </c>
      <c r="D2525" s="24">
        <f>IFERROR(VLOOKUP(B2525,'2017_GT Roster'!$B$6:$H$21,7, FALSE), "NO MATCH!!!")</f>
        <v>3</v>
      </c>
      <c r="E2525" s="24">
        <f>IFERROR(VLOOKUP(GAME_JUMP_REPORT_CONSOLIDATED!C2525,GAME_INDEX!$A$7:$E$34,5,FALSE), "NO MATCH")</f>
        <v>1015</v>
      </c>
      <c r="F2525" s="24" t="str">
        <f>IFERROR(VLOOKUP(C2525,GAME_INDEX!$A$7:$E$34,4,FALSE), "NO MATCH!!!")</f>
        <v>Notre Dame</v>
      </c>
      <c r="G2525" t="s">
        <v>2539</v>
      </c>
      <c r="H2525" s="1">
        <v>43021</v>
      </c>
      <c r="I2525">
        <v>5949</v>
      </c>
      <c r="J2525" t="s">
        <v>7</v>
      </c>
      <c r="K2525" t="s">
        <v>780</v>
      </c>
      <c r="L2525">
        <v>8.4</v>
      </c>
    </row>
    <row r="2526" spans="1:12" x14ac:dyDescent="0.55000000000000004">
      <c r="A2526" s="24" t="str">
        <f t="shared" si="39"/>
        <v>10153</v>
      </c>
      <c r="B2526" s="24" t="s">
        <v>3344</v>
      </c>
      <c r="C2526" s="25">
        <v>43021</v>
      </c>
      <c r="D2526" s="24">
        <f>IFERROR(VLOOKUP(B2526,'2017_GT Roster'!$B$6:$H$21,7, FALSE), "NO MATCH!!!")</f>
        <v>3</v>
      </c>
      <c r="E2526" s="24">
        <f>IFERROR(VLOOKUP(GAME_JUMP_REPORT_CONSOLIDATED!C2526,GAME_INDEX!$A$7:$E$34,5,FALSE), "NO MATCH")</f>
        <v>1015</v>
      </c>
      <c r="F2526" s="24" t="str">
        <f>IFERROR(VLOOKUP(C2526,GAME_INDEX!$A$7:$E$34,4,FALSE), "NO MATCH!!!")</f>
        <v>Notre Dame</v>
      </c>
      <c r="G2526" t="s">
        <v>2540</v>
      </c>
      <c r="H2526" s="1">
        <v>43021</v>
      </c>
      <c r="I2526">
        <v>5950</v>
      </c>
      <c r="J2526" t="s">
        <v>7</v>
      </c>
      <c r="K2526" t="s">
        <v>780</v>
      </c>
      <c r="L2526">
        <v>8.1</v>
      </c>
    </row>
    <row r="2527" spans="1:12" x14ac:dyDescent="0.55000000000000004">
      <c r="A2527" s="24" t="str">
        <f t="shared" si="39"/>
        <v>10153</v>
      </c>
      <c r="B2527" s="24" t="s">
        <v>3344</v>
      </c>
      <c r="C2527" s="25">
        <v>43021</v>
      </c>
      <c r="D2527" s="24">
        <f>IFERROR(VLOOKUP(B2527,'2017_GT Roster'!$B$6:$H$21,7, FALSE), "NO MATCH!!!")</f>
        <v>3</v>
      </c>
      <c r="E2527" s="24">
        <f>IFERROR(VLOOKUP(GAME_JUMP_REPORT_CONSOLIDATED!C2527,GAME_INDEX!$A$7:$E$34,5,FALSE), "NO MATCH")</f>
        <v>1015</v>
      </c>
      <c r="F2527" s="24" t="str">
        <f>IFERROR(VLOOKUP(C2527,GAME_INDEX!$A$7:$E$34,4,FALSE), "NO MATCH!!!")</f>
        <v>Notre Dame</v>
      </c>
      <c r="G2527" t="s">
        <v>2541</v>
      </c>
      <c r="H2527" s="1">
        <v>43021</v>
      </c>
      <c r="I2527">
        <v>5950</v>
      </c>
      <c r="J2527" t="s">
        <v>7</v>
      </c>
      <c r="K2527" t="s">
        <v>780</v>
      </c>
      <c r="L2527">
        <v>7.9</v>
      </c>
    </row>
    <row r="2528" spans="1:12" x14ac:dyDescent="0.55000000000000004">
      <c r="A2528" s="24" t="str">
        <f t="shared" si="39"/>
        <v>10153</v>
      </c>
      <c r="B2528" s="24" t="s">
        <v>3344</v>
      </c>
      <c r="C2528" s="25">
        <v>43021</v>
      </c>
      <c r="D2528" s="24">
        <f>IFERROR(VLOOKUP(B2528,'2017_GT Roster'!$B$6:$H$21,7, FALSE), "NO MATCH!!!")</f>
        <v>3</v>
      </c>
      <c r="E2528" s="24">
        <f>IFERROR(VLOOKUP(GAME_JUMP_REPORT_CONSOLIDATED!C2528,GAME_INDEX!$A$7:$E$34,5,FALSE), "NO MATCH")</f>
        <v>1015</v>
      </c>
      <c r="F2528" s="24" t="str">
        <f>IFERROR(VLOOKUP(C2528,GAME_INDEX!$A$7:$E$34,4,FALSE), "NO MATCH!!!")</f>
        <v>Notre Dame</v>
      </c>
      <c r="G2528" t="s">
        <v>2542</v>
      </c>
      <c r="H2528" s="1">
        <v>43021</v>
      </c>
      <c r="I2528">
        <v>5951</v>
      </c>
      <c r="J2528" t="s">
        <v>7</v>
      </c>
      <c r="K2528" t="s">
        <v>780</v>
      </c>
      <c r="L2528">
        <v>12.1</v>
      </c>
    </row>
    <row r="2529" spans="1:12" x14ac:dyDescent="0.55000000000000004">
      <c r="A2529" s="24" t="str">
        <f t="shared" si="39"/>
        <v>10151</v>
      </c>
      <c r="B2529" s="24" t="s">
        <v>3254</v>
      </c>
      <c r="C2529" s="25">
        <v>43021</v>
      </c>
      <c r="D2529" s="24">
        <f>IFERROR(VLOOKUP(B2529,'2017_GT Roster'!$B$6:$H$21,7, FALSE), "NO MATCH!!!")</f>
        <v>1</v>
      </c>
      <c r="E2529" s="24">
        <f>IFERROR(VLOOKUP(GAME_JUMP_REPORT_CONSOLIDATED!C2529,GAME_INDEX!$A$7:$E$34,5,FALSE), "NO MATCH")</f>
        <v>1015</v>
      </c>
      <c r="F2529" s="24" t="str">
        <f>IFERROR(VLOOKUP(C2529,GAME_INDEX!$A$7:$E$34,4,FALSE), "NO MATCH!!!")</f>
        <v>Notre Dame</v>
      </c>
      <c r="G2529" t="s">
        <v>2543</v>
      </c>
      <c r="H2529" s="1">
        <v>43021</v>
      </c>
      <c r="I2529">
        <v>5952</v>
      </c>
      <c r="J2529" t="s">
        <v>7</v>
      </c>
      <c r="K2529" t="s">
        <v>23</v>
      </c>
      <c r="L2529">
        <v>19</v>
      </c>
    </row>
    <row r="2530" spans="1:12" x14ac:dyDescent="0.55000000000000004">
      <c r="A2530" s="24" t="str">
        <f t="shared" si="39"/>
        <v>10159</v>
      </c>
      <c r="B2530" s="24" t="s">
        <v>27</v>
      </c>
      <c r="C2530" s="25">
        <v>43021</v>
      </c>
      <c r="D2530" s="24">
        <f>IFERROR(VLOOKUP(B2530,'2017_GT Roster'!$B$6:$H$21,7, FALSE), "NO MATCH!!!")</f>
        <v>9</v>
      </c>
      <c r="E2530" s="24">
        <f>IFERROR(VLOOKUP(GAME_JUMP_REPORT_CONSOLIDATED!C2530,GAME_INDEX!$A$7:$E$34,5,FALSE), "NO MATCH")</f>
        <v>1015</v>
      </c>
      <c r="F2530" s="24" t="str">
        <f>IFERROR(VLOOKUP(C2530,GAME_INDEX!$A$7:$E$34,4,FALSE), "NO MATCH!!!")</f>
        <v>Notre Dame</v>
      </c>
      <c r="G2530" t="s">
        <v>2544</v>
      </c>
      <c r="H2530" s="1">
        <v>43021</v>
      </c>
      <c r="I2530">
        <v>5975</v>
      </c>
      <c r="J2530" t="s">
        <v>7</v>
      </c>
      <c r="K2530" t="s">
        <v>27</v>
      </c>
      <c r="L2530">
        <v>13.7</v>
      </c>
    </row>
    <row r="2531" spans="1:12" x14ac:dyDescent="0.55000000000000004">
      <c r="A2531" s="24" t="str">
        <f t="shared" si="39"/>
        <v>10159</v>
      </c>
      <c r="B2531" s="24" t="s">
        <v>27</v>
      </c>
      <c r="C2531" s="25">
        <v>43021</v>
      </c>
      <c r="D2531" s="24">
        <f>IFERROR(VLOOKUP(B2531,'2017_GT Roster'!$B$6:$H$21,7, FALSE), "NO MATCH!!!")</f>
        <v>9</v>
      </c>
      <c r="E2531" s="24">
        <f>IFERROR(VLOOKUP(GAME_JUMP_REPORT_CONSOLIDATED!C2531,GAME_INDEX!$A$7:$E$34,5,FALSE), "NO MATCH")</f>
        <v>1015</v>
      </c>
      <c r="F2531" s="24" t="str">
        <f>IFERROR(VLOOKUP(C2531,GAME_INDEX!$A$7:$E$34,4,FALSE), "NO MATCH!!!")</f>
        <v>Notre Dame</v>
      </c>
      <c r="G2531" t="s">
        <v>2545</v>
      </c>
      <c r="H2531" s="1">
        <v>43021</v>
      </c>
      <c r="I2531">
        <v>5995</v>
      </c>
      <c r="J2531" t="s">
        <v>7</v>
      </c>
      <c r="K2531" t="s">
        <v>27</v>
      </c>
      <c r="L2531">
        <v>11.3</v>
      </c>
    </row>
    <row r="2532" spans="1:12" x14ac:dyDescent="0.55000000000000004">
      <c r="A2532" s="24" t="str">
        <f t="shared" si="39"/>
        <v>101511</v>
      </c>
      <c r="B2532" s="24" t="s">
        <v>14</v>
      </c>
      <c r="C2532" s="25">
        <v>43021</v>
      </c>
      <c r="D2532" s="24">
        <f>IFERROR(VLOOKUP(B2532,'2017_GT Roster'!$B$6:$H$21,7, FALSE), "NO MATCH!!!")</f>
        <v>11</v>
      </c>
      <c r="E2532" s="24">
        <f>IFERROR(VLOOKUP(GAME_JUMP_REPORT_CONSOLIDATED!C2532,GAME_INDEX!$A$7:$E$34,5,FALSE), "NO MATCH")</f>
        <v>1015</v>
      </c>
      <c r="F2532" s="24" t="str">
        <f>IFERROR(VLOOKUP(C2532,GAME_INDEX!$A$7:$E$34,4,FALSE), "NO MATCH!!!")</f>
        <v>Notre Dame</v>
      </c>
      <c r="G2532" t="s">
        <v>2546</v>
      </c>
      <c r="H2532" s="1">
        <v>43021</v>
      </c>
      <c r="I2532">
        <v>6001</v>
      </c>
      <c r="J2532" t="s">
        <v>7</v>
      </c>
      <c r="K2532" t="s">
        <v>14</v>
      </c>
      <c r="L2532">
        <v>20.6</v>
      </c>
    </row>
    <row r="2533" spans="1:12" x14ac:dyDescent="0.55000000000000004">
      <c r="A2533" s="24" t="str">
        <f t="shared" si="39"/>
        <v>10151</v>
      </c>
      <c r="B2533" s="24" t="s">
        <v>3254</v>
      </c>
      <c r="C2533" s="25">
        <v>43021</v>
      </c>
      <c r="D2533" s="24">
        <f>IFERROR(VLOOKUP(B2533,'2017_GT Roster'!$B$6:$H$21,7, FALSE), "NO MATCH!!!")</f>
        <v>1</v>
      </c>
      <c r="E2533" s="24">
        <f>IFERROR(VLOOKUP(GAME_JUMP_REPORT_CONSOLIDATED!C2533,GAME_INDEX!$A$7:$E$34,5,FALSE), "NO MATCH")</f>
        <v>1015</v>
      </c>
      <c r="F2533" s="24" t="str">
        <f>IFERROR(VLOOKUP(C2533,GAME_INDEX!$A$7:$E$34,4,FALSE), "NO MATCH!!!")</f>
        <v>Notre Dame</v>
      </c>
      <c r="G2533" t="s">
        <v>2547</v>
      </c>
      <c r="H2533" s="1">
        <v>43021</v>
      </c>
      <c r="I2533">
        <v>6004</v>
      </c>
      <c r="J2533" t="s">
        <v>7</v>
      </c>
      <c r="K2533" t="s">
        <v>23</v>
      </c>
      <c r="L2533">
        <v>12.4</v>
      </c>
    </row>
    <row r="2534" spans="1:12" x14ac:dyDescent="0.55000000000000004">
      <c r="A2534" s="24" t="str">
        <f t="shared" si="39"/>
        <v>10159</v>
      </c>
      <c r="B2534" s="24" t="s">
        <v>27</v>
      </c>
      <c r="C2534" s="25">
        <v>43021</v>
      </c>
      <c r="D2534" s="24">
        <f>IFERROR(VLOOKUP(B2534,'2017_GT Roster'!$B$6:$H$21,7, FALSE), "NO MATCH!!!")</f>
        <v>9</v>
      </c>
      <c r="E2534" s="24">
        <f>IFERROR(VLOOKUP(GAME_JUMP_REPORT_CONSOLIDATED!C2534,GAME_INDEX!$A$7:$E$34,5,FALSE), "NO MATCH")</f>
        <v>1015</v>
      </c>
      <c r="F2534" s="24" t="str">
        <f>IFERROR(VLOOKUP(C2534,GAME_INDEX!$A$7:$E$34,4,FALSE), "NO MATCH!!!")</f>
        <v>Notre Dame</v>
      </c>
      <c r="G2534" t="s">
        <v>2548</v>
      </c>
      <c r="H2534" s="1">
        <v>43021</v>
      </c>
      <c r="I2534">
        <v>6014</v>
      </c>
      <c r="J2534" t="s">
        <v>7</v>
      </c>
      <c r="K2534" t="s">
        <v>27</v>
      </c>
      <c r="L2534">
        <v>10.9</v>
      </c>
    </row>
    <row r="2535" spans="1:12" x14ac:dyDescent="0.55000000000000004">
      <c r="A2535" s="24" t="str">
        <f t="shared" si="39"/>
        <v>10153</v>
      </c>
      <c r="B2535" s="24" t="s">
        <v>3344</v>
      </c>
      <c r="C2535" s="25">
        <v>43021</v>
      </c>
      <c r="D2535" s="24">
        <f>IFERROR(VLOOKUP(B2535,'2017_GT Roster'!$B$6:$H$21,7, FALSE), "NO MATCH!!!")</f>
        <v>3</v>
      </c>
      <c r="E2535" s="24">
        <f>IFERROR(VLOOKUP(GAME_JUMP_REPORT_CONSOLIDATED!C2535,GAME_INDEX!$A$7:$E$34,5,FALSE), "NO MATCH")</f>
        <v>1015</v>
      </c>
      <c r="F2535" s="24" t="str">
        <f>IFERROR(VLOOKUP(C2535,GAME_INDEX!$A$7:$E$34,4,FALSE), "NO MATCH!!!")</f>
        <v>Notre Dame</v>
      </c>
      <c r="G2535" t="s">
        <v>2549</v>
      </c>
      <c r="H2535" s="1">
        <v>43021</v>
      </c>
      <c r="I2535">
        <v>6019</v>
      </c>
      <c r="J2535" t="s">
        <v>7</v>
      </c>
      <c r="K2535" t="s">
        <v>780</v>
      </c>
      <c r="L2535">
        <v>17.399999999999999</v>
      </c>
    </row>
    <row r="2536" spans="1:12" x14ac:dyDescent="0.55000000000000004">
      <c r="A2536" s="24" t="str">
        <f t="shared" si="39"/>
        <v>10151</v>
      </c>
      <c r="B2536" s="24" t="s">
        <v>3254</v>
      </c>
      <c r="C2536" s="25">
        <v>43021</v>
      </c>
      <c r="D2536" s="24">
        <f>IFERROR(VLOOKUP(B2536,'2017_GT Roster'!$B$6:$H$21,7, FALSE), "NO MATCH!!!")</f>
        <v>1</v>
      </c>
      <c r="E2536" s="24">
        <f>IFERROR(VLOOKUP(GAME_JUMP_REPORT_CONSOLIDATED!C2536,GAME_INDEX!$A$7:$E$34,5,FALSE), "NO MATCH")</f>
        <v>1015</v>
      </c>
      <c r="F2536" s="24" t="str">
        <f>IFERROR(VLOOKUP(C2536,GAME_INDEX!$A$7:$E$34,4,FALSE), "NO MATCH!!!")</f>
        <v>Notre Dame</v>
      </c>
      <c r="G2536" t="s">
        <v>2550</v>
      </c>
      <c r="H2536" s="1">
        <v>43021</v>
      </c>
      <c r="I2536">
        <v>6023</v>
      </c>
      <c r="J2536" t="s">
        <v>7</v>
      </c>
      <c r="K2536" t="s">
        <v>23</v>
      </c>
      <c r="L2536">
        <v>19.600000000000001</v>
      </c>
    </row>
    <row r="2537" spans="1:12" x14ac:dyDescent="0.55000000000000004">
      <c r="A2537" s="24" t="str">
        <f t="shared" si="39"/>
        <v>101511</v>
      </c>
      <c r="B2537" s="24" t="s">
        <v>14</v>
      </c>
      <c r="C2537" s="25">
        <v>43021</v>
      </c>
      <c r="D2537" s="24">
        <f>IFERROR(VLOOKUP(B2537,'2017_GT Roster'!$B$6:$H$21,7, FALSE), "NO MATCH!!!")</f>
        <v>11</v>
      </c>
      <c r="E2537" s="24">
        <f>IFERROR(VLOOKUP(GAME_JUMP_REPORT_CONSOLIDATED!C2537,GAME_INDEX!$A$7:$E$34,5,FALSE), "NO MATCH")</f>
        <v>1015</v>
      </c>
      <c r="F2537" s="24" t="str">
        <f>IFERROR(VLOOKUP(C2537,GAME_INDEX!$A$7:$E$34,4,FALSE), "NO MATCH!!!")</f>
        <v>Notre Dame</v>
      </c>
      <c r="G2537" t="s">
        <v>2551</v>
      </c>
      <c r="H2537" s="1">
        <v>43021</v>
      </c>
      <c r="I2537">
        <v>6039</v>
      </c>
      <c r="J2537" t="s">
        <v>7</v>
      </c>
      <c r="K2537" t="s">
        <v>14</v>
      </c>
      <c r="L2537">
        <v>9.8000000000000007</v>
      </c>
    </row>
    <row r="2538" spans="1:12" x14ac:dyDescent="0.55000000000000004">
      <c r="A2538" s="24" t="str">
        <f t="shared" si="39"/>
        <v>101511</v>
      </c>
      <c r="B2538" s="24" t="s">
        <v>14</v>
      </c>
      <c r="C2538" s="25">
        <v>43021</v>
      </c>
      <c r="D2538" s="24">
        <f>IFERROR(VLOOKUP(B2538,'2017_GT Roster'!$B$6:$H$21,7, FALSE), "NO MATCH!!!")</f>
        <v>11</v>
      </c>
      <c r="E2538" s="24">
        <f>IFERROR(VLOOKUP(GAME_JUMP_REPORT_CONSOLIDATED!C2538,GAME_INDEX!$A$7:$E$34,5,FALSE), "NO MATCH")</f>
        <v>1015</v>
      </c>
      <c r="F2538" s="24" t="str">
        <f>IFERROR(VLOOKUP(C2538,GAME_INDEX!$A$7:$E$34,4,FALSE), "NO MATCH!!!")</f>
        <v>Notre Dame</v>
      </c>
      <c r="G2538" t="s">
        <v>2552</v>
      </c>
      <c r="H2538" s="1">
        <v>43021</v>
      </c>
      <c r="I2538">
        <v>6047</v>
      </c>
      <c r="J2538" t="s">
        <v>7</v>
      </c>
      <c r="K2538" t="s">
        <v>14</v>
      </c>
      <c r="L2538">
        <v>17.899999999999999</v>
      </c>
    </row>
    <row r="2539" spans="1:12" x14ac:dyDescent="0.55000000000000004">
      <c r="A2539" s="24" t="str">
        <f t="shared" si="39"/>
        <v>10151</v>
      </c>
      <c r="B2539" s="24" t="s">
        <v>3254</v>
      </c>
      <c r="C2539" s="25">
        <v>43021</v>
      </c>
      <c r="D2539" s="24">
        <f>IFERROR(VLOOKUP(B2539,'2017_GT Roster'!$B$6:$H$21,7, FALSE), "NO MATCH!!!")</f>
        <v>1</v>
      </c>
      <c r="E2539" s="24">
        <f>IFERROR(VLOOKUP(GAME_JUMP_REPORT_CONSOLIDATED!C2539,GAME_INDEX!$A$7:$E$34,5,FALSE), "NO MATCH")</f>
        <v>1015</v>
      </c>
      <c r="F2539" s="24" t="str">
        <f>IFERROR(VLOOKUP(C2539,GAME_INDEX!$A$7:$E$34,4,FALSE), "NO MATCH!!!")</f>
        <v>Notre Dame</v>
      </c>
      <c r="G2539" t="s">
        <v>2553</v>
      </c>
      <c r="H2539" s="1">
        <v>43021</v>
      </c>
      <c r="I2539">
        <v>6049</v>
      </c>
      <c r="J2539" t="s">
        <v>7</v>
      </c>
      <c r="K2539" t="s">
        <v>23</v>
      </c>
      <c r="L2539">
        <v>16.600000000000001</v>
      </c>
    </row>
    <row r="2540" spans="1:12" x14ac:dyDescent="0.55000000000000004">
      <c r="A2540" s="24" t="str">
        <f t="shared" si="39"/>
        <v>101511</v>
      </c>
      <c r="B2540" s="24" t="s">
        <v>14</v>
      </c>
      <c r="C2540" s="25">
        <v>43021</v>
      </c>
      <c r="D2540" s="24">
        <f>IFERROR(VLOOKUP(B2540,'2017_GT Roster'!$B$6:$H$21,7, FALSE), "NO MATCH!!!")</f>
        <v>11</v>
      </c>
      <c r="E2540" s="24">
        <f>IFERROR(VLOOKUP(GAME_JUMP_REPORT_CONSOLIDATED!C2540,GAME_INDEX!$A$7:$E$34,5,FALSE), "NO MATCH")</f>
        <v>1015</v>
      </c>
      <c r="F2540" s="24" t="str">
        <f>IFERROR(VLOOKUP(C2540,GAME_INDEX!$A$7:$E$34,4,FALSE), "NO MATCH!!!")</f>
        <v>Notre Dame</v>
      </c>
      <c r="G2540" t="s">
        <v>2554</v>
      </c>
      <c r="H2540" s="1">
        <v>43021</v>
      </c>
      <c r="I2540">
        <v>6050</v>
      </c>
      <c r="J2540" t="s">
        <v>7</v>
      </c>
      <c r="K2540" t="s">
        <v>14</v>
      </c>
      <c r="L2540">
        <v>18.600000000000001</v>
      </c>
    </row>
    <row r="2541" spans="1:12" x14ac:dyDescent="0.55000000000000004">
      <c r="A2541" s="24" t="str">
        <f t="shared" si="39"/>
        <v>10153</v>
      </c>
      <c r="B2541" s="24" t="s">
        <v>3344</v>
      </c>
      <c r="C2541" s="25">
        <v>43021</v>
      </c>
      <c r="D2541" s="24">
        <f>IFERROR(VLOOKUP(B2541,'2017_GT Roster'!$B$6:$H$21,7, FALSE), "NO MATCH!!!")</f>
        <v>3</v>
      </c>
      <c r="E2541" s="24">
        <f>IFERROR(VLOOKUP(GAME_JUMP_REPORT_CONSOLIDATED!C2541,GAME_INDEX!$A$7:$E$34,5,FALSE), "NO MATCH")</f>
        <v>1015</v>
      </c>
      <c r="F2541" s="24" t="str">
        <f>IFERROR(VLOOKUP(C2541,GAME_INDEX!$A$7:$E$34,4,FALSE), "NO MATCH!!!")</f>
        <v>Notre Dame</v>
      </c>
      <c r="G2541" t="s">
        <v>2555</v>
      </c>
      <c r="H2541" s="1">
        <v>43021</v>
      </c>
      <c r="I2541">
        <v>6052</v>
      </c>
      <c r="J2541" t="s">
        <v>7</v>
      </c>
      <c r="K2541" t="s">
        <v>780</v>
      </c>
      <c r="L2541">
        <v>17.600000000000001</v>
      </c>
    </row>
    <row r="2542" spans="1:12" x14ac:dyDescent="0.55000000000000004">
      <c r="A2542" s="24" t="str">
        <f t="shared" si="39"/>
        <v>10159</v>
      </c>
      <c r="B2542" s="24" t="s">
        <v>27</v>
      </c>
      <c r="C2542" s="25">
        <v>43021</v>
      </c>
      <c r="D2542" s="24">
        <f>IFERROR(VLOOKUP(B2542,'2017_GT Roster'!$B$6:$H$21,7, FALSE), "NO MATCH!!!")</f>
        <v>9</v>
      </c>
      <c r="E2542" s="24">
        <f>IFERROR(VLOOKUP(GAME_JUMP_REPORT_CONSOLIDATED!C2542,GAME_INDEX!$A$7:$E$34,5,FALSE), "NO MATCH")</f>
        <v>1015</v>
      </c>
      <c r="F2542" s="24" t="str">
        <f>IFERROR(VLOOKUP(C2542,GAME_INDEX!$A$7:$E$34,4,FALSE), "NO MATCH!!!")</f>
        <v>Notre Dame</v>
      </c>
      <c r="G2542" t="s">
        <v>2556</v>
      </c>
      <c r="H2542" s="1">
        <v>43021</v>
      </c>
      <c r="I2542">
        <v>6054</v>
      </c>
      <c r="J2542" t="s">
        <v>7</v>
      </c>
      <c r="K2542" t="s">
        <v>27</v>
      </c>
      <c r="L2542">
        <v>15.1</v>
      </c>
    </row>
    <row r="2543" spans="1:12" x14ac:dyDescent="0.55000000000000004">
      <c r="A2543" s="24" t="str">
        <f t="shared" si="39"/>
        <v>10153</v>
      </c>
      <c r="B2543" s="24" t="s">
        <v>3344</v>
      </c>
      <c r="C2543" s="25">
        <v>43021</v>
      </c>
      <c r="D2543" s="24">
        <f>IFERROR(VLOOKUP(B2543,'2017_GT Roster'!$B$6:$H$21,7, FALSE), "NO MATCH!!!")</f>
        <v>3</v>
      </c>
      <c r="E2543" s="24">
        <f>IFERROR(VLOOKUP(GAME_JUMP_REPORT_CONSOLIDATED!C2543,GAME_INDEX!$A$7:$E$34,5,FALSE), "NO MATCH")</f>
        <v>1015</v>
      </c>
      <c r="F2543" s="24" t="str">
        <f>IFERROR(VLOOKUP(C2543,GAME_INDEX!$A$7:$E$34,4,FALSE), "NO MATCH!!!")</f>
        <v>Notre Dame</v>
      </c>
      <c r="G2543" t="s">
        <v>2557</v>
      </c>
      <c r="H2543" s="1">
        <v>43021</v>
      </c>
      <c r="I2543">
        <v>6055</v>
      </c>
      <c r="J2543" t="s">
        <v>7</v>
      </c>
      <c r="K2543" t="s">
        <v>780</v>
      </c>
      <c r="L2543">
        <v>12.5</v>
      </c>
    </row>
    <row r="2544" spans="1:12" x14ac:dyDescent="0.55000000000000004">
      <c r="A2544" s="24" t="str">
        <f t="shared" si="39"/>
        <v>10151</v>
      </c>
      <c r="B2544" s="24" t="s">
        <v>3254</v>
      </c>
      <c r="C2544" s="25">
        <v>43021</v>
      </c>
      <c r="D2544" s="24">
        <f>IFERROR(VLOOKUP(B2544,'2017_GT Roster'!$B$6:$H$21,7, FALSE), "NO MATCH!!!")</f>
        <v>1</v>
      </c>
      <c r="E2544" s="24">
        <f>IFERROR(VLOOKUP(GAME_JUMP_REPORT_CONSOLIDATED!C2544,GAME_INDEX!$A$7:$E$34,5,FALSE), "NO MATCH")</f>
        <v>1015</v>
      </c>
      <c r="F2544" s="24" t="str">
        <f>IFERROR(VLOOKUP(C2544,GAME_INDEX!$A$7:$E$34,4,FALSE), "NO MATCH!!!")</f>
        <v>Notre Dame</v>
      </c>
      <c r="G2544" t="s">
        <v>2558</v>
      </c>
      <c r="H2544" s="1">
        <v>43021</v>
      </c>
      <c r="I2544">
        <v>6056</v>
      </c>
      <c r="J2544" t="s">
        <v>7</v>
      </c>
      <c r="K2544" t="s">
        <v>23</v>
      </c>
      <c r="L2544">
        <v>18.399999999999999</v>
      </c>
    </row>
    <row r="2545" spans="1:12" x14ac:dyDescent="0.55000000000000004">
      <c r="A2545" s="24" t="str">
        <f t="shared" si="39"/>
        <v>10151</v>
      </c>
      <c r="B2545" s="24" t="s">
        <v>3254</v>
      </c>
      <c r="C2545" s="25">
        <v>43021</v>
      </c>
      <c r="D2545" s="24">
        <f>IFERROR(VLOOKUP(B2545,'2017_GT Roster'!$B$6:$H$21,7, FALSE), "NO MATCH!!!")</f>
        <v>1</v>
      </c>
      <c r="E2545" s="24">
        <f>IFERROR(VLOOKUP(GAME_JUMP_REPORT_CONSOLIDATED!C2545,GAME_INDEX!$A$7:$E$34,5,FALSE), "NO MATCH")</f>
        <v>1015</v>
      </c>
      <c r="F2545" s="24" t="str">
        <f>IFERROR(VLOOKUP(C2545,GAME_INDEX!$A$7:$E$34,4,FALSE), "NO MATCH!!!")</f>
        <v>Notre Dame</v>
      </c>
      <c r="G2545" t="s">
        <v>2559</v>
      </c>
      <c r="H2545" s="1">
        <v>43021</v>
      </c>
      <c r="I2545">
        <v>6059</v>
      </c>
      <c r="J2545" t="s">
        <v>7</v>
      </c>
      <c r="K2545" t="s">
        <v>23</v>
      </c>
      <c r="L2545">
        <v>18.7</v>
      </c>
    </row>
    <row r="2546" spans="1:12" x14ac:dyDescent="0.55000000000000004">
      <c r="A2546" s="24" t="str">
        <f t="shared" si="39"/>
        <v>101511</v>
      </c>
      <c r="B2546" s="24" t="s">
        <v>14</v>
      </c>
      <c r="C2546" s="25">
        <v>43021</v>
      </c>
      <c r="D2546" s="24">
        <f>IFERROR(VLOOKUP(B2546,'2017_GT Roster'!$B$6:$H$21,7, FALSE), "NO MATCH!!!")</f>
        <v>11</v>
      </c>
      <c r="E2546" s="24">
        <f>IFERROR(VLOOKUP(GAME_JUMP_REPORT_CONSOLIDATED!C2546,GAME_INDEX!$A$7:$E$34,5,FALSE), "NO MATCH")</f>
        <v>1015</v>
      </c>
      <c r="F2546" s="24" t="str">
        <f>IFERROR(VLOOKUP(C2546,GAME_INDEX!$A$7:$E$34,4,FALSE), "NO MATCH!!!")</f>
        <v>Notre Dame</v>
      </c>
      <c r="G2546" t="s">
        <v>2560</v>
      </c>
      <c r="H2546" s="1">
        <v>43021</v>
      </c>
      <c r="I2546">
        <v>6080</v>
      </c>
      <c r="J2546" t="s">
        <v>7</v>
      </c>
      <c r="K2546" t="s">
        <v>14</v>
      </c>
      <c r="L2546">
        <v>14.3</v>
      </c>
    </row>
    <row r="2547" spans="1:12" x14ac:dyDescent="0.55000000000000004">
      <c r="A2547" s="24" t="str">
        <f t="shared" si="39"/>
        <v>101533</v>
      </c>
      <c r="B2547" s="24" t="s">
        <v>32</v>
      </c>
      <c r="C2547" s="25">
        <v>43021</v>
      </c>
      <c r="D2547" s="24">
        <f>IFERROR(VLOOKUP(B2547,'2017_GT Roster'!$B$6:$H$21,7, FALSE), "NO MATCH!!!")</f>
        <v>33</v>
      </c>
      <c r="E2547" s="24">
        <f>IFERROR(VLOOKUP(GAME_JUMP_REPORT_CONSOLIDATED!C2547,GAME_INDEX!$A$7:$E$34,5,FALSE), "NO MATCH")</f>
        <v>1015</v>
      </c>
      <c r="F2547" s="24" t="str">
        <f>IFERROR(VLOOKUP(C2547,GAME_INDEX!$A$7:$E$34,4,FALSE), "NO MATCH!!!")</f>
        <v>Notre Dame</v>
      </c>
      <c r="G2547" t="s">
        <v>2561</v>
      </c>
      <c r="H2547" s="1">
        <v>43021</v>
      </c>
      <c r="I2547">
        <v>6082</v>
      </c>
      <c r="J2547" t="s">
        <v>7</v>
      </c>
      <c r="K2547" t="s">
        <v>32</v>
      </c>
      <c r="L2547">
        <v>16.100000000000001</v>
      </c>
    </row>
    <row r="2548" spans="1:12" x14ac:dyDescent="0.55000000000000004">
      <c r="A2548" s="24" t="str">
        <f t="shared" si="39"/>
        <v>10151</v>
      </c>
      <c r="B2548" s="24" t="s">
        <v>3254</v>
      </c>
      <c r="C2548" s="25">
        <v>43021</v>
      </c>
      <c r="D2548" s="24">
        <f>IFERROR(VLOOKUP(B2548,'2017_GT Roster'!$B$6:$H$21,7, FALSE), "NO MATCH!!!")</f>
        <v>1</v>
      </c>
      <c r="E2548" s="24">
        <f>IFERROR(VLOOKUP(GAME_JUMP_REPORT_CONSOLIDATED!C2548,GAME_INDEX!$A$7:$E$34,5,FALSE), "NO MATCH")</f>
        <v>1015</v>
      </c>
      <c r="F2548" s="24" t="str">
        <f>IFERROR(VLOOKUP(C2548,GAME_INDEX!$A$7:$E$34,4,FALSE), "NO MATCH!!!")</f>
        <v>Notre Dame</v>
      </c>
      <c r="G2548" t="s">
        <v>2562</v>
      </c>
      <c r="H2548" s="1">
        <v>43021</v>
      </c>
      <c r="I2548">
        <v>6085</v>
      </c>
      <c r="J2548" t="s">
        <v>7</v>
      </c>
      <c r="K2548" t="s">
        <v>23</v>
      </c>
      <c r="L2548">
        <v>12.8</v>
      </c>
    </row>
    <row r="2549" spans="1:12" x14ac:dyDescent="0.55000000000000004">
      <c r="A2549" s="24" t="str">
        <f t="shared" si="39"/>
        <v>10151</v>
      </c>
      <c r="B2549" s="24" t="s">
        <v>3254</v>
      </c>
      <c r="C2549" s="25">
        <v>43021</v>
      </c>
      <c r="D2549" s="24">
        <f>IFERROR(VLOOKUP(B2549,'2017_GT Roster'!$B$6:$H$21,7, FALSE), "NO MATCH!!!")</f>
        <v>1</v>
      </c>
      <c r="E2549" s="24">
        <f>IFERROR(VLOOKUP(GAME_JUMP_REPORT_CONSOLIDATED!C2549,GAME_INDEX!$A$7:$E$34,5,FALSE), "NO MATCH")</f>
        <v>1015</v>
      </c>
      <c r="F2549" s="24" t="str">
        <f>IFERROR(VLOOKUP(C2549,GAME_INDEX!$A$7:$E$34,4,FALSE), "NO MATCH!!!")</f>
        <v>Notre Dame</v>
      </c>
      <c r="G2549" t="s">
        <v>2563</v>
      </c>
      <c r="H2549" s="1">
        <v>43021</v>
      </c>
      <c r="I2549">
        <v>6093</v>
      </c>
      <c r="J2549" t="s">
        <v>7</v>
      </c>
      <c r="K2549" t="s">
        <v>23</v>
      </c>
      <c r="L2549">
        <v>16</v>
      </c>
    </row>
    <row r="2550" spans="1:12" x14ac:dyDescent="0.55000000000000004">
      <c r="A2550" s="24" t="str">
        <f t="shared" si="39"/>
        <v>101511</v>
      </c>
      <c r="B2550" s="24" t="s">
        <v>14</v>
      </c>
      <c r="C2550" s="25">
        <v>43021</v>
      </c>
      <c r="D2550" s="24">
        <f>IFERROR(VLOOKUP(B2550,'2017_GT Roster'!$B$6:$H$21,7, FALSE), "NO MATCH!!!")</f>
        <v>11</v>
      </c>
      <c r="E2550" s="24">
        <f>IFERROR(VLOOKUP(GAME_JUMP_REPORT_CONSOLIDATED!C2550,GAME_INDEX!$A$7:$E$34,5,FALSE), "NO MATCH")</f>
        <v>1015</v>
      </c>
      <c r="F2550" s="24" t="str">
        <f>IFERROR(VLOOKUP(C2550,GAME_INDEX!$A$7:$E$34,4,FALSE), "NO MATCH!!!")</f>
        <v>Notre Dame</v>
      </c>
      <c r="G2550" t="s">
        <v>2564</v>
      </c>
      <c r="H2550" s="1">
        <v>43021</v>
      </c>
      <c r="I2550">
        <v>6095</v>
      </c>
      <c r="J2550" t="s">
        <v>7</v>
      </c>
      <c r="K2550" t="s">
        <v>14</v>
      </c>
      <c r="L2550">
        <v>10.199999999999999</v>
      </c>
    </row>
    <row r="2551" spans="1:12" x14ac:dyDescent="0.55000000000000004">
      <c r="A2551" s="24" t="str">
        <f t="shared" si="39"/>
        <v>10151</v>
      </c>
      <c r="B2551" s="24" t="s">
        <v>3254</v>
      </c>
      <c r="C2551" s="25">
        <v>43021</v>
      </c>
      <c r="D2551" s="24">
        <f>IFERROR(VLOOKUP(B2551,'2017_GT Roster'!$B$6:$H$21,7, FALSE), "NO MATCH!!!")</f>
        <v>1</v>
      </c>
      <c r="E2551" s="24">
        <f>IFERROR(VLOOKUP(GAME_JUMP_REPORT_CONSOLIDATED!C2551,GAME_INDEX!$A$7:$E$34,5,FALSE), "NO MATCH")</f>
        <v>1015</v>
      </c>
      <c r="F2551" s="24" t="str">
        <f>IFERROR(VLOOKUP(C2551,GAME_INDEX!$A$7:$E$34,4,FALSE), "NO MATCH!!!")</f>
        <v>Notre Dame</v>
      </c>
      <c r="G2551" t="s">
        <v>2565</v>
      </c>
      <c r="H2551" s="1">
        <v>43021</v>
      </c>
      <c r="I2551">
        <v>6101</v>
      </c>
      <c r="J2551" t="s">
        <v>7</v>
      </c>
      <c r="K2551" t="s">
        <v>23</v>
      </c>
      <c r="L2551">
        <v>13.5</v>
      </c>
    </row>
    <row r="2552" spans="1:12" x14ac:dyDescent="0.55000000000000004">
      <c r="A2552" s="24" t="str">
        <f t="shared" si="39"/>
        <v>10151</v>
      </c>
      <c r="B2552" s="24" t="s">
        <v>3254</v>
      </c>
      <c r="C2552" s="25">
        <v>43021</v>
      </c>
      <c r="D2552" s="24">
        <f>IFERROR(VLOOKUP(B2552,'2017_GT Roster'!$B$6:$H$21,7, FALSE), "NO MATCH!!!")</f>
        <v>1</v>
      </c>
      <c r="E2552" s="24">
        <f>IFERROR(VLOOKUP(GAME_JUMP_REPORT_CONSOLIDATED!C2552,GAME_INDEX!$A$7:$E$34,5,FALSE), "NO MATCH")</f>
        <v>1015</v>
      </c>
      <c r="F2552" s="24" t="str">
        <f>IFERROR(VLOOKUP(C2552,GAME_INDEX!$A$7:$E$34,4,FALSE), "NO MATCH!!!")</f>
        <v>Notre Dame</v>
      </c>
      <c r="G2552" t="s">
        <v>2566</v>
      </c>
      <c r="H2552" s="1">
        <v>43021</v>
      </c>
      <c r="I2552">
        <v>6110</v>
      </c>
      <c r="J2552" t="s">
        <v>7</v>
      </c>
      <c r="K2552" t="s">
        <v>23</v>
      </c>
      <c r="L2552">
        <v>11.7</v>
      </c>
    </row>
    <row r="2553" spans="1:12" x14ac:dyDescent="0.55000000000000004">
      <c r="A2553" s="24" t="str">
        <f t="shared" si="39"/>
        <v>101533</v>
      </c>
      <c r="B2553" s="24" t="s">
        <v>32</v>
      </c>
      <c r="C2553" s="25">
        <v>43021</v>
      </c>
      <c r="D2553" s="24">
        <f>IFERROR(VLOOKUP(B2553,'2017_GT Roster'!$B$6:$H$21,7, FALSE), "NO MATCH!!!")</f>
        <v>33</v>
      </c>
      <c r="E2553" s="24">
        <f>IFERROR(VLOOKUP(GAME_JUMP_REPORT_CONSOLIDATED!C2553,GAME_INDEX!$A$7:$E$34,5,FALSE), "NO MATCH")</f>
        <v>1015</v>
      </c>
      <c r="F2553" s="24" t="str">
        <f>IFERROR(VLOOKUP(C2553,GAME_INDEX!$A$7:$E$34,4,FALSE), "NO MATCH!!!")</f>
        <v>Notre Dame</v>
      </c>
      <c r="G2553" t="s">
        <v>2567</v>
      </c>
      <c r="H2553" s="1">
        <v>43021</v>
      </c>
      <c r="I2553">
        <v>6165</v>
      </c>
      <c r="J2553" t="s">
        <v>7</v>
      </c>
      <c r="K2553" t="s">
        <v>32</v>
      </c>
      <c r="L2553">
        <v>18.399999999999999</v>
      </c>
    </row>
    <row r="2554" spans="1:12" x14ac:dyDescent="0.55000000000000004">
      <c r="A2554" s="24" t="str">
        <f t="shared" si="39"/>
        <v>101533</v>
      </c>
      <c r="B2554" s="24" t="s">
        <v>32</v>
      </c>
      <c r="C2554" s="25">
        <v>43021</v>
      </c>
      <c r="D2554" s="24">
        <f>IFERROR(VLOOKUP(B2554,'2017_GT Roster'!$B$6:$H$21,7, FALSE), "NO MATCH!!!")</f>
        <v>33</v>
      </c>
      <c r="E2554" s="24">
        <f>IFERROR(VLOOKUP(GAME_JUMP_REPORT_CONSOLIDATED!C2554,GAME_INDEX!$A$7:$E$34,5,FALSE), "NO MATCH")</f>
        <v>1015</v>
      </c>
      <c r="F2554" s="24" t="str">
        <f>IFERROR(VLOOKUP(C2554,GAME_INDEX!$A$7:$E$34,4,FALSE), "NO MATCH!!!")</f>
        <v>Notre Dame</v>
      </c>
      <c r="G2554" t="s">
        <v>2568</v>
      </c>
      <c r="H2554" s="1">
        <v>43021</v>
      </c>
      <c r="I2554">
        <v>6168</v>
      </c>
      <c r="J2554" t="s">
        <v>7</v>
      </c>
      <c r="K2554" t="s">
        <v>32</v>
      </c>
      <c r="L2554">
        <v>11.8</v>
      </c>
    </row>
    <row r="2555" spans="1:12" x14ac:dyDescent="0.55000000000000004">
      <c r="A2555" s="24" t="str">
        <f t="shared" si="39"/>
        <v>101533</v>
      </c>
      <c r="B2555" s="24" t="s">
        <v>32</v>
      </c>
      <c r="C2555" s="25">
        <v>43021</v>
      </c>
      <c r="D2555" s="24">
        <f>IFERROR(VLOOKUP(B2555,'2017_GT Roster'!$B$6:$H$21,7, FALSE), "NO MATCH!!!")</f>
        <v>33</v>
      </c>
      <c r="E2555" s="24">
        <f>IFERROR(VLOOKUP(GAME_JUMP_REPORT_CONSOLIDATED!C2555,GAME_INDEX!$A$7:$E$34,5,FALSE), "NO MATCH")</f>
        <v>1015</v>
      </c>
      <c r="F2555" s="24" t="str">
        <f>IFERROR(VLOOKUP(C2555,GAME_INDEX!$A$7:$E$34,4,FALSE), "NO MATCH!!!")</f>
        <v>Notre Dame</v>
      </c>
      <c r="G2555" t="s">
        <v>2569</v>
      </c>
      <c r="H2555" s="1">
        <v>43021</v>
      </c>
      <c r="I2555">
        <v>6172</v>
      </c>
      <c r="J2555" t="s">
        <v>7</v>
      </c>
      <c r="K2555" t="s">
        <v>32</v>
      </c>
      <c r="L2555">
        <v>18.100000000000001</v>
      </c>
    </row>
    <row r="2556" spans="1:12" x14ac:dyDescent="0.55000000000000004">
      <c r="A2556" s="24" t="str">
        <f t="shared" si="39"/>
        <v>10151</v>
      </c>
      <c r="B2556" s="24" t="s">
        <v>3254</v>
      </c>
      <c r="C2556" s="25">
        <v>43021</v>
      </c>
      <c r="D2556" s="24">
        <f>IFERROR(VLOOKUP(B2556,'2017_GT Roster'!$B$6:$H$21,7, FALSE), "NO MATCH!!!")</f>
        <v>1</v>
      </c>
      <c r="E2556" s="24">
        <f>IFERROR(VLOOKUP(GAME_JUMP_REPORT_CONSOLIDATED!C2556,GAME_INDEX!$A$7:$E$34,5,FALSE), "NO MATCH")</f>
        <v>1015</v>
      </c>
      <c r="F2556" s="24" t="str">
        <f>IFERROR(VLOOKUP(C2556,GAME_INDEX!$A$7:$E$34,4,FALSE), "NO MATCH!!!")</f>
        <v>Notre Dame</v>
      </c>
      <c r="G2556" t="s">
        <v>2570</v>
      </c>
      <c r="H2556" s="1">
        <v>43021</v>
      </c>
      <c r="I2556">
        <v>6174</v>
      </c>
      <c r="J2556" t="s">
        <v>7</v>
      </c>
      <c r="K2556" t="s">
        <v>23</v>
      </c>
      <c r="L2556">
        <v>12.3</v>
      </c>
    </row>
    <row r="2557" spans="1:12" x14ac:dyDescent="0.55000000000000004">
      <c r="A2557" s="24" t="str">
        <f t="shared" ref="A2557:A2620" si="40">E2557&amp;D2557</f>
        <v>10153</v>
      </c>
      <c r="B2557" s="24" t="s">
        <v>3344</v>
      </c>
      <c r="C2557" s="25">
        <v>43021</v>
      </c>
      <c r="D2557" s="24">
        <f>IFERROR(VLOOKUP(B2557,'2017_GT Roster'!$B$6:$H$21,7, FALSE), "NO MATCH!!!")</f>
        <v>3</v>
      </c>
      <c r="E2557" s="24">
        <f>IFERROR(VLOOKUP(GAME_JUMP_REPORT_CONSOLIDATED!C2557,GAME_INDEX!$A$7:$E$34,5,FALSE), "NO MATCH")</f>
        <v>1015</v>
      </c>
      <c r="F2557" s="24" t="str">
        <f>IFERROR(VLOOKUP(C2557,GAME_INDEX!$A$7:$E$34,4,FALSE), "NO MATCH!!!")</f>
        <v>Notre Dame</v>
      </c>
      <c r="G2557" t="s">
        <v>2571</v>
      </c>
      <c r="H2557" s="1">
        <v>43021</v>
      </c>
      <c r="I2557">
        <v>6174</v>
      </c>
      <c r="J2557" t="s">
        <v>7</v>
      </c>
      <c r="K2557" t="s">
        <v>780</v>
      </c>
      <c r="L2557">
        <v>20.5</v>
      </c>
    </row>
    <row r="2558" spans="1:12" x14ac:dyDescent="0.55000000000000004">
      <c r="A2558" s="24" t="str">
        <f t="shared" si="40"/>
        <v>10153</v>
      </c>
      <c r="B2558" s="24" t="s">
        <v>3344</v>
      </c>
      <c r="C2558" s="25">
        <v>43021</v>
      </c>
      <c r="D2558" s="24">
        <f>IFERROR(VLOOKUP(B2558,'2017_GT Roster'!$B$6:$H$21,7, FALSE), "NO MATCH!!!")</f>
        <v>3</v>
      </c>
      <c r="E2558" s="24">
        <f>IFERROR(VLOOKUP(GAME_JUMP_REPORT_CONSOLIDATED!C2558,GAME_INDEX!$A$7:$E$34,5,FALSE), "NO MATCH")</f>
        <v>1015</v>
      </c>
      <c r="F2558" s="24" t="str">
        <f>IFERROR(VLOOKUP(C2558,GAME_INDEX!$A$7:$E$34,4,FALSE), "NO MATCH!!!")</f>
        <v>Notre Dame</v>
      </c>
      <c r="G2558" t="s">
        <v>2572</v>
      </c>
      <c r="H2558" s="1">
        <v>43021</v>
      </c>
      <c r="I2558">
        <v>6178</v>
      </c>
      <c r="J2558" t="s">
        <v>7</v>
      </c>
      <c r="K2558" t="s">
        <v>780</v>
      </c>
      <c r="L2558">
        <v>18</v>
      </c>
    </row>
    <row r="2559" spans="1:12" x14ac:dyDescent="0.55000000000000004">
      <c r="A2559" s="24" t="str">
        <f t="shared" si="40"/>
        <v>10151</v>
      </c>
      <c r="B2559" s="24" t="s">
        <v>3254</v>
      </c>
      <c r="C2559" s="25">
        <v>43021</v>
      </c>
      <c r="D2559" s="24">
        <f>IFERROR(VLOOKUP(B2559,'2017_GT Roster'!$B$6:$H$21,7, FALSE), "NO MATCH!!!")</f>
        <v>1</v>
      </c>
      <c r="E2559" s="24">
        <f>IFERROR(VLOOKUP(GAME_JUMP_REPORT_CONSOLIDATED!C2559,GAME_INDEX!$A$7:$E$34,5,FALSE), "NO MATCH")</f>
        <v>1015</v>
      </c>
      <c r="F2559" s="24" t="str">
        <f>IFERROR(VLOOKUP(C2559,GAME_INDEX!$A$7:$E$34,4,FALSE), "NO MATCH!!!")</f>
        <v>Notre Dame</v>
      </c>
      <c r="G2559" t="s">
        <v>2573</v>
      </c>
      <c r="H2559" s="1">
        <v>43021</v>
      </c>
      <c r="I2559">
        <v>6182</v>
      </c>
      <c r="J2559" t="s">
        <v>7</v>
      </c>
      <c r="K2559" t="s">
        <v>23</v>
      </c>
      <c r="L2559">
        <v>19.3</v>
      </c>
    </row>
    <row r="2560" spans="1:12" x14ac:dyDescent="0.55000000000000004">
      <c r="A2560" s="24" t="str">
        <f t="shared" si="40"/>
        <v>101533</v>
      </c>
      <c r="B2560" s="24" t="s">
        <v>32</v>
      </c>
      <c r="C2560" s="25">
        <v>43021</v>
      </c>
      <c r="D2560" s="24">
        <f>IFERROR(VLOOKUP(B2560,'2017_GT Roster'!$B$6:$H$21,7, FALSE), "NO MATCH!!!")</f>
        <v>33</v>
      </c>
      <c r="E2560" s="24">
        <f>IFERROR(VLOOKUP(GAME_JUMP_REPORT_CONSOLIDATED!C2560,GAME_INDEX!$A$7:$E$34,5,FALSE), "NO MATCH")</f>
        <v>1015</v>
      </c>
      <c r="F2560" s="24" t="str">
        <f>IFERROR(VLOOKUP(C2560,GAME_INDEX!$A$7:$E$34,4,FALSE), "NO MATCH!!!")</f>
        <v>Notre Dame</v>
      </c>
      <c r="G2560" t="s">
        <v>2574</v>
      </c>
      <c r="H2560" s="1">
        <v>43021</v>
      </c>
      <c r="I2560">
        <v>6183</v>
      </c>
      <c r="J2560" t="s">
        <v>7</v>
      </c>
      <c r="K2560" t="s">
        <v>32</v>
      </c>
      <c r="L2560">
        <v>17.100000000000001</v>
      </c>
    </row>
    <row r="2561" spans="1:12" x14ac:dyDescent="0.55000000000000004">
      <c r="A2561" s="24" t="str">
        <f t="shared" si="40"/>
        <v>10153</v>
      </c>
      <c r="B2561" s="24" t="s">
        <v>3344</v>
      </c>
      <c r="C2561" s="25">
        <v>43021</v>
      </c>
      <c r="D2561" s="24">
        <f>IFERROR(VLOOKUP(B2561,'2017_GT Roster'!$B$6:$H$21,7, FALSE), "NO MATCH!!!")</f>
        <v>3</v>
      </c>
      <c r="E2561" s="24">
        <f>IFERROR(VLOOKUP(GAME_JUMP_REPORT_CONSOLIDATED!C2561,GAME_INDEX!$A$7:$E$34,5,FALSE), "NO MATCH")</f>
        <v>1015</v>
      </c>
      <c r="F2561" s="24" t="str">
        <f>IFERROR(VLOOKUP(C2561,GAME_INDEX!$A$7:$E$34,4,FALSE), "NO MATCH!!!")</f>
        <v>Notre Dame</v>
      </c>
      <c r="G2561" t="s">
        <v>2575</v>
      </c>
      <c r="H2561" s="1">
        <v>43021</v>
      </c>
      <c r="I2561">
        <v>6186</v>
      </c>
      <c r="J2561" t="s">
        <v>7</v>
      </c>
      <c r="K2561" t="s">
        <v>780</v>
      </c>
      <c r="L2561">
        <v>17.100000000000001</v>
      </c>
    </row>
    <row r="2562" spans="1:12" x14ac:dyDescent="0.55000000000000004">
      <c r="A2562" s="24" t="str">
        <f t="shared" si="40"/>
        <v>10151</v>
      </c>
      <c r="B2562" s="24" t="s">
        <v>3254</v>
      </c>
      <c r="C2562" s="25">
        <v>43021</v>
      </c>
      <c r="D2562" s="24">
        <f>IFERROR(VLOOKUP(B2562,'2017_GT Roster'!$B$6:$H$21,7, FALSE), "NO MATCH!!!")</f>
        <v>1</v>
      </c>
      <c r="E2562" s="24">
        <f>IFERROR(VLOOKUP(GAME_JUMP_REPORT_CONSOLIDATED!C2562,GAME_INDEX!$A$7:$E$34,5,FALSE), "NO MATCH")</f>
        <v>1015</v>
      </c>
      <c r="F2562" s="24" t="str">
        <f>IFERROR(VLOOKUP(C2562,GAME_INDEX!$A$7:$E$34,4,FALSE), "NO MATCH!!!")</f>
        <v>Notre Dame</v>
      </c>
      <c r="G2562" t="s">
        <v>2576</v>
      </c>
      <c r="H2562" s="1">
        <v>43021</v>
      </c>
      <c r="I2562">
        <v>6190</v>
      </c>
      <c r="J2562" t="s">
        <v>7</v>
      </c>
      <c r="K2562" t="s">
        <v>23</v>
      </c>
      <c r="L2562">
        <v>17.399999999999999</v>
      </c>
    </row>
    <row r="2563" spans="1:12" x14ac:dyDescent="0.55000000000000004">
      <c r="A2563" s="24" t="str">
        <f t="shared" si="40"/>
        <v>10153</v>
      </c>
      <c r="B2563" s="24" t="s">
        <v>3344</v>
      </c>
      <c r="C2563" s="25">
        <v>43021</v>
      </c>
      <c r="D2563" s="24">
        <f>IFERROR(VLOOKUP(B2563,'2017_GT Roster'!$B$6:$H$21,7, FALSE), "NO MATCH!!!")</f>
        <v>3</v>
      </c>
      <c r="E2563" s="24">
        <f>IFERROR(VLOOKUP(GAME_JUMP_REPORT_CONSOLIDATED!C2563,GAME_INDEX!$A$7:$E$34,5,FALSE), "NO MATCH")</f>
        <v>1015</v>
      </c>
      <c r="F2563" s="24" t="str">
        <f>IFERROR(VLOOKUP(C2563,GAME_INDEX!$A$7:$E$34,4,FALSE), "NO MATCH!!!")</f>
        <v>Notre Dame</v>
      </c>
      <c r="G2563" t="s">
        <v>2577</v>
      </c>
      <c r="H2563" s="1">
        <v>43021</v>
      </c>
      <c r="I2563">
        <v>6190</v>
      </c>
      <c r="J2563" t="s">
        <v>7</v>
      </c>
      <c r="K2563" t="s">
        <v>780</v>
      </c>
      <c r="L2563">
        <v>20</v>
      </c>
    </row>
    <row r="2564" spans="1:12" x14ac:dyDescent="0.55000000000000004">
      <c r="A2564" s="24" t="str">
        <f t="shared" si="40"/>
        <v>10151</v>
      </c>
      <c r="B2564" s="24" t="s">
        <v>3254</v>
      </c>
      <c r="C2564" s="25">
        <v>43021</v>
      </c>
      <c r="D2564" s="24">
        <f>IFERROR(VLOOKUP(B2564,'2017_GT Roster'!$B$6:$H$21,7, FALSE), "NO MATCH!!!")</f>
        <v>1</v>
      </c>
      <c r="E2564" s="24">
        <f>IFERROR(VLOOKUP(GAME_JUMP_REPORT_CONSOLIDATED!C2564,GAME_INDEX!$A$7:$E$34,5,FALSE), "NO MATCH")</f>
        <v>1015</v>
      </c>
      <c r="F2564" s="24" t="str">
        <f>IFERROR(VLOOKUP(C2564,GAME_INDEX!$A$7:$E$34,4,FALSE), "NO MATCH!!!")</f>
        <v>Notre Dame</v>
      </c>
      <c r="G2564" t="s">
        <v>2578</v>
      </c>
      <c r="H2564" s="1">
        <v>43021</v>
      </c>
      <c r="I2564">
        <v>6236</v>
      </c>
      <c r="J2564" t="s">
        <v>7</v>
      </c>
      <c r="K2564" t="s">
        <v>23</v>
      </c>
      <c r="L2564">
        <v>23.7</v>
      </c>
    </row>
    <row r="2565" spans="1:12" x14ac:dyDescent="0.55000000000000004">
      <c r="A2565" s="24" t="str">
        <f t="shared" si="40"/>
        <v>10151</v>
      </c>
      <c r="B2565" s="24" t="s">
        <v>3254</v>
      </c>
      <c r="C2565" s="25">
        <v>43021</v>
      </c>
      <c r="D2565" s="24">
        <f>IFERROR(VLOOKUP(B2565,'2017_GT Roster'!$B$6:$H$21,7, FALSE), "NO MATCH!!!")</f>
        <v>1</v>
      </c>
      <c r="E2565" s="24">
        <f>IFERROR(VLOOKUP(GAME_JUMP_REPORT_CONSOLIDATED!C2565,GAME_INDEX!$A$7:$E$34,5,FALSE), "NO MATCH")</f>
        <v>1015</v>
      </c>
      <c r="F2565" s="24" t="str">
        <f>IFERROR(VLOOKUP(C2565,GAME_INDEX!$A$7:$E$34,4,FALSE), "NO MATCH!!!")</f>
        <v>Notre Dame</v>
      </c>
      <c r="G2565" t="s">
        <v>2579</v>
      </c>
      <c r="H2565" s="1">
        <v>43021</v>
      </c>
      <c r="I2565">
        <v>6242</v>
      </c>
      <c r="J2565" t="s">
        <v>7</v>
      </c>
      <c r="K2565" t="s">
        <v>23</v>
      </c>
      <c r="L2565">
        <v>13.3</v>
      </c>
    </row>
    <row r="2566" spans="1:12" x14ac:dyDescent="0.55000000000000004">
      <c r="A2566" s="24" t="str">
        <f t="shared" si="40"/>
        <v>101533</v>
      </c>
      <c r="B2566" s="24" t="s">
        <v>32</v>
      </c>
      <c r="C2566" s="25">
        <v>43021</v>
      </c>
      <c r="D2566" s="24">
        <f>IFERROR(VLOOKUP(B2566,'2017_GT Roster'!$B$6:$H$21,7, FALSE), "NO MATCH!!!")</f>
        <v>33</v>
      </c>
      <c r="E2566" s="24">
        <f>IFERROR(VLOOKUP(GAME_JUMP_REPORT_CONSOLIDATED!C2566,GAME_INDEX!$A$7:$E$34,5,FALSE), "NO MATCH")</f>
        <v>1015</v>
      </c>
      <c r="F2566" s="24" t="str">
        <f>IFERROR(VLOOKUP(C2566,GAME_INDEX!$A$7:$E$34,4,FALSE), "NO MATCH!!!")</f>
        <v>Notre Dame</v>
      </c>
      <c r="G2566" t="s">
        <v>2580</v>
      </c>
      <c r="H2566" s="1">
        <v>43021</v>
      </c>
      <c r="I2566">
        <v>6257</v>
      </c>
      <c r="J2566" t="s">
        <v>7</v>
      </c>
      <c r="K2566" t="s">
        <v>32</v>
      </c>
      <c r="L2566">
        <v>14.4</v>
      </c>
    </row>
    <row r="2567" spans="1:12" x14ac:dyDescent="0.55000000000000004">
      <c r="A2567" s="24" t="str">
        <f t="shared" si="40"/>
        <v>10154</v>
      </c>
      <c r="B2567" s="24" t="s">
        <v>3262</v>
      </c>
      <c r="C2567" s="25">
        <v>43021</v>
      </c>
      <c r="D2567" s="24">
        <f>IFERROR(VLOOKUP(B2567,'2017_GT Roster'!$B$6:$H$21,7, FALSE), "NO MATCH!!!")</f>
        <v>4</v>
      </c>
      <c r="E2567" s="24">
        <f>IFERROR(VLOOKUP(GAME_JUMP_REPORT_CONSOLIDATED!C2567,GAME_INDEX!$A$7:$E$34,5,FALSE), "NO MATCH")</f>
        <v>1015</v>
      </c>
      <c r="F2567" s="24" t="str">
        <f>IFERROR(VLOOKUP(C2567,GAME_INDEX!$A$7:$E$34,4,FALSE), "NO MATCH!!!")</f>
        <v>Notre Dame</v>
      </c>
      <c r="G2567" t="s">
        <v>2581</v>
      </c>
      <c r="H2567" s="1">
        <v>43021</v>
      </c>
      <c r="I2567">
        <v>6260</v>
      </c>
      <c r="J2567" t="s">
        <v>7</v>
      </c>
      <c r="K2567" t="s">
        <v>8</v>
      </c>
      <c r="L2567">
        <v>13.4</v>
      </c>
    </row>
    <row r="2568" spans="1:12" x14ac:dyDescent="0.55000000000000004">
      <c r="A2568" s="24" t="str">
        <f t="shared" si="40"/>
        <v>10154</v>
      </c>
      <c r="B2568" s="24" t="s">
        <v>3262</v>
      </c>
      <c r="C2568" s="25">
        <v>43021</v>
      </c>
      <c r="D2568" s="24">
        <f>IFERROR(VLOOKUP(B2568,'2017_GT Roster'!$B$6:$H$21,7, FALSE), "NO MATCH!!!")</f>
        <v>4</v>
      </c>
      <c r="E2568" s="24">
        <f>IFERROR(VLOOKUP(GAME_JUMP_REPORT_CONSOLIDATED!C2568,GAME_INDEX!$A$7:$E$34,5,FALSE), "NO MATCH")</f>
        <v>1015</v>
      </c>
      <c r="F2568" s="24" t="str">
        <f>IFERROR(VLOOKUP(C2568,GAME_INDEX!$A$7:$E$34,4,FALSE), "NO MATCH!!!")</f>
        <v>Notre Dame</v>
      </c>
      <c r="G2568" t="s">
        <v>2582</v>
      </c>
      <c r="H2568" s="1">
        <v>43021</v>
      </c>
      <c r="I2568">
        <v>6278</v>
      </c>
      <c r="J2568" t="s">
        <v>7</v>
      </c>
      <c r="K2568" t="s">
        <v>8</v>
      </c>
      <c r="L2568">
        <v>21.8</v>
      </c>
    </row>
    <row r="2569" spans="1:12" x14ac:dyDescent="0.55000000000000004">
      <c r="A2569" s="24" t="str">
        <f t="shared" si="40"/>
        <v>101533</v>
      </c>
      <c r="B2569" s="24" t="s">
        <v>32</v>
      </c>
      <c r="C2569" s="25">
        <v>43021</v>
      </c>
      <c r="D2569" s="24">
        <f>IFERROR(VLOOKUP(B2569,'2017_GT Roster'!$B$6:$H$21,7, FALSE), "NO MATCH!!!")</f>
        <v>33</v>
      </c>
      <c r="E2569" s="24">
        <f>IFERROR(VLOOKUP(GAME_JUMP_REPORT_CONSOLIDATED!C2569,GAME_INDEX!$A$7:$E$34,5,FALSE), "NO MATCH")</f>
        <v>1015</v>
      </c>
      <c r="F2569" s="24" t="str">
        <f>IFERROR(VLOOKUP(C2569,GAME_INDEX!$A$7:$E$34,4,FALSE), "NO MATCH!!!")</f>
        <v>Notre Dame</v>
      </c>
      <c r="G2569" t="s">
        <v>2583</v>
      </c>
      <c r="H2569" s="1">
        <v>43021</v>
      </c>
      <c r="I2569">
        <v>6280</v>
      </c>
      <c r="J2569" t="s">
        <v>7</v>
      </c>
      <c r="K2569" t="s">
        <v>32</v>
      </c>
      <c r="L2569">
        <v>7.3</v>
      </c>
    </row>
    <row r="2570" spans="1:12" x14ac:dyDescent="0.55000000000000004">
      <c r="A2570" s="24" t="str">
        <f t="shared" si="40"/>
        <v>10159</v>
      </c>
      <c r="B2570" s="24" t="s">
        <v>27</v>
      </c>
      <c r="C2570" s="25">
        <v>43021</v>
      </c>
      <c r="D2570" s="24">
        <f>IFERROR(VLOOKUP(B2570,'2017_GT Roster'!$B$6:$H$21,7, FALSE), "NO MATCH!!!")</f>
        <v>9</v>
      </c>
      <c r="E2570" s="24">
        <f>IFERROR(VLOOKUP(GAME_JUMP_REPORT_CONSOLIDATED!C2570,GAME_INDEX!$A$7:$E$34,5,FALSE), "NO MATCH")</f>
        <v>1015</v>
      </c>
      <c r="F2570" s="24" t="str">
        <f>IFERROR(VLOOKUP(C2570,GAME_INDEX!$A$7:$E$34,4,FALSE), "NO MATCH!!!")</f>
        <v>Notre Dame</v>
      </c>
      <c r="G2570" t="s">
        <v>2584</v>
      </c>
      <c r="H2570" s="1">
        <v>43021</v>
      </c>
      <c r="I2570">
        <v>6280</v>
      </c>
      <c r="J2570" t="s">
        <v>7</v>
      </c>
      <c r="K2570" t="s">
        <v>27</v>
      </c>
      <c r="L2570">
        <v>12.8</v>
      </c>
    </row>
    <row r="2571" spans="1:12" x14ac:dyDescent="0.55000000000000004">
      <c r="A2571" s="24" t="str">
        <f t="shared" si="40"/>
        <v>101511</v>
      </c>
      <c r="B2571" s="24" t="s">
        <v>14</v>
      </c>
      <c r="C2571" s="25">
        <v>43021</v>
      </c>
      <c r="D2571" s="24">
        <f>IFERROR(VLOOKUP(B2571,'2017_GT Roster'!$B$6:$H$21,7, FALSE), "NO MATCH!!!")</f>
        <v>11</v>
      </c>
      <c r="E2571" s="24">
        <f>IFERROR(VLOOKUP(GAME_JUMP_REPORT_CONSOLIDATED!C2571,GAME_INDEX!$A$7:$E$34,5,FALSE), "NO MATCH")</f>
        <v>1015</v>
      </c>
      <c r="F2571" s="24" t="str">
        <f>IFERROR(VLOOKUP(C2571,GAME_INDEX!$A$7:$E$34,4,FALSE), "NO MATCH!!!")</f>
        <v>Notre Dame</v>
      </c>
      <c r="G2571" t="s">
        <v>2585</v>
      </c>
      <c r="H2571" s="1">
        <v>43021</v>
      </c>
      <c r="I2571">
        <v>6282</v>
      </c>
      <c r="J2571" t="s">
        <v>7</v>
      </c>
      <c r="K2571" t="s">
        <v>14</v>
      </c>
      <c r="L2571">
        <v>7.1</v>
      </c>
    </row>
    <row r="2572" spans="1:12" x14ac:dyDescent="0.55000000000000004">
      <c r="A2572" s="24" t="str">
        <f t="shared" si="40"/>
        <v>10154</v>
      </c>
      <c r="B2572" s="24" t="s">
        <v>3262</v>
      </c>
      <c r="C2572" s="25">
        <v>43021</v>
      </c>
      <c r="D2572" s="24">
        <f>IFERROR(VLOOKUP(B2572,'2017_GT Roster'!$B$6:$H$21,7, FALSE), "NO MATCH!!!")</f>
        <v>4</v>
      </c>
      <c r="E2572" s="24">
        <f>IFERROR(VLOOKUP(GAME_JUMP_REPORT_CONSOLIDATED!C2572,GAME_INDEX!$A$7:$E$34,5,FALSE), "NO MATCH")</f>
        <v>1015</v>
      </c>
      <c r="F2572" s="24" t="str">
        <f>IFERROR(VLOOKUP(C2572,GAME_INDEX!$A$7:$E$34,4,FALSE), "NO MATCH!!!")</f>
        <v>Notre Dame</v>
      </c>
      <c r="G2572" t="s">
        <v>2586</v>
      </c>
      <c r="H2572" s="1">
        <v>43021</v>
      </c>
      <c r="I2572">
        <v>6283</v>
      </c>
      <c r="J2572" t="s">
        <v>7</v>
      </c>
      <c r="K2572" t="s">
        <v>8</v>
      </c>
      <c r="L2572">
        <v>19.399999999999999</v>
      </c>
    </row>
    <row r="2573" spans="1:12" x14ac:dyDescent="0.55000000000000004">
      <c r="A2573" s="24" t="str">
        <f t="shared" si="40"/>
        <v>101533</v>
      </c>
      <c r="B2573" s="24" t="s">
        <v>32</v>
      </c>
      <c r="C2573" s="25">
        <v>43021</v>
      </c>
      <c r="D2573" s="24">
        <f>IFERROR(VLOOKUP(B2573,'2017_GT Roster'!$B$6:$H$21,7, FALSE), "NO MATCH!!!")</f>
        <v>33</v>
      </c>
      <c r="E2573" s="24">
        <f>IFERROR(VLOOKUP(GAME_JUMP_REPORT_CONSOLIDATED!C2573,GAME_INDEX!$A$7:$E$34,5,FALSE), "NO MATCH")</f>
        <v>1015</v>
      </c>
      <c r="F2573" s="24" t="str">
        <f>IFERROR(VLOOKUP(C2573,GAME_INDEX!$A$7:$E$34,4,FALSE), "NO MATCH!!!")</f>
        <v>Notre Dame</v>
      </c>
      <c r="G2573" t="s">
        <v>2587</v>
      </c>
      <c r="H2573" s="1">
        <v>43021</v>
      </c>
      <c r="I2573">
        <v>6284</v>
      </c>
      <c r="J2573" t="s">
        <v>7</v>
      </c>
      <c r="K2573" t="s">
        <v>32</v>
      </c>
      <c r="L2573">
        <v>21.9</v>
      </c>
    </row>
    <row r="2574" spans="1:12" x14ac:dyDescent="0.55000000000000004">
      <c r="A2574" s="24" t="str">
        <f t="shared" si="40"/>
        <v>10153</v>
      </c>
      <c r="B2574" s="24" t="s">
        <v>3344</v>
      </c>
      <c r="C2574" s="25">
        <v>43021</v>
      </c>
      <c r="D2574" s="24">
        <f>IFERROR(VLOOKUP(B2574,'2017_GT Roster'!$B$6:$H$21,7, FALSE), "NO MATCH!!!")</f>
        <v>3</v>
      </c>
      <c r="E2574" s="24">
        <f>IFERROR(VLOOKUP(GAME_JUMP_REPORT_CONSOLIDATED!C2574,GAME_INDEX!$A$7:$E$34,5,FALSE), "NO MATCH")</f>
        <v>1015</v>
      </c>
      <c r="F2574" s="24" t="str">
        <f>IFERROR(VLOOKUP(C2574,GAME_INDEX!$A$7:$E$34,4,FALSE), "NO MATCH!!!")</f>
        <v>Notre Dame</v>
      </c>
      <c r="G2574" t="s">
        <v>2588</v>
      </c>
      <c r="H2574" s="1">
        <v>43021</v>
      </c>
      <c r="I2574">
        <v>6287</v>
      </c>
      <c r="J2574" t="s">
        <v>7</v>
      </c>
      <c r="K2574" t="s">
        <v>780</v>
      </c>
      <c r="L2574">
        <v>17.5</v>
      </c>
    </row>
    <row r="2575" spans="1:12" x14ac:dyDescent="0.55000000000000004">
      <c r="A2575" s="24" t="str">
        <f t="shared" si="40"/>
        <v>10153</v>
      </c>
      <c r="B2575" s="24" t="s">
        <v>3344</v>
      </c>
      <c r="C2575" s="25">
        <v>43021</v>
      </c>
      <c r="D2575" s="24">
        <f>IFERROR(VLOOKUP(B2575,'2017_GT Roster'!$B$6:$H$21,7, FALSE), "NO MATCH!!!")</f>
        <v>3</v>
      </c>
      <c r="E2575" s="24">
        <f>IFERROR(VLOOKUP(GAME_JUMP_REPORT_CONSOLIDATED!C2575,GAME_INDEX!$A$7:$E$34,5,FALSE), "NO MATCH")</f>
        <v>1015</v>
      </c>
      <c r="F2575" s="24" t="str">
        <f>IFERROR(VLOOKUP(C2575,GAME_INDEX!$A$7:$E$34,4,FALSE), "NO MATCH!!!")</f>
        <v>Notre Dame</v>
      </c>
      <c r="G2575" t="s">
        <v>2589</v>
      </c>
      <c r="H2575" s="1">
        <v>43021</v>
      </c>
      <c r="I2575">
        <v>6310</v>
      </c>
      <c r="J2575" t="s">
        <v>7</v>
      </c>
      <c r="K2575" t="s">
        <v>780</v>
      </c>
      <c r="L2575">
        <v>19.100000000000001</v>
      </c>
    </row>
    <row r="2576" spans="1:12" x14ac:dyDescent="0.55000000000000004">
      <c r="A2576" s="24" t="str">
        <f t="shared" si="40"/>
        <v>10159</v>
      </c>
      <c r="B2576" s="24" t="s">
        <v>27</v>
      </c>
      <c r="C2576" s="25">
        <v>43021</v>
      </c>
      <c r="D2576" s="24">
        <f>IFERROR(VLOOKUP(B2576,'2017_GT Roster'!$B$6:$H$21,7, FALSE), "NO MATCH!!!")</f>
        <v>9</v>
      </c>
      <c r="E2576" s="24">
        <f>IFERROR(VLOOKUP(GAME_JUMP_REPORT_CONSOLIDATED!C2576,GAME_INDEX!$A$7:$E$34,5,FALSE), "NO MATCH")</f>
        <v>1015</v>
      </c>
      <c r="F2576" s="24" t="str">
        <f>IFERROR(VLOOKUP(C2576,GAME_INDEX!$A$7:$E$34,4,FALSE), "NO MATCH!!!")</f>
        <v>Notre Dame</v>
      </c>
      <c r="G2576" t="s">
        <v>2590</v>
      </c>
      <c r="H2576" s="1">
        <v>43021</v>
      </c>
      <c r="I2576">
        <v>6313</v>
      </c>
      <c r="J2576" t="s">
        <v>7</v>
      </c>
      <c r="K2576" t="s">
        <v>27</v>
      </c>
      <c r="L2576">
        <v>13.1</v>
      </c>
    </row>
    <row r="2577" spans="1:12" x14ac:dyDescent="0.55000000000000004">
      <c r="A2577" s="24" t="str">
        <f t="shared" si="40"/>
        <v>10153</v>
      </c>
      <c r="B2577" s="24" t="s">
        <v>3344</v>
      </c>
      <c r="C2577" s="25">
        <v>43021</v>
      </c>
      <c r="D2577" s="24">
        <f>IFERROR(VLOOKUP(B2577,'2017_GT Roster'!$B$6:$H$21,7, FALSE), "NO MATCH!!!")</f>
        <v>3</v>
      </c>
      <c r="E2577" s="24">
        <f>IFERROR(VLOOKUP(GAME_JUMP_REPORT_CONSOLIDATED!C2577,GAME_INDEX!$A$7:$E$34,5,FALSE), "NO MATCH")</f>
        <v>1015</v>
      </c>
      <c r="F2577" s="24" t="str">
        <f>IFERROR(VLOOKUP(C2577,GAME_INDEX!$A$7:$E$34,4,FALSE), "NO MATCH!!!")</f>
        <v>Notre Dame</v>
      </c>
      <c r="G2577" t="s">
        <v>2591</v>
      </c>
      <c r="H2577" s="1">
        <v>43021</v>
      </c>
      <c r="I2577">
        <v>6314</v>
      </c>
      <c r="J2577" t="s">
        <v>7</v>
      </c>
      <c r="K2577" t="s">
        <v>780</v>
      </c>
      <c r="L2577">
        <v>18.100000000000001</v>
      </c>
    </row>
    <row r="2578" spans="1:12" x14ac:dyDescent="0.55000000000000004">
      <c r="A2578" s="24" t="str">
        <f t="shared" si="40"/>
        <v>101511</v>
      </c>
      <c r="B2578" s="24" t="s">
        <v>14</v>
      </c>
      <c r="C2578" s="25">
        <v>43021</v>
      </c>
      <c r="D2578" s="24">
        <f>IFERROR(VLOOKUP(B2578,'2017_GT Roster'!$B$6:$H$21,7, FALSE), "NO MATCH!!!")</f>
        <v>11</v>
      </c>
      <c r="E2578" s="24">
        <f>IFERROR(VLOOKUP(GAME_JUMP_REPORT_CONSOLIDATED!C2578,GAME_INDEX!$A$7:$E$34,5,FALSE), "NO MATCH")</f>
        <v>1015</v>
      </c>
      <c r="F2578" s="24" t="str">
        <f>IFERROR(VLOOKUP(C2578,GAME_INDEX!$A$7:$E$34,4,FALSE), "NO MATCH!!!")</f>
        <v>Notre Dame</v>
      </c>
      <c r="G2578" t="s">
        <v>2592</v>
      </c>
      <c r="H2578" s="1">
        <v>43021</v>
      </c>
      <c r="I2578">
        <v>6317</v>
      </c>
      <c r="J2578" t="s">
        <v>7</v>
      </c>
      <c r="K2578" t="s">
        <v>14</v>
      </c>
      <c r="L2578">
        <v>15.5</v>
      </c>
    </row>
    <row r="2579" spans="1:12" x14ac:dyDescent="0.55000000000000004">
      <c r="A2579" s="24" t="str">
        <f t="shared" si="40"/>
        <v>10154</v>
      </c>
      <c r="B2579" s="24" t="s">
        <v>3262</v>
      </c>
      <c r="C2579" s="25">
        <v>43021</v>
      </c>
      <c r="D2579" s="24">
        <f>IFERROR(VLOOKUP(B2579,'2017_GT Roster'!$B$6:$H$21,7, FALSE), "NO MATCH!!!")</f>
        <v>4</v>
      </c>
      <c r="E2579" s="24">
        <f>IFERROR(VLOOKUP(GAME_JUMP_REPORT_CONSOLIDATED!C2579,GAME_INDEX!$A$7:$E$34,5,FALSE), "NO MATCH")</f>
        <v>1015</v>
      </c>
      <c r="F2579" s="24" t="str">
        <f>IFERROR(VLOOKUP(C2579,GAME_INDEX!$A$7:$E$34,4,FALSE), "NO MATCH!!!")</f>
        <v>Notre Dame</v>
      </c>
      <c r="G2579" t="s">
        <v>2593</v>
      </c>
      <c r="H2579" s="1">
        <v>43021</v>
      </c>
      <c r="I2579">
        <v>6318</v>
      </c>
      <c r="J2579" t="s">
        <v>7</v>
      </c>
      <c r="K2579" t="s">
        <v>8</v>
      </c>
      <c r="L2579">
        <v>18.7</v>
      </c>
    </row>
    <row r="2580" spans="1:12" x14ac:dyDescent="0.55000000000000004">
      <c r="A2580" s="24" t="str">
        <f t="shared" si="40"/>
        <v>101533</v>
      </c>
      <c r="B2580" s="24" t="s">
        <v>32</v>
      </c>
      <c r="C2580" s="25">
        <v>43021</v>
      </c>
      <c r="D2580" s="24">
        <f>IFERROR(VLOOKUP(B2580,'2017_GT Roster'!$B$6:$H$21,7, FALSE), "NO MATCH!!!")</f>
        <v>33</v>
      </c>
      <c r="E2580" s="24">
        <f>IFERROR(VLOOKUP(GAME_JUMP_REPORT_CONSOLIDATED!C2580,GAME_INDEX!$A$7:$E$34,5,FALSE), "NO MATCH")</f>
        <v>1015</v>
      </c>
      <c r="F2580" s="24" t="str">
        <f>IFERROR(VLOOKUP(C2580,GAME_INDEX!$A$7:$E$34,4,FALSE), "NO MATCH!!!")</f>
        <v>Notre Dame</v>
      </c>
      <c r="G2580" t="s">
        <v>2594</v>
      </c>
      <c r="H2580" s="1">
        <v>43021</v>
      </c>
      <c r="I2580">
        <v>6319</v>
      </c>
      <c r="J2580" t="s">
        <v>7</v>
      </c>
      <c r="K2580" t="s">
        <v>32</v>
      </c>
      <c r="L2580">
        <v>17.8</v>
      </c>
    </row>
    <row r="2581" spans="1:12" x14ac:dyDescent="0.55000000000000004">
      <c r="A2581" s="24" t="str">
        <f t="shared" si="40"/>
        <v>10159</v>
      </c>
      <c r="B2581" s="24" t="s">
        <v>27</v>
      </c>
      <c r="C2581" s="25">
        <v>43021</v>
      </c>
      <c r="D2581" s="24">
        <f>IFERROR(VLOOKUP(B2581,'2017_GT Roster'!$B$6:$H$21,7, FALSE), "NO MATCH!!!")</f>
        <v>9</v>
      </c>
      <c r="E2581" s="24">
        <f>IFERROR(VLOOKUP(GAME_JUMP_REPORT_CONSOLIDATED!C2581,GAME_INDEX!$A$7:$E$34,5,FALSE), "NO MATCH")</f>
        <v>1015</v>
      </c>
      <c r="F2581" s="24" t="str">
        <f>IFERROR(VLOOKUP(C2581,GAME_INDEX!$A$7:$E$34,4,FALSE), "NO MATCH!!!")</f>
        <v>Notre Dame</v>
      </c>
      <c r="G2581" t="s">
        <v>2595</v>
      </c>
      <c r="H2581" s="1">
        <v>43021</v>
      </c>
      <c r="I2581">
        <v>6321</v>
      </c>
      <c r="J2581" t="s">
        <v>7</v>
      </c>
      <c r="K2581" t="s">
        <v>27</v>
      </c>
      <c r="L2581">
        <v>11.4</v>
      </c>
    </row>
    <row r="2582" spans="1:12" x14ac:dyDescent="0.55000000000000004">
      <c r="A2582" s="24" t="str">
        <f t="shared" si="40"/>
        <v>10153</v>
      </c>
      <c r="B2582" s="24" t="s">
        <v>3344</v>
      </c>
      <c r="C2582" s="25">
        <v>43021</v>
      </c>
      <c r="D2582" s="24">
        <f>IFERROR(VLOOKUP(B2582,'2017_GT Roster'!$B$6:$H$21,7, FALSE), "NO MATCH!!!")</f>
        <v>3</v>
      </c>
      <c r="E2582" s="24">
        <f>IFERROR(VLOOKUP(GAME_JUMP_REPORT_CONSOLIDATED!C2582,GAME_INDEX!$A$7:$E$34,5,FALSE), "NO MATCH")</f>
        <v>1015</v>
      </c>
      <c r="F2582" s="24" t="str">
        <f>IFERROR(VLOOKUP(C2582,GAME_INDEX!$A$7:$E$34,4,FALSE), "NO MATCH!!!")</f>
        <v>Notre Dame</v>
      </c>
      <c r="G2582" t="s">
        <v>2596</v>
      </c>
      <c r="H2582" s="1">
        <v>43021</v>
      </c>
      <c r="I2582">
        <v>6323</v>
      </c>
      <c r="J2582" t="s">
        <v>7</v>
      </c>
      <c r="K2582" t="s">
        <v>780</v>
      </c>
      <c r="L2582">
        <v>17.600000000000001</v>
      </c>
    </row>
    <row r="2583" spans="1:12" x14ac:dyDescent="0.55000000000000004">
      <c r="A2583" s="24" t="str">
        <f t="shared" si="40"/>
        <v>101511</v>
      </c>
      <c r="B2583" s="24" t="s">
        <v>14</v>
      </c>
      <c r="C2583" s="25">
        <v>43021</v>
      </c>
      <c r="D2583" s="24">
        <f>IFERROR(VLOOKUP(B2583,'2017_GT Roster'!$B$6:$H$21,7, FALSE), "NO MATCH!!!")</f>
        <v>11</v>
      </c>
      <c r="E2583" s="24">
        <f>IFERROR(VLOOKUP(GAME_JUMP_REPORT_CONSOLIDATED!C2583,GAME_INDEX!$A$7:$E$34,5,FALSE), "NO MATCH")</f>
        <v>1015</v>
      </c>
      <c r="F2583" s="24" t="str">
        <f>IFERROR(VLOOKUP(C2583,GAME_INDEX!$A$7:$E$34,4,FALSE), "NO MATCH!!!")</f>
        <v>Notre Dame</v>
      </c>
      <c r="G2583" t="s">
        <v>2597</v>
      </c>
      <c r="H2583" s="1">
        <v>43021</v>
      </c>
      <c r="I2583">
        <v>6326</v>
      </c>
      <c r="J2583" t="s">
        <v>7</v>
      </c>
      <c r="K2583" t="s">
        <v>14</v>
      </c>
      <c r="L2583">
        <v>13.6</v>
      </c>
    </row>
    <row r="2584" spans="1:12" x14ac:dyDescent="0.55000000000000004">
      <c r="A2584" s="24" t="str">
        <f t="shared" si="40"/>
        <v>10153</v>
      </c>
      <c r="B2584" s="24" t="s">
        <v>3344</v>
      </c>
      <c r="C2584" s="25">
        <v>43021</v>
      </c>
      <c r="D2584" s="24">
        <f>IFERROR(VLOOKUP(B2584,'2017_GT Roster'!$B$6:$H$21,7, FALSE), "NO MATCH!!!")</f>
        <v>3</v>
      </c>
      <c r="E2584" s="24">
        <f>IFERROR(VLOOKUP(GAME_JUMP_REPORT_CONSOLIDATED!C2584,GAME_INDEX!$A$7:$E$34,5,FALSE), "NO MATCH")</f>
        <v>1015</v>
      </c>
      <c r="F2584" s="24" t="str">
        <f>IFERROR(VLOOKUP(C2584,GAME_INDEX!$A$7:$E$34,4,FALSE), "NO MATCH!!!")</f>
        <v>Notre Dame</v>
      </c>
      <c r="G2584" t="s">
        <v>2598</v>
      </c>
      <c r="H2584" s="1">
        <v>43021</v>
      </c>
      <c r="I2584">
        <v>6326</v>
      </c>
      <c r="J2584" t="s">
        <v>7</v>
      </c>
      <c r="K2584" t="s">
        <v>780</v>
      </c>
      <c r="L2584">
        <v>20.5</v>
      </c>
    </row>
    <row r="2585" spans="1:12" x14ac:dyDescent="0.55000000000000004">
      <c r="A2585" s="24" t="str">
        <f t="shared" si="40"/>
        <v>10154</v>
      </c>
      <c r="B2585" s="24" t="s">
        <v>3262</v>
      </c>
      <c r="C2585" s="25">
        <v>43021</v>
      </c>
      <c r="D2585" s="24">
        <f>IFERROR(VLOOKUP(B2585,'2017_GT Roster'!$B$6:$H$21,7, FALSE), "NO MATCH!!!")</f>
        <v>4</v>
      </c>
      <c r="E2585" s="24">
        <f>IFERROR(VLOOKUP(GAME_JUMP_REPORT_CONSOLIDATED!C2585,GAME_INDEX!$A$7:$E$34,5,FALSE), "NO MATCH")</f>
        <v>1015</v>
      </c>
      <c r="F2585" s="24" t="str">
        <f>IFERROR(VLOOKUP(C2585,GAME_INDEX!$A$7:$E$34,4,FALSE), "NO MATCH!!!")</f>
        <v>Notre Dame</v>
      </c>
      <c r="G2585" t="s">
        <v>2599</v>
      </c>
      <c r="H2585" s="1">
        <v>43021</v>
      </c>
      <c r="I2585">
        <v>6326</v>
      </c>
      <c r="J2585" t="s">
        <v>7</v>
      </c>
      <c r="K2585" t="s">
        <v>8</v>
      </c>
      <c r="L2585">
        <v>19.899999999999999</v>
      </c>
    </row>
    <row r="2586" spans="1:12" x14ac:dyDescent="0.55000000000000004">
      <c r="A2586" s="24" t="str">
        <f t="shared" si="40"/>
        <v>10159</v>
      </c>
      <c r="B2586" s="24" t="s">
        <v>27</v>
      </c>
      <c r="C2586" s="25">
        <v>43021</v>
      </c>
      <c r="D2586" s="24">
        <f>IFERROR(VLOOKUP(B2586,'2017_GT Roster'!$B$6:$H$21,7, FALSE), "NO MATCH!!!")</f>
        <v>9</v>
      </c>
      <c r="E2586" s="24">
        <f>IFERROR(VLOOKUP(GAME_JUMP_REPORT_CONSOLIDATED!C2586,GAME_INDEX!$A$7:$E$34,5,FALSE), "NO MATCH")</f>
        <v>1015</v>
      </c>
      <c r="F2586" s="24" t="str">
        <f>IFERROR(VLOOKUP(C2586,GAME_INDEX!$A$7:$E$34,4,FALSE), "NO MATCH!!!")</f>
        <v>Notre Dame</v>
      </c>
      <c r="G2586" t="s">
        <v>2600</v>
      </c>
      <c r="H2586" s="1">
        <v>43021</v>
      </c>
      <c r="I2586">
        <v>6329</v>
      </c>
      <c r="J2586" t="s">
        <v>7</v>
      </c>
      <c r="K2586" t="s">
        <v>27</v>
      </c>
      <c r="L2586">
        <v>12.8</v>
      </c>
    </row>
    <row r="2587" spans="1:12" x14ac:dyDescent="0.55000000000000004">
      <c r="A2587" s="24" t="str">
        <f t="shared" si="40"/>
        <v>101533</v>
      </c>
      <c r="B2587" s="24" t="s">
        <v>32</v>
      </c>
      <c r="C2587" s="25">
        <v>43021</v>
      </c>
      <c r="D2587" s="24">
        <f>IFERROR(VLOOKUP(B2587,'2017_GT Roster'!$B$6:$H$21,7, FALSE), "NO MATCH!!!")</f>
        <v>33</v>
      </c>
      <c r="E2587" s="24">
        <f>IFERROR(VLOOKUP(GAME_JUMP_REPORT_CONSOLIDATED!C2587,GAME_INDEX!$A$7:$E$34,5,FALSE), "NO MATCH")</f>
        <v>1015</v>
      </c>
      <c r="F2587" s="24" t="str">
        <f>IFERROR(VLOOKUP(C2587,GAME_INDEX!$A$7:$E$34,4,FALSE), "NO MATCH!!!")</f>
        <v>Notre Dame</v>
      </c>
      <c r="G2587" t="s">
        <v>2601</v>
      </c>
      <c r="H2587" s="1">
        <v>43021</v>
      </c>
      <c r="I2587">
        <v>6358</v>
      </c>
      <c r="J2587" t="s">
        <v>7</v>
      </c>
      <c r="K2587" t="s">
        <v>32</v>
      </c>
      <c r="L2587">
        <v>16.8</v>
      </c>
    </row>
    <row r="2588" spans="1:12" x14ac:dyDescent="0.55000000000000004">
      <c r="A2588" s="24" t="str">
        <f t="shared" si="40"/>
        <v>101533</v>
      </c>
      <c r="B2588" s="24" t="s">
        <v>32</v>
      </c>
      <c r="C2588" s="25">
        <v>43021</v>
      </c>
      <c r="D2588" s="24">
        <f>IFERROR(VLOOKUP(B2588,'2017_GT Roster'!$B$6:$H$21,7, FALSE), "NO MATCH!!!")</f>
        <v>33</v>
      </c>
      <c r="E2588" s="24">
        <f>IFERROR(VLOOKUP(GAME_JUMP_REPORT_CONSOLIDATED!C2588,GAME_INDEX!$A$7:$E$34,5,FALSE), "NO MATCH")</f>
        <v>1015</v>
      </c>
      <c r="F2588" s="24" t="str">
        <f>IFERROR(VLOOKUP(C2588,GAME_INDEX!$A$7:$E$34,4,FALSE), "NO MATCH!!!")</f>
        <v>Notre Dame</v>
      </c>
      <c r="G2588" t="s">
        <v>2602</v>
      </c>
      <c r="H2588" s="1">
        <v>43021</v>
      </c>
      <c r="I2588">
        <v>6359</v>
      </c>
      <c r="J2588" t="s">
        <v>7</v>
      </c>
      <c r="K2588" t="s">
        <v>32</v>
      </c>
      <c r="L2588">
        <v>5.9</v>
      </c>
    </row>
    <row r="2589" spans="1:12" x14ac:dyDescent="0.55000000000000004">
      <c r="A2589" s="24" t="str">
        <f t="shared" si="40"/>
        <v>10154</v>
      </c>
      <c r="B2589" s="24" t="s">
        <v>3262</v>
      </c>
      <c r="C2589" s="25">
        <v>43021</v>
      </c>
      <c r="D2589" s="24">
        <f>IFERROR(VLOOKUP(B2589,'2017_GT Roster'!$B$6:$H$21,7, FALSE), "NO MATCH!!!")</f>
        <v>4</v>
      </c>
      <c r="E2589" s="24">
        <f>IFERROR(VLOOKUP(GAME_JUMP_REPORT_CONSOLIDATED!C2589,GAME_INDEX!$A$7:$E$34,5,FALSE), "NO MATCH")</f>
        <v>1015</v>
      </c>
      <c r="F2589" s="24" t="str">
        <f>IFERROR(VLOOKUP(C2589,GAME_INDEX!$A$7:$E$34,4,FALSE), "NO MATCH!!!")</f>
        <v>Notre Dame</v>
      </c>
      <c r="G2589" t="s">
        <v>2603</v>
      </c>
      <c r="H2589" s="1">
        <v>43021</v>
      </c>
      <c r="I2589">
        <v>6360</v>
      </c>
      <c r="J2589" t="s">
        <v>7</v>
      </c>
      <c r="K2589" t="s">
        <v>8</v>
      </c>
      <c r="L2589">
        <v>17.5</v>
      </c>
    </row>
    <row r="2590" spans="1:12" x14ac:dyDescent="0.55000000000000004">
      <c r="A2590" s="24" t="str">
        <f t="shared" si="40"/>
        <v>10158</v>
      </c>
      <c r="B2590" s="24" t="s">
        <v>34</v>
      </c>
      <c r="C2590" s="25">
        <v>43021</v>
      </c>
      <c r="D2590" s="24">
        <f>IFERROR(VLOOKUP(B2590,'2017_GT Roster'!$B$6:$H$21,7, FALSE), "NO MATCH!!!")</f>
        <v>8</v>
      </c>
      <c r="E2590" s="24">
        <f>IFERROR(VLOOKUP(GAME_JUMP_REPORT_CONSOLIDATED!C2590,GAME_INDEX!$A$7:$E$34,5,FALSE), "NO MATCH")</f>
        <v>1015</v>
      </c>
      <c r="F2590" s="24" t="str">
        <f>IFERROR(VLOOKUP(C2590,GAME_INDEX!$A$7:$E$34,4,FALSE), "NO MATCH!!!")</f>
        <v>Notre Dame</v>
      </c>
      <c r="G2590" t="s">
        <v>2604</v>
      </c>
      <c r="H2590" s="1">
        <v>43021</v>
      </c>
      <c r="I2590">
        <v>6381</v>
      </c>
      <c r="J2590" t="s">
        <v>7</v>
      </c>
      <c r="K2590" t="s">
        <v>34</v>
      </c>
      <c r="L2590">
        <v>14.7</v>
      </c>
    </row>
    <row r="2591" spans="1:12" x14ac:dyDescent="0.55000000000000004">
      <c r="A2591" s="24" t="str">
        <f t="shared" si="40"/>
        <v>10154</v>
      </c>
      <c r="B2591" s="24" t="s">
        <v>3262</v>
      </c>
      <c r="C2591" s="25">
        <v>43021</v>
      </c>
      <c r="D2591" s="24">
        <f>IFERROR(VLOOKUP(B2591,'2017_GT Roster'!$B$6:$H$21,7, FALSE), "NO MATCH!!!")</f>
        <v>4</v>
      </c>
      <c r="E2591" s="24">
        <f>IFERROR(VLOOKUP(GAME_JUMP_REPORT_CONSOLIDATED!C2591,GAME_INDEX!$A$7:$E$34,5,FALSE), "NO MATCH")</f>
        <v>1015</v>
      </c>
      <c r="F2591" s="24" t="str">
        <f>IFERROR(VLOOKUP(C2591,GAME_INDEX!$A$7:$E$34,4,FALSE), "NO MATCH!!!")</f>
        <v>Notre Dame</v>
      </c>
      <c r="G2591" t="s">
        <v>2605</v>
      </c>
      <c r="H2591" s="1">
        <v>43021</v>
      </c>
      <c r="I2591">
        <v>6386</v>
      </c>
      <c r="J2591" t="s">
        <v>7</v>
      </c>
      <c r="K2591" t="s">
        <v>8</v>
      </c>
      <c r="L2591">
        <v>28.1</v>
      </c>
    </row>
    <row r="2592" spans="1:12" x14ac:dyDescent="0.55000000000000004">
      <c r="A2592" s="24" t="str">
        <f t="shared" si="40"/>
        <v>10159</v>
      </c>
      <c r="B2592" s="24" t="s">
        <v>27</v>
      </c>
      <c r="C2592" s="25">
        <v>43021</v>
      </c>
      <c r="D2592" s="24">
        <f>IFERROR(VLOOKUP(B2592,'2017_GT Roster'!$B$6:$H$21,7, FALSE), "NO MATCH!!!")</f>
        <v>9</v>
      </c>
      <c r="E2592" s="24">
        <f>IFERROR(VLOOKUP(GAME_JUMP_REPORT_CONSOLIDATED!C2592,GAME_INDEX!$A$7:$E$34,5,FALSE), "NO MATCH")</f>
        <v>1015</v>
      </c>
      <c r="F2592" s="24" t="str">
        <f>IFERROR(VLOOKUP(C2592,GAME_INDEX!$A$7:$E$34,4,FALSE), "NO MATCH!!!")</f>
        <v>Notre Dame</v>
      </c>
      <c r="G2592" t="s">
        <v>2606</v>
      </c>
      <c r="H2592" s="1">
        <v>43021</v>
      </c>
      <c r="I2592">
        <v>6387</v>
      </c>
      <c r="J2592" t="s">
        <v>7</v>
      </c>
      <c r="K2592" t="s">
        <v>27</v>
      </c>
      <c r="L2592">
        <v>10.6</v>
      </c>
    </row>
    <row r="2593" spans="1:12" x14ac:dyDescent="0.55000000000000004">
      <c r="A2593" s="24" t="str">
        <f t="shared" si="40"/>
        <v>101533</v>
      </c>
      <c r="B2593" s="24" t="s">
        <v>32</v>
      </c>
      <c r="C2593" s="25">
        <v>43021</v>
      </c>
      <c r="D2593" s="24">
        <f>IFERROR(VLOOKUP(B2593,'2017_GT Roster'!$B$6:$H$21,7, FALSE), "NO MATCH!!!")</f>
        <v>33</v>
      </c>
      <c r="E2593" s="24">
        <f>IFERROR(VLOOKUP(GAME_JUMP_REPORT_CONSOLIDATED!C2593,GAME_INDEX!$A$7:$E$34,5,FALSE), "NO MATCH")</f>
        <v>1015</v>
      </c>
      <c r="F2593" s="24" t="str">
        <f>IFERROR(VLOOKUP(C2593,GAME_INDEX!$A$7:$E$34,4,FALSE), "NO MATCH!!!")</f>
        <v>Notre Dame</v>
      </c>
      <c r="G2593" t="s">
        <v>2607</v>
      </c>
      <c r="H2593" s="1">
        <v>43021</v>
      </c>
      <c r="I2593">
        <v>6391</v>
      </c>
      <c r="J2593" t="s">
        <v>7</v>
      </c>
      <c r="K2593" t="s">
        <v>32</v>
      </c>
      <c r="L2593">
        <v>13</v>
      </c>
    </row>
    <row r="2594" spans="1:12" x14ac:dyDescent="0.55000000000000004">
      <c r="A2594" s="24" t="str">
        <f t="shared" si="40"/>
        <v>101511</v>
      </c>
      <c r="B2594" s="24" t="s">
        <v>14</v>
      </c>
      <c r="C2594" s="25">
        <v>43021</v>
      </c>
      <c r="D2594" s="24">
        <f>IFERROR(VLOOKUP(B2594,'2017_GT Roster'!$B$6:$H$21,7, FALSE), "NO MATCH!!!")</f>
        <v>11</v>
      </c>
      <c r="E2594" s="24">
        <f>IFERROR(VLOOKUP(GAME_JUMP_REPORT_CONSOLIDATED!C2594,GAME_INDEX!$A$7:$E$34,5,FALSE), "NO MATCH")</f>
        <v>1015</v>
      </c>
      <c r="F2594" s="24" t="str">
        <f>IFERROR(VLOOKUP(C2594,GAME_INDEX!$A$7:$E$34,4,FALSE), "NO MATCH!!!")</f>
        <v>Notre Dame</v>
      </c>
      <c r="G2594" t="s">
        <v>2608</v>
      </c>
      <c r="H2594" s="1">
        <v>43021</v>
      </c>
      <c r="I2594">
        <v>6433</v>
      </c>
      <c r="J2594" t="s">
        <v>7</v>
      </c>
      <c r="K2594" t="s">
        <v>14</v>
      </c>
      <c r="L2594">
        <v>12</v>
      </c>
    </row>
    <row r="2595" spans="1:12" x14ac:dyDescent="0.55000000000000004">
      <c r="A2595" s="24" t="str">
        <f t="shared" si="40"/>
        <v>10154</v>
      </c>
      <c r="B2595" s="24" t="s">
        <v>3262</v>
      </c>
      <c r="C2595" s="25">
        <v>43021</v>
      </c>
      <c r="D2595" s="24">
        <f>IFERROR(VLOOKUP(B2595,'2017_GT Roster'!$B$6:$H$21,7, FALSE), "NO MATCH!!!")</f>
        <v>4</v>
      </c>
      <c r="E2595" s="24">
        <f>IFERROR(VLOOKUP(GAME_JUMP_REPORT_CONSOLIDATED!C2595,GAME_INDEX!$A$7:$E$34,5,FALSE), "NO MATCH")</f>
        <v>1015</v>
      </c>
      <c r="F2595" s="24" t="str">
        <f>IFERROR(VLOOKUP(C2595,GAME_INDEX!$A$7:$E$34,4,FALSE), "NO MATCH!!!")</f>
        <v>Notre Dame</v>
      </c>
      <c r="G2595" t="s">
        <v>2609</v>
      </c>
      <c r="H2595" s="1">
        <v>43021</v>
      </c>
      <c r="I2595">
        <v>6433</v>
      </c>
      <c r="J2595" t="s">
        <v>7</v>
      </c>
      <c r="K2595" t="s">
        <v>8</v>
      </c>
      <c r="L2595">
        <v>19.8</v>
      </c>
    </row>
    <row r="2596" spans="1:12" x14ac:dyDescent="0.55000000000000004">
      <c r="A2596" s="24" t="str">
        <f t="shared" si="40"/>
        <v>10151</v>
      </c>
      <c r="B2596" s="24" t="s">
        <v>3254</v>
      </c>
      <c r="C2596" s="25">
        <v>43021</v>
      </c>
      <c r="D2596" s="24">
        <f>IFERROR(VLOOKUP(B2596,'2017_GT Roster'!$B$6:$H$21,7, FALSE), "NO MATCH!!!")</f>
        <v>1</v>
      </c>
      <c r="E2596" s="24">
        <f>IFERROR(VLOOKUP(GAME_JUMP_REPORT_CONSOLIDATED!C2596,GAME_INDEX!$A$7:$E$34,5,FALSE), "NO MATCH")</f>
        <v>1015</v>
      </c>
      <c r="F2596" s="24" t="str">
        <f>IFERROR(VLOOKUP(C2596,GAME_INDEX!$A$7:$E$34,4,FALSE), "NO MATCH!!!")</f>
        <v>Notre Dame</v>
      </c>
      <c r="G2596" t="s">
        <v>2610</v>
      </c>
      <c r="H2596" s="1">
        <v>43021</v>
      </c>
      <c r="I2596">
        <v>6436</v>
      </c>
      <c r="J2596" t="s">
        <v>7</v>
      </c>
      <c r="K2596" t="s">
        <v>23</v>
      </c>
      <c r="L2596">
        <v>7.6</v>
      </c>
    </row>
    <row r="2597" spans="1:12" x14ac:dyDescent="0.55000000000000004">
      <c r="A2597" s="24" t="str">
        <f t="shared" si="40"/>
        <v>101533</v>
      </c>
      <c r="B2597" s="24" t="s">
        <v>32</v>
      </c>
      <c r="C2597" s="25">
        <v>43021</v>
      </c>
      <c r="D2597" s="24">
        <f>IFERROR(VLOOKUP(B2597,'2017_GT Roster'!$B$6:$H$21,7, FALSE), "NO MATCH!!!")</f>
        <v>33</v>
      </c>
      <c r="E2597" s="24">
        <f>IFERROR(VLOOKUP(GAME_JUMP_REPORT_CONSOLIDATED!C2597,GAME_INDEX!$A$7:$E$34,5,FALSE), "NO MATCH")</f>
        <v>1015</v>
      </c>
      <c r="F2597" s="24" t="str">
        <f>IFERROR(VLOOKUP(C2597,GAME_INDEX!$A$7:$E$34,4,FALSE), "NO MATCH!!!")</f>
        <v>Notre Dame</v>
      </c>
      <c r="G2597" t="s">
        <v>2611</v>
      </c>
      <c r="H2597" s="1">
        <v>43021</v>
      </c>
      <c r="I2597">
        <v>6444</v>
      </c>
      <c r="J2597" t="s">
        <v>7</v>
      </c>
      <c r="K2597" t="s">
        <v>32</v>
      </c>
      <c r="L2597">
        <v>19.3</v>
      </c>
    </row>
    <row r="2598" spans="1:12" x14ac:dyDescent="0.55000000000000004">
      <c r="A2598" s="24" t="str">
        <f t="shared" si="40"/>
        <v>10158</v>
      </c>
      <c r="B2598" s="24" t="s">
        <v>34</v>
      </c>
      <c r="C2598" s="25">
        <v>43021</v>
      </c>
      <c r="D2598" s="24">
        <f>IFERROR(VLOOKUP(B2598,'2017_GT Roster'!$B$6:$H$21,7, FALSE), "NO MATCH!!!")</f>
        <v>8</v>
      </c>
      <c r="E2598" s="24">
        <f>IFERROR(VLOOKUP(GAME_JUMP_REPORT_CONSOLIDATED!C2598,GAME_INDEX!$A$7:$E$34,5,FALSE), "NO MATCH")</f>
        <v>1015</v>
      </c>
      <c r="F2598" s="24" t="str">
        <f>IFERROR(VLOOKUP(C2598,GAME_INDEX!$A$7:$E$34,4,FALSE), "NO MATCH!!!")</f>
        <v>Notre Dame</v>
      </c>
      <c r="G2598" t="s">
        <v>2612</v>
      </c>
      <c r="H2598" s="1">
        <v>43021</v>
      </c>
      <c r="I2598">
        <v>6447</v>
      </c>
      <c r="J2598" t="s">
        <v>7</v>
      </c>
      <c r="K2598" t="s">
        <v>34</v>
      </c>
      <c r="L2598">
        <v>9.6999999999999993</v>
      </c>
    </row>
    <row r="2599" spans="1:12" x14ac:dyDescent="0.55000000000000004">
      <c r="A2599" s="24" t="str">
        <f t="shared" si="40"/>
        <v>10151</v>
      </c>
      <c r="B2599" s="24" t="s">
        <v>3254</v>
      </c>
      <c r="C2599" s="25">
        <v>43021</v>
      </c>
      <c r="D2599" s="24">
        <f>IFERROR(VLOOKUP(B2599,'2017_GT Roster'!$B$6:$H$21,7, FALSE), "NO MATCH!!!")</f>
        <v>1</v>
      </c>
      <c r="E2599" s="24">
        <f>IFERROR(VLOOKUP(GAME_JUMP_REPORT_CONSOLIDATED!C2599,GAME_INDEX!$A$7:$E$34,5,FALSE), "NO MATCH")</f>
        <v>1015</v>
      </c>
      <c r="F2599" s="24" t="str">
        <f>IFERROR(VLOOKUP(C2599,GAME_INDEX!$A$7:$E$34,4,FALSE), "NO MATCH!!!")</f>
        <v>Notre Dame</v>
      </c>
      <c r="G2599" t="s">
        <v>2613</v>
      </c>
      <c r="H2599" s="1">
        <v>43021</v>
      </c>
      <c r="I2599">
        <v>6452</v>
      </c>
      <c r="J2599" t="s">
        <v>7</v>
      </c>
      <c r="K2599" t="s">
        <v>23</v>
      </c>
      <c r="L2599">
        <v>18.7</v>
      </c>
    </row>
    <row r="2600" spans="1:12" x14ac:dyDescent="0.55000000000000004">
      <c r="A2600" s="24" t="str">
        <f t="shared" si="40"/>
        <v>10159</v>
      </c>
      <c r="B2600" s="24" t="s">
        <v>27</v>
      </c>
      <c r="C2600" s="25">
        <v>43021</v>
      </c>
      <c r="D2600" s="24">
        <f>IFERROR(VLOOKUP(B2600,'2017_GT Roster'!$B$6:$H$21,7, FALSE), "NO MATCH!!!")</f>
        <v>9</v>
      </c>
      <c r="E2600" s="24">
        <f>IFERROR(VLOOKUP(GAME_JUMP_REPORT_CONSOLIDATED!C2600,GAME_INDEX!$A$7:$E$34,5,FALSE), "NO MATCH")</f>
        <v>1015</v>
      </c>
      <c r="F2600" s="24" t="str">
        <f>IFERROR(VLOOKUP(C2600,GAME_INDEX!$A$7:$E$34,4,FALSE), "NO MATCH!!!")</f>
        <v>Notre Dame</v>
      </c>
      <c r="G2600" t="s">
        <v>2614</v>
      </c>
      <c r="H2600" s="1">
        <v>43021</v>
      </c>
      <c r="I2600">
        <v>6453</v>
      </c>
      <c r="J2600" t="s">
        <v>7</v>
      </c>
      <c r="K2600" t="s">
        <v>27</v>
      </c>
      <c r="L2600">
        <v>11.6</v>
      </c>
    </row>
    <row r="2601" spans="1:12" x14ac:dyDescent="0.55000000000000004">
      <c r="A2601" s="24" t="str">
        <f t="shared" si="40"/>
        <v>10151</v>
      </c>
      <c r="B2601" s="24" t="s">
        <v>3254</v>
      </c>
      <c r="C2601" s="25">
        <v>43021</v>
      </c>
      <c r="D2601" s="24">
        <f>IFERROR(VLOOKUP(B2601,'2017_GT Roster'!$B$6:$H$21,7, FALSE), "NO MATCH!!!")</f>
        <v>1</v>
      </c>
      <c r="E2601" s="24">
        <f>IFERROR(VLOOKUP(GAME_JUMP_REPORT_CONSOLIDATED!C2601,GAME_INDEX!$A$7:$E$34,5,FALSE), "NO MATCH")</f>
        <v>1015</v>
      </c>
      <c r="F2601" s="24" t="str">
        <f>IFERROR(VLOOKUP(C2601,GAME_INDEX!$A$7:$E$34,4,FALSE), "NO MATCH!!!")</f>
        <v>Notre Dame</v>
      </c>
      <c r="G2601" t="s">
        <v>2615</v>
      </c>
      <c r="H2601" s="1">
        <v>43021</v>
      </c>
      <c r="I2601">
        <v>6455</v>
      </c>
      <c r="J2601" t="s">
        <v>7</v>
      </c>
      <c r="K2601" t="s">
        <v>23</v>
      </c>
      <c r="L2601">
        <v>18.8</v>
      </c>
    </row>
    <row r="2602" spans="1:12" x14ac:dyDescent="0.55000000000000004">
      <c r="A2602" s="24" t="str">
        <f t="shared" si="40"/>
        <v>10159</v>
      </c>
      <c r="B2602" s="24" t="s">
        <v>27</v>
      </c>
      <c r="C2602" s="25">
        <v>43021</v>
      </c>
      <c r="D2602" s="24">
        <f>IFERROR(VLOOKUP(B2602,'2017_GT Roster'!$B$6:$H$21,7, FALSE), "NO MATCH!!!")</f>
        <v>9</v>
      </c>
      <c r="E2602" s="24">
        <f>IFERROR(VLOOKUP(GAME_JUMP_REPORT_CONSOLIDATED!C2602,GAME_INDEX!$A$7:$E$34,5,FALSE), "NO MATCH")</f>
        <v>1015</v>
      </c>
      <c r="F2602" s="24" t="str">
        <f>IFERROR(VLOOKUP(C2602,GAME_INDEX!$A$7:$E$34,4,FALSE), "NO MATCH!!!")</f>
        <v>Notre Dame</v>
      </c>
      <c r="G2602" t="s">
        <v>2616</v>
      </c>
      <c r="H2602" s="1">
        <v>43021</v>
      </c>
      <c r="I2602">
        <v>6455</v>
      </c>
      <c r="J2602" t="s">
        <v>7</v>
      </c>
      <c r="K2602" t="s">
        <v>27</v>
      </c>
      <c r="L2602">
        <v>13.6</v>
      </c>
    </row>
    <row r="2603" spans="1:12" x14ac:dyDescent="0.55000000000000004">
      <c r="A2603" s="24" t="str">
        <f t="shared" si="40"/>
        <v>10154</v>
      </c>
      <c r="B2603" s="24" t="s">
        <v>3262</v>
      </c>
      <c r="C2603" s="25">
        <v>43021</v>
      </c>
      <c r="D2603" s="24">
        <f>IFERROR(VLOOKUP(B2603,'2017_GT Roster'!$B$6:$H$21,7, FALSE), "NO MATCH!!!")</f>
        <v>4</v>
      </c>
      <c r="E2603" s="24">
        <f>IFERROR(VLOOKUP(GAME_JUMP_REPORT_CONSOLIDATED!C2603,GAME_INDEX!$A$7:$E$34,5,FALSE), "NO MATCH")</f>
        <v>1015</v>
      </c>
      <c r="F2603" s="24" t="str">
        <f>IFERROR(VLOOKUP(C2603,GAME_INDEX!$A$7:$E$34,4,FALSE), "NO MATCH!!!")</f>
        <v>Notre Dame</v>
      </c>
      <c r="G2603" t="s">
        <v>2617</v>
      </c>
      <c r="H2603" s="1">
        <v>43021</v>
      </c>
      <c r="I2603">
        <v>6456</v>
      </c>
      <c r="J2603" t="s">
        <v>7</v>
      </c>
      <c r="K2603" t="s">
        <v>8</v>
      </c>
      <c r="L2603">
        <v>15.8</v>
      </c>
    </row>
    <row r="2604" spans="1:12" x14ac:dyDescent="0.55000000000000004">
      <c r="A2604" s="24" t="str">
        <f t="shared" si="40"/>
        <v>10151</v>
      </c>
      <c r="B2604" s="24" t="s">
        <v>3254</v>
      </c>
      <c r="C2604" s="25">
        <v>43021</v>
      </c>
      <c r="D2604" s="24">
        <f>IFERROR(VLOOKUP(B2604,'2017_GT Roster'!$B$6:$H$21,7, FALSE), "NO MATCH!!!")</f>
        <v>1</v>
      </c>
      <c r="E2604" s="24">
        <f>IFERROR(VLOOKUP(GAME_JUMP_REPORT_CONSOLIDATED!C2604,GAME_INDEX!$A$7:$E$34,5,FALSE), "NO MATCH")</f>
        <v>1015</v>
      </c>
      <c r="F2604" s="24" t="str">
        <f>IFERROR(VLOOKUP(C2604,GAME_INDEX!$A$7:$E$34,4,FALSE), "NO MATCH!!!")</f>
        <v>Notre Dame</v>
      </c>
      <c r="G2604" t="s">
        <v>2618</v>
      </c>
      <c r="H2604" s="1">
        <v>43021</v>
      </c>
      <c r="I2604">
        <v>6458</v>
      </c>
      <c r="J2604" t="s">
        <v>7</v>
      </c>
      <c r="K2604" t="s">
        <v>23</v>
      </c>
      <c r="L2604">
        <v>18.5</v>
      </c>
    </row>
    <row r="2605" spans="1:12" x14ac:dyDescent="0.55000000000000004">
      <c r="A2605" s="24" t="str">
        <f t="shared" si="40"/>
        <v>10159</v>
      </c>
      <c r="B2605" s="24" t="s">
        <v>27</v>
      </c>
      <c r="C2605" s="25">
        <v>43021</v>
      </c>
      <c r="D2605" s="24">
        <f>IFERROR(VLOOKUP(B2605,'2017_GT Roster'!$B$6:$H$21,7, FALSE), "NO MATCH!!!")</f>
        <v>9</v>
      </c>
      <c r="E2605" s="24">
        <f>IFERROR(VLOOKUP(GAME_JUMP_REPORT_CONSOLIDATED!C2605,GAME_INDEX!$A$7:$E$34,5,FALSE), "NO MATCH")</f>
        <v>1015</v>
      </c>
      <c r="F2605" s="24" t="str">
        <f>IFERROR(VLOOKUP(C2605,GAME_INDEX!$A$7:$E$34,4,FALSE), "NO MATCH!!!")</f>
        <v>Notre Dame</v>
      </c>
      <c r="G2605" t="s">
        <v>2619</v>
      </c>
      <c r="H2605" s="1">
        <v>43021</v>
      </c>
      <c r="I2605">
        <v>6460</v>
      </c>
      <c r="J2605" t="s">
        <v>7</v>
      </c>
      <c r="K2605" t="s">
        <v>27</v>
      </c>
      <c r="L2605">
        <v>14.5</v>
      </c>
    </row>
    <row r="2606" spans="1:12" x14ac:dyDescent="0.55000000000000004">
      <c r="A2606" s="24" t="str">
        <f t="shared" si="40"/>
        <v>10151</v>
      </c>
      <c r="B2606" s="24" t="s">
        <v>3254</v>
      </c>
      <c r="C2606" s="25">
        <v>43021</v>
      </c>
      <c r="D2606" s="24">
        <f>IFERROR(VLOOKUP(B2606,'2017_GT Roster'!$B$6:$H$21,7, FALSE), "NO MATCH!!!")</f>
        <v>1</v>
      </c>
      <c r="E2606" s="24">
        <f>IFERROR(VLOOKUP(GAME_JUMP_REPORT_CONSOLIDATED!C2606,GAME_INDEX!$A$7:$E$34,5,FALSE), "NO MATCH")</f>
        <v>1015</v>
      </c>
      <c r="F2606" s="24" t="str">
        <f>IFERROR(VLOOKUP(C2606,GAME_INDEX!$A$7:$E$34,4,FALSE), "NO MATCH!!!")</f>
        <v>Notre Dame</v>
      </c>
      <c r="G2606" t="s">
        <v>2620</v>
      </c>
      <c r="H2606" s="1">
        <v>43021</v>
      </c>
      <c r="I2606">
        <v>6480</v>
      </c>
      <c r="J2606" t="s">
        <v>7</v>
      </c>
      <c r="K2606" t="s">
        <v>23</v>
      </c>
      <c r="L2606">
        <v>14.6</v>
      </c>
    </row>
    <row r="2607" spans="1:12" x14ac:dyDescent="0.55000000000000004">
      <c r="A2607" s="24" t="str">
        <f t="shared" si="40"/>
        <v>10151</v>
      </c>
      <c r="B2607" s="24" t="s">
        <v>3254</v>
      </c>
      <c r="C2607" s="25">
        <v>43021</v>
      </c>
      <c r="D2607" s="24">
        <f>IFERROR(VLOOKUP(B2607,'2017_GT Roster'!$B$6:$H$21,7, FALSE), "NO MATCH!!!")</f>
        <v>1</v>
      </c>
      <c r="E2607" s="24">
        <f>IFERROR(VLOOKUP(GAME_JUMP_REPORT_CONSOLIDATED!C2607,GAME_INDEX!$A$7:$E$34,5,FALSE), "NO MATCH")</f>
        <v>1015</v>
      </c>
      <c r="F2607" s="24" t="str">
        <f>IFERROR(VLOOKUP(C2607,GAME_INDEX!$A$7:$E$34,4,FALSE), "NO MATCH!!!")</f>
        <v>Notre Dame</v>
      </c>
      <c r="G2607" t="s">
        <v>2621</v>
      </c>
      <c r="H2607" s="1">
        <v>43021</v>
      </c>
      <c r="I2607">
        <v>6492</v>
      </c>
      <c r="J2607" t="s">
        <v>7</v>
      </c>
      <c r="K2607" t="s">
        <v>23</v>
      </c>
      <c r="L2607">
        <v>19.600000000000001</v>
      </c>
    </row>
    <row r="2608" spans="1:12" x14ac:dyDescent="0.55000000000000004">
      <c r="A2608" s="24" t="str">
        <f t="shared" si="40"/>
        <v>10159</v>
      </c>
      <c r="B2608" s="24" t="s">
        <v>27</v>
      </c>
      <c r="C2608" s="25">
        <v>43021</v>
      </c>
      <c r="D2608" s="24">
        <f>IFERROR(VLOOKUP(B2608,'2017_GT Roster'!$B$6:$H$21,7, FALSE), "NO MATCH!!!")</f>
        <v>9</v>
      </c>
      <c r="E2608" s="24">
        <f>IFERROR(VLOOKUP(GAME_JUMP_REPORT_CONSOLIDATED!C2608,GAME_INDEX!$A$7:$E$34,5,FALSE), "NO MATCH")</f>
        <v>1015</v>
      </c>
      <c r="F2608" s="24" t="str">
        <f>IFERROR(VLOOKUP(C2608,GAME_INDEX!$A$7:$E$34,4,FALSE), "NO MATCH!!!")</f>
        <v>Notre Dame</v>
      </c>
      <c r="G2608" t="s">
        <v>2622</v>
      </c>
      <c r="H2608" s="1">
        <v>43021</v>
      </c>
      <c r="I2608">
        <v>6493</v>
      </c>
      <c r="J2608" t="s">
        <v>7</v>
      </c>
      <c r="K2608" t="s">
        <v>27</v>
      </c>
      <c r="L2608">
        <v>16</v>
      </c>
    </row>
    <row r="2609" spans="1:12" x14ac:dyDescent="0.55000000000000004">
      <c r="A2609" s="24" t="str">
        <f t="shared" si="40"/>
        <v>101511</v>
      </c>
      <c r="B2609" s="24" t="s">
        <v>14</v>
      </c>
      <c r="C2609" s="25">
        <v>43021</v>
      </c>
      <c r="D2609" s="24">
        <f>IFERROR(VLOOKUP(B2609,'2017_GT Roster'!$B$6:$H$21,7, FALSE), "NO MATCH!!!")</f>
        <v>11</v>
      </c>
      <c r="E2609" s="24">
        <f>IFERROR(VLOOKUP(GAME_JUMP_REPORT_CONSOLIDATED!C2609,GAME_INDEX!$A$7:$E$34,5,FALSE), "NO MATCH")</f>
        <v>1015</v>
      </c>
      <c r="F2609" s="24" t="str">
        <f>IFERROR(VLOOKUP(C2609,GAME_INDEX!$A$7:$E$34,4,FALSE), "NO MATCH!!!")</f>
        <v>Notre Dame</v>
      </c>
      <c r="G2609" t="s">
        <v>2623</v>
      </c>
      <c r="H2609" s="1">
        <v>43021</v>
      </c>
      <c r="I2609">
        <v>6494</v>
      </c>
      <c r="J2609" t="s">
        <v>7</v>
      </c>
      <c r="K2609" t="s">
        <v>14</v>
      </c>
      <c r="L2609">
        <v>21.3</v>
      </c>
    </row>
    <row r="2610" spans="1:12" x14ac:dyDescent="0.55000000000000004">
      <c r="A2610" s="24" t="str">
        <f t="shared" si="40"/>
        <v>10151</v>
      </c>
      <c r="B2610" s="24" t="s">
        <v>3254</v>
      </c>
      <c r="C2610" s="25">
        <v>43021</v>
      </c>
      <c r="D2610" s="24">
        <f>IFERROR(VLOOKUP(B2610,'2017_GT Roster'!$B$6:$H$21,7, FALSE), "NO MATCH!!!")</f>
        <v>1</v>
      </c>
      <c r="E2610" s="24">
        <f>IFERROR(VLOOKUP(GAME_JUMP_REPORT_CONSOLIDATED!C2610,GAME_INDEX!$A$7:$E$34,5,FALSE), "NO MATCH")</f>
        <v>1015</v>
      </c>
      <c r="F2610" s="24" t="str">
        <f>IFERROR(VLOOKUP(C2610,GAME_INDEX!$A$7:$E$34,4,FALSE), "NO MATCH!!!")</f>
        <v>Notre Dame</v>
      </c>
      <c r="G2610" t="s">
        <v>2624</v>
      </c>
      <c r="H2610" s="1">
        <v>43021</v>
      </c>
      <c r="I2610">
        <v>6520</v>
      </c>
      <c r="J2610" t="s">
        <v>7</v>
      </c>
      <c r="K2610" t="s">
        <v>23</v>
      </c>
      <c r="L2610">
        <v>19.100000000000001</v>
      </c>
    </row>
    <row r="2611" spans="1:12" x14ac:dyDescent="0.55000000000000004">
      <c r="A2611" s="24" t="str">
        <f t="shared" si="40"/>
        <v>10159</v>
      </c>
      <c r="B2611" s="24" t="s">
        <v>27</v>
      </c>
      <c r="C2611" s="25">
        <v>43021</v>
      </c>
      <c r="D2611" s="24">
        <f>IFERROR(VLOOKUP(B2611,'2017_GT Roster'!$B$6:$H$21,7, FALSE), "NO MATCH!!!")</f>
        <v>9</v>
      </c>
      <c r="E2611" s="24">
        <f>IFERROR(VLOOKUP(GAME_JUMP_REPORT_CONSOLIDATED!C2611,GAME_INDEX!$A$7:$E$34,5,FALSE), "NO MATCH")</f>
        <v>1015</v>
      </c>
      <c r="F2611" s="24" t="str">
        <f>IFERROR(VLOOKUP(C2611,GAME_INDEX!$A$7:$E$34,4,FALSE), "NO MATCH!!!")</f>
        <v>Notre Dame</v>
      </c>
      <c r="G2611" t="s">
        <v>2625</v>
      </c>
      <c r="H2611" s="1">
        <v>43021</v>
      </c>
      <c r="I2611">
        <v>6538</v>
      </c>
      <c r="J2611" t="s">
        <v>7</v>
      </c>
      <c r="K2611" t="s">
        <v>27</v>
      </c>
      <c r="L2611">
        <v>10.8</v>
      </c>
    </row>
    <row r="2612" spans="1:12" x14ac:dyDescent="0.55000000000000004">
      <c r="A2612" s="24" t="str">
        <f t="shared" si="40"/>
        <v>101511</v>
      </c>
      <c r="B2612" s="24" t="s">
        <v>14</v>
      </c>
      <c r="C2612" s="25">
        <v>43021</v>
      </c>
      <c r="D2612" s="24">
        <f>IFERROR(VLOOKUP(B2612,'2017_GT Roster'!$B$6:$H$21,7, FALSE), "NO MATCH!!!")</f>
        <v>11</v>
      </c>
      <c r="E2612" s="24">
        <f>IFERROR(VLOOKUP(GAME_JUMP_REPORT_CONSOLIDATED!C2612,GAME_INDEX!$A$7:$E$34,5,FALSE), "NO MATCH")</f>
        <v>1015</v>
      </c>
      <c r="F2612" s="24" t="str">
        <f>IFERROR(VLOOKUP(C2612,GAME_INDEX!$A$7:$E$34,4,FALSE), "NO MATCH!!!")</f>
        <v>Notre Dame</v>
      </c>
      <c r="G2612" t="s">
        <v>2626</v>
      </c>
      <c r="H2612" s="1">
        <v>43021</v>
      </c>
      <c r="I2612">
        <v>6543</v>
      </c>
      <c r="J2612" t="s">
        <v>7</v>
      </c>
      <c r="K2612" t="s">
        <v>14</v>
      </c>
      <c r="L2612">
        <v>20.9</v>
      </c>
    </row>
    <row r="2613" spans="1:12" x14ac:dyDescent="0.55000000000000004">
      <c r="A2613" s="24" t="str">
        <f t="shared" si="40"/>
        <v>10153</v>
      </c>
      <c r="B2613" s="24" t="s">
        <v>3344</v>
      </c>
      <c r="C2613" s="25">
        <v>43021</v>
      </c>
      <c r="D2613" s="24">
        <f>IFERROR(VLOOKUP(B2613,'2017_GT Roster'!$B$6:$H$21,7, FALSE), "NO MATCH!!!")</f>
        <v>3</v>
      </c>
      <c r="E2613" s="24">
        <f>IFERROR(VLOOKUP(GAME_JUMP_REPORT_CONSOLIDATED!C2613,GAME_INDEX!$A$7:$E$34,5,FALSE), "NO MATCH")</f>
        <v>1015</v>
      </c>
      <c r="F2613" s="24" t="str">
        <f>IFERROR(VLOOKUP(C2613,GAME_INDEX!$A$7:$E$34,4,FALSE), "NO MATCH!!!")</f>
        <v>Notre Dame</v>
      </c>
      <c r="G2613" t="s">
        <v>2627</v>
      </c>
      <c r="H2613" s="1">
        <v>43021</v>
      </c>
      <c r="I2613">
        <v>6609</v>
      </c>
      <c r="J2613" t="s">
        <v>7</v>
      </c>
      <c r="K2613" t="s">
        <v>780</v>
      </c>
      <c r="L2613">
        <v>21.6</v>
      </c>
    </row>
    <row r="2614" spans="1:12" x14ac:dyDescent="0.55000000000000004">
      <c r="A2614" s="24" t="str">
        <f t="shared" si="40"/>
        <v>10159</v>
      </c>
      <c r="B2614" s="24" t="s">
        <v>27</v>
      </c>
      <c r="C2614" s="25">
        <v>43021</v>
      </c>
      <c r="D2614" s="24">
        <f>IFERROR(VLOOKUP(B2614,'2017_GT Roster'!$B$6:$H$21,7, FALSE), "NO MATCH!!!")</f>
        <v>9</v>
      </c>
      <c r="E2614" s="24">
        <f>IFERROR(VLOOKUP(GAME_JUMP_REPORT_CONSOLIDATED!C2614,GAME_INDEX!$A$7:$E$34,5,FALSE), "NO MATCH")</f>
        <v>1015</v>
      </c>
      <c r="F2614" s="24" t="str">
        <f>IFERROR(VLOOKUP(C2614,GAME_INDEX!$A$7:$E$34,4,FALSE), "NO MATCH!!!")</f>
        <v>Notre Dame</v>
      </c>
      <c r="G2614" t="s">
        <v>2628</v>
      </c>
      <c r="H2614" s="1">
        <v>43021</v>
      </c>
      <c r="I2614">
        <v>6609</v>
      </c>
      <c r="J2614" t="s">
        <v>7</v>
      </c>
      <c r="K2614" t="s">
        <v>27</v>
      </c>
      <c r="L2614">
        <v>12.8</v>
      </c>
    </row>
    <row r="2615" spans="1:12" x14ac:dyDescent="0.55000000000000004">
      <c r="A2615" s="24" t="str">
        <f t="shared" si="40"/>
        <v>101511</v>
      </c>
      <c r="B2615" s="24" t="s">
        <v>14</v>
      </c>
      <c r="C2615" s="25">
        <v>43021</v>
      </c>
      <c r="D2615" s="24">
        <f>IFERROR(VLOOKUP(B2615,'2017_GT Roster'!$B$6:$H$21,7, FALSE), "NO MATCH!!!")</f>
        <v>11</v>
      </c>
      <c r="E2615" s="24">
        <f>IFERROR(VLOOKUP(GAME_JUMP_REPORT_CONSOLIDATED!C2615,GAME_INDEX!$A$7:$E$34,5,FALSE), "NO MATCH")</f>
        <v>1015</v>
      </c>
      <c r="F2615" s="24" t="str">
        <f>IFERROR(VLOOKUP(C2615,GAME_INDEX!$A$7:$E$34,4,FALSE), "NO MATCH!!!")</f>
        <v>Notre Dame</v>
      </c>
      <c r="G2615" t="s">
        <v>2629</v>
      </c>
      <c r="H2615" s="1">
        <v>43021</v>
      </c>
      <c r="I2615">
        <v>6611</v>
      </c>
      <c r="J2615" t="s">
        <v>7</v>
      </c>
      <c r="K2615" t="s">
        <v>14</v>
      </c>
      <c r="L2615">
        <v>25</v>
      </c>
    </row>
    <row r="2616" spans="1:12" x14ac:dyDescent="0.55000000000000004">
      <c r="A2616" s="24" t="str">
        <f t="shared" si="40"/>
        <v>10153</v>
      </c>
      <c r="B2616" s="24" t="s">
        <v>3344</v>
      </c>
      <c r="C2616" s="25">
        <v>43021</v>
      </c>
      <c r="D2616" s="24">
        <f>IFERROR(VLOOKUP(B2616,'2017_GT Roster'!$B$6:$H$21,7, FALSE), "NO MATCH!!!")</f>
        <v>3</v>
      </c>
      <c r="E2616" s="24">
        <f>IFERROR(VLOOKUP(GAME_JUMP_REPORT_CONSOLIDATED!C2616,GAME_INDEX!$A$7:$E$34,5,FALSE), "NO MATCH")</f>
        <v>1015</v>
      </c>
      <c r="F2616" s="24" t="str">
        <f>IFERROR(VLOOKUP(C2616,GAME_INDEX!$A$7:$E$34,4,FALSE), "NO MATCH!!!")</f>
        <v>Notre Dame</v>
      </c>
      <c r="G2616" t="s">
        <v>2630</v>
      </c>
      <c r="H2616" s="1">
        <v>43021</v>
      </c>
      <c r="I2616">
        <v>6614</v>
      </c>
      <c r="J2616" t="s">
        <v>7</v>
      </c>
      <c r="K2616" t="s">
        <v>780</v>
      </c>
      <c r="L2616">
        <v>13.9</v>
      </c>
    </row>
    <row r="2617" spans="1:12" x14ac:dyDescent="0.55000000000000004">
      <c r="A2617" s="24" t="str">
        <f t="shared" si="40"/>
        <v>101511</v>
      </c>
      <c r="B2617" s="24" t="s">
        <v>14</v>
      </c>
      <c r="C2617" s="25">
        <v>43021</v>
      </c>
      <c r="D2617" s="24">
        <f>IFERROR(VLOOKUP(B2617,'2017_GT Roster'!$B$6:$H$21,7, FALSE), "NO MATCH!!!")</f>
        <v>11</v>
      </c>
      <c r="E2617" s="24">
        <f>IFERROR(VLOOKUP(GAME_JUMP_REPORT_CONSOLIDATED!C2617,GAME_INDEX!$A$7:$E$34,5,FALSE), "NO MATCH")</f>
        <v>1015</v>
      </c>
      <c r="F2617" s="24" t="str">
        <f>IFERROR(VLOOKUP(C2617,GAME_INDEX!$A$7:$E$34,4,FALSE), "NO MATCH!!!")</f>
        <v>Notre Dame</v>
      </c>
      <c r="G2617" t="s">
        <v>2631</v>
      </c>
      <c r="H2617" s="1">
        <v>43021</v>
      </c>
      <c r="I2617">
        <v>6615</v>
      </c>
      <c r="J2617" t="s">
        <v>7</v>
      </c>
      <c r="K2617" t="s">
        <v>14</v>
      </c>
      <c r="L2617">
        <v>22.1</v>
      </c>
    </row>
    <row r="2618" spans="1:12" x14ac:dyDescent="0.55000000000000004">
      <c r="A2618" s="24" t="str">
        <f t="shared" si="40"/>
        <v>101533</v>
      </c>
      <c r="B2618" s="24" t="s">
        <v>32</v>
      </c>
      <c r="C2618" s="25">
        <v>43021</v>
      </c>
      <c r="D2618" s="24">
        <f>IFERROR(VLOOKUP(B2618,'2017_GT Roster'!$B$6:$H$21,7, FALSE), "NO MATCH!!!")</f>
        <v>33</v>
      </c>
      <c r="E2618" s="24">
        <f>IFERROR(VLOOKUP(GAME_JUMP_REPORT_CONSOLIDATED!C2618,GAME_INDEX!$A$7:$E$34,5,FALSE), "NO MATCH")</f>
        <v>1015</v>
      </c>
      <c r="F2618" s="24" t="str">
        <f>IFERROR(VLOOKUP(C2618,GAME_INDEX!$A$7:$E$34,4,FALSE), "NO MATCH!!!")</f>
        <v>Notre Dame</v>
      </c>
      <c r="G2618" t="s">
        <v>2632</v>
      </c>
      <c r="H2618" s="1">
        <v>43021</v>
      </c>
      <c r="I2618">
        <v>6845</v>
      </c>
      <c r="J2618" t="s">
        <v>7</v>
      </c>
      <c r="K2618" t="s">
        <v>32</v>
      </c>
      <c r="L2618">
        <v>24.4</v>
      </c>
    </row>
    <row r="2619" spans="1:12" x14ac:dyDescent="0.55000000000000004">
      <c r="A2619" s="24" t="str">
        <f t="shared" si="40"/>
        <v>101533</v>
      </c>
      <c r="B2619" s="24" t="s">
        <v>32</v>
      </c>
      <c r="C2619" s="25">
        <v>43021</v>
      </c>
      <c r="D2619" s="24">
        <f>IFERROR(VLOOKUP(B2619,'2017_GT Roster'!$B$6:$H$21,7, FALSE), "NO MATCH!!!")</f>
        <v>33</v>
      </c>
      <c r="E2619" s="24">
        <f>IFERROR(VLOOKUP(GAME_JUMP_REPORT_CONSOLIDATED!C2619,GAME_INDEX!$A$7:$E$34,5,FALSE), "NO MATCH")</f>
        <v>1015</v>
      </c>
      <c r="F2619" s="24" t="str">
        <f>IFERROR(VLOOKUP(C2619,GAME_INDEX!$A$7:$E$34,4,FALSE), "NO MATCH!!!")</f>
        <v>Notre Dame</v>
      </c>
      <c r="G2619" t="s">
        <v>2632</v>
      </c>
      <c r="H2619" s="1">
        <v>43021</v>
      </c>
      <c r="I2619">
        <v>6845</v>
      </c>
      <c r="J2619" t="s">
        <v>7</v>
      </c>
      <c r="K2619" t="s">
        <v>32</v>
      </c>
      <c r="L2619">
        <v>24.4</v>
      </c>
    </row>
    <row r="2620" spans="1:12" x14ac:dyDescent="0.55000000000000004">
      <c r="A2620" s="24" t="str">
        <f t="shared" si="40"/>
        <v>10151</v>
      </c>
      <c r="B2620" s="24" t="s">
        <v>3254</v>
      </c>
      <c r="C2620" s="25">
        <v>43021</v>
      </c>
      <c r="D2620" s="24">
        <f>IFERROR(VLOOKUP(B2620,'2017_GT Roster'!$B$6:$H$21,7, FALSE), "NO MATCH!!!")</f>
        <v>1</v>
      </c>
      <c r="E2620" s="24">
        <f>IFERROR(VLOOKUP(GAME_JUMP_REPORT_CONSOLIDATED!C2620,GAME_INDEX!$A$7:$E$34,5,FALSE), "NO MATCH")</f>
        <v>1015</v>
      </c>
      <c r="F2620" s="24" t="str">
        <f>IFERROR(VLOOKUP(C2620,GAME_INDEX!$A$7:$E$34,4,FALSE), "NO MATCH!!!")</f>
        <v>Notre Dame</v>
      </c>
      <c r="G2620" t="s">
        <v>2633</v>
      </c>
      <c r="H2620" s="1">
        <v>43021</v>
      </c>
      <c r="I2620">
        <v>6848</v>
      </c>
      <c r="J2620" t="s">
        <v>7</v>
      </c>
      <c r="K2620" t="s">
        <v>23</v>
      </c>
      <c r="L2620">
        <v>17.600000000000001</v>
      </c>
    </row>
    <row r="2621" spans="1:12" x14ac:dyDescent="0.55000000000000004">
      <c r="A2621" s="24" t="str">
        <f t="shared" ref="A2621:A2684" si="41">E2621&amp;D2621</f>
        <v>10159</v>
      </c>
      <c r="B2621" s="24" t="s">
        <v>27</v>
      </c>
      <c r="C2621" s="25">
        <v>43021</v>
      </c>
      <c r="D2621" s="24">
        <f>IFERROR(VLOOKUP(B2621,'2017_GT Roster'!$B$6:$H$21,7, FALSE), "NO MATCH!!!")</f>
        <v>9</v>
      </c>
      <c r="E2621" s="24">
        <f>IFERROR(VLOOKUP(GAME_JUMP_REPORT_CONSOLIDATED!C2621,GAME_INDEX!$A$7:$E$34,5,FALSE), "NO MATCH")</f>
        <v>1015</v>
      </c>
      <c r="F2621" s="24" t="str">
        <f>IFERROR(VLOOKUP(C2621,GAME_INDEX!$A$7:$E$34,4,FALSE), "NO MATCH!!!")</f>
        <v>Notre Dame</v>
      </c>
      <c r="G2621" t="s">
        <v>2634</v>
      </c>
      <c r="H2621" s="1">
        <v>43021</v>
      </c>
      <c r="I2621">
        <v>6867</v>
      </c>
      <c r="J2621" t="s">
        <v>7</v>
      </c>
      <c r="K2621" t="s">
        <v>27</v>
      </c>
      <c r="L2621">
        <v>11</v>
      </c>
    </row>
    <row r="2622" spans="1:12" x14ac:dyDescent="0.55000000000000004">
      <c r="A2622" s="24" t="str">
        <f t="shared" si="41"/>
        <v>10153</v>
      </c>
      <c r="B2622" s="24" t="s">
        <v>3344</v>
      </c>
      <c r="C2622" s="25">
        <v>43021</v>
      </c>
      <c r="D2622" s="24">
        <f>IFERROR(VLOOKUP(B2622,'2017_GT Roster'!$B$6:$H$21,7, FALSE), "NO MATCH!!!")</f>
        <v>3</v>
      </c>
      <c r="E2622" s="24">
        <f>IFERROR(VLOOKUP(GAME_JUMP_REPORT_CONSOLIDATED!C2622,GAME_INDEX!$A$7:$E$34,5,FALSE), "NO MATCH")</f>
        <v>1015</v>
      </c>
      <c r="F2622" s="24" t="str">
        <f>IFERROR(VLOOKUP(C2622,GAME_INDEX!$A$7:$E$34,4,FALSE), "NO MATCH!!!")</f>
        <v>Notre Dame</v>
      </c>
      <c r="G2622" t="s">
        <v>2635</v>
      </c>
      <c r="H2622" s="1">
        <v>43021</v>
      </c>
      <c r="I2622">
        <v>6869</v>
      </c>
      <c r="J2622" t="s">
        <v>7</v>
      </c>
      <c r="K2622" t="s">
        <v>780</v>
      </c>
      <c r="L2622">
        <v>17.7</v>
      </c>
    </row>
    <row r="2623" spans="1:12" x14ac:dyDescent="0.55000000000000004">
      <c r="A2623" s="24" t="str">
        <f t="shared" si="41"/>
        <v>101511</v>
      </c>
      <c r="B2623" s="24" t="s">
        <v>14</v>
      </c>
      <c r="C2623" s="25">
        <v>43021</v>
      </c>
      <c r="D2623" s="24">
        <f>IFERROR(VLOOKUP(B2623,'2017_GT Roster'!$B$6:$H$21,7, FALSE), "NO MATCH!!!")</f>
        <v>11</v>
      </c>
      <c r="E2623" s="24">
        <f>IFERROR(VLOOKUP(GAME_JUMP_REPORT_CONSOLIDATED!C2623,GAME_INDEX!$A$7:$E$34,5,FALSE), "NO MATCH")</f>
        <v>1015</v>
      </c>
      <c r="F2623" s="24" t="str">
        <f>IFERROR(VLOOKUP(C2623,GAME_INDEX!$A$7:$E$34,4,FALSE), "NO MATCH!!!")</f>
        <v>Notre Dame</v>
      </c>
      <c r="G2623" t="s">
        <v>2636</v>
      </c>
      <c r="H2623" s="1">
        <v>43021</v>
      </c>
      <c r="I2623">
        <v>6875</v>
      </c>
      <c r="J2623" t="s">
        <v>7</v>
      </c>
      <c r="K2623" t="s">
        <v>14</v>
      </c>
      <c r="L2623">
        <v>22.3</v>
      </c>
    </row>
    <row r="2624" spans="1:12" x14ac:dyDescent="0.55000000000000004">
      <c r="A2624" s="24" t="str">
        <f t="shared" si="41"/>
        <v>10153</v>
      </c>
      <c r="B2624" s="24" t="s">
        <v>3344</v>
      </c>
      <c r="C2624" s="25">
        <v>43021</v>
      </c>
      <c r="D2624" s="24">
        <f>IFERROR(VLOOKUP(B2624,'2017_GT Roster'!$B$6:$H$21,7, FALSE), "NO MATCH!!!")</f>
        <v>3</v>
      </c>
      <c r="E2624" s="24">
        <f>IFERROR(VLOOKUP(GAME_JUMP_REPORT_CONSOLIDATED!C2624,GAME_INDEX!$A$7:$E$34,5,FALSE), "NO MATCH")</f>
        <v>1015</v>
      </c>
      <c r="F2624" s="24" t="str">
        <f>IFERROR(VLOOKUP(C2624,GAME_INDEX!$A$7:$E$34,4,FALSE), "NO MATCH!!!")</f>
        <v>Notre Dame</v>
      </c>
      <c r="G2624" t="s">
        <v>2637</v>
      </c>
      <c r="H2624" s="1">
        <v>43021</v>
      </c>
      <c r="I2624">
        <v>6876</v>
      </c>
      <c r="J2624" t="s">
        <v>7</v>
      </c>
      <c r="K2624" t="s">
        <v>780</v>
      </c>
      <c r="L2624">
        <v>17.899999999999999</v>
      </c>
    </row>
    <row r="2625" spans="1:12" x14ac:dyDescent="0.55000000000000004">
      <c r="A2625" s="24" t="str">
        <f t="shared" si="41"/>
        <v>101511</v>
      </c>
      <c r="B2625" s="24" t="s">
        <v>14</v>
      </c>
      <c r="C2625" s="25">
        <v>43021</v>
      </c>
      <c r="D2625" s="24">
        <f>IFERROR(VLOOKUP(B2625,'2017_GT Roster'!$B$6:$H$21,7, FALSE), "NO MATCH!!!")</f>
        <v>11</v>
      </c>
      <c r="E2625" s="24">
        <f>IFERROR(VLOOKUP(GAME_JUMP_REPORT_CONSOLIDATED!C2625,GAME_INDEX!$A$7:$E$34,5,FALSE), "NO MATCH")</f>
        <v>1015</v>
      </c>
      <c r="F2625" s="24" t="str">
        <f>IFERROR(VLOOKUP(C2625,GAME_INDEX!$A$7:$E$34,4,FALSE), "NO MATCH!!!")</f>
        <v>Notre Dame</v>
      </c>
      <c r="G2625" t="s">
        <v>2638</v>
      </c>
      <c r="H2625" s="1">
        <v>43021</v>
      </c>
      <c r="I2625">
        <v>6877</v>
      </c>
      <c r="J2625" t="s">
        <v>7</v>
      </c>
      <c r="K2625" t="s">
        <v>14</v>
      </c>
      <c r="L2625">
        <v>9.6999999999999993</v>
      </c>
    </row>
    <row r="2626" spans="1:12" x14ac:dyDescent="0.55000000000000004">
      <c r="A2626" s="24" t="str">
        <f t="shared" si="41"/>
        <v>10151</v>
      </c>
      <c r="B2626" s="24" t="s">
        <v>3254</v>
      </c>
      <c r="C2626" s="25">
        <v>43021</v>
      </c>
      <c r="D2626" s="24">
        <f>IFERROR(VLOOKUP(B2626,'2017_GT Roster'!$B$6:$H$21,7, FALSE), "NO MATCH!!!")</f>
        <v>1</v>
      </c>
      <c r="E2626" s="24">
        <f>IFERROR(VLOOKUP(GAME_JUMP_REPORT_CONSOLIDATED!C2626,GAME_INDEX!$A$7:$E$34,5,FALSE), "NO MATCH")</f>
        <v>1015</v>
      </c>
      <c r="F2626" s="24" t="str">
        <f>IFERROR(VLOOKUP(C2626,GAME_INDEX!$A$7:$E$34,4,FALSE), "NO MATCH!!!")</f>
        <v>Notre Dame</v>
      </c>
      <c r="G2626" t="s">
        <v>2639</v>
      </c>
      <c r="H2626" s="1">
        <v>43021</v>
      </c>
      <c r="I2626">
        <v>6878</v>
      </c>
      <c r="J2626" t="s">
        <v>7</v>
      </c>
      <c r="K2626" t="s">
        <v>23</v>
      </c>
      <c r="L2626">
        <v>20.2</v>
      </c>
    </row>
    <row r="2627" spans="1:12" x14ac:dyDescent="0.55000000000000004">
      <c r="A2627" s="24" t="str">
        <f t="shared" si="41"/>
        <v>10151</v>
      </c>
      <c r="B2627" s="24" t="s">
        <v>3254</v>
      </c>
      <c r="C2627" s="25">
        <v>43021</v>
      </c>
      <c r="D2627" s="24">
        <f>IFERROR(VLOOKUP(B2627,'2017_GT Roster'!$B$6:$H$21,7, FALSE), "NO MATCH!!!")</f>
        <v>1</v>
      </c>
      <c r="E2627" s="24">
        <f>IFERROR(VLOOKUP(GAME_JUMP_REPORT_CONSOLIDATED!C2627,GAME_INDEX!$A$7:$E$34,5,FALSE), "NO MATCH")</f>
        <v>1015</v>
      </c>
      <c r="F2627" s="24" t="str">
        <f>IFERROR(VLOOKUP(C2627,GAME_INDEX!$A$7:$E$34,4,FALSE), "NO MATCH!!!")</f>
        <v>Notre Dame</v>
      </c>
      <c r="G2627" t="s">
        <v>2640</v>
      </c>
      <c r="H2627" s="1">
        <v>43021</v>
      </c>
      <c r="I2627">
        <v>6896</v>
      </c>
      <c r="J2627" t="s">
        <v>7</v>
      </c>
      <c r="K2627" t="s">
        <v>23</v>
      </c>
      <c r="L2627">
        <v>12.4</v>
      </c>
    </row>
    <row r="2628" spans="1:12" x14ac:dyDescent="0.55000000000000004">
      <c r="A2628" s="24" t="str">
        <f t="shared" si="41"/>
        <v>101533</v>
      </c>
      <c r="B2628" s="24" t="s">
        <v>32</v>
      </c>
      <c r="C2628" s="25">
        <v>43021</v>
      </c>
      <c r="D2628" s="24">
        <f>IFERROR(VLOOKUP(B2628,'2017_GT Roster'!$B$6:$H$21,7, FALSE), "NO MATCH!!!")</f>
        <v>33</v>
      </c>
      <c r="E2628" s="24">
        <f>IFERROR(VLOOKUP(GAME_JUMP_REPORT_CONSOLIDATED!C2628,GAME_INDEX!$A$7:$E$34,5,FALSE), "NO MATCH")</f>
        <v>1015</v>
      </c>
      <c r="F2628" s="24" t="str">
        <f>IFERROR(VLOOKUP(C2628,GAME_INDEX!$A$7:$E$34,4,FALSE), "NO MATCH!!!")</f>
        <v>Notre Dame</v>
      </c>
      <c r="G2628" t="s">
        <v>2641</v>
      </c>
      <c r="H2628" s="1">
        <v>43021</v>
      </c>
      <c r="I2628">
        <v>6900</v>
      </c>
      <c r="J2628" t="s">
        <v>7</v>
      </c>
      <c r="K2628" t="s">
        <v>32</v>
      </c>
      <c r="L2628">
        <v>17.2</v>
      </c>
    </row>
    <row r="2629" spans="1:12" x14ac:dyDescent="0.55000000000000004">
      <c r="A2629" s="24" t="str">
        <f t="shared" si="41"/>
        <v>101533</v>
      </c>
      <c r="B2629" s="24" t="s">
        <v>32</v>
      </c>
      <c r="C2629" s="25">
        <v>43021</v>
      </c>
      <c r="D2629" s="24">
        <f>IFERROR(VLOOKUP(B2629,'2017_GT Roster'!$B$6:$H$21,7, FALSE), "NO MATCH!!!")</f>
        <v>33</v>
      </c>
      <c r="E2629" s="24">
        <f>IFERROR(VLOOKUP(GAME_JUMP_REPORT_CONSOLIDATED!C2629,GAME_INDEX!$A$7:$E$34,5,FALSE), "NO MATCH")</f>
        <v>1015</v>
      </c>
      <c r="F2629" s="24" t="str">
        <f>IFERROR(VLOOKUP(C2629,GAME_INDEX!$A$7:$E$34,4,FALSE), "NO MATCH!!!")</f>
        <v>Notre Dame</v>
      </c>
      <c r="G2629" t="s">
        <v>2641</v>
      </c>
      <c r="H2629" s="1">
        <v>43021</v>
      </c>
      <c r="I2629">
        <v>6900</v>
      </c>
      <c r="J2629" t="s">
        <v>7</v>
      </c>
      <c r="K2629" t="s">
        <v>32</v>
      </c>
      <c r="L2629">
        <v>17.2</v>
      </c>
    </row>
    <row r="2630" spans="1:12" x14ac:dyDescent="0.55000000000000004">
      <c r="A2630" s="24" t="str">
        <f t="shared" si="41"/>
        <v>10151</v>
      </c>
      <c r="B2630" s="24" t="s">
        <v>3254</v>
      </c>
      <c r="C2630" s="25">
        <v>43021</v>
      </c>
      <c r="D2630" s="24">
        <f>IFERROR(VLOOKUP(B2630,'2017_GT Roster'!$B$6:$H$21,7, FALSE), "NO MATCH!!!")</f>
        <v>1</v>
      </c>
      <c r="E2630" s="24">
        <f>IFERROR(VLOOKUP(GAME_JUMP_REPORT_CONSOLIDATED!C2630,GAME_INDEX!$A$7:$E$34,5,FALSE), "NO MATCH")</f>
        <v>1015</v>
      </c>
      <c r="F2630" s="24" t="str">
        <f>IFERROR(VLOOKUP(C2630,GAME_INDEX!$A$7:$E$34,4,FALSE), "NO MATCH!!!")</f>
        <v>Notre Dame</v>
      </c>
      <c r="G2630" t="s">
        <v>2642</v>
      </c>
      <c r="H2630" s="1">
        <v>43021</v>
      </c>
      <c r="I2630">
        <v>6902</v>
      </c>
      <c r="J2630" t="s">
        <v>7</v>
      </c>
      <c r="K2630" t="s">
        <v>23</v>
      </c>
      <c r="L2630">
        <v>7.6</v>
      </c>
    </row>
    <row r="2631" spans="1:12" x14ac:dyDescent="0.55000000000000004">
      <c r="A2631" s="24" t="str">
        <f t="shared" si="41"/>
        <v>10153</v>
      </c>
      <c r="B2631" s="24" t="s">
        <v>3344</v>
      </c>
      <c r="C2631" s="25">
        <v>43021</v>
      </c>
      <c r="D2631" s="24">
        <f>IFERROR(VLOOKUP(B2631,'2017_GT Roster'!$B$6:$H$21,7, FALSE), "NO MATCH!!!")</f>
        <v>3</v>
      </c>
      <c r="E2631" s="24">
        <f>IFERROR(VLOOKUP(GAME_JUMP_REPORT_CONSOLIDATED!C2631,GAME_INDEX!$A$7:$E$34,5,FALSE), "NO MATCH")</f>
        <v>1015</v>
      </c>
      <c r="F2631" s="24" t="str">
        <f>IFERROR(VLOOKUP(C2631,GAME_INDEX!$A$7:$E$34,4,FALSE), "NO MATCH!!!")</f>
        <v>Notre Dame</v>
      </c>
      <c r="G2631" t="s">
        <v>2643</v>
      </c>
      <c r="H2631" s="1">
        <v>43021</v>
      </c>
      <c r="I2631">
        <v>6925</v>
      </c>
      <c r="J2631" t="s">
        <v>7</v>
      </c>
      <c r="K2631" t="s">
        <v>780</v>
      </c>
      <c r="L2631">
        <v>19.3</v>
      </c>
    </row>
    <row r="2632" spans="1:12" x14ac:dyDescent="0.55000000000000004">
      <c r="A2632" s="24" t="str">
        <f t="shared" si="41"/>
        <v>10154</v>
      </c>
      <c r="B2632" s="24" t="s">
        <v>3262</v>
      </c>
      <c r="C2632" s="25">
        <v>43021</v>
      </c>
      <c r="D2632" s="24">
        <f>IFERROR(VLOOKUP(B2632,'2017_GT Roster'!$B$6:$H$21,7, FALSE), "NO MATCH!!!")</f>
        <v>4</v>
      </c>
      <c r="E2632" s="24">
        <f>IFERROR(VLOOKUP(GAME_JUMP_REPORT_CONSOLIDATED!C2632,GAME_INDEX!$A$7:$E$34,5,FALSE), "NO MATCH")</f>
        <v>1015</v>
      </c>
      <c r="F2632" s="24" t="str">
        <f>IFERROR(VLOOKUP(C2632,GAME_INDEX!$A$7:$E$34,4,FALSE), "NO MATCH!!!")</f>
        <v>Notre Dame</v>
      </c>
      <c r="G2632" t="s">
        <v>2644</v>
      </c>
      <c r="H2632" s="1">
        <v>43021</v>
      </c>
      <c r="I2632">
        <v>6926</v>
      </c>
      <c r="J2632" t="s">
        <v>7</v>
      </c>
      <c r="K2632" t="s">
        <v>8</v>
      </c>
      <c r="L2632">
        <v>14.5</v>
      </c>
    </row>
    <row r="2633" spans="1:12" x14ac:dyDescent="0.55000000000000004">
      <c r="A2633" s="24" t="str">
        <f t="shared" si="41"/>
        <v>10153</v>
      </c>
      <c r="B2633" s="24" t="s">
        <v>3344</v>
      </c>
      <c r="C2633" s="25">
        <v>43021</v>
      </c>
      <c r="D2633" s="24">
        <f>IFERROR(VLOOKUP(B2633,'2017_GT Roster'!$B$6:$H$21,7, FALSE), "NO MATCH!!!")</f>
        <v>3</v>
      </c>
      <c r="E2633" s="24">
        <f>IFERROR(VLOOKUP(GAME_JUMP_REPORT_CONSOLIDATED!C2633,GAME_INDEX!$A$7:$E$34,5,FALSE), "NO MATCH")</f>
        <v>1015</v>
      </c>
      <c r="F2633" s="24" t="str">
        <f>IFERROR(VLOOKUP(C2633,GAME_INDEX!$A$7:$E$34,4,FALSE), "NO MATCH!!!")</f>
        <v>Notre Dame</v>
      </c>
      <c r="G2633" t="s">
        <v>2645</v>
      </c>
      <c r="H2633" s="1">
        <v>43021</v>
      </c>
      <c r="I2633">
        <v>6929</v>
      </c>
      <c r="J2633" t="s">
        <v>7</v>
      </c>
      <c r="K2633" t="s">
        <v>780</v>
      </c>
      <c r="L2633">
        <v>17.7</v>
      </c>
    </row>
    <row r="2634" spans="1:12" x14ac:dyDescent="0.55000000000000004">
      <c r="A2634" s="24" t="str">
        <f t="shared" si="41"/>
        <v>10154</v>
      </c>
      <c r="B2634" s="24" t="s">
        <v>3262</v>
      </c>
      <c r="C2634" s="25">
        <v>43021</v>
      </c>
      <c r="D2634" s="24">
        <f>IFERROR(VLOOKUP(B2634,'2017_GT Roster'!$B$6:$H$21,7, FALSE), "NO MATCH!!!")</f>
        <v>4</v>
      </c>
      <c r="E2634" s="24">
        <f>IFERROR(VLOOKUP(GAME_JUMP_REPORT_CONSOLIDATED!C2634,GAME_INDEX!$A$7:$E$34,5,FALSE), "NO MATCH")</f>
        <v>1015</v>
      </c>
      <c r="F2634" s="24" t="str">
        <f>IFERROR(VLOOKUP(C2634,GAME_INDEX!$A$7:$E$34,4,FALSE), "NO MATCH!!!")</f>
        <v>Notre Dame</v>
      </c>
      <c r="G2634" t="s">
        <v>2646</v>
      </c>
      <c r="H2634" s="1">
        <v>43021</v>
      </c>
      <c r="I2634">
        <v>6934</v>
      </c>
      <c r="J2634" t="s">
        <v>7</v>
      </c>
      <c r="K2634" t="s">
        <v>8</v>
      </c>
      <c r="L2634">
        <v>19.5</v>
      </c>
    </row>
    <row r="2635" spans="1:12" x14ac:dyDescent="0.55000000000000004">
      <c r="A2635" s="24" t="str">
        <f t="shared" si="41"/>
        <v>101533</v>
      </c>
      <c r="B2635" s="24" t="s">
        <v>32</v>
      </c>
      <c r="C2635" s="25">
        <v>43021</v>
      </c>
      <c r="D2635" s="24">
        <f>IFERROR(VLOOKUP(B2635,'2017_GT Roster'!$B$6:$H$21,7, FALSE), "NO MATCH!!!")</f>
        <v>33</v>
      </c>
      <c r="E2635" s="24">
        <f>IFERROR(VLOOKUP(GAME_JUMP_REPORT_CONSOLIDATED!C2635,GAME_INDEX!$A$7:$E$34,5,FALSE), "NO MATCH")</f>
        <v>1015</v>
      </c>
      <c r="F2635" s="24" t="str">
        <f>IFERROR(VLOOKUP(C2635,GAME_INDEX!$A$7:$E$34,4,FALSE), "NO MATCH!!!")</f>
        <v>Notre Dame</v>
      </c>
      <c r="G2635" t="s">
        <v>2647</v>
      </c>
      <c r="H2635" s="1">
        <v>43021</v>
      </c>
      <c r="I2635">
        <v>6948</v>
      </c>
      <c r="J2635" t="s">
        <v>7</v>
      </c>
      <c r="K2635" t="s">
        <v>32</v>
      </c>
      <c r="L2635">
        <v>19.2</v>
      </c>
    </row>
    <row r="2636" spans="1:12" x14ac:dyDescent="0.55000000000000004">
      <c r="A2636" s="24" t="str">
        <f t="shared" si="41"/>
        <v>101533</v>
      </c>
      <c r="B2636" s="24" t="s">
        <v>32</v>
      </c>
      <c r="C2636" s="25">
        <v>43021</v>
      </c>
      <c r="D2636" s="24">
        <f>IFERROR(VLOOKUP(B2636,'2017_GT Roster'!$B$6:$H$21,7, FALSE), "NO MATCH!!!")</f>
        <v>33</v>
      </c>
      <c r="E2636" s="24">
        <f>IFERROR(VLOOKUP(GAME_JUMP_REPORT_CONSOLIDATED!C2636,GAME_INDEX!$A$7:$E$34,5,FALSE), "NO MATCH")</f>
        <v>1015</v>
      </c>
      <c r="F2636" s="24" t="str">
        <f>IFERROR(VLOOKUP(C2636,GAME_INDEX!$A$7:$E$34,4,FALSE), "NO MATCH!!!")</f>
        <v>Notre Dame</v>
      </c>
      <c r="G2636" t="s">
        <v>2647</v>
      </c>
      <c r="H2636" s="1">
        <v>43021</v>
      </c>
      <c r="I2636">
        <v>6948</v>
      </c>
      <c r="J2636" t="s">
        <v>7</v>
      </c>
      <c r="K2636" t="s">
        <v>32</v>
      </c>
      <c r="L2636">
        <v>19.2</v>
      </c>
    </row>
    <row r="2637" spans="1:12" x14ac:dyDescent="0.55000000000000004">
      <c r="A2637" s="24" t="str">
        <f t="shared" si="41"/>
        <v>101533</v>
      </c>
      <c r="B2637" s="24" t="s">
        <v>32</v>
      </c>
      <c r="C2637" s="25">
        <v>43021</v>
      </c>
      <c r="D2637" s="24">
        <f>IFERROR(VLOOKUP(B2637,'2017_GT Roster'!$B$6:$H$21,7, FALSE), "NO MATCH!!!")</f>
        <v>33</v>
      </c>
      <c r="E2637" s="24">
        <f>IFERROR(VLOOKUP(GAME_JUMP_REPORT_CONSOLIDATED!C2637,GAME_INDEX!$A$7:$E$34,5,FALSE), "NO MATCH")</f>
        <v>1015</v>
      </c>
      <c r="F2637" s="24" t="str">
        <f>IFERROR(VLOOKUP(C2637,GAME_INDEX!$A$7:$E$34,4,FALSE), "NO MATCH!!!")</f>
        <v>Notre Dame</v>
      </c>
      <c r="G2637" t="s">
        <v>2648</v>
      </c>
      <c r="H2637" s="1">
        <v>43021</v>
      </c>
      <c r="I2637">
        <v>6978</v>
      </c>
      <c r="J2637" t="s">
        <v>7</v>
      </c>
      <c r="K2637" t="s">
        <v>32</v>
      </c>
      <c r="L2637">
        <v>17.399999999999999</v>
      </c>
    </row>
    <row r="2638" spans="1:12" x14ac:dyDescent="0.55000000000000004">
      <c r="A2638" s="24" t="str">
        <f t="shared" si="41"/>
        <v>101533</v>
      </c>
      <c r="B2638" s="24" t="s">
        <v>32</v>
      </c>
      <c r="C2638" s="25">
        <v>43021</v>
      </c>
      <c r="D2638" s="24">
        <f>IFERROR(VLOOKUP(B2638,'2017_GT Roster'!$B$6:$H$21,7, FALSE), "NO MATCH!!!")</f>
        <v>33</v>
      </c>
      <c r="E2638" s="24">
        <f>IFERROR(VLOOKUP(GAME_JUMP_REPORT_CONSOLIDATED!C2638,GAME_INDEX!$A$7:$E$34,5,FALSE), "NO MATCH")</f>
        <v>1015</v>
      </c>
      <c r="F2638" s="24" t="str">
        <f>IFERROR(VLOOKUP(C2638,GAME_INDEX!$A$7:$E$34,4,FALSE), "NO MATCH!!!")</f>
        <v>Notre Dame</v>
      </c>
      <c r="G2638" t="s">
        <v>2649</v>
      </c>
      <c r="H2638" s="1">
        <v>43021</v>
      </c>
      <c r="I2638">
        <v>7001</v>
      </c>
      <c r="J2638" t="s">
        <v>7</v>
      </c>
      <c r="K2638" t="s">
        <v>32</v>
      </c>
      <c r="L2638">
        <v>24.8</v>
      </c>
    </row>
    <row r="2639" spans="1:12" x14ac:dyDescent="0.55000000000000004">
      <c r="A2639" s="24" t="str">
        <f t="shared" si="41"/>
        <v>101533</v>
      </c>
      <c r="B2639" s="24" t="s">
        <v>32</v>
      </c>
      <c r="C2639" s="25">
        <v>43021</v>
      </c>
      <c r="D2639" s="24">
        <f>IFERROR(VLOOKUP(B2639,'2017_GT Roster'!$B$6:$H$21,7, FALSE), "NO MATCH!!!")</f>
        <v>33</v>
      </c>
      <c r="E2639" s="24">
        <f>IFERROR(VLOOKUP(GAME_JUMP_REPORT_CONSOLIDATED!C2639,GAME_INDEX!$A$7:$E$34,5,FALSE), "NO MATCH")</f>
        <v>1015</v>
      </c>
      <c r="F2639" s="24" t="str">
        <f>IFERROR(VLOOKUP(C2639,GAME_INDEX!$A$7:$E$34,4,FALSE), "NO MATCH!!!")</f>
        <v>Notre Dame</v>
      </c>
      <c r="G2639" t="s">
        <v>2649</v>
      </c>
      <c r="H2639" s="1">
        <v>43021</v>
      </c>
      <c r="I2639">
        <v>7001</v>
      </c>
      <c r="J2639" t="s">
        <v>7</v>
      </c>
      <c r="K2639" t="s">
        <v>32</v>
      </c>
      <c r="L2639">
        <v>24.8</v>
      </c>
    </row>
    <row r="2640" spans="1:12" x14ac:dyDescent="0.55000000000000004">
      <c r="A2640" s="24" t="str">
        <f t="shared" si="41"/>
        <v>10154</v>
      </c>
      <c r="B2640" s="24" t="s">
        <v>3262</v>
      </c>
      <c r="C2640" s="25">
        <v>43021</v>
      </c>
      <c r="D2640" s="24">
        <f>IFERROR(VLOOKUP(B2640,'2017_GT Roster'!$B$6:$H$21,7, FALSE), "NO MATCH!!!")</f>
        <v>4</v>
      </c>
      <c r="E2640" s="24">
        <f>IFERROR(VLOOKUP(GAME_JUMP_REPORT_CONSOLIDATED!C2640,GAME_INDEX!$A$7:$E$34,5,FALSE), "NO MATCH")</f>
        <v>1015</v>
      </c>
      <c r="F2640" s="24" t="str">
        <f>IFERROR(VLOOKUP(C2640,GAME_INDEX!$A$7:$E$34,4,FALSE), "NO MATCH!!!")</f>
        <v>Notre Dame</v>
      </c>
      <c r="G2640" t="s">
        <v>2650</v>
      </c>
      <c r="H2640" s="1">
        <v>43021</v>
      </c>
      <c r="I2640">
        <v>7004</v>
      </c>
      <c r="J2640" t="s">
        <v>7</v>
      </c>
      <c r="K2640" t="s">
        <v>8</v>
      </c>
      <c r="L2640">
        <v>14.6</v>
      </c>
    </row>
    <row r="2641" spans="1:12" x14ac:dyDescent="0.55000000000000004">
      <c r="A2641" s="24" t="str">
        <f t="shared" si="41"/>
        <v>101533</v>
      </c>
      <c r="B2641" s="24" t="s">
        <v>32</v>
      </c>
      <c r="C2641" s="25">
        <v>43021</v>
      </c>
      <c r="D2641" s="24">
        <f>IFERROR(VLOOKUP(B2641,'2017_GT Roster'!$B$6:$H$21,7, FALSE), "NO MATCH!!!")</f>
        <v>33</v>
      </c>
      <c r="E2641" s="24">
        <f>IFERROR(VLOOKUP(GAME_JUMP_REPORT_CONSOLIDATED!C2641,GAME_INDEX!$A$7:$E$34,5,FALSE), "NO MATCH")</f>
        <v>1015</v>
      </c>
      <c r="F2641" s="24" t="str">
        <f>IFERROR(VLOOKUP(C2641,GAME_INDEX!$A$7:$E$34,4,FALSE), "NO MATCH!!!")</f>
        <v>Notre Dame</v>
      </c>
      <c r="G2641" t="s">
        <v>2651</v>
      </c>
      <c r="H2641" s="1">
        <v>43021</v>
      </c>
      <c r="I2641">
        <v>7018</v>
      </c>
      <c r="J2641" t="s">
        <v>7</v>
      </c>
      <c r="K2641" t="s">
        <v>32</v>
      </c>
      <c r="L2641">
        <v>13.8</v>
      </c>
    </row>
    <row r="2642" spans="1:12" x14ac:dyDescent="0.55000000000000004">
      <c r="A2642" s="24" t="str">
        <f t="shared" si="41"/>
        <v>10154</v>
      </c>
      <c r="B2642" s="24" t="s">
        <v>3262</v>
      </c>
      <c r="C2642" s="25">
        <v>43021</v>
      </c>
      <c r="D2642" s="24">
        <f>IFERROR(VLOOKUP(B2642,'2017_GT Roster'!$B$6:$H$21,7, FALSE), "NO MATCH!!!")</f>
        <v>4</v>
      </c>
      <c r="E2642" s="24">
        <f>IFERROR(VLOOKUP(GAME_JUMP_REPORT_CONSOLIDATED!C2642,GAME_INDEX!$A$7:$E$34,5,FALSE), "NO MATCH")</f>
        <v>1015</v>
      </c>
      <c r="F2642" s="24" t="str">
        <f>IFERROR(VLOOKUP(C2642,GAME_INDEX!$A$7:$E$34,4,FALSE), "NO MATCH!!!")</f>
        <v>Notre Dame</v>
      </c>
      <c r="G2642" t="s">
        <v>2652</v>
      </c>
      <c r="H2642" s="1">
        <v>43021</v>
      </c>
      <c r="I2642">
        <v>7048</v>
      </c>
      <c r="J2642" t="s">
        <v>7</v>
      </c>
      <c r="K2642" t="s">
        <v>8</v>
      </c>
      <c r="L2642">
        <v>19.8</v>
      </c>
    </row>
    <row r="2643" spans="1:12" x14ac:dyDescent="0.55000000000000004">
      <c r="A2643" s="24" t="str">
        <f t="shared" si="41"/>
        <v>10159</v>
      </c>
      <c r="B2643" s="24" t="s">
        <v>27</v>
      </c>
      <c r="C2643" s="25">
        <v>43021</v>
      </c>
      <c r="D2643" s="24">
        <f>IFERROR(VLOOKUP(B2643,'2017_GT Roster'!$B$6:$H$21,7, FALSE), "NO MATCH!!!")</f>
        <v>9</v>
      </c>
      <c r="E2643" s="24">
        <f>IFERROR(VLOOKUP(GAME_JUMP_REPORT_CONSOLIDATED!C2643,GAME_INDEX!$A$7:$E$34,5,FALSE), "NO MATCH")</f>
        <v>1015</v>
      </c>
      <c r="F2643" s="24" t="str">
        <f>IFERROR(VLOOKUP(C2643,GAME_INDEX!$A$7:$E$34,4,FALSE), "NO MATCH!!!")</f>
        <v>Notre Dame</v>
      </c>
      <c r="G2643" t="s">
        <v>2653</v>
      </c>
      <c r="H2643" s="1">
        <v>43021</v>
      </c>
      <c r="I2643">
        <v>7049</v>
      </c>
      <c r="J2643" t="s">
        <v>7</v>
      </c>
      <c r="K2643" t="s">
        <v>27</v>
      </c>
      <c r="L2643">
        <v>14.8</v>
      </c>
    </row>
    <row r="2644" spans="1:12" x14ac:dyDescent="0.55000000000000004">
      <c r="A2644" s="24" t="str">
        <f t="shared" si="41"/>
        <v>10154</v>
      </c>
      <c r="B2644" s="24" t="s">
        <v>3262</v>
      </c>
      <c r="C2644" s="25">
        <v>43021</v>
      </c>
      <c r="D2644" s="24">
        <f>IFERROR(VLOOKUP(B2644,'2017_GT Roster'!$B$6:$H$21,7, FALSE), "NO MATCH!!!")</f>
        <v>4</v>
      </c>
      <c r="E2644" s="24">
        <f>IFERROR(VLOOKUP(GAME_JUMP_REPORT_CONSOLIDATED!C2644,GAME_INDEX!$A$7:$E$34,5,FALSE), "NO MATCH")</f>
        <v>1015</v>
      </c>
      <c r="F2644" s="24" t="str">
        <f>IFERROR(VLOOKUP(C2644,GAME_INDEX!$A$7:$E$34,4,FALSE), "NO MATCH!!!")</f>
        <v>Notre Dame</v>
      </c>
      <c r="G2644" t="s">
        <v>2654</v>
      </c>
      <c r="H2644" s="1">
        <v>43021</v>
      </c>
      <c r="I2644">
        <v>7052</v>
      </c>
      <c r="J2644" t="s">
        <v>7</v>
      </c>
      <c r="K2644" t="s">
        <v>8</v>
      </c>
      <c r="L2644">
        <v>19.399999999999999</v>
      </c>
    </row>
    <row r="2645" spans="1:12" x14ac:dyDescent="0.55000000000000004">
      <c r="A2645" s="24" t="str">
        <f t="shared" si="41"/>
        <v>10159</v>
      </c>
      <c r="B2645" s="24" t="s">
        <v>27</v>
      </c>
      <c r="C2645" s="25">
        <v>43021</v>
      </c>
      <c r="D2645" s="24">
        <f>IFERROR(VLOOKUP(B2645,'2017_GT Roster'!$B$6:$H$21,7, FALSE), "NO MATCH!!!")</f>
        <v>9</v>
      </c>
      <c r="E2645" s="24">
        <f>IFERROR(VLOOKUP(GAME_JUMP_REPORT_CONSOLIDATED!C2645,GAME_INDEX!$A$7:$E$34,5,FALSE), "NO MATCH")</f>
        <v>1015</v>
      </c>
      <c r="F2645" s="24" t="str">
        <f>IFERROR(VLOOKUP(C2645,GAME_INDEX!$A$7:$E$34,4,FALSE), "NO MATCH!!!")</f>
        <v>Notre Dame</v>
      </c>
      <c r="G2645" t="s">
        <v>2655</v>
      </c>
      <c r="H2645" s="1">
        <v>43021</v>
      </c>
      <c r="I2645">
        <v>7074</v>
      </c>
      <c r="J2645" t="s">
        <v>7</v>
      </c>
      <c r="K2645" t="s">
        <v>27</v>
      </c>
      <c r="L2645">
        <v>12.4</v>
      </c>
    </row>
    <row r="2646" spans="1:12" x14ac:dyDescent="0.55000000000000004">
      <c r="A2646" s="24" t="str">
        <f t="shared" si="41"/>
        <v>10154</v>
      </c>
      <c r="B2646" s="24" t="s">
        <v>3262</v>
      </c>
      <c r="C2646" s="25">
        <v>43021</v>
      </c>
      <c r="D2646" s="24">
        <f>IFERROR(VLOOKUP(B2646,'2017_GT Roster'!$B$6:$H$21,7, FALSE), "NO MATCH!!!")</f>
        <v>4</v>
      </c>
      <c r="E2646" s="24">
        <f>IFERROR(VLOOKUP(GAME_JUMP_REPORT_CONSOLIDATED!C2646,GAME_INDEX!$A$7:$E$34,5,FALSE), "NO MATCH")</f>
        <v>1015</v>
      </c>
      <c r="F2646" s="24" t="str">
        <f>IFERROR(VLOOKUP(C2646,GAME_INDEX!$A$7:$E$34,4,FALSE), "NO MATCH!!!")</f>
        <v>Notre Dame</v>
      </c>
      <c r="G2646" t="s">
        <v>2656</v>
      </c>
      <c r="H2646" s="1">
        <v>43021</v>
      </c>
      <c r="I2646">
        <v>7077</v>
      </c>
      <c r="J2646" t="s">
        <v>7</v>
      </c>
      <c r="K2646" t="s">
        <v>8</v>
      </c>
      <c r="L2646">
        <v>21.9</v>
      </c>
    </row>
    <row r="2647" spans="1:12" x14ac:dyDescent="0.55000000000000004">
      <c r="A2647" s="24" t="str">
        <f t="shared" si="41"/>
        <v>10159</v>
      </c>
      <c r="B2647" s="24" t="s">
        <v>27</v>
      </c>
      <c r="C2647" s="25">
        <v>43021</v>
      </c>
      <c r="D2647" s="24">
        <f>IFERROR(VLOOKUP(B2647,'2017_GT Roster'!$B$6:$H$21,7, FALSE), "NO MATCH!!!")</f>
        <v>9</v>
      </c>
      <c r="E2647" s="24">
        <f>IFERROR(VLOOKUP(GAME_JUMP_REPORT_CONSOLIDATED!C2647,GAME_INDEX!$A$7:$E$34,5,FALSE), "NO MATCH")</f>
        <v>1015</v>
      </c>
      <c r="F2647" s="24" t="str">
        <f>IFERROR(VLOOKUP(C2647,GAME_INDEX!$A$7:$E$34,4,FALSE), "NO MATCH!!!")</f>
        <v>Notre Dame</v>
      </c>
      <c r="G2647" t="s">
        <v>2657</v>
      </c>
      <c r="H2647" s="1">
        <v>43021</v>
      </c>
      <c r="I2647">
        <v>7082</v>
      </c>
      <c r="J2647" t="s">
        <v>7</v>
      </c>
      <c r="K2647" t="s">
        <v>27</v>
      </c>
      <c r="L2647">
        <v>14.7</v>
      </c>
    </row>
    <row r="2648" spans="1:12" x14ac:dyDescent="0.55000000000000004">
      <c r="A2648" s="24" t="str">
        <f t="shared" si="41"/>
        <v>10154</v>
      </c>
      <c r="B2648" s="24" t="s">
        <v>3262</v>
      </c>
      <c r="C2648" s="25">
        <v>43021</v>
      </c>
      <c r="D2648" s="24">
        <f>IFERROR(VLOOKUP(B2648,'2017_GT Roster'!$B$6:$H$21,7, FALSE), "NO MATCH!!!")</f>
        <v>4</v>
      </c>
      <c r="E2648" s="24">
        <f>IFERROR(VLOOKUP(GAME_JUMP_REPORT_CONSOLIDATED!C2648,GAME_INDEX!$A$7:$E$34,5,FALSE), "NO MATCH")</f>
        <v>1015</v>
      </c>
      <c r="F2648" s="24" t="str">
        <f>IFERROR(VLOOKUP(C2648,GAME_INDEX!$A$7:$E$34,4,FALSE), "NO MATCH!!!")</f>
        <v>Notre Dame</v>
      </c>
      <c r="G2648" t="s">
        <v>2658</v>
      </c>
      <c r="H2648" s="1">
        <v>43021</v>
      </c>
      <c r="I2648">
        <v>7084</v>
      </c>
      <c r="J2648" t="s">
        <v>7</v>
      </c>
      <c r="K2648" t="s">
        <v>8</v>
      </c>
      <c r="L2648">
        <v>14.8</v>
      </c>
    </row>
    <row r="2649" spans="1:12" x14ac:dyDescent="0.55000000000000004">
      <c r="A2649" s="24" t="str">
        <f t="shared" si="41"/>
        <v>10159</v>
      </c>
      <c r="B2649" s="24" t="s">
        <v>27</v>
      </c>
      <c r="C2649" s="25">
        <v>43021</v>
      </c>
      <c r="D2649" s="24">
        <f>IFERROR(VLOOKUP(B2649,'2017_GT Roster'!$B$6:$H$21,7, FALSE), "NO MATCH!!!")</f>
        <v>9</v>
      </c>
      <c r="E2649" s="24">
        <f>IFERROR(VLOOKUP(GAME_JUMP_REPORT_CONSOLIDATED!C2649,GAME_INDEX!$A$7:$E$34,5,FALSE), "NO MATCH")</f>
        <v>1015</v>
      </c>
      <c r="F2649" s="24" t="str">
        <f>IFERROR(VLOOKUP(C2649,GAME_INDEX!$A$7:$E$34,4,FALSE), "NO MATCH!!!")</f>
        <v>Notre Dame</v>
      </c>
      <c r="G2649" t="s">
        <v>2659</v>
      </c>
      <c r="H2649" s="1">
        <v>43021</v>
      </c>
      <c r="I2649">
        <v>7089</v>
      </c>
      <c r="J2649" t="s">
        <v>7</v>
      </c>
      <c r="K2649" t="s">
        <v>27</v>
      </c>
      <c r="L2649">
        <v>12</v>
      </c>
    </row>
    <row r="2650" spans="1:12" x14ac:dyDescent="0.55000000000000004">
      <c r="A2650" s="24" t="str">
        <f t="shared" si="41"/>
        <v>10154</v>
      </c>
      <c r="B2650" s="24" t="s">
        <v>3262</v>
      </c>
      <c r="C2650" s="25">
        <v>43021</v>
      </c>
      <c r="D2650" s="24">
        <f>IFERROR(VLOOKUP(B2650,'2017_GT Roster'!$B$6:$H$21,7, FALSE), "NO MATCH!!!")</f>
        <v>4</v>
      </c>
      <c r="E2650" s="24">
        <f>IFERROR(VLOOKUP(GAME_JUMP_REPORT_CONSOLIDATED!C2650,GAME_INDEX!$A$7:$E$34,5,FALSE), "NO MATCH")</f>
        <v>1015</v>
      </c>
      <c r="F2650" s="24" t="str">
        <f>IFERROR(VLOOKUP(C2650,GAME_INDEX!$A$7:$E$34,4,FALSE), "NO MATCH!!!")</f>
        <v>Notre Dame</v>
      </c>
      <c r="G2650" t="s">
        <v>2660</v>
      </c>
      <c r="H2650" s="1">
        <v>43021</v>
      </c>
      <c r="I2650">
        <v>7092</v>
      </c>
      <c r="J2650" t="s">
        <v>7</v>
      </c>
      <c r="K2650" t="s">
        <v>8</v>
      </c>
      <c r="L2650">
        <v>16.7</v>
      </c>
    </row>
    <row r="2651" spans="1:12" x14ac:dyDescent="0.55000000000000004">
      <c r="A2651" s="24" t="str">
        <f t="shared" si="41"/>
        <v>10153</v>
      </c>
      <c r="B2651" s="24" t="s">
        <v>3344</v>
      </c>
      <c r="C2651" s="25">
        <v>43021</v>
      </c>
      <c r="D2651" s="24">
        <f>IFERROR(VLOOKUP(B2651,'2017_GT Roster'!$B$6:$H$21,7, FALSE), "NO MATCH!!!")</f>
        <v>3</v>
      </c>
      <c r="E2651" s="24">
        <f>IFERROR(VLOOKUP(GAME_JUMP_REPORT_CONSOLIDATED!C2651,GAME_INDEX!$A$7:$E$34,5,FALSE), "NO MATCH")</f>
        <v>1015</v>
      </c>
      <c r="F2651" s="24" t="str">
        <f>IFERROR(VLOOKUP(C2651,GAME_INDEX!$A$7:$E$34,4,FALSE), "NO MATCH!!!")</f>
        <v>Notre Dame</v>
      </c>
      <c r="G2651" t="s">
        <v>2661</v>
      </c>
      <c r="H2651" s="1">
        <v>43021</v>
      </c>
      <c r="I2651">
        <v>7092</v>
      </c>
      <c r="J2651" t="s">
        <v>7</v>
      </c>
      <c r="K2651" t="s">
        <v>780</v>
      </c>
      <c r="L2651">
        <v>5.4</v>
      </c>
    </row>
    <row r="2652" spans="1:12" x14ac:dyDescent="0.55000000000000004">
      <c r="A2652" s="24" t="str">
        <f t="shared" si="41"/>
        <v>10159</v>
      </c>
      <c r="B2652" s="24" t="s">
        <v>27</v>
      </c>
      <c r="C2652" s="25">
        <v>43021</v>
      </c>
      <c r="D2652" s="24">
        <f>IFERROR(VLOOKUP(B2652,'2017_GT Roster'!$B$6:$H$21,7, FALSE), "NO MATCH!!!")</f>
        <v>9</v>
      </c>
      <c r="E2652" s="24">
        <f>IFERROR(VLOOKUP(GAME_JUMP_REPORT_CONSOLIDATED!C2652,GAME_INDEX!$A$7:$E$34,5,FALSE), "NO MATCH")</f>
        <v>1015</v>
      </c>
      <c r="F2652" s="24" t="str">
        <f>IFERROR(VLOOKUP(C2652,GAME_INDEX!$A$7:$E$34,4,FALSE), "NO MATCH!!!")</f>
        <v>Notre Dame</v>
      </c>
      <c r="G2652" t="s">
        <v>2662</v>
      </c>
      <c r="H2652" s="1">
        <v>43021</v>
      </c>
      <c r="I2652">
        <v>7095</v>
      </c>
      <c r="J2652" t="s">
        <v>7</v>
      </c>
      <c r="K2652" t="s">
        <v>27</v>
      </c>
      <c r="L2652">
        <v>11.7</v>
      </c>
    </row>
    <row r="2653" spans="1:12" x14ac:dyDescent="0.55000000000000004">
      <c r="A2653" s="24" t="str">
        <f t="shared" si="41"/>
        <v>10159</v>
      </c>
      <c r="B2653" s="24" t="s">
        <v>27</v>
      </c>
      <c r="C2653" s="25">
        <v>43021</v>
      </c>
      <c r="D2653" s="24">
        <f>IFERROR(VLOOKUP(B2653,'2017_GT Roster'!$B$6:$H$21,7, FALSE), "NO MATCH!!!")</f>
        <v>9</v>
      </c>
      <c r="E2653" s="24">
        <f>IFERROR(VLOOKUP(GAME_JUMP_REPORT_CONSOLIDATED!C2653,GAME_INDEX!$A$7:$E$34,5,FALSE), "NO MATCH")</f>
        <v>1015</v>
      </c>
      <c r="F2653" s="24" t="str">
        <f>IFERROR(VLOOKUP(C2653,GAME_INDEX!$A$7:$E$34,4,FALSE), "NO MATCH!!!")</f>
        <v>Notre Dame</v>
      </c>
      <c r="G2653" t="s">
        <v>2663</v>
      </c>
      <c r="H2653" s="1">
        <v>43021</v>
      </c>
      <c r="I2653">
        <v>7141</v>
      </c>
      <c r="J2653" t="s">
        <v>7</v>
      </c>
      <c r="K2653" t="s">
        <v>27</v>
      </c>
      <c r="L2653">
        <v>14.2</v>
      </c>
    </row>
    <row r="2654" spans="1:12" x14ac:dyDescent="0.55000000000000004">
      <c r="A2654" s="24" t="str">
        <f t="shared" si="41"/>
        <v>101511</v>
      </c>
      <c r="B2654" s="24" t="s">
        <v>14</v>
      </c>
      <c r="C2654" s="25">
        <v>43021</v>
      </c>
      <c r="D2654" s="24">
        <f>IFERROR(VLOOKUP(B2654,'2017_GT Roster'!$B$6:$H$21,7, FALSE), "NO MATCH!!!")</f>
        <v>11</v>
      </c>
      <c r="E2654" s="24">
        <f>IFERROR(VLOOKUP(GAME_JUMP_REPORT_CONSOLIDATED!C2654,GAME_INDEX!$A$7:$E$34,5,FALSE), "NO MATCH")</f>
        <v>1015</v>
      </c>
      <c r="F2654" s="24" t="str">
        <f>IFERROR(VLOOKUP(C2654,GAME_INDEX!$A$7:$E$34,4,FALSE), "NO MATCH!!!")</f>
        <v>Notre Dame</v>
      </c>
      <c r="G2654" t="s">
        <v>2664</v>
      </c>
      <c r="H2654" s="1">
        <v>43021</v>
      </c>
      <c r="I2654">
        <v>7143</v>
      </c>
      <c r="J2654" t="s">
        <v>7</v>
      </c>
      <c r="K2654" t="s">
        <v>14</v>
      </c>
      <c r="L2654">
        <v>22.3</v>
      </c>
    </row>
    <row r="2655" spans="1:12" x14ac:dyDescent="0.55000000000000004">
      <c r="A2655" s="24" t="str">
        <f t="shared" si="41"/>
        <v>10159</v>
      </c>
      <c r="B2655" s="24" t="s">
        <v>27</v>
      </c>
      <c r="C2655" s="25">
        <v>43021</v>
      </c>
      <c r="D2655" s="24">
        <f>IFERROR(VLOOKUP(B2655,'2017_GT Roster'!$B$6:$H$21,7, FALSE), "NO MATCH!!!")</f>
        <v>9</v>
      </c>
      <c r="E2655" s="24">
        <f>IFERROR(VLOOKUP(GAME_JUMP_REPORT_CONSOLIDATED!C2655,GAME_INDEX!$A$7:$E$34,5,FALSE), "NO MATCH")</f>
        <v>1015</v>
      </c>
      <c r="F2655" s="24" t="str">
        <f>IFERROR(VLOOKUP(C2655,GAME_INDEX!$A$7:$E$34,4,FALSE), "NO MATCH!!!")</f>
        <v>Notre Dame</v>
      </c>
      <c r="G2655" t="s">
        <v>2665</v>
      </c>
      <c r="H2655" s="1">
        <v>43021</v>
      </c>
      <c r="I2655">
        <v>7283</v>
      </c>
      <c r="J2655" t="s">
        <v>7</v>
      </c>
      <c r="K2655" t="s">
        <v>27</v>
      </c>
      <c r="L2655">
        <v>11.9</v>
      </c>
    </row>
    <row r="2656" spans="1:12" x14ac:dyDescent="0.55000000000000004">
      <c r="A2656" s="24" t="str">
        <f t="shared" si="41"/>
        <v>101511</v>
      </c>
      <c r="B2656" s="24" t="s">
        <v>14</v>
      </c>
      <c r="C2656" s="25">
        <v>43021</v>
      </c>
      <c r="D2656" s="24">
        <f>IFERROR(VLOOKUP(B2656,'2017_GT Roster'!$B$6:$H$21,7, FALSE), "NO MATCH!!!")</f>
        <v>11</v>
      </c>
      <c r="E2656" s="24">
        <f>IFERROR(VLOOKUP(GAME_JUMP_REPORT_CONSOLIDATED!C2656,GAME_INDEX!$A$7:$E$34,5,FALSE), "NO MATCH")</f>
        <v>1015</v>
      </c>
      <c r="F2656" s="24" t="str">
        <f>IFERROR(VLOOKUP(C2656,GAME_INDEX!$A$7:$E$34,4,FALSE), "NO MATCH!!!")</f>
        <v>Notre Dame</v>
      </c>
      <c r="G2656" t="s">
        <v>2666</v>
      </c>
      <c r="H2656" s="1">
        <v>43021</v>
      </c>
      <c r="I2656">
        <v>7284</v>
      </c>
      <c r="J2656" t="s">
        <v>7</v>
      </c>
      <c r="K2656" t="s">
        <v>14</v>
      </c>
      <c r="L2656">
        <v>22.9</v>
      </c>
    </row>
    <row r="2657" spans="1:12" x14ac:dyDescent="0.55000000000000004">
      <c r="A2657" s="24" t="str">
        <f t="shared" si="41"/>
        <v>10159</v>
      </c>
      <c r="B2657" s="24" t="s">
        <v>27</v>
      </c>
      <c r="C2657" s="25">
        <v>43021</v>
      </c>
      <c r="D2657" s="24">
        <f>IFERROR(VLOOKUP(B2657,'2017_GT Roster'!$B$6:$H$21,7, FALSE), "NO MATCH!!!")</f>
        <v>9</v>
      </c>
      <c r="E2657" s="24">
        <f>IFERROR(VLOOKUP(GAME_JUMP_REPORT_CONSOLIDATED!C2657,GAME_INDEX!$A$7:$E$34,5,FALSE), "NO MATCH")</f>
        <v>1015</v>
      </c>
      <c r="F2657" s="24" t="str">
        <f>IFERROR(VLOOKUP(C2657,GAME_INDEX!$A$7:$E$34,4,FALSE), "NO MATCH!!!")</f>
        <v>Notre Dame</v>
      </c>
      <c r="G2657" t="s">
        <v>2667</v>
      </c>
      <c r="H2657" s="1">
        <v>43021</v>
      </c>
      <c r="I2657">
        <v>7288</v>
      </c>
      <c r="J2657" t="s">
        <v>7</v>
      </c>
      <c r="K2657" t="s">
        <v>27</v>
      </c>
      <c r="L2657">
        <v>13.3</v>
      </c>
    </row>
    <row r="2658" spans="1:12" x14ac:dyDescent="0.55000000000000004">
      <c r="A2658" s="24" t="str">
        <f t="shared" si="41"/>
        <v>10154</v>
      </c>
      <c r="B2658" s="24" t="s">
        <v>3262</v>
      </c>
      <c r="C2658" s="25">
        <v>43021</v>
      </c>
      <c r="D2658" s="24">
        <f>IFERROR(VLOOKUP(B2658,'2017_GT Roster'!$B$6:$H$21,7, FALSE), "NO MATCH!!!")</f>
        <v>4</v>
      </c>
      <c r="E2658" s="24">
        <f>IFERROR(VLOOKUP(GAME_JUMP_REPORT_CONSOLIDATED!C2658,GAME_INDEX!$A$7:$E$34,5,FALSE), "NO MATCH")</f>
        <v>1015</v>
      </c>
      <c r="F2658" s="24" t="str">
        <f>IFERROR(VLOOKUP(C2658,GAME_INDEX!$A$7:$E$34,4,FALSE), "NO MATCH!!!")</f>
        <v>Notre Dame</v>
      </c>
      <c r="G2658" t="s">
        <v>2668</v>
      </c>
      <c r="H2658" s="1">
        <v>43021</v>
      </c>
      <c r="I2658">
        <v>7290</v>
      </c>
      <c r="J2658" t="s">
        <v>7</v>
      </c>
      <c r="K2658" t="s">
        <v>8</v>
      </c>
      <c r="L2658">
        <v>20</v>
      </c>
    </row>
    <row r="2659" spans="1:12" x14ac:dyDescent="0.55000000000000004">
      <c r="A2659" s="24" t="str">
        <f t="shared" si="41"/>
        <v>10151</v>
      </c>
      <c r="B2659" s="24" t="s">
        <v>3254</v>
      </c>
      <c r="C2659" s="25">
        <v>43021</v>
      </c>
      <c r="D2659" s="24">
        <f>IFERROR(VLOOKUP(B2659,'2017_GT Roster'!$B$6:$H$21,7, FALSE), "NO MATCH!!!")</f>
        <v>1</v>
      </c>
      <c r="E2659" s="24">
        <f>IFERROR(VLOOKUP(GAME_JUMP_REPORT_CONSOLIDATED!C2659,GAME_INDEX!$A$7:$E$34,5,FALSE), "NO MATCH")</f>
        <v>1015</v>
      </c>
      <c r="F2659" s="24" t="str">
        <f>IFERROR(VLOOKUP(C2659,GAME_INDEX!$A$7:$E$34,4,FALSE), "NO MATCH!!!")</f>
        <v>Notre Dame</v>
      </c>
      <c r="G2659" t="s">
        <v>2669</v>
      </c>
      <c r="H2659" s="1">
        <v>43021</v>
      </c>
      <c r="I2659">
        <v>7309</v>
      </c>
      <c r="J2659" t="s">
        <v>7</v>
      </c>
      <c r="K2659" t="s">
        <v>23</v>
      </c>
      <c r="L2659">
        <v>17.5</v>
      </c>
    </row>
    <row r="2660" spans="1:12" x14ac:dyDescent="0.55000000000000004">
      <c r="A2660" s="24" t="str">
        <f t="shared" si="41"/>
        <v>10159</v>
      </c>
      <c r="B2660" s="24" t="s">
        <v>27</v>
      </c>
      <c r="C2660" s="25">
        <v>43021</v>
      </c>
      <c r="D2660" s="24">
        <f>IFERROR(VLOOKUP(B2660,'2017_GT Roster'!$B$6:$H$21,7, FALSE), "NO MATCH!!!")</f>
        <v>9</v>
      </c>
      <c r="E2660" s="24">
        <f>IFERROR(VLOOKUP(GAME_JUMP_REPORT_CONSOLIDATED!C2660,GAME_INDEX!$A$7:$E$34,5,FALSE), "NO MATCH")</f>
        <v>1015</v>
      </c>
      <c r="F2660" s="24" t="str">
        <f>IFERROR(VLOOKUP(C2660,GAME_INDEX!$A$7:$E$34,4,FALSE), "NO MATCH!!!")</f>
        <v>Notre Dame</v>
      </c>
      <c r="G2660" t="s">
        <v>2670</v>
      </c>
      <c r="H2660" s="1">
        <v>43021</v>
      </c>
      <c r="I2660">
        <v>7311</v>
      </c>
      <c r="J2660" t="s">
        <v>7</v>
      </c>
      <c r="K2660" t="s">
        <v>27</v>
      </c>
      <c r="L2660">
        <v>11.8</v>
      </c>
    </row>
    <row r="2661" spans="1:12" x14ac:dyDescent="0.55000000000000004">
      <c r="A2661" s="24" t="str">
        <f t="shared" si="41"/>
        <v>101511</v>
      </c>
      <c r="B2661" s="24" t="s">
        <v>14</v>
      </c>
      <c r="C2661" s="25">
        <v>43021</v>
      </c>
      <c r="D2661" s="24">
        <f>IFERROR(VLOOKUP(B2661,'2017_GT Roster'!$B$6:$H$21,7, FALSE), "NO MATCH!!!")</f>
        <v>11</v>
      </c>
      <c r="E2661" s="24">
        <f>IFERROR(VLOOKUP(GAME_JUMP_REPORT_CONSOLIDATED!C2661,GAME_INDEX!$A$7:$E$34,5,FALSE), "NO MATCH")</f>
        <v>1015</v>
      </c>
      <c r="F2661" s="24" t="str">
        <f>IFERROR(VLOOKUP(C2661,GAME_INDEX!$A$7:$E$34,4,FALSE), "NO MATCH!!!")</f>
        <v>Notre Dame</v>
      </c>
      <c r="G2661" t="s">
        <v>2671</v>
      </c>
      <c r="H2661" s="1">
        <v>43021</v>
      </c>
      <c r="I2661">
        <v>7312</v>
      </c>
      <c r="J2661" t="s">
        <v>7</v>
      </c>
      <c r="K2661" t="s">
        <v>14</v>
      </c>
      <c r="L2661">
        <v>28.2</v>
      </c>
    </row>
    <row r="2662" spans="1:12" x14ac:dyDescent="0.55000000000000004">
      <c r="A2662" s="24" t="str">
        <f t="shared" si="41"/>
        <v>101533</v>
      </c>
      <c r="B2662" s="24" t="s">
        <v>32</v>
      </c>
      <c r="C2662" s="25">
        <v>43021</v>
      </c>
      <c r="D2662" s="24">
        <f>IFERROR(VLOOKUP(B2662,'2017_GT Roster'!$B$6:$H$21,7, FALSE), "NO MATCH!!!")</f>
        <v>33</v>
      </c>
      <c r="E2662" s="24">
        <f>IFERROR(VLOOKUP(GAME_JUMP_REPORT_CONSOLIDATED!C2662,GAME_INDEX!$A$7:$E$34,5,FALSE), "NO MATCH")</f>
        <v>1015</v>
      </c>
      <c r="F2662" s="24" t="str">
        <f>IFERROR(VLOOKUP(C2662,GAME_INDEX!$A$7:$E$34,4,FALSE), "NO MATCH!!!")</f>
        <v>Notre Dame</v>
      </c>
      <c r="G2662" t="s">
        <v>2672</v>
      </c>
      <c r="H2662" s="1">
        <v>43021</v>
      </c>
      <c r="I2662">
        <v>7312</v>
      </c>
      <c r="J2662" t="s">
        <v>7</v>
      </c>
      <c r="K2662" t="s">
        <v>32</v>
      </c>
      <c r="L2662">
        <v>16.5</v>
      </c>
    </row>
    <row r="2663" spans="1:12" x14ac:dyDescent="0.55000000000000004">
      <c r="A2663" s="24" t="str">
        <f t="shared" si="41"/>
        <v>10159</v>
      </c>
      <c r="B2663" s="24" t="s">
        <v>27</v>
      </c>
      <c r="C2663" s="25">
        <v>43021</v>
      </c>
      <c r="D2663" s="24">
        <f>IFERROR(VLOOKUP(B2663,'2017_GT Roster'!$B$6:$H$21,7, FALSE), "NO MATCH!!!")</f>
        <v>9</v>
      </c>
      <c r="E2663" s="24">
        <f>IFERROR(VLOOKUP(GAME_JUMP_REPORT_CONSOLIDATED!C2663,GAME_INDEX!$A$7:$E$34,5,FALSE), "NO MATCH")</f>
        <v>1015</v>
      </c>
      <c r="F2663" s="24" t="str">
        <f>IFERROR(VLOOKUP(C2663,GAME_INDEX!$A$7:$E$34,4,FALSE), "NO MATCH!!!")</f>
        <v>Notre Dame</v>
      </c>
      <c r="G2663" t="s">
        <v>2673</v>
      </c>
      <c r="H2663" s="1">
        <v>43021</v>
      </c>
      <c r="I2663">
        <v>7313</v>
      </c>
      <c r="J2663" t="s">
        <v>7</v>
      </c>
      <c r="K2663" t="s">
        <v>27</v>
      </c>
      <c r="L2663">
        <v>10.8</v>
      </c>
    </row>
    <row r="2664" spans="1:12" x14ac:dyDescent="0.55000000000000004">
      <c r="A2664" s="24" t="str">
        <f t="shared" si="41"/>
        <v>10158</v>
      </c>
      <c r="B2664" s="24" t="s">
        <v>34</v>
      </c>
      <c r="C2664" s="25">
        <v>43021</v>
      </c>
      <c r="D2664" s="24">
        <f>IFERROR(VLOOKUP(B2664,'2017_GT Roster'!$B$6:$H$21,7, FALSE), "NO MATCH!!!")</f>
        <v>8</v>
      </c>
      <c r="E2664" s="24">
        <f>IFERROR(VLOOKUP(GAME_JUMP_REPORT_CONSOLIDATED!C2664,GAME_INDEX!$A$7:$E$34,5,FALSE), "NO MATCH")</f>
        <v>1015</v>
      </c>
      <c r="F2664" s="24" t="str">
        <f>IFERROR(VLOOKUP(C2664,GAME_INDEX!$A$7:$E$34,4,FALSE), "NO MATCH!!!")</f>
        <v>Notre Dame</v>
      </c>
      <c r="G2664" t="s">
        <v>2674</v>
      </c>
      <c r="H2664" s="1">
        <v>43021</v>
      </c>
      <c r="I2664">
        <v>7330</v>
      </c>
      <c r="J2664" t="s">
        <v>7</v>
      </c>
      <c r="K2664" t="s">
        <v>34</v>
      </c>
      <c r="L2664">
        <v>8.3000000000000007</v>
      </c>
    </row>
    <row r="2665" spans="1:12" x14ac:dyDescent="0.55000000000000004">
      <c r="A2665" s="24" t="str">
        <f t="shared" si="41"/>
        <v>10159</v>
      </c>
      <c r="B2665" s="24" t="s">
        <v>27</v>
      </c>
      <c r="C2665" s="25">
        <v>43021</v>
      </c>
      <c r="D2665" s="24">
        <f>IFERROR(VLOOKUP(B2665,'2017_GT Roster'!$B$6:$H$21,7, FALSE), "NO MATCH!!!")</f>
        <v>9</v>
      </c>
      <c r="E2665" s="24">
        <f>IFERROR(VLOOKUP(GAME_JUMP_REPORT_CONSOLIDATED!C2665,GAME_INDEX!$A$7:$E$34,5,FALSE), "NO MATCH")</f>
        <v>1015</v>
      </c>
      <c r="F2665" s="24" t="str">
        <f>IFERROR(VLOOKUP(C2665,GAME_INDEX!$A$7:$E$34,4,FALSE), "NO MATCH!!!")</f>
        <v>Notre Dame</v>
      </c>
      <c r="G2665" t="s">
        <v>2675</v>
      </c>
      <c r="H2665" s="1">
        <v>43021</v>
      </c>
      <c r="I2665">
        <v>7332</v>
      </c>
      <c r="J2665" t="s">
        <v>7</v>
      </c>
      <c r="K2665" t="s">
        <v>27</v>
      </c>
      <c r="L2665">
        <v>14.8</v>
      </c>
    </row>
    <row r="2666" spans="1:12" x14ac:dyDescent="0.55000000000000004">
      <c r="A2666" s="24" t="str">
        <f t="shared" si="41"/>
        <v>101511</v>
      </c>
      <c r="B2666" s="24" t="s">
        <v>14</v>
      </c>
      <c r="C2666" s="25">
        <v>43021</v>
      </c>
      <c r="D2666" s="24">
        <f>IFERROR(VLOOKUP(B2666,'2017_GT Roster'!$B$6:$H$21,7, FALSE), "NO MATCH!!!")</f>
        <v>11</v>
      </c>
      <c r="E2666" s="24">
        <f>IFERROR(VLOOKUP(GAME_JUMP_REPORT_CONSOLIDATED!C2666,GAME_INDEX!$A$7:$E$34,5,FALSE), "NO MATCH")</f>
        <v>1015</v>
      </c>
      <c r="F2666" s="24" t="str">
        <f>IFERROR(VLOOKUP(C2666,GAME_INDEX!$A$7:$E$34,4,FALSE), "NO MATCH!!!")</f>
        <v>Notre Dame</v>
      </c>
      <c r="G2666" t="s">
        <v>2676</v>
      </c>
      <c r="H2666" s="1">
        <v>43021</v>
      </c>
      <c r="I2666">
        <v>7333</v>
      </c>
      <c r="J2666" t="s">
        <v>7</v>
      </c>
      <c r="K2666" t="s">
        <v>14</v>
      </c>
      <c r="L2666">
        <v>10.199999999999999</v>
      </c>
    </row>
    <row r="2667" spans="1:12" x14ac:dyDescent="0.55000000000000004">
      <c r="A2667" s="24" t="str">
        <f t="shared" si="41"/>
        <v>101511</v>
      </c>
      <c r="B2667" s="24" t="s">
        <v>14</v>
      </c>
      <c r="C2667" s="25">
        <v>43021</v>
      </c>
      <c r="D2667" s="24">
        <f>IFERROR(VLOOKUP(B2667,'2017_GT Roster'!$B$6:$H$21,7, FALSE), "NO MATCH!!!")</f>
        <v>11</v>
      </c>
      <c r="E2667" s="24">
        <f>IFERROR(VLOOKUP(GAME_JUMP_REPORT_CONSOLIDATED!C2667,GAME_INDEX!$A$7:$E$34,5,FALSE), "NO MATCH")</f>
        <v>1015</v>
      </c>
      <c r="F2667" s="24" t="str">
        <f>IFERROR(VLOOKUP(C2667,GAME_INDEX!$A$7:$E$34,4,FALSE), "NO MATCH!!!")</f>
        <v>Notre Dame</v>
      </c>
      <c r="G2667" t="s">
        <v>2676</v>
      </c>
      <c r="H2667" s="1">
        <v>43021</v>
      </c>
      <c r="I2667">
        <v>7333</v>
      </c>
      <c r="J2667" t="s">
        <v>7</v>
      </c>
      <c r="K2667" t="s">
        <v>14</v>
      </c>
      <c r="L2667">
        <v>10.199999999999999</v>
      </c>
    </row>
    <row r="2668" spans="1:12" x14ac:dyDescent="0.55000000000000004">
      <c r="A2668" s="24" t="str">
        <f t="shared" si="41"/>
        <v>10159</v>
      </c>
      <c r="B2668" s="24" t="s">
        <v>27</v>
      </c>
      <c r="C2668" s="25">
        <v>43021</v>
      </c>
      <c r="D2668" s="24">
        <f>IFERROR(VLOOKUP(B2668,'2017_GT Roster'!$B$6:$H$21,7, FALSE), "NO MATCH!!!")</f>
        <v>9</v>
      </c>
      <c r="E2668" s="24">
        <f>IFERROR(VLOOKUP(GAME_JUMP_REPORT_CONSOLIDATED!C2668,GAME_INDEX!$A$7:$E$34,5,FALSE), "NO MATCH")</f>
        <v>1015</v>
      </c>
      <c r="F2668" s="24" t="str">
        <f>IFERROR(VLOOKUP(C2668,GAME_INDEX!$A$7:$E$34,4,FALSE), "NO MATCH!!!")</f>
        <v>Notre Dame</v>
      </c>
      <c r="G2668" t="s">
        <v>2677</v>
      </c>
      <c r="H2668" s="1">
        <v>43021</v>
      </c>
      <c r="I2668">
        <v>7334</v>
      </c>
      <c r="J2668" t="s">
        <v>7</v>
      </c>
      <c r="K2668" t="s">
        <v>27</v>
      </c>
      <c r="L2668">
        <v>11.1</v>
      </c>
    </row>
    <row r="2669" spans="1:12" x14ac:dyDescent="0.55000000000000004">
      <c r="A2669" s="24" t="str">
        <f t="shared" si="41"/>
        <v>10151</v>
      </c>
      <c r="B2669" s="24" t="s">
        <v>3254</v>
      </c>
      <c r="C2669" s="25">
        <v>43021</v>
      </c>
      <c r="D2669" s="24">
        <f>IFERROR(VLOOKUP(B2669,'2017_GT Roster'!$B$6:$H$21,7, FALSE), "NO MATCH!!!")</f>
        <v>1</v>
      </c>
      <c r="E2669" s="24">
        <f>IFERROR(VLOOKUP(GAME_JUMP_REPORT_CONSOLIDATED!C2669,GAME_INDEX!$A$7:$E$34,5,FALSE), "NO MATCH")</f>
        <v>1015</v>
      </c>
      <c r="F2669" s="24" t="str">
        <f>IFERROR(VLOOKUP(C2669,GAME_INDEX!$A$7:$E$34,4,FALSE), "NO MATCH!!!")</f>
        <v>Notre Dame</v>
      </c>
      <c r="G2669" t="s">
        <v>2678</v>
      </c>
      <c r="H2669" s="1">
        <v>43021</v>
      </c>
      <c r="I2669">
        <v>7348</v>
      </c>
      <c r="J2669" t="s">
        <v>7</v>
      </c>
      <c r="K2669" t="s">
        <v>23</v>
      </c>
      <c r="L2669">
        <v>16.600000000000001</v>
      </c>
    </row>
    <row r="2670" spans="1:12" x14ac:dyDescent="0.55000000000000004">
      <c r="A2670" s="24" t="str">
        <f t="shared" si="41"/>
        <v>10159</v>
      </c>
      <c r="B2670" s="24" t="s">
        <v>27</v>
      </c>
      <c r="C2670" s="25">
        <v>43021</v>
      </c>
      <c r="D2670" s="24">
        <f>IFERROR(VLOOKUP(B2670,'2017_GT Roster'!$B$6:$H$21,7, FALSE), "NO MATCH!!!")</f>
        <v>9</v>
      </c>
      <c r="E2670" s="24">
        <f>IFERROR(VLOOKUP(GAME_JUMP_REPORT_CONSOLIDATED!C2670,GAME_INDEX!$A$7:$E$34,5,FALSE), "NO MATCH")</f>
        <v>1015</v>
      </c>
      <c r="F2670" s="24" t="str">
        <f>IFERROR(VLOOKUP(C2670,GAME_INDEX!$A$7:$E$34,4,FALSE), "NO MATCH!!!")</f>
        <v>Notre Dame</v>
      </c>
      <c r="G2670" t="s">
        <v>2679</v>
      </c>
      <c r="H2670" s="1">
        <v>43021</v>
      </c>
      <c r="I2670">
        <v>7371</v>
      </c>
      <c r="J2670" t="s">
        <v>7</v>
      </c>
      <c r="K2670" t="s">
        <v>27</v>
      </c>
      <c r="L2670">
        <v>14.8</v>
      </c>
    </row>
    <row r="2671" spans="1:12" x14ac:dyDescent="0.55000000000000004">
      <c r="A2671" s="24" t="str">
        <f t="shared" si="41"/>
        <v>10151</v>
      </c>
      <c r="B2671" s="24" t="s">
        <v>3254</v>
      </c>
      <c r="C2671" s="25">
        <v>43021</v>
      </c>
      <c r="D2671" s="24">
        <f>IFERROR(VLOOKUP(B2671,'2017_GT Roster'!$B$6:$H$21,7, FALSE), "NO MATCH!!!")</f>
        <v>1</v>
      </c>
      <c r="E2671" s="24">
        <f>IFERROR(VLOOKUP(GAME_JUMP_REPORT_CONSOLIDATED!C2671,GAME_INDEX!$A$7:$E$34,5,FALSE), "NO MATCH")</f>
        <v>1015</v>
      </c>
      <c r="F2671" s="24" t="str">
        <f>IFERROR(VLOOKUP(C2671,GAME_INDEX!$A$7:$E$34,4,FALSE), "NO MATCH!!!")</f>
        <v>Notre Dame</v>
      </c>
      <c r="G2671" t="s">
        <v>2680</v>
      </c>
      <c r="H2671" s="1">
        <v>43021</v>
      </c>
      <c r="I2671">
        <v>7373</v>
      </c>
      <c r="J2671" t="s">
        <v>7</v>
      </c>
      <c r="K2671" t="s">
        <v>23</v>
      </c>
      <c r="L2671">
        <v>15</v>
      </c>
    </row>
    <row r="2672" spans="1:12" x14ac:dyDescent="0.55000000000000004">
      <c r="A2672" s="24" t="str">
        <f t="shared" si="41"/>
        <v>10151</v>
      </c>
      <c r="B2672" s="24" t="s">
        <v>3254</v>
      </c>
      <c r="C2672" s="25">
        <v>43021</v>
      </c>
      <c r="D2672" s="24">
        <f>IFERROR(VLOOKUP(B2672,'2017_GT Roster'!$B$6:$H$21,7, FALSE), "NO MATCH!!!")</f>
        <v>1</v>
      </c>
      <c r="E2672" s="24">
        <f>IFERROR(VLOOKUP(GAME_JUMP_REPORT_CONSOLIDATED!C2672,GAME_INDEX!$A$7:$E$34,5,FALSE), "NO MATCH")</f>
        <v>1015</v>
      </c>
      <c r="F2672" s="24" t="str">
        <f>IFERROR(VLOOKUP(C2672,GAME_INDEX!$A$7:$E$34,4,FALSE), "NO MATCH!!!")</f>
        <v>Notre Dame</v>
      </c>
      <c r="G2672" t="s">
        <v>2681</v>
      </c>
      <c r="H2672" s="1">
        <v>43021</v>
      </c>
      <c r="I2672">
        <v>7376</v>
      </c>
      <c r="J2672" t="s">
        <v>7</v>
      </c>
      <c r="K2672" t="s">
        <v>23</v>
      </c>
      <c r="L2672">
        <v>21.2</v>
      </c>
    </row>
    <row r="2673" spans="1:12" x14ac:dyDescent="0.55000000000000004">
      <c r="A2673" s="24" t="str">
        <f t="shared" si="41"/>
        <v>10158</v>
      </c>
      <c r="B2673" s="24" t="s">
        <v>34</v>
      </c>
      <c r="C2673" s="25">
        <v>43021</v>
      </c>
      <c r="D2673" s="24">
        <f>IFERROR(VLOOKUP(B2673,'2017_GT Roster'!$B$6:$H$21,7, FALSE), "NO MATCH!!!")</f>
        <v>8</v>
      </c>
      <c r="E2673" s="24">
        <f>IFERROR(VLOOKUP(GAME_JUMP_REPORT_CONSOLIDATED!C2673,GAME_INDEX!$A$7:$E$34,5,FALSE), "NO MATCH")</f>
        <v>1015</v>
      </c>
      <c r="F2673" s="24" t="str">
        <f>IFERROR(VLOOKUP(C2673,GAME_INDEX!$A$7:$E$34,4,FALSE), "NO MATCH!!!")</f>
        <v>Notre Dame</v>
      </c>
      <c r="G2673" t="s">
        <v>2682</v>
      </c>
      <c r="H2673" s="1">
        <v>43021</v>
      </c>
      <c r="I2673">
        <v>7395</v>
      </c>
      <c r="J2673" t="s">
        <v>7</v>
      </c>
      <c r="K2673" t="s">
        <v>34</v>
      </c>
      <c r="L2673">
        <v>8.3000000000000007</v>
      </c>
    </row>
    <row r="2674" spans="1:12" x14ac:dyDescent="0.55000000000000004">
      <c r="A2674" s="24" t="str">
        <f t="shared" si="41"/>
        <v>10159</v>
      </c>
      <c r="B2674" s="24" t="s">
        <v>27</v>
      </c>
      <c r="C2674" s="25">
        <v>43021</v>
      </c>
      <c r="D2674" s="24">
        <f>IFERROR(VLOOKUP(B2674,'2017_GT Roster'!$B$6:$H$21,7, FALSE), "NO MATCH!!!")</f>
        <v>9</v>
      </c>
      <c r="E2674" s="24">
        <f>IFERROR(VLOOKUP(GAME_JUMP_REPORT_CONSOLIDATED!C2674,GAME_INDEX!$A$7:$E$34,5,FALSE), "NO MATCH")</f>
        <v>1015</v>
      </c>
      <c r="F2674" s="24" t="str">
        <f>IFERROR(VLOOKUP(C2674,GAME_INDEX!$A$7:$E$34,4,FALSE), "NO MATCH!!!")</f>
        <v>Notre Dame</v>
      </c>
      <c r="G2674" t="s">
        <v>2683</v>
      </c>
      <c r="H2674" s="1">
        <v>43021</v>
      </c>
      <c r="I2674">
        <v>7399</v>
      </c>
      <c r="J2674" t="s">
        <v>7</v>
      </c>
      <c r="K2674" t="s">
        <v>27</v>
      </c>
      <c r="L2674">
        <v>11.9</v>
      </c>
    </row>
    <row r="2675" spans="1:12" x14ac:dyDescent="0.55000000000000004">
      <c r="A2675" s="24" t="str">
        <f t="shared" si="41"/>
        <v>10151</v>
      </c>
      <c r="B2675" s="24" t="s">
        <v>3254</v>
      </c>
      <c r="C2675" s="25">
        <v>43021</v>
      </c>
      <c r="D2675" s="24">
        <f>IFERROR(VLOOKUP(B2675,'2017_GT Roster'!$B$6:$H$21,7, FALSE), "NO MATCH!!!")</f>
        <v>1</v>
      </c>
      <c r="E2675" s="24">
        <f>IFERROR(VLOOKUP(GAME_JUMP_REPORT_CONSOLIDATED!C2675,GAME_INDEX!$A$7:$E$34,5,FALSE), "NO MATCH")</f>
        <v>1015</v>
      </c>
      <c r="F2675" s="24" t="str">
        <f>IFERROR(VLOOKUP(C2675,GAME_INDEX!$A$7:$E$34,4,FALSE), "NO MATCH!!!")</f>
        <v>Notre Dame</v>
      </c>
      <c r="G2675" t="s">
        <v>2684</v>
      </c>
      <c r="H2675" s="1">
        <v>43021</v>
      </c>
      <c r="I2675">
        <v>7484</v>
      </c>
      <c r="J2675" t="s">
        <v>7</v>
      </c>
      <c r="K2675" t="s">
        <v>23</v>
      </c>
      <c r="L2675">
        <v>19.3</v>
      </c>
    </row>
    <row r="2676" spans="1:12" x14ac:dyDescent="0.55000000000000004">
      <c r="A2676" s="24" t="str">
        <f t="shared" si="41"/>
        <v>10158</v>
      </c>
      <c r="B2676" s="24" t="s">
        <v>34</v>
      </c>
      <c r="C2676" s="25">
        <v>43021</v>
      </c>
      <c r="D2676" s="24">
        <f>IFERROR(VLOOKUP(B2676,'2017_GT Roster'!$B$6:$H$21,7, FALSE), "NO MATCH!!!")</f>
        <v>8</v>
      </c>
      <c r="E2676" s="24">
        <f>IFERROR(VLOOKUP(GAME_JUMP_REPORT_CONSOLIDATED!C2676,GAME_INDEX!$A$7:$E$34,5,FALSE), "NO MATCH")</f>
        <v>1015</v>
      </c>
      <c r="F2676" s="24" t="str">
        <f>IFERROR(VLOOKUP(C2676,GAME_INDEX!$A$7:$E$34,4,FALSE), "NO MATCH!!!")</f>
        <v>Notre Dame</v>
      </c>
      <c r="G2676" t="s">
        <v>2685</v>
      </c>
      <c r="H2676" s="1">
        <v>43021</v>
      </c>
      <c r="I2676">
        <v>7506</v>
      </c>
      <c r="J2676" t="s">
        <v>7</v>
      </c>
      <c r="K2676" t="s">
        <v>34</v>
      </c>
      <c r="L2676">
        <v>9.6</v>
      </c>
    </row>
    <row r="2677" spans="1:12" x14ac:dyDescent="0.55000000000000004">
      <c r="A2677" s="24" t="str">
        <f t="shared" si="41"/>
        <v>10159</v>
      </c>
      <c r="B2677" s="24" t="s">
        <v>27</v>
      </c>
      <c r="C2677" s="25">
        <v>43021</v>
      </c>
      <c r="D2677" s="24">
        <f>IFERROR(VLOOKUP(B2677,'2017_GT Roster'!$B$6:$H$21,7, FALSE), "NO MATCH!!!")</f>
        <v>9</v>
      </c>
      <c r="E2677" s="24">
        <f>IFERROR(VLOOKUP(GAME_JUMP_REPORT_CONSOLIDATED!C2677,GAME_INDEX!$A$7:$E$34,5,FALSE), "NO MATCH")</f>
        <v>1015</v>
      </c>
      <c r="F2677" s="24" t="str">
        <f>IFERROR(VLOOKUP(C2677,GAME_INDEX!$A$7:$E$34,4,FALSE), "NO MATCH!!!")</f>
        <v>Notre Dame</v>
      </c>
      <c r="G2677" t="s">
        <v>2686</v>
      </c>
      <c r="H2677" s="1">
        <v>43021</v>
      </c>
      <c r="I2677">
        <v>7508</v>
      </c>
      <c r="J2677" t="s">
        <v>7</v>
      </c>
      <c r="K2677" t="s">
        <v>27</v>
      </c>
      <c r="L2677">
        <v>16.100000000000001</v>
      </c>
    </row>
    <row r="2678" spans="1:12" x14ac:dyDescent="0.55000000000000004">
      <c r="A2678" s="24" t="str">
        <f t="shared" si="41"/>
        <v>10158</v>
      </c>
      <c r="B2678" s="24" t="s">
        <v>34</v>
      </c>
      <c r="C2678" s="25">
        <v>43021</v>
      </c>
      <c r="D2678" s="24">
        <f>IFERROR(VLOOKUP(B2678,'2017_GT Roster'!$B$6:$H$21,7, FALSE), "NO MATCH!!!")</f>
        <v>8</v>
      </c>
      <c r="E2678" s="24">
        <f>IFERROR(VLOOKUP(GAME_JUMP_REPORT_CONSOLIDATED!C2678,GAME_INDEX!$A$7:$E$34,5,FALSE), "NO MATCH")</f>
        <v>1015</v>
      </c>
      <c r="F2678" s="24" t="str">
        <f>IFERROR(VLOOKUP(C2678,GAME_INDEX!$A$7:$E$34,4,FALSE), "NO MATCH!!!")</f>
        <v>Notre Dame</v>
      </c>
      <c r="G2678" t="s">
        <v>2687</v>
      </c>
      <c r="H2678" s="1">
        <v>43021</v>
      </c>
      <c r="I2678">
        <v>7536</v>
      </c>
      <c r="J2678" t="s">
        <v>7</v>
      </c>
      <c r="K2678" t="s">
        <v>34</v>
      </c>
      <c r="L2678">
        <v>5.9</v>
      </c>
    </row>
    <row r="2679" spans="1:12" x14ac:dyDescent="0.55000000000000004">
      <c r="A2679" s="24" t="str">
        <f t="shared" si="41"/>
        <v>101511</v>
      </c>
      <c r="B2679" s="24" t="s">
        <v>14</v>
      </c>
      <c r="C2679" s="25">
        <v>43021</v>
      </c>
      <c r="D2679" s="24">
        <f>IFERROR(VLOOKUP(B2679,'2017_GT Roster'!$B$6:$H$21,7, FALSE), "NO MATCH!!!")</f>
        <v>11</v>
      </c>
      <c r="E2679" s="24">
        <f>IFERROR(VLOOKUP(GAME_JUMP_REPORT_CONSOLIDATED!C2679,GAME_INDEX!$A$7:$E$34,5,FALSE), "NO MATCH")</f>
        <v>1015</v>
      </c>
      <c r="F2679" s="24" t="str">
        <f>IFERROR(VLOOKUP(C2679,GAME_INDEX!$A$7:$E$34,4,FALSE), "NO MATCH!!!")</f>
        <v>Notre Dame</v>
      </c>
      <c r="G2679" t="s">
        <v>2688</v>
      </c>
      <c r="H2679" s="1">
        <v>43021</v>
      </c>
      <c r="I2679">
        <v>7563</v>
      </c>
      <c r="J2679" t="s">
        <v>7</v>
      </c>
      <c r="K2679" t="s">
        <v>14</v>
      </c>
      <c r="L2679">
        <v>8.6</v>
      </c>
    </row>
    <row r="2680" spans="1:12" x14ac:dyDescent="0.55000000000000004">
      <c r="A2680" s="24" t="str">
        <f t="shared" si="41"/>
        <v>101511</v>
      </c>
      <c r="B2680" s="24" t="s">
        <v>14</v>
      </c>
      <c r="C2680" s="25">
        <v>43021</v>
      </c>
      <c r="D2680" s="24">
        <f>IFERROR(VLOOKUP(B2680,'2017_GT Roster'!$B$6:$H$21,7, FALSE), "NO MATCH!!!")</f>
        <v>11</v>
      </c>
      <c r="E2680" s="24">
        <f>IFERROR(VLOOKUP(GAME_JUMP_REPORT_CONSOLIDATED!C2680,GAME_INDEX!$A$7:$E$34,5,FALSE), "NO MATCH")</f>
        <v>1015</v>
      </c>
      <c r="F2680" s="24" t="str">
        <f>IFERROR(VLOOKUP(C2680,GAME_INDEX!$A$7:$E$34,4,FALSE), "NO MATCH!!!")</f>
        <v>Notre Dame</v>
      </c>
      <c r="G2680" t="s">
        <v>2689</v>
      </c>
      <c r="H2680" s="1">
        <v>43021</v>
      </c>
      <c r="I2680">
        <v>7567</v>
      </c>
      <c r="J2680" t="s">
        <v>7</v>
      </c>
      <c r="K2680" t="s">
        <v>14</v>
      </c>
      <c r="L2680">
        <v>25.7</v>
      </c>
    </row>
    <row r="2681" spans="1:12" x14ac:dyDescent="0.55000000000000004">
      <c r="A2681" s="24" t="str">
        <f t="shared" si="41"/>
        <v>10159</v>
      </c>
      <c r="B2681" s="24" t="s">
        <v>27</v>
      </c>
      <c r="C2681" s="25">
        <v>43021</v>
      </c>
      <c r="D2681" s="24">
        <f>IFERROR(VLOOKUP(B2681,'2017_GT Roster'!$B$6:$H$21,7, FALSE), "NO MATCH!!!")</f>
        <v>9</v>
      </c>
      <c r="E2681" s="24">
        <f>IFERROR(VLOOKUP(GAME_JUMP_REPORT_CONSOLIDATED!C2681,GAME_INDEX!$A$7:$E$34,5,FALSE), "NO MATCH")</f>
        <v>1015</v>
      </c>
      <c r="F2681" s="24" t="str">
        <f>IFERROR(VLOOKUP(C2681,GAME_INDEX!$A$7:$E$34,4,FALSE), "NO MATCH!!!")</f>
        <v>Notre Dame</v>
      </c>
      <c r="G2681" t="s">
        <v>2690</v>
      </c>
      <c r="H2681" s="1">
        <v>43021</v>
      </c>
      <c r="I2681">
        <v>7567</v>
      </c>
      <c r="J2681" t="s">
        <v>7</v>
      </c>
      <c r="K2681" t="s">
        <v>27</v>
      </c>
      <c r="L2681">
        <v>12.6</v>
      </c>
    </row>
    <row r="2682" spans="1:12" x14ac:dyDescent="0.55000000000000004">
      <c r="A2682" s="24" t="str">
        <f t="shared" si="41"/>
        <v>10158</v>
      </c>
      <c r="B2682" s="24" t="s">
        <v>34</v>
      </c>
      <c r="C2682" s="25">
        <v>43021</v>
      </c>
      <c r="D2682" s="24">
        <f>IFERROR(VLOOKUP(B2682,'2017_GT Roster'!$B$6:$H$21,7, FALSE), "NO MATCH!!!")</f>
        <v>8</v>
      </c>
      <c r="E2682" s="24">
        <f>IFERROR(VLOOKUP(GAME_JUMP_REPORT_CONSOLIDATED!C2682,GAME_INDEX!$A$7:$E$34,5,FALSE), "NO MATCH")</f>
        <v>1015</v>
      </c>
      <c r="F2682" s="24" t="str">
        <f>IFERROR(VLOOKUP(C2682,GAME_INDEX!$A$7:$E$34,4,FALSE), "NO MATCH!!!")</f>
        <v>Notre Dame</v>
      </c>
      <c r="G2682" t="s">
        <v>2691</v>
      </c>
      <c r="H2682" s="1">
        <v>43021</v>
      </c>
      <c r="I2682">
        <v>7574</v>
      </c>
      <c r="J2682" t="s">
        <v>7</v>
      </c>
      <c r="K2682" t="s">
        <v>34</v>
      </c>
      <c r="L2682">
        <v>10.4</v>
      </c>
    </row>
    <row r="2683" spans="1:12" x14ac:dyDescent="0.55000000000000004">
      <c r="A2683" s="24" t="str">
        <f t="shared" si="41"/>
        <v>101511</v>
      </c>
      <c r="B2683" s="24" t="s">
        <v>14</v>
      </c>
      <c r="C2683" s="25">
        <v>43021</v>
      </c>
      <c r="D2683" s="24">
        <f>IFERROR(VLOOKUP(B2683,'2017_GT Roster'!$B$6:$H$21,7, FALSE), "NO MATCH!!!")</f>
        <v>11</v>
      </c>
      <c r="E2683" s="24">
        <f>IFERROR(VLOOKUP(GAME_JUMP_REPORT_CONSOLIDATED!C2683,GAME_INDEX!$A$7:$E$34,5,FALSE), "NO MATCH")</f>
        <v>1015</v>
      </c>
      <c r="F2683" s="24" t="str">
        <f>IFERROR(VLOOKUP(C2683,GAME_INDEX!$A$7:$E$34,4,FALSE), "NO MATCH!!!")</f>
        <v>Notre Dame</v>
      </c>
      <c r="G2683" t="s">
        <v>2692</v>
      </c>
      <c r="H2683" s="1">
        <v>43021</v>
      </c>
      <c r="I2683">
        <v>7575</v>
      </c>
      <c r="J2683" t="s">
        <v>7</v>
      </c>
      <c r="K2683" t="s">
        <v>14</v>
      </c>
      <c r="L2683">
        <v>24.8</v>
      </c>
    </row>
    <row r="2684" spans="1:12" x14ac:dyDescent="0.55000000000000004">
      <c r="A2684" s="24" t="str">
        <f t="shared" si="41"/>
        <v>10159</v>
      </c>
      <c r="B2684" s="24" t="s">
        <v>27</v>
      </c>
      <c r="C2684" s="25">
        <v>43021</v>
      </c>
      <c r="D2684" s="24">
        <f>IFERROR(VLOOKUP(B2684,'2017_GT Roster'!$B$6:$H$21,7, FALSE), "NO MATCH!!!")</f>
        <v>9</v>
      </c>
      <c r="E2684" s="24">
        <f>IFERROR(VLOOKUP(GAME_JUMP_REPORT_CONSOLIDATED!C2684,GAME_INDEX!$A$7:$E$34,5,FALSE), "NO MATCH")</f>
        <v>1015</v>
      </c>
      <c r="F2684" s="24" t="str">
        <f>IFERROR(VLOOKUP(C2684,GAME_INDEX!$A$7:$E$34,4,FALSE), "NO MATCH!!!")</f>
        <v>Notre Dame</v>
      </c>
      <c r="G2684" t="s">
        <v>2693</v>
      </c>
      <c r="H2684" s="1">
        <v>43021</v>
      </c>
      <c r="I2684">
        <v>7575</v>
      </c>
      <c r="J2684" t="s">
        <v>7</v>
      </c>
      <c r="K2684" t="s">
        <v>27</v>
      </c>
      <c r="L2684">
        <v>8.6999999999999993</v>
      </c>
    </row>
    <row r="2685" spans="1:12" x14ac:dyDescent="0.55000000000000004">
      <c r="A2685" s="24" t="str">
        <f t="shared" ref="A2685:A2748" si="42">E2685&amp;D2685</f>
        <v>10151</v>
      </c>
      <c r="B2685" s="24" t="s">
        <v>3254</v>
      </c>
      <c r="C2685" s="25">
        <v>43021</v>
      </c>
      <c r="D2685" s="24">
        <f>IFERROR(VLOOKUP(B2685,'2017_GT Roster'!$B$6:$H$21,7, FALSE), "NO MATCH!!!")</f>
        <v>1</v>
      </c>
      <c r="E2685" s="24">
        <f>IFERROR(VLOOKUP(GAME_JUMP_REPORT_CONSOLIDATED!C2685,GAME_INDEX!$A$7:$E$34,5,FALSE), "NO MATCH")</f>
        <v>1015</v>
      </c>
      <c r="F2685" s="24" t="str">
        <f>IFERROR(VLOOKUP(C2685,GAME_INDEX!$A$7:$E$34,4,FALSE), "NO MATCH!!!")</f>
        <v>Notre Dame</v>
      </c>
      <c r="G2685" t="s">
        <v>2694</v>
      </c>
      <c r="H2685" s="1">
        <v>43021</v>
      </c>
      <c r="I2685">
        <v>7593</v>
      </c>
      <c r="J2685" t="s">
        <v>7</v>
      </c>
      <c r="K2685" t="s">
        <v>23</v>
      </c>
      <c r="L2685">
        <v>24.8</v>
      </c>
    </row>
    <row r="2686" spans="1:12" x14ac:dyDescent="0.55000000000000004">
      <c r="A2686" s="24" t="str">
        <f t="shared" si="42"/>
        <v>10151</v>
      </c>
      <c r="B2686" s="24" t="s">
        <v>3254</v>
      </c>
      <c r="C2686" s="25">
        <v>43021</v>
      </c>
      <c r="D2686" s="24">
        <f>IFERROR(VLOOKUP(B2686,'2017_GT Roster'!$B$6:$H$21,7, FALSE), "NO MATCH!!!")</f>
        <v>1</v>
      </c>
      <c r="E2686" s="24">
        <f>IFERROR(VLOOKUP(GAME_JUMP_REPORT_CONSOLIDATED!C2686,GAME_INDEX!$A$7:$E$34,5,FALSE), "NO MATCH")</f>
        <v>1015</v>
      </c>
      <c r="F2686" s="24" t="str">
        <f>IFERROR(VLOOKUP(C2686,GAME_INDEX!$A$7:$E$34,4,FALSE), "NO MATCH!!!")</f>
        <v>Notre Dame</v>
      </c>
      <c r="G2686" t="s">
        <v>2695</v>
      </c>
      <c r="H2686" s="1">
        <v>43021</v>
      </c>
      <c r="I2686">
        <v>7595</v>
      </c>
      <c r="J2686" t="s">
        <v>7</v>
      </c>
      <c r="K2686" t="s">
        <v>23</v>
      </c>
      <c r="L2686">
        <v>9.9</v>
      </c>
    </row>
    <row r="2687" spans="1:12" x14ac:dyDescent="0.55000000000000004">
      <c r="A2687" s="24" t="str">
        <f t="shared" si="42"/>
        <v>10159</v>
      </c>
      <c r="B2687" s="24" t="s">
        <v>27</v>
      </c>
      <c r="C2687" s="25">
        <v>43021</v>
      </c>
      <c r="D2687" s="24">
        <f>IFERROR(VLOOKUP(B2687,'2017_GT Roster'!$B$6:$H$21,7, FALSE), "NO MATCH!!!")</f>
        <v>9</v>
      </c>
      <c r="E2687" s="24">
        <f>IFERROR(VLOOKUP(GAME_JUMP_REPORT_CONSOLIDATED!C2687,GAME_INDEX!$A$7:$E$34,5,FALSE), "NO MATCH")</f>
        <v>1015</v>
      </c>
      <c r="F2687" s="24" t="str">
        <f>IFERROR(VLOOKUP(C2687,GAME_INDEX!$A$7:$E$34,4,FALSE), "NO MATCH!!!")</f>
        <v>Notre Dame</v>
      </c>
      <c r="G2687" t="s">
        <v>2696</v>
      </c>
      <c r="H2687" s="1">
        <v>43021</v>
      </c>
      <c r="I2687">
        <v>7612</v>
      </c>
      <c r="J2687" t="s">
        <v>7</v>
      </c>
      <c r="K2687" t="s">
        <v>27</v>
      </c>
      <c r="L2687">
        <v>12.4</v>
      </c>
    </row>
    <row r="2688" spans="1:12" x14ac:dyDescent="0.55000000000000004">
      <c r="A2688" s="24" t="str">
        <f t="shared" si="42"/>
        <v>10151</v>
      </c>
      <c r="B2688" s="24" t="s">
        <v>3254</v>
      </c>
      <c r="C2688" s="25">
        <v>43021</v>
      </c>
      <c r="D2688" s="24">
        <f>IFERROR(VLOOKUP(B2688,'2017_GT Roster'!$B$6:$H$21,7, FALSE), "NO MATCH!!!")</f>
        <v>1</v>
      </c>
      <c r="E2688" s="24">
        <f>IFERROR(VLOOKUP(GAME_JUMP_REPORT_CONSOLIDATED!C2688,GAME_INDEX!$A$7:$E$34,5,FALSE), "NO MATCH")</f>
        <v>1015</v>
      </c>
      <c r="F2688" s="24" t="str">
        <f>IFERROR(VLOOKUP(C2688,GAME_INDEX!$A$7:$E$34,4,FALSE), "NO MATCH!!!")</f>
        <v>Notre Dame</v>
      </c>
      <c r="G2688" t="s">
        <v>2697</v>
      </c>
      <c r="H2688" s="1">
        <v>43021</v>
      </c>
      <c r="I2688">
        <v>7635</v>
      </c>
      <c r="J2688" t="s">
        <v>7</v>
      </c>
      <c r="K2688" t="s">
        <v>23</v>
      </c>
      <c r="L2688">
        <v>24.1</v>
      </c>
    </row>
    <row r="2689" spans="1:12" x14ac:dyDescent="0.55000000000000004">
      <c r="A2689" s="24" t="str">
        <f t="shared" si="42"/>
        <v>10159</v>
      </c>
      <c r="B2689" s="24" t="s">
        <v>27</v>
      </c>
      <c r="C2689" s="25">
        <v>43021</v>
      </c>
      <c r="D2689" s="24">
        <f>IFERROR(VLOOKUP(B2689,'2017_GT Roster'!$B$6:$H$21,7, FALSE), "NO MATCH!!!")</f>
        <v>9</v>
      </c>
      <c r="E2689" s="24">
        <f>IFERROR(VLOOKUP(GAME_JUMP_REPORT_CONSOLIDATED!C2689,GAME_INDEX!$A$7:$E$34,5,FALSE), "NO MATCH")</f>
        <v>1015</v>
      </c>
      <c r="F2689" s="24" t="str">
        <f>IFERROR(VLOOKUP(C2689,GAME_INDEX!$A$7:$E$34,4,FALSE), "NO MATCH!!!")</f>
        <v>Notre Dame</v>
      </c>
      <c r="G2689" t="s">
        <v>2698</v>
      </c>
      <c r="H2689" s="1">
        <v>43021</v>
      </c>
      <c r="I2689">
        <v>7639</v>
      </c>
      <c r="J2689" t="s">
        <v>7</v>
      </c>
      <c r="K2689" t="s">
        <v>27</v>
      </c>
      <c r="L2689">
        <v>9.6999999999999993</v>
      </c>
    </row>
    <row r="2690" spans="1:12" x14ac:dyDescent="0.55000000000000004">
      <c r="A2690" s="24" t="str">
        <f t="shared" si="42"/>
        <v>10153</v>
      </c>
      <c r="B2690" s="24" t="s">
        <v>3344</v>
      </c>
      <c r="C2690" s="25">
        <v>43021</v>
      </c>
      <c r="D2690" s="24">
        <f>IFERROR(VLOOKUP(B2690,'2017_GT Roster'!$B$6:$H$21,7, FALSE), "NO MATCH!!!")</f>
        <v>3</v>
      </c>
      <c r="E2690" s="24">
        <f>IFERROR(VLOOKUP(GAME_JUMP_REPORT_CONSOLIDATED!C2690,GAME_INDEX!$A$7:$E$34,5,FALSE), "NO MATCH")</f>
        <v>1015</v>
      </c>
      <c r="F2690" s="24" t="str">
        <f>IFERROR(VLOOKUP(C2690,GAME_INDEX!$A$7:$E$34,4,FALSE), "NO MATCH!!!")</f>
        <v>Notre Dame</v>
      </c>
      <c r="G2690" t="s">
        <v>2699</v>
      </c>
      <c r="H2690" s="1">
        <v>43021</v>
      </c>
      <c r="I2690">
        <v>7656</v>
      </c>
      <c r="J2690" t="s">
        <v>7</v>
      </c>
      <c r="K2690" t="s">
        <v>780</v>
      </c>
      <c r="L2690">
        <v>20.2</v>
      </c>
    </row>
    <row r="2691" spans="1:12" x14ac:dyDescent="0.55000000000000004">
      <c r="A2691" s="24" t="str">
        <f t="shared" si="42"/>
        <v>10159</v>
      </c>
      <c r="B2691" s="24" t="s">
        <v>27</v>
      </c>
      <c r="C2691" s="25">
        <v>43021</v>
      </c>
      <c r="D2691" s="24">
        <f>IFERROR(VLOOKUP(B2691,'2017_GT Roster'!$B$6:$H$21,7, FALSE), "NO MATCH!!!")</f>
        <v>9</v>
      </c>
      <c r="E2691" s="24">
        <f>IFERROR(VLOOKUP(GAME_JUMP_REPORT_CONSOLIDATED!C2691,GAME_INDEX!$A$7:$E$34,5,FALSE), "NO MATCH")</f>
        <v>1015</v>
      </c>
      <c r="F2691" s="24" t="str">
        <f>IFERROR(VLOOKUP(C2691,GAME_INDEX!$A$7:$E$34,4,FALSE), "NO MATCH!!!")</f>
        <v>Notre Dame</v>
      </c>
      <c r="G2691" t="s">
        <v>2700</v>
      </c>
      <c r="H2691" s="1">
        <v>43021</v>
      </c>
      <c r="I2691">
        <v>7661</v>
      </c>
      <c r="J2691" t="s">
        <v>7</v>
      </c>
      <c r="K2691" t="s">
        <v>27</v>
      </c>
      <c r="L2691">
        <v>13.5</v>
      </c>
    </row>
    <row r="2692" spans="1:12" x14ac:dyDescent="0.55000000000000004">
      <c r="A2692" s="24" t="str">
        <f t="shared" si="42"/>
        <v>101511</v>
      </c>
      <c r="B2692" s="24" t="s">
        <v>14</v>
      </c>
      <c r="C2692" s="25">
        <v>43021</v>
      </c>
      <c r="D2692" s="24">
        <f>IFERROR(VLOOKUP(B2692,'2017_GT Roster'!$B$6:$H$21,7, FALSE), "NO MATCH!!!")</f>
        <v>11</v>
      </c>
      <c r="E2692" s="24">
        <f>IFERROR(VLOOKUP(GAME_JUMP_REPORT_CONSOLIDATED!C2692,GAME_INDEX!$A$7:$E$34,5,FALSE), "NO MATCH")</f>
        <v>1015</v>
      </c>
      <c r="F2692" s="24" t="str">
        <f>IFERROR(VLOOKUP(C2692,GAME_INDEX!$A$7:$E$34,4,FALSE), "NO MATCH!!!")</f>
        <v>Notre Dame</v>
      </c>
      <c r="G2692" t="s">
        <v>2701</v>
      </c>
      <c r="H2692" s="1">
        <v>43021</v>
      </c>
      <c r="I2692">
        <v>7662</v>
      </c>
      <c r="J2692" t="s">
        <v>7</v>
      </c>
      <c r="K2692" t="s">
        <v>14</v>
      </c>
      <c r="L2692">
        <v>19.399999999999999</v>
      </c>
    </row>
    <row r="2693" spans="1:12" x14ac:dyDescent="0.55000000000000004">
      <c r="A2693" s="24" t="str">
        <f t="shared" si="42"/>
        <v>10151</v>
      </c>
      <c r="B2693" s="24" t="s">
        <v>3254</v>
      </c>
      <c r="C2693" s="25">
        <v>43021</v>
      </c>
      <c r="D2693" s="24">
        <f>IFERROR(VLOOKUP(B2693,'2017_GT Roster'!$B$6:$H$21,7, FALSE), "NO MATCH!!!")</f>
        <v>1</v>
      </c>
      <c r="E2693" s="24">
        <f>IFERROR(VLOOKUP(GAME_JUMP_REPORT_CONSOLIDATED!C2693,GAME_INDEX!$A$7:$E$34,5,FALSE), "NO MATCH")</f>
        <v>1015</v>
      </c>
      <c r="F2693" s="24" t="str">
        <f>IFERROR(VLOOKUP(C2693,GAME_INDEX!$A$7:$E$34,4,FALSE), "NO MATCH!!!")</f>
        <v>Notre Dame</v>
      </c>
      <c r="G2693" t="s">
        <v>2702</v>
      </c>
      <c r="H2693" s="1">
        <v>43021</v>
      </c>
      <c r="I2693">
        <v>7665</v>
      </c>
      <c r="J2693" t="s">
        <v>7</v>
      </c>
      <c r="K2693" t="s">
        <v>23</v>
      </c>
      <c r="L2693">
        <v>15.8</v>
      </c>
    </row>
    <row r="2694" spans="1:12" x14ac:dyDescent="0.55000000000000004">
      <c r="A2694" s="24" t="str">
        <f t="shared" si="42"/>
        <v>101533</v>
      </c>
      <c r="B2694" s="24" t="s">
        <v>32</v>
      </c>
      <c r="C2694" s="25">
        <v>43021</v>
      </c>
      <c r="D2694" s="24">
        <f>IFERROR(VLOOKUP(B2694,'2017_GT Roster'!$B$6:$H$21,7, FALSE), "NO MATCH!!!")</f>
        <v>33</v>
      </c>
      <c r="E2694" s="24">
        <f>IFERROR(VLOOKUP(GAME_JUMP_REPORT_CONSOLIDATED!C2694,GAME_INDEX!$A$7:$E$34,5,FALSE), "NO MATCH")</f>
        <v>1015</v>
      </c>
      <c r="F2694" s="24" t="str">
        <f>IFERROR(VLOOKUP(C2694,GAME_INDEX!$A$7:$E$34,4,FALSE), "NO MATCH!!!")</f>
        <v>Notre Dame</v>
      </c>
      <c r="G2694" t="s">
        <v>2703</v>
      </c>
      <c r="H2694" s="1">
        <v>43021</v>
      </c>
      <c r="I2694">
        <v>7665</v>
      </c>
      <c r="J2694" t="s">
        <v>7</v>
      </c>
      <c r="K2694" t="s">
        <v>32</v>
      </c>
      <c r="L2694">
        <v>16.600000000000001</v>
      </c>
    </row>
    <row r="2695" spans="1:12" x14ac:dyDescent="0.55000000000000004">
      <c r="A2695" s="24" t="str">
        <f t="shared" si="42"/>
        <v>101511</v>
      </c>
      <c r="B2695" s="24" t="s">
        <v>14</v>
      </c>
      <c r="C2695" s="25">
        <v>43021</v>
      </c>
      <c r="D2695" s="24">
        <f>IFERROR(VLOOKUP(B2695,'2017_GT Roster'!$B$6:$H$21,7, FALSE), "NO MATCH!!!")</f>
        <v>11</v>
      </c>
      <c r="E2695" s="24">
        <f>IFERROR(VLOOKUP(GAME_JUMP_REPORT_CONSOLIDATED!C2695,GAME_INDEX!$A$7:$E$34,5,FALSE), "NO MATCH")</f>
        <v>1015</v>
      </c>
      <c r="F2695" s="24" t="str">
        <f>IFERROR(VLOOKUP(C2695,GAME_INDEX!$A$7:$E$34,4,FALSE), "NO MATCH!!!")</f>
        <v>Notre Dame</v>
      </c>
      <c r="G2695" t="s">
        <v>2704</v>
      </c>
      <c r="H2695" s="1">
        <v>43021</v>
      </c>
      <c r="I2695">
        <v>7666</v>
      </c>
      <c r="J2695" t="s">
        <v>7</v>
      </c>
      <c r="K2695" t="s">
        <v>14</v>
      </c>
      <c r="L2695">
        <v>21.9</v>
      </c>
    </row>
    <row r="2696" spans="1:12" x14ac:dyDescent="0.55000000000000004">
      <c r="A2696" s="24" t="str">
        <f t="shared" si="42"/>
        <v>10151</v>
      </c>
      <c r="B2696" s="24" t="s">
        <v>3254</v>
      </c>
      <c r="C2696" s="25">
        <v>43021</v>
      </c>
      <c r="D2696" s="24">
        <f>IFERROR(VLOOKUP(B2696,'2017_GT Roster'!$B$6:$H$21,7, FALSE), "NO MATCH!!!")</f>
        <v>1</v>
      </c>
      <c r="E2696" s="24">
        <f>IFERROR(VLOOKUP(GAME_JUMP_REPORT_CONSOLIDATED!C2696,GAME_INDEX!$A$7:$E$34,5,FALSE), "NO MATCH")</f>
        <v>1015</v>
      </c>
      <c r="F2696" s="24" t="str">
        <f>IFERROR(VLOOKUP(C2696,GAME_INDEX!$A$7:$E$34,4,FALSE), "NO MATCH!!!")</f>
        <v>Notre Dame</v>
      </c>
      <c r="G2696" t="s">
        <v>2705</v>
      </c>
      <c r="H2696" s="1">
        <v>43021</v>
      </c>
      <c r="I2696">
        <v>7668</v>
      </c>
      <c r="J2696" t="s">
        <v>7</v>
      </c>
      <c r="K2696" t="s">
        <v>23</v>
      </c>
      <c r="L2696">
        <v>19.899999999999999</v>
      </c>
    </row>
    <row r="2697" spans="1:12" x14ac:dyDescent="0.55000000000000004">
      <c r="A2697" s="24" t="str">
        <f t="shared" si="42"/>
        <v>10159</v>
      </c>
      <c r="B2697" s="24" t="s">
        <v>27</v>
      </c>
      <c r="C2697" s="25">
        <v>43021</v>
      </c>
      <c r="D2697" s="24">
        <f>IFERROR(VLOOKUP(B2697,'2017_GT Roster'!$B$6:$H$21,7, FALSE), "NO MATCH!!!")</f>
        <v>9</v>
      </c>
      <c r="E2697" s="24">
        <f>IFERROR(VLOOKUP(GAME_JUMP_REPORT_CONSOLIDATED!C2697,GAME_INDEX!$A$7:$E$34,5,FALSE), "NO MATCH")</f>
        <v>1015</v>
      </c>
      <c r="F2697" s="24" t="str">
        <f>IFERROR(VLOOKUP(C2697,GAME_INDEX!$A$7:$E$34,4,FALSE), "NO MATCH!!!")</f>
        <v>Notre Dame</v>
      </c>
      <c r="G2697" t="s">
        <v>2706</v>
      </c>
      <c r="H2697" s="1">
        <v>43021</v>
      </c>
      <c r="I2697">
        <v>7668</v>
      </c>
      <c r="J2697" t="s">
        <v>7</v>
      </c>
      <c r="K2697" t="s">
        <v>27</v>
      </c>
      <c r="L2697">
        <v>11.4</v>
      </c>
    </row>
    <row r="2698" spans="1:12" x14ac:dyDescent="0.55000000000000004">
      <c r="A2698" s="24" t="str">
        <f t="shared" si="42"/>
        <v>101511</v>
      </c>
      <c r="B2698" s="24" t="s">
        <v>14</v>
      </c>
      <c r="C2698" s="25">
        <v>43021</v>
      </c>
      <c r="D2698" s="24">
        <f>IFERROR(VLOOKUP(B2698,'2017_GT Roster'!$B$6:$H$21,7, FALSE), "NO MATCH!!!")</f>
        <v>11</v>
      </c>
      <c r="E2698" s="24">
        <f>IFERROR(VLOOKUP(GAME_JUMP_REPORT_CONSOLIDATED!C2698,GAME_INDEX!$A$7:$E$34,5,FALSE), "NO MATCH")</f>
        <v>1015</v>
      </c>
      <c r="F2698" s="24" t="str">
        <f>IFERROR(VLOOKUP(C2698,GAME_INDEX!$A$7:$E$34,4,FALSE), "NO MATCH!!!")</f>
        <v>Notre Dame</v>
      </c>
      <c r="G2698" t="s">
        <v>2707</v>
      </c>
      <c r="H2698" s="1">
        <v>43021</v>
      </c>
      <c r="I2698">
        <v>7685</v>
      </c>
      <c r="J2698" t="s">
        <v>7</v>
      </c>
      <c r="K2698" t="s">
        <v>14</v>
      </c>
      <c r="L2698">
        <v>14.4</v>
      </c>
    </row>
    <row r="2699" spans="1:12" x14ac:dyDescent="0.55000000000000004">
      <c r="A2699" s="24" t="str">
        <f t="shared" si="42"/>
        <v>10159</v>
      </c>
      <c r="B2699" s="24" t="s">
        <v>27</v>
      </c>
      <c r="C2699" s="25">
        <v>43021</v>
      </c>
      <c r="D2699" s="24">
        <f>IFERROR(VLOOKUP(B2699,'2017_GT Roster'!$B$6:$H$21,7, FALSE), "NO MATCH!!!")</f>
        <v>9</v>
      </c>
      <c r="E2699" s="24">
        <f>IFERROR(VLOOKUP(GAME_JUMP_REPORT_CONSOLIDATED!C2699,GAME_INDEX!$A$7:$E$34,5,FALSE), "NO MATCH")</f>
        <v>1015</v>
      </c>
      <c r="F2699" s="24" t="str">
        <f>IFERROR(VLOOKUP(C2699,GAME_INDEX!$A$7:$E$34,4,FALSE), "NO MATCH!!!")</f>
        <v>Notre Dame</v>
      </c>
      <c r="G2699" t="s">
        <v>2708</v>
      </c>
      <c r="H2699" s="1">
        <v>43021</v>
      </c>
      <c r="I2699">
        <v>7692</v>
      </c>
      <c r="J2699" t="s">
        <v>7</v>
      </c>
      <c r="K2699" t="s">
        <v>27</v>
      </c>
      <c r="L2699">
        <v>13.3</v>
      </c>
    </row>
    <row r="2700" spans="1:12" x14ac:dyDescent="0.55000000000000004">
      <c r="A2700" s="24" t="str">
        <f t="shared" si="42"/>
        <v>10151</v>
      </c>
      <c r="B2700" s="24" t="s">
        <v>3254</v>
      </c>
      <c r="C2700" s="25">
        <v>43021</v>
      </c>
      <c r="D2700" s="24">
        <f>IFERROR(VLOOKUP(B2700,'2017_GT Roster'!$B$6:$H$21,7, FALSE), "NO MATCH!!!")</f>
        <v>1</v>
      </c>
      <c r="E2700" s="24">
        <f>IFERROR(VLOOKUP(GAME_JUMP_REPORT_CONSOLIDATED!C2700,GAME_INDEX!$A$7:$E$34,5,FALSE), "NO MATCH")</f>
        <v>1015</v>
      </c>
      <c r="F2700" s="24" t="str">
        <f>IFERROR(VLOOKUP(C2700,GAME_INDEX!$A$7:$E$34,4,FALSE), "NO MATCH!!!")</f>
        <v>Notre Dame</v>
      </c>
      <c r="G2700" t="s">
        <v>2709</v>
      </c>
      <c r="H2700" s="1">
        <v>43021</v>
      </c>
      <c r="I2700">
        <v>7719</v>
      </c>
      <c r="J2700" t="s">
        <v>7</v>
      </c>
      <c r="K2700" t="s">
        <v>23</v>
      </c>
      <c r="L2700">
        <v>12.8</v>
      </c>
    </row>
    <row r="2701" spans="1:12" x14ac:dyDescent="0.55000000000000004">
      <c r="A2701" s="24" t="str">
        <f t="shared" si="42"/>
        <v>101511</v>
      </c>
      <c r="B2701" s="24" t="s">
        <v>14</v>
      </c>
      <c r="C2701" s="25">
        <v>43021</v>
      </c>
      <c r="D2701" s="24">
        <f>IFERROR(VLOOKUP(B2701,'2017_GT Roster'!$B$6:$H$21,7, FALSE), "NO MATCH!!!")</f>
        <v>11</v>
      </c>
      <c r="E2701" s="24">
        <f>IFERROR(VLOOKUP(GAME_JUMP_REPORT_CONSOLIDATED!C2701,GAME_INDEX!$A$7:$E$34,5,FALSE), "NO MATCH")</f>
        <v>1015</v>
      </c>
      <c r="F2701" s="24" t="str">
        <f>IFERROR(VLOOKUP(C2701,GAME_INDEX!$A$7:$E$34,4,FALSE), "NO MATCH!!!")</f>
        <v>Notre Dame</v>
      </c>
      <c r="G2701" t="s">
        <v>2710</v>
      </c>
      <c r="H2701" s="1">
        <v>43021</v>
      </c>
      <c r="I2701">
        <v>7720</v>
      </c>
      <c r="J2701" t="s">
        <v>7</v>
      </c>
      <c r="K2701" t="s">
        <v>14</v>
      </c>
      <c r="L2701">
        <v>24.5</v>
      </c>
    </row>
    <row r="2702" spans="1:12" x14ac:dyDescent="0.55000000000000004">
      <c r="A2702" s="24" t="str">
        <f t="shared" si="42"/>
        <v>10159</v>
      </c>
      <c r="B2702" s="24" t="s">
        <v>27</v>
      </c>
      <c r="C2702" s="25">
        <v>43021</v>
      </c>
      <c r="D2702" s="24">
        <f>IFERROR(VLOOKUP(B2702,'2017_GT Roster'!$B$6:$H$21,7, FALSE), "NO MATCH!!!")</f>
        <v>9</v>
      </c>
      <c r="E2702" s="24">
        <f>IFERROR(VLOOKUP(GAME_JUMP_REPORT_CONSOLIDATED!C2702,GAME_INDEX!$A$7:$E$34,5,FALSE), "NO MATCH")</f>
        <v>1015</v>
      </c>
      <c r="F2702" s="24" t="str">
        <f>IFERROR(VLOOKUP(C2702,GAME_INDEX!$A$7:$E$34,4,FALSE), "NO MATCH!!!")</f>
        <v>Notre Dame</v>
      </c>
      <c r="G2702" t="s">
        <v>2711</v>
      </c>
      <c r="H2702" s="1">
        <v>43021</v>
      </c>
      <c r="I2702">
        <v>7721</v>
      </c>
      <c r="J2702" t="s">
        <v>7</v>
      </c>
      <c r="K2702" t="s">
        <v>27</v>
      </c>
      <c r="L2702">
        <v>10.9</v>
      </c>
    </row>
    <row r="2703" spans="1:12" x14ac:dyDescent="0.55000000000000004">
      <c r="A2703" s="24" t="str">
        <f t="shared" si="42"/>
        <v>101533</v>
      </c>
      <c r="B2703" s="24" t="s">
        <v>32</v>
      </c>
      <c r="C2703" s="25">
        <v>43021</v>
      </c>
      <c r="D2703" s="24">
        <f>IFERROR(VLOOKUP(B2703,'2017_GT Roster'!$B$6:$H$21,7, FALSE), "NO MATCH!!!")</f>
        <v>33</v>
      </c>
      <c r="E2703" s="24">
        <f>IFERROR(VLOOKUP(GAME_JUMP_REPORT_CONSOLIDATED!C2703,GAME_INDEX!$A$7:$E$34,5,FALSE), "NO MATCH")</f>
        <v>1015</v>
      </c>
      <c r="F2703" s="24" t="str">
        <f>IFERROR(VLOOKUP(C2703,GAME_INDEX!$A$7:$E$34,4,FALSE), "NO MATCH!!!")</f>
        <v>Notre Dame</v>
      </c>
      <c r="G2703" t="s">
        <v>2712</v>
      </c>
      <c r="H2703" s="1">
        <v>43021</v>
      </c>
      <c r="I2703">
        <v>7742</v>
      </c>
      <c r="J2703" t="s">
        <v>7</v>
      </c>
      <c r="K2703" t="s">
        <v>32</v>
      </c>
      <c r="L2703">
        <v>17.7</v>
      </c>
    </row>
    <row r="2704" spans="1:12" x14ac:dyDescent="0.55000000000000004">
      <c r="A2704" s="24" t="str">
        <f t="shared" si="42"/>
        <v>101533</v>
      </c>
      <c r="B2704" s="24" t="s">
        <v>32</v>
      </c>
      <c r="C2704" s="25">
        <v>43021</v>
      </c>
      <c r="D2704" s="24">
        <f>IFERROR(VLOOKUP(B2704,'2017_GT Roster'!$B$6:$H$21,7, FALSE), "NO MATCH!!!")</f>
        <v>33</v>
      </c>
      <c r="E2704" s="24">
        <f>IFERROR(VLOOKUP(GAME_JUMP_REPORT_CONSOLIDATED!C2704,GAME_INDEX!$A$7:$E$34,5,FALSE), "NO MATCH")</f>
        <v>1015</v>
      </c>
      <c r="F2704" s="24" t="str">
        <f>IFERROR(VLOOKUP(C2704,GAME_INDEX!$A$7:$E$34,4,FALSE), "NO MATCH!!!")</f>
        <v>Notre Dame</v>
      </c>
      <c r="G2704" t="s">
        <v>2713</v>
      </c>
      <c r="H2704" s="1">
        <v>43021</v>
      </c>
      <c r="I2704">
        <v>7782</v>
      </c>
      <c r="J2704" t="s">
        <v>7</v>
      </c>
      <c r="K2704" t="s">
        <v>32</v>
      </c>
      <c r="L2704">
        <v>17.7</v>
      </c>
    </row>
    <row r="2705" spans="1:12" x14ac:dyDescent="0.55000000000000004">
      <c r="A2705" s="24" t="str">
        <f t="shared" si="42"/>
        <v>10154</v>
      </c>
      <c r="B2705" s="24" t="s">
        <v>3262</v>
      </c>
      <c r="C2705" s="25">
        <v>43021</v>
      </c>
      <c r="D2705" s="24">
        <f>IFERROR(VLOOKUP(B2705,'2017_GT Roster'!$B$6:$H$21,7, FALSE), "NO MATCH!!!")</f>
        <v>4</v>
      </c>
      <c r="E2705" s="24">
        <f>IFERROR(VLOOKUP(GAME_JUMP_REPORT_CONSOLIDATED!C2705,GAME_INDEX!$A$7:$E$34,5,FALSE), "NO MATCH")</f>
        <v>1015</v>
      </c>
      <c r="F2705" s="24" t="str">
        <f>IFERROR(VLOOKUP(C2705,GAME_INDEX!$A$7:$E$34,4,FALSE), "NO MATCH!!!")</f>
        <v>Notre Dame</v>
      </c>
      <c r="G2705" t="s">
        <v>2714</v>
      </c>
      <c r="H2705" s="1">
        <v>43021</v>
      </c>
      <c r="I2705">
        <v>7805</v>
      </c>
      <c r="J2705" t="s">
        <v>7</v>
      </c>
      <c r="K2705" t="s">
        <v>8</v>
      </c>
      <c r="L2705">
        <v>19.100000000000001</v>
      </c>
    </row>
    <row r="2706" spans="1:12" x14ac:dyDescent="0.55000000000000004">
      <c r="A2706" s="24" t="str">
        <f t="shared" si="42"/>
        <v>10159</v>
      </c>
      <c r="B2706" s="24" t="s">
        <v>27</v>
      </c>
      <c r="C2706" s="25">
        <v>43021</v>
      </c>
      <c r="D2706" s="24">
        <f>IFERROR(VLOOKUP(B2706,'2017_GT Roster'!$B$6:$H$21,7, FALSE), "NO MATCH!!!")</f>
        <v>9</v>
      </c>
      <c r="E2706" s="24">
        <f>IFERROR(VLOOKUP(GAME_JUMP_REPORT_CONSOLIDATED!C2706,GAME_INDEX!$A$7:$E$34,5,FALSE), "NO MATCH")</f>
        <v>1015</v>
      </c>
      <c r="F2706" s="24" t="str">
        <f>IFERROR(VLOOKUP(C2706,GAME_INDEX!$A$7:$E$34,4,FALSE), "NO MATCH!!!")</f>
        <v>Notre Dame</v>
      </c>
      <c r="G2706" t="s">
        <v>2715</v>
      </c>
      <c r="H2706" s="1">
        <v>43021</v>
      </c>
      <c r="I2706">
        <v>7806</v>
      </c>
      <c r="J2706" t="s">
        <v>7</v>
      </c>
      <c r="K2706" t="s">
        <v>27</v>
      </c>
      <c r="L2706">
        <v>14.8</v>
      </c>
    </row>
    <row r="2707" spans="1:12" x14ac:dyDescent="0.55000000000000004">
      <c r="A2707" s="24" t="str">
        <f t="shared" si="42"/>
        <v>10159</v>
      </c>
      <c r="B2707" s="24" t="s">
        <v>27</v>
      </c>
      <c r="C2707" s="25">
        <v>43021</v>
      </c>
      <c r="D2707" s="24">
        <f>IFERROR(VLOOKUP(B2707,'2017_GT Roster'!$B$6:$H$21,7, FALSE), "NO MATCH!!!")</f>
        <v>9</v>
      </c>
      <c r="E2707" s="24">
        <f>IFERROR(VLOOKUP(GAME_JUMP_REPORT_CONSOLIDATED!C2707,GAME_INDEX!$A$7:$E$34,5,FALSE), "NO MATCH")</f>
        <v>1015</v>
      </c>
      <c r="F2707" s="24" t="str">
        <f>IFERROR(VLOOKUP(C2707,GAME_INDEX!$A$7:$E$34,4,FALSE), "NO MATCH!!!")</f>
        <v>Notre Dame</v>
      </c>
      <c r="G2707" t="s">
        <v>2716</v>
      </c>
      <c r="H2707" s="1">
        <v>43021</v>
      </c>
      <c r="I2707">
        <v>7812</v>
      </c>
      <c r="J2707" t="s">
        <v>7</v>
      </c>
      <c r="K2707" t="s">
        <v>27</v>
      </c>
      <c r="L2707">
        <v>10.5</v>
      </c>
    </row>
    <row r="2708" spans="1:12" x14ac:dyDescent="0.55000000000000004">
      <c r="A2708" s="24" t="str">
        <f t="shared" si="42"/>
        <v>101533</v>
      </c>
      <c r="B2708" s="24" t="s">
        <v>32</v>
      </c>
      <c r="C2708" s="25">
        <v>43021</v>
      </c>
      <c r="D2708" s="24">
        <f>IFERROR(VLOOKUP(B2708,'2017_GT Roster'!$B$6:$H$21,7, FALSE), "NO MATCH!!!")</f>
        <v>33</v>
      </c>
      <c r="E2708" s="24">
        <f>IFERROR(VLOOKUP(GAME_JUMP_REPORT_CONSOLIDATED!C2708,GAME_INDEX!$A$7:$E$34,5,FALSE), "NO MATCH")</f>
        <v>1015</v>
      </c>
      <c r="F2708" s="24" t="str">
        <f>IFERROR(VLOOKUP(C2708,GAME_INDEX!$A$7:$E$34,4,FALSE), "NO MATCH!!!")</f>
        <v>Notre Dame</v>
      </c>
      <c r="G2708" t="s">
        <v>2717</v>
      </c>
      <c r="H2708" s="1">
        <v>43021</v>
      </c>
      <c r="I2708">
        <v>7821</v>
      </c>
      <c r="J2708" t="s">
        <v>7</v>
      </c>
      <c r="K2708" t="s">
        <v>32</v>
      </c>
      <c r="L2708">
        <v>14.3</v>
      </c>
    </row>
    <row r="2709" spans="1:12" x14ac:dyDescent="0.55000000000000004">
      <c r="A2709" s="24" t="str">
        <f t="shared" si="42"/>
        <v>101533</v>
      </c>
      <c r="B2709" s="24" t="s">
        <v>32</v>
      </c>
      <c r="C2709" s="25">
        <v>43021</v>
      </c>
      <c r="D2709" s="24">
        <f>IFERROR(VLOOKUP(B2709,'2017_GT Roster'!$B$6:$H$21,7, FALSE), "NO MATCH!!!")</f>
        <v>33</v>
      </c>
      <c r="E2709" s="24">
        <f>IFERROR(VLOOKUP(GAME_JUMP_REPORT_CONSOLIDATED!C2709,GAME_INDEX!$A$7:$E$34,5,FALSE), "NO MATCH")</f>
        <v>1015</v>
      </c>
      <c r="F2709" s="24" t="str">
        <f>IFERROR(VLOOKUP(C2709,GAME_INDEX!$A$7:$E$34,4,FALSE), "NO MATCH!!!")</f>
        <v>Notre Dame</v>
      </c>
      <c r="G2709" t="s">
        <v>2718</v>
      </c>
      <c r="H2709" s="1">
        <v>43021</v>
      </c>
      <c r="I2709">
        <v>7841</v>
      </c>
      <c r="J2709" t="s">
        <v>7</v>
      </c>
      <c r="K2709" t="s">
        <v>32</v>
      </c>
      <c r="L2709">
        <v>13.2</v>
      </c>
    </row>
    <row r="2710" spans="1:12" x14ac:dyDescent="0.55000000000000004">
      <c r="A2710" s="24" t="str">
        <f t="shared" si="42"/>
        <v>10159</v>
      </c>
      <c r="B2710" s="24" t="s">
        <v>27</v>
      </c>
      <c r="C2710" s="25">
        <v>43021</v>
      </c>
      <c r="D2710" s="24">
        <f>IFERROR(VLOOKUP(B2710,'2017_GT Roster'!$B$6:$H$21,7, FALSE), "NO MATCH!!!")</f>
        <v>9</v>
      </c>
      <c r="E2710" s="24">
        <f>IFERROR(VLOOKUP(GAME_JUMP_REPORT_CONSOLIDATED!C2710,GAME_INDEX!$A$7:$E$34,5,FALSE), "NO MATCH")</f>
        <v>1015</v>
      </c>
      <c r="F2710" s="24" t="str">
        <f>IFERROR(VLOOKUP(C2710,GAME_INDEX!$A$7:$E$34,4,FALSE), "NO MATCH!!!")</f>
        <v>Notre Dame</v>
      </c>
      <c r="G2710" t="s">
        <v>2719</v>
      </c>
      <c r="H2710" s="1">
        <v>43021</v>
      </c>
      <c r="I2710">
        <v>7848</v>
      </c>
      <c r="J2710" t="s">
        <v>7</v>
      </c>
      <c r="K2710" t="s">
        <v>27</v>
      </c>
      <c r="L2710">
        <v>15</v>
      </c>
    </row>
    <row r="2711" spans="1:12" x14ac:dyDescent="0.55000000000000004">
      <c r="A2711" s="24" t="str">
        <f t="shared" si="42"/>
        <v>101511</v>
      </c>
      <c r="B2711" s="24" t="s">
        <v>14</v>
      </c>
      <c r="C2711" s="25">
        <v>43021</v>
      </c>
      <c r="D2711" s="24">
        <f>IFERROR(VLOOKUP(B2711,'2017_GT Roster'!$B$6:$H$21,7, FALSE), "NO MATCH!!!")</f>
        <v>11</v>
      </c>
      <c r="E2711" s="24">
        <f>IFERROR(VLOOKUP(GAME_JUMP_REPORT_CONSOLIDATED!C2711,GAME_INDEX!$A$7:$E$34,5,FALSE), "NO MATCH")</f>
        <v>1015</v>
      </c>
      <c r="F2711" s="24" t="str">
        <f>IFERROR(VLOOKUP(C2711,GAME_INDEX!$A$7:$E$34,4,FALSE), "NO MATCH!!!")</f>
        <v>Notre Dame</v>
      </c>
      <c r="G2711" t="s">
        <v>2720</v>
      </c>
      <c r="H2711" s="1">
        <v>43021</v>
      </c>
      <c r="I2711">
        <v>7850</v>
      </c>
      <c r="J2711" t="s">
        <v>7</v>
      </c>
      <c r="K2711" t="s">
        <v>14</v>
      </c>
      <c r="L2711">
        <v>11.5</v>
      </c>
    </row>
    <row r="2712" spans="1:12" x14ac:dyDescent="0.55000000000000004">
      <c r="A2712" s="24" t="str">
        <f t="shared" si="42"/>
        <v>10154</v>
      </c>
      <c r="B2712" s="24" t="s">
        <v>3262</v>
      </c>
      <c r="C2712" s="25">
        <v>43021</v>
      </c>
      <c r="D2712" s="24">
        <f>IFERROR(VLOOKUP(B2712,'2017_GT Roster'!$B$6:$H$21,7, FALSE), "NO MATCH!!!")</f>
        <v>4</v>
      </c>
      <c r="E2712" s="24">
        <f>IFERROR(VLOOKUP(GAME_JUMP_REPORT_CONSOLIDATED!C2712,GAME_INDEX!$A$7:$E$34,5,FALSE), "NO MATCH")</f>
        <v>1015</v>
      </c>
      <c r="F2712" s="24" t="str">
        <f>IFERROR(VLOOKUP(C2712,GAME_INDEX!$A$7:$E$34,4,FALSE), "NO MATCH!!!")</f>
        <v>Notre Dame</v>
      </c>
      <c r="G2712" t="s">
        <v>2721</v>
      </c>
      <c r="H2712" s="1">
        <v>43021</v>
      </c>
      <c r="I2712">
        <v>7851</v>
      </c>
      <c r="J2712" t="s">
        <v>7</v>
      </c>
      <c r="K2712" t="s">
        <v>8</v>
      </c>
      <c r="L2712">
        <v>18.7</v>
      </c>
    </row>
    <row r="2713" spans="1:12" x14ac:dyDescent="0.55000000000000004">
      <c r="A2713" s="24" t="str">
        <f t="shared" si="42"/>
        <v>10154</v>
      </c>
      <c r="B2713" s="24" t="s">
        <v>3262</v>
      </c>
      <c r="C2713" s="25">
        <v>43021</v>
      </c>
      <c r="D2713" s="24">
        <f>IFERROR(VLOOKUP(B2713,'2017_GT Roster'!$B$6:$H$21,7, FALSE), "NO MATCH!!!")</f>
        <v>4</v>
      </c>
      <c r="E2713" s="24">
        <f>IFERROR(VLOOKUP(GAME_JUMP_REPORT_CONSOLIDATED!C2713,GAME_INDEX!$A$7:$E$34,5,FALSE), "NO MATCH")</f>
        <v>1015</v>
      </c>
      <c r="F2713" s="24" t="str">
        <f>IFERROR(VLOOKUP(C2713,GAME_INDEX!$A$7:$E$34,4,FALSE), "NO MATCH!!!")</f>
        <v>Notre Dame</v>
      </c>
      <c r="G2713" t="s">
        <v>2722</v>
      </c>
      <c r="H2713" s="1">
        <v>43021</v>
      </c>
      <c r="I2713">
        <v>7871</v>
      </c>
      <c r="J2713" t="s">
        <v>7</v>
      </c>
      <c r="K2713" t="s">
        <v>8</v>
      </c>
      <c r="L2713">
        <v>16.100000000000001</v>
      </c>
    </row>
    <row r="2714" spans="1:12" x14ac:dyDescent="0.55000000000000004">
      <c r="A2714" s="24" t="str">
        <f t="shared" si="42"/>
        <v>101533</v>
      </c>
      <c r="B2714" s="24" t="s">
        <v>32</v>
      </c>
      <c r="C2714" s="25">
        <v>43021</v>
      </c>
      <c r="D2714" s="24">
        <f>IFERROR(VLOOKUP(B2714,'2017_GT Roster'!$B$6:$H$21,7, FALSE), "NO MATCH!!!")</f>
        <v>33</v>
      </c>
      <c r="E2714" s="24">
        <f>IFERROR(VLOOKUP(GAME_JUMP_REPORT_CONSOLIDATED!C2714,GAME_INDEX!$A$7:$E$34,5,FALSE), "NO MATCH")</f>
        <v>1015</v>
      </c>
      <c r="F2714" s="24" t="str">
        <f>IFERROR(VLOOKUP(C2714,GAME_INDEX!$A$7:$E$34,4,FALSE), "NO MATCH!!!")</f>
        <v>Notre Dame</v>
      </c>
      <c r="G2714" t="s">
        <v>2723</v>
      </c>
      <c r="H2714" s="1">
        <v>43021</v>
      </c>
      <c r="I2714">
        <v>7872</v>
      </c>
      <c r="J2714" t="s">
        <v>7</v>
      </c>
      <c r="K2714" t="s">
        <v>32</v>
      </c>
      <c r="L2714">
        <v>13.3</v>
      </c>
    </row>
    <row r="2715" spans="1:12" x14ac:dyDescent="0.55000000000000004">
      <c r="A2715" s="24" t="str">
        <f t="shared" si="42"/>
        <v>10159</v>
      </c>
      <c r="B2715" s="24" t="s">
        <v>27</v>
      </c>
      <c r="C2715" s="25">
        <v>43021</v>
      </c>
      <c r="D2715" s="24">
        <f>IFERROR(VLOOKUP(B2715,'2017_GT Roster'!$B$6:$H$21,7, FALSE), "NO MATCH!!!")</f>
        <v>9</v>
      </c>
      <c r="E2715" s="24">
        <f>IFERROR(VLOOKUP(GAME_JUMP_REPORT_CONSOLIDATED!C2715,GAME_INDEX!$A$7:$E$34,5,FALSE), "NO MATCH")</f>
        <v>1015</v>
      </c>
      <c r="F2715" s="24" t="str">
        <f>IFERROR(VLOOKUP(C2715,GAME_INDEX!$A$7:$E$34,4,FALSE), "NO MATCH!!!")</f>
        <v>Notre Dame</v>
      </c>
      <c r="G2715" t="s">
        <v>2724</v>
      </c>
      <c r="H2715" s="1">
        <v>43021</v>
      </c>
      <c r="I2715">
        <v>7874</v>
      </c>
      <c r="J2715" t="s">
        <v>7</v>
      </c>
      <c r="K2715" t="s">
        <v>27</v>
      </c>
      <c r="L2715">
        <v>16.600000000000001</v>
      </c>
    </row>
    <row r="2716" spans="1:12" x14ac:dyDescent="0.55000000000000004">
      <c r="A2716" s="24" t="str">
        <f t="shared" si="42"/>
        <v>10154</v>
      </c>
      <c r="B2716" s="24" t="s">
        <v>3262</v>
      </c>
      <c r="C2716" s="25">
        <v>43021</v>
      </c>
      <c r="D2716" s="24">
        <f>IFERROR(VLOOKUP(B2716,'2017_GT Roster'!$B$6:$H$21,7, FALSE), "NO MATCH!!!")</f>
        <v>4</v>
      </c>
      <c r="E2716" s="24">
        <f>IFERROR(VLOOKUP(GAME_JUMP_REPORT_CONSOLIDATED!C2716,GAME_INDEX!$A$7:$E$34,5,FALSE), "NO MATCH")</f>
        <v>1015</v>
      </c>
      <c r="F2716" s="24" t="str">
        <f>IFERROR(VLOOKUP(C2716,GAME_INDEX!$A$7:$E$34,4,FALSE), "NO MATCH!!!")</f>
        <v>Notre Dame</v>
      </c>
      <c r="G2716" t="s">
        <v>2725</v>
      </c>
      <c r="H2716" s="1">
        <v>43021</v>
      </c>
      <c r="I2716">
        <v>7921</v>
      </c>
      <c r="J2716" t="s">
        <v>7</v>
      </c>
      <c r="K2716" t="s">
        <v>8</v>
      </c>
      <c r="L2716">
        <v>23.5</v>
      </c>
    </row>
    <row r="2717" spans="1:12" x14ac:dyDescent="0.55000000000000004">
      <c r="A2717" s="24" t="str">
        <f t="shared" si="42"/>
        <v>10159</v>
      </c>
      <c r="B2717" s="24" t="s">
        <v>27</v>
      </c>
      <c r="C2717" s="25">
        <v>43021</v>
      </c>
      <c r="D2717" s="24">
        <f>IFERROR(VLOOKUP(B2717,'2017_GT Roster'!$B$6:$H$21,7, FALSE), "NO MATCH!!!")</f>
        <v>9</v>
      </c>
      <c r="E2717" s="24">
        <f>IFERROR(VLOOKUP(GAME_JUMP_REPORT_CONSOLIDATED!C2717,GAME_INDEX!$A$7:$E$34,5,FALSE), "NO MATCH")</f>
        <v>1015</v>
      </c>
      <c r="F2717" s="24" t="str">
        <f>IFERROR(VLOOKUP(C2717,GAME_INDEX!$A$7:$E$34,4,FALSE), "NO MATCH!!!")</f>
        <v>Notre Dame</v>
      </c>
      <c r="G2717" t="s">
        <v>2726</v>
      </c>
      <c r="H2717" s="1">
        <v>43021</v>
      </c>
      <c r="I2717">
        <v>7922</v>
      </c>
      <c r="J2717" t="s">
        <v>7</v>
      </c>
      <c r="K2717" t="s">
        <v>27</v>
      </c>
      <c r="L2717">
        <v>15.3</v>
      </c>
    </row>
    <row r="2718" spans="1:12" x14ac:dyDescent="0.55000000000000004">
      <c r="A2718" s="24" t="str">
        <f t="shared" si="42"/>
        <v>10151</v>
      </c>
      <c r="B2718" s="24" t="s">
        <v>3254</v>
      </c>
      <c r="C2718" s="25">
        <v>43021</v>
      </c>
      <c r="D2718" s="24">
        <f>IFERROR(VLOOKUP(B2718,'2017_GT Roster'!$B$6:$H$21,7, FALSE), "NO MATCH!!!")</f>
        <v>1</v>
      </c>
      <c r="E2718" s="24">
        <f>IFERROR(VLOOKUP(GAME_JUMP_REPORT_CONSOLIDATED!C2718,GAME_INDEX!$A$7:$E$34,5,FALSE), "NO MATCH")</f>
        <v>1015</v>
      </c>
      <c r="F2718" s="24" t="str">
        <f>IFERROR(VLOOKUP(C2718,GAME_INDEX!$A$7:$E$34,4,FALSE), "NO MATCH!!!")</f>
        <v>Notre Dame</v>
      </c>
      <c r="G2718" t="s">
        <v>2727</v>
      </c>
      <c r="H2718" s="1">
        <v>43021</v>
      </c>
      <c r="I2718">
        <v>7924</v>
      </c>
      <c r="J2718" t="s">
        <v>7</v>
      </c>
      <c r="K2718" t="s">
        <v>23</v>
      </c>
      <c r="L2718">
        <v>15.2</v>
      </c>
    </row>
    <row r="2719" spans="1:12" x14ac:dyDescent="0.55000000000000004">
      <c r="A2719" s="24" t="str">
        <f t="shared" si="42"/>
        <v>101511</v>
      </c>
      <c r="B2719" s="24" t="s">
        <v>14</v>
      </c>
      <c r="C2719" s="25">
        <v>43021</v>
      </c>
      <c r="D2719" s="24">
        <f>IFERROR(VLOOKUP(B2719,'2017_GT Roster'!$B$6:$H$21,7, FALSE), "NO MATCH!!!")</f>
        <v>11</v>
      </c>
      <c r="E2719" s="24">
        <f>IFERROR(VLOOKUP(GAME_JUMP_REPORT_CONSOLIDATED!C2719,GAME_INDEX!$A$7:$E$34,5,FALSE), "NO MATCH")</f>
        <v>1015</v>
      </c>
      <c r="F2719" s="24" t="str">
        <f>IFERROR(VLOOKUP(C2719,GAME_INDEX!$A$7:$E$34,4,FALSE), "NO MATCH!!!")</f>
        <v>Notre Dame</v>
      </c>
      <c r="G2719" t="s">
        <v>2728</v>
      </c>
      <c r="H2719" s="1">
        <v>43021</v>
      </c>
      <c r="I2719">
        <v>7926</v>
      </c>
      <c r="J2719" t="s">
        <v>7</v>
      </c>
      <c r="K2719" t="s">
        <v>14</v>
      </c>
      <c r="L2719">
        <v>24.5</v>
      </c>
    </row>
    <row r="2720" spans="1:12" x14ac:dyDescent="0.55000000000000004">
      <c r="A2720" s="24" t="str">
        <f t="shared" si="42"/>
        <v>10159</v>
      </c>
      <c r="B2720" s="24" t="s">
        <v>27</v>
      </c>
      <c r="C2720" s="25">
        <v>43021</v>
      </c>
      <c r="D2720" s="24">
        <f>IFERROR(VLOOKUP(B2720,'2017_GT Roster'!$B$6:$H$21,7, FALSE), "NO MATCH!!!")</f>
        <v>9</v>
      </c>
      <c r="E2720" s="24">
        <f>IFERROR(VLOOKUP(GAME_JUMP_REPORT_CONSOLIDATED!C2720,GAME_INDEX!$A$7:$E$34,5,FALSE), "NO MATCH")</f>
        <v>1015</v>
      </c>
      <c r="F2720" s="24" t="str">
        <f>IFERROR(VLOOKUP(C2720,GAME_INDEX!$A$7:$E$34,4,FALSE), "NO MATCH!!!")</f>
        <v>Notre Dame</v>
      </c>
      <c r="G2720" t="s">
        <v>2729</v>
      </c>
      <c r="H2720" s="1">
        <v>43021</v>
      </c>
      <c r="I2720">
        <v>7952</v>
      </c>
      <c r="J2720" t="s">
        <v>7</v>
      </c>
      <c r="K2720" t="s">
        <v>27</v>
      </c>
      <c r="L2720">
        <v>16.5</v>
      </c>
    </row>
    <row r="2721" spans="1:12" x14ac:dyDescent="0.55000000000000004">
      <c r="A2721" s="24" t="str">
        <f t="shared" si="42"/>
        <v>10158</v>
      </c>
      <c r="B2721" s="24" t="s">
        <v>34</v>
      </c>
      <c r="C2721" s="25">
        <v>43021</v>
      </c>
      <c r="D2721" s="24">
        <f>IFERROR(VLOOKUP(B2721,'2017_GT Roster'!$B$6:$H$21,7, FALSE), "NO MATCH!!!")</f>
        <v>8</v>
      </c>
      <c r="E2721" s="24">
        <f>IFERROR(VLOOKUP(GAME_JUMP_REPORT_CONSOLIDATED!C2721,GAME_INDEX!$A$7:$E$34,5,FALSE), "NO MATCH")</f>
        <v>1015</v>
      </c>
      <c r="F2721" s="24" t="str">
        <f>IFERROR(VLOOKUP(C2721,GAME_INDEX!$A$7:$E$34,4,FALSE), "NO MATCH!!!")</f>
        <v>Notre Dame</v>
      </c>
      <c r="G2721" t="s">
        <v>2730</v>
      </c>
      <c r="H2721" s="1">
        <v>43021</v>
      </c>
      <c r="I2721">
        <v>7963</v>
      </c>
      <c r="J2721" t="s">
        <v>7</v>
      </c>
      <c r="K2721" t="s">
        <v>34</v>
      </c>
      <c r="L2721">
        <v>8.6</v>
      </c>
    </row>
    <row r="2722" spans="1:12" x14ac:dyDescent="0.55000000000000004">
      <c r="A2722" s="24" t="str">
        <f t="shared" si="42"/>
        <v>10151</v>
      </c>
      <c r="B2722" s="24" t="s">
        <v>3254</v>
      </c>
      <c r="C2722" s="25">
        <v>43021</v>
      </c>
      <c r="D2722" s="24">
        <f>IFERROR(VLOOKUP(B2722,'2017_GT Roster'!$B$6:$H$21,7, FALSE), "NO MATCH!!!")</f>
        <v>1</v>
      </c>
      <c r="E2722" s="24">
        <f>IFERROR(VLOOKUP(GAME_JUMP_REPORT_CONSOLIDATED!C2722,GAME_INDEX!$A$7:$E$34,5,FALSE), "NO MATCH")</f>
        <v>1015</v>
      </c>
      <c r="F2722" s="24" t="str">
        <f>IFERROR(VLOOKUP(C2722,GAME_INDEX!$A$7:$E$34,4,FALSE), "NO MATCH!!!")</f>
        <v>Notre Dame</v>
      </c>
      <c r="G2722" t="s">
        <v>2731</v>
      </c>
      <c r="H2722" s="1">
        <v>43021</v>
      </c>
      <c r="I2722">
        <v>7964</v>
      </c>
      <c r="J2722" t="s">
        <v>7</v>
      </c>
      <c r="K2722" t="s">
        <v>23</v>
      </c>
      <c r="L2722">
        <v>22.8</v>
      </c>
    </row>
    <row r="2723" spans="1:12" x14ac:dyDescent="0.55000000000000004">
      <c r="A2723" s="24" t="str">
        <f t="shared" si="42"/>
        <v>101511</v>
      </c>
      <c r="B2723" s="24" t="s">
        <v>14</v>
      </c>
      <c r="C2723" s="25">
        <v>43021</v>
      </c>
      <c r="D2723" s="24">
        <f>IFERROR(VLOOKUP(B2723,'2017_GT Roster'!$B$6:$H$21,7, FALSE), "NO MATCH!!!")</f>
        <v>11</v>
      </c>
      <c r="E2723" s="24">
        <f>IFERROR(VLOOKUP(GAME_JUMP_REPORT_CONSOLIDATED!C2723,GAME_INDEX!$A$7:$E$34,5,FALSE), "NO MATCH")</f>
        <v>1015</v>
      </c>
      <c r="F2723" s="24" t="str">
        <f>IFERROR(VLOOKUP(C2723,GAME_INDEX!$A$7:$E$34,4,FALSE), "NO MATCH!!!")</f>
        <v>Notre Dame</v>
      </c>
      <c r="G2723" t="s">
        <v>2732</v>
      </c>
      <c r="H2723" s="1">
        <v>43021</v>
      </c>
      <c r="I2723">
        <v>7992</v>
      </c>
      <c r="J2723" t="s">
        <v>7</v>
      </c>
      <c r="K2723" t="s">
        <v>14</v>
      </c>
      <c r="L2723">
        <v>24.3</v>
      </c>
    </row>
    <row r="2724" spans="1:12" x14ac:dyDescent="0.55000000000000004">
      <c r="A2724" s="24" t="str">
        <f t="shared" si="42"/>
        <v>10151</v>
      </c>
      <c r="B2724" s="24" t="s">
        <v>3254</v>
      </c>
      <c r="C2724" s="25">
        <v>43021</v>
      </c>
      <c r="D2724" s="24">
        <f>IFERROR(VLOOKUP(B2724,'2017_GT Roster'!$B$6:$H$21,7, FALSE), "NO MATCH!!!")</f>
        <v>1</v>
      </c>
      <c r="E2724" s="24">
        <f>IFERROR(VLOOKUP(GAME_JUMP_REPORT_CONSOLIDATED!C2724,GAME_INDEX!$A$7:$E$34,5,FALSE), "NO MATCH")</f>
        <v>1015</v>
      </c>
      <c r="F2724" s="24" t="str">
        <f>IFERROR(VLOOKUP(C2724,GAME_INDEX!$A$7:$E$34,4,FALSE), "NO MATCH!!!")</f>
        <v>Notre Dame</v>
      </c>
      <c r="G2724" t="s">
        <v>2733</v>
      </c>
      <c r="H2724" s="1">
        <v>43021</v>
      </c>
      <c r="I2724">
        <v>8098</v>
      </c>
      <c r="J2724" t="s">
        <v>7</v>
      </c>
      <c r="K2724" t="s">
        <v>23</v>
      </c>
      <c r="L2724">
        <v>17.600000000000001</v>
      </c>
    </row>
    <row r="2725" spans="1:12" x14ac:dyDescent="0.55000000000000004">
      <c r="A2725" s="24" t="str">
        <f t="shared" si="42"/>
        <v>10151</v>
      </c>
      <c r="B2725" s="24" t="s">
        <v>3254</v>
      </c>
      <c r="C2725" s="25">
        <v>43021</v>
      </c>
      <c r="D2725" s="24">
        <f>IFERROR(VLOOKUP(B2725,'2017_GT Roster'!$B$6:$H$21,7, FALSE), "NO MATCH!!!")</f>
        <v>1</v>
      </c>
      <c r="E2725" s="24">
        <f>IFERROR(VLOOKUP(GAME_JUMP_REPORT_CONSOLIDATED!C2725,GAME_INDEX!$A$7:$E$34,5,FALSE), "NO MATCH")</f>
        <v>1015</v>
      </c>
      <c r="F2725" s="24" t="str">
        <f>IFERROR(VLOOKUP(C2725,GAME_INDEX!$A$7:$E$34,4,FALSE), "NO MATCH!!!")</f>
        <v>Notre Dame</v>
      </c>
      <c r="G2725" t="s">
        <v>2734</v>
      </c>
      <c r="H2725" s="1">
        <v>43021</v>
      </c>
      <c r="I2725">
        <v>8105</v>
      </c>
      <c r="J2725" t="s">
        <v>7</v>
      </c>
      <c r="K2725" t="s">
        <v>23</v>
      </c>
      <c r="L2725">
        <v>16.5</v>
      </c>
    </row>
    <row r="2726" spans="1:12" x14ac:dyDescent="0.55000000000000004">
      <c r="A2726" s="24" t="str">
        <f t="shared" si="42"/>
        <v>10151</v>
      </c>
      <c r="B2726" s="24" t="s">
        <v>3254</v>
      </c>
      <c r="C2726" s="25">
        <v>43021</v>
      </c>
      <c r="D2726" s="24">
        <f>IFERROR(VLOOKUP(B2726,'2017_GT Roster'!$B$6:$H$21,7, FALSE), "NO MATCH!!!")</f>
        <v>1</v>
      </c>
      <c r="E2726" s="24">
        <f>IFERROR(VLOOKUP(GAME_JUMP_REPORT_CONSOLIDATED!C2726,GAME_INDEX!$A$7:$E$34,5,FALSE), "NO MATCH")</f>
        <v>1015</v>
      </c>
      <c r="F2726" s="24" t="str">
        <f>IFERROR(VLOOKUP(C2726,GAME_INDEX!$A$7:$E$34,4,FALSE), "NO MATCH!!!")</f>
        <v>Notre Dame</v>
      </c>
      <c r="G2726" t="s">
        <v>2735</v>
      </c>
      <c r="H2726" s="1">
        <v>43021</v>
      </c>
      <c r="I2726">
        <v>8112</v>
      </c>
      <c r="J2726" t="s">
        <v>7</v>
      </c>
      <c r="K2726" t="s">
        <v>23</v>
      </c>
      <c r="L2726">
        <v>16.7</v>
      </c>
    </row>
    <row r="2727" spans="1:12" x14ac:dyDescent="0.55000000000000004">
      <c r="A2727" s="24" t="str">
        <f t="shared" si="42"/>
        <v>101533</v>
      </c>
      <c r="B2727" s="24" t="s">
        <v>32</v>
      </c>
      <c r="C2727" s="25">
        <v>43021</v>
      </c>
      <c r="D2727" s="24">
        <f>IFERROR(VLOOKUP(B2727,'2017_GT Roster'!$B$6:$H$21,7, FALSE), "NO MATCH!!!")</f>
        <v>33</v>
      </c>
      <c r="E2727" s="24">
        <f>IFERROR(VLOOKUP(GAME_JUMP_REPORT_CONSOLIDATED!C2727,GAME_INDEX!$A$7:$E$34,5,FALSE), "NO MATCH")</f>
        <v>1015</v>
      </c>
      <c r="F2727" s="24" t="str">
        <f>IFERROR(VLOOKUP(C2727,GAME_INDEX!$A$7:$E$34,4,FALSE), "NO MATCH!!!")</f>
        <v>Notre Dame</v>
      </c>
      <c r="G2727" t="s">
        <v>2736</v>
      </c>
      <c r="H2727" s="1">
        <v>43021</v>
      </c>
      <c r="I2727">
        <v>8119</v>
      </c>
      <c r="J2727" t="s">
        <v>7</v>
      </c>
      <c r="K2727" t="s">
        <v>32</v>
      </c>
      <c r="L2727">
        <v>19</v>
      </c>
    </row>
    <row r="2728" spans="1:12" x14ac:dyDescent="0.55000000000000004">
      <c r="A2728" s="24" t="str">
        <f t="shared" si="42"/>
        <v>101511</v>
      </c>
      <c r="B2728" s="24" t="s">
        <v>14</v>
      </c>
      <c r="C2728" s="25">
        <v>43021</v>
      </c>
      <c r="D2728" s="24">
        <f>IFERROR(VLOOKUP(B2728,'2017_GT Roster'!$B$6:$H$21,7, FALSE), "NO MATCH!!!")</f>
        <v>11</v>
      </c>
      <c r="E2728" s="24">
        <f>IFERROR(VLOOKUP(GAME_JUMP_REPORT_CONSOLIDATED!C2728,GAME_INDEX!$A$7:$E$34,5,FALSE), "NO MATCH")</f>
        <v>1015</v>
      </c>
      <c r="F2728" s="24" t="str">
        <f>IFERROR(VLOOKUP(C2728,GAME_INDEX!$A$7:$E$34,4,FALSE), "NO MATCH!!!")</f>
        <v>Notre Dame</v>
      </c>
      <c r="G2728" t="s">
        <v>2737</v>
      </c>
      <c r="H2728" s="1">
        <v>43021</v>
      </c>
      <c r="I2728">
        <v>8121</v>
      </c>
      <c r="J2728" t="s">
        <v>7</v>
      </c>
      <c r="K2728" t="s">
        <v>14</v>
      </c>
      <c r="L2728">
        <v>19.100000000000001</v>
      </c>
    </row>
    <row r="2729" spans="1:12" x14ac:dyDescent="0.55000000000000004">
      <c r="A2729" s="24" t="str">
        <f t="shared" si="42"/>
        <v>10159</v>
      </c>
      <c r="B2729" s="24" t="s">
        <v>27</v>
      </c>
      <c r="C2729" s="25">
        <v>43021</v>
      </c>
      <c r="D2729" s="24">
        <f>IFERROR(VLOOKUP(B2729,'2017_GT Roster'!$B$6:$H$21,7, FALSE), "NO MATCH!!!")</f>
        <v>9</v>
      </c>
      <c r="E2729" s="24">
        <f>IFERROR(VLOOKUP(GAME_JUMP_REPORT_CONSOLIDATED!C2729,GAME_INDEX!$A$7:$E$34,5,FALSE), "NO MATCH")</f>
        <v>1015</v>
      </c>
      <c r="F2729" s="24" t="str">
        <f>IFERROR(VLOOKUP(C2729,GAME_INDEX!$A$7:$E$34,4,FALSE), "NO MATCH!!!")</f>
        <v>Notre Dame</v>
      </c>
      <c r="G2729" t="s">
        <v>2738</v>
      </c>
      <c r="H2729" s="1">
        <v>43021</v>
      </c>
      <c r="I2729">
        <v>8121</v>
      </c>
      <c r="J2729" t="s">
        <v>7</v>
      </c>
      <c r="K2729" t="s">
        <v>27</v>
      </c>
      <c r="L2729">
        <v>11.6</v>
      </c>
    </row>
    <row r="2730" spans="1:12" x14ac:dyDescent="0.55000000000000004">
      <c r="A2730" s="24" t="str">
        <f t="shared" si="42"/>
        <v>101511</v>
      </c>
      <c r="B2730" s="24" t="s">
        <v>14</v>
      </c>
      <c r="C2730" s="25">
        <v>43021</v>
      </c>
      <c r="D2730" s="24">
        <f>IFERROR(VLOOKUP(B2730,'2017_GT Roster'!$B$6:$H$21,7, FALSE), "NO MATCH!!!")</f>
        <v>11</v>
      </c>
      <c r="E2730" s="24">
        <f>IFERROR(VLOOKUP(GAME_JUMP_REPORT_CONSOLIDATED!C2730,GAME_INDEX!$A$7:$E$34,5,FALSE), "NO MATCH")</f>
        <v>1015</v>
      </c>
      <c r="F2730" s="24" t="str">
        <f>IFERROR(VLOOKUP(C2730,GAME_INDEX!$A$7:$E$34,4,FALSE), "NO MATCH!!!")</f>
        <v>Notre Dame</v>
      </c>
      <c r="G2730" t="s">
        <v>2739</v>
      </c>
      <c r="H2730" s="1">
        <v>43021</v>
      </c>
      <c r="I2730">
        <v>8125</v>
      </c>
      <c r="J2730" t="s">
        <v>7</v>
      </c>
      <c r="K2730" t="s">
        <v>14</v>
      </c>
      <c r="L2730">
        <v>19.2</v>
      </c>
    </row>
    <row r="2731" spans="1:12" x14ac:dyDescent="0.55000000000000004">
      <c r="A2731" s="24" t="str">
        <f t="shared" si="42"/>
        <v>10153</v>
      </c>
      <c r="B2731" s="24" t="s">
        <v>3344</v>
      </c>
      <c r="C2731" s="25">
        <v>43021</v>
      </c>
      <c r="D2731" s="24">
        <f>IFERROR(VLOOKUP(B2731,'2017_GT Roster'!$B$6:$H$21,7, FALSE), "NO MATCH!!!")</f>
        <v>3</v>
      </c>
      <c r="E2731" s="24">
        <f>IFERROR(VLOOKUP(GAME_JUMP_REPORT_CONSOLIDATED!C2731,GAME_INDEX!$A$7:$E$34,5,FALSE), "NO MATCH")</f>
        <v>1015</v>
      </c>
      <c r="F2731" s="24" t="str">
        <f>IFERROR(VLOOKUP(C2731,GAME_INDEX!$A$7:$E$34,4,FALSE), "NO MATCH!!!")</f>
        <v>Notre Dame</v>
      </c>
      <c r="G2731" t="s">
        <v>2740</v>
      </c>
      <c r="H2731" s="1">
        <v>43021</v>
      </c>
      <c r="I2731">
        <v>8126</v>
      </c>
      <c r="J2731" t="s">
        <v>7</v>
      </c>
      <c r="K2731" t="s">
        <v>780</v>
      </c>
      <c r="L2731">
        <v>17.100000000000001</v>
      </c>
    </row>
    <row r="2732" spans="1:12" x14ac:dyDescent="0.55000000000000004">
      <c r="A2732" s="24" t="str">
        <f t="shared" si="42"/>
        <v>101511</v>
      </c>
      <c r="B2732" s="24" t="s">
        <v>14</v>
      </c>
      <c r="C2732" s="25">
        <v>43021</v>
      </c>
      <c r="D2732" s="24">
        <f>IFERROR(VLOOKUP(B2732,'2017_GT Roster'!$B$6:$H$21,7, FALSE), "NO MATCH!!!")</f>
        <v>11</v>
      </c>
      <c r="E2732" s="24">
        <f>IFERROR(VLOOKUP(GAME_JUMP_REPORT_CONSOLIDATED!C2732,GAME_INDEX!$A$7:$E$34,5,FALSE), "NO MATCH")</f>
        <v>1015</v>
      </c>
      <c r="F2732" s="24" t="str">
        <f>IFERROR(VLOOKUP(C2732,GAME_INDEX!$A$7:$E$34,4,FALSE), "NO MATCH!!!")</f>
        <v>Notre Dame</v>
      </c>
      <c r="G2732" t="s">
        <v>2741</v>
      </c>
      <c r="H2732" s="1">
        <v>43021</v>
      </c>
      <c r="I2732">
        <v>8135</v>
      </c>
      <c r="J2732" t="s">
        <v>7</v>
      </c>
      <c r="K2732" t="s">
        <v>14</v>
      </c>
      <c r="L2732">
        <v>21.1</v>
      </c>
    </row>
    <row r="2733" spans="1:12" x14ac:dyDescent="0.55000000000000004">
      <c r="A2733" s="24" t="str">
        <f t="shared" si="42"/>
        <v>101511</v>
      </c>
      <c r="B2733" s="24" t="s">
        <v>14</v>
      </c>
      <c r="C2733" s="25">
        <v>43021</v>
      </c>
      <c r="D2733" s="24">
        <f>IFERROR(VLOOKUP(B2733,'2017_GT Roster'!$B$6:$H$21,7, FALSE), "NO MATCH!!!")</f>
        <v>11</v>
      </c>
      <c r="E2733" s="24">
        <f>IFERROR(VLOOKUP(GAME_JUMP_REPORT_CONSOLIDATED!C2733,GAME_INDEX!$A$7:$E$34,5,FALSE), "NO MATCH")</f>
        <v>1015</v>
      </c>
      <c r="F2733" s="24" t="str">
        <f>IFERROR(VLOOKUP(C2733,GAME_INDEX!$A$7:$E$34,4,FALSE), "NO MATCH!!!")</f>
        <v>Notre Dame</v>
      </c>
      <c r="G2733" t="s">
        <v>2742</v>
      </c>
      <c r="H2733" s="1">
        <v>43021</v>
      </c>
      <c r="I2733">
        <v>8139</v>
      </c>
      <c r="J2733" t="s">
        <v>7</v>
      </c>
      <c r="K2733" t="s">
        <v>14</v>
      </c>
      <c r="L2733">
        <v>20.5</v>
      </c>
    </row>
    <row r="2734" spans="1:12" x14ac:dyDescent="0.55000000000000004">
      <c r="A2734" s="24" t="str">
        <f t="shared" si="42"/>
        <v>101511</v>
      </c>
      <c r="B2734" s="24" t="s">
        <v>14</v>
      </c>
      <c r="C2734" s="25">
        <v>43021</v>
      </c>
      <c r="D2734" s="24">
        <f>IFERROR(VLOOKUP(B2734,'2017_GT Roster'!$B$6:$H$21,7, FALSE), "NO MATCH!!!")</f>
        <v>11</v>
      </c>
      <c r="E2734" s="24">
        <f>IFERROR(VLOOKUP(GAME_JUMP_REPORT_CONSOLIDATED!C2734,GAME_INDEX!$A$7:$E$34,5,FALSE), "NO MATCH")</f>
        <v>1015</v>
      </c>
      <c r="F2734" s="24" t="str">
        <f>IFERROR(VLOOKUP(C2734,GAME_INDEX!$A$7:$E$34,4,FALSE), "NO MATCH!!!")</f>
        <v>Notre Dame</v>
      </c>
      <c r="G2734" t="s">
        <v>2743</v>
      </c>
      <c r="H2734" s="1">
        <v>43021</v>
      </c>
      <c r="I2734">
        <v>8146</v>
      </c>
      <c r="J2734" t="s">
        <v>7</v>
      </c>
      <c r="K2734" t="s">
        <v>14</v>
      </c>
      <c r="L2734">
        <v>17.8</v>
      </c>
    </row>
    <row r="2735" spans="1:12" x14ac:dyDescent="0.55000000000000004">
      <c r="A2735" s="24" t="str">
        <f t="shared" si="42"/>
        <v>10151</v>
      </c>
      <c r="B2735" s="24" t="s">
        <v>3254</v>
      </c>
      <c r="C2735" s="25">
        <v>43021</v>
      </c>
      <c r="D2735" s="24">
        <f>IFERROR(VLOOKUP(B2735,'2017_GT Roster'!$B$6:$H$21,7, FALSE), "NO MATCH!!!")</f>
        <v>1</v>
      </c>
      <c r="E2735" s="24">
        <f>IFERROR(VLOOKUP(GAME_JUMP_REPORT_CONSOLIDATED!C2735,GAME_INDEX!$A$7:$E$34,5,FALSE), "NO MATCH")</f>
        <v>1015</v>
      </c>
      <c r="F2735" s="24" t="str">
        <f>IFERROR(VLOOKUP(C2735,GAME_INDEX!$A$7:$E$34,4,FALSE), "NO MATCH!!!")</f>
        <v>Notre Dame</v>
      </c>
      <c r="G2735" t="s">
        <v>2744</v>
      </c>
      <c r="H2735" s="1">
        <v>43021</v>
      </c>
      <c r="I2735">
        <v>8149</v>
      </c>
      <c r="J2735" t="s">
        <v>7</v>
      </c>
      <c r="K2735" t="s">
        <v>23</v>
      </c>
      <c r="L2735">
        <v>17.600000000000001</v>
      </c>
    </row>
    <row r="2736" spans="1:12" x14ac:dyDescent="0.55000000000000004">
      <c r="A2736" s="24" t="str">
        <f t="shared" si="42"/>
        <v>10154</v>
      </c>
      <c r="B2736" s="24" t="s">
        <v>3262</v>
      </c>
      <c r="C2736" s="25">
        <v>43021</v>
      </c>
      <c r="D2736" s="24">
        <f>IFERROR(VLOOKUP(B2736,'2017_GT Roster'!$B$6:$H$21,7, FALSE), "NO MATCH!!!")</f>
        <v>4</v>
      </c>
      <c r="E2736" s="24">
        <f>IFERROR(VLOOKUP(GAME_JUMP_REPORT_CONSOLIDATED!C2736,GAME_INDEX!$A$7:$E$34,5,FALSE), "NO MATCH")</f>
        <v>1015</v>
      </c>
      <c r="F2736" s="24" t="str">
        <f>IFERROR(VLOOKUP(C2736,GAME_INDEX!$A$7:$E$34,4,FALSE), "NO MATCH!!!")</f>
        <v>Notre Dame</v>
      </c>
      <c r="G2736" t="s">
        <v>2745</v>
      </c>
      <c r="H2736" s="1">
        <v>43021</v>
      </c>
      <c r="I2736">
        <v>8151</v>
      </c>
      <c r="J2736" t="s">
        <v>7</v>
      </c>
      <c r="K2736" t="s">
        <v>8</v>
      </c>
      <c r="L2736">
        <v>18.7</v>
      </c>
    </row>
    <row r="2737" spans="1:12" x14ac:dyDescent="0.55000000000000004">
      <c r="A2737" s="24" t="str">
        <f t="shared" si="42"/>
        <v>10153</v>
      </c>
      <c r="B2737" s="24" t="s">
        <v>3344</v>
      </c>
      <c r="C2737" s="25">
        <v>43021</v>
      </c>
      <c r="D2737" s="24">
        <f>IFERROR(VLOOKUP(B2737,'2017_GT Roster'!$B$6:$H$21,7, FALSE), "NO MATCH!!!")</f>
        <v>3</v>
      </c>
      <c r="E2737" s="24">
        <f>IFERROR(VLOOKUP(GAME_JUMP_REPORT_CONSOLIDATED!C2737,GAME_INDEX!$A$7:$E$34,5,FALSE), "NO MATCH")</f>
        <v>1015</v>
      </c>
      <c r="F2737" s="24" t="str">
        <f>IFERROR(VLOOKUP(C2737,GAME_INDEX!$A$7:$E$34,4,FALSE), "NO MATCH!!!")</f>
        <v>Notre Dame</v>
      </c>
      <c r="G2737" t="s">
        <v>2746</v>
      </c>
      <c r="H2737" s="1">
        <v>43021</v>
      </c>
      <c r="I2737">
        <v>8170</v>
      </c>
      <c r="J2737" t="s">
        <v>7</v>
      </c>
      <c r="K2737" t="s">
        <v>780</v>
      </c>
      <c r="L2737">
        <v>16.899999999999999</v>
      </c>
    </row>
    <row r="2738" spans="1:12" x14ac:dyDescent="0.55000000000000004">
      <c r="A2738" s="24" t="str">
        <f t="shared" si="42"/>
        <v>10159</v>
      </c>
      <c r="B2738" s="24" t="s">
        <v>27</v>
      </c>
      <c r="C2738" s="25">
        <v>43021</v>
      </c>
      <c r="D2738" s="24">
        <f>IFERROR(VLOOKUP(B2738,'2017_GT Roster'!$B$6:$H$21,7, FALSE), "NO MATCH!!!")</f>
        <v>9</v>
      </c>
      <c r="E2738" s="24">
        <f>IFERROR(VLOOKUP(GAME_JUMP_REPORT_CONSOLIDATED!C2738,GAME_INDEX!$A$7:$E$34,5,FALSE), "NO MATCH")</f>
        <v>1015</v>
      </c>
      <c r="F2738" s="24" t="str">
        <f>IFERROR(VLOOKUP(C2738,GAME_INDEX!$A$7:$E$34,4,FALSE), "NO MATCH!!!")</f>
        <v>Notre Dame</v>
      </c>
      <c r="G2738" t="s">
        <v>2747</v>
      </c>
      <c r="H2738" s="1">
        <v>43021</v>
      </c>
      <c r="I2738">
        <v>8172</v>
      </c>
      <c r="J2738" t="s">
        <v>7</v>
      </c>
      <c r="K2738" t="s">
        <v>27</v>
      </c>
      <c r="L2738">
        <v>9.6</v>
      </c>
    </row>
    <row r="2739" spans="1:12" x14ac:dyDescent="0.55000000000000004">
      <c r="A2739" s="24" t="str">
        <f t="shared" si="42"/>
        <v>10159</v>
      </c>
      <c r="B2739" s="24" t="s">
        <v>27</v>
      </c>
      <c r="C2739" s="25">
        <v>43021</v>
      </c>
      <c r="D2739" s="24">
        <f>IFERROR(VLOOKUP(B2739,'2017_GT Roster'!$B$6:$H$21,7, FALSE), "NO MATCH!!!")</f>
        <v>9</v>
      </c>
      <c r="E2739" s="24">
        <f>IFERROR(VLOOKUP(GAME_JUMP_REPORT_CONSOLIDATED!C2739,GAME_INDEX!$A$7:$E$34,5,FALSE), "NO MATCH")</f>
        <v>1015</v>
      </c>
      <c r="F2739" s="24" t="str">
        <f>IFERROR(VLOOKUP(C2739,GAME_INDEX!$A$7:$E$34,4,FALSE), "NO MATCH!!!")</f>
        <v>Notre Dame</v>
      </c>
      <c r="G2739" t="s">
        <v>2748</v>
      </c>
      <c r="H2739" s="1">
        <v>43021</v>
      </c>
      <c r="I2739">
        <v>8173</v>
      </c>
      <c r="J2739" t="s">
        <v>7</v>
      </c>
      <c r="K2739" t="s">
        <v>27</v>
      </c>
      <c r="L2739">
        <v>11.3</v>
      </c>
    </row>
    <row r="2740" spans="1:12" x14ac:dyDescent="0.55000000000000004">
      <c r="A2740" s="24" t="str">
        <f t="shared" si="42"/>
        <v>101511</v>
      </c>
      <c r="B2740" s="24" t="s">
        <v>14</v>
      </c>
      <c r="C2740" s="25">
        <v>43021</v>
      </c>
      <c r="D2740" s="24">
        <f>IFERROR(VLOOKUP(B2740,'2017_GT Roster'!$B$6:$H$21,7, FALSE), "NO MATCH!!!")</f>
        <v>11</v>
      </c>
      <c r="E2740" s="24">
        <f>IFERROR(VLOOKUP(GAME_JUMP_REPORT_CONSOLIDATED!C2740,GAME_INDEX!$A$7:$E$34,5,FALSE), "NO MATCH")</f>
        <v>1015</v>
      </c>
      <c r="F2740" s="24" t="str">
        <f>IFERROR(VLOOKUP(C2740,GAME_INDEX!$A$7:$E$34,4,FALSE), "NO MATCH!!!")</f>
        <v>Notre Dame</v>
      </c>
      <c r="G2740" t="s">
        <v>2749</v>
      </c>
      <c r="H2740" s="1">
        <v>43021</v>
      </c>
      <c r="I2740">
        <v>8176</v>
      </c>
      <c r="J2740" t="s">
        <v>7</v>
      </c>
      <c r="K2740" t="s">
        <v>14</v>
      </c>
      <c r="L2740">
        <v>17.8</v>
      </c>
    </row>
    <row r="2741" spans="1:12" x14ac:dyDescent="0.55000000000000004">
      <c r="A2741" s="24" t="str">
        <f t="shared" si="42"/>
        <v>101533</v>
      </c>
      <c r="B2741" s="24" t="s">
        <v>32</v>
      </c>
      <c r="C2741" s="25">
        <v>43021</v>
      </c>
      <c r="D2741" s="24">
        <f>IFERROR(VLOOKUP(B2741,'2017_GT Roster'!$B$6:$H$21,7, FALSE), "NO MATCH!!!")</f>
        <v>33</v>
      </c>
      <c r="E2741" s="24">
        <f>IFERROR(VLOOKUP(GAME_JUMP_REPORT_CONSOLIDATED!C2741,GAME_INDEX!$A$7:$E$34,5,FALSE), "NO MATCH")</f>
        <v>1015</v>
      </c>
      <c r="F2741" s="24" t="str">
        <f>IFERROR(VLOOKUP(C2741,GAME_INDEX!$A$7:$E$34,4,FALSE), "NO MATCH!!!")</f>
        <v>Notre Dame</v>
      </c>
      <c r="G2741" t="s">
        <v>2750</v>
      </c>
      <c r="H2741" s="1">
        <v>43021</v>
      </c>
      <c r="I2741">
        <v>8177</v>
      </c>
      <c r="J2741" t="s">
        <v>7</v>
      </c>
      <c r="K2741" t="s">
        <v>32</v>
      </c>
      <c r="L2741">
        <v>19</v>
      </c>
    </row>
    <row r="2742" spans="1:12" x14ac:dyDescent="0.55000000000000004">
      <c r="A2742" s="24" t="str">
        <f t="shared" si="42"/>
        <v>10151</v>
      </c>
      <c r="B2742" s="24" t="s">
        <v>3254</v>
      </c>
      <c r="C2742" s="25">
        <v>43021</v>
      </c>
      <c r="D2742" s="24">
        <f>IFERROR(VLOOKUP(B2742,'2017_GT Roster'!$B$6:$H$21,7, FALSE), "NO MATCH!!!")</f>
        <v>1</v>
      </c>
      <c r="E2742" s="24">
        <f>IFERROR(VLOOKUP(GAME_JUMP_REPORT_CONSOLIDATED!C2742,GAME_INDEX!$A$7:$E$34,5,FALSE), "NO MATCH")</f>
        <v>1015</v>
      </c>
      <c r="F2742" s="24" t="str">
        <f>IFERROR(VLOOKUP(C2742,GAME_INDEX!$A$7:$E$34,4,FALSE), "NO MATCH!!!")</f>
        <v>Notre Dame</v>
      </c>
      <c r="G2742" t="s">
        <v>2751</v>
      </c>
      <c r="H2742" s="1">
        <v>43021</v>
      </c>
      <c r="I2742">
        <v>8181</v>
      </c>
      <c r="J2742" t="s">
        <v>7</v>
      </c>
      <c r="K2742" t="s">
        <v>23</v>
      </c>
      <c r="L2742">
        <v>17.399999999999999</v>
      </c>
    </row>
    <row r="2743" spans="1:12" x14ac:dyDescent="0.55000000000000004">
      <c r="A2743" s="24" t="str">
        <f t="shared" si="42"/>
        <v>10151</v>
      </c>
      <c r="B2743" s="24" t="s">
        <v>3254</v>
      </c>
      <c r="C2743" s="25">
        <v>43021</v>
      </c>
      <c r="D2743" s="24">
        <f>IFERROR(VLOOKUP(B2743,'2017_GT Roster'!$B$6:$H$21,7, FALSE), "NO MATCH!!!")</f>
        <v>1</v>
      </c>
      <c r="E2743" s="24">
        <f>IFERROR(VLOOKUP(GAME_JUMP_REPORT_CONSOLIDATED!C2743,GAME_INDEX!$A$7:$E$34,5,FALSE), "NO MATCH")</f>
        <v>1015</v>
      </c>
      <c r="F2743" s="24" t="str">
        <f>IFERROR(VLOOKUP(C2743,GAME_INDEX!$A$7:$E$34,4,FALSE), "NO MATCH!!!")</f>
        <v>Notre Dame</v>
      </c>
      <c r="G2743" t="s">
        <v>2752</v>
      </c>
      <c r="H2743" s="1">
        <v>43021</v>
      </c>
      <c r="I2743">
        <v>8184</v>
      </c>
      <c r="J2743" t="s">
        <v>7</v>
      </c>
      <c r="K2743" t="s">
        <v>23</v>
      </c>
      <c r="L2743">
        <v>19.8</v>
      </c>
    </row>
    <row r="2744" spans="1:12" x14ac:dyDescent="0.55000000000000004">
      <c r="A2744" s="24" t="str">
        <f t="shared" si="42"/>
        <v>10151</v>
      </c>
      <c r="B2744" s="24" t="s">
        <v>3254</v>
      </c>
      <c r="C2744" s="25">
        <v>43021</v>
      </c>
      <c r="D2744" s="24">
        <f>IFERROR(VLOOKUP(B2744,'2017_GT Roster'!$B$6:$H$21,7, FALSE), "NO MATCH!!!")</f>
        <v>1</v>
      </c>
      <c r="E2744" s="24">
        <f>IFERROR(VLOOKUP(GAME_JUMP_REPORT_CONSOLIDATED!C2744,GAME_INDEX!$A$7:$E$34,5,FALSE), "NO MATCH")</f>
        <v>1015</v>
      </c>
      <c r="F2744" s="24" t="str">
        <f>IFERROR(VLOOKUP(C2744,GAME_INDEX!$A$7:$E$34,4,FALSE), "NO MATCH!!!")</f>
        <v>Notre Dame</v>
      </c>
      <c r="G2744" t="s">
        <v>2753</v>
      </c>
      <c r="H2744" s="1">
        <v>43021</v>
      </c>
      <c r="I2744">
        <v>8188</v>
      </c>
      <c r="J2744" t="s">
        <v>7</v>
      </c>
      <c r="K2744" t="s">
        <v>23</v>
      </c>
      <c r="L2744">
        <v>19</v>
      </c>
    </row>
    <row r="2745" spans="1:12" x14ac:dyDescent="0.55000000000000004">
      <c r="A2745" s="24" t="str">
        <f t="shared" si="42"/>
        <v>10151</v>
      </c>
      <c r="B2745" s="24" t="s">
        <v>3254</v>
      </c>
      <c r="C2745" s="25">
        <v>43021</v>
      </c>
      <c r="D2745" s="24">
        <f>IFERROR(VLOOKUP(B2745,'2017_GT Roster'!$B$6:$H$21,7, FALSE), "NO MATCH!!!")</f>
        <v>1</v>
      </c>
      <c r="E2745" s="24">
        <f>IFERROR(VLOOKUP(GAME_JUMP_REPORT_CONSOLIDATED!C2745,GAME_INDEX!$A$7:$E$34,5,FALSE), "NO MATCH")</f>
        <v>1015</v>
      </c>
      <c r="F2745" s="24" t="str">
        <f>IFERROR(VLOOKUP(C2745,GAME_INDEX!$A$7:$E$34,4,FALSE), "NO MATCH!!!")</f>
        <v>Notre Dame</v>
      </c>
      <c r="G2745" t="s">
        <v>2754</v>
      </c>
      <c r="H2745" s="1">
        <v>43021</v>
      </c>
      <c r="I2745">
        <v>8196</v>
      </c>
      <c r="J2745" t="s">
        <v>7</v>
      </c>
      <c r="K2745" t="s">
        <v>23</v>
      </c>
      <c r="L2745">
        <v>16.899999999999999</v>
      </c>
    </row>
    <row r="2746" spans="1:12" x14ac:dyDescent="0.55000000000000004">
      <c r="A2746" s="24" t="str">
        <f t="shared" si="42"/>
        <v>10158</v>
      </c>
      <c r="B2746" s="24" t="s">
        <v>34</v>
      </c>
      <c r="C2746" s="25">
        <v>43021</v>
      </c>
      <c r="D2746" s="24">
        <f>IFERROR(VLOOKUP(B2746,'2017_GT Roster'!$B$6:$H$21,7, FALSE), "NO MATCH!!!")</f>
        <v>8</v>
      </c>
      <c r="E2746" s="24">
        <f>IFERROR(VLOOKUP(GAME_JUMP_REPORT_CONSOLIDATED!C2746,GAME_INDEX!$A$7:$E$34,5,FALSE), "NO MATCH")</f>
        <v>1015</v>
      </c>
      <c r="F2746" s="24" t="str">
        <f>IFERROR(VLOOKUP(C2746,GAME_INDEX!$A$7:$E$34,4,FALSE), "NO MATCH!!!")</f>
        <v>Notre Dame</v>
      </c>
      <c r="G2746" t="s">
        <v>2755</v>
      </c>
      <c r="H2746" s="1">
        <v>43021</v>
      </c>
      <c r="I2746">
        <v>8201</v>
      </c>
      <c r="J2746" t="s">
        <v>7</v>
      </c>
      <c r="K2746" t="s">
        <v>34</v>
      </c>
      <c r="L2746">
        <v>10.1</v>
      </c>
    </row>
    <row r="2747" spans="1:12" x14ac:dyDescent="0.55000000000000004">
      <c r="A2747" s="24" t="str">
        <f t="shared" si="42"/>
        <v>10153</v>
      </c>
      <c r="B2747" s="24" t="s">
        <v>3344</v>
      </c>
      <c r="C2747" s="25">
        <v>43021</v>
      </c>
      <c r="D2747" s="24">
        <f>IFERROR(VLOOKUP(B2747,'2017_GT Roster'!$B$6:$H$21,7, FALSE), "NO MATCH!!!")</f>
        <v>3</v>
      </c>
      <c r="E2747" s="24">
        <f>IFERROR(VLOOKUP(GAME_JUMP_REPORT_CONSOLIDATED!C2747,GAME_INDEX!$A$7:$E$34,5,FALSE), "NO MATCH")</f>
        <v>1015</v>
      </c>
      <c r="F2747" s="24" t="str">
        <f>IFERROR(VLOOKUP(C2747,GAME_INDEX!$A$7:$E$34,4,FALSE), "NO MATCH!!!")</f>
        <v>Notre Dame</v>
      </c>
      <c r="G2747" t="s">
        <v>2756</v>
      </c>
      <c r="H2747" s="1">
        <v>43021</v>
      </c>
      <c r="I2747">
        <v>8203</v>
      </c>
      <c r="J2747" t="s">
        <v>7</v>
      </c>
      <c r="K2747" t="s">
        <v>780</v>
      </c>
      <c r="L2747">
        <v>17.600000000000001</v>
      </c>
    </row>
    <row r="2748" spans="1:12" x14ac:dyDescent="0.55000000000000004">
      <c r="A2748" s="24" t="str">
        <f t="shared" si="42"/>
        <v>101511</v>
      </c>
      <c r="B2748" s="24" t="s">
        <v>14</v>
      </c>
      <c r="C2748" s="25">
        <v>43021</v>
      </c>
      <c r="D2748" s="24">
        <f>IFERROR(VLOOKUP(B2748,'2017_GT Roster'!$B$6:$H$21,7, FALSE), "NO MATCH!!!")</f>
        <v>11</v>
      </c>
      <c r="E2748" s="24">
        <f>IFERROR(VLOOKUP(GAME_JUMP_REPORT_CONSOLIDATED!C2748,GAME_INDEX!$A$7:$E$34,5,FALSE), "NO MATCH")</f>
        <v>1015</v>
      </c>
      <c r="F2748" s="24" t="str">
        <f>IFERROR(VLOOKUP(C2748,GAME_INDEX!$A$7:$E$34,4,FALSE), "NO MATCH!!!")</f>
        <v>Notre Dame</v>
      </c>
      <c r="G2748" t="s">
        <v>2757</v>
      </c>
      <c r="H2748" s="1">
        <v>43021</v>
      </c>
      <c r="I2748">
        <v>8212</v>
      </c>
      <c r="J2748" t="s">
        <v>7</v>
      </c>
      <c r="K2748" t="s">
        <v>14</v>
      </c>
      <c r="L2748">
        <v>16.2</v>
      </c>
    </row>
    <row r="2749" spans="1:12" x14ac:dyDescent="0.55000000000000004">
      <c r="A2749" s="24" t="str">
        <f t="shared" ref="A2749:A2810" si="43">E2749&amp;D2749</f>
        <v>10159</v>
      </c>
      <c r="B2749" s="24" t="s">
        <v>27</v>
      </c>
      <c r="C2749" s="25">
        <v>43021</v>
      </c>
      <c r="D2749" s="24">
        <f>IFERROR(VLOOKUP(B2749,'2017_GT Roster'!$B$6:$H$21,7, FALSE), "NO MATCH!!!")</f>
        <v>9</v>
      </c>
      <c r="E2749" s="24">
        <f>IFERROR(VLOOKUP(GAME_JUMP_REPORT_CONSOLIDATED!C2749,GAME_INDEX!$A$7:$E$34,5,FALSE), "NO MATCH")</f>
        <v>1015</v>
      </c>
      <c r="F2749" s="24" t="str">
        <f>IFERROR(VLOOKUP(C2749,GAME_INDEX!$A$7:$E$34,4,FALSE), "NO MATCH!!!")</f>
        <v>Notre Dame</v>
      </c>
      <c r="G2749" t="s">
        <v>2758</v>
      </c>
      <c r="H2749" s="1">
        <v>43021</v>
      </c>
      <c r="I2749">
        <v>8212</v>
      </c>
      <c r="J2749" t="s">
        <v>7</v>
      </c>
      <c r="K2749" t="s">
        <v>27</v>
      </c>
      <c r="L2749">
        <v>16.399999999999999</v>
      </c>
    </row>
    <row r="2750" spans="1:12" x14ac:dyDescent="0.55000000000000004">
      <c r="A2750" s="24" t="str">
        <f t="shared" si="43"/>
        <v>101511</v>
      </c>
      <c r="B2750" s="24" t="s">
        <v>14</v>
      </c>
      <c r="C2750" s="25">
        <v>43021</v>
      </c>
      <c r="D2750" s="24">
        <f>IFERROR(VLOOKUP(B2750,'2017_GT Roster'!$B$6:$H$21,7, FALSE), "NO MATCH!!!")</f>
        <v>11</v>
      </c>
      <c r="E2750" s="24">
        <f>IFERROR(VLOOKUP(GAME_JUMP_REPORT_CONSOLIDATED!C2750,GAME_INDEX!$A$7:$E$34,5,FALSE), "NO MATCH")</f>
        <v>1015</v>
      </c>
      <c r="F2750" s="24" t="str">
        <f>IFERROR(VLOOKUP(C2750,GAME_INDEX!$A$7:$E$34,4,FALSE), "NO MATCH!!!")</f>
        <v>Notre Dame</v>
      </c>
      <c r="G2750" t="s">
        <v>2759</v>
      </c>
      <c r="H2750" s="1">
        <v>43021</v>
      </c>
      <c r="I2750">
        <v>8216</v>
      </c>
      <c r="J2750" t="s">
        <v>7</v>
      </c>
      <c r="K2750" t="s">
        <v>14</v>
      </c>
      <c r="L2750">
        <v>15.8</v>
      </c>
    </row>
    <row r="2751" spans="1:12" x14ac:dyDescent="0.55000000000000004">
      <c r="A2751" s="24" t="str">
        <f t="shared" si="43"/>
        <v>10153</v>
      </c>
      <c r="B2751" s="24" t="s">
        <v>3344</v>
      </c>
      <c r="C2751" s="25">
        <v>43021</v>
      </c>
      <c r="D2751" s="24">
        <f>IFERROR(VLOOKUP(B2751,'2017_GT Roster'!$B$6:$H$21,7, FALSE), "NO MATCH!!!")</f>
        <v>3</v>
      </c>
      <c r="E2751" s="24">
        <f>IFERROR(VLOOKUP(GAME_JUMP_REPORT_CONSOLIDATED!C2751,GAME_INDEX!$A$7:$E$34,5,FALSE), "NO MATCH")</f>
        <v>1015</v>
      </c>
      <c r="F2751" s="24" t="str">
        <f>IFERROR(VLOOKUP(C2751,GAME_INDEX!$A$7:$E$34,4,FALSE), "NO MATCH!!!")</f>
        <v>Notre Dame</v>
      </c>
      <c r="G2751" t="s">
        <v>2760</v>
      </c>
      <c r="H2751" s="1">
        <v>43021</v>
      </c>
      <c r="I2751">
        <v>8218</v>
      </c>
      <c r="J2751" t="s">
        <v>7</v>
      </c>
      <c r="K2751" t="s">
        <v>780</v>
      </c>
      <c r="L2751">
        <v>16.5</v>
      </c>
    </row>
    <row r="2752" spans="1:12" x14ac:dyDescent="0.55000000000000004">
      <c r="A2752" s="24" t="str">
        <f t="shared" si="43"/>
        <v>10153</v>
      </c>
      <c r="B2752" s="24" t="s">
        <v>3344</v>
      </c>
      <c r="C2752" s="25">
        <v>43021</v>
      </c>
      <c r="D2752" s="24">
        <f>IFERROR(VLOOKUP(B2752,'2017_GT Roster'!$B$6:$H$21,7, FALSE), "NO MATCH!!!")</f>
        <v>3</v>
      </c>
      <c r="E2752" s="24">
        <f>IFERROR(VLOOKUP(GAME_JUMP_REPORT_CONSOLIDATED!C2752,GAME_INDEX!$A$7:$E$34,5,FALSE), "NO MATCH")</f>
        <v>1015</v>
      </c>
      <c r="F2752" s="24" t="str">
        <f>IFERROR(VLOOKUP(C2752,GAME_INDEX!$A$7:$E$34,4,FALSE), "NO MATCH!!!")</f>
        <v>Notre Dame</v>
      </c>
      <c r="G2752" t="s">
        <v>2761</v>
      </c>
      <c r="H2752" s="1">
        <v>43021</v>
      </c>
      <c r="I2752">
        <v>8221</v>
      </c>
      <c r="J2752" t="s">
        <v>7</v>
      </c>
      <c r="K2752" t="s">
        <v>780</v>
      </c>
      <c r="L2752">
        <v>16.5</v>
      </c>
    </row>
    <row r="2753" spans="1:12" x14ac:dyDescent="0.55000000000000004">
      <c r="A2753" s="24" t="str">
        <f t="shared" si="43"/>
        <v>10154</v>
      </c>
      <c r="B2753" s="24" t="s">
        <v>3262</v>
      </c>
      <c r="C2753" s="25">
        <v>43021</v>
      </c>
      <c r="D2753" s="24">
        <f>IFERROR(VLOOKUP(B2753,'2017_GT Roster'!$B$6:$H$21,7, FALSE), "NO MATCH!!!")</f>
        <v>4</v>
      </c>
      <c r="E2753" s="24">
        <f>IFERROR(VLOOKUP(GAME_JUMP_REPORT_CONSOLIDATED!C2753,GAME_INDEX!$A$7:$E$34,5,FALSE), "NO MATCH")</f>
        <v>1015</v>
      </c>
      <c r="F2753" s="24" t="str">
        <f>IFERROR(VLOOKUP(C2753,GAME_INDEX!$A$7:$E$34,4,FALSE), "NO MATCH!!!")</f>
        <v>Notre Dame</v>
      </c>
      <c r="G2753" t="s">
        <v>2762</v>
      </c>
      <c r="H2753" s="1">
        <v>43021</v>
      </c>
      <c r="I2753">
        <v>8228</v>
      </c>
      <c r="J2753" t="s">
        <v>7</v>
      </c>
      <c r="K2753" t="s">
        <v>8</v>
      </c>
      <c r="L2753">
        <v>18.7</v>
      </c>
    </row>
    <row r="2754" spans="1:12" x14ac:dyDescent="0.55000000000000004">
      <c r="A2754" s="24" t="str">
        <f t="shared" si="43"/>
        <v>10151</v>
      </c>
      <c r="B2754" s="24" t="s">
        <v>3254</v>
      </c>
      <c r="C2754" s="25">
        <v>43021</v>
      </c>
      <c r="D2754" s="24">
        <f>IFERROR(VLOOKUP(B2754,'2017_GT Roster'!$B$6:$H$21,7, FALSE), "NO MATCH!!!")</f>
        <v>1</v>
      </c>
      <c r="E2754" s="24">
        <f>IFERROR(VLOOKUP(GAME_JUMP_REPORT_CONSOLIDATED!C2754,GAME_INDEX!$A$7:$E$34,5,FALSE), "NO MATCH")</f>
        <v>1015</v>
      </c>
      <c r="F2754" s="24" t="str">
        <f>IFERROR(VLOOKUP(C2754,GAME_INDEX!$A$7:$E$34,4,FALSE), "NO MATCH!!!")</f>
        <v>Notre Dame</v>
      </c>
      <c r="G2754" t="s">
        <v>2763</v>
      </c>
      <c r="H2754" s="1">
        <v>43021</v>
      </c>
      <c r="I2754">
        <v>8234</v>
      </c>
      <c r="J2754" t="s">
        <v>7</v>
      </c>
      <c r="K2754" t="s">
        <v>23</v>
      </c>
      <c r="L2754">
        <v>19.7</v>
      </c>
    </row>
    <row r="2755" spans="1:12" x14ac:dyDescent="0.55000000000000004">
      <c r="A2755" s="24" t="str">
        <f t="shared" si="43"/>
        <v>101511</v>
      </c>
      <c r="B2755" s="24" t="s">
        <v>14</v>
      </c>
      <c r="C2755" s="25">
        <v>43021</v>
      </c>
      <c r="D2755" s="24">
        <f>IFERROR(VLOOKUP(B2755,'2017_GT Roster'!$B$6:$H$21,7, FALSE), "NO MATCH!!!")</f>
        <v>11</v>
      </c>
      <c r="E2755" s="24">
        <f>IFERROR(VLOOKUP(GAME_JUMP_REPORT_CONSOLIDATED!C2755,GAME_INDEX!$A$7:$E$34,5,FALSE), "NO MATCH")</f>
        <v>1015</v>
      </c>
      <c r="F2755" s="24" t="str">
        <f>IFERROR(VLOOKUP(C2755,GAME_INDEX!$A$7:$E$34,4,FALSE), "NO MATCH!!!")</f>
        <v>Notre Dame</v>
      </c>
      <c r="G2755" t="s">
        <v>2764</v>
      </c>
      <c r="H2755" s="1">
        <v>43021</v>
      </c>
      <c r="I2755">
        <v>8253</v>
      </c>
      <c r="J2755" t="s">
        <v>7</v>
      </c>
      <c r="K2755" t="s">
        <v>14</v>
      </c>
      <c r="L2755">
        <v>13.7</v>
      </c>
    </row>
    <row r="2756" spans="1:12" x14ac:dyDescent="0.55000000000000004">
      <c r="A2756" s="24" t="str">
        <f t="shared" si="43"/>
        <v>10153</v>
      </c>
      <c r="B2756" s="24" t="s">
        <v>3344</v>
      </c>
      <c r="C2756" s="25">
        <v>43021</v>
      </c>
      <c r="D2756" s="24">
        <f>IFERROR(VLOOKUP(B2756,'2017_GT Roster'!$B$6:$H$21,7, FALSE), "NO MATCH!!!")</f>
        <v>3</v>
      </c>
      <c r="E2756" s="24">
        <f>IFERROR(VLOOKUP(GAME_JUMP_REPORT_CONSOLIDATED!C2756,GAME_INDEX!$A$7:$E$34,5,FALSE), "NO MATCH")</f>
        <v>1015</v>
      </c>
      <c r="F2756" s="24" t="str">
        <f>IFERROR(VLOOKUP(C2756,GAME_INDEX!$A$7:$E$34,4,FALSE), "NO MATCH!!!")</f>
        <v>Notre Dame</v>
      </c>
      <c r="G2756" t="s">
        <v>2765</v>
      </c>
      <c r="H2756" s="1">
        <v>43021</v>
      </c>
      <c r="I2756">
        <v>8255</v>
      </c>
      <c r="J2756" t="s">
        <v>7</v>
      </c>
      <c r="K2756" t="s">
        <v>780</v>
      </c>
      <c r="L2756">
        <v>16.899999999999999</v>
      </c>
    </row>
    <row r="2757" spans="1:12" x14ac:dyDescent="0.55000000000000004">
      <c r="A2757" s="24" t="str">
        <f t="shared" si="43"/>
        <v>101511</v>
      </c>
      <c r="B2757" s="24" t="s">
        <v>14</v>
      </c>
      <c r="C2757" s="25">
        <v>43021</v>
      </c>
      <c r="D2757" s="24">
        <f>IFERROR(VLOOKUP(B2757,'2017_GT Roster'!$B$6:$H$21,7, FALSE), "NO MATCH!!!")</f>
        <v>11</v>
      </c>
      <c r="E2757" s="24">
        <f>IFERROR(VLOOKUP(GAME_JUMP_REPORT_CONSOLIDATED!C2757,GAME_INDEX!$A$7:$E$34,5,FALSE), "NO MATCH")</f>
        <v>1015</v>
      </c>
      <c r="F2757" s="24" t="str">
        <f>IFERROR(VLOOKUP(C2757,GAME_INDEX!$A$7:$E$34,4,FALSE), "NO MATCH!!!")</f>
        <v>Notre Dame</v>
      </c>
      <c r="G2757" t="s">
        <v>2766</v>
      </c>
      <c r="H2757" s="1">
        <v>43021</v>
      </c>
      <c r="I2757">
        <v>8259</v>
      </c>
      <c r="J2757" t="s">
        <v>7</v>
      </c>
      <c r="K2757" t="s">
        <v>14</v>
      </c>
      <c r="L2757">
        <v>15.1</v>
      </c>
    </row>
    <row r="2758" spans="1:12" x14ac:dyDescent="0.55000000000000004">
      <c r="A2758" s="24" t="str">
        <f t="shared" si="43"/>
        <v>10158</v>
      </c>
      <c r="B2758" s="24" t="s">
        <v>34</v>
      </c>
      <c r="C2758" s="25">
        <v>43021</v>
      </c>
      <c r="D2758" s="24">
        <f>IFERROR(VLOOKUP(B2758,'2017_GT Roster'!$B$6:$H$21,7, FALSE), "NO MATCH!!!")</f>
        <v>8</v>
      </c>
      <c r="E2758" s="24">
        <f>IFERROR(VLOOKUP(GAME_JUMP_REPORT_CONSOLIDATED!C2758,GAME_INDEX!$A$7:$E$34,5,FALSE), "NO MATCH")</f>
        <v>1015</v>
      </c>
      <c r="F2758" s="24" t="str">
        <f>IFERROR(VLOOKUP(C2758,GAME_INDEX!$A$7:$E$34,4,FALSE), "NO MATCH!!!")</f>
        <v>Notre Dame</v>
      </c>
      <c r="G2758" t="s">
        <v>2767</v>
      </c>
      <c r="H2758" s="1">
        <v>43021</v>
      </c>
      <c r="I2758">
        <v>8262</v>
      </c>
      <c r="J2758" t="s">
        <v>7</v>
      </c>
      <c r="K2758" t="s">
        <v>34</v>
      </c>
      <c r="L2758">
        <v>14.9</v>
      </c>
    </row>
    <row r="2759" spans="1:12" x14ac:dyDescent="0.55000000000000004">
      <c r="A2759" s="24" t="str">
        <f t="shared" si="43"/>
        <v>10151</v>
      </c>
      <c r="B2759" s="24" t="s">
        <v>3254</v>
      </c>
      <c r="C2759" s="25">
        <v>43021</v>
      </c>
      <c r="D2759" s="24">
        <f>IFERROR(VLOOKUP(B2759,'2017_GT Roster'!$B$6:$H$21,7, FALSE), "NO MATCH!!!")</f>
        <v>1</v>
      </c>
      <c r="E2759" s="24">
        <f>IFERROR(VLOOKUP(GAME_JUMP_REPORT_CONSOLIDATED!C2759,GAME_INDEX!$A$7:$E$34,5,FALSE), "NO MATCH")</f>
        <v>1015</v>
      </c>
      <c r="F2759" s="24" t="str">
        <f>IFERROR(VLOOKUP(C2759,GAME_INDEX!$A$7:$E$34,4,FALSE), "NO MATCH!!!")</f>
        <v>Notre Dame</v>
      </c>
      <c r="G2759" t="s">
        <v>2768</v>
      </c>
      <c r="H2759" s="1">
        <v>43021</v>
      </c>
      <c r="I2759">
        <v>8347</v>
      </c>
      <c r="J2759" t="s">
        <v>7</v>
      </c>
      <c r="K2759" t="s">
        <v>23</v>
      </c>
      <c r="L2759">
        <v>15.9</v>
      </c>
    </row>
    <row r="2760" spans="1:12" x14ac:dyDescent="0.55000000000000004">
      <c r="A2760" s="24" t="str">
        <f t="shared" si="43"/>
        <v>101533</v>
      </c>
      <c r="B2760" s="24" t="s">
        <v>32</v>
      </c>
      <c r="C2760" s="25">
        <v>43021</v>
      </c>
      <c r="D2760" s="24">
        <f>IFERROR(VLOOKUP(B2760,'2017_GT Roster'!$B$6:$H$21,7, FALSE), "NO MATCH!!!")</f>
        <v>33</v>
      </c>
      <c r="E2760" s="24">
        <f>IFERROR(VLOOKUP(GAME_JUMP_REPORT_CONSOLIDATED!C2760,GAME_INDEX!$A$7:$E$34,5,FALSE), "NO MATCH")</f>
        <v>1015</v>
      </c>
      <c r="F2760" s="24" t="str">
        <f>IFERROR(VLOOKUP(C2760,GAME_INDEX!$A$7:$E$34,4,FALSE), "NO MATCH!!!")</f>
        <v>Notre Dame</v>
      </c>
      <c r="G2760" t="s">
        <v>2769</v>
      </c>
      <c r="H2760" s="1">
        <v>43021</v>
      </c>
      <c r="I2760">
        <v>8351</v>
      </c>
      <c r="J2760" t="s">
        <v>7</v>
      </c>
      <c r="K2760" t="s">
        <v>32</v>
      </c>
      <c r="L2760">
        <v>21.2</v>
      </c>
    </row>
    <row r="2761" spans="1:12" x14ac:dyDescent="0.55000000000000004">
      <c r="A2761" s="24" t="str">
        <f t="shared" si="43"/>
        <v>101511</v>
      </c>
      <c r="B2761" s="24" t="s">
        <v>14</v>
      </c>
      <c r="C2761" s="25">
        <v>43021</v>
      </c>
      <c r="D2761" s="24">
        <f>IFERROR(VLOOKUP(B2761,'2017_GT Roster'!$B$6:$H$21,7, FALSE), "NO MATCH!!!")</f>
        <v>11</v>
      </c>
      <c r="E2761" s="24">
        <f>IFERROR(VLOOKUP(GAME_JUMP_REPORT_CONSOLIDATED!C2761,GAME_INDEX!$A$7:$E$34,5,FALSE), "NO MATCH")</f>
        <v>1015</v>
      </c>
      <c r="F2761" s="24" t="str">
        <f>IFERROR(VLOOKUP(C2761,GAME_INDEX!$A$7:$E$34,4,FALSE), "NO MATCH!!!")</f>
        <v>Notre Dame</v>
      </c>
      <c r="G2761" t="s">
        <v>2770</v>
      </c>
      <c r="H2761" s="1">
        <v>43021</v>
      </c>
      <c r="I2761">
        <v>8367</v>
      </c>
      <c r="J2761" t="s">
        <v>7</v>
      </c>
      <c r="K2761" t="s">
        <v>14</v>
      </c>
      <c r="L2761">
        <v>12.9</v>
      </c>
    </row>
    <row r="2762" spans="1:12" x14ac:dyDescent="0.55000000000000004">
      <c r="A2762" s="24" t="str">
        <f t="shared" si="43"/>
        <v>10153</v>
      </c>
      <c r="B2762" s="24" t="s">
        <v>3344</v>
      </c>
      <c r="C2762" s="25">
        <v>43021</v>
      </c>
      <c r="D2762" s="24">
        <f>IFERROR(VLOOKUP(B2762,'2017_GT Roster'!$B$6:$H$21,7, FALSE), "NO MATCH!!!")</f>
        <v>3</v>
      </c>
      <c r="E2762" s="24">
        <f>IFERROR(VLOOKUP(GAME_JUMP_REPORT_CONSOLIDATED!C2762,GAME_INDEX!$A$7:$E$34,5,FALSE), "NO MATCH")</f>
        <v>1015</v>
      </c>
      <c r="F2762" s="24" t="str">
        <f>IFERROR(VLOOKUP(C2762,GAME_INDEX!$A$7:$E$34,4,FALSE), "NO MATCH!!!")</f>
        <v>Notre Dame</v>
      </c>
      <c r="G2762" t="s">
        <v>2771</v>
      </c>
      <c r="H2762" s="1">
        <v>43021</v>
      </c>
      <c r="I2762">
        <v>8368</v>
      </c>
      <c r="J2762" t="s">
        <v>7</v>
      </c>
      <c r="K2762" t="s">
        <v>780</v>
      </c>
      <c r="L2762">
        <v>17.100000000000001</v>
      </c>
    </row>
    <row r="2763" spans="1:12" x14ac:dyDescent="0.55000000000000004">
      <c r="A2763" s="24" t="str">
        <f t="shared" si="43"/>
        <v>10151</v>
      </c>
      <c r="B2763" s="24" t="s">
        <v>3254</v>
      </c>
      <c r="C2763" s="25">
        <v>43021</v>
      </c>
      <c r="D2763" s="24">
        <f>IFERROR(VLOOKUP(B2763,'2017_GT Roster'!$B$6:$H$21,7, FALSE), "NO MATCH!!!")</f>
        <v>1</v>
      </c>
      <c r="E2763" s="24">
        <f>IFERROR(VLOOKUP(GAME_JUMP_REPORT_CONSOLIDATED!C2763,GAME_INDEX!$A$7:$E$34,5,FALSE), "NO MATCH")</f>
        <v>1015</v>
      </c>
      <c r="F2763" s="24" t="str">
        <f>IFERROR(VLOOKUP(C2763,GAME_INDEX!$A$7:$E$34,4,FALSE), "NO MATCH!!!")</f>
        <v>Notre Dame</v>
      </c>
      <c r="G2763" t="s">
        <v>2772</v>
      </c>
      <c r="H2763" s="1">
        <v>43021</v>
      </c>
      <c r="I2763">
        <v>8375</v>
      </c>
      <c r="J2763" t="s">
        <v>7</v>
      </c>
      <c r="K2763" t="s">
        <v>23</v>
      </c>
      <c r="L2763">
        <v>20.9</v>
      </c>
    </row>
    <row r="2764" spans="1:12" x14ac:dyDescent="0.55000000000000004">
      <c r="A2764" s="24" t="str">
        <f t="shared" si="43"/>
        <v>101533</v>
      </c>
      <c r="B2764" s="24" t="s">
        <v>32</v>
      </c>
      <c r="C2764" s="25">
        <v>43021</v>
      </c>
      <c r="D2764" s="24">
        <f>IFERROR(VLOOKUP(B2764,'2017_GT Roster'!$B$6:$H$21,7, FALSE), "NO MATCH!!!")</f>
        <v>33</v>
      </c>
      <c r="E2764" s="24">
        <f>IFERROR(VLOOKUP(GAME_JUMP_REPORT_CONSOLIDATED!C2764,GAME_INDEX!$A$7:$E$34,5,FALSE), "NO MATCH")</f>
        <v>1015</v>
      </c>
      <c r="F2764" s="24" t="str">
        <f>IFERROR(VLOOKUP(C2764,GAME_INDEX!$A$7:$E$34,4,FALSE), "NO MATCH!!!")</f>
        <v>Notre Dame</v>
      </c>
      <c r="G2764" t="s">
        <v>2773</v>
      </c>
      <c r="H2764" s="1">
        <v>43021</v>
      </c>
      <c r="I2764">
        <v>8375</v>
      </c>
      <c r="J2764" t="s">
        <v>7</v>
      </c>
      <c r="K2764" t="s">
        <v>32</v>
      </c>
      <c r="L2764">
        <v>7.9</v>
      </c>
    </row>
    <row r="2765" spans="1:12" x14ac:dyDescent="0.55000000000000004">
      <c r="A2765" s="24" t="str">
        <f t="shared" si="43"/>
        <v>101511</v>
      </c>
      <c r="B2765" s="24" t="s">
        <v>14</v>
      </c>
      <c r="C2765" s="25">
        <v>43021</v>
      </c>
      <c r="D2765" s="24">
        <f>IFERROR(VLOOKUP(B2765,'2017_GT Roster'!$B$6:$H$21,7, FALSE), "NO MATCH!!!")</f>
        <v>11</v>
      </c>
      <c r="E2765" s="24">
        <f>IFERROR(VLOOKUP(GAME_JUMP_REPORT_CONSOLIDATED!C2765,GAME_INDEX!$A$7:$E$34,5,FALSE), "NO MATCH")</f>
        <v>1015</v>
      </c>
      <c r="F2765" s="24" t="str">
        <f>IFERROR(VLOOKUP(C2765,GAME_INDEX!$A$7:$E$34,4,FALSE), "NO MATCH!!!")</f>
        <v>Notre Dame</v>
      </c>
      <c r="G2765" t="s">
        <v>2774</v>
      </c>
      <c r="H2765" s="1">
        <v>43021</v>
      </c>
      <c r="I2765">
        <v>8376</v>
      </c>
      <c r="J2765" t="s">
        <v>7</v>
      </c>
      <c r="K2765" t="s">
        <v>14</v>
      </c>
      <c r="L2765">
        <v>12.9</v>
      </c>
    </row>
    <row r="2766" spans="1:12" x14ac:dyDescent="0.55000000000000004">
      <c r="A2766" s="24" t="str">
        <f t="shared" si="43"/>
        <v>10151</v>
      </c>
      <c r="B2766" s="24" t="s">
        <v>3254</v>
      </c>
      <c r="C2766" s="25">
        <v>43021</v>
      </c>
      <c r="D2766" s="24">
        <f>IFERROR(VLOOKUP(B2766,'2017_GT Roster'!$B$6:$H$21,7, FALSE), "NO MATCH!!!")</f>
        <v>1</v>
      </c>
      <c r="E2766" s="24">
        <f>IFERROR(VLOOKUP(GAME_JUMP_REPORT_CONSOLIDATED!C2766,GAME_INDEX!$A$7:$E$34,5,FALSE), "NO MATCH")</f>
        <v>1015</v>
      </c>
      <c r="F2766" s="24" t="str">
        <f>IFERROR(VLOOKUP(C2766,GAME_INDEX!$A$7:$E$34,4,FALSE), "NO MATCH!!!")</f>
        <v>Notre Dame</v>
      </c>
      <c r="G2766" t="s">
        <v>2775</v>
      </c>
      <c r="H2766" s="1">
        <v>43021</v>
      </c>
      <c r="I2766">
        <v>8376</v>
      </c>
      <c r="J2766" t="s">
        <v>7</v>
      </c>
      <c r="K2766" t="s">
        <v>23</v>
      </c>
      <c r="L2766">
        <v>14.8</v>
      </c>
    </row>
    <row r="2767" spans="1:12" x14ac:dyDescent="0.55000000000000004">
      <c r="A2767" s="24" t="str">
        <f t="shared" si="43"/>
        <v>10158</v>
      </c>
      <c r="B2767" s="24" t="s">
        <v>34</v>
      </c>
      <c r="C2767" s="25">
        <v>43021</v>
      </c>
      <c r="D2767" s="24">
        <f>IFERROR(VLOOKUP(B2767,'2017_GT Roster'!$B$6:$H$21,7, FALSE), "NO MATCH!!!")</f>
        <v>8</v>
      </c>
      <c r="E2767" s="24">
        <f>IFERROR(VLOOKUP(GAME_JUMP_REPORT_CONSOLIDATED!C2767,GAME_INDEX!$A$7:$E$34,5,FALSE), "NO MATCH")</f>
        <v>1015</v>
      </c>
      <c r="F2767" s="24" t="str">
        <f>IFERROR(VLOOKUP(C2767,GAME_INDEX!$A$7:$E$34,4,FALSE), "NO MATCH!!!")</f>
        <v>Notre Dame</v>
      </c>
      <c r="G2767" t="s">
        <v>2776</v>
      </c>
      <c r="H2767" s="1">
        <v>43021</v>
      </c>
      <c r="I2767">
        <v>8378</v>
      </c>
      <c r="J2767" t="s">
        <v>7</v>
      </c>
      <c r="K2767" t="s">
        <v>34</v>
      </c>
      <c r="L2767">
        <v>12</v>
      </c>
    </row>
    <row r="2768" spans="1:12" x14ac:dyDescent="0.55000000000000004">
      <c r="A2768" s="24" t="str">
        <f t="shared" si="43"/>
        <v>10154</v>
      </c>
      <c r="B2768" s="24" t="s">
        <v>3262</v>
      </c>
      <c r="C2768" s="25">
        <v>43021</v>
      </c>
      <c r="D2768" s="24">
        <f>IFERROR(VLOOKUP(B2768,'2017_GT Roster'!$B$6:$H$21,7, FALSE), "NO MATCH!!!")</f>
        <v>4</v>
      </c>
      <c r="E2768" s="24">
        <f>IFERROR(VLOOKUP(GAME_JUMP_REPORT_CONSOLIDATED!C2768,GAME_INDEX!$A$7:$E$34,5,FALSE), "NO MATCH")</f>
        <v>1015</v>
      </c>
      <c r="F2768" s="24" t="str">
        <f>IFERROR(VLOOKUP(C2768,GAME_INDEX!$A$7:$E$34,4,FALSE), "NO MATCH!!!")</f>
        <v>Notre Dame</v>
      </c>
      <c r="G2768" t="s">
        <v>2777</v>
      </c>
      <c r="H2768" s="1">
        <v>43021</v>
      </c>
      <c r="I2768">
        <v>8378</v>
      </c>
      <c r="J2768" t="s">
        <v>7</v>
      </c>
      <c r="K2768" t="s">
        <v>8</v>
      </c>
      <c r="L2768">
        <v>15.9</v>
      </c>
    </row>
    <row r="2769" spans="1:12" x14ac:dyDescent="0.55000000000000004">
      <c r="A2769" s="24" t="str">
        <f t="shared" si="43"/>
        <v>10159</v>
      </c>
      <c r="B2769" s="24" t="s">
        <v>27</v>
      </c>
      <c r="C2769" s="25">
        <v>43021</v>
      </c>
      <c r="D2769" s="24">
        <f>IFERROR(VLOOKUP(B2769,'2017_GT Roster'!$B$6:$H$21,7, FALSE), "NO MATCH!!!")</f>
        <v>9</v>
      </c>
      <c r="E2769" s="24">
        <f>IFERROR(VLOOKUP(GAME_JUMP_REPORT_CONSOLIDATED!C2769,GAME_INDEX!$A$7:$E$34,5,FALSE), "NO MATCH")</f>
        <v>1015</v>
      </c>
      <c r="F2769" s="24" t="str">
        <f>IFERROR(VLOOKUP(C2769,GAME_INDEX!$A$7:$E$34,4,FALSE), "NO MATCH!!!")</f>
        <v>Notre Dame</v>
      </c>
      <c r="G2769" t="s">
        <v>2778</v>
      </c>
      <c r="H2769" s="1">
        <v>43021</v>
      </c>
      <c r="I2769">
        <v>8383</v>
      </c>
      <c r="J2769" t="s">
        <v>7</v>
      </c>
      <c r="K2769" t="s">
        <v>27</v>
      </c>
      <c r="L2769">
        <v>11.6</v>
      </c>
    </row>
    <row r="2770" spans="1:12" x14ac:dyDescent="0.55000000000000004">
      <c r="A2770" s="24" t="str">
        <f t="shared" si="43"/>
        <v>101511</v>
      </c>
      <c r="B2770" s="24" t="s">
        <v>14</v>
      </c>
      <c r="C2770" s="25">
        <v>43021</v>
      </c>
      <c r="D2770" s="24">
        <f>IFERROR(VLOOKUP(B2770,'2017_GT Roster'!$B$6:$H$21,7, FALSE), "NO MATCH!!!")</f>
        <v>11</v>
      </c>
      <c r="E2770" s="24">
        <f>IFERROR(VLOOKUP(GAME_JUMP_REPORT_CONSOLIDATED!C2770,GAME_INDEX!$A$7:$E$34,5,FALSE), "NO MATCH")</f>
        <v>1015</v>
      </c>
      <c r="F2770" s="24" t="str">
        <f>IFERROR(VLOOKUP(C2770,GAME_INDEX!$A$7:$E$34,4,FALSE), "NO MATCH!!!")</f>
        <v>Notre Dame</v>
      </c>
      <c r="G2770" t="s">
        <v>2779</v>
      </c>
      <c r="H2770" s="1">
        <v>43021</v>
      </c>
      <c r="I2770">
        <v>8394</v>
      </c>
      <c r="J2770" t="s">
        <v>7</v>
      </c>
      <c r="K2770" t="s">
        <v>14</v>
      </c>
      <c r="L2770">
        <v>13.7</v>
      </c>
    </row>
    <row r="2771" spans="1:12" x14ac:dyDescent="0.55000000000000004">
      <c r="A2771" s="24" t="str">
        <f t="shared" si="43"/>
        <v>10153</v>
      </c>
      <c r="B2771" s="24" t="s">
        <v>3344</v>
      </c>
      <c r="C2771" s="25">
        <v>43021</v>
      </c>
      <c r="D2771" s="24">
        <f>IFERROR(VLOOKUP(B2771,'2017_GT Roster'!$B$6:$H$21,7, FALSE), "NO MATCH!!!")</f>
        <v>3</v>
      </c>
      <c r="E2771" s="24">
        <f>IFERROR(VLOOKUP(GAME_JUMP_REPORT_CONSOLIDATED!C2771,GAME_INDEX!$A$7:$E$34,5,FALSE), "NO MATCH")</f>
        <v>1015</v>
      </c>
      <c r="F2771" s="24" t="str">
        <f>IFERROR(VLOOKUP(C2771,GAME_INDEX!$A$7:$E$34,4,FALSE), "NO MATCH!!!")</f>
        <v>Notre Dame</v>
      </c>
      <c r="G2771" t="s">
        <v>2780</v>
      </c>
      <c r="H2771" s="1">
        <v>43021</v>
      </c>
      <c r="I2771">
        <v>8396</v>
      </c>
      <c r="J2771" t="s">
        <v>7</v>
      </c>
      <c r="K2771" t="s">
        <v>780</v>
      </c>
      <c r="L2771">
        <v>18.899999999999999</v>
      </c>
    </row>
    <row r="2772" spans="1:12" x14ac:dyDescent="0.55000000000000004">
      <c r="A2772" s="24" t="str">
        <f t="shared" si="43"/>
        <v>10159</v>
      </c>
      <c r="B2772" s="24" t="s">
        <v>27</v>
      </c>
      <c r="C2772" s="25">
        <v>43021</v>
      </c>
      <c r="D2772" s="24">
        <f>IFERROR(VLOOKUP(B2772,'2017_GT Roster'!$B$6:$H$21,7, FALSE), "NO MATCH!!!")</f>
        <v>9</v>
      </c>
      <c r="E2772" s="24">
        <f>IFERROR(VLOOKUP(GAME_JUMP_REPORT_CONSOLIDATED!C2772,GAME_INDEX!$A$7:$E$34,5,FALSE), "NO MATCH")</f>
        <v>1015</v>
      </c>
      <c r="F2772" s="24" t="str">
        <f>IFERROR(VLOOKUP(C2772,GAME_INDEX!$A$7:$E$34,4,FALSE), "NO MATCH!!!")</f>
        <v>Notre Dame</v>
      </c>
      <c r="G2772" t="s">
        <v>2781</v>
      </c>
      <c r="H2772" s="1">
        <v>43021</v>
      </c>
      <c r="I2772">
        <v>8398</v>
      </c>
      <c r="J2772" t="s">
        <v>7</v>
      </c>
      <c r="K2772" t="s">
        <v>27</v>
      </c>
      <c r="L2772">
        <v>10.8</v>
      </c>
    </row>
    <row r="2773" spans="1:12" x14ac:dyDescent="0.55000000000000004">
      <c r="A2773" s="24" t="str">
        <f t="shared" si="43"/>
        <v>101597</v>
      </c>
      <c r="B2773" s="24" t="s">
        <v>42</v>
      </c>
      <c r="C2773" s="25">
        <v>43021</v>
      </c>
      <c r="D2773" s="24">
        <f>IFERROR(VLOOKUP(B2773,'2017_GT Roster'!$B$6:$H$21,7, FALSE), "NO MATCH!!!")</f>
        <v>97</v>
      </c>
      <c r="E2773" s="24">
        <f>IFERROR(VLOOKUP(GAME_JUMP_REPORT_CONSOLIDATED!C2773,GAME_INDEX!$A$7:$E$34,5,FALSE), "NO MATCH")</f>
        <v>1015</v>
      </c>
      <c r="F2773" s="24" t="str">
        <f>IFERROR(VLOOKUP(C2773,GAME_INDEX!$A$7:$E$34,4,FALSE), "NO MATCH!!!")</f>
        <v>Notre Dame</v>
      </c>
      <c r="G2773" t="s">
        <v>2782</v>
      </c>
      <c r="H2773" s="1">
        <v>43021</v>
      </c>
      <c r="I2773">
        <v>8398</v>
      </c>
      <c r="J2773" t="s">
        <v>7</v>
      </c>
      <c r="K2773" t="s">
        <v>42</v>
      </c>
      <c r="L2773">
        <v>17.5</v>
      </c>
    </row>
    <row r="2774" spans="1:12" x14ac:dyDescent="0.55000000000000004">
      <c r="A2774" s="24" t="str">
        <f t="shared" si="43"/>
        <v>10159</v>
      </c>
      <c r="B2774" s="24" t="s">
        <v>27</v>
      </c>
      <c r="C2774" s="25">
        <v>43021</v>
      </c>
      <c r="D2774" s="24">
        <f>IFERROR(VLOOKUP(B2774,'2017_GT Roster'!$B$6:$H$21,7, FALSE), "NO MATCH!!!")</f>
        <v>9</v>
      </c>
      <c r="E2774" s="24">
        <f>IFERROR(VLOOKUP(GAME_JUMP_REPORT_CONSOLIDATED!C2774,GAME_INDEX!$A$7:$E$34,5,FALSE), "NO MATCH")</f>
        <v>1015</v>
      </c>
      <c r="F2774" s="24" t="str">
        <f>IFERROR(VLOOKUP(C2774,GAME_INDEX!$A$7:$E$34,4,FALSE), "NO MATCH!!!")</f>
        <v>Notre Dame</v>
      </c>
      <c r="G2774" t="s">
        <v>2783</v>
      </c>
      <c r="H2774" s="1">
        <v>43021</v>
      </c>
      <c r="I2774">
        <v>8399</v>
      </c>
      <c r="J2774" t="s">
        <v>7</v>
      </c>
      <c r="K2774" t="s">
        <v>27</v>
      </c>
      <c r="L2774">
        <v>9.5</v>
      </c>
    </row>
    <row r="2775" spans="1:12" x14ac:dyDescent="0.55000000000000004">
      <c r="A2775" s="24" t="str">
        <f t="shared" si="43"/>
        <v>10151</v>
      </c>
      <c r="B2775" s="24" t="s">
        <v>3254</v>
      </c>
      <c r="C2775" s="25">
        <v>43021</v>
      </c>
      <c r="D2775" s="24">
        <f>IFERROR(VLOOKUP(B2775,'2017_GT Roster'!$B$6:$H$21,7, FALSE), "NO MATCH!!!")</f>
        <v>1</v>
      </c>
      <c r="E2775" s="24">
        <f>IFERROR(VLOOKUP(GAME_JUMP_REPORT_CONSOLIDATED!C2775,GAME_INDEX!$A$7:$E$34,5,FALSE), "NO MATCH")</f>
        <v>1015</v>
      </c>
      <c r="F2775" s="24" t="str">
        <f>IFERROR(VLOOKUP(C2775,GAME_INDEX!$A$7:$E$34,4,FALSE), "NO MATCH!!!")</f>
        <v>Notre Dame</v>
      </c>
      <c r="G2775" t="s">
        <v>2784</v>
      </c>
      <c r="H2775" s="1">
        <v>43021</v>
      </c>
      <c r="I2775">
        <v>8399</v>
      </c>
      <c r="J2775" t="s">
        <v>7</v>
      </c>
      <c r="K2775" t="s">
        <v>23</v>
      </c>
      <c r="L2775">
        <v>18.2</v>
      </c>
    </row>
    <row r="2776" spans="1:12" x14ac:dyDescent="0.55000000000000004">
      <c r="A2776" s="24" t="str">
        <f t="shared" si="43"/>
        <v>101511</v>
      </c>
      <c r="B2776" s="24" t="s">
        <v>14</v>
      </c>
      <c r="C2776" s="25">
        <v>43021</v>
      </c>
      <c r="D2776" s="24">
        <f>IFERROR(VLOOKUP(B2776,'2017_GT Roster'!$B$6:$H$21,7, FALSE), "NO MATCH!!!")</f>
        <v>11</v>
      </c>
      <c r="E2776" s="24">
        <f>IFERROR(VLOOKUP(GAME_JUMP_REPORT_CONSOLIDATED!C2776,GAME_INDEX!$A$7:$E$34,5,FALSE), "NO MATCH")</f>
        <v>1015</v>
      </c>
      <c r="F2776" s="24" t="str">
        <f>IFERROR(VLOOKUP(C2776,GAME_INDEX!$A$7:$E$34,4,FALSE), "NO MATCH!!!")</f>
        <v>Notre Dame</v>
      </c>
      <c r="G2776" t="s">
        <v>2785</v>
      </c>
      <c r="H2776" s="1">
        <v>43021</v>
      </c>
      <c r="I2776">
        <v>8399</v>
      </c>
      <c r="J2776" t="s">
        <v>7</v>
      </c>
      <c r="K2776" t="s">
        <v>14</v>
      </c>
      <c r="L2776">
        <v>14.5</v>
      </c>
    </row>
    <row r="2777" spans="1:12" x14ac:dyDescent="0.55000000000000004">
      <c r="A2777" s="24" t="str">
        <f t="shared" si="43"/>
        <v>10159</v>
      </c>
      <c r="B2777" s="24" t="s">
        <v>27</v>
      </c>
      <c r="C2777" s="25">
        <v>43021</v>
      </c>
      <c r="D2777" s="24">
        <f>IFERROR(VLOOKUP(B2777,'2017_GT Roster'!$B$6:$H$21,7, FALSE), "NO MATCH!!!")</f>
        <v>9</v>
      </c>
      <c r="E2777" s="24">
        <f>IFERROR(VLOOKUP(GAME_JUMP_REPORT_CONSOLIDATED!C2777,GAME_INDEX!$A$7:$E$34,5,FALSE), "NO MATCH")</f>
        <v>1015</v>
      </c>
      <c r="F2777" s="24" t="str">
        <f>IFERROR(VLOOKUP(C2777,GAME_INDEX!$A$7:$E$34,4,FALSE), "NO MATCH!!!")</f>
        <v>Notre Dame</v>
      </c>
      <c r="G2777" t="s">
        <v>2786</v>
      </c>
      <c r="H2777" s="1">
        <v>43021</v>
      </c>
      <c r="I2777">
        <v>8399</v>
      </c>
      <c r="J2777" t="s">
        <v>7</v>
      </c>
      <c r="K2777" t="s">
        <v>27</v>
      </c>
      <c r="L2777">
        <v>8.6</v>
      </c>
    </row>
    <row r="2778" spans="1:12" x14ac:dyDescent="0.55000000000000004">
      <c r="A2778" s="24" t="str">
        <f t="shared" si="43"/>
        <v>101511</v>
      </c>
      <c r="B2778" s="24" t="s">
        <v>14</v>
      </c>
      <c r="C2778" s="25">
        <v>43021</v>
      </c>
      <c r="D2778" s="24">
        <f>IFERROR(VLOOKUP(B2778,'2017_GT Roster'!$B$6:$H$21,7, FALSE), "NO MATCH!!!")</f>
        <v>11</v>
      </c>
      <c r="E2778" s="24">
        <f>IFERROR(VLOOKUP(GAME_JUMP_REPORT_CONSOLIDATED!C2778,GAME_INDEX!$A$7:$E$34,5,FALSE), "NO MATCH")</f>
        <v>1015</v>
      </c>
      <c r="F2778" s="24" t="str">
        <f>IFERROR(VLOOKUP(C2778,GAME_INDEX!$A$7:$E$34,4,FALSE), "NO MATCH!!!")</f>
        <v>Notre Dame</v>
      </c>
      <c r="G2778" t="s">
        <v>2787</v>
      </c>
      <c r="H2778" s="1">
        <v>43021</v>
      </c>
      <c r="I2778">
        <v>8418</v>
      </c>
      <c r="J2778" t="s">
        <v>7</v>
      </c>
      <c r="K2778" t="s">
        <v>14</v>
      </c>
      <c r="L2778">
        <v>13.3</v>
      </c>
    </row>
    <row r="2779" spans="1:12" x14ac:dyDescent="0.55000000000000004">
      <c r="A2779" s="24" t="str">
        <f t="shared" si="43"/>
        <v>10153</v>
      </c>
      <c r="B2779" s="24" t="s">
        <v>3344</v>
      </c>
      <c r="C2779" s="25">
        <v>43021</v>
      </c>
      <c r="D2779" s="24">
        <f>IFERROR(VLOOKUP(B2779,'2017_GT Roster'!$B$6:$H$21,7, FALSE), "NO MATCH!!!")</f>
        <v>3</v>
      </c>
      <c r="E2779" s="24">
        <f>IFERROR(VLOOKUP(GAME_JUMP_REPORT_CONSOLIDATED!C2779,GAME_INDEX!$A$7:$E$34,5,FALSE), "NO MATCH")</f>
        <v>1015</v>
      </c>
      <c r="F2779" s="24" t="str">
        <f>IFERROR(VLOOKUP(C2779,GAME_INDEX!$A$7:$E$34,4,FALSE), "NO MATCH!!!")</f>
        <v>Notre Dame</v>
      </c>
      <c r="G2779" t="s">
        <v>2788</v>
      </c>
      <c r="H2779" s="1">
        <v>43021</v>
      </c>
      <c r="I2779">
        <v>8420</v>
      </c>
      <c r="J2779" t="s">
        <v>7</v>
      </c>
      <c r="K2779" t="s">
        <v>780</v>
      </c>
      <c r="L2779">
        <v>17.7</v>
      </c>
    </row>
    <row r="2780" spans="1:12" x14ac:dyDescent="0.55000000000000004">
      <c r="A2780" s="24" t="str">
        <f t="shared" si="43"/>
        <v>10151</v>
      </c>
      <c r="B2780" s="24" t="s">
        <v>3254</v>
      </c>
      <c r="C2780" s="25">
        <v>43021</v>
      </c>
      <c r="D2780" s="24">
        <f>IFERROR(VLOOKUP(B2780,'2017_GT Roster'!$B$6:$H$21,7, FALSE), "NO MATCH!!!")</f>
        <v>1</v>
      </c>
      <c r="E2780" s="24">
        <f>IFERROR(VLOOKUP(GAME_JUMP_REPORT_CONSOLIDATED!C2780,GAME_INDEX!$A$7:$E$34,5,FALSE), "NO MATCH")</f>
        <v>1015</v>
      </c>
      <c r="F2780" s="24" t="str">
        <f>IFERROR(VLOOKUP(C2780,GAME_INDEX!$A$7:$E$34,4,FALSE), "NO MATCH!!!")</f>
        <v>Notre Dame</v>
      </c>
      <c r="G2780" t="s">
        <v>2789</v>
      </c>
      <c r="H2780" s="1">
        <v>43021</v>
      </c>
      <c r="I2780">
        <v>8478</v>
      </c>
      <c r="J2780" t="s">
        <v>7</v>
      </c>
      <c r="K2780" t="s">
        <v>23</v>
      </c>
      <c r="L2780">
        <v>22.9</v>
      </c>
    </row>
    <row r="2781" spans="1:12" x14ac:dyDescent="0.55000000000000004">
      <c r="A2781" s="24" t="str">
        <f t="shared" si="43"/>
        <v>101533</v>
      </c>
      <c r="B2781" s="24" t="s">
        <v>32</v>
      </c>
      <c r="C2781" s="25">
        <v>43021</v>
      </c>
      <c r="D2781" s="24">
        <f>IFERROR(VLOOKUP(B2781,'2017_GT Roster'!$B$6:$H$21,7, FALSE), "NO MATCH!!!")</f>
        <v>33</v>
      </c>
      <c r="E2781" s="24">
        <f>IFERROR(VLOOKUP(GAME_JUMP_REPORT_CONSOLIDATED!C2781,GAME_INDEX!$A$7:$E$34,5,FALSE), "NO MATCH")</f>
        <v>1015</v>
      </c>
      <c r="F2781" s="24" t="str">
        <f>IFERROR(VLOOKUP(C2781,GAME_INDEX!$A$7:$E$34,4,FALSE), "NO MATCH!!!")</f>
        <v>Notre Dame</v>
      </c>
      <c r="G2781" t="s">
        <v>2790</v>
      </c>
      <c r="H2781" s="1">
        <v>43021</v>
      </c>
      <c r="I2781">
        <v>8479</v>
      </c>
      <c r="J2781" t="s">
        <v>7</v>
      </c>
      <c r="K2781" t="s">
        <v>32</v>
      </c>
      <c r="L2781">
        <v>19.8</v>
      </c>
    </row>
    <row r="2782" spans="1:12" x14ac:dyDescent="0.55000000000000004">
      <c r="A2782" s="24" t="str">
        <f t="shared" si="43"/>
        <v>10153</v>
      </c>
      <c r="B2782" s="24" t="s">
        <v>3344</v>
      </c>
      <c r="C2782" s="25">
        <v>43021</v>
      </c>
      <c r="D2782" s="24">
        <f>IFERROR(VLOOKUP(B2782,'2017_GT Roster'!$B$6:$H$21,7, FALSE), "NO MATCH!!!")</f>
        <v>3</v>
      </c>
      <c r="E2782" s="24">
        <f>IFERROR(VLOOKUP(GAME_JUMP_REPORT_CONSOLIDATED!C2782,GAME_INDEX!$A$7:$E$34,5,FALSE), "NO MATCH")</f>
        <v>1015</v>
      </c>
      <c r="F2782" s="24" t="str">
        <f>IFERROR(VLOOKUP(C2782,GAME_INDEX!$A$7:$E$34,4,FALSE), "NO MATCH!!!")</f>
        <v>Notre Dame</v>
      </c>
      <c r="G2782" t="s">
        <v>2791</v>
      </c>
      <c r="H2782" s="1">
        <v>43021</v>
      </c>
      <c r="I2782">
        <v>8501</v>
      </c>
      <c r="J2782" t="s">
        <v>7</v>
      </c>
      <c r="K2782" t="s">
        <v>780</v>
      </c>
      <c r="L2782">
        <v>14.3</v>
      </c>
    </row>
    <row r="2783" spans="1:12" x14ac:dyDescent="0.55000000000000004">
      <c r="A2783" s="24" t="str">
        <f t="shared" si="43"/>
        <v>101511</v>
      </c>
      <c r="B2783" s="24" t="s">
        <v>14</v>
      </c>
      <c r="C2783" s="25">
        <v>43021</v>
      </c>
      <c r="D2783" s="24">
        <f>IFERROR(VLOOKUP(B2783,'2017_GT Roster'!$B$6:$H$21,7, FALSE), "NO MATCH!!!")</f>
        <v>11</v>
      </c>
      <c r="E2783" s="24">
        <f>IFERROR(VLOOKUP(GAME_JUMP_REPORT_CONSOLIDATED!C2783,GAME_INDEX!$A$7:$E$34,5,FALSE), "NO MATCH")</f>
        <v>1015</v>
      </c>
      <c r="F2783" s="24" t="str">
        <f>IFERROR(VLOOKUP(C2783,GAME_INDEX!$A$7:$E$34,4,FALSE), "NO MATCH!!!")</f>
        <v>Notre Dame</v>
      </c>
      <c r="G2783" t="s">
        <v>2792</v>
      </c>
      <c r="H2783" s="1">
        <v>43021</v>
      </c>
      <c r="I2783">
        <v>8503</v>
      </c>
      <c r="J2783" t="s">
        <v>7</v>
      </c>
      <c r="K2783" t="s">
        <v>14</v>
      </c>
      <c r="L2783">
        <v>11.1</v>
      </c>
    </row>
    <row r="2784" spans="1:12" x14ac:dyDescent="0.55000000000000004">
      <c r="A2784" s="24" t="str">
        <f t="shared" si="43"/>
        <v>10158</v>
      </c>
      <c r="B2784" s="24" t="s">
        <v>34</v>
      </c>
      <c r="C2784" s="25">
        <v>43021</v>
      </c>
      <c r="D2784" s="24">
        <f>IFERROR(VLOOKUP(B2784,'2017_GT Roster'!$B$6:$H$21,7, FALSE), "NO MATCH!!!")</f>
        <v>8</v>
      </c>
      <c r="E2784" s="24">
        <f>IFERROR(VLOOKUP(GAME_JUMP_REPORT_CONSOLIDATED!C2784,GAME_INDEX!$A$7:$E$34,5,FALSE), "NO MATCH")</f>
        <v>1015</v>
      </c>
      <c r="F2784" s="24" t="str">
        <f>IFERROR(VLOOKUP(C2784,GAME_INDEX!$A$7:$E$34,4,FALSE), "NO MATCH!!!")</f>
        <v>Notre Dame</v>
      </c>
      <c r="G2784" t="s">
        <v>2793</v>
      </c>
      <c r="H2784" s="1">
        <v>43021</v>
      </c>
      <c r="I2784">
        <v>8506</v>
      </c>
      <c r="J2784" t="s">
        <v>7</v>
      </c>
      <c r="K2784" t="s">
        <v>34</v>
      </c>
      <c r="L2784">
        <v>12.5</v>
      </c>
    </row>
    <row r="2785" spans="1:13" x14ac:dyDescent="0.55000000000000004">
      <c r="A2785" s="24" t="str">
        <f t="shared" si="43"/>
        <v>101533</v>
      </c>
      <c r="B2785" s="24" t="s">
        <v>32</v>
      </c>
      <c r="C2785" s="25">
        <v>43021</v>
      </c>
      <c r="D2785" s="24">
        <f>IFERROR(VLOOKUP(B2785,'2017_GT Roster'!$B$6:$H$21,7, FALSE), "NO MATCH!!!")</f>
        <v>33</v>
      </c>
      <c r="E2785" s="24">
        <f>IFERROR(VLOOKUP(GAME_JUMP_REPORT_CONSOLIDATED!C2785,GAME_INDEX!$A$7:$E$34,5,FALSE), "NO MATCH")</f>
        <v>1015</v>
      </c>
      <c r="F2785" s="24" t="str">
        <f>IFERROR(VLOOKUP(C2785,GAME_INDEX!$A$7:$E$34,4,FALSE), "NO MATCH!!!")</f>
        <v>Notre Dame</v>
      </c>
      <c r="G2785" t="s">
        <v>2794</v>
      </c>
      <c r="H2785" s="1">
        <v>43021</v>
      </c>
      <c r="I2785">
        <v>8514</v>
      </c>
      <c r="J2785" t="s">
        <v>7</v>
      </c>
      <c r="K2785" t="s">
        <v>32</v>
      </c>
      <c r="L2785">
        <v>24.6</v>
      </c>
    </row>
    <row r="2786" spans="1:13" x14ac:dyDescent="0.55000000000000004">
      <c r="A2786" s="24" t="str">
        <f t="shared" si="43"/>
        <v>10151</v>
      </c>
      <c r="B2786" s="24" t="s">
        <v>3254</v>
      </c>
      <c r="C2786" s="25">
        <v>43021</v>
      </c>
      <c r="D2786" s="24">
        <f>IFERROR(VLOOKUP(B2786,'2017_GT Roster'!$B$6:$H$21,7, FALSE), "NO MATCH!!!")</f>
        <v>1</v>
      </c>
      <c r="E2786" s="24">
        <f>IFERROR(VLOOKUP(GAME_JUMP_REPORT_CONSOLIDATED!C2786,GAME_INDEX!$A$7:$E$34,5,FALSE), "NO MATCH")</f>
        <v>1015</v>
      </c>
      <c r="F2786" s="24" t="str">
        <f>IFERROR(VLOOKUP(C2786,GAME_INDEX!$A$7:$E$34,4,FALSE), "NO MATCH!!!")</f>
        <v>Notre Dame</v>
      </c>
      <c r="G2786" t="s">
        <v>2795</v>
      </c>
      <c r="H2786" s="1">
        <v>43021</v>
      </c>
      <c r="I2786">
        <v>8516</v>
      </c>
      <c r="J2786" t="s">
        <v>7</v>
      </c>
      <c r="K2786" t="s">
        <v>23</v>
      </c>
      <c r="L2786">
        <v>11.8</v>
      </c>
    </row>
    <row r="2787" spans="1:13" x14ac:dyDescent="0.55000000000000004">
      <c r="A2787" s="24" t="str">
        <f t="shared" si="43"/>
        <v>10151</v>
      </c>
      <c r="B2787" s="24" t="s">
        <v>3254</v>
      </c>
      <c r="C2787" s="25">
        <v>43021</v>
      </c>
      <c r="D2787" s="24">
        <f>IFERROR(VLOOKUP(B2787,'2017_GT Roster'!$B$6:$H$21,7, FALSE), "NO MATCH!!!")</f>
        <v>1</v>
      </c>
      <c r="E2787" s="24">
        <f>IFERROR(VLOOKUP(GAME_JUMP_REPORT_CONSOLIDATED!C2787,GAME_INDEX!$A$7:$E$34,5,FALSE), "NO MATCH")</f>
        <v>1015</v>
      </c>
      <c r="F2787" s="24" t="str">
        <f>IFERROR(VLOOKUP(C2787,GAME_INDEX!$A$7:$E$34,4,FALSE), "NO MATCH!!!")</f>
        <v>Notre Dame</v>
      </c>
      <c r="G2787" t="s">
        <v>2796</v>
      </c>
      <c r="H2787" s="1">
        <v>43021</v>
      </c>
      <c r="I2787">
        <v>8517</v>
      </c>
      <c r="J2787" t="s">
        <v>7</v>
      </c>
      <c r="K2787" t="s">
        <v>23</v>
      </c>
      <c r="L2787">
        <v>12.1</v>
      </c>
    </row>
    <row r="2788" spans="1:13" x14ac:dyDescent="0.55000000000000004">
      <c r="A2788" s="24" t="str">
        <f t="shared" si="43"/>
        <v>10153</v>
      </c>
      <c r="B2788" s="24" t="s">
        <v>3344</v>
      </c>
      <c r="C2788" s="25">
        <v>43021</v>
      </c>
      <c r="D2788" s="24">
        <f>IFERROR(VLOOKUP(B2788,'2017_GT Roster'!$B$6:$H$21,7, FALSE), "NO MATCH!!!")</f>
        <v>3</v>
      </c>
      <c r="E2788" s="24">
        <f>IFERROR(VLOOKUP(GAME_JUMP_REPORT_CONSOLIDATED!C2788,GAME_INDEX!$A$7:$E$34,5,FALSE), "NO MATCH")</f>
        <v>1015</v>
      </c>
      <c r="F2788" s="24" t="str">
        <f>IFERROR(VLOOKUP(C2788,GAME_INDEX!$A$7:$E$34,4,FALSE), "NO MATCH!!!")</f>
        <v>Notre Dame</v>
      </c>
      <c r="G2788" t="s">
        <v>2797</v>
      </c>
      <c r="H2788" s="1">
        <v>43021</v>
      </c>
      <c r="I2788">
        <v>8532</v>
      </c>
      <c r="J2788" t="s">
        <v>7</v>
      </c>
      <c r="K2788" t="s">
        <v>780</v>
      </c>
      <c r="L2788">
        <v>12.7</v>
      </c>
    </row>
    <row r="2789" spans="1:13" x14ac:dyDescent="0.55000000000000004">
      <c r="A2789" s="24" t="str">
        <f t="shared" si="43"/>
        <v>101523</v>
      </c>
      <c r="B2789" s="24" t="s">
        <v>19</v>
      </c>
      <c r="C2789" s="25">
        <v>43021</v>
      </c>
      <c r="D2789" s="24">
        <f>IFERROR(VLOOKUP(B2789,'2017_GT Roster'!$B$6:$H$21,7, FALSE), "NO MATCH!!!")</f>
        <v>23</v>
      </c>
      <c r="E2789" s="24">
        <f>IFERROR(VLOOKUP(GAME_JUMP_REPORT_CONSOLIDATED!C2789,GAME_INDEX!$A$7:$E$34,5,FALSE), "NO MATCH")</f>
        <v>1015</v>
      </c>
      <c r="F2789" s="24" t="str">
        <f>IFERROR(VLOOKUP(C2789,GAME_INDEX!$A$7:$E$34,4,FALSE), "NO MATCH!!!")</f>
        <v>Notre Dame</v>
      </c>
      <c r="G2789" t="s">
        <v>2798</v>
      </c>
      <c r="H2789" s="1">
        <v>43021</v>
      </c>
      <c r="I2789">
        <v>8533</v>
      </c>
      <c r="J2789" t="s">
        <v>7</v>
      </c>
      <c r="K2789" t="s">
        <v>19</v>
      </c>
      <c r="L2789">
        <v>14.5</v>
      </c>
    </row>
    <row r="2790" spans="1:13" x14ac:dyDescent="0.55000000000000004">
      <c r="A2790" s="24" t="str">
        <f t="shared" si="43"/>
        <v>10154</v>
      </c>
      <c r="B2790" s="24" t="s">
        <v>3262</v>
      </c>
      <c r="C2790" s="25">
        <v>43021</v>
      </c>
      <c r="D2790" s="24">
        <f>IFERROR(VLOOKUP(B2790,'2017_GT Roster'!$B$6:$H$21,7, FALSE), "NO MATCH!!!")</f>
        <v>4</v>
      </c>
      <c r="E2790" s="24">
        <f>IFERROR(VLOOKUP(GAME_JUMP_REPORT_CONSOLIDATED!C2790,GAME_INDEX!$A$7:$E$34,5,FALSE), "NO MATCH")</f>
        <v>1015</v>
      </c>
      <c r="F2790" s="24" t="str">
        <f>IFERROR(VLOOKUP(C2790,GAME_INDEX!$A$7:$E$34,4,FALSE), "NO MATCH!!!")</f>
        <v>Notre Dame</v>
      </c>
      <c r="G2790" t="s">
        <v>2799</v>
      </c>
      <c r="H2790" s="1">
        <v>43021</v>
      </c>
      <c r="I2790">
        <v>8536</v>
      </c>
      <c r="J2790" t="s">
        <v>7</v>
      </c>
      <c r="K2790" t="s">
        <v>8</v>
      </c>
      <c r="L2790">
        <v>16</v>
      </c>
    </row>
    <row r="2791" spans="1:13" x14ac:dyDescent="0.55000000000000004">
      <c r="A2791" s="24" t="str">
        <f t="shared" si="43"/>
        <v>101511</v>
      </c>
      <c r="B2791" s="24" t="s">
        <v>14</v>
      </c>
      <c r="C2791" s="25">
        <v>43021</v>
      </c>
      <c r="D2791" s="24">
        <f>IFERROR(VLOOKUP(B2791,'2017_GT Roster'!$B$6:$H$21,7, FALSE), "NO MATCH!!!")</f>
        <v>11</v>
      </c>
      <c r="E2791" s="24">
        <f>IFERROR(VLOOKUP(GAME_JUMP_REPORT_CONSOLIDATED!C2791,GAME_INDEX!$A$7:$E$34,5,FALSE), "NO MATCH")</f>
        <v>1015</v>
      </c>
      <c r="F2791" s="24" t="str">
        <f>IFERROR(VLOOKUP(C2791,GAME_INDEX!$A$7:$E$34,4,FALSE), "NO MATCH!!!")</f>
        <v>Notre Dame</v>
      </c>
      <c r="G2791" t="s">
        <v>2800</v>
      </c>
      <c r="H2791" s="1">
        <v>43021</v>
      </c>
      <c r="I2791">
        <v>8539</v>
      </c>
      <c r="J2791" t="s">
        <v>7</v>
      </c>
      <c r="K2791" t="s">
        <v>14</v>
      </c>
      <c r="L2791">
        <v>15.9</v>
      </c>
    </row>
    <row r="2792" spans="1:13" x14ac:dyDescent="0.55000000000000004">
      <c r="A2792" s="24" t="str">
        <f t="shared" si="43"/>
        <v>101523</v>
      </c>
      <c r="B2792" s="24" t="s">
        <v>19</v>
      </c>
      <c r="C2792" s="25">
        <v>43021</v>
      </c>
      <c r="D2792" s="24">
        <f>IFERROR(VLOOKUP(B2792,'2017_GT Roster'!$B$6:$H$21,7, FALSE), "NO MATCH!!!")</f>
        <v>23</v>
      </c>
      <c r="E2792" s="24">
        <f>IFERROR(VLOOKUP(GAME_JUMP_REPORT_CONSOLIDATED!C2792,GAME_INDEX!$A$7:$E$34,5,FALSE), "NO MATCH")</f>
        <v>1015</v>
      </c>
      <c r="F2792" s="24" t="str">
        <f>IFERROR(VLOOKUP(C2792,GAME_INDEX!$A$7:$E$34,4,FALSE), "NO MATCH!!!")</f>
        <v>Notre Dame</v>
      </c>
      <c r="G2792" t="s">
        <v>2801</v>
      </c>
      <c r="H2792" s="1">
        <v>43021</v>
      </c>
      <c r="I2792">
        <v>8559</v>
      </c>
      <c r="J2792" t="s">
        <v>7</v>
      </c>
      <c r="K2792" t="s">
        <v>19</v>
      </c>
      <c r="L2792">
        <v>11.7</v>
      </c>
    </row>
    <row r="2793" spans="1:13" x14ac:dyDescent="0.55000000000000004">
      <c r="A2793" s="24" t="str">
        <f t="shared" si="43"/>
        <v>101533</v>
      </c>
      <c r="B2793" s="24" t="s">
        <v>32</v>
      </c>
      <c r="C2793" s="25">
        <v>43021</v>
      </c>
      <c r="D2793" s="24">
        <f>IFERROR(VLOOKUP(B2793,'2017_GT Roster'!$B$6:$H$21,7, FALSE), "NO MATCH!!!")</f>
        <v>33</v>
      </c>
      <c r="E2793" s="24">
        <f>IFERROR(VLOOKUP(GAME_JUMP_REPORT_CONSOLIDATED!C2793,GAME_INDEX!$A$7:$E$34,5,FALSE), "NO MATCH")</f>
        <v>1015</v>
      </c>
      <c r="F2793" s="24" t="str">
        <f>IFERROR(VLOOKUP(C2793,GAME_INDEX!$A$7:$E$34,4,FALSE), "NO MATCH!!!")</f>
        <v>Notre Dame</v>
      </c>
      <c r="G2793" t="s">
        <v>2802</v>
      </c>
      <c r="H2793" s="1">
        <v>43021</v>
      </c>
      <c r="I2793">
        <v>8561</v>
      </c>
      <c r="J2793" t="s">
        <v>7</v>
      </c>
      <c r="K2793" t="s">
        <v>32</v>
      </c>
      <c r="L2793">
        <v>25.3</v>
      </c>
    </row>
    <row r="2794" spans="1:13" x14ac:dyDescent="0.55000000000000004">
      <c r="A2794" s="24" t="str">
        <f t="shared" si="43"/>
        <v>101597</v>
      </c>
      <c r="B2794" s="24" t="s">
        <v>42</v>
      </c>
      <c r="C2794" s="25">
        <v>43021</v>
      </c>
      <c r="D2794" s="24">
        <f>IFERROR(VLOOKUP(B2794,'2017_GT Roster'!$B$6:$H$21,7, FALSE), "NO MATCH!!!")</f>
        <v>97</v>
      </c>
      <c r="E2794" s="24">
        <f>IFERROR(VLOOKUP(GAME_JUMP_REPORT_CONSOLIDATED!C2794,GAME_INDEX!$A$7:$E$34,5,FALSE), "NO MATCH")</f>
        <v>1015</v>
      </c>
      <c r="F2794" s="24" t="str">
        <f>IFERROR(VLOOKUP(C2794,GAME_INDEX!$A$7:$E$34,4,FALSE), "NO MATCH!!!")</f>
        <v>Notre Dame</v>
      </c>
      <c r="G2794" t="s">
        <v>2803</v>
      </c>
      <c r="H2794" s="1">
        <v>43021</v>
      </c>
      <c r="I2794">
        <v>8584</v>
      </c>
      <c r="J2794" t="s">
        <v>7</v>
      </c>
      <c r="K2794" t="s">
        <v>42</v>
      </c>
      <c r="L2794">
        <v>11.2</v>
      </c>
    </row>
    <row r="2795" spans="1:13" x14ac:dyDescent="0.55000000000000004">
      <c r="A2795" s="24" t="str">
        <f t="shared" si="43"/>
        <v>101511</v>
      </c>
      <c r="B2795" s="24" t="s">
        <v>14</v>
      </c>
      <c r="C2795" s="25">
        <v>43021</v>
      </c>
      <c r="D2795" s="24">
        <f>IFERROR(VLOOKUP(B2795,'2017_GT Roster'!$B$6:$H$21,7, FALSE), "NO MATCH!!!")</f>
        <v>11</v>
      </c>
      <c r="E2795" s="24">
        <f>IFERROR(VLOOKUP(GAME_JUMP_REPORT_CONSOLIDATED!C2795,GAME_INDEX!$A$7:$E$34,5,FALSE), "NO MATCH")</f>
        <v>1015</v>
      </c>
      <c r="F2795" s="24" t="str">
        <f>IFERROR(VLOOKUP(C2795,GAME_INDEX!$A$7:$E$34,4,FALSE), "NO MATCH!!!")</f>
        <v>Notre Dame</v>
      </c>
      <c r="G2795" t="s">
        <v>2804</v>
      </c>
      <c r="H2795" s="1">
        <v>43021</v>
      </c>
      <c r="I2795">
        <v>8585</v>
      </c>
      <c r="J2795" t="s">
        <v>7</v>
      </c>
      <c r="K2795" t="s">
        <v>14</v>
      </c>
      <c r="L2795">
        <v>14.3</v>
      </c>
    </row>
    <row r="2796" spans="1:13" x14ac:dyDescent="0.55000000000000004">
      <c r="A2796" s="24" t="str">
        <f t="shared" si="43"/>
        <v>101511</v>
      </c>
      <c r="B2796" s="24" t="s">
        <v>14</v>
      </c>
      <c r="C2796" s="25">
        <v>43021</v>
      </c>
      <c r="D2796" s="24">
        <f>IFERROR(VLOOKUP(B2796,'2017_GT Roster'!$B$6:$H$21,7, FALSE), "NO MATCH!!!")</f>
        <v>11</v>
      </c>
      <c r="E2796" s="24">
        <f>IFERROR(VLOOKUP(GAME_JUMP_REPORT_CONSOLIDATED!C2796,GAME_INDEX!$A$7:$E$34,5,FALSE), "NO MATCH")</f>
        <v>1015</v>
      </c>
      <c r="F2796" s="24" t="str">
        <f>IFERROR(VLOOKUP(C2796,GAME_INDEX!$A$7:$E$34,4,FALSE), "NO MATCH!!!")</f>
        <v>Notre Dame</v>
      </c>
      <c r="G2796" t="s">
        <v>2805</v>
      </c>
      <c r="H2796" s="1">
        <v>43021</v>
      </c>
      <c r="I2796">
        <v>8586</v>
      </c>
      <c r="J2796" t="s">
        <v>7</v>
      </c>
      <c r="K2796" t="s">
        <v>14</v>
      </c>
      <c r="L2796">
        <v>11.7</v>
      </c>
    </row>
    <row r="2797" spans="1:13" x14ac:dyDescent="0.55000000000000004">
      <c r="A2797" s="24" t="str">
        <f t="shared" si="43"/>
        <v>10159</v>
      </c>
      <c r="B2797" s="24" t="s">
        <v>27</v>
      </c>
      <c r="C2797" s="25">
        <v>43021</v>
      </c>
      <c r="D2797" s="24">
        <f>IFERROR(VLOOKUP(B2797,'2017_GT Roster'!$B$6:$H$21,7, FALSE), "NO MATCH!!!")</f>
        <v>9</v>
      </c>
      <c r="E2797" s="24">
        <f>IFERROR(VLOOKUP(GAME_JUMP_REPORT_CONSOLIDATED!C2797,GAME_INDEX!$A$7:$E$34,5,FALSE), "NO MATCH")</f>
        <v>1015</v>
      </c>
      <c r="F2797" s="24" t="str">
        <f>IFERROR(VLOOKUP(C2797,GAME_INDEX!$A$7:$E$34,4,FALSE), "NO MATCH!!!")</f>
        <v>Notre Dame</v>
      </c>
      <c r="G2797" t="s">
        <v>2806</v>
      </c>
      <c r="H2797" s="1">
        <v>43021</v>
      </c>
      <c r="I2797">
        <v>8588</v>
      </c>
      <c r="J2797" t="s">
        <v>7</v>
      </c>
      <c r="K2797" t="s">
        <v>27</v>
      </c>
      <c r="L2797">
        <v>11.8</v>
      </c>
    </row>
    <row r="2798" spans="1:13" x14ac:dyDescent="0.55000000000000004">
      <c r="A2798" s="24" t="str">
        <f t="shared" si="43"/>
        <v>101511</v>
      </c>
      <c r="B2798" s="24" t="s">
        <v>14</v>
      </c>
      <c r="C2798" s="25">
        <v>43021</v>
      </c>
      <c r="D2798" s="24">
        <f>IFERROR(VLOOKUP(B2798,'2017_GT Roster'!$B$6:$H$21,7, FALSE), "NO MATCH!!!")</f>
        <v>11</v>
      </c>
      <c r="E2798" s="24">
        <f>IFERROR(VLOOKUP(GAME_JUMP_REPORT_CONSOLIDATED!C2798,GAME_INDEX!$A$7:$E$34,5,FALSE), "NO MATCH")</f>
        <v>1015</v>
      </c>
      <c r="F2798" s="24" t="str">
        <f>IFERROR(VLOOKUP(C2798,GAME_INDEX!$A$7:$E$34,4,FALSE), "NO MATCH!!!")</f>
        <v>Notre Dame</v>
      </c>
      <c r="G2798" t="s">
        <v>2807</v>
      </c>
      <c r="H2798" s="1">
        <v>43021</v>
      </c>
      <c r="I2798">
        <v>8608</v>
      </c>
      <c r="J2798" t="s">
        <v>7</v>
      </c>
      <c r="K2798" t="s">
        <v>14</v>
      </c>
      <c r="L2798">
        <v>10.199999999999999</v>
      </c>
    </row>
    <row r="2799" spans="1:13" x14ac:dyDescent="0.55000000000000004">
      <c r="A2799" s="24" t="str">
        <f t="shared" si="43"/>
        <v>10158</v>
      </c>
      <c r="B2799" s="24" t="s">
        <v>34</v>
      </c>
      <c r="C2799" s="25">
        <v>43021</v>
      </c>
      <c r="D2799" s="24">
        <f>IFERROR(VLOOKUP(B2799,'2017_GT Roster'!$B$6:$H$21,7, FALSE), "NO MATCH!!!")</f>
        <v>8</v>
      </c>
      <c r="E2799" s="24">
        <f>IFERROR(VLOOKUP(GAME_JUMP_REPORT_CONSOLIDATED!C2799,GAME_INDEX!$A$7:$E$34,5,FALSE), "NO MATCH")</f>
        <v>1015</v>
      </c>
      <c r="F2799" s="24" t="str">
        <f>IFERROR(VLOOKUP(C2799,GAME_INDEX!$A$7:$E$34,4,FALSE), "NO MATCH!!!")</f>
        <v>Notre Dame</v>
      </c>
      <c r="G2799" t="s">
        <v>2808</v>
      </c>
      <c r="H2799" s="1">
        <v>43021</v>
      </c>
      <c r="I2799">
        <v>8612</v>
      </c>
      <c r="J2799" t="s">
        <v>7</v>
      </c>
      <c r="K2799" t="s">
        <v>34</v>
      </c>
      <c r="L2799">
        <v>7</v>
      </c>
    </row>
    <row r="2800" spans="1:13" x14ac:dyDescent="0.55000000000000004">
      <c r="A2800" s="24" t="str">
        <f t="shared" si="43"/>
        <v>10168</v>
      </c>
      <c r="B2800" s="24" t="s">
        <v>34</v>
      </c>
      <c r="C2800" s="25">
        <v>43023</v>
      </c>
      <c r="D2800" s="24">
        <f>IFERROR(VLOOKUP(B2800,'2017_GT Roster'!$B$6:$H$21,7, FALSE), "NO MATCH!!!")</f>
        <v>8</v>
      </c>
      <c r="E2800" s="24">
        <f>IFERROR(VLOOKUP(GAME_JUMP_REPORT_CONSOLIDATED!C2800,GAME_INDEX!$A$7:$E$34,5,FALSE), "NO MATCH")</f>
        <v>1016</v>
      </c>
      <c r="F2800" s="24" t="str">
        <f>IFERROR(VLOOKUP(C2800,GAME_INDEX!$A$7:$E$34,4,FALSE), "NO MATCH!!!")</f>
        <v>Louisville</v>
      </c>
      <c r="G2800" t="s">
        <v>2809</v>
      </c>
      <c r="H2800" s="1">
        <v>43023</v>
      </c>
      <c r="I2800">
        <v>28</v>
      </c>
      <c r="J2800" t="s">
        <v>7</v>
      </c>
      <c r="K2800" t="s">
        <v>34</v>
      </c>
      <c r="L2800">
        <v>6.2</v>
      </c>
      <c r="M2800" t="s">
        <v>10640</v>
      </c>
    </row>
    <row r="2801" spans="1:12" x14ac:dyDescent="0.55000000000000004">
      <c r="A2801" s="24" t="str">
        <f t="shared" si="43"/>
        <v>10168</v>
      </c>
      <c r="B2801" s="24" t="s">
        <v>34</v>
      </c>
      <c r="C2801" s="25">
        <v>43023</v>
      </c>
      <c r="D2801" s="24">
        <f>IFERROR(VLOOKUP(B2801,'2017_GT Roster'!$B$6:$H$21,7, FALSE), "NO MATCH!!!")</f>
        <v>8</v>
      </c>
      <c r="E2801" s="24">
        <f>IFERROR(VLOOKUP(GAME_JUMP_REPORT_CONSOLIDATED!C2801,GAME_INDEX!$A$7:$E$34,5,FALSE), "NO MATCH")</f>
        <v>1016</v>
      </c>
      <c r="F2801" s="24" t="str">
        <f>IFERROR(VLOOKUP(C2801,GAME_INDEX!$A$7:$E$34,4,FALSE), "NO MATCH!!!")</f>
        <v>Louisville</v>
      </c>
      <c r="G2801" t="s">
        <v>2810</v>
      </c>
      <c r="H2801" s="1">
        <v>43023</v>
      </c>
      <c r="I2801">
        <v>28</v>
      </c>
      <c r="J2801" t="s">
        <v>7</v>
      </c>
      <c r="K2801" t="s">
        <v>34</v>
      </c>
      <c r="L2801">
        <v>7.5</v>
      </c>
    </row>
    <row r="2802" spans="1:12" x14ac:dyDescent="0.55000000000000004">
      <c r="A2802" s="24" t="str">
        <f t="shared" si="43"/>
        <v>101633</v>
      </c>
      <c r="B2802" s="24" t="s">
        <v>32</v>
      </c>
      <c r="C2802" s="25">
        <v>43023</v>
      </c>
      <c r="D2802" s="24">
        <f>IFERROR(VLOOKUP(B2802,'2017_GT Roster'!$B$6:$H$21,7, FALSE), "NO MATCH!!!")</f>
        <v>33</v>
      </c>
      <c r="E2802" s="24">
        <f>IFERROR(VLOOKUP(GAME_JUMP_REPORT_CONSOLIDATED!C2802,GAME_INDEX!$A$7:$E$34,5,FALSE), "NO MATCH")</f>
        <v>1016</v>
      </c>
      <c r="F2802" s="24" t="str">
        <f>IFERROR(VLOOKUP(C2802,GAME_INDEX!$A$7:$E$34,4,FALSE), "NO MATCH!!!")</f>
        <v>Louisville</v>
      </c>
      <c r="G2802" t="s">
        <v>2811</v>
      </c>
      <c r="H2802" s="1">
        <v>43023</v>
      </c>
      <c r="I2802">
        <v>31</v>
      </c>
      <c r="J2802" t="s">
        <v>7</v>
      </c>
      <c r="K2802" t="s">
        <v>32</v>
      </c>
      <c r="L2802">
        <v>13.5</v>
      </c>
    </row>
    <row r="2803" spans="1:12" x14ac:dyDescent="0.55000000000000004">
      <c r="A2803" s="24" t="str">
        <f t="shared" si="43"/>
        <v>10161</v>
      </c>
      <c r="B2803" s="24" t="s">
        <v>3254</v>
      </c>
      <c r="C2803" s="25">
        <v>43023</v>
      </c>
      <c r="D2803" s="24">
        <f>IFERROR(VLOOKUP(B2803,'2017_GT Roster'!$B$6:$H$21,7, FALSE), "NO MATCH!!!")</f>
        <v>1</v>
      </c>
      <c r="E2803" s="24">
        <f>IFERROR(VLOOKUP(GAME_JUMP_REPORT_CONSOLIDATED!C2803,GAME_INDEX!$A$7:$E$34,5,FALSE), "NO MATCH")</f>
        <v>1016</v>
      </c>
      <c r="F2803" s="24" t="str">
        <f>IFERROR(VLOOKUP(C2803,GAME_INDEX!$A$7:$E$34,4,FALSE), "NO MATCH!!!")</f>
        <v>Louisville</v>
      </c>
      <c r="G2803" t="s">
        <v>2812</v>
      </c>
      <c r="H2803" s="1">
        <v>43023</v>
      </c>
      <c r="I2803">
        <v>59</v>
      </c>
      <c r="J2803" t="s">
        <v>7</v>
      </c>
      <c r="K2803" t="s">
        <v>23</v>
      </c>
      <c r="L2803">
        <v>6.9</v>
      </c>
    </row>
    <row r="2804" spans="1:12" x14ac:dyDescent="0.55000000000000004">
      <c r="A2804" s="24" t="str">
        <f t="shared" si="43"/>
        <v>101697</v>
      </c>
      <c r="B2804" s="24" t="s">
        <v>42</v>
      </c>
      <c r="C2804" s="25">
        <v>43023</v>
      </c>
      <c r="D2804" s="24">
        <f>IFERROR(VLOOKUP(B2804,'2017_GT Roster'!$B$6:$H$21,7, FALSE), "NO MATCH!!!")</f>
        <v>97</v>
      </c>
      <c r="E2804" s="24">
        <f>IFERROR(VLOOKUP(GAME_JUMP_REPORT_CONSOLIDATED!C2804,GAME_INDEX!$A$7:$E$34,5,FALSE), "NO MATCH")</f>
        <v>1016</v>
      </c>
      <c r="F2804" s="24" t="str">
        <f>IFERROR(VLOOKUP(C2804,GAME_INDEX!$A$7:$E$34,4,FALSE), "NO MATCH!!!")</f>
        <v>Louisville</v>
      </c>
      <c r="G2804" t="s">
        <v>2813</v>
      </c>
      <c r="H2804" s="1">
        <v>43023</v>
      </c>
      <c r="I2804">
        <v>85</v>
      </c>
      <c r="J2804" t="s">
        <v>7</v>
      </c>
      <c r="K2804" t="s">
        <v>42</v>
      </c>
      <c r="L2804">
        <v>8.6999999999999993</v>
      </c>
    </row>
    <row r="2805" spans="1:12" x14ac:dyDescent="0.55000000000000004">
      <c r="A2805" s="24" t="str">
        <f t="shared" si="43"/>
        <v>101633</v>
      </c>
      <c r="B2805" s="24" t="s">
        <v>32</v>
      </c>
      <c r="C2805" s="25">
        <v>43023</v>
      </c>
      <c r="D2805" s="24">
        <f>IFERROR(VLOOKUP(B2805,'2017_GT Roster'!$B$6:$H$21,7, FALSE), "NO MATCH!!!")</f>
        <v>33</v>
      </c>
      <c r="E2805" s="24">
        <f>IFERROR(VLOOKUP(GAME_JUMP_REPORT_CONSOLIDATED!C2805,GAME_INDEX!$A$7:$E$34,5,FALSE), "NO MATCH")</f>
        <v>1016</v>
      </c>
      <c r="F2805" s="24" t="str">
        <f>IFERROR(VLOOKUP(C2805,GAME_INDEX!$A$7:$E$34,4,FALSE), "NO MATCH!!!")</f>
        <v>Louisville</v>
      </c>
      <c r="G2805" t="s">
        <v>2814</v>
      </c>
      <c r="H2805" s="1">
        <v>43023</v>
      </c>
      <c r="I2805">
        <v>208</v>
      </c>
      <c r="J2805" t="s">
        <v>7</v>
      </c>
      <c r="K2805" t="s">
        <v>32</v>
      </c>
      <c r="L2805">
        <v>6.4</v>
      </c>
    </row>
    <row r="2806" spans="1:12" x14ac:dyDescent="0.55000000000000004">
      <c r="A2806" s="24" t="str">
        <f t="shared" si="43"/>
        <v>10161</v>
      </c>
      <c r="B2806" s="24" t="s">
        <v>3254</v>
      </c>
      <c r="C2806" s="25">
        <v>43023</v>
      </c>
      <c r="D2806" s="24">
        <f>IFERROR(VLOOKUP(B2806,'2017_GT Roster'!$B$6:$H$21,7, FALSE), "NO MATCH!!!")</f>
        <v>1</v>
      </c>
      <c r="E2806" s="24">
        <f>IFERROR(VLOOKUP(GAME_JUMP_REPORT_CONSOLIDATED!C2806,GAME_INDEX!$A$7:$E$34,5,FALSE), "NO MATCH")</f>
        <v>1016</v>
      </c>
      <c r="F2806" s="24" t="str">
        <f>IFERROR(VLOOKUP(C2806,GAME_INDEX!$A$7:$E$34,4,FALSE), "NO MATCH!!!")</f>
        <v>Louisville</v>
      </c>
      <c r="G2806" t="s">
        <v>2815</v>
      </c>
      <c r="H2806" s="1">
        <v>43023</v>
      </c>
      <c r="I2806">
        <v>212</v>
      </c>
      <c r="J2806" t="s">
        <v>7</v>
      </c>
      <c r="K2806" t="s">
        <v>23</v>
      </c>
      <c r="L2806">
        <v>22.1</v>
      </c>
    </row>
    <row r="2807" spans="1:12" x14ac:dyDescent="0.55000000000000004">
      <c r="A2807" s="24" t="str">
        <f t="shared" si="43"/>
        <v>10161</v>
      </c>
      <c r="B2807" s="24" t="s">
        <v>3254</v>
      </c>
      <c r="C2807" s="25">
        <v>43023</v>
      </c>
      <c r="D2807" s="24">
        <f>IFERROR(VLOOKUP(B2807,'2017_GT Roster'!$B$6:$H$21,7, FALSE), "NO MATCH!!!")</f>
        <v>1</v>
      </c>
      <c r="E2807" s="24">
        <f>IFERROR(VLOOKUP(GAME_JUMP_REPORT_CONSOLIDATED!C2807,GAME_INDEX!$A$7:$E$34,5,FALSE), "NO MATCH")</f>
        <v>1016</v>
      </c>
      <c r="F2807" s="24" t="str">
        <f>IFERROR(VLOOKUP(C2807,GAME_INDEX!$A$7:$E$34,4,FALSE), "NO MATCH!!!")</f>
        <v>Louisville</v>
      </c>
      <c r="G2807" t="s">
        <v>2816</v>
      </c>
      <c r="H2807" s="1">
        <v>43023</v>
      </c>
      <c r="I2807">
        <v>216</v>
      </c>
      <c r="J2807" t="s">
        <v>7</v>
      </c>
      <c r="K2807" t="s">
        <v>23</v>
      </c>
      <c r="L2807">
        <v>16.100000000000001</v>
      </c>
    </row>
    <row r="2808" spans="1:12" x14ac:dyDescent="0.55000000000000004">
      <c r="A2808" s="24" t="str">
        <f t="shared" si="43"/>
        <v>10161</v>
      </c>
      <c r="B2808" s="24" t="s">
        <v>3254</v>
      </c>
      <c r="C2808" s="25">
        <v>43023</v>
      </c>
      <c r="D2808" s="24">
        <f>IFERROR(VLOOKUP(B2808,'2017_GT Roster'!$B$6:$H$21,7, FALSE), "NO MATCH!!!")</f>
        <v>1</v>
      </c>
      <c r="E2808" s="24">
        <f>IFERROR(VLOOKUP(GAME_JUMP_REPORT_CONSOLIDATED!C2808,GAME_INDEX!$A$7:$E$34,5,FALSE), "NO MATCH")</f>
        <v>1016</v>
      </c>
      <c r="F2808" s="24" t="str">
        <f>IFERROR(VLOOKUP(C2808,GAME_INDEX!$A$7:$E$34,4,FALSE), "NO MATCH!!!")</f>
        <v>Louisville</v>
      </c>
      <c r="G2808" t="s">
        <v>2817</v>
      </c>
      <c r="H2808" s="1">
        <v>43023</v>
      </c>
      <c r="I2808">
        <v>223</v>
      </c>
      <c r="J2808" t="s">
        <v>7</v>
      </c>
      <c r="K2808" t="s">
        <v>23</v>
      </c>
      <c r="L2808">
        <v>17.399999999999999</v>
      </c>
    </row>
    <row r="2809" spans="1:12" x14ac:dyDescent="0.55000000000000004">
      <c r="A2809" s="24" t="str">
        <f t="shared" si="43"/>
        <v>101697</v>
      </c>
      <c r="B2809" s="24" t="s">
        <v>42</v>
      </c>
      <c r="C2809" s="25">
        <v>43023</v>
      </c>
      <c r="D2809" s="24">
        <f>IFERROR(VLOOKUP(B2809,'2017_GT Roster'!$B$6:$H$21,7, FALSE), "NO MATCH!!!")</f>
        <v>97</v>
      </c>
      <c r="E2809" s="24">
        <f>IFERROR(VLOOKUP(GAME_JUMP_REPORT_CONSOLIDATED!C2809,GAME_INDEX!$A$7:$E$34,5,FALSE), "NO MATCH")</f>
        <v>1016</v>
      </c>
      <c r="F2809" s="24" t="str">
        <f>IFERROR(VLOOKUP(C2809,GAME_INDEX!$A$7:$E$34,4,FALSE), "NO MATCH!!!")</f>
        <v>Louisville</v>
      </c>
      <c r="G2809" t="s">
        <v>2818</v>
      </c>
      <c r="H2809" s="1">
        <v>43023</v>
      </c>
      <c r="I2809">
        <v>256</v>
      </c>
      <c r="J2809" t="s">
        <v>7</v>
      </c>
      <c r="K2809" t="s">
        <v>42</v>
      </c>
      <c r="L2809">
        <v>8.6</v>
      </c>
    </row>
    <row r="2810" spans="1:12" x14ac:dyDescent="0.55000000000000004">
      <c r="A2810" s="24" t="str">
        <f t="shared" si="43"/>
        <v>101697</v>
      </c>
      <c r="B2810" s="24" t="s">
        <v>42</v>
      </c>
      <c r="C2810" s="25">
        <v>43023</v>
      </c>
      <c r="D2810" s="24">
        <f>IFERROR(VLOOKUP(B2810,'2017_GT Roster'!$B$6:$H$21,7, FALSE), "NO MATCH!!!")</f>
        <v>97</v>
      </c>
      <c r="E2810" s="24">
        <f>IFERROR(VLOOKUP(GAME_JUMP_REPORT_CONSOLIDATED!C2810,GAME_INDEX!$A$7:$E$34,5,FALSE), "NO MATCH")</f>
        <v>1016</v>
      </c>
      <c r="F2810" s="24" t="str">
        <f>IFERROR(VLOOKUP(C2810,GAME_INDEX!$A$7:$E$34,4,FALSE), "NO MATCH!!!")</f>
        <v>Louisville</v>
      </c>
      <c r="G2810" t="s">
        <v>2819</v>
      </c>
      <c r="H2810" s="1">
        <v>43023</v>
      </c>
      <c r="I2810">
        <v>256</v>
      </c>
      <c r="J2810" t="s">
        <v>7</v>
      </c>
      <c r="K2810" t="s">
        <v>42</v>
      </c>
      <c r="L2810">
        <v>8.1999999999999993</v>
      </c>
    </row>
    <row r="2811" spans="1:12" x14ac:dyDescent="0.55000000000000004">
      <c r="A2811" s="24" t="str">
        <f t="shared" ref="A2811:A2874" si="44">E2811&amp;D2811</f>
        <v>101633</v>
      </c>
      <c r="B2811" s="24" t="s">
        <v>32</v>
      </c>
      <c r="C2811" s="25">
        <v>43023</v>
      </c>
      <c r="D2811" s="24">
        <f>IFERROR(VLOOKUP(B2811,'2017_GT Roster'!$B$6:$H$21,7, FALSE), "NO MATCH!!!")</f>
        <v>33</v>
      </c>
      <c r="E2811" s="24">
        <f>IFERROR(VLOOKUP(GAME_JUMP_REPORT_CONSOLIDATED!C2811,GAME_INDEX!$A$7:$E$34,5,FALSE), "NO MATCH")</f>
        <v>1016</v>
      </c>
      <c r="F2811" s="24" t="str">
        <f>IFERROR(VLOOKUP(C2811,GAME_INDEX!$A$7:$E$34,4,FALSE), "NO MATCH!!!")</f>
        <v>Louisville</v>
      </c>
      <c r="G2811" t="s">
        <v>2820</v>
      </c>
      <c r="H2811" s="1">
        <v>43023</v>
      </c>
      <c r="I2811">
        <v>287</v>
      </c>
      <c r="J2811" t="s">
        <v>7</v>
      </c>
      <c r="K2811" t="s">
        <v>32</v>
      </c>
      <c r="L2811">
        <v>14.3</v>
      </c>
    </row>
    <row r="2812" spans="1:12" x14ac:dyDescent="0.55000000000000004">
      <c r="A2812" s="24" t="str">
        <f t="shared" si="44"/>
        <v>10161</v>
      </c>
      <c r="B2812" s="24" t="s">
        <v>3254</v>
      </c>
      <c r="C2812" s="25">
        <v>43023</v>
      </c>
      <c r="D2812" s="24">
        <f>IFERROR(VLOOKUP(B2812,'2017_GT Roster'!$B$6:$H$21,7, FALSE), "NO MATCH!!!")</f>
        <v>1</v>
      </c>
      <c r="E2812" s="24">
        <f>IFERROR(VLOOKUP(GAME_JUMP_REPORT_CONSOLIDATED!C2812,GAME_INDEX!$A$7:$E$34,5,FALSE), "NO MATCH")</f>
        <v>1016</v>
      </c>
      <c r="F2812" s="24" t="str">
        <f>IFERROR(VLOOKUP(C2812,GAME_INDEX!$A$7:$E$34,4,FALSE), "NO MATCH!!!")</f>
        <v>Louisville</v>
      </c>
      <c r="G2812" t="s">
        <v>2821</v>
      </c>
      <c r="H2812" s="1">
        <v>43023</v>
      </c>
      <c r="I2812">
        <v>295</v>
      </c>
      <c r="J2812" t="s">
        <v>7</v>
      </c>
      <c r="K2812" t="s">
        <v>23</v>
      </c>
      <c r="L2812">
        <v>15.9</v>
      </c>
    </row>
    <row r="2813" spans="1:12" x14ac:dyDescent="0.55000000000000004">
      <c r="A2813" s="24" t="str">
        <f t="shared" si="44"/>
        <v>10169</v>
      </c>
      <c r="B2813" s="24" t="s">
        <v>27</v>
      </c>
      <c r="C2813" s="25">
        <v>43023</v>
      </c>
      <c r="D2813" s="24">
        <f>IFERROR(VLOOKUP(B2813,'2017_GT Roster'!$B$6:$H$21,7, FALSE), "NO MATCH!!!")</f>
        <v>9</v>
      </c>
      <c r="E2813" s="24">
        <f>IFERROR(VLOOKUP(GAME_JUMP_REPORT_CONSOLIDATED!C2813,GAME_INDEX!$A$7:$E$34,5,FALSE), "NO MATCH")</f>
        <v>1016</v>
      </c>
      <c r="F2813" s="24" t="str">
        <f>IFERROR(VLOOKUP(C2813,GAME_INDEX!$A$7:$E$34,4,FALSE), "NO MATCH!!!")</f>
        <v>Louisville</v>
      </c>
      <c r="G2813" t="s">
        <v>2822</v>
      </c>
      <c r="H2813" s="1">
        <v>43023</v>
      </c>
      <c r="I2813">
        <v>320</v>
      </c>
      <c r="J2813" t="s">
        <v>7</v>
      </c>
      <c r="K2813" t="s">
        <v>27</v>
      </c>
      <c r="L2813">
        <v>11.5</v>
      </c>
    </row>
    <row r="2814" spans="1:12" x14ac:dyDescent="0.55000000000000004">
      <c r="A2814" s="24" t="str">
        <f t="shared" si="44"/>
        <v>10163</v>
      </c>
      <c r="B2814" s="24" t="s">
        <v>3344</v>
      </c>
      <c r="C2814" s="25">
        <v>43023</v>
      </c>
      <c r="D2814" s="24">
        <f>IFERROR(VLOOKUP(B2814,'2017_GT Roster'!$B$6:$H$21,7, FALSE), "NO MATCH!!!")</f>
        <v>3</v>
      </c>
      <c r="E2814" s="24">
        <f>IFERROR(VLOOKUP(GAME_JUMP_REPORT_CONSOLIDATED!C2814,GAME_INDEX!$A$7:$E$34,5,FALSE), "NO MATCH")</f>
        <v>1016</v>
      </c>
      <c r="F2814" s="24" t="str">
        <f>IFERROR(VLOOKUP(C2814,GAME_INDEX!$A$7:$E$34,4,FALSE), "NO MATCH!!!")</f>
        <v>Louisville</v>
      </c>
      <c r="G2814" t="s">
        <v>2823</v>
      </c>
      <c r="H2814" s="1">
        <v>43023</v>
      </c>
      <c r="I2814">
        <v>321</v>
      </c>
      <c r="J2814" t="s">
        <v>7</v>
      </c>
      <c r="K2814" t="s">
        <v>780</v>
      </c>
      <c r="L2814">
        <v>15.6</v>
      </c>
    </row>
    <row r="2815" spans="1:12" x14ac:dyDescent="0.55000000000000004">
      <c r="A2815" s="24" t="str">
        <f t="shared" si="44"/>
        <v>101611</v>
      </c>
      <c r="B2815" s="24" t="s">
        <v>14</v>
      </c>
      <c r="C2815" s="25">
        <v>43023</v>
      </c>
      <c r="D2815" s="24">
        <f>IFERROR(VLOOKUP(B2815,'2017_GT Roster'!$B$6:$H$21,7, FALSE), "NO MATCH!!!")</f>
        <v>11</v>
      </c>
      <c r="E2815" s="24">
        <f>IFERROR(VLOOKUP(GAME_JUMP_REPORT_CONSOLIDATED!C2815,GAME_INDEX!$A$7:$E$34,5,FALSE), "NO MATCH")</f>
        <v>1016</v>
      </c>
      <c r="F2815" s="24" t="str">
        <f>IFERROR(VLOOKUP(C2815,GAME_INDEX!$A$7:$E$34,4,FALSE), "NO MATCH!!!")</f>
        <v>Louisville</v>
      </c>
      <c r="G2815" t="s">
        <v>2824</v>
      </c>
      <c r="H2815" s="1">
        <v>43023</v>
      </c>
      <c r="I2815">
        <v>324</v>
      </c>
      <c r="J2815" t="s">
        <v>7</v>
      </c>
      <c r="K2815" t="s">
        <v>14</v>
      </c>
      <c r="L2815">
        <v>17.399999999999999</v>
      </c>
    </row>
    <row r="2816" spans="1:12" x14ac:dyDescent="0.55000000000000004">
      <c r="A2816" s="24" t="str">
        <f t="shared" si="44"/>
        <v>101611</v>
      </c>
      <c r="B2816" s="24" t="s">
        <v>14</v>
      </c>
      <c r="C2816" s="25">
        <v>43023</v>
      </c>
      <c r="D2816" s="24">
        <f>IFERROR(VLOOKUP(B2816,'2017_GT Roster'!$B$6:$H$21,7, FALSE), "NO MATCH!!!")</f>
        <v>11</v>
      </c>
      <c r="E2816" s="24">
        <f>IFERROR(VLOOKUP(GAME_JUMP_REPORT_CONSOLIDATED!C2816,GAME_INDEX!$A$7:$E$34,5,FALSE), "NO MATCH")</f>
        <v>1016</v>
      </c>
      <c r="F2816" s="24" t="str">
        <f>IFERROR(VLOOKUP(C2816,GAME_INDEX!$A$7:$E$34,4,FALSE), "NO MATCH!!!")</f>
        <v>Louisville</v>
      </c>
      <c r="G2816" t="s">
        <v>2825</v>
      </c>
      <c r="H2816" s="1">
        <v>43023</v>
      </c>
      <c r="I2816">
        <v>328</v>
      </c>
      <c r="J2816" t="s">
        <v>7</v>
      </c>
      <c r="K2816" t="s">
        <v>14</v>
      </c>
      <c r="L2816">
        <v>18.600000000000001</v>
      </c>
    </row>
    <row r="2817" spans="1:12" x14ac:dyDescent="0.55000000000000004">
      <c r="A2817" s="24" t="str">
        <f t="shared" si="44"/>
        <v>10163</v>
      </c>
      <c r="B2817" s="24" t="s">
        <v>3344</v>
      </c>
      <c r="C2817" s="25">
        <v>43023</v>
      </c>
      <c r="D2817" s="24">
        <f>IFERROR(VLOOKUP(B2817,'2017_GT Roster'!$B$6:$H$21,7, FALSE), "NO MATCH!!!")</f>
        <v>3</v>
      </c>
      <c r="E2817" s="24">
        <f>IFERROR(VLOOKUP(GAME_JUMP_REPORT_CONSOLIDATED!C2817,GAME_INDEX!$A$7:$E$34,5,FALSE), "NO MATCH")</f>
        <v>1016</v>
      </c>
      <c r="F2817" s="24" t="str">
        <f>IFERROR(VLOOKUP(C2817,GAME_INDEX!$A$7:$E$34,4,FALSE), "NO MATCH!!!")</f>
        <v>Louisville</v>
      </c>
      <c r="G2817" t="s">
        <v>2826</v>
      </c>
      <c r="H2817" s="1">
        <v>43023</v>
      </c>
      <c r="I2817">
        <v>332</v>
      </c>
      <c r="J2817" t="s">
        <v>7</v>
      </c>
      <c r="K2817" t="s">
        <v>780</v>
      </c>
      <c r="L2817">
        <v>18</v>
      </c>
    </row>
    <row r="2818" spans="1:12" x14ac:dyDescent="0.55000000000000004">
      <c r="A2818" s="24" t="str">
        <f t="shared" si="44"/>
        <v>10169</v>
      </c>
      <c r="B2818" s="24" t="s">
        <v>27</v>
      </c>
      <c r="C2818" s="25">
        <v>43023</v>
      </c>
      <c r="D2818" s="24">
        <f>IFERROR(VLOOKUP(B2818,'2017_GT Roster'!$B$6:$H$21,7, FALSE), "NO MATCH!!!")</f>
        <v>9</v>
      </c>
      <c r="E2818" s="24">
        <f>IFERROR(VLOOKUP(GAME_JUMP_REPORT_CONSOLIDATED!C2818,GAME_INDEX!$A$7:$E$34,5,FALSE), "NO MATCH")</f>
        <v>1016</v>
      </c>
      <c r="F2818" s="24" t="str">
        <f>IFERROR(VLOOKUP(C2818,GAME_INDEX!$A$7:$E$34,4,FALSE), "NO MATCH!!!")</f>
        <v>Louisville</v>
      </c>
      <c r="G2818" t="s">
        <v>2827</v>
      </c>
      <c r="H2818" s="1">
        <v>43023</v>
      </c>
      <c r="I2818">
        <v>352</v>
      </c>
      <c r="J2818" t="s">
        <v>7</v>
      </c>
      <c r="K2818" t="s">
        <v>27</v>
      </c>
      <c r="L2818">
        <v>11.7</v>
      </c>
    </row>
    <row r="2819" spans="1:12" x14ac:dyDescent="0.55000000000000004">
      <c r="A2819" s="24" t="str">
        <f t="shared" si="44"/>
        <v>101611</v>
      </c>
      <c r="B2819" s="24" t="s">
        <v>14</v>
      </c>
      <c r="C2819" s="25">
        <v>43023</v>
      </c>
      <c r="D2819" s="24">
        <f>IFERROR(VLOOKUP(B2819,'2017_GT Roster'!$B$6:$H$21,7, FALSE), "NO MATCH!!!")</f>
        <v>11</v>
      </c>
      <c r="E2819" s="24">
        <f>IFERROR(VLOOKUP(GAME_JUMP_REPORT_CONSOLIDATED!C2819,GAME_INDEX!$A$7:$E$34,5,FALSE), "NO MATCH")</f>
        <v>1016</v>
      </c>
      <c r="F2819" s="24" t="str">
        <f>IFERROR(VLOOKUP(C2819,GAME_INDEX!$A$7:$E$34,4,FALSE), "NO MATCH!!!")</f>
        <v>Louisville</v>
      </c>
      <c r="G2819" t="s">
        <v>2828</v>
      </c>
      <c r="H2819" s="1">
        <v>43023</v>
      </c>
      <c r="I2819">
        <v>373</v>
      </c>
      <c r="J2819" t="s">
        <v>7</v>
      </c>
      <c r="K2819" t="s">
        <v>14</v>
      </c>
      <c r="L2819">
        <v>20</v>
      </c>
    </row>
    <row r="2820" spans="1:12" x14ac:dyDescent="0.55000000000000004">
      <c r="A2820" s="24" t="str">
        <f t="shared" si="44"/>
        <v>10163</v>
      </c>
      <c r="B2820" s="24" t="s">
        <v>3344</v>
      </c>
      <c r="C2820" s="25">
        <v>43023</v>
      </c>
      <c r="D2820" s="24">
        <f>IFERROR(VLOOKUP(B2820,'2017_GT Roster'!$B$6:$H$21,7, FALSE), "NO MATCH!!!")</f>
        <v>3</v>
      </c>
      <c r="E2820" s="24">
        <f>IFERROR(VLOOKUP(GAME_JUMP_REPORT_CONSOLIDATED!C2820,GAME_INDEX!$A$7:$E$34,5,FALSE), "NO MATCH")</f>
        <v>1016</v>
      </c>
      <c r="F2820" s="24" t="str">
        <f>IFERROR(VLOOKUP(C2820,GAME_INDEX!$A$7:$E$34,4,FALSE), "NO MATCH!!!")</f>
        <v>Louisville</v>
      </c>
      <c r="G2820" t="s">
        <v>2829</v>
      </c>
      <c r="H2820" s="1">
        <v>43023</v>
      </c>
      <c r="I2820">
        <v>378</v>
      </c>
      <c r="J2820" t="s">
        <v>7</v>
      </c>
      <c r="K2820" t="s">
        <v>780</v>
      </c>
      <c r="L2820">
        <v>16.8</v>
      </c>
    </row>
    <row r="2821" spans="1:12" x14ac:dyDescent="0.55000000000000004">
      <c r="A2821" s="24" t="str">
        <f t="shared" si="44"/>
        <v>10161</v>
      </c>
      <c r="B2821" s="24" t="s">
        <v>3254</v>
      </c>
      <c r="C2821" s="25">
        <v>43023</v>
      </c>
      <c r="D2821" s="24">
        <f>IFERROR(VLOOKUP(B2821,'2017_GT Roster'!$B$6:$H$21,7, FALSE), "NO MATCH!!!")</f>
        <v>1</v>
      </c>
      <c r="E2821" s="24">
        <f>IFERROR(VLOOKUP(GAME_JUMP_REPORT_CONSOLIDATED!C2821,GAME_INDEX!$A$7:$E$34,5,FALSE), "NO MATCH")</f>
        <v>1016</v>
      </c>
      <c r="F2821" s="24" t="str">
        <f>IFERROR(VLOOKUP(C2821,GAME_INDEX!$A$7:$E$34,4,FALSE), "NO MATCH!!!")</f>
        <v>Louisville</v>
      </c>
      <c r="G2821" t="s">
        <v>2830</v>
      </c>
      <c r="H2821" s="1">
        <v>43023</v>
      </c>
      <c r="I2821">
        <v>379</v>
      </c>
      <c r="J2821" t="s">
        <v>7</v>
      </c>
      <c r="K2821" t="s">
        <v>23</v>
      </c>
      <c r="L2821">
        <v>13.9</v>
      </c>
    </row>
    <row r="2822" spans="1:12" x14ac:dyDescent="0.55000000000000004">
      <c r="A2822" s="24" t="str">
        <f t="shared" si="44"/>
        <v>10163</v>
      </c>
      <c r="B2822" s="24" t="s">
        <v>3344</v>
      </c>
      <c r="C2822" s="25">
        <v>43023</v>
      </c>
      <c r="D2822" s="24">
        <f>IFERROR(VLOOKUP(B2822,'2017_GT Roster'!$B$6:$H$21,7, FALSE), "NO MATCH!!!")</f>
        <v>3</v>
      </c>
      <c r="E2822" s="24">
        <f>IFERROR(VLOOKUP(GAME_JUMP_REPORT_CONSOLIDATED!C2822,GAME_INDEX!$A$7:$E$34,5,FALSE), "NO MATCH")</f>
        <v>1016</v>
      </c>
      <c r="F2822" s="24" t="str">
        <f>IFERROR(VLOOKUP(C2822,GAME_INDEX!$A$7:$E$34,4,FALSE), "NO MATCH!!!")</f>
        <v>Louisville</v>
      </c>
      <c r="G2822" t="s">
        <v>2831</v>
      </c>
      <c r="H2822" s="1">
        <v>43023</v>
      </c>
      <c r="I2822">
        <v>397</v>
      </c>
      <c r="J2822" t="s">
        <v>7</v>
      </c>
      <c r="K2822" t="s">
        <v>780</v>
      </c>
      <c r="L2822">
        <v>15</v>
      </c>
    </row>
    <row r="2823" spans="1:12" x14ac:dyDescent="0.55000000000000004">
      <c r="A2823" s="24" t="str">
        <f t="shared" si="44"/>
        <v>101611</v>
      </c>
      <c r="B2823" s="24" t="s">
        <v>14</v>
      </c>
      <c r="C2823" s="25">
        <v>43023</v>
      </c>
      <c r="D2823" s="24">
        <f>IFERROR(VLOOKUP(B2823,'2017_GT Roster'!$B$6:$H$21,7, FALSE), "NO MATCH!!!")</f>
        <v>11</v>
      </c>
      <c r="E2823" s="24">
        <f>IFERROR(VLOOKUP(GAME_JUMP_REPORT_CONSOLIDATED!C2823,GAME_INDEX!$A$7:$E$34,5,FALSE), "NO MATCH")</f>
        <v>1016</v>
      </c>
      <c r="F2823" s="24" t="str">
        <f>IFERROR(VLOOKUP(C2823,GAME_INDEX!$A$7:$E$34,4,FALSE), "NO MATCH!!!")</f>
        <v>Louisville</v>
      </c>
      <c r="G2823" t="s">
        <v>2832</v>
      </c>
      <c r="H2823" s="1">
        <v>43023</v>
      </c>
      <c r="I2823">
        <v>401</v>
      </c>
      <c r="J2823" t="s">
        <v>7</v>
      </c>
      <c r="K2823" t="s">
        <v>14</v>
      </c>
      <c r="L2823">
        <v>19.600000000000001</v>
      </c>
    </row>
    <row r="2824" spans="1:12" x14ac:dyDescent="0.55000000000000004">
      <c r="A2824" s="24" t="str">
        <f t="shared" si="44"/>
        <v>10161</v>
      </c>
      <c r="B2824" s="24" t="s">
        <v>3254</v>
      </c>
      <c r="C2824" s="25">
        <v>43023</v>
      </c>
      <c r="D2824" s="24">
        <f>IFERROR(VLOOKUP(B2824,'2017_GT Roster'!$B$6:$H$21,7, FALSE), "NO MATCH!!!")</f>
        <v>1</v>
      </c>
      <c r="E2824" s="24">
        <f>IFERROR(VLOOKUP(GAME_JUMP_REPORT_CONSOLIDATED!C2824,GAME_INDEX!$A$7:$E$34,5,FALSE), "NO MATCH")</f>
        <v>1016</v>
      </c>
      <c r="F2824" s="24" t="str">
        <f>IFERROR(VLOOKUP(C2824,GAME_INDEX!$A$7:$E$34,4,FALSE), "NO MATCH!!!")</f>
        <v>Louisville</v>
      </c>
      <c r="G2824" t="s">
        <v>2833</v>
      </c>
      <c r="H2824" s="1">
        <v>43023</v>
      </c>
      <c r="I2824">
        <v>402</v>
      </c>
      <c r="J2824" t="s">
        <v>7</v>
      </c>
      <c r="K2824" t="s">
        <v>23</v>
      </c>
      <c r="L2824">
        <v>17.7</v>
      </c>
    </row>
    <row r="2825" spans="1:12" x14ac:dyDescent="0.55000000000000004">
      <c r="A2825" s="24" t="str">
        <f t="shared" si="44"/>
        <v>101611</v>
      </c>
      <c r="B2825" s="24" t="s">
        <v>14</v>
      </c>
      <c r="C2825" s="25">
        <v>43023</v>
      </c>
      <c r="D2825" s="24">
        <f>IFERROR(VLOOKUP(B2825,'2017_GT Roster'!$B$6:$H$21,7, FALSE), "NO MATCH!!!")</f>
        <v>11</v>
      </c>
      <c r="E2825" s="24">
        <f>IFERROR(VLOOKUP(GAME_JUMP_REPORT_CONSOLIDATED!C2825,GAME_INDEX!$A$7:$E$34,5,FALSE), "NO MATCH")</f>
        <v>1016</v>
      </c>
      <c r="F2825" s="24" t="str">
        <f>IFERROR(VLOOKUP(C2825,GAME_INDEX!$A$7:$E$34,4,FALSE), "NO MATCH!!!")</f>
        <v>Louisville</v>
      </c>
      <c r="G2825" t="s">
        <v>2834</v>
      </c>
      <c r="H2825" s="1">
        <v>43023</v>
      </c>
      <c r="I2825">
        <v>406</v>
      </c>
      <c r="J2825" t="s">
        <v>7</v>
      </c>
      <c r="K2825" t="s">
        <v>14</v>
      </c>
      <c r="L2825">
        <v>19.399999999999999</v>
      </c>
    </row>
    <row r="2826" spans="1:12" x14ac:dyDescent="0.55000000000000004">
      <c r="A2826" s="24" t="str">
        <f t="shared" si="44"/>
        <v>10161</v>
      </c>
      <c r="B2826" s="24" t="s">
        <v>3254</v>
      </c>
      <c r="C2826" s="25">
        <v>43023</v>
      </c>
      <c r="D2826" s="24">
        <f>IFERROR(VLOOKUP(B2826,'2017_GT Roster'!$B$6:$H$21,7, FALSE), "NO MATCH!!!")</f>
        <v>1</v>
      </c>
      <c r="E2826" s="24">
        <f>IFERROR(VLOOKUP(GAME_JUMP_REPORT_CONSOLIDATED!C2826,GAME_INDEX!$A$7:$E$34,5,FALSE), "NO MATCH")</f>
        <v>1016</v>
      </c>
      <c r="F2826" s="24" t="str">
        <f>IFERROR(VLOOKUP(C2826,GAME_INDEX!$A$7:$E$34,4,FALSE), "NO MATCH!!!")</f>
        <v>Louisville</v>
      </c>
      <c r="G2826" t="s">
        <v>2835</v>
      </c>
      <c r="H2826" s="1">
        <v>43023</v>
      </c>
      <c r="I2826">
        <v>406</v>
      </c>
      <c r="J2826" t="s">
        <v>7</v>
      </c>
      <c r="K2826" t="s">
        <v>23</v>
      </c>
      <c r="L2826">
        <v>19.3</v>
      </c>
    </row>
    <row r="2827" spans="1:12" x14ac:dyDescent="0.55000000000000004">
      <c r="A2827" s="24" t="str">
        <f t="shared" si="44"/>
        <v>10163</v>
      </c>
      <c r="B2827" s="24" t="s">
        <v>3344</v>
      </c>
      <c r="C2827" s="25">
        <v>43023</v>
      </c>
      <c r="D2827" s="24">
        <f>IFERROR(VLOOKUP(B2827,'2017_GT Roster'!$B$6:$H$21,7, FALSE), "NO MATCH!!!")</f>
        <v>3</v>
      </c>
      <c r="E2827" s="24">
        <f>IFERROR(VLOOKUP(GAME_JUMP_REPORT_CONSOLIDATED!C2827,GAME_INDEX!$A$7:$E$34,5,FALSE), "NO MATCH")</f>
        <v>1016</v>
      </c>
      <c r="F2827" s="24" t="str">
        <f>IFERROR(VLOOKUP(C2827,GAME_INDEX!$A$7:$E$34,4,FALSE), "NO MATCH!!!")</f>
        <v>Louisville</v>
      </c>
      <c r="G2827" t="s">
        <v>2836</v>
      </c>
      <c r="H2827" s="1">
        <v>43023</v>
      </c>
      <c r="I2827">
        <v>409</v>
      </c>
      <c r="J2827" t="s">
        <v>7</v>
      </c>
      <c r="K2827" t="s">
        <v>780</v>
      </c>
      <c r="L2827">
        <v>20.3</v>
      </c>
    </row>
    <row r="2828" spans="1:12" x14ac:dyDescent="0.55000000000000004">
      <c r="A2828" s="24" t="str">
        <f t="shared" si="44"/>
        <v>10161</v>
      </c>
      <c r="B2828" s="24" t="s">
        <v>3254</v>
      </c>
      <c r="C2828" s="25">
        <v>43023</v>
      </c>
      <c r="D2828" s="24">
        <f>IFERROR(VLOOKUP(B2828,'2017_GT Roster'!$B$6:$H$21,7, FALSE), "NO MATCH!!!")</f>
        <v>1</v>
      </c>
      <c r="E2828" s="24">
        <f>IFERROR(VLOOKUP(GAME_JUMP_REPORT_CONSOLIDATED!C2828,GAME_INDEX!$A$7:$E$34,5,FALSE), "NO MATCH")</f>
        <v>1016</v>
      </c>
      <c r="F2828" s="24" t="str">
        <f>IFERROR(VLOOKUP(C2828,GAME_INDEX!$A$7:$E$34,4,FALSE), "NO MATCH!!!")</f>
        <v>Louisville</v>
      </c>
      <c r="G2828" t="s">
        <v>2837</v>
      </c>
      <c r="H2828" s="1">
        <v>43023</v>
      </c>
      <c r="I2828">
        <v>410</v>
      </c>
      <c r="J2828" t="s">
        <v>7</v>
      </c>
      <c r="K2828" t="s">
        <v>23</v>
      </c>
      <c r="L2828">
        <v>17.2</v>
      </c>
    </row>
    <row r="2829" spans="1:12" x14ac:dyDescent="0.55000000000000004">
      <c r="A2829" s="24" t="str">
        <f t="shared" si="44"/>
        <v>10169</v>
      </c>
      <c r="B2829" s="24" t="s">
        <v>27</v>
      </c>
      <c r="C2829" s="25">
        <v>43023</v>
      </c>
      <c r="D2829" s="24">
        <f>IFERROR(VLOOKUP(B2829,'2017_GT Roster'!$B$6:$H$21,7, FALSE), "NO MATCH!!!")</f>
        <v>9</v>
      </c>
      <c r="E2829" s="24">
        <f>IFERROR(VLOOKUP(GAME_JUMP_REPORT_CONSOLIDATED!C2829,GAME_INDEX!$A$7:$E$34,5,FALSE), "NO MATCH")</f>
        <v>1016</v>
      </c>
      <c r="F2829" s="24" t="str">
        <f>IFERROR(VLOOKUP(C2829,GAME_INDEX!$A$7:$E$34,4,FALSE), "NO MATCH!!!")</f>
        <v>Louisville</v>
      </c>
      <c r="G2829" t="s">
        <v>2838</v>
      </c>
      <c r="H2829" s="1">
        <v>43023</v>
      </c>
      <c r="I2829">
        <v>411</v>
      </c>
      <c r="J2829" t="s">
        <v>7</v>
      </c>
      <c r="K2829" t="s">
        <v>27</v>
      </c>
      <c r="L2829">
        <v>11.8</v>
      </c>
    </row>
    <row r="2830" spans="1:12" x14ac:dyDescent="0.55000000000000004">
      <c r="A2830" s="24" t="str">
        <f t="shared" si="44"/>
        <v>10161</v>
      </c>
      <c r="B2830" s="24" t="s">
        <v>3254</v>
      </c>
      <c r="C2830" s="25">
        <v>43023</v>
      </c>
      <c r="D2830" s="24">
        <f>IFERROR(VLOOKUP(B2830,'2017_GT Roster'!$B$6:$H$21,7, FALSE), "NO MATCH!!!")</f>
        <v>1</v>
      </c>
      <c r="E2830" s="24">
        <f>IFERROR(VLOOKUP(GAME_JUMP_REPORT_CONSOLIDATED!C2830,GAME_INDEX!$A$7:$E$34,5,FALSE), "NO MATCH")</f>
        <v>1016</v>
      </c>
      <c r="F2830" s="24" t="str">
        <f>IFERROR(VLOOKUP(C2830,GAME_INDEX!$A$7:$E$34,4,FALSE), "NO MATCH!!!")</f>
        <v>Louisville</v>
      </c>
      <c r="G2830" t="s">
        <v>2839</v>
      </c>
      <c r="H2830" s="1">
        <v>43023</v>
      </c>
      <c r="I2830">
        <v>412</v>
      </c>
      <c r="J2830" t="s">
        <v>7</v>
      </c>
      <c r="K2830" t="s">
        <v>23</v>
      </c>
      <c r="L2830">
        <v>12.3</v>
      </c>
    </row>
    <row r="2831" spans="1:12" x14ac:dyDescent="0.55000000000000004">
      <c r="A2831" s="24" t="str">
        <f t="shared" si="44"/>
        <v>101611</v>
      </c>
      <c r="B2831" s="24" t="s">
        <v>14</v>
      </c>
      <c r="C2831" s="25">
        <v>43023</v>
      </c>
      <c r="D2831" s="24">
        <f>IFERROR(VLOOKUP(B2831,'2017_GT Roster'!$B$6:$H$21,7, FALSE), "NO MATCH!!!")</f>
        <v>11</v>
      </c>
      <c r="E2831" s="24">
        <f>IFERROR(VLOOKUP(GAME_JUMP_REPORT_CONSOLIDATED!C2831,GAME_INDEX!$A$7:$E$34,5,FALSE), "NO MATCH")</f>
        <v>1016</v>
      </c>
      <c r="F2831" s="24" t="str">
        <f>IFERROR(VLOOKUP(C2831,GAME_INDEX!$A$7:$E$34,4,FALSE), "NO MATCH!!!")</f>
        <v>Louisville</v>
      </c>
      <c r="G2831" t="s">
        <v>2840</v>
      </c>
      <c r="H2831" s="1">
        <v>43023</v>
      </c>
      <c r="I2831">
        <v>413</v>
      </c>
      <c r="J2831" t="s">
        <v>7</v>
      </c>
      <c r="K2831" t="s">
        <v>14</v>
      </c>
      <c r="L2831">
        <v>21.5</v>
      </c>
    </row>
    <row r="2832" spans="1:12" x14ac:dyDescent="0.55000000000000004">
      <c r="A2832" s="24" t="str">
        <f t="shared" si="44"/>
        <v>101611</v>
      </c>
      <c r="B2832" s="24" t="s">
        <v>14</v>
      </c>
      <c r="C2832" s="25">
        <v>43023</v>
      </c>
      <c r="D2832" s="24">
        <f>IFERROR(VLOOKUP(B2832,'2017_GT Roster'!$B$6:$H$21,7, FALSE), "NO MATCH!!!")</f>
        <v>11</v>
      </c>
      <c r="E2832" s="24">
        <f>IFERROR(VLOOKUP(GAME_JUMP_REPORT_CONSOLIDATED!C2832,GAME_INDEX!$A$7:$E$34,5,FALSE), "NO MATCH")</f>
        <v>1016</v>
      </c>
      <c r="F2832" s="24" t="str">
        <f>IFERROR(VLOOKUP(C2832,GAME_INDEX!$A$7:$E$34,4,FALSE), "NO MATCH!!!")</f>
        <v>Louisville</v>
      </c>
      <c r="G2832" t="s">
        <v>2841</v>
      </c>
      <c r="H2832" s="1">
        <v>43023</v>
      </c>
      <c r="I2832">
        <v>420</v>
      </c>
      <c r="J2832" t="s">
        <v>7</v>
      </c>
      <c r="K2832" t="s">
        <v>14</v>
      </c>
      <c r="L2832">
        <v>21.8</v>
      </c>
    </row>
    <row r="2833" spans="1:12" x14ac:dyDescent="0.55000000000000004">
      <c r="A2833" s="24" t="str">
        <f t="shared" si="44"/>
        <v>10169</v>
      </c>
      <c r="B2833" s="24" t="s">
        <v>27</v>
      </c>
      <c r="C2833" s="25">
        <v>43023</v>
      </c>
      <c r="D2833" s="24">
        <f>IFERROR(VLOOKUP(B2833,'2017_GT Roster'!$B$6:$H$21,7, FALSE), "NO MATCH!!!")</f>
        <v>9</v>
      </c>
      <c r="E2833" s="24">
        <f>IFERROR(VLOOKUP(GAME_JUMP_REPORT_CONSOLIDATED!C2833,GAME_INDEX!$A$7:$E$34,5,FALSE), "NO MATCH")</f>
        <v>1016</v>
      </c>
      <c r="F2833" s="24" t="str">
        <f>IFERROR(VLOOKUP(C2833,GAME_INDEX!$A$7:$E$34,4,FALSE), "NO MATCH!!!")</f>
        <v>Louisville</v>
      </c>
      <c r="G2833" t="s">
        <v>2842</v>
      </c>
      <c r="H2833" s="1">
        <v>43023</v>
      </c>
      <c r="I2833">
        <v>439</v>
      </c>
      <c r="J2833" t="s">
        <v>7</v>
      </c>
      <c r="K2833" t="s">
        <v>27</v>
      </c>
      <c r="L2833">
        <v>12.7</v>
      </c>
    </row>
    <row r="2834" spans="1:12" x14ac:dyDescent="0.55000000000000004">
      <c r="A2834" s="24" t="str">
        <f t="shared" si="44"/>
        <v>10161</v>
      </c>
      <c r="B2834" s="24" t="s">
        <v>3254</v>
      </c>
      <c r="C2834" s="25">
        <v>43023</v>
      </c>
      <c r="D2834" s="24">
        <f>IFERROR(VLOOKUP(B2834,'2017_GT Roster'!$B$6:$H$21,7, FALSE), "NO MATCH!!!")</f>
        <v>1</v>
      </c>
      <c r="E2834" s="24">
        <f>IFERROR(VLOOKUP(GAME_JUMP_REPORT_CONSOLIDATED!C2834,GAME_INDEX!$A$7:$E$34,5,FALSE), "NO MATCH")</f>
        <v>1016</v>
      </c>
      <c r="F2834" s="24" t="str">
        <f>IFERROR(VLOOKUP(C2834,GAME_INDEX!$A$7:$E$34,4,FALSE), "NO MATCH!!!")</f>
        <v>Louisville</v>
      </c>
      <c r="G2834" t="s">
        <v>2843</v>
      </c>
      <c r="H2834" s="1">
        <v>43023</v>
      </c>
      <c r="I2834">
        <v>439</v>
      </c>
      <c r="J2834" t="s">
        <v>7</v>
      </c>
      <c r="K2834" t="s">
        <v>23</v>
      </c>
      <c r="L2834">
        <v>10.9</v>
      </c>
    </row>
    <row r="2835" spans="1:12" x14ac:dyDescent="0.55000000000000004">
      <c r="A2835" s="24" t="str">
        <f t="shared" si="44"/>
        <v>10164</v>
      </c>
      <c r="B2835" s="24" t="s">
        <v>3262</v>
      </c>
      <c r="C2835" s="25">
        <v>43023</v>
      </c>
      <c r="D2835" s="24">
        <f>IFERROR(VLOOKUP(B2835,'2017_GT Roster'!$B$6:$H$21,7, FALSE), "NO MATCH!!!")</f>
        <v>4</v>
      </c>
      <c r="E2835" s="24">
        <f>IFERROR(VLOOKUP(GAME_JUMP_REPORT_CONSOLIDATED!C2835,GAME_INDEX!$A$7:$E$34,5,FALSE), "NO MATCH")</f>
        <v>1016</v>
      </c>
      <c r="F2835" s="24" t="str">
        <f>IFERROR(VLOOKUP(C2835,GAME_INDEX!$A$7:$E$34,4,FALSE), "NO MATCH!!!")</f>
        <v>Louisville</v>
      </c>
      <c r="G2835" t="s">
        <v>2844</v>
      </c>
      <c r="H2835" s="1">
        <v>43023</v>
      </c>
      <c r="I2835">
        <v>442</v>
      </c>
      <c r="J2835" t="s">
        <v>7</v>
      </c>
      <c r="K2835" t="s">
        <v>8</v>
      </c>
      <c r="L2835">
        <v>46.9</v>
      </c>
    </row>
    <row r="2836" spans="1:12" x14ac:dyDescent="0.55000000000000004">
      <c r="A2836" s="24" t="str">
        <f t="shared" si="44"/>
        <v>10169</v>
      </c>
      <c r="B2836" s="24" t="s">
        <v>27</v>
      </c>
      <c r="C2836" s="25">
        <v>43023</v>
      </c>
      <c r="D2836" s="24">
        <f>IFERROR(VLOOKUP(B2836,'2017_GT Roster'!$B$6:$H$21,7, FALSE), "NO MATCH!!!")</f>
        <v>9</v>
      </c>
      <c r="E2836" s="24">
        <f>IFERROR(VLOOKUP(GAME_JUMP_REPORT_CONSOLIDATED!C2836,GAME_INDEX!$A$7:$E$34,5,FALSE), "NO MATCH")</f>
        <v>1016</v>
      </c>
      <c r="F2836" s="24" t="str">
        <f>IFERROR(VLOOKUP(C2836,GAME_INDEX!$A$7:$E$34,4,FALSE), "NO MATCH!!!")</f>
        <v>Louisville</v>
      </c>
      <c r="G2836" t="s">
        <v>2845</v>
      </c>
      <c r="H2836" s="1">
        <v>43023</v>
      </c>
      <c r="I2836">
        <v>559</v>
      </c>
      <c r="J2836" t="s">
        <v>7</v>
      </c>
      <c r="K2836" t="s">
        <v>27</v>
      </c>
      <c r="L2836">
        <v>14.2</v>
      </c>
    </row>
    <row r="2837" spans="1:12" x14ac:dyDescent="0.55000000000000004">
      <c r="A2837" s="24" t="str">
        <f t="shared" si="44"/>
        <v>10161</v>
      </c>
      <c r="B2837" s="24" t="s">
        <v>3254</v>
      </c>
      <c r="C2837" s="25">
        <v>43023</v>
      </c>
      <c r="D2837" s="24">
        <f>IFERROR(VLOOKUP(B2837,'2017_GT Roster'!$B$6:$H$21,7, FALSE), "NO MATCH!!!")</f>
        <v>1</v>
      </c>
      <c r="E2837" s="24">
        <f>IFERROR(VLOOKUP(GAME_JUMP_REPORT_CONSOLIDATED!C2837,GAME_INDEX!$A$7:$E$34,5,FALSE), "NO MATCH")</f>
        <v>1016</v>
      </c>
      <c r="F2837" s="24" t="str">
        <f>IFERROR(VLOOKUP(C2837,GAME_INDEX!$A$7:$E$34,4,FALSE), "NO MATCH!!!")</f>
        <v>Louisville</v>
      </c>
      <c r="G2837" t="s">
        <v>2846</v>
      </c>
      <c r="H2837" s="1">
        <v>43023</v>
      </c>
      <c r="I2837">
        <v>589</v>
      </c>
      <c r="J2837" t="s">
        <v>7</v>
      </c>
      <c r="K2837" t="s">
        <v>23</v>
      </c>
      <c r="L2837">
        <v>14</v>
      </c>
    </row>
    <row r="2838" spans="1:12" x14ac:dyDescent="0.55000000000000004">
      <c r="A2838" s="24" t="str">
        <f t="shared" si="44"/>
        <v>101697</v>
      </c>
      <c r="B2838" s="24" t="s">
        <v>42</v>
      </c>
      <c r="C2838" s="25">
        <v>43023</v>
      </c>
      <c r="D2838" s="24">
        <f>IFERROR(VLOOKUP(B2838,'2017_GT Roster'!$B$6:$H$21,7, FALSE), "NO MATCH!!!")</f>
        <v>97</v>
      </c>
      <c r="E2838" s="24">
        <f>IFERROR(VLOOKUP(GAME_JUMP_REPORT_CONSOLIDATED!C2838,GAME_INDEX!$A$7:$E$34,5,FALSE), "NO MATCH")</f>
        <v>1016</v>
      </c>
      <c r="F2838" s="24" t="str">
        <f>IFERROR(VLOOKUP(C2838,GAME_INDEX!$A$7:$E$34,4,FALSE), "NO MATCH!!!")</f>
        <v>Louisville</v>
      </c>
      <c r="G2838" t="s">
        <v>2847</v>
      </c>
      <c r="H2838" s="1">
        <v>43023</v>
      </c>
      <c r="I2838">
        <v>596</v>
      </c>
      <c r="J2838" t="s">
        <v>7</v>
      </c>
      <c r="K2838" t="s">
        <v>42</v>
      </c>
      <c r="L2838">
        <v>8</v>
      </c>
    </row>
    <row r="2839" spans="1:12" x14ac:dyDescent="0.55000000000000004">
      <c r="A2839" s="24" t="str">
        <f t="shared" si="44"/>
        <v>101697</v>
      </c>
      <c r="B2839" s="24" t="s">
        <v>42</v>
      </c>
      <c r="C2839" s="25">
        <v>43023</v>
      </c>
      <c r="D2839" s="24">
        <f>IFERROR(VLOOKUP(B2839,'2017_GT Roster'!$B$6:$H$21,7, FALSE), "NO MATCH!!!")</f>
        <v>97</v>
      </c>
      <c r="E2839" s="24">
        <f>IFERROR(VLOOKUP(GAME_JUMP_REPORT_CONSOLIDATED!C2839,GAME_INDEX!$A$7:$E$34,5,FALSE), "NO MATCH")</f>
        <v>1016</v>
      </c>
      <c r="F2839" s="24" t="str">
        <f>IFERROR(VLOOKUP(C2839,GAME_INDEX!$A$7:$E$34,4,FALSE), "NO MATCH!!!")</f>
        <v>Louisville</v>
      </c>
      <c r="G2839" t="s">
        <v>2848</v>
      </c>
      <c r="H2839" s="1">
        <v>43023</v>
      </c>
      <c r="I2839">
        <v>597</v>
      </c>
      <c r="J2839" t="s">
        <v>7</v>
      </c>
      <c r="K2839" t="s">
        <v>42</v>
      </c>
      <c r="L2839">
        <v>6.9</v>
      </c>
    </row>
    <row r="2840" spans="1:12" x14ac:dyDescent="0.55000000000000004">
      <c r="A2840" s="24" t="str">
        <f t="shared" si="44"/>
        <v>101697</v>
      </c>
      <c r="B2840" s="24" t="s">
        <v>42</v>
      </c>
      <c r="C2840" s="25">
        <v>43023</v>
      </c>
      <c r="D2840" s="24">
        <f>IFERROR(VLOOKUP(B2840,'2017_GT Roster'!$B$6:$H$21,7, FALSE), "NO MATCH!!!")</f>
        <v>97</v>
      </c>
      <c r="E2840" s="24">
        <f>IFERROR(VLOOKUP(GAME_JUMP_REPORT_CONSOLIDATED!C2840,GAME_INDEX!$A$7:$E$34,5,FALSE), "NO MATCH")</f>
        <v>1016</v>
      </c>
      <c r="F2840" s="24" t="str">
        <f>IFERROR(VLOOKUP(C2840,GAME_INDEX!$A$7:$E$34,4,FALSE), "NO MATCH!!!")</f>
        <v>Louisville</v>
      </c>
      <c r="G2840" t="s">
        <v>2849</v>
      </c>
      <c r="H2840" s="1">
        <v>43023</v>
      </c>
      <c r="I2840">
        <v>597</v>
      </c>
      <c r="J2840" t="s">
        <v>7</v>
      </c>
      <c r="K2840" t="s">
        <v>42</v>
      </c>
      <c r="L2840">
        <v>5.9</v>
      </c>
    </row>
    <row r="2841" spans="1:12" x14ac:dyDescent="0.55000000000000004">
      <c r="A2841" s="24" t="str">
        <f t="shared" si="44"/>
        <v>10161</v>
      </c>
      <c r="B2841" s="24" t="s">
        <v>3254</v>
      </c>
      <c r="C2841" s="25">
        <v>43023</v>
      </c>
      <c r="D2841" s="24">
        <f>IFERROR(VLOOKUP(B2841,'2017_GT Roster'!$B$6:$H$21,7, FALSE), "NO MATCH!!!")</f>
        <v>1</v>
      </c>
      <c r="E2841" s="24">
        <f>IFERROR(VLOOKUP(GAME_JUMP_REPORT_CONSOLIDATED!C2841,GAME_INDEX!$A$7:$E$34,5,FALSE), "NO MATCH")</f>
        <v>1016</v>
      </c>
      <c r="F2841" s="24" t="str">
        <f>IFERROR(VLOOKUP(C2841,GAME_INDEX!$A$7:$E$34,4,FALSE), "NO MATCH!!!")</f>
        <v>Louisville</v>
      </c>
      <c r="G2841" t="s">
        <v>2850</v>
      </c>
      <c r="H2841" s="1">
        <v>43023</v>
      </c>
      <c r="I2841">
        <v>618</v>
      </c>
      <c r="J2841" t="s">
        <v>7</v>
      </c>
      <c r="K2841" t="s">
        <v>23</v>
      </c>
      <c r="L2841">
        <v>13.5</v>
      </c>
    </row>
    <row r="2842" spans="1:12" x14ac:dyDescent="0.55000000000000004">
      <c r="A2842" s="24" t="str">
        <f t="shared" si="44"/>
        <v>10164</v>
      </c>
      <c r="B2842" s="24" t="s">
        <v>3262</v>
      </c>
      <c r="C2842" s="25">
        <v>43023</v>
      </c>
      <c r="D2842" s="24">
        <f>IFERROR(VLOOKUP(B2842,'2017_GT Roster'!$B$6:$H$21,7, FALSE), "NO MATCH!!!")</f>
        <v>4</v>
      </c>
      <c r="E2842" s="24">
        <f>IFERROR(VLOOKUP(GAME_JUMP_REPORT_CONSOLIDATED!C2842,GAME_INDEX!$A$7:$E$34,5,FALSE), "NO MATCH")</f>
        <v>1016</v>
      </c>
      <c r="F2842" s="24" t="str">
        <f>IFERROR(VLOOKUP(C2842,GAME_INDEX!$A$7:$E$34,4,FALSE), "NO MATCH!!!")</f>
        <v>Louisville</v>
      </c>
      <c r="G2842" t="s">
        <v>2851</v>
      </c>
      <c r="H2842" s="1">
        <v>43023</v>
      </c>
      <c r="I2842">
        <v>624</v>
      </c>
      <c r="J2842" t="s">
        <v>7</v>
      </c>
      <c r="K2842" t="s">
        <v>8</v>
      </c>
      <c r="L2842">
        <v>15.6</v>
      </c>
    </row>
    <row r="2843" spans="1:12" x14ac:dyDescent="0.55000000000000004">
      <c r="A2843" s="24" t="str">
        <f t="shared" si="44"/>
        <v>101611</v>
      </c>
      <c r="B2843" s="24" t="s">
        <v>14</v>
      </c>
      <c r="C2843" s="25">
        <v>43023</v>
      </c>
      <c r="D2843" s="24">
        <f>IFERROR(VLOOKUP(B2843,'2017_GT Roster'!$B$6:$H$21,7, FALSE), "NO MATCH!!!")</f>
        <v>11</v>
      </c>
      <c r="E2843" s="24">
        <f>IFERROR(VLOOKUP(GAME_JUMP_REPORT_CONSOLIDATED!C2843,GAME_INDEX!$A$7:$E$34,5,FALSE), "NO MATCH")</f>
        <v>1016</v>
      </c>
      <c r="F2843" s="24" t="str">
        <f>IFERROR(VLOOKUP(C2843,GAME_INDEX!$A$7:$E$34,4,FALSE), "NO MATCH!!!")</f>
        <v>Louisville</v>
      </c>
      <c r="G2843" t="s">
        <v>2852</v>
      </c>
      <c r="H2843" s="1">
        <v>43023</v>
      </c>
      <c r="I2843">
        <v>626</v>
      </c>
      <c r="J2843" t="s">
        <v>7</v>
      </c>
      <c r="K2843" t="s">
        <v>14</v>
      </c>
      <c r="L2843">
        <v>15.4</v>
      </c>
    </row>
    <row r="2844" spans="1:12" x14ac:dyDescent="0.55000000000000004">
      <c r="A2844" s="24" t="str">
        <f t="shared" si="44"/>
        <v>10163</v>
      </c>
      <c r="B2844" s="24" t="s">
        <v>3344</v>
      </c>
      <c r="C2844" s="25">
        <v>43023</v>
      </c>
      <c r="D2844" s="24">
        <f>IFERROR(VLOOKUP(B2844,'2017_GT Roster'!$B$6:$H$21,7, FALSE), "NO MATCH!!!")</f>
        <v>3</v>
      </c>
      <c r="E2844" s="24">
        <f>IFERROR(VLOOKUP(GAME_JUMP_REPORT_CONSOLIDATED!C2844,GAME_INDEX!$A$7:$E$34,5,FALSE), "NO MATCH")</f>
        <v>1016</v>
      </c>
      <c r="F2844" s="24" t="str">
        <f>IFERROR(VLOOKUP(C2844,GAME_INDEX!$A$7:$E$34,4,FALSE), "NO MATCH!!!")</f>
        <v>Louisville</v>
      </c>
      <c r="G2844" t="s">
        <v>2853</v>
      </c>
      <c r="H2844" s="1">
        <v>43023</v>
      </c>
      <c r="I2844">
        <v>628</v>
      </c>
      <c r="J2844" t="s">
        <v>7</v>
      </c>
      <c r="K2844" t="s">
        <v>780</v>
      </c>
      <c r="L2844">
        <v>18.2</v>
      </c>
    </row>
    <row r="2845" spans="1:12" x14ac:dyDescent="0.55000000000000004">
      <c r="A2845" s="24" t="str">
        <f t="shared" si="44"/>
        <v>10164</v>
      </c>
      <c r="B2845" s="24" t="s">
        <v>3262</v>
      </c>
      <c r="C2845" s="25">
        <v>43023</v>
      </c>
      <c r="D2845" s="24">
        <f>IFERROR(VLOOKUP(B2845,'2017_GT Roster'!$B$6:$H$21,7, FALSE), "NO MATCH!!!")</f>
        <v>4</v>
      </c>
      <c r="E2845" s="24">
        <f>IFERROR(VLOOKUP(GAME_JUMP_REPORT_CONSOLIDATED!C2845,GAME_INDEX!$A$7:$E$34,5,FALSE), "NO MATCH")</f>
        <v>1016</v>
      </c>
      <c r="F2845" s="24" t="str">
        <f>IFERROR(VLOOKUP(C2845,GAME_INDEX!$A$7:$E$34,4,FALSE), "NO MATCH!!!")</f>
        <v>Louisville</v>
      </c>
      <c r="G2845" t="s">
        <v>2854</v>
      </c>
      <c r="H2845" s="1">
        <v>43023</v>
      </c>
      <c r="I2845">
        <v>630</v>
      </c>
      <c r="J2845" t="s">
        <v>7</v>
      </c>
      <c r="K2845" t="s">
        <v>8</v>
      </c>
      <c r="L2845">
        <v>21.1</v>
      </c>
    </row>
    <row r="2846" spans="1:12" x14ac:dyDescent="0.55000000000000004">
      <c r="A2846" s="24" t="str">
        <f t="shared" si="44"/>
        <v>10169</v>
      </c>
      <c r="B2846" s="24" t="s">
        <v>27</v>
      </c>
      <c r="C2846" s="25">
        <v>43023</v>
      </c>
      <c r="D2846" s="24">
        <f>IFERROR(VLOOKUP(B2846,'2017_GT Roster'!$B$6:$H$21,7, FALSE), "NO MATCH!!!")</f>
        <v>9</v>
      </c>
      <c r="E2846" s="24">
        <f>IFERROR(VLOOKUP(GAME_JUMP_REPORT_CONSOLIDATED!C2846,GAME_INDEX!$A$7:$E$34,5,FALSE), "NO MATCH")</f>
        <v>1016</v>
      </c>
      <c r="F2846" s="24" t="str">
        <f>IFERROR(VLOOKUP(C2846,GAME_INDEX!$A$7:$E$34,4,FALSE), "NO MATCH!!!")</f>
        <v>Louisville</v>
      </c>
      <c r="G2846" t="s">
        <v>2855</v>
      </c>
      <c r="H2846" s="1">
        <v>43023</v>
      </c>
      <c r="I2846">
        <v>651</v>
      </c>
      <c r="J2846" t="s">
        <v>7</v>
      </c>
      <c r="K2846" t="s">
        <v>27</v>
      </c>
      <c r="L2846">
        <v>12.7</v>
      </c>
    </row>
    <row r="2847" spans="1:12" x14ac:dyDescent="0.55000000000000004">
      <c r="A2847" s="24" t="str">
        <f t="shared" si="44"/>
        <v>101611</v>
      </c>
      <c r="B2847" s="24" t="s">
        <v>14</v>
      </c>
      <c r="C2847" s="25">
        <v>43023</v>
      </c>
      <c r="D2847" s="24">
        <f>IFERROR(VLOOKUP(B2847,'2017_GT Roster'!$B$6:$H$21,7, FALSE), "NO MATCH!!!")</f>
        <v>11</v>
      </c>
      <c r="E2847" s="24">
        <f>IFERROR(VLOOKUP(GAME_JUMP_REPORT_CONSOLIDATED!C2847,GAME_INDEX!$A$7:$E$34,5,FALSE), "NO MATCH")</f>
        <v>1016</v>
      </c>
      <c r="F2847" s="24" t="str">
        <f>IFERROR(VLOOKUP(C2847,GAME_INDEX!$A$7:$E$34,4,FALSE), "NO MATCH!!!")</f>
        <v>Louisville</v>
      </c>
      <c r="G2847" t="s">
        <v>2856</v>
      </c>
      <c r="H2847" s="1">
        <v>43023</v>
      </c>
      <c r="I2847">
        <v>653</v>
      </c>
      <c r="J2847" t="s">
        <v>7</v>
      </c>
      <c r="K2847" t="s">
        <v>14</v>
      </c>
      <c r="L2847">
        <v>20.6</v>
      </c>
    </row>
    <row r="2848" spans="1:12" x14ac:dyDescent="0.55000000000000004">
      <c r="A2848" s="24" t="str">
        <f t="shared" si="44"/>
        <v>10164</v>
      </c>
      <c r="B2848" s="24" t="s">
        <v>3262</v>
      </c>
      <c r="C2848" s="25">
        <v>43023</v>
      </c>
      <c r="D2848" s="24">
        <f>IFERROR(VLOOKUP(B2848,'2017_GT Roster'!$B$6:$H$21,7, FALSE), "NO MATCH!!!")</f>
        <v>4</v>
      </c>
      <c r="E2848" s="24">
        <f>IFERROR(VLOOKUP(GAME_JUMP_REPORT_CONSOLIDATED!C2848,GAME_INDEX!$A$7:$E$34,5,FALSE), "NO MATCH")</f>
        <v>1016</v>
      </c>
      <c r="F2848" s="24" t="str">
        <f>IFERROR(VLOOKUP(C2848,GAME_INDEX!$A$7:$E$34,4,FALSE), "NO MATCH!!!")</f>
        <v>Louisville</v>
      </c>
      <c r="G2848" t="s">
        <v>2857</v>
      </c>
      <c r="H2848" s="1">
        <v>43023</v>
      </c>
      <c r="I2848">
        <v>672</v>
      </c>
      <c r="J2848" t="s">
        <v>7</v>
      </c>
      <c r="K2848" t="s">
        <v>8</v>
      </c>
      <c r="L2848">
        <v>21.7</v>
      </c>
    </row>
    <row r="2849" spans="1:12" x14ac:dyDescent="0.55000000000000004">
      <c r="A2849" s="24" t="str">
        <f t="shared" si="44"/>
        <v>10169</v>
      </c>
      <c r="B2849" s="24" t="s">
        <v>27</v>
      </c>
      <c r="C2849" s="25">
        <v>43023</v>
      </c>
      <c r="D2849" s="24">
        <f>IFERROR(VLOOKUP(B2849,'2017_GT Roster'!$B$6:$H$21,7, FALSE), "NO MATCH!!!")</f>
        <v>9</v>
      </c>
      <c r="E2849" s="24">
        <f>IFERROR(VLOOKUP(GAME_JUMP_REPORT_CONSOLIDATED!C2849,GAME_INDEX!$A$7:$E$34,5,FALSE), "NO MATCH")</f>
        <v>1016</v>
      </c>
      <c r="F2849" s="24" t="str">
        <f>IFERROR(VLOOKUP(C2849,GAME_INDEX!$A$7:$E$34,4,FALSE), "NO MATCH!!!")</f>
        <v>Louisville</v>
      </c>
      <c r="G2849" t="s">
        <v>2858</v>
      </c>
      <c r="H2849" s="1">
        <v>43023</v>
      </c>
      <c r="I2849">
        <v>672</v>
      </c>
      <c r="J2849" t="s">
        <v>7</v>
      </c>
      <c r="K2849" t="s">
        <v>27</v>
      </c>
      <c r="L2849">
        <v>12.5</v>
      </c>
    </row>
    <row r="2850" spans="1:12" x14ac:dyDescent="0.55000000000000004">
      <c r="A2850" s="24" t="str">
        <f t="shared" si="44"/>
        <v>10163</v>
      </c>
      <c r="B2850" s="24" t="s">
        <v>3344</v>
      </c>
      <c r="C2850" s="25">
        <v>43023</v>
      </c>
      <c r="D2850" s="24">
        <f>IFERROR(VLOOKUP(B2850,'2017_GT Roster'!$B$6:$H$21,7, FALSE), "NO MATCH!!!")</f>
        <v>3</v>
      </c>
      <c r="E2850" s="24">
        <f>IFERROR(VLOOKUP(GAME_JUMP_REPORT_CONSOLIDATED!C2850,GAME_INDEX!$A$7:$E$34,5,FALSE), "NO MATCH")</f>
        <v>1016</v>
      </c>
      <c r="F2850" s="24" t="str">
        <f>IFERROR(VLOOKUP(C2850,GAME_INDEX!$A$7:$E$34,4,FALSE), "NO MATCH!!!")</f>
        <v>Louisville</v>
      </c>
      <c r="G2850" t="s">
        <v>2859</v>
      </c>
      <c r="H2850" s="1">
        <v>43023</v>
      </c>
      <c r="I2850">
        <v>673</v>
      </c>
      <c r="J2850" t="s">
        <v>7</v>
      </c>
      <c r="K2850" t="s">
        <v>780</v>
      </c>
      <c r="L2850">
        <v>12.5</v>
      </c>
    </row>
    <row r="2851" spans="1:12" x14ac:dyDescent="0.55000000000000004">
      <c r="A2851" s="24" t="str">
        <f t="shared" si="44"/>
        <v>10164</v>
      </c>
      <c r="B2851" s="24" t="s">
        <v>3262</v>
      </c>
      <c r="C2851" s="25">
        <v>43023</v>
      </c>
      <c r="D2851" s="24">
        <f>IFERROR(VLOOKUP(B2851,'2017_GT Roster'!$B$6:$H$21,7, FALSE), "NO MATCH!!!")</f>
        <v>4</v>
      </c>
      <c r="E2851" s="24">
        <f>IFERROR(VLOOKUP(GAME_JUMP_REPORT_CONSOLIDATED!C2851,GAME_INDEX!$A$7:$E$34,5,FALSE), "NO MATCH")</f>
        <v>1016</v>
      </c>
      <c r="F2851" s="24" t="str">
        <f>IFERROR(VLOOKUP(C2851,GAME_INDEX!$A$7:$E$34,4,FALSE), "NO MATCH!!!")</f>
        <v>Louisville</v>
      </c>
      <c r="G2851" t="s">
        <v>2860</v>
      </c>
      <c r="H2851" s="1">
        <v>43023</v>
      </c>
      <c r="I2851">
        <v>698</v>
      </c>
      <c r="J2851" t="s">
        <v>7</v>
      </c>
      <c r="K2851" t="s">
        <v>8</v>
      </c>
      <c r="L2851">
        <v>17</v>
      </c>
    </row>
    <row r="2852" spans="1:12" x14ac:dyDescent="0.55000000000000004">
      <c r="A2852" s="24" t="str">
        <f t="shared" si="44"/>
        <v>101611</v>
      </c>
      <c r="B2852" s="24" t="s">
        <v>14</v>
      </c>
      <c r="C2852" s="25">
        <v>43023</v>
      </c>
      <c r="D2852" s="24">
        <f>IFERROR(VLOOKUP(B2852,'2017_GT Roster'!$B$6:$H$21,7, FALSE), "NO MATCH!!!")</f>
        <v>11</v>
      </c>
      <c r="E2852" s="24">
        <f>IFERROR(VLOOKUP(GAME_JUMP_REPORT_CONSOLIDATED!C2852,GAME_INDEX!$A$7:$E$34,5,FALSE), "NO MATCH")</f>
        <v>1016</v>
      </c>
      <c r="F2852" s="24" t="str">
        <f>IFERROR(VLOOKUP(C2852,GAME_INDEX!$A$7:$E$34,4,FALSE), "NO MATCH!!!")</f>
        <v>Louisville</v>
      </c>
      <c r="G2852" t="s">
        <v>2861</v>
      </c>
      <c r="H2852" s="1">
        <v>43023</v>
      </c>
      <c r="I2852">
        <v>703</v>
      </c>
      <c r="J2852" t="s">
        <v>7</v>
      </c>
      <c r="K2852" t="s">
        <v>14</v>
      </c>
      <c r="L2852">
        <v>22.4</v>
      </c>
    </row>
    <row r="2853" spans="1:12" x14ac:dyDescent="0.55000000000000004">
      <c r="A2853" s="24" t="str">
        <f t="shared" si="44"/>
        <v>10169</v>
      </c>
      <c r="B2853" s="24" t="s">
        <v>27</v>
      </c>
      <c r="C2853" s="25">
        <v>43023</v>
      </c>
      <c r="D2853" s="24">
        <f>IFERROR(VLOOKUP(B2853,'2017_GT Roster'!$B$6:$H$21,7, FALSE), "NO MATCH!!!")</f>
        <v>9</v>
      </c>
      <c r="E2853" s="24">
        <f>IFERROR(VLOOKUP(GAME_JUMP_REPORT_CONSOLIDATED!C2853,GAME_INDEX!$A$7:$E$34,5,FALSE), "NO MATCH")</f>
        <v>1016</v>
      </c>
      <c r="F2853" s="24" t="str">
        <f>IFERROR(VLOOKUP(C2853,GAME_INDEX!$A$7:$E$34,4,FALSE), "NO MATCH!!!")</f>
        <v>Louisville</v>
      </c>
      <c r="G2853" t="s">
        <v>2862</v>
      </c>
      <c r="H2853" s="1">
        <v>43023</v>
      </c>
      <c r="I2853">
        <v>774</v>
      </c>
      <c r="J2853" t="s">
        <v>7</v>
      </c>
      <c r="K2853" t="s">
        <v>27</v>
      </c>
      <c r="L2853">
        <v>10.4</v>
      </c>
    </row>
    <row r="2854" spans="1:12" x14ac:dyDescent="0.55000000000000004">
      <c r="A2854" s="24" t="str">
        <f t="shared" si="44"/>
        <v>10164</v>
      </c>
      <c r="B2854" s="24" t="s">
        <v>3262</v>
      </c>
      <c r="C2854" s="25">
        <v>43023</v>
      </c>
      <c r="D2854" s="24">
        <f>IFERROR(VLOOKUP(B2854,'2017_GT Roster'!$B$6:$H$21,7, FALSE), "NO MATCH!!!")</f>
        <v>4</v>
      </c>
      <c r="E2854" s="24">
        <f>IFERROR(VLOOKUP(GAME_JUMP_REPORT_CONSOLIDATED!C2854,GAME_INDEX!$A$7:$E$34,5,FALSE), "NO MATCH")</f>
        <v>1016</v>
      </c>
      <c r="F2854" s="24" t="str">
        <f>IFERROR(VLOOKUP(C2854,GAME_INDEX!$A$7:$E$34,4,FALSE), "NO MATCH!!!")</f>
        <v>Louisville</v>
      </c>
      <c r="G2854" t="s">
        <v>2863</v>
      </c>
      <c r="H2854" s="1">
        <v>43023</v>
      </c>
      <c r="I2854">
        <v>775</v>
      </c>
      <c r="J2854" t="s">
        <v>7</v>
      </c>
      <c r="K2854" t="s">
        <v>8</v>
      </c>
      <c r="L2854">
        <v>17.7</v>
      </c>
    </row>
    <row r="2855" spans="1:12" x14ac:dyDescent="0.55000000000000004">
      <c r="A2855" s="24" t="str">
        <f t="shared" si="44"/>
        <v>101611</v>
      </c>
      <c r="B2855" s="24" t="s">
        <v>14</v>
      </c>
      <c r="C2855" s="25">
        <v>43023</v>
      </c>
      <c r="D2855" s="24">
        <f>IFERROR(VLOOKUP(B2855,'2017_GT Roster'!$B$6:$H$21,7, FALSE), "NO MATCH!!!")</f>
        <v>11</v>
      </c>
      <c r="E2855" s="24">
        <f>IFERROR(VLOOKUP(GAME_JUMP_REPORT_CONSOLIDATED!C2855,GAME_INDEX!$A$7:$E$34,5,FALSE), "NO MATCH")</f>
        <v>1016</v>
      </c>
      <c r="F2855" s="24" t="str">
        <f>IFERROR(VLOOKUP(C2855,GAME_INDEX!$A$7:$E$34,4,FALSE), "NO MATCH!!!")</f>
        <v>Louisville</v>
      </c>
      <c r="G2855" t="s">
        <v>2864</v>
      </c>
      <c r="H2855" s="1">
        <v>43023</v>
      </c>
      <c r="I2855">
        <v>775</v>
      </c>
      <c r="J2855" t="s">
        <v>7</v>
      </c>
      <c r="K2855" t="s">
        <v>14</v>
      </c>
      <c r="L2855">
        <v>24.1</v>
      </c>
    </row>
    <row r="2856" spans="1:12" x14ac:dyDescent="0.55000000000000004">
      <c r="A2856" s="24" t="str">
        <f t="shared" si="44"/>
        <v>101611</v>
      </c>
      <c r="B2856" s="24" t="s">
        <v>14</v>
      </c>
      <c r="C2856" s="25">
        <v>43023</v>
      </c>
      <c r="D2856" s="24">
        <f>IFERROR(VLOOKUP(B2856,'2017_GT Roster'!$B$6:$H$21,7, FALSE), "NO MATCH!!!")</f>
        <v>11</v>
      </c>
      <c r="E2856" s="24">
        <f>IFERROR(VLOOKUP(GAME_JUMP_REPORT_CONSOLIDATED!C2856,GAME_INDEX!$A$7:$E$34,5,FALSE), "NO MATCH")</f>
        <v>1016</v>
      </c>
      <c r="F2856" s="24" t="str">
        <f>IFERROR(VLOOKUP(C2856,GAME_INDEX!$A$7:$E$34,4,FALSE), "NO MATCH!!!")</f>
        <v>Louisville</v>
      </c>
      <c r="G2856" t="s">
        <v>2865</v>
      </c>
      <c r="H2856" s="1">
        <v>43023</v>
      </c>
      <c r="I2856">
        <v>800</v>
      </c>
      <c r="J2856" t="s">
        <v>7</v>
      </c>
      <c r="K2856" t="s">
        <v>14</v>
      </c>
      <c r="L2856">
        <v>14</v>
      </c>
    </row>
    <row r="2857" spans="1:12" x14ac:dyDescent="0.55000000000000004">
      <c r="A2857" s="24" t="str">
        <f t="shared" si="44"/>
        <v>10164</v>
      </c>
      <c r="B2857" s="24" t="s">
        <v>3262</v>
      </c>
      <c r="C2857" s="25">
        <v>43023</v>
      </c>
      <c r="D2857" s="24">
        <f>IFERROR(VLOOKUP(B2857,'2017_GT Roster'!$B$6:$H$21,7, FALSE), "NO MATCH!!!")</f>
        <v>4</v>
      </c>
      <c r="E2857" s="24">
        <f>IFERROR(VLOOKUP(GAME_JUMP_REPORT_CONSOLIDATED!C2857,GAME_INDEX!$A$7:$E$34,5,FALSE), "NO MATCH")</f>
        <v>1016</v>
      </c>
      <c r="F2857" s="24" t="str">
        <f>IFERROR(VLOOKUP(C2857,GAME_INDEX!$A$7:$E$34,4,FALSE), "NO MATCH!!!")</f>
        <v>Louisville</v>
      </c>
      <c r="G2857" t="s">
        <v>2866</v>
      </c>
      <c r="H2857" s="1">
        <v>43023</v>
      </c>
      <c r="I2857">
        <v>803</v>
      </c>
      <c r="J2857" t="s">
        <v>7</v>
      </c>
      <c r="K2857" t="s">
        <v>8</v>
      </c>
      <c r="L2857">
        <v>18.899999999999999</v>
      </c>
    </row>
    <row r="2858" spans="1:12" x14ac:dyDescent="0.55000000000000004">
      <c r="A2858" s="24" t="str">
        <f t="shared" si="44"/>
        <v>101633</v>
      </c>
      <c r="B2858" s="24" t="s">
        <v>32</v>
      </c>
      <c r="C2858" s="25">
        <v>43023</v>
      </c>
      <c r="D2858" s="24">
        <f>IFERROR(VLOOKUP(B2858,'2017_GT Roster'!$B$6:$H$21,7, FALSE), "NO MATCH!!!")</f>
        <v>33</v>
      </c>
      <c r="E2858" s="24">
        <f>IFERROR(VLOOKUP(GAME_JUMP_REPORT_CONSOLIDATED!C2858,GAME_INDEX!$A$7:$E$34,5,FALSE), "NO MATCH")</f>
        <v>1016</v>
      </c>
      <c r="F2858" s="24" t="str">
        <f>IFERROR(VLOOKUP(C2858,GAME_INDEX!$A$7:$E$34,4,FALSE), "NO MATCH!!!")</f>
        <v>Louisville</v>
      </c>
      <c r="G2858" t="s">
        <v>2867</v>
      </c>
      <c r="H2858" s="1">
        <v>43023</v>
      </c>
      <c r="I2858">
        <v>803</v>
      </c>
      <c r="J2858" t="s">
        <v>7</v>
      </c>
      <c r="K2858" t="s">
        <v>32</v>
      </c>
      <c r="L2858">
        <v>17.5</v>
      </c>
    </row>
    <row r="2859" spans="1:12" x14ac:dyDescent="0.55000000000000004">
      <c r="A2859" s="24" t="str">
        <f t="shared" si="44"/>
        <v>10169</v>
      </c>
      <c r="B2859" s="24" t="s">
        <v>27</v>
      </c>
      <c r="C2859" s="25">
        <v>43023</v>
      </c>
      <c r="D2859" s="24">
        <f>IFERROR(VLOOKUP(B2859,'2017_GT Roster'!$B$6:$H$21,7, FALSE), "NO MATCH!!!")</f>
        <v>9</v>
      </c>
      <c r="E2859" s="24">
        <f>IFERROR(VLOOKUP(GAME_JUMP_REPORT_CONSOLIDATED!C2859,GAME_INDEX!$A$7:$E$34,5,FALSE), "NO MATCH")</f>
        <v>1016</v>
      </c>
      <c r="F2859" s="24" t="str">
        <f>IFERROR(VLOOKUP(C2859,GAME_INDEX!$A$7:$E$34,4,FALSE), "NO MATCH!!!")</f>
        <v>Louisville</v>
      </c>
      <c r="G2859" t="s">
        <v>2868</v>
      </c>
      <c r="H2859" s="1">
        <v>43023</v>
      </c>
      <c r="I2859">
        <v>806</v>
      </c>
      <c r="J2859" t="s">
        <v>7</v>
      </c>
      <c r="K2859" t="s">
        <v>27</v>
      </c>
      <c r="L2859">
        <v>12.8</v>
      </c>
    </row>
    <row r="2860" spans="1:12" x14ac:dyDescent="0.55000000000000004">
      <c r="A2860" s="24" t="str">
        <f t="shared" si="44"/>
        <v>10164</v>
      </c>
      <c r="B2860" s="24" t="s">
        <v>3262</v>
      </c>
      <c r="C2860" s="25">
        <v>43023</v>
      </c>
      <c r="D2860" s="24">
        <f>IFERROR(VLOOKUP(B2860,'2017_GT Roster'!$B$6:$H$21,7, FALSE), "NO MATCH!!!")</f>
        <v>4</v>
      </c>
      <c r="E2860" s="24">
        <f>IFERROR(VLOOKUP(GAME_JUMP_REPORT_CONSOLIDATED!C2860,GAME_INDEX!$A$7:$E$34,5,FALSE), "NO MATCH")</f>
        <v>1016</v>
      </c>
      <c r="F2860" s="24" t="str">
        <f>IFERROR(VLOOKUP(C2860,GAME_INDEX!$A$7:$E$34,4,FALSE), "NO MATCH!!!")</f>
        <v>Louisville</v>
      </c>
      <c r="G2860" t="s">
        <v>2869</v>
      </c>
      <c r="H2860" s="1">
        <v>43023</v>
      </c>
      <c r="I2860">
        <v>811</v>
      </c>
      <c r="J2860" t="s">
        <v>7</v>
      </c>
      <c r="K2860" t="s">
        <v>8</v>
      </c>
      <c r="L2860">
        <v>23.8</v>
      </c>
    </row>
    <row r="2861" spans="1:12" x14ac:dyDescent="0.55000000000000004">
      <c r="A2861" s="24" t="str">
        <f t="shared" si="44"/>
        <v>101633</v>
      </c>
      <c r="B2861" s="24" t="s">
        <v>32</v>
      </c>
      <c r="C2861" s="25">
        <v>43023</v>
      </c>
      <c r="D2861" s="24">
        <f>IFERROR(VLOOKUP(B2861,'2017_GT Roster'!$B$6:$H$21,7, FALSE), "NO MATCH!!!")</f>
        <v>33</v>
      </c>
      <c r="E2861" s="24">
        <f>IFERROR(VLOOKUP(GAME_JUMP_REPORT_CONSOLIDATED!C2861,GAME_INDEX!$A$7:$E$34,5,FALSE), "NO MATCH")</f>
        <v>1016</v>
      </c>
      <c r="F2861" s="24" t="str">
        <f>IFERROR(VLOOKUP(C2861,GAME_INDEX!$A$7:$E$34,4,FALSE), "NO MATCH!!!")</f>
        <v>Louisville</v>
      </c>
      <c r="G2861" t="s">
        <v>2870</v>
      </c>
      <c r="H2861" s="1">
        <v>43023</v>
      </c>
      <c r="I2861">
        <v>813</v>
      </c>
      <c r="J2861" t="s">
        <v>7</v>
      </c>
      <c r="K2861" t="s">
        <v>32</v>
      </c>
      <c r="L2861">
        <v>21</v>
      </c>
    </row>
    <row r="2862" spans="1:12" x14ac:dyDescent="0.55000000000000004">
      <c r="A2862" s="24" t="str">
        <f t="shared" si="44"/>
        <v>101697</v>
      </c>
      <c r="B2862" s="24" t="s">
        <v>42</v>
      </c>
      <c r="C2862" s="25">
        <v>43023</v>
      </c>
      <c r="D2862" s="24">
        <f>IFERROR(VLOOKUP(B2862,'2017_GT Roster'!$B$6:$H$21,7, FALSE), "NO MATCH!!!")</f>
        <v>97</v>
      </c>
      <c r="E2862" s="24">
        <f>IFERROR(VLOOKUP(GAME_JUMP_REPORT_CONSOLIDATED!C2862,GAME_INDEX!$A$7:$E$34,5,FALSE), "NO MATCH")</f>
        <v>1016</v>
      </c>
      <c r="F2862" s="24" t="str">
        <f>IFERROR(VLOOKUP(C2862,GAME_INDEX!$A$7:$E$34,4,FALSE), "NO MATCH!!!")</f>
        <v>Louisville</v>
      </c>
      <c r="G2862" t="s">
        <v>2871</v>
      </c>
      <c r="H2862" s="1">
        <v>43023</v>
      </c>
      <c r="I2862">
        <v>814</v>
      </c>
      <c r="J2862" t="s">
        <v>7</v>
      </c>
      <c r="K2862" t="s">
        <v>42</v>
      </c>
      <c r="L2862">
        <v>6.6</v>
      </c>
    </row>
    <row r="2863" spans="1:12" x14ac:dyDescent="0.55000000000000004">
      <c r="A2863" s="24" t="str">
        <f t="shared" si="44"/>
        <v>101611</v>
      </c>
      <c r="B2863" s="24" t="s">
        <v>14</v>
      </c>
      <c r="C2863" s="25">
        <v>43023</v>
      </c>
      <c r="D2863" s="24">
        <f>IFERROR(VLOOKUP(B2863,'2017_GT Roster'!$B$6:$H$21,7, FALSE), "NO MATCH!!!")</f>
        <v>11</v>
      </c>
      <c r="E2863" s="24">
        <f>IFERROR(VLOOKUP(GAME_JUMP_REPORT_CONSOLIDATED!C2863,GAME_INDEX!$A$7:$E$34,5,FALSE), "NO MATCH")</f>
        <v>1016</v>
      </c>
      <c r="F2863" s="24" t="str">
        <f>IFERROR(VLOOKUP(C2863,GAME_INDEX!$A$7:$E$34,4,FALSE), "NO MATCH!!!")</f>
        <v>Louisville</v>
      </c>
      <c r="G2863" t="s">
        <v>2872</v>
      </c>
      <c r="H2863" s="1">
        <v>43023</v>
      </c>
      <c r="I2863">
        <v>832</v>
      </c>
      <c r="J2863" t="s">
        <v>7</v>
      </c>
      <c r="K2863" t="s">
        <v>14</v>
      </c>
      <c r="L2863">
        <v>14.7</v>
      </c>
    </row>
    <row r="2864" spans="1:12" x14ac:dyDescent="0.55000000000000004">
      <c r="A2864" s="24" t="str">
        <f t="shared" si="44"/>
        <v>10169</v>
      </c>
      <c r="B2864" s="24" t="s">
        <v>27</v>
      </c>
      <c r="C2864" s="25">
        <v>43023</v>
      </c>
      <c r="D2864" s="24">
        <f>IFERROR(VLOOKUP(B2864,'2017_GT Roster'!$B$6:$H$21,7, FALSE), "NO MATCH!!!")</f>
        <v>9</v>
      </c>
      <c r="E2864" s="24">
        <f>IFERROR(VLOOKUP(GAME_JUMP_REPORT_CONSOLIDATED!C2864,GAME_INDEX!$A$7:$E$34,5,FALSE), "NO MATCH")</f>
        <v>1016</v>
      </c>
      <c r="F2864" s="24" t="str">
        <f>IFERROR(VLOOKUP(C2864,GAME_INDEX!$A$7:$E$34,4,FALSE), "NO MATCH!!!")</f>
        <v>Louisville</v>
      </c>
      <c r="G2864" t="s">
        <v>2873</v>
      </c>
      <c r="H2864" s="1">
        <v>43023</v>
      </c>
      <c r="I2864">
        <v>836</v>
      </c>
      <c r="J2864" t="s">
        <v>7</v>
      </c>
      <c r="K2864" t="s">
        <v>27</v>
      </c>
      <c r="L2864">
        <v>14.2</v>
      </c>
    </row>
    <row r="2865" spans="1:12" x14ac:dyDescent="0.55000000000000004">
      <c r="A2865" s="24" t="str">
        <f t="shared" si="44"/>
        <v>10164</v>
      </c>
      <c r="B2865" s="24" t="s">
        <v>3262</v>
      </c>
      <c r="C2865" s="25">
        <v>43023</v>
      </c>
      <c r="D2865" s="24">
        <f>IFERROR(VLOOKUP(B2865,'2017_GT Roster'!$B$6:$H$21,7, FALSE), "NO MATCH!!!")</f>
        <v>4</v>
      </c>
      <c r="E2865" s="24">
        <f>IFERROR(VLOOKUP(GAME_JUMP_REPORT_CONSOLIDATED!C2865,GAME_INDEX!$A$7:$E$34,5,FALSE), "NO MATCH")</f>
        <v>1016</v>
      </c>
      <c r="F2865" s="24" t="str">
        <f>IFERROR(VLOOKUP(C2865,GAME_INDEX!$A$7:$E$34,4,FALSE), "NO MATCH!!!")</f>
        <v>Louisville</v>
      </c>
      <c r="G2865" t="s">
        <v>2874</v>
      </c>
      <c r="H2865" s="1">
        <v>43023</v>
      </c>
      <c r="I2865">
        <v>836</v>
      </c>
      <c r="J2865" t="s">
        <v>7</v>
      </c>
      <c r="K2865" t="s">
        <v>8</v>
      </c>
      <c r="L2865">
        <v>20.8</v>
      </c>
    </row>
    <row r="2866" spans="1:12" x14ac:dyDescent="0.55000000000000004">
      <c r="A2866" s="24" t="str">
        <f t="shared" si="44"/>
        <v>10168</v>
      </c>
      <c r="B2866" s="24" t="s">
        <v>34</v>
      </c>
      <c r="C2866" s="25">
        <v>43023</v>
      </c>
      <c r="D2866" s="24">
        <f>IFERROR(VLOOKUP(B2866,'2017_GT Roster'!$B$6:$H$21,7, FALSE), "NO MATCH!!!")</f>
        <v>8</v>
      </c>
      <c r="E2866" s="24">
        <f>IFERROR(VLOOKUP(GAME_JUMP_REPORT_CONSOLIDATED!C2866,GAME_INDEX!$A$7:$E$34,5,FALSE), "NO MATCH")</f>
        <v>1016</v>
      </c>
      <c r="F2866" s="24" t="str">
        <f>IFERROR(VLOOKUP(C2866,GAME_INDEX!$A$7:$E$34,4,FALSE), "NO MATCH!!!")</f>
        <v>Louisville</v>
      </c>
      <c r="G2866" t="s">
        <v>2875</v>
      </c>
      <c r="H2866" s="1">
        <v>43023</v>
      </c>
      <c r="I2866">
        <v>862</v>
      </c>
      <c r="J2866" t="s">
        <v>7</v>
      </c>
      <c r="K2866" t="s">
        <v>34</v>
      </c>
      <c r="L2866">
        <v>9.5</v>
      </c>
    </row>
    <row r="2867" spans="1:12" x14ac:dyDescent="0.55000000000000004">
      <c r="A2867" s="24" t="str">
        <f t="shared" si="44"/>
        <v>10169</v>
      </c>
      <c r="B2867" s="24" t="s">
        <v>27</v>
      </c>
      <c r="C2867" s="25">
        <v>43023</v>
      </c>
      <c r="D2867" s="24">
        <f>IFERROR(VLOOKUP(B2867,'2017_GT Roster'!$B$6:$H$21,7, FALSE), "NO MATCH!!!")</f>
        <v>9</v>
      </c>
      <c r="E2867" s="24">
        <f>IFERROR(VLOOKUP(GAME_JUMP_REPORT_CONSOLIDATED!C2867,GAME_INDEX!$A$7:$E$34,5,FALSE), "NO MATCH")</f>
        <v>1016</v>
      </c>
      <c r="F2867" s="24" t="str">
        <f>IFERROR(VLOOKUP(C2867,GAME_INDEX!$A$7:$E$34,4,FALSE), "NO MATCH!!!")</f>
        <v>Louisville</v>
      </c>
      <c r="G2867" t="s">
        <v>2876</v>
      </c>
      <c r="H2867" s="1">
        <v>43023</v>
      </c>
      <c r="I2867">
        <v>863</v>
      </c>
      <c r="J2867" t="s">
        <v>7</v>
      </c>
      <c r="K2867" t="s">
        <v>27</v>
      </c>
      <c r="L2867">
        <v>12.1</v>
      </c>
    </row>
    <row r="2868" spans="1:12" x14ac:dyDescent="0.55000000000000004">
      <c r="A2868" s="24" t="str">
        <f t="shared" si="44"/>
        <v>10164</v>
      </c>
      <c r="B2868" s="24" t="s">
        <v>3262</v>
      </c>
      <c r="C2868" s="25">
        <v>43023</v>
      </c>
      <c r="D2868" s="24">
        <f>IFERROR(VLOOKUP(B2868,'2017_GT Roster'!$B$6:$H$21,7, FALSE), "NO MATCH!!!")</f>
        <v>4</v>
      </c>
      <c r="E2868" s="24">
        <f>IFERROR(VLOOKUP(GAME_JUMP_REPORT_CONSOLIDATED!C2868,GAME_INDEX!$A$7:$E$34,5,FALSE), "NO MATCH")</f>
        <v>1016</v>
      </c>
      <c r="F2868" s="24" t="str">
        <f>IFERROR(VLOOKUP(C2868,GAME_INDEX!$A$7:$E$34,4,FALSE), "NO MATCH!!!")</f>
        <v>Louisville</v>
      </c>
      <c r="G2868" t="s">
        <v>2877</v>
      </c>
      <c r="H2868" s="1">
        <v>43023</v>
      </c>
      <c r="I2868">
        <v>864</v>
      </c>
      <c r="J2868" t="s">
        <v>7</v>
      </c>
      <c r="K2868" t="s">
        <v>8</v>
      </c>
      <c r="L2868">
        <v>21.9</v>
      </c>
    </row>
    <row r="2869" spans="1:12" x14ac:dyDescent="0.55000000000000004">
      <c r="A2869" s="24" t="str">
        <f t="shared" si="44"/>
        <v>101611</v>
      </c>
      <c r="B2869" s="24" t="s">
        <v>14</v>
      </c>
      <c r="C2869" s="25">
        <v>43023</v>
      </c>
      <c r="D2869" s="24">
        <f>IFERROR(VLOOKUP(B2869,'2017_GT Roster'!$B$6:$H$21,7, FALSE), "NO MATCH!!!")</f>
        <v>11</v>
      </c>
      <c r="E2869" s="24">
        <f>IFERROR(VLOOKUP(GAME_JUMP_REPORT_CONSOLIDATED!C2869,GAME_INDEX!$A$7:$E$34,5,FALSE), "NO MATCH")</f>
        <v>1016</v>
      </c>
      <c r="F2869" s="24" t="str">
        <f>IFERROR(VLOOKUP(C2869,GAME_INDEX!$A$7:$E$34,4,FALSE), "NO MATCH!!!")</f>
        <v>Louisville</v>
      </c>
      <c r="G2869" t="s">
        <v>2878</v>
      </c>
      <c r="H2869" s="1">
        <v>43023</v>
      </c>
      <c r="I2869">
        <v>864</v>
      </c>
      <c r="J2869" t="s">
        <v>7</v>
      </c>
      <c r="K2869" t="s">
        <v>14</v>
      </c>
      <c r="L2869">
        <v>20.3</v>
      </c>
    </row>
    <row r="2870" spans="1:12" x14ac:dyDescent="0.55000000000000004">
      <c r="A2870" s="24" t="str">
        <f t="shared" si="44"/>
        <v>10161</v>
      </c>
      <c r="B2870" s="24" t="s">
        <v>3254</v>
      </c>
      <c r="C2870" s="25">
        <v>43023</v>
      </c>
      <c r="D2870" s="24">
        <f>IFERROR(VLOOKUP(B2870,'2017_GT Roster'!$B$6:$H$21,7, FALSE), "NO MATCH!!!")</f>
        <v>1</v>
      </c>
      <c r="E2870" s="24">
        <f>IFERROR(VLOOKUP(GAME_JUMP_REPORT_CONSOLIDATED!C2870,GAME_INDEX!$A$7:$E$34,5,FALSE), "NO MATCH")</f>
        <v>1016</v>
      </c>
      <c r="F2870" s="24" t="str">
        <f>IFERROR(VLOOKUP(C2870,GAME_INDEX!$A$7:$E$34,4,FALSE), "NO MATCH!!!")</f>
        <v>Louisville</v>
      </c>
      <c r="G2870" t="s">
        <v>2879</v>
      </c>
      <c r="H2870" s="1">
        <v>43023</v>
      </c>
      <c r="I2870">
        <v>907</v>
      </c>
      <c r="J2870" t="s">
        <v>7</v>
      </c>
      <c r="K2870" t="s">
        <v>23</v>
      </c>
      <c r="L2870">
        <v>18.600000000000001</v>
      </c>
    </row>
    <row r="2871" spans="1:12" x14ac:dyDescent="0.55000000000000004">
      <c r="A2871" s="24" t="str">
        <f t="shared" si="44"/>
        <v>10169</v>
      </c>
      <c r="B2871" s="24" t="s">
        <v>27</v>
      </c>
      <c r="C2871" s="25">
        <v>43023</v>
      </c>
      <c r="D2871" s="24">
        <f>IFERROR(VLOOKUP(B2871,'2017_GT Roster'!$B$6:$H$21,7, FALSE), "NO MATCH!!!")</f>
        <v>9</v>
      </c>
      <c r="E2871" s="24">
        <f>IFERROR(VLOOKUP(GAME_JUMP_REPORT_CONSOLIDATED!C2871,GAME_INDEX!$A$7:$E$34,5,FALSE), "NO MATCH")</f>
        <v>1016</v>
      </c>
      <c r="F2871" s="24" t="str">
        <f>IFERROR(VLOOKUP(C2871,GAME_INDEX!$A$7:$E$34,4,FALSE), "NO MATCH!!!")</f>
        <v>Louisville</v>
      </c>
      <c r="G2871" t="s">
        <v>2880</v>
      </c>
      <c r="H2871" s="1">
        <v>43023</v>
      </c>
      <c r="I2871">
        <v>907</v>
      </c>
      <c r="J2871" t="s">
        <v>7</v>
      </c>
      <c r="K2871" t="s">
        <v>27</v>
      </c>
      <c r="L2871">
        <v>16.5</v>
      </c>
    </row>
    <row r="2872" spans="1:12" x14ac:dyDescent="0.55000000000000004">
      <c r="A2872" s="24" t="str">
        <f t="shared" si="44"/>
        <v>10161</v>
      </c>
      <c r="B2872" s="24" t="s">
        <v>3254</v>
      </c>
      <c r="C2872" s="25">
        <v>43023</v>
      </c>
      <c r="D2872" s="24">
        <f>IFERROR(VLOOKUP(B2872,'2017_GT Roster'!$B$6:$H$21,7, FALSE), "NO MATCH!!!")</f>
        <v>1</v>
      </c>
      <c r="E2872" s="24">
        <f>IFERROR(VLOOKUP(GAME_JUMP_REPORT_CONSOLIDATED!C2872,GAME_INDEX!$A$7:$E$34,5,FALSE), "NO MATCH")</f>
        <v>1016</v>
      </c>
      <c r="F2872" s="24" t="str">
        <f>IFERROR(VLOOKUP(C2872,GAME_INDEX!$A$7:$E$34,4,FALSE), "NO MATCH!!!")</f>
        <v>Louisville</v>
      </c>
      <c r="G2872" t="s">
        <v>2881</v>
      </c>
      <c r="H2872" s="1">
        <v>43023</v>
      </c>
      <c r="I2872">
        <v>928</v>
      </c>
      <c r="J2872" t="s">
        <v>7</v>
      </c>
      <c r="K2872" t="s">
        <v>23</v>
      </c>
      <c r="L2872">
        <v>13.3</v>
      </c>
    </row>
    <row r="2873" spans="1:12" x14ac:dyDescent="0.55000000000000004">
      <c r="A2873" s="24" t="str">
        <f t="shared" si="44"/>
        <v>101633</v>
      </c>
      <c r="B2873" s="24" t="s">
        <v>32</v>
      </c>
      <c r="C2873" s="25">
        <v>43023</v>
      </c>
      <c r="D2873" s="24">
        <f>IFERROR(VLOOKUP(B2873,'2017_GT Roster'!$B$6:$H$21,7, FALSE), "NO MATCH!!!")</f>
        <v>33</v>
      </c>
      <c r="E2873" s="24">
        <f>IFERROR(VLOOKUP(GAME_JUMP_REPORT_CONSOLIDATED!C2873,GAME_INDEX!$A$7:$E$34,5,FALSE), "NO MATCH")</f>
        <v>1016</v>
      </c>
      <c r="F2873" s="24" t="str">
        <f>IFERROR(VLOOKUP(C2873,GAME_INDEX!$A$7:$E$34,4,FALSE), "NO MATCH!!!")</f>
        <v>Louisville</v>
      </c>
      <c r="G2873" t="s">
        <v>2882</v>
      </c>
      <c r="H2873" s="1">
        <v>43023</v>
      </c>
      <c r="I2873">
        <v>929</v>
      </c>
      <c r="J2873" t="s">
        <v>7</v>
      </c>
      <c r="K2873" t="s">
        <v>32</v>
      </c>
      <c r="L2873">
        <v>22.6</v>
      </c>
    </row>
    <row r="2874" spans="1:12" x14ac:dyDescent="0.55000000000000004">
      <c r="A2874" s="24" t="str">
        <f t="shared" si="44"/>
        <v>10169</v>
      </c>
      <c r="B2874" s="24" t="s">
        <v>27</v>
      </c>
      <c r="C2874" s="25">
        <v>43023</v>
      </c>
      <c r="D2874" s="24">
        <f>IFERROR(VLOOKUP(B2874,'2017_GT Roster'!$B$6:$H$21,7, FALSE), "NO MATCH!!!")</f>
        <v>9</v>
      </c>
      <c r="E2874" s="24">
        <f>IFERROR(VLOOKUP(GAME_JUMP_REPORT_CONSOLIDATED!C2874,GAME_INDEX!$A$7:$E$34,5,FALSE), "NO MATCH")</f>
        <v>1016</v>
      </c>
      <c r="F2874" s="24" t="str">
        <f>IFERROR(VLOOKUP(C2874,GAME_INDEX!$A$7:$E$34,4,FALSE), "NO MATCH!!!")</f>
        <v>Louisville</v>
      </c>
      <c r="G2874" t="s">
        <v>2883</v>
      </c>
      <c r="H2874" s="1">
        <v>43023</v>
      </c>
      <c r="I2874">
        <v>948</v>
      </c>
      <c r="J2874" t="s">
        <v>7</v>
      </c>
      <c r="K2874" t="s">
        <v>27</v>
      </c>
      <c r="L2874">
        <v>13.2</v>
      </c>
    </row>
    <row r="2875" spans="1:12" x14ac:dyDescent="0.55000000000000004">
      <c r="A2875" s="24" t="str">
        <f t="shared" ref="A2875:A2938" si="45">E2875&amp;D2875</f>
        <v>10169</v>
      </c>
      <c r="B2875" s="24" t="s">
        <v>27</v>
      </c>
      <c r="C2875" s="25">
        <v>43023</v>
      </c>
      <c r="D2875" s="24">
        <f>IFERROR(VLOOKUP(B2875,'2017_GT Roster'!$B$6:$H$21,7, FALSE), "NO MATCH!!!")</f>
        <v>9</v>
      </c>
      <c r="E2875" s="24">
        <f>IFERROR(VLOOKUP(GAME_JUMP_REPORT_CONSOLIDATED!C2875,GAME_INDEX!$A$7:$E$34,5,FALSE), "NO MATCH")</f>
        <v>1016</v>
      </c>
      <c r="F2875" s="24" t="str">
        <f>IFERROR(VLOOKUP(C2875,GAME_INDEX!$A$7:$E$34,4,FALSE), "NO MATCH!!!")</f>
        <v>Louisville</v>
      </c>
      <c r="G2875" t="s">
        <v>2884</v>
      </c>
      <c r="H2875" s="1">
        <v>43023</v>
      </c>
      <c r="I2875">
        <v>970</v>
      </c>
      <c r="J2875" t="s">
        <v>7</v>
      </c>
      <c r="K2875" t="s">
        <v>27</v>
      </c>
      <c r="L2875">
        <v>11.5</v>
      </c>
    </row>
    <row r="2876" spans="1:12" x14ac:dyDescent="0.55000000000000004">
      <c r="A2876" s="24" t="str">
        <f t="shared" si="45"/>
        <v>10161</v>
      </c>
      <c r="B2876" s="24" t="s">
        <v>3254</v>
      </c>
      <c r="C2876" s="25">
        <v>43023</v>
      </c>
      <c r="D2876" s="24">
        <f>IFERROR(VLOOKUP(B2876,'2017_GT Roster'!$B$6:$H$21,7, FALSE), "NO MATCH!!!")</f>
        <v>1</v>
      </c>
      <c r="E2876" s="24">
        <f>IFERROR(VLOOKUP(GAME_JUMP_REPORT_CONSOLIDATED!C2876,GAME_INDEX!$A$7:$E$34,5,FALSE), "NO MATCH")</f>
        <v>1016</v>
      </c>
      <c r="F2876" s="24" t="str">
        <f>IFERROR(VLOOKUP(C2876,GAME_INDEX!$A$7:$E$34,4,FALSE), "NO MATCH!!!")</f>
        <v>Louisville</v>
      </c>
      <c r="G2876" t="s">
        <v>2885</v>
      </c>
      <c r="H2876" s="1">
        <v>43023</v>
      </c>
      <c r="I2876">
        <v>974</v>
      </c>
      <c r="J2876" t="s">
        <v>7</v>
      </c>
      <c r="K2876" t="s">
        <v>23</v>
      </c>
      <c r="L2876">
        <v>18.5</v>
      </c>
    </row>
    <row r="2877" spans="1:12" x14ac:dyDescent="0.55000000000000004">
      <c r="A2877" s="24" t="str">
        <f t="shared" si="45"/>
        <v>10163</v>
      </c>
      <c r="B2877" s="24" t="s">
        <v>3344</v>
      </c>
      <c r="C2877" s="25">
        <v>43023</v>
      </c>
      <c r="D2877" s="24">
        <f>IFERROR(VLOOKUP(B2877,'2017_GT Roster'!$B$6:$H$21,7, FALSE), "NO MATCH!!!")</f>
        <v>3</v>
      </c>
      <c r="E2877" s="24">
        <f>IFERROR(VLOOKUP(GAME_JUMP_REPORT_CONSOLIDATED!C2877,GAME_INDEX!$A$7:$E$34,5,FALSE), "NO MATCH")</f>
        <v>1016</v>
      </c>
      <c r="F2877" s="24" t="str">
        <f>IFERROR(VLOOKUP(C2877,GAME_INDEX!$A$7:$E$34,4,FALSE), "NO MATCH!!!")</f>
        <v>Louisville</v>
      </c>
      <c r="G2877" t="s">
        <v>2886</v>
      </c>
      <c r="H2877" s="1">
        <v>43023</v>
      </c>
      <c r="I2877">
        <v>974</v>
      </c>
      <c r="J2877" t="s">
        <v>7</v>
      </c>
      <c r="K2877" t="s">
        <v>780</v>
      </c>
      <c r="L2877">
        <v>17.5</v>
      </c>
    </row>
    <row r="2878" spans="1:12" x14ac:dyDescent="0.55000000000000004">
      <c r="A2878" s="24" t="str">
        <f t="shared" si="45"/>
        <v>10163</v>
      </c>
      <c r="B2878" s="24" t="s">
        <v>3344</v>
      </c>
      <c r="C2878" s="25">
        <v>43023</v>
      </c>
      <c r="D2878" s="24">
        <f>IFERROR(VLOOKUP(B2878,'2017_GT Roster'!$B$6:$H$21,7, FALSE), "NO MATCH!!!")</f>
        <v>3</v>
      </c>
      <c r="E2878" s="24">
        <f>IFERROR(VLOOKUP(GAME_JUMP_REPORT_CONSOLIDATED!C2878,GAME_INDEX!$A$7:$E$34,5,FALSE), "NO MATCH")</f>
        <v>1016</v>
      </c>
      <c r="F2878" s="24" t="str">
        <f>IFERROR(VLOOKUP(C2878,GAME_INDEX!$A$7:$E$34,4,FALSE), "NO MATCH!!!")</f>
        <v>Louisville</v>
      </c>
      <c r="G2878" t="s">
        <v>2887</v>
      </c>
      <c r="H2878" s="1">
        <v>43023</v>
      </c>
      <c r="I2878">
        <v>977</v>
      </c>
      <c r="J2878" t="s">
        <v>7</v>
      </c>
      <c r="K2878" t="s">
        <v>780</v>
      </c>
      <c r="L2878">
        <v>14.8</v>
      </c>
    </row>
    <row r="2879" spans="1:12" x14ac:dyDescent="0.55000000000000004">
      <c r="A2879" s="24" t="str">
        <f t="shared" si="45"/>
        <v>101633</v>
      </c>
      <c r="B2879" s="24" t="s">
        <v>32</v>
      </c>
      <c r="C2879" s="25">
        <v>43023</v>
      </c>
      <c r="D2879" s="24">
        <f>IFERROR(VLOOKUP(B2879,'2017_GT Roster'!$B$6:$H$21,7, FALSE), "NO MATCH!!!")</f>
        <v>33</v>
      </c>
      <c r="E2879" s="24">
        <f>IFERROR(VLOOKUP(GAME_JUMP_REPORT_CONSOLIDATED!C2879,GAME_INDEX!$A$7:$E$34,5,FALSE), "NO MATCH")</f>
        <v>1016</v>
      </c>
      <c r="F2879" s="24" t="str">
        <f>IFERROR(VLOOKUP(C2879,GAME_INDEX!$A$7:$E$34,4,FALSE), "NO MATCH!!!")</f>
        <v>Louisville</v>
      </c>
      <c r="G2879" t="s">
        <v>2888</v>
      </c>
      <c r="H2879" s="1">
        <v>43023</v>
      </c>
      <c r="I2879">
        <v>982</v>
      </c>
      <c r="J2879" t="s">
        <v>7</v>
      </c>
      <c r="K2879" t="s">
        <v>32</v>
      </c>
      <c r="L2879">
        <v>20.6</v>
      </c>
    </row>
    <row r="2880" spans="1:12" x14ac:dyDescent="0.55000000000000004">
      <c r="A2880" s="24" t="str">
        <f t="shared" si="45"/>
        <v>101633</v>
      </c>
      <c r="B2880" s="24" t="s">
        <v>32</v>
      </c>
      <c r="C2880" s="25">
        <v>43023</v>
      </c>
      <c r="D2880" s="24">
        <f>IFERROR(VLOOKUP(B2880,'2017_GT Roster'!$B$6:$H$21,7, FALSE), "NO MATCH!!!")</f>
        <v>33</v>
      </c>
      <c r="E2880" s="24">
        <f>IFERROR(VLOOKUP(GAME_JUMP_REPORT_CONSOLIDATED!C2880,GAME_INDEX!$A$7:$E$34,5,FALSE), "NO MATCH")</f>
        <v>1016</v>
      </c>
      <c r="F2880" s="24" t="str">
        <f>IFERROR(VLOOKUP(C2880,GAME_INDEX!$A$7:$E$34,4,FALSE), "NO MATCH!!!")</f>
        <v>Louisville</v>
      </c>
      <c r="G2880" t="s">
        <v>2889</v>
      </c>
      <c r="H2880" s="1">
        <v>43023</v>
      </c>
      <c r="I2880">
        <v>1018</v>
      </c>
      <c r="J2880" t="s">
        <v>7</v>
      </c>
      <c r="K2880" t="s">
        <v>32</v>
      </c>
      <c r="L2880">
        <v>15.4</v>
      </c>
    </row>
    <row r="2881" spans="1:12" x14ac:dyDescent="0.55000000000000004">
      <c r="A2881" s="24" t="str">
        <f t="shared" si="45"/>
        <v>10161</v>
      </c>
      <c r="B2881" s="24" t="s">
        <v>3254</v>
      </c>
      <c r="C2881" s="25">
        <v>43023</v>
      </c>
      <c r="D2881" s="24">
        <f>IFERROR(VLOOKUP(B2881,'2017_GT Roster'!$B$6:$H$21,7, FALSE), "NO MATCH!!!")</f>
        <v>1</v>
      </c>
      <c r="E2881" s="24">
        <f>IFERROR(VLOOKUP(GAME_JUMP_REPORT_CONSOLIDATED!C2881,GAME_INDEX!$A$7:$E$34,5,FALSE), "NO MATCH")</f>
        <v>1016</v>
      </c>
      <c r="F2881" s="24" t="str">
        <f>IFERROR(VLOOKUP(C2881,GAME_INDEX!$A$7:$E$34,4,FALSE), "NO MATCH!!!")</f>
        <v>Louisville</v>
      </c>
      <c r="G2881" t="s">
        <v>2890</v>
      </c>
      <c r="H2881" s="1">
        <v>43023</v>
      </c>
      <c r="I2881">
        <v>1022</v>
      </c>
      <c r="J2881" t="s">
        <v>7</v>
      </c>
      <c r="K2881" t="s">
        <v>23</v>
      </c>
      <c r="L2881">
        <v>16.2</v>
      </c>
    </row>
    <row r="2882" spans="1:12" x14ac:dyDescent="0.55000000000000004">
      <c r="A2882" s="24" t="str">
        <f t="shared" si="45"/>
        <v>10161</v>
      </c>
      <c r="B2882" s="24" t="s">
        <v>3254</v>
      </c>
      <c r="C2882" s="25">
        <v>43023</v>
      </c>
      <c r="D2882" s="24">
        <f>IFERROR(VLOOKUP(B2882,'2017_GT Roster'!$B$6:$H$21,7, FALSE), "NO MATCH!!!")</f>
        <v>1</v>
      </c>
      <c r="E2882" s="24">
        <f>IFERROR(VLOOKUP(GAME_JUMP_REPORT_CONSOLIDATED!C2882,GAME_INDEX!$A$7:$E$34,5,FALSE), "NO MATCH")</f>
        <v>1016</v>
      </c>
      <c r="F2882" s="24" t="str">
        <f>IFERROR(VLOOKUP(C2882,GAME_INDEX!$A$7:$E$34,4,FALSE), "NO MATCH!!!")</f>
        <v>Louisville</v>
      </c>
      <c r="G2882" t="s">
        <v>2891</v>
      </c>
      <c r="H2882" s="1">
        <v>43023</v>
      </c>
      <c r="I2882">
        <v>1027</v>
      </c>
      <c r="J2882" t="s">
        <v>7</v>
      </c>
      <c r="K2882" t="s">
        <v>23</v>
      </c>
      <c r="L2882">
        <v>19.2</v>
      </c>
    </row>
    <row r="2883" spans="1:12" x14ac:dyDescent="0.55000000000000004">
      <c r="A2883" s="24" t="str">
        <f t="shared" si="45"/>
        <v>10163</v>
      </c>
      <c r="B2883" s="24" t="s">
        <v>3344</v>
      </c>
      <c r="C2883" s="25">
        <v>43023</v>
      </c>
      <c r="D2883" s="24">
        <f>IFERROR(VLOOKUP(B2883,'2017_GT Roster'!$B$6:$H$21,7, FALSE), "NO MATCH!!!")</f>
        <v>3</v>
      </c>
      <c r="E2883" s="24">
        <f>IFERROR(VLOOKUP(GAME_JUMP_REPORT_CONSOLIDATED!C2883,GAME_INDEX!$A$7:$E$34,5,FALSE), "NO MATCH")</f>
        <v>1016</v>
      </c>
      <c r="F2883" s="24" t="str">
        <f>IFERROR(VLOOKUP(C2883,GAME_INDEX!$A$7:$E$34,4,FALSE), "NO MATCH!!!")</f>
        <v>Louisville</v>
      </c>
      <c r="G2883" t="s">
        <v>2892</v>
      </c>
      <c r="H2883" s="1">
        <v>43023</v>
      </c>
      <c r="I2883">
        <v>1027</v>
      </c>
      <c r="J2883" t="s">
        <v>7</v>
      </c>
      <c r="K2883" t="s">
        <v>780</v>
      </c>
      <c r="L2883">
        <v>19</v>
      </c>
    </row>
    <row r="2884" spans="1:12" x14ac:dyDescent="0.55000000000000004">
      <c r="A2884" s="24" t="str">
        <f t="shared" si="45"/>
        <v>101633</v>
      </c>
      <c r="B2884" s="24" t="s">
        <v>32</v>
      </c>
      <c r="C2884" s="25">
        <v>43023</v>
      </c>
      <c r="D2884" s="24">
        <f>IFERROR(VLOOKUP(B2884,'2017_GT Roster'!$B$6:$H$21,7, FALSE), "NO MATCH!!!")</f>
        <v>33</v>
      </c>
      <c r="E2884" s="24">
        <f>IFERROR(VLOOKUP(GAME_JUMP_REPORT_CONSOLIDATED!C2884,GAME_INDEX!$A$7:$E$34,5,FALSE), "NO MATCH")</f>
        <v>1016</v>
      </c>
      <c r="F2884" s="24" t="str">
        <f>IFERROR(VLOOKUP(C2884,GAME_INDEX!$A$7:$E$34,4,FALSE), "NO MATCH!!!")</f>
        <v>Louisville</v>
      </c>
      <c r="G2884" t="s">
        <v>2893</v>
      </c>
      <c r="H2884" s="1">
        <v>43023</v>
      </c>
      <c r="I2884">
        <v>1031</v>
      </c>
      <c r="J2884" t="s">
        <v>7</v>
      </c>
      <c r="K2884" t="s">
        <v>32</v>
      </c>
      <c r="L2884">
        <v>24.1</v>
      </c>
    </row>
    <row r="2885" spans="1:12" x14ac:dyDescent="0.55000000000000004">
      <c r="A2885" s="24" t="str">
        <f t="shared" si="45"/>
        <v>101633</v>
      </c>
      <c r="B2885" s="24" t="s">
        <v>32</v>
      </c>
      <c r="C2885" s="25">
        <v>43023</v>
      </c>
      <c r="D2885" s="24">
        <f>IFERROR(VLOOKUP(B2885,'2017_GT Roster'!$B$6:$H$21,7, FALSE), "NO MATCH!!!")</f>
        <v>33</v>
      </c>
      <c r="E2885" s="24">
        <f>IFERROR(VLOOKUP(GAME_JUMP_REPORT_CONSOLIDATED!C2885,GAME_INDEX!$A$7:$E$34,5,FALSE), "NO MATCH")</f>
        <v>1016</v>
      </c>
      <c r="F2885" s="24" t="str">
        <f>IFERROR(VLOOKUP(C2885,GAME_INDEX!$A$7:$E$34,4,FALSE), "NO MATCH!!!")</f>
        <v>Louisville</v>
      </c>
      <c r="G2885" t="s">
        <v>2894</v>
      </c>
      <c r="H2885" s="1">
        <v>43023</v>
      </c>
      <c r="I2885">
        <v>1066</v>
      </c>
      <c r="J2885" t="s">
        <v>7</v>
      </c>
      <c r="K2885" t="s">
        <v>32</v>
      </c>
      <c r="L2885">
        <v>14.6</v>
      </c>
    </row>
    <row r="2886" spans="1:12" x14ac:dyDescent="0.55000000000000004">
      <c r="A2886" s="24" t="str">
        <f t="shared" si="45"/>
        <v>101611</v>
      </c>
      <c r="B2886" s="24" t="s">
        <v>14</v>
      </c>
      <c r="C2886" s="25">
        <v>43023</v>
      </c>
      <c r="D2886" s="24">
        <f>IFERROR(VLOOKUP(B2886,'2017_GT Roster'!$B$6:$H$21,7, FALSE), "NO MATCH!!!")</f>
        <v>11</v>
      </c>
      <c r="E2886" s="24">
        <f>IFERROR(VLOOKUP(GAME_JUMP_REPORT_CONSOLIDATED!C2886,GAME_INDEX!$A$7:$E$34,5,FALSE), "NO MATCH")</f>
        <v>1016</v>
      </c>
      <c r="F2886" s="24" t="str">
        <f>IFERROR(VLOOKUP(C2886,GAME_INDEX!$A$7:$E$34,4,FALSE), "NO MATCH!!!")</f>
        <v>Louisville</v>
      </c>
      <c r="G2886" t="s">
        <v>2895</v>
      </c>
      <c r="H2886" s="1">
        <v>43023</v>
      </c>
      <c r="I2886">
        <v>1070</v>
      </c>
      <c r="J2886" t="s">
        <v>7</v>
      </c>
      <c r="K2886" t="s">
        <v>14</v>
      </c>
      <c r="L2886">
        <v>23.1</v>
      </c>
    </row>
    <row r="2887" spans="1:12" x14ac:dyDescent="0.55000000000000004">
      <c r="A2887" s="24" t="str">
        <f t="shared" si="45"/>
        <v>10169</v>
      </c>
      <c r="B2887" s="24" t="s">
        <v>27</v>
      </c>
      <c r="C2887" s="25">
        <v>43023</v>
      </c>
      <c r="D2887" s="24">
        <f>IFERROR(VLOOKUP(B2887,'2017_GT Roster'!$B$6:$H$21,7, FALSE), "NO MATCH!!!")</f>
        <v>9</v>
      </c>
      <c r="E2887" s="24">
        <f>IFERROR(VLOOKUP(GAME_JUMP_REPORT_CONSOLIDATED!C2887,GAME_INDEX!$A$7:$E$34,5,FALSE), "NO MATCH")</f>
        <v>1016</v>
      </c>
      <c r="F2887" s="24" t="str">
        <f>IFERROR(VLOOKUP(C2887,GAME_INDEX!$A$7:$E$34,4,FALSE), "NO MATCH!!!")</f>
        <v>Louisville</v>
      </c>
      <c r="G2887" t="s">
        <v>2896</v>
      </c>
      <c r="H2887" s="1">
        <v>43023</v>
      </c>
      <c r="I2887">
        <v>1092</v>
      </c>
      <c r="J2887" t="s">
        <v>7</v>
      </c>
      <c r="K2887" t="s">
        <v>27</v>
      </c>
      <c r="L2887">
        <v>11.8</v>
      </c>
    </row>
    <row r="2888" spans="1:12" x14ac:dyDescent="0.55000000000000004">
      <c r="A2888" s="24" t="str">
        <f t="shared" si="45"/>
        <v>10163</v>
      </c>
      <c r="B2888" s="24" t="s">
        <v>3344</v>
      </c>
      <c r="C2888" s="25">
        <v>43023</v>
      </c>
      <c r="D2888" s="24">
        <f>IFERROR(VLOOKUP(B2888,'2017_GT Roster'!$B$6:$H$21,7, FALSE), "NO MATCH!!!")</f>
        <v>3</v>
      </c>
      <c r="E2888" s="24">
        <f>IFERROR(VLOOKUP(GAME_JUMP_REPORT_CONSOLIDATED!C2888,GAME_INDEX!$A$7:$E$34,5,FALSE), "NO MATCH")</f>
        <v>1016</v>
      </c>
      <c r="F2888" s="24" t="str">
        <f>IFERROR(VLOOKUP(C2888,GAME_INDEX!$A$7:$E$34,4,FALSE), "NO MATCH!!!")</f>
        <v>Louisville</v>
      </c>
      <c r="G2888" t="s">
        <v>2897</v>
      </c>
      <c r="H2888" s="1">
        <v>43023</v>
      </c>
      <c r="I2888">
        <v>1094</v>
      </c>
      <c r="J2888" t="s">
        <v>7</v>
      </c>
      <c r="K2888" t="s">
        <v>780</v>
      </c>
      <c r="L2888">
        <v>20.3</v>
      </c>
    </row>
    <row r="2889" spans="1:12" x14ac:dyDescent="0.55000000000000004">
      <c r="A2889" s="24" t="str">
        <f t="shared" si="45"/>
        <v>10161</v>
      </c>
      <c r="B2889" s="24" t="s">
        <v>3254</v>
      </c>
      <c r="C2889" s="25">
        <v>43023</v>
      </c>
      <c r="D2889" s="24">
        <f>IFERROR(VLOOKUP(B2889,'2017_GT Roster'!$B$6:$H$21,7, FALSE), "NO MATCH!!!")</f>
        <v>1</v>
      </c>
      <c r="E2889" s="24">
        <f>IFERROR(VLOOKUP(GAME_JUMP_REPORT_CONSOLIDATED!C2889,GAME_INDEX!$A$7:$E$34,5,FALSE), "NO MATCH")</f>
        <v>1016</v>
      </c>
      <c r="F2889" s="24" t="str">
        <f>IFERROR(VLOOKUP(C2889,GAME_INDEX!$A$7:$E$34,4,FALSE), "NO MATCH!!!")</f>
        <v>Louisville</v>
      </c>
      <c r="G2889" t="s">
        <v>2898</v>
      </c>
      <c r="H2889" s="1">
        <v>43023</v>
      </c>
      <c r="I2889">
        <v>1097</v>
      </c>
      <c r="J2889" t="s">
        <v>7</v>
      </c>
      <c r="K2889" t="s">
        <v>23</v>
      </c>
      <c r="L2889">
        <v>17.3</v>
      </c>
    </row>
    <row r="2890" spans="1:12" x14ac:dyDescent="0.55000000000000004">
      <c r="A2890" s="24" t="str">
        <f t="shared" si="45"/>
        <v>10161</v>
      </c>
      <c r="B2890" s="24" t="s">
        <v>3254</v>
      </c>
      <c r="C2890" s="25">
        <v>43023</v>
      </c>
      <c r="D2890" s="24">
        <f>IFERROR(VLOOKUP(B2890,'2017_GT Roster'!$B$6:$H$21,7, FALSE), "NO MATCH!!!")</f>
        <v>1</v>
      </c>
      <c r="E2890" s="24">
        <f>IFERROR(VLOOKUP(GAME_JUMP_REPORT_CONSOLIDATED!C2890,GAME_INDEX!$A$7:$E$34,5,FALSE), "NO MATCH")</f>
        <v>1016</v>
      </c>
      <c r="F2890" s="24" t="str">
        <f>IFERROR(VLOOKUP(C2890,GAME_INDEX!$A$7:$E$34,4,FALSE), "NO MATCH!!!")</f>
        <v>Louisville</v>
      </c>
      <c r="G2890" t="s">
        <v>2899</v>
      </c>
      <c r="H2890" s="1">
        <v>43023</v>
      </c>
      <c r="I2890">
        <v>1101</v>
      </c>
      <c r="J2890" t="s">
        <v>7</v>
      </c>
      <c r="K2890" t="s">
        <v>23</v>
      </c>
      <c r="L2890">
        <v>17.399999999999999</v>
      </c>
    </row>
    <row r="2891" spans="1:12" x14ac:dyDescent="0.55000000000000004">
      <c r="A2891" s="24" t="str">
        <f t="shared" si="45"/>
        <v>10163</v>
      </c>
      <c r="B2891" s="24" t="s">
        <v>3344</v>
      </c>
      <c r="C2891" s="25">
        <v>43023</v>
      </c>
      <c r="D2891" s="24">
        <f>IFERROR(VLOOKUP(B2891,'2017_GT Roster'!$B$6:$H$21,7, FALSE), "NO MATCH!!!")</f>
        <v>3</v>
      </c>
      <c r="E2891" s="24">
        <f>IFERROR(VLOOKUP(GAME_JUMP_REPORT_CONSOLIDATED!C2891,GAME_INDEX!$A$7:$E$34,5,FALSE), "NO MATCH")</f>
        <v>1016</v>
      </c>
      <c r="F2891" s="24" t="str">
        <f>IFERROR(VLOOKUP(C2891,GAME_INDEX!$A$7:$E$34,4,FALSE), "NO MATCH!!!")</f>
        <v>Louisville</v>
      </c>
      <c r="G2891" t="s">
        <v>2900</v>
      </c>
      <c r="H2891" s="1">
        <v>43023</v>
      </c>
      <c r="I2891">
        <v>1102</v>
      </c>
      <c r="J2891" t="s">
        <v>7</v>
      </c>
      <c r="K2891" t="s">
        <v>780</v>
      </c>
      <c r="L2891">
        <v>18.2</v>
      </c>
    </row>
    <row r="2892" spans="1:12" x14ac:dyDescent="0.55000000000000004">
      <c r="A2892" s="24" t="str">
        <f t="shared" si="45"/>
        <v>101611</v>
      </c>
      <c r="B2892" s="24" t="s">
        <v>14</v>
      </c>
      <c r="C2892" s="25">
        <v>43023</v>
      </c>
      <c r="D2892" s="24">
        <f>IFERROR(VLOOKUP(B2892,'2017_GT Roster'!$B$6:$H$21,7, FALSE), "NO MATCH!!!")</f>
        <v>11</v>
      </c>
      <c r="E2892" s="24">
        <f>IFERROR(VLOOKUP(GAME_JUMP_REPORT_CONSOLIDATED!C2892,GAME_INDEX!$A$7:$E$34,5,FALSE), "NO MATCH")</f>
        <v>1016</v>
      </c>
      <c r="F2892" s="24" t="str">
        <f>IFERROR(VLOOKUP(C2892,GAME_INDEX!$A$7:$E$34,4,FALSE), "NO MATCH!!!")</f>
        <v>Louisville</v>
      </c>
      <c r="G2892" t="s">
        <v>2901</v>
      </c>
      <c r="H2892" s="1">
        <v>43023</v>
      </c>
      <c r="I2892">
        <v>1105</v>
      </c>
      <c r="J2892" t="s">
        <v>7</v>
      </c>
      <c r="K2892" t="s">
        <v>14</v>
      </c>
      <c r="L2892">
        <v>18.600000000000001</v>
      </c>
    </row>
    <row r="2893" spans="1:12" x14ac:dyDescent="0.55000000000000004">
      <c r="A2893" s="24" t="str">
        <f t="shared" si="45"/>
        <v>10161</v>
      </c>
      <c r="B2893" s="24" t="s">
        <v>3254</v>
      </c>
      <c r="C2893" s="25">
        <v>43023</v>
      </c>
      <c r="D2893" s="24">
        <f>IFERROR(VLOOKUP(B2893,'2017_GT Roster'!$B$6:$H$21,7, FALSE), "NO MATCH!!!")</f>
        <v>1</v>
      </c>
      <c r="E2893" s="24">
        <f>IFERROR(VLOOKUP(GAME_JUMP_REPORT_CONSOLIDATED!C2893,GAME_INDEX!$A$7:$E$34,5,FALSE), "NO MATCH")</f>
        <v>1016</v>
      </c>
      <c r="F2893" s="24" t="str">
        <f>IFERROR(VLOOKUP(C2893,GAME_INDEX!$A$7:$E$34,4,FALSE), "NO MATCH!!!")</f>
        <v>Louisville</v>
      </c>
      <c r="G2893" t="s">
        <v>2902</v>
      </c>
      <c r="H2893" s="1">
        <v>43023</v>
      </c>
      <c r="I2893">
        <v>1105</v>
      </c>
      <c r="J2893" t="s">
        <v>7</v>
      </c>
      <c r="K2893" t="s">
        <v>23</v>
      </c>
      <c r="L2893">
        <v>18.8</v>
      </c>
    </row>
    <row r="2894" spans="1:12" x14ac:dyDescent="0.55000000000000004">
      <c r="A2894" s="24" t="str">
        <f t="shared" si="45"/>
        <v>101633</v>
      </c>
      <c r="B2894" s="24" t="s">
        <v>32</v>
      </c>
      <c r="C2894" s="25">
        <v>43023</v>
      </c>
      <c r="D2894" s="24">
        <f>IFERROR(VLOOKUP(B2894,'2017_GT Roster'!$B$6:$H$21,7, FALSE), "NO MATCH!!!")</f>
        <v>33</v>
      </c>
      <c r="E2894" s="24">
        <f>IFERROR(VLOOKUP(GAME_JUMP_REPORT_CONSOLIDATED!C2894,GAME_INDEX!$A$7:$E$34,5,FALSE), "NO MATCH")</f>
        <v>1016</v>
      </c>
      <c r="F2894" s="24" t="str">
        <f>IFERROR(VLOOKUP(C2894,GAME_INDEX!$A$7:$E$34,4,FALSE), "NO MATCH!!!")</f>
        <v>Louisville</v>
      </c>
      <c r="G2894" t="s">
        <v>2903</v>
      </c>
      <c r="H2894" s="1">
        <v>43023</v>
      </c>
      <c r="I2894">
        <v>1108</v>
      </c>
      <c r="J2894" t="s">
        <v>7</v>
      </c>
      <c r="K2894" t="s">
        <v>32</v>
      </c>
      <c r="L2894">
        <v>22.4</v>
      </c>
    </row>
    <row r="2895" spans="1:12" x14ac:dyDescent="0.55000000000000004">
      <c r="A2895" s="24" t="str">
        <f t="shared" si="45"/>
        <v>10161</v>
      </c>
      <c r="B2895" s="24" t="s">
        <v>3254</v>
      </c>
      <c r="C2895" s="25">
        <v>43023</v>
      </c>
      <c r="D2895" s="24">
        <f>IFERROR(VLOOKUP(B2895,'2017_GT Roster'!$B$6:$H$21,7, FALSE), "NO MATCH!!!")</f>
        <v>1</v>
      </c>
      <c r="E2895" s="24">
        <f>IFERROR(VLOOKUP(GAME_JUMP_REPORT_CONSOLIDATED!C2895,GAME_INDEX!$A$7:$E$34,5,FALSE), "NO MATCH")</f>
        <v>1016</v>
      </c>
      <c r="F2895" s="24" t="str">
        <f>IFERROR(VLOOKUP(C2895,GAME_INDEX!$A$7:$E$34,4,FALSE), "NO MATCH!!!")</f>
        <v>Louisville</v>
      </c>
      <c r="G2895" t="s">
        <v>2904</v>
      </c>
      <c r="H2895" s="1">
        <v>43023</v>
      </c>
      <c r="I2895">
        <v>1113</v>
      </c>
      <c r="J2895" t="s">
        <v>7</v>
      </c>
      <c r="K2895" t="s">
        <v>23</v>
      </c>
      <c r="L2895">
        <v>18</v>
      </c>
    </row>
    <row r="2896" spans="1:12" x14ac:dyDescent="0.55000000000000004">
      <c r="A2896" s="24" t="str">
        <f t="shared" si="45"/>
        <v>10163</v>
      </c>
      <c r="B2896" s="24" t="s">
        <v>3344</v>
      </c>
      <c r="C2896" s="25">
        <v>43023</v>
      </c>
      <c r="D2896" s="24">
        <f>IFERROR(VLOOKUP(B2896,'2017_GT Roster'!$B$6:$H$21,7, FALSE), "NO MATCH!!!")</f>
        <v>3</v>
      </c>
      <c r="E2896" s="24">
        <f>IFERROR(VLOOKUP(GAME_JUMP_REPORT_CONSOLIDATED!C2896,GAME_INDEX!$A$7:$E$34,5,FALSE), "NO MATCH")</f>
        <v>1016</v>
      </c>
      <c r="F2896" s="24" t="str">
        <f>IFERROR(VLOOKUP(C2896,GAME_INDEX!$A$7:$E$34,4,FALSE), "NO MATCH!!!")</f>
        <v>Louisville</v>
      </c>
      <c r="G2896" t="s">
        <v>2905</v>
      </c>
      <c r="H2896" s="1">
        <v>43023</v>
      </c>
      <c r="I2896">
        <v>1113</v>
      </c>
      <c r="J2896" t="s">
        <v>7</v>
      </c>
      <c r="K2896" t="s">
        <v>780</v>
      </c>
      <c r="L2896">
        <v>16.8</v>
      </c>
    </row>
    <row r="2897" spans="1:12" x14ac:dyDescent="0.55000000000000004">
      <c r="A2897" s="24" t="str">
        <f t="shared" si="45"/>
        <v>10169</v>
      </c>
      <c r="B2897" s="24" t="s">
        <v>27</v>
      </c>
      <c r="C2897" s="25">
        <v>43023</v>
      </c>
      <c r="D2897" s="24">
        <f>IFERROR(VLOOKUP(B2897,'2017_GT Roster'!$B$6:$H$21,7, FALSE), "NO MATCH!!!")</f>
        <v>9</v>
      </c>
      <c r="E2897" s="24">
        <f>IFERROR(VLOOKUP(GAME_JUMP_REPORT_CONSOLIDATED!C2897,GAME_INDEX!$A$7:$E$34,5,FALSE), "NO MATCH")</f>
        <v>1016</v>
      </c>
      <c r="F2897" s="24" t="str">
        <f>IFERROR(VLOOKUP(C2897,GAME_INDEX!$A$7:$E$34,4,FALSE), "NO MATCH!!!")</f>
        <v>Louisville</v>
      </c>
      <c r="G2897" t="s">
        <v>2906</v>
      </c>
      <c r="H2897" s="1">
        <v>43023</v>
      </c>
      <c r="I2897">
        <v>1230</v>
      </c>
      <c r="J2897" t="s">
        <v>7</v>
      </c>
      <c r="K2897" t="s">
        <v>27</v>
      </c>
      <c r="L2897">
        <v>11.8</v>
      </c>
    </row>
    <row r="2898" spans="1:12" x14ac:dyDescent="0.55000000000000004">
      <c r="A2898" s="24" t="str">
        <f t="shared" si="45"/>
        <v>10163</v>
      </c>
      <c r="B2898" s="24" t="s">
        <v>3344</v>
      </c>
      <c r="C2898" s="25">
        <v>43023</v>
      </c>
      <c r="D2898" s="24">
        <f>IFERROR(VLOOKUP(B2898,'2017_GT Roster'!$B$6:$H$21,7, FALSE), "NO MATCH!!!")</f>
        <v>3</v>
      </c>
      <c r="E2898" s="24">
        <f>IFERROR(VLOOKUP(GAME_JUMP_REPORT_CONSOLIDATED!C2898,GAME_INDEX!$A$7:$E$34,5,FALSE), "NO MATCH")</f>
        <v>1016</v>
      </c>
      <c r="F2898" s="24" t="str">
        <f>IFERROR(VLOOKUP(C2898,GAME_INDEX!$A$7:$E$34,4,FALSE), "NO MATCH!!!")</f>
        <v>Louisville</v>
      </c>
      <c r="G2898" t="s">
        <v>2907</v>
      </c>
      <c r="H2898" s="1">
        <v>43023</v>
      </c>
      <c r="I2898">
        <v>1231</v>
      </c>
      <c r="J2898" t="s">
        <v>7</v>
      </c>
      <c r="K2898" t="s">
        <v>780</v>
      </c>
      <c r="L2898">
        <v>13.6</v>
      </c>
    </row>
    <row r="2899" spans="1:12" x14ac:dyDescent="0.55000000000000004">
      <c r="A2899" s="24" t="str">
        <f t="shared" si="45"/>
        <v>10161</v>
      </c>
      <c r="B2899" s="24" t="s">
        <v>3254</v>
      </c>
      <c r="C2899" s="25">
        <v>43023</v>
      </c>
      <c r="D2899" s="24">
        <f>IFERROR(VLOOKUP(B2899,'2017_GT Roster'!$B$6:$H$21,7, FALSE), "NO MATCH!!!")</f>
        <v>1</v>
      </c>
      <c r="E2899" s="24">
        <f>IFERROR(VLOOKUP(GAME_JUMP_REPORT_CONSOLIDATED!C2899,GAME_INDEX!$A$7:$E$34,5,FALSE), "NO MATCH")</f>
        <v>1016</v>
      </c>
      <c r="F2899" s="24" t="str">
        <f>IFERROR(VLOOKUP(C2899,GAME_INDEX!$A$7:$E$34,4,FALSE), "NO MATCH!!!")</f>
        <v>Louisville</v>
      </c>
      <c r="G2899" t="s">
        <v>2908</v>
      </c>
      <c r="H2899" s="1">
        <v>43023</v>
      </c>
      <c r="I2899">
        <v>1231</v>
      </c>
      <c r="J2899" t="s">
        <v>7</v>
      </c>
      <c r="K2899" t="s">
        <v>23</v>
      </c>
      <c r="L2899">
        <v>20.5</v>
      </c>
    </row>
    <row r="2900" spans="1:12" x14ac:dyDescent="0.55000000000000004">
      <c r="A2900" s="24" t="str">
        <f t="shared" si="45"/>
        <v>101697</v>
      </c>
      <c r="B2900" s="24" t="s">
        <v>42</v>
      </c>
      <c r="C2900" s="25">
        <v>43023</v>
      </c>
      <c r="D2900" s="24">
        <f>IFERROR(VLOOKUP(B2900,'2017_GT Roster'!$B$6:$H$21,7, FALSE), "NO MATCH!!!")</f>
        <v>97</v>
      </c>
      <c r="E2900" s="24">
        <f>IFERROR(VLOOKUP(GAME_JUMP_REPORT_CONSOLIDATED!C2900,GAME_INDEX!$A$7:$E$34,5,FALSE), "NO MATCH")</f>
        <v>1016</v>
      </c>
      <c r="F2900" s="24" t="str">
        <f>IFERROR(VLOOKUP(C2900,GAME_INDEX!$A$7:$E$34,4,FALSE), "NO MATCH!!!")</f>
        <v>Louisville</v>
      </c>
      <c r="G2900" t="s">
        <v>2909</v>
      </c>
      <c r="H2900" s="1">
        <v>43023</v>
      </c>
      <c r="I2900">
        <v>1245</v>
      </c>
      <c r="J2900" t="s">
        <v>7</v>
      </c>
      <c r="K2900" t="s">
        <v>42</v>
      </c>
      <c r="L2900">
        <v>8.3000000000000007</v>
      </c>
    </row>
    <row r="2901" spans="1:12" x14ac:dyDescent="0.55000000000000004">
      <c r="A2901" s="24" t="str">
        <f t="shared" si="45"/>
        <v>10161</v>
      </c>
      <c r="B2901" s="24" t="s">
        <v>3254</v>
      </c>
      <c r="C2901" s="25">
        <v>43023</v>
      </c>
      <c r="D2901" s="24">
        <f>IFERROR(VLOOKUP(B2901,'2017_GT Roster'!$B$6:$H$21,7, FALSE), "NO MATCH!!!")</f>
        <v>1</v>
      </c>
      <c r="E2901" s="24">
        <f>IFERROR(VLOOKUP(GAME_JUMP_REPORT_CONSOLIDATED!C2901,GAME_INDEX!$A$7:$E$34,5,FALSE), "NO MATCH")</f>
        <v>1016</v>
      </c>
      <c r="F2901" s="24" t="str">
        <f>IFERROR(VLOOKUP(C2901,GAME_INDEX!$A$7:$E$34,4,FALSE), "NO MATCH!!!")</f>
        <v>Louisville</v>
      </c>
      <c r="G2901" t="s">
        <v>2910</v>
      </c>
      <c r="H2901" s="1">
        <v>43023</v>
      </c>
      <c r="I2901">
        <v>1249</v>
      </c>
      <c r="J2901" t="s">
        <v>7</v>
      </c>
      <c r="K2901" t="s">
        <v>23</v>
      </c>
      <c r="L2901">
        <v>12.9</v>
      </c>
    </row>
    <row r="2902" spans="1:12" x14ac:dyDescent="0.55000000000000004">
      <c r="A2902" s="24" t="str">
        <f t="shared" si="45"/>
        <v>10164</v>
      </c>
      <c r="B2902" s="24" t="s">
        <v>3262</v>
      </c>
      <c r="C2902" s="25">
        <v>43023</v>
      </c>
      <c r="D2902" s="24">
        <f>IFERROR(VLOOKUP(B2902,'2017_GT Roster'!$B$6:$H$21,7, FALSE), "NO MATCH!!!")</f>
        <v>4</v>
      </c>
      <c r="E2902" s="24">
        <f>IFERROR(VLOOKUP(GAME_JUMP_REPORT_CONSOLIDATED!C2902,GAME_INDEX!$A$7:$E$34,5,FALSE), "NO MATCH")</f>
        <v>1016</v>
      </c>
      <c r="F2902" s="24" t="str">
        <f>IFERROR(VLOOKUP(C2902,GAME_INDEX!$A$7:$E$34,4,FALSE), "NO MATCH!!!")</f>
        <v>Louisville</v>
      </c>
      <c r="G2902" t="s">
        <v>2911</v>
      </c>
      <c r="H2902" s="1">
        <v>43023</v>
      </c>
      <c r="I2902">
        <v>1252</v>
      </c>
      <c r="J2902" t="s">
        <v>7</v>
      </c>
      <c r="K2902" t="s">
        <v>8</v>
      </c>
      <c r="L2902">
        <v>22.1</v>
      </c>
    </row>
    <row r="2903" spans="1:12" x14ac:dyDescent="0.55000000000000004">
      <c r="A2903" s="24" t="str">
        <f t="shared" si="45"/>
        <v>10163</v>
      </c>
      <c r="B2903" s="24" t="s">
        <v>3344</v>
      </c>
      <c r="C2903" s="25">
        <v>43023</v>
      </c>
      <c r="D2903" s="24">
        <f>IFERROR(VLOOKUP(B2903,'2017_GT Roster'!$B$6:$H$21,7, FALSE), "NO MATCH!!!")</f>
        <v>3</v>
      </c>
      <c r="E2903" s="24">
        <f>IFERROR(VLOOKUP(GAME_JUMP_REPORT_CONSOLIDATED!C2903,GAME_INDEX!$A$7:$E$34,5,FALSE), "NO MATCH")</f>
        <v>1016</v>
      </c>
      <c r="F2903" s="24" t="str">
        <f>IFERROR(VLOOKUP(C2903,GAME_INDEX!$A$7:$E$34,4,FALSE), "NO MATCH!!!")</f>
        <v>Louisville</v>
      </c>
      <c r="G2903" t="s">
        <v>2912</v>
      </c>
      <c r="H2903" s="1">
        <v>43023</v>
      </c>
      <c r="I2903">
        <v>1252</v>
      </c>
      <c r="J2903" t="s">
        <v>7</v>
      </c>
      <c r="K2903" t="s">
        <v>780</v>
      </c>
      <c r="L2903">
        <v>21.2</v>
      </c>
    </row>
    <row r="2904" spans="1:12" x14ac:dyDescent="0.55000000000000004">
      <c r="A2904" s="24" t="str">
        <f t="shared" si="45"/>
        <v>10161</v>
      </c>
      <c r="B2904" s="24" t="s">
        <v>3254</v>
      </c>
      <c r="C2904" s="25">
        <v>43023</v>
      </c>
      <c r="D2904" s="24">
        <f>IFERROR(VLOOKUP(B2904,'2017_GT Roster'!$B$6:$H$21,7, FALSE), "NO MATCH!!!")</f>
        <v>1</v>
      </c>
      <c r="E2904" s="24">
        <f>IFERROR(VLOOKUP(GAME_JUMP_REPORT_CONSOLIDATED!C2904,GAME_INDEX!$A$7:$E$34,5,FALSE), "NO MATCH")</f>
        <v>1016</v>
      </c>
      <c r="F2904" s="24" t="str">
        <f>IFERROR(VLOOKUP(C2904,GAME_INDEX!$A$7:$E$34,4,FALSE), "NO MATCH!!!")</f>
        <v>Louisville</v>
      </c>
      <c r="G2904" t="s">
        <v>2913</v>
      </c>
      <c r="H2904" s="1">
        <v>43023</v>
      </c>
      <c r="I2904">
        <v>1270</v>
      </c>
      <c r="J2904" t="s">
        <v>7</v>
      </c>
      <c r="K2904" t="s">
        <v>23</v>
      </c>
      <c r="L2904">
        <v>14.2</v>
      </c>
    </row>
    <row r="2905" spans="1:12" x14ac:dyDescent="0.55000000000000004">
      <c r="A2905" s="24" t="str">
        <f t="shared" si="45"/>
        <v>10163</v>
      </c>
      <c r="B2905" s="24" t="s">
        <v>3344</v>
      </c>
      <c r="C2905" s="25">
        <v>43023</v>
      </c>
      <c r="D2905" s="24">
        <f>IFERROR(VLOOKUP(B2905,'2017_GT Roster'!$B$6:$H$21,7, FALSE), "NO MATCH!!!")</f>
        <v>3</v>
      </c>
      <c r="E2905" s="24">
        <f>IFERROR(VLOOKUP(GAME_JUMP_REPORT_CONSOLIDATED!C2905,GAME_INDEX!$A$7:$E$34,5,FALSE), "NO MATCH")</f>
        <v>1016</v>
      </c>
      <c r="F2905" s="24" t="str">
        <f>IFERROR(VLOOKUP(C2905,GAME_INDEX!$A$7:$E$34,4,FALSE), "NO MATCH!!!")</f>
        <v>Louisville</v>
      </c>
      <c r="G2905" t="s">
        <v>2914</v>
      </c>
      <c r="H2905" s="1">
        <v>43023</v>
      </c>
      <c r="I2905">
        <v>1272</v>
      </c>
      <c r="J2905" t="s">
        <v>7</v>
      </c>
      <c r="K2905" t="s">
        <v>780</v>
      </c>
      <c r="L2905">
        <v>20.8</v>
      </c>
    </row>
    <row r="2906" spans="1:12" x14ac:dyDescent="0.55000000000000004">
      <c r="A2906" s="24" t="str">
        <f t="shared" si="45"/>
        <v>10164</v>
      </c>
      <c r="B2906" s="24" t="s">
        <v>3262</v>
      </c>
      <c r="C2906" s="25">
        <v>43023</v>
      </c>
      <c r="D2906" s="24">
        <f>IFERROR(VLOOKUP(B2906,'2017_GT Roster'!$B$6:$H$21,7, FALSE), "NO MATCH!!!")</f>
        <v>4</v>
      </c>
      <c r="E2906" s="24">
        <f>IFERROR(VLOOKUP(GAME_JUMP_REPORT_CONSOLIDATED!C2906,GAME_INDEX!$A$7:$E$34,5,FALSE), "NO MATCH")</f>
        <v>1016</v>
      </c>
      <c r="F2906" s="24" t="str">
        <f>IFERROR(VLOOKUP(C2906,GAME_INDEX!$A$7:$E$34,4,FALSE), "NO MATCH!!!")</f>
        <v>Louisville</v>
      </c>
      <c r="G2906" t="s">
        <v>2915</v>
      </c>
      <c r="H2906" s="1">
        <v>43023</v>
      </c>
      <c r="I2906">
        <v>1274</v>
      </c>
      <c r="J2906" t="s">
        <v>7</v>
      </c>
      <c r="K2906" t="s">
        <v>8</v>
      </c>
      <c r="L2906">
        <v>16</v>
      </c>
    </row>
    <row r="2907" spans="1:12" x14ac:dyDescent="0.55000000000000004">
      <c r="A2907" s="24" t="str">
        <f t="shared" si="45"/>
        <v>10168</v>
      </c>
      <c r="B2907" s="24" t="s">
        <v>34</v>
      </c>
      <c r="C2907" s="25">
        <v>43023</v>
      </c>
      <c r="D2907" s="24">
        <f>IFERROR(VLOOKUP(B2907,'2017_GT Roster'!$B$6:$H$21,7, FALSE), "NO MATCH!!!")</f>
        <v>8</v>
      </c>
      <c r="E2907" s="24">
        <f>IFERROR(VLOOKUP(GAME_JUMP_REPORT_CONSOLIDATED!C2907,GAME_INDEX!$A$7:$E$34,5,FALSE), "NO MATCH")</f>
        <v>1016</v>
      </c>
      <c r="F2907" s="24" t="str">
        <f>IFERROR(VLOOKUP(C2907,GAME_INDEX!$A$7:$E$34,4,FALSE), "NO MATCH!!!")</f>
        <v>Louisville</v>
      </c>
      <c r="G2907" t="s">
        <v>2916</v>
      </c>
      <c r="H2907" s="1">
        <v>43023</v>
      </c>
      <c r="I2907">
        <v>1321</v>
      </c>
      <c r="J2907" t="s">
        <v>7</v>
      </c>
      <c r="K2907" t="s">
        <v>34</v>
      </c>
      <c r="L2907">
        <v>7.9</v>
      </c>
    </row>
    <row r="2908" spans="1:12" x14ac:dyDescent="0.55000000000000004">
      <c r="A2908" s="24" t="str">
        <f t="shared" si="45"/>
        <v>10169</v>
      </c>
      <c r="B2908" s="24" t="s">
        <v>27</v>
      </c>
      <c r="C2908" s="25">
        <v>43023</v>
      </c>
      <c r="D2908" s="24">
        <f>IFERROR(VLOOKUP(B2908,'2017_GT Roster'!$B$6:$H$21,7, FALSE), "NO MATCH!!!")</f>
        <v>9</v>
      </c>
      <c r="E2908" s="24">
        <f>IFERROR(VLOOKUP(GAME_JUMP_REPORT_CONSOLIDATED!C2908,GAME_INDEX!$A$7:$E$34,5,FALSE), "NO MATCH")</f>
        <v>1016</v>
      </c>
      <c r="F2908" s="24" t="str">
        <f>IFERROR(VLOOKUP(C2908,GAME_INDEX!$A$7:$E$34,4,FALSE), "NO MATCH!!!")</f>
        <v>Louisville</v>
      </c>
      <c r="G2908" t="s">
        <v>2917</v>
      </c>
      <c r="H2908" s="1">
        <v>43023</v>
      </c>
      <c r="I2908">
        <v>1323</v>
      </c>
      <c r="J2908" t="s">
        <v>7</v>
      </c>
      <c r="K2908" t="s">
        <v>27</v>
      </c>
      <c r="L2908">
        <v>12.5</v>
      </c>
    </row>
    <row r="2909" spans="1:12" x14ac:dyDescent="0.55000000000000004">
      <c r="A2909" s="24" t="str">
        <f t="shared" si="45"/>
        <v>10164</v>
      </c>
      <c r="B2909" s="24" t="s">
        <v>3262</v>
      </c>
      <c r="C2909" s="25">
        <v>43023</v>
      </c>
      <c r="D2909" s="24">
        <f>IFERROR(VLOOKUP(B2909,'2017_GT Roster'!$B$6:$H$21,7, FALSE), "NO MATCH!!!")</f>
        <v>4</v>
      </c>
      <c r="E2909" s="24">
        <f>IFERROR(VLOOKUP(GAME_JUMP_REPORT_CONSOLIDATED!C2909,GAME_INDEX!$A$7:$E$34,5,FALSE), "NO MATCH")</f>
        <v>1016</v>
      </c>
      <c r="F2909" s="24" t="str">
        <f>IFERROR(VLOOKUP(C2909,GAME_INDEX!$A$7:$E$34,4,FALSE), "NO MATCH!!!")</f>
        <v>Louisville</v>
      </c>
      <c r="G2909" t="s">
        <v>2918</v>
      </c>
      <c r="H2909" s="1">
        <v>43023</v>
      </c>
      <c r="I2909">
        <v>1324</v>
      </c>
      <c r="J2909" t="s">
        <v>7</v>
      </c>
      <c r="K2909" t="s">
        <v>8</v>
      </c>
      <c r="L2909">
        <v>14.8</v>
      </c>
    </row>
    <row r="2910" spans="1:12" x14ac:dyDescent="0.55000000000000004">
      <c r="A2910" s="24" t="str">
        <f t="shared" si="45"/>
        <v>10163</v>
      </c>
      <c r="B2910" s="24" t="s">
        <v>3344</v>
      </c>
      <c r="C2910" s="25">
        <v>43023</v>
      </c>
      <c r="D2910" s="24">
        <f>IFERROR(VLOOKUP(B2910,'2017_GT Roster'!$B$6:$H$21,7, FALSE), "NO MATCH!!!")</f>
        <v>3</v>
      </c>
      <c r="E2910" s="24">
        <f>IFERROR(VLOOKUP(GAME_JUMP_REPORT_CONSOLIDATED!C2910,GAME_INDEX!$A$7:$E$34,5,FALSE), "NO MATCH")</f>
        <v>1016</v>
      </c>
      <c r="F2910" s="24" t="str">
        <f>IFERROR(VLOOKUP(C2910,GAME_INDEX!$A$7:$E$34,4,FALSE), "NO MATCH!!!")</f>
        <v>Louisville</v>
      </c>
      <c r="G2910" t="s">
        <v>2919</v>
      </c>
      <c r="H2910" s="1">
        <v>43023</v>
      </c>
      <c r="I2910">
        <v>1324</v>
      </c>
      <c r="J2910" t="s">
        <v>7</v>
      </c>
      <c r="K2910" t="s">
        <v>780</v>
      </c>
      <c r="L2910">
        <v>15.7</v>
      </c>
    </row>
    <row r="2911" spans="1:12" x14ac:dyDescent="0.55000000000000004">
      <c r="A2911" s="24" t="str">
        <f t="shared" si="45"/>
        <v>10169</v>
      </c>
      <c r="B2911" s="24" t="s">
        <v>27</v>
      </c>
      <c r="C2911" s="25">
        <v>43023</v>
      </c>
      <c r="D2911" s="24">
        <f>IFERROR(VLOOKUP(B2911,'2017_GT Roster'!$B$6:$H$21,7, FALSE), "NO MATCH!!!")</f>
        <v>9</v>
      </c>
      <c r="E2911" s="24">
        <f>IFERROR(VLOOKUP(GAME_JUMP_REPORT_CONSOLIDATED!C2911,GAME_INDEX!$A$7:$E$34,5,FALSE), "NO MATCH")</f>
        <v>1016</v>
      </c>
      <c r="F2911" s="24" t="str">
        <f>IFERROR(VLOOKUP(C2911,GAME_INDEX!$A$7:$E$34,4,FALSE), "NO MATCH!!!")</f>
        <v>Louisville</v>
      </c>
      <c r="G2911" t="s">
        <v>2920</v>
      </c>
      <c r="H2911" s="1">
        <v>43023</v>
      </c>
      <c r="I2911">
        <v>1350</v>
      </c>
      <c r="J2911" t="s">
        <v>7</v>
      </c>
      <c r="K2911" t="s">
        <v>27</v>
      </c>
      <c r="L2911">
        <v>15</v>
      </c>
    </row>
    <row r="2912" spans="1:12" x14ac:dyDescent="0.55000000000000004">
      <c r="A2912" s="24" t="str">
        <f t="shared" si="45"/>
        <v>10164</v>
      </c>
      <c r="B2912" s="24" t="s">
        <v>3262</v>
      </c>
      <c r="C2912" s="25">
        <v>43023</v>
      </c>
      <c r="D2912" s="24">
        <f>IFERROR(VLOOKUP(B2912,'2017_GT Roster'!$B$6:$H$21,7, FALSE), "NO MATCH!!!")</f>
        <v>4</v>
      </c>
      <c r="E2912" s="24">
        <f>IFERROR(VLOOKUP(GAME_JUMP_REPORT_CONSOLIDATED!C2912,GAME_INDEX!$A$7:$E$34,5,FALSE), "NO MATCH")</f>
        <v>1016</v>
      </c>
      <c r="F2912" s="24" t="str">
        <f>IFERROR(VLOOKUP(C2912,GAME_INDEX!$A$7:$E$34,4,FALSE), "NO MATCH!!!")</f>
        <v>Louisville</v>
      </c>
      <c r="G2912" t="s">
        <v>2921</v>
      </c>
      <c r="H2912" s="1">
        <v>43023</v>
      </c>
      <c r="I2912">
        <v>1350</v>
      </c>
      <c r="J2912" t="s">
        <v>7</v>
      </c>
      <c r="K2912" t="s">
        <v>8</v>
      </c>
      <c r="L2912">
        <v>18</v>
      </c>
    </row>
    <row r="2913" spans="1:12" x14ac:dyDescent="0.55000000000000004">
      <c r="A2913" s="24" t="str">
        <f t="shared" si="45"/>
        <v>10169</v>
      </c>
      <c r="B2913" s="24" t="s">
        <v>27</v>
      </c>
      <c r="C2913" s="25">
        <v>43023</v>
      </c>
      <c r="D2913" s="24">
        <f>IFERROR(VLOOKUP(B2913,'2017_GT Roster'!$B$6:$H$21,7, FALSE), "NO MATCH!!!")</f>
        <v>9</v>
      </c>
      <c r="E2913" s="24">
        <f>IFERROR(VLOOKUP(GAME_JUMP_REPORT_CONSOLIDATED!C2913,GAME_INDEX!$A$7:$E$34,5,FALSE), "NO MATCH")</f>
        <v>1016</v>
      </c>
      <c r="F2913" s="24" t="str">
        <f>IFERROR(VLOOKUP(C2913,GAME_INDEX!$A$7:$E$34,4,FALSE), "NO MATCH!!!")</f>
        <v>Louisville</v>
      </c>
      <c r="G2913" t="s">
        <v>2922</v>
      </c>
      <c r="H2913" s="1">
        <v>43023</v>
      </c>
      <c r="I2913">
        <v>1370</v>
      </c>
      <c r="J2913" t="s">
        <v>7</v>
      </c>
      <c r="K2913" t="s">
        <v>27</v>
      </c>
      <c r="L2913">
        <v>12.1</v>
      </c>
    </row>
    <row r="2914" spans="1:12" x14ac:dyDescent="0.55000000000000004">
      <c r="A2914" s="24" t="str">
        <f t="shared" si="45"/>
        <v>101611</v>
      </c>
      <c r="B2914" s="24" t="s">
        <v>14</v>
      </c>
      <c r="C2914" s="25">
        <v>43023</v>
      </c>
      <c r="D2914" s="24">
        <f>IFERROR(VLOOKUP(B2914,'2017_GT Roster'!$B$6:$H$21,7, FALSE), "NO MATCH!!!")</f>
        <v>11</v>
      </c>
      <c r="E2914" s="24">
        <f>IFERROR(VLOOKUP(GAME_JUMP_REPORT_CONSOLIDATED!C2914,GAME_INDEX!$A$7:$E$34,5,FALSE), "NO MATCH")</f>
        <v>1016</v>
      </c>
      <c r="F2914" s="24" t="str">
        <f>IFERROR(VLOOKUP(C2914,GAME_INDEX!$A$7:$E$34,4,FALSE), "NO MATCH!!!")</f>
        <v>Louisville</v>
      </c>
      <c r="G2914" t="s">
        <v>2923</v>
      </c>
      <c r="H2914" s="1">
        <v>43023</v>
      </c>
      <c r="I2914">
        <v>1371</v>
      </c>
      <c r="J2914" t="s">
        <v>7</v>
      </c>
      <c r="K2914" t="s">
        <v>14</v>
      </c>
      <c r="L2914">
        <v>17.5</v>
      </c>
    </row>
    <row r="2915" spans="1:12" x14ac:dyDescent="0.55000000000000004">
      <c r="A2915" s="24" t="str">
        <f t="shared" si="45"/>
        <v>10164</v>
      </c>
      <c r="B2915" s="24" t="s">
        <v>3262</v>
      </c>
      <c r="C2915" s="25">
        <v>43023</v>
      </c>
      <c r="D2915" s="24">
        <f>IFERROR(VLOOKUP(B2915,'2017_GT Roster'!$B$6:$H$21,7, FALSE), "NO MATCH!!!")</f>
        <v>4</v>
      </c>
      <c r="E2915" s="24">
        <f>IFERROR(VLOOKUP(GAME_JUMP_REPORT_CONSOLIDATED!C2915,GAME_INDEX!$A$7:$E$34,5,FALSE), "NO MATCH")</f>
        <v>1016</v>
      </c>
      <c r="F2915" s="24" t="str">
        <f>IFERROR(VLOOKUP(C2915,GAME_INDEX!$A$7:$E$34,4,FALSE), "NO MATCH!!!")</f>
        <v>Louisville</v>
      </c>
      <c r="G2915" t="s">
        <v>2924</v>
      </c>
      <c r="H2915" s="1">
        <v>43023</v>
      </c>
      <c r="I2915">
        <v>1377</v>
      </c>
      <c r="J2915" t="s">
        <v>7</v>
      </c>
      <c r="K2915" t="s">
        <v>8</v>
      </c>
      <c r="L2915">
        <v>19.8</v>
      </c>
    </row>
    <row r="2916" spans="1:12" x14ac:dyDescent="0.55000000000000004">
      <c r="A2916" s="24" t="str">
        <f t="shared" si="45"/>
        <v>10169</v>
      </c>
      <c r="B2916" s="24" t="s">
        <v>27</v>
      </c>
      <c r="C2916" s="25">
        <v>43023</v>
      </c>
      <c r="D2916" s="24">
        <f>IFERROR(VLOOKUP(B2916,'2017_GT Roster'!$B$6:$H$21,7, FALSE), "NO MATCH!!!")</f>
        <v>9</v>
      </c>
      <c r="E2916" s="24">
        <f>IFERROR(VLOOKUP(GAME_JUMP_REPORT_CONSOLIDATED!C2916,GAME_INDEX!$A$7:$E$34,5,FALSE), "NO MATCH")</f>
        <v>1016</v>
      </c>
      <c r="F2916" s="24" t="str">
        <f>IFERROR(VLOOKUP(C2916,GAME_INDEX!$A$7:$E$34,4,FALSE), "NO MATCH!!!")</f>
        <v>Louisville</v>
      </c>
      <c r="G2916" t="s">
        <v>2925</v>
      </c>
      <c r="H2916" s="1">
        <v>43023</v>
      </c>
      <c r="I2916">
        <v>1378</v>
      </c>
      <c r="J2916" t="s">
        <v>7</v>
      </c>
      <c r="K2916" t="s">
        <v>27</v>
      </c>
      <c r="L2916">
        <v>15</v>
      </c>
    </row>
    <row r="2917" spans="1:12" x14ac:dyDescent="0.55000000000000004">
      <c r="A2917" s="24" t="str">
        <f t="shared" si="45"/>
        <v>10164</v>
      </c>
      <c r="B2917" s="24" t="s">
        <v>3262</v>
      </c>
      <c r="C2917" s="25">
        <v>43023</v>
      </c>
      <c r="D2917" s="24">
        <f>IFERROR(VLOOKUP(B2917,'2017_GT Roster'!$B$6:$H$21,7, FALSE), "NO MATCH!!!")</f>
        <v>4</v>
      </c>
      <c r="E2917" s="24">
        <f>IFERROR(VLOOKUP(GAME_JUMP_REPORT_CONSOLIDATED!C2917,GAME_INDEX!$A$7:$E$34,5,FALSE), "NO MATCH")</f>
        <v>1016</v>
      </c>
      <c r="F2917" s="24" t="str">
        <f>IFERROR(VLOOKUP(C2917,GAME_INDEX!$A$7:$E$34,4,FALSE), "NO MATCH!!!")</f>
        <v>Louisville</v>
      </c>
      <c r="G2917" t="s">
        <v>2926</v>
      </c>
      <c r="H2917" s="1">
        <v>43023</v>
      </c>
      <c r="I2917">
        <v>1380</v>
      </c>
      <c r="J2917" t="s">
        <v>7</v>
      </c>
      <c r="K2917" t="s">
        <v>8</v>
      </c>
      <c r="L2917">
        <v>21.3</v>
      </c>
    </row>
    <row r="2918" spans="1:12" x14ac:dyDescent="0.55000000000000004">
      <c r="A2918" s="24" t="str">
        <f t="shared" si="45"/>
        <v>101611</v>
      </c>
      <c r="B2918" s="24" t="s">
        <v>14</v>
      </c>
      <c r="C2918" s="25">
        <v>43023</v>
      </c>
      <c r="D2918" s="24">
        <f>IFERROR(VLOOKUP(B2918,'2017_GT Roster'!$B$6:$H$21,7, FALSE), "NO MATCH!!!")</f>
        <v>11</v>
      </c>
      <c r="E2918" s="24">
        <f>IFERROR(VLOOKUP(GAME_JUMP_REPORT_CONSOLIDATED!C2918,GAME_INDEX!$A$7:$E$34,5,FALSE), "NO MATCH")</f>
        <v>1016</v>
      </c>
      <c r="F2918" s="24" t="str">
        <f>IFERROR(VLOOKUP(C2918,GAME_INDEX!$A$7:$E$34,4,FALSE), "NO MATCH!!!")</f>
        <v>Louisville</v>
      </c>
      <c r="G2918" t="s">
        <v>2927</v>
      </c>
      <c r="H2918" s="1">
        <v>43023</v>
      </c>
      <c r="I2918">
        <v>1398</v>
      </c>
      <c r="J2918" t="s">
        <v>7</v>
      </c>
      <c r="K2918" t="s">
        <v>14</v>
      </c>
      <c r="L2918">
        <v>15.3</v>
      </c>
    </row>
    <row r="2919" spans="1:12" x14ac:dyDescent="0.55000000000000004">
      <c r="A2919" s="24" t="str">
        <f t="shared" si="45"/>
        <v>101633</v>
      </c>
      <c r="B2919" s="24" t="s">
        <v>32</v>
      </c>
      <c r="C2919" s="25">
        <v>43023</v>
      </c>
      <c r="D2919" s="24">
        <f>IFERROR(VLOOKUP(B2919,'2017_GT Roster'!$B$6:$H$21,7, FALSE), "NO MATCH!!!")</f>
        <v>33</v>
      </c>
      <c r="E2919" s="24">
        <f>IFERROR(VLOOKUP(GAME_JUMP_REPORT_CONSOLIDATED!C2919,GAME_INDEX!$A$7:$E$34,5,FALSE), "NO MATCH")</f>
        <v>1016</v>
      </c>
      <c r="F2919" s="24" t="str">
        <f>IFERROR(VLOOKUP(C2919,GAME_INDEX!$A$7:$E$34,4,FALSE), "NO MATCH!!!")</f>
        <v>Louisville</v>
      </c>
      <c r="G2919" t="s">
        <v>2928</v>
      </c>
      <c r="H2919" s="1">
        <v>43023</v>
      </c>
      <c r="I2919">
        <v>1425</v>
      </c>
      <c r="J2919" t="s">
        <v>7</v>
      </c>
      <c r="K2919" t="s">
        <v>32</v>
      </c>
      <c r="L2919">
        <v>22.1</v>
      </c>
    </row>
    <row r="2920" spans="1:12" x14ac:dyDescent="0.55000000000000004">
      <c r="A2920" s="24" t="str">
        <f t="shared" si="45"/>
        <v>10161</v>
      </c>
      <c r="B2920" s="24" t="s">
        <v>3254</v>
      </c>
      <c r="C2920" s="25">
        <v>43023</v>
      </c>
      <c r="D2920" s="24">
        <f>IFERROR(VLOOKUP(B2920,'2017_GT Roster'!$B$6:$H$21,7, FALSE), "NO MATCH!!!")</f>
        <v>1</v>
      </c>
      <c r="E2920" s="24">
        <f>IFERROR(VLOOKUP(GAME_JUMP_REPORT_CONSOLIDATED!C2920,GAME_INDEX!$A$7:$E$34,5,FALSE), "NO MATCH")</f>
        <v>1016</v>
      </c>
      <c r="F2920" s="24" t="str">
        <f>IFERROR(VLOOKUP(C2920,GAME_INDEX!$A$7:$E$34,4,FALSE), "NO MATCH!!!")</f>
        <v>Louisville</v>
      </c>
      <c r="G2920" t="s">
        <v>2929</v>
      </c>
      <c r="H2920" s="1">
        <v>43023</v>
      </c>
      <c r="I2920">
        <v>1446</v>
      </c>
      <c r="J2920" t="s">
        <v>7</v>
      </c>
      <c r="K2920" t="s">
        <v>23</v>
      </c>
      <c r="L2920">
        <v>19.100000000000001</v>
      </c>
    </row>
    <row r="2921" spans="1:12" x14ac:dyDescent="0.55000000000000004">
      <c r="A2921" s="24" t="str">
        <f t="shared" si="45"/>
        <v>10169</v>
      </c>
      <c r="B2921" s="24" t="s">
        <v>27</v>
      </c>
      <c r="C2921" s="25">
        <v>43023</v>
      </c>
      <c r="D2921" s="24">
        <f>IFERROR(VLOOKUP(B2921,'2017_GT Roster'!$B$6:$H$21,7, FALSE), "NO MATCH!!!")</f>
        <v>9</v>
      </c>
      <c r="E2921" s="24">
        <f>IFERROR(VLOOKUP(GAME_JUMP_REPORT_CONSOLIDATED!C2921,GAME_INDEX!$A$7:$E$34,5,FALSE), "NO MATCH")</f>
        <v>1016</v>
      </c>
      <c r="F2921" s="24" t="str">
        <f>IFERROR(VLOOKUP(C2921,GAME_INDEX!$A$7:$E$34,4,FALSE), "NO MATCH!!!")</f>
        <v>Louisville</v>
      </c>
      <c r="G2921" t="s">
        <v>2930</v>
      </c>
      <c r="H2921" s="1">
        <v>43023</v>
      </c>
      <c r="I2921">
        <v>1447</v>
      </c>
      <c r="J2921" t="s">
        <v>7</v>
      </c>
      <c r="K2921" t="s">
        <v>27</v>
      </c>
      <c r="L2921">
        <v>15.1</v>
      </c>
    </row>
    <row r="2922" spans="1:12" x14ac:dyDescent="0.55000000000000004">
      <c r="A2922" s="24" t="str">
        <f t="shared" si="45"/>
        <v>10169</v>
      </c>
      <c r="B2922" s="24" t="s">
        <v>27</v>
      </c>
      <c r="C2922" s="25">
        <v>43023</v>
      </c>
      <c r="D2922" s="24">
        <f>IFERROR(VLOOKUP(B2922,'2017_GT Roster'!$B$6:$H$21,7, FALSE), "NO MATCH!!!")</f>
        <v>9</v>
      </c>
      <c r="E2922" s="24">
        <f>IFERROR(VLOOKUP(GAME_JUMP_REPORT_CONSOLIDATED!C2922,GAME_INDEX!$A$7:$E$34,5,FALSE), "NO MATCH")</f>
        <v>1016</v>
      </c>
      <c r="F2922" s="24" t="str">
        <f>IFERROR(VLOOKUP(C2922,GAME_INDEX!$A$7:$E$34,4,FALSE), "NO MATCH!!!")</f>
        <v>Louisville</v>
      </c>
      <c r="G2922" t="s">
        <v>2931</v>
      </c>
      <c r="H2922" s="1">
        <v>43023</v>
      </c>
      <c r="I2922">
        <v>1466</v>
      </c>
      <c r="J2922" t="s">
        <v>7</v>
      </c>
      <c r="K2922" t="s">
        <v>27</v>
      </c>
      <c r="L2922">
        <v>12.8</v>
      </c>
    </row>
    <row r="2923" spans="1:12" x14ac:dyDescent="0.55000000000000004">
      <c r="A2923" s="24" t="str">
        <f t="shared" si="45"/>
        <v>10169</v>
      </c>
      <c r="B2923" s="24" t="s">
        <v>27</v>
      </c>
      <c r="C2923" s="25">
        <v>43023</v>
      </c>
      <c r="D2923" s="24">
        <f>IFERROR(VLOOKUP(B2923,'2017_GT Roster'!$B$6:$H$21,7, FALSE), "NO MATCH!!!")</f>
        <v>9</v>
      </c>
      <c r="E2923" s="24">
        <f>IFERROR(VLOOKUP(GAME_JUMP_REPORT_CONSOLIDATED!C2923,GAME_INDEX!$A$7:$E$34,5,FALSE), "NO MATCH")</f>
        <v>1016</v>
      </c>
      <c r="F2923" s="24" t="str">
        <f>IFERROR(VLOOKUP(C2923,GAME_INDEX!$A$7:$E$34,4,FALSE), "NO MATCH!!!")</f>
        <v>Louisville</v>
      </c>
      <c r="G2923" t="s">
        <v>2932</v>
      </c>
      <c r="H2923" s="1">
        <v>43023</v>
      </c>
      <c r="I2923">
        <v>1715</v>
      </c>
      <c r="J2923" t="s">
        <v>7</v>
      </c>
      <c r="K2923" t="s">
        <v>27</v>
      </c>
      <c r="L2923">
        <v>12.5</v>
      </c>
    </row>
    <row r="2924" spans="1:12" x14ac:dyDescent="0.55000000000000004">
      <c r="A2924" s="24" t="str">
        <f t="shared" si="45"/>
        <v>101611</v>
      </c>
      <c r="B2924" s="24" t="s">
        <v>14</v>
      </c>
      <c r="C2924" s="25">
        <v>43023</v>
      </c>
      <c r="D2924" s="24">
        <f>IFERROR(VLOOKUP(B2924,'2017_GT Roster'!$B$6:$H$21,7, FALSE), "NO MATCH!!!")</f>
        <v>11</v>
      </c>
      <c r="E2924" s="24">
        <f>IFERROR(VLOOKUP(GAME_JUMP_REPORT_CONSOLIDATED!C2924,GAME_INDEX!$A$7:$E$34,5,FALSE), "NO MATCH")</f>
        <v>1016</v>
      </c>
      <c r="F2924" s="24" t="str">
        <f>IFERROR(VLOOKUP(C2924,GAME_INDEX!$A$7:$E$34,4,FALSE), "NO MATCH!!!")</f>
        <v>Louisville</v>
      </c>
      <c r="G2924" t="s">
        <v>2933</v>
      </c>
      <c r="H2924" s="1">
        <v>43023</v>
      </c>
      <c r="I2924">
        <v>1717</v>
      </c>
      <c r="J2924" t="s">
        <v>7</v>
      </c>
      <c r="K2924" t="s">
        <v>14</v>
      </c>
      <c r="L2924">
        <v>23.1</v>
      </c>
    </row>
    <row r="2925" spans="1:12" x14ac:dyDescent="0.55000000000000004">
      <c r="A2925" s="24" t="str">
        <f t="shared" si="45"/>
        <v>10161</v>
      </c>
      <c r="B2925" s="24" t="s">
        <v>3254</v>
      </c>
      <c r="C2925" s="25">
        <v>43023</v>
      </c>
      <c r="D2925" s="24">
        <f>IFERROR(VLOOKUP(B2925,'2017_GT Roster'!$B$6:$H$21,7, FALSE), "NO MATCH!!!")</f>
        <v>1</v>
      </c>
      <c r="E2925" s="24">
        <f>IFERROR(VLOOKUP(GAME_JUMP_REPORT_CONSOLIDATED!C2925,GAME_INDEX!$A$7:$E$34,5,FALSE), "NO MATCH")</f>
        <v>1016</v>
      </c>
      <c r="F2925" s="24" t="str">
        <f>IFERROR(VLOOKUP(C2925,GAME_INDEX!$A$7:$E$34,4,FALSE), "NO MATCH!!!")</f>
        <v>Louisville</v>
      </c>
      <c r="G2925" t="s">
        <v>2934</v>
      </c>
      <c r="H2925" s="1">
        <v>43023</v>
      </c>
      <c r="I2925">
        <v>1739</v>
      </c>
      <c r="J2925" t="s">
        <v>7</v>
      </c>
      <c r="K2925" t="s">
        <v>23</v>
      </c>
      <c r="L2925">
        <v>13.6</v>
      </c>
    </row>
    <row r="2926" spans="1:12" x14ac:dyDescent="0.55000000000000004">
      <c r="A2926" s="24" t="str">
        <f t="shared" si="45"/>
        <v>101611</v>
      </c>
      <c r="B2926" s="24" t="s">
        <v>14</v>
      </c>
      <c r="C2926" s="25">
        <v>43023</v>
      </c>
      <c r="D2926" s="24">
        <f>IFERROR(VLOOKUP(B2926,'2017_GT Roster'!$B$6:$H$21,7, FALSE), "NO MATCH!!!")</f>
        <v>11</v>
      </c>
      <c r="E2926" s="24">
        <f>IFERROR(VLOOKUP(GAME_JUMP_REPORT_CONSOLIDATED!C2926,GAME_INDEX!$A$7:$E$34,5,FALSE), "NO MATCH")</f>
        <v>1016</v>
      </c>
      <c r="F2926" s="24" t="str">
        <f>IFERROR(VLOOKUP(C2926,GAME_INDEX!$A$7:$E$34,4,FALSE), "NO MATCH!!!")</f>
        <v>Louisville</v>
      </c>
      <c r="G2926" t="s">
        <v>2935</v>
      </c>
      <c r="H2926" s="1">
        <v>43023</v>
      </c>
      <c r="I2926">
        <v>1742</v>
      </c>
      <c r="J2926" t="s">
        <v>7</v>
      </c>
      <c r="K2926" t="s">
        <v>14</v>
      </c>
      <c r="L2926">
        <v>8.5</v>
      </c>
    </row>
    <row r="2927" spans="1:12" x14ac:dyDescent="0.55000000000000004">
      <c r="A2927" s="24" t="str">
        <f t="shared" si="45"/>
        <v>10161</v>
      </c>
      <c r="B2927" s="24" t="s">
        <v>3254</v>
      </c>
      <c r="C2927" s="25">
        <v>43023</v>
      </c>
      <c r="D2927" s="24">
        <f>IFERROR(VLOOKUP(B2927,'2017_GT Roster'!$B$6:$H$21,7, FALSE), "NO MATCH!!!")</f>
        <v>1</v>
      </c>
      <c r="E2927" s="24">
        <f>IFERROR(VLOOKUP(GAME_JUMP_REPORT_CONSOLIDATED!C2927,GAME_INDEX!$A$7:$E$34,5,FALSE), "NO MATCH")</f>
        <v>1016</v>
      </c>
      <c r="F2927" s="24" t="str">
        <f>IFERROR(VLOOKUP(C2927,GAME_INDEX!$A$7:$E$34,4,FALSE), "NO MATCH!!!")</f>
        <v>Louisville</v>
      </c>
      <c r="G2927" t="s">
        <v>2936</v>
      </c>
      <c r="H2927" s="1">
        <v>43023</v>
      </c>
      <c r="I2927">
        <v>1743</v>
      </c>
      <c r="J2927" t="s">
        <v>7</v>
      </c>
      <c r="K2927" t="s">
        <v>23</v>
      </c>
      <c r="L2927">
        <v>10.1</v>
      </c>
    </row>
    <row r="2928" spans="1:12" x14ac:dyDescent="0.55000000000000004">
      <c r="A2928" s="24" t="str">
        <f t="shared" si="45"/>
        <v>10161</v>
      </c>
      <c r="B2928" s="24" t="s">
        <v>3254</v>
      </c>
      <c r="C2928" s="25">
        <v>43023</v>
      </c>
      <c r="D2928" s="24">
        <f>IFERROR(VLOOKUP(B2928,'2017_GT Roster'!$B$6:$H$21,7, FALSE), "NO MATCH!!!")</f>
        <v>1</v>
      </c>
      <c r="E2928" s="24">
        <f>IFERROR(VLOOKUP(GAME_JUMP_REPORT_CONSOLIDATED!C2928,GAME_INDEX!$A$7:$E$34,5,FALSE), "NO MATCH")</f>
        <v>1016</v>
      </c>
      <c r="F2928" s="24" t="str">
        <f>IFERROR(VLOOKUP(C2928,GAME_INDEX!$A$7:$E$34,4,FALSE), "NO MATCH!!!")</f>
        <v>Louisville</v>
      </c>
      <c r="G2928" t="s">
        <v>2937</v>
      </c>
      <c r="H2928" s="1">
        <v>43023</v>
      </c>
      <c r="I2928">
        <v>1763</v>
      </c>
      <c r="J2928" t="s">
        <v>7</v>
      </c>
      <c r="K2928" t="s">
        <v>23</v>
      </c>
      <c r="L2928">
        <v>14</v>
      </c>
    </row>
    <row r="2929" spans="1:12" x14ac:dyDescent="0.55000000000000004">
      <c r="A2929" s="24" t="str">
        <f t="shared" si="45"/>
        <v>10164</v>
      </c>
      <c r="B2929" s="24" t="s">
        <v>3262</v>
      </c>
      <c r="C2929" s="25">
        <v>43023</v>
      </c>
      <c r="D2929" s="24">
        <f>IFERROR(VLOOKUP(B2929,'2017_GT Roster'!$B$6:$H$21,7, FALSE), "NO MATCH!!!")</f>
        <v>4</v>
      </c>
      <c r="E2929" s="24">
        <f>IFERROR(VLOOKUP(GAME_JUMP_REPORT_CONSOLIDATED!C2929,GAME_INDEX!$A$7:$E$34,5,FALSE), "NO MATCH")</f>
        <v>1016</v>
      </c>
      <c r="F2929" s="24" t="str">
        <f>IFERROR(VLOOKUP(C2929,GAME_INDEX!$A$7:$E$34,4,FALSE), "NO MATCH!!!")</f>
        <v>Louisville</v>
      </c>
      <c r="G2929" t="s">
        <v>2938</v>
      </c>
      <c r="H2929" s="1">
        <v>43023</v>
      </c>
      <c r="I2929">
        <v>1766</v>
      </c>
      <c r="J2929" t="s">
        <v>7</v>
      </c>
      <c r="K2929" t="s">
        <v>8</v>
      </c>
      <c r="L2929">
        <v>18.8</v>
      </c>
    </row>
    <row r="2930" spans="1:12" x14ac:dyDescent="0.55000000000000004">
      <c r="A2930" s="24" t="str">
        <f t="shared" si="45"/>
        <v>10169</v>
      </c>
      <c r="B2930" s="24" t="s">
        <v>27</v>
      </c>
      <c r="C2930" s="25">
        <v>43023</v>
      </c>
      <c r="D2930" s="24">
        <f>IFERROR(VLOOKUP(B2930,'2017_GT Roster'!$B$6:$H$21,7, FALSE), "NO MATCH!!!")</f>
        <v>9</v>
      </c>
      <c r="E2930" s="24">
        <f>IFERROR(VLOOKUP(GAME_JUMP_REPORT_CONSOLIDATED!C2930,GAME_INDEX!$A$7:$E$34,5,FALSE), "NO MATCH")</f>
        <v>1016</v>
      </c>
      <c r="F2930" s="24" t="str">
        <f>IFERROR(VLOOKUP(C2930,GAME_INDEX!$A$7:$E$34,4,FALSE), "NO MATCH!!!")</f>
        <v>Louisville</v>
      </c>
      <c r="G2930" t="s">
        <v>2939</v>
      </c>
      <c r="H2930" s="1">
        <v>43023</v>
      </c>
      <c r="I2930">
        <v>1766</v>
      </c>
      <c r="J2930" t="s">
        <v>7</v>
      </c>
      <c r="K2930" t="s">
        <v>27</v>
      </c>
      <c r="L2930">
        <v>14.8</v>
      </c>
    </row>
    <row r="2931" spans="1:12" x14ac:dyDescent="0.55000000000000004">
      <c r="A2931" s="24" t="str">
        <f t="shared" si="45"/>
        <v>101633</v>
      </c>
      <c r="B2931" s="24" t="s">
        <v>32</v>
      </c>
      <c r="C2931" s="25">
        <v>43023</v>
      </c>
      <c r="D2931" s="24">
        <f>IFERROR(VLOOKUP(B2931,'2017_GT Roster'!$B$6:$H$21,7, FALSE), "NO MATCH!!!")</f>
        <v>33</v>
      </c>
      <c r="E2931" s="24">
        <f>IFERROR(VLOOKUP(GAME_JUMP_REPORT_CONSOLIDATED!C2931,GAME_INDEX!$A$7:$E$34,5,FALSE), "NO MATCH")</f>
        <v>1016</v>
      </c>
      <c r="F2931" s="24" t="str">
        <f>IFERROR(VLOOKUP(C2931,GAME_INDEX!$A$7:$E$34,4,FALSE), "NO MATCH!!!")</f>
        <v>Louisville</v>
      </c>
      <c r="G2931" t="s">
        <v>2940</v>
      </c>
      <c r="H2931" s="1">
        <v>43023</v>
      </c>
      <c r="I2931">
        <v>1768</v>
      </c>
      <c r="J2931" t="s">
        <v>7</v>
      </c>
      <c r="K2931" t="s">
        <v>32</v>
      </c>
      <c r="L2931">
        <v>18.899999999999999</v>
      </c>
    </row>
    <row r="2932" spans="1:12" x14ac:dyDescent="0.55000000000000004">
      <c r="A2932" s="24" t="str">
        <f t="shared" si="45"/>
        <v>10169</v>
      </c>
      <c r="B2932" s="24" t="s">
        <v>27</v>
      </c>
      <c r="C2932" s="25">
        <v>43023</v>
      </c>
      <c r="D2932" s="24">
        <f>IFERROR(VLOOKUP(B2932,'2017_GT Roster'!$B$6:$H$21,7, FALSE), "NO MATCH!!!")</f>
        <v>9</v>
      </c>
      <c r="E2932" s="24">
        <f>IFERROR(VLOOKUP(GAME_JUMP_REPORT_CONSOLIDATED!C2932,GAME_INDEX!$A$7:$E$34,5,FALSE), "NO MATCH")</f>
        <v>1016</v>
      </c>
      <c r="F2932" s="24" t="str">
        <f>IFERROR(VLOOKUP(C2932,GAME_INDEX!$A$7:$E$34,4,FALSE), "NO MATCH!!!")</f>
        <v>Louisville</v>
      </c>
      <c r="G2932" t="s">
        <v>2941</v>
      </c>
      <c r="H2932" s="1">
        <v>43023</v>
      </c>
      <c r="I2932">
        <v>1768</v>
      </c>
      <c r="J2932" t="s">
        <v>7</v>
      </c>
      <c r="K2932" t="s">
        <v>27</v>
      </c>
      <c r="L2932">
        <v>10.1</v>
      </c>
    </row>
    <row r="2933" spans="1:12" x14ac:dyDescent="0.55000000000000004">
      <c r="A2933" s="24" t="str">
        <f t="shared" si="45"/>
        <v>101623</v>
      </c>
      <c r="B2933" s="24" t="s">
        <v>19</v>
      </c>
      <c r="C2933" s="25">
        <v>43023</v>
      </c>
      <c r="D2933" s="24">
        <f>IFERROR(VLOOKUP(B2933,'2017_GT Roster'!$B$6:$H$21,7, FALSE), "NO MATCH!!!")</f>
        <v>23</v>
      </c>
      <c r="E2933" s="24">
        <f>IFERROR(VLOOKUP(GAME_JUMP_REPORT_CONSOLIDATED!C2933,GAME_INDEX!$A$7:$E$34,5,FALSE), "NO MATCH")</f>
        <v>1016</v>
      </c>
      <c r="F2933" s="24" t="str">
        <f>IFERROR(VLOOKUP(C2933,GAME_INDEX!$A$7:$E$34,4,FALSE), "NO MATCH!!!")</f>
        <v>Louisville</v>
      </c>
      <c r="G2933" t="s">
        <v>2942</v>
      </c>
      <c r="H2933" s="1">
        <v>43023</v>
      </c>
      <c r="I2933">
        <v>1769</v>
      </c>
      <c r="J2933" t="s">
        <v>7</v>
      </c>
      <c r="K2933" t="s">
        <v>19</v>
      </c>
      <c r="L2933">
        <v>11.6</v>
      </c>
    </row>
    <row r="2934" spans="1:12" x14ac:dyDescent="0.55000000000000004">
      <c r="A2934" s="24" t="str">
        <f t="shared" si="45"/>
        <v>10164</v>
      </c>
      <c r="B2934" s="24" t="s">
        <v>3262</v>
      </c>
      <c r="C2934" s="25">
        <v>43023</v>
      </c>
      <c r="D2934" s="24">
        <f>IFERROR(VLOOKUP(B2934,'2017_GT Roster'!$B$6:$H$21,7, FALSE), "NO MATCH!!!")</f>
        <v>4</v>
      </c>
      <c r="E2934" s="24">
        <f>IFERROR(VLOOKUP(GAME_JUMP_REPORT_CONSOLIDATED!C2934,GAME_INDEX!$A$7:$E$34,5,FALSE), "NO MATCH")</f>
        <v>1016</v>
      </c>
      <c r="F2934" s="24" t="str">
        <f>IFERROR(VLOOKUP(C2934,GAME_INDEX!$A$7:$E$34,4,FALSE), "NO MATCH!!!")</f>
        <v>Louisville</v>
      </c>
      <c r="G2934" t="s">
        <v>2943</v>
      </c>
      <c r="H2934" s="1">
        <v>43023</v>
      </c>
      <c r="I2934">
        <v>1774</v>
      </c>
      <c r="J2934" t="s">
        <v>7</v>
      </c>
      <c r="K2934" t="s">
        <v>8</v>
      </c>
      <c r="L2934">
        <v>18</v>
      </c>
    </row>
    <row r="2935" spans="1:12" x14ac:dyDescent="0.55000000000000004">
      <c r="A2935" s="24" t="str">
        <f t="shared" si="45"/>
        <v>10164</v>
      </c>
      <c r="B2935" s="24" t="s">
        <v>3262</v>
      </c>
      <c r="C2935" s="25">
        <v>43023</v>
      </c>
      <c r="D2935" s="24">
        <f>IFERROR(VLOOKUP(B2935,'2017_GT Roster'!$B$6:$H$21,7, FALSE), "NO MATCH!!!")</f>
        <v>4</v>
      </c>
      <c r="E2935" s="24">
        <f>IFERROR(VLOOKUP(GAME_JUMP_REPORT_CONSOLIDATED!C2935,GAME_INDEX!$A$7:$E$34,5,FALSE), "NO MATCH")</f>
        <v>1016</v>
      </c>
      <c r="F2935" s="24" t="str">
        <f>IFERROR(VLOOKUP(C2935,GAME_INDEX!$A$7:$E$34,4,FALSE), "NO MATCH!!!")</f>
        <v>Louisville</v>
      </c>
      <c r="G2935" t="s">
        <v>2944</v>
      </c>
      <c r="H2935" s="1">
        <v>43023</v>
      </c>
      <c r="I2935">
        <v>1777</v>
      </c>
      <c r="J2935" t="s">
        <v>7</v>
      </c>
      <c r="K2935" t="s">
        <v>8</v>
      </c>
      <c r="L2935">
        <v>20.8</v>
      </c>
    </row>
    <row r="2936" spans="1:12" x14ac:dyDescent="0.55000000000000004">
      <c r="A2936" s="24" t="str">
        <f t="shared" si="45"/>
        <v>101611</v>
      </c>
      <c r="B2936" s="24" t="s">
        <v>14</v>
      </c>
      <c r="C2936" s="25">
        <v>43023</v>
      </c>
      <c r="D2936" s="24">
        <f>IFERROR(VLOOKUP(B2936,'2017_GT Roster'!$B$6:$H$21,7, FALSE), "NO MATCH!!!")</f>
        <v>11</v>
      </c>
      <c r="E2936" s="24">
        <f>IFERROR(VLOOKUP(GAME_JUMP_REPORT_CONSOLIDATED!C2936,GAME_INDEX!$A$7:$E$34,5,FALSE), "NO MATCH")</f>
        <v>1016</v>
      </c>
      <c r="F2936" s="24" t="str">
        <f>IFERROR(VLOOKUP(C2936,GAME_INDEX!$A$7:$E$34,4,FALSE), "NO MATCH!!!")</f>
        <v>Louisville</v>
      </c>
      <c r="G2936" t="s">
        <v>2945</v>
      </c>
      <c r="H2936" s="1">
        <v>43023</v>
      </c>
      <c r="I2936">
        <v>1777</v>
      </c>
      <c r="J2936" t="s">
        <v>7</v>
      </c>
      <c r="K2936" t="s">
        <v>14</v>
      </c>
      <c r="L2936">
        <v>21.4</v>
      </c>
    </row>
    <row r="2937" spans="1:12" x14ac:dyDescent="0.55000000000000004">
      <c r="A2937" s="24" t="str">
        <f t="shared" si="45"/>
        <v>101697</v>
      </c>
      <c r="B2937" s="24" t="s">
        <v>42</v>
      </c>
      <c r="C2937" s="25">
        <v>43023</v>
      </c>
      <c r="D2937" s="24">
        <f>IFERROR(VLOOKUP(B2937,'2017_GT Roster'!$B$6:$H$21,7, FALSE), "NO MATCH!!!")</f>
        <v>97</v>
      </c>
      <c r="E2937" s="24">
        <f>IFERROR(VLOOKUP(GAME_JUMP_REPORT_CONSOLIDATED!C2937,GAME_INDEX!$A$7:$E$34,5,FALSE), "NO MATCH")</f>
        <v>1016</v>
      </c>
      <c r="F2937" s="24" t="str">
        <f>IFERROR(VLOOKUP(C2937,GAME_INDEX!$A$7:$E$34,4,FALSE), "NO MATCH!!!")</f>
        <v>Louisville</v>
      </c>
      <c r="G2937" t="s">
        <v>2946</v>
      </c>
      <c r="H2937" s="1">
        <v>43023</v>
      </c>
      <c r="I2937">
        <v>1777</v>
      </c>
      <c r="J2937" t="s">
        <v>7</v>
      </c>
      <c r="K2937" t="s">
        <v>42</v>
      </c>
      <c r="L2937">
        <v>8.9</v>
      </c>
    </row>
    <row r="2938" spans="1:12" x14ac:dyDescent="0.55000000000000004">
      <c r="A2938" s="24" t="str">
        <f t="shared" si="45"/>
        <v>101697</v>
      </c>
      <c r="B2938" s="24" t="s">
        <v>42</v>
      </c>
      <c r="C2938" s="25">
        <v>43023</v>
      </c>
      <c r="D2938" s="24">
        <f>IFERROR(VLOOKUP(B2938,'2017_GT Roster'!$B$6:$H$21,7, FALSE), "NO MATCH!!!")</f>
        <v>97</v>
      </c>
      <c r="E2938" s="24">
        <f>IFERROR(VLOOKUP(GAME_JUMP_REPORT_CONSOLIDATED!C2938,GAME_INDEX!$A$7:$E$34,5,FALSE), "NO MATCH")</f>
        <v>1016</v>
      </c>
      <c r="F2938" s="24" t="str">
        <f>IFERROR(VLOOKUP(C2938,GAME_INDEX!$A$7:$E$34,4,FALSE), "NO MATCH!!!")</f>
        <v>Louisville</v>
      </c>
      <c r="G2938" t="s">
        <v>2947</v>
      </c>
      <c r="H2938" s="1">
        <v>43023</v>
      </c>
      <c r="I2938">
        <v>1778</v>
      </c>
      <c r="J2938" t="s">
        <v>7</v>
      </c>
      <c r="K2938" t="s">
        <v>42</v>
      </c>
      <c r="L2938">
        <v>8.3000000000000007</v>
      </c>
    </row>
    <row r="2939" spans="1:12" x14ac:dyDescent="0.55000000000000004">
      <c r="A2939" s="24" t="str">
        <f t="shared" ref="A2939:A3002" si="46">E2939&amp;D2939</f>
        <v>10161</v>
      </c>
      <c r="B2939" s="24" t="s">
        <v>3254</v>
      </c>
      <c r="C2939" s="25">
        <v>43023</v>
      </c>
      <c r="D2939" s="24">
        <f>IFERROR(VLOOKUP(B2939,'2017_GT Roster'!$B$6:$H$21,7, FALSE), "NO MATCH!!!")</f>
        <v>1</v>
      </c>
      <c r="E2939" s="24">
        <f>IFERROR(VLOOKUP(GAME_JUMP_REPORT_CONSOLIDATED!C2939,GAME_INDEX!$A$7:$E$34,5,FALSE), "NO MATCH")</f>
        <v>1016</v>
      </c>
      <c r="F2939" s="24" t="str">
        <f>IFERROR(VLOOKUP(C2939,GAME_INDEX!$A$7:$E$34,4,FALSE), "NO MATCH!!!")</f>
        <v>Louisville</v>
      </c>
      <c r="G2939" t="s">
        <v>2948</v>
      </c>
      <c r="H2939" s="1">
        <v>43023</v>
      </c>
      <c r="I2939">
        <v>1796</v>
      </c>
      <c r="J2939" t="s">
        <v>7</v>
      </c>
      <c r="K2939" t="s">
        <v>23</v>
      </c>
      <c r="L2939">
        <v>13</v>
      </c>
    </row>
    <row r="2940" spans="1:12" x14ac:dyDescent="0.55000000000000004">
      <c r="A2940" s="24" t="str">
        <f t="shared" si="46"/>
        <v>101611</v>
      </c>
      <c r="B2940" s="24" t="s">
        <v>14</v>
      </c>
      <c r="C2940" s="25">
        <v>43023</v>
      </c>
      <c r="D2940" s="24">
        <f>IFERROR(VLOOKUP(B2940,'2017_GT Roster'!$B$6:$H$21,7, FALSE), "NO MATCH!!!")</f>
        <v>11</v>
      </c>
      <c r="E2940" s="24">
        <f>IFERROR(VLOOKUP(GAME_JUMP_REPORT_CONSOLIDATED!C2940,GAME_INDEX!$A$7:$E$34,5,FALSE), "NO MATCH")</f>
        <v>1016</v>
      </c>
      <c r="F2940" s="24" t="str">
        <f>IFERROR(VLOOKUP(C2940,GAME_INDEX!$A$7:$E$34,4,FALSE), "NO MATCH!!!")</f>
        <v>Louisville</v>
      </c>
      <c r="G2940" t="s">
        <v>2949</v>
      </c>
      <c r="H2940" s="1">
        <v>43023</v>
      </c>
      <c r="I2940">
        <v>1798</v>
      </c>
      <c r="J2940" t="s">
        <v>7</v>
      </c>
      <c r="K2940" t="s">
        <v>14</v>
      </c>
      <c r="L2940">
        <v>22.7</v>
      </c>
    </row>
    <row r="2941" spans="1:12" x14ac:dyDescent="0.55000000000000004">
      <c r="A2941" s="24" t="str">
        <f t="shared" si="46"/>
        <v>10164</v>
      </c>
      <c r="B2941" s="24" t="s">
        <v>3262</v>
      </c>
      <c r="C2941" s="25">
        <v>43023</v>
      </c>
      <c r="D2941" s="24">
        <f>IFERROR(VLOOKUP(B2941,'2017_GT Roster'!$B$6:$H$21,7, FALSE), "NO MATCH!!!")</f>
        <v>4</v>
      </c>
      <c r="E2941" s="24">
        <f>IFERROR(VLOOKUP(GAME_JUMP_REPORT_CONSOLIDATED!C2941,GAME_INDEX!$A$7:$E$34,5,FALSE), "NO MATCH")</f>
        <v>1016</v>
      </c>
      <c r="F2941" s="24" t="str">
        <f>IFERROR(VLOOKUP(C2941,GAME_INDEX!$A$7:$E$34,4,FALSE), "NO MATCH!!!")</f>
        <v>Louisville</v>
      </c>
      <c r="G2941" t="s">
        <v>2950</v>
      </c>
      <c r="H2941" s="1">
        <v>43023</v>
      </c>
      <c r="I2941">
        <v>1800</v>
      </c>
      <c r="J2941" t="s">
        <v>7</v>
      </c>
      <c r="K2941" t="s">
        <v>8</v>
      </c>
      <c r="L2941">
        <v>14.6</v>
      </c>
    </row>
    <row r="2942" spans="1:12" x14ac:dyDescent="0.55000000000000004">
      <c r="A2942" s="24" t="str">
        <f t="shared" si="46"/>
        <v>10164</v>
      </c>
      <c r="B2942" s="24" t="s">
        <v>3262</v>
      </c>
      <c r="C2942" s="25">
        <v>43023</v>
      </c>
      <c r="D2942" s="24">
        <f>IFERROR(VLOOKUP(B2942,'2017_GT Roster'!$B$6:$H$21,7, FALSE), "NO MATCH!!!")</f>
        <v>4</v>
      </c>
      <c r="E2942" s="24">
        <f>IFERROR(VLOOKUP(GAME_JUMP_REPORT_CONSOLIDATED!C2942,GAME_INDEX!$A$7:$E$34,5,FALSE), "NO MATCH")</f>
        <v>1016</v>
      </c>
      <c r="F2942" s="24" t="str">
        <f>IFERROR(VLOOKUP(C2942,GAME_INDEX!$A$7:$E$34,4,FALSE), "NO MATCH!!!")</f>
        <v>Louisville</v>
      </c>
      <c r="G2942" t="s">
        <v>2951</v>
      </c>
      <c r="H2942" s="1">
        <v>43023</v>
      </c>
      <c r="I2942">
        <v>1826</v>
      </c>
      <c r="J2942" t="s">
        <v>7</v>
      </c>
      <c r="K2942" t="s">
        <v>8</v>
      </c>
      <c r="L2942">
        <v>20.7</v>
      </c>
    </row>
    <row r="2943" spans="1:12" x14ac:dyDescent="0.55000000000000004">
      <c r="A2943" s="24" t="str">
        <f t="shared" si="46"/>
        <v>10169</v>
      </c>
      <c r="B2943" s="24" t="s">
        <v>27</v>
      </c>
      <c r="C2943" s="25">
        <v>43023</v>
      </c>
      <c r="D2943" s="24">
        <f>IFERROR(VLOOKUP(B2943,'2017_GT Roster'!$B$6:$H$21,7, FALSE), "NO MATCH!!!")</f>
        <v>9</v>
      </c>
      <c r="E2943" s="24">
        <f>IFERROR(VLOOKUP(GAME_JUMP_REPORT_CONSOLIDATED!C2943,GAME_INDEX!$A$7:$E$34,5,FALSE), "NO MATCH")</f>
        <v>1016</v>
      </c>
      <c r="F2943" s="24" t="str">
        <f>IFERROR(VLOOKUP(C2943,GAME_INDEX!$A$7:$E$34,4,FALSE), "NO MATCH!!!")</f>
        <v>Louisville</v>
      </c>
      <c r="G2943" t="s">
        <v>2952</v>
      </c>
      <c r="H2943" s="1">
        <v>43023</v>
      </c>
      <c r="I2943">
        <v>1844</v>
      </c>
      <c r="J2943" t="s">
        <v>7</v>
      </c>
      <c r="K2943" t="s">
        <v>27</v>
      </c>
      <c r="L2943">
        <v>11.2</v>
      </c>
    </row>
    <row r="2944" spans="1:12" x14ac:dyDescent="0.55000000000000004">
      <c r="A2944" s="24" t="str">
        <f t="shared" si="46"/>
        <v>101697</v>
      </c>
      <c r="B2944" s="24" t="s">
        <v>42</v>
      </c>
      <c r="C2944" s="25">
        <v>43023</v>
      </c>
      <c r="D2944" s="24">
        <f>IFERROR(VLOOKUP(B2944,'2017_GT Roster'!$B$6:$H$21,7, FALSE), "NO MATCH!!!")</f>
        <v>97</v>
      </c>
      <c r="E2944" s="24">
        <f>IFERROR(VLOOKUP(GAME_JUMP_REPORT_CONSOLIDATED!C2944,GAME_INDEX!$A$7:$E$34,5,FALSE), "NO MATCH")</f>
        <v>1016</v>
      </c>
      <c r="F2944" s="24" t="str">
        <f>IFERROR(VLOOKUP(C2944,GAME_INDEX!$A$7:$E$34,4,FALSE), "NO MATCH!!!")</f>
        <v>Louisville</v>
      </c>
      <c r="G2944" t="s">
        <v>2953</v>
      </c>
      <c r="H2944" s="1">
        <v>43023</v>
      </c>
      <c r="I2944">
        <v>1849</v>
      </c>
      <c r="J2944" t="s">
        <v>7</v>
      </c>
      <c r="K2944" t="s">
        <v>42</v>
      </c>
      <c r="L2944">
        <v>13.1</v>
      </c>
    </row>
    <row r="2945" spans="1:12" x14ac:dyDescent="0.55000000000000004">
      <c r="A2945" s="24" t="str">
        <f t="shared" si="46"/>
        <v>101697</v>
      </c>
      <c r="B2945" s="24" t="s">
        <v>42</v>
      </c>
      <c r="C2945" s="25">
        <v>43023</v>
      </c>
      <c r="D2945" s="24">
        <f>IFERROR(VLOOKUP(B2945,'2017_GT Roster'!$B$6:$H$21,7, FALSE), "NO MATCH!!!")</f>
        <v>97</v>
      </c>
      <c r="E2945" s="24">
        <f>IFERROR(VLOOKUP(GAME_JUMP_REPORT_CONSOLIDATED!C2945,GAME_INDEX!$A$7:$E$34,5,FALSE), "NO MATCH")</f>
        <v>1016</v>
      </c>
      <c r="F2945" s="24" t="str">
        <f>IFERROR(VLOOKUP(C2945,GAME_INDEX!$A$7:$E$34,4,FALSE), "NO MATCH!!!")</f>
        <v>Louisville</v>
      </c>
      <c r="G2945" t="s">
        <v>2954</v>
      </c>
      <c r="H2945" s="1">
        <v>43023</v>
      </c>
      <c r="I2945">
        <v>1849</v>
      </c>
      <c r="J2945" t="s">
        <v>7</v>
      </c>
      <c r="K2945" t="s">
        <v>42</v>
      </c>
      <c r="L2945">
        <v>9.6999999999999993</v>
      </c>
    </row>
    <row r="2946" spans="1:12" x14ac:dyDescent="0.55000000000000004">
      <c r="A2946" s="24" t="str">
        <f t="shared" si="46"/>
        <v>10169</v>
      </c>
      <c r="B2946" s="24" t="s">
        <v>27</v>
      </c>
      <c r="C2946" s="25">
        <v>43023</v>
      </c>
      <c r="D2946" s="24">
        <f>IFERROR(VLOOKUP(B2946,'2017_GT Roster'!$B$6:$H$21,7, FALSE), "NO MATCH!!!")</f>
        <v>9</v>
      </c>
      <c r="E2946" s="24">
        <f>IFERROR(VLOOKUP(GAME_JUMP_REPORT_CONSOLIDATED!C2946,GAME_INDEX!$A$7:$E$34,5,FALSE), "NO MATCH")</f>
        <v>1016</v>
      </c>
      <c r="F2946" s="24" t="str">
        <f>IFERROR(VLOOKUP(C2946,GAME_INDEX!$A$7:$E$34,4,FALSE), "NO MATCH!!!")</f>
        <v>Louisville</v>
      </c>
      <c r="G2946" t="s">
        <v>2955</v>
      </c>
      <c r="H2946" s="1">
        <v>43023</v>
      </c>
      <c r="I2946">
        <v>1850</v>
      </c>
      <c r="J2946" t="s">
        <v>7</v>
      </c>
      <c r="K2946" t="s">
        <v>27</v>
      </c>
      <c r="L2946">
        <v>12.2</v>
      </c>
    </row>
    <row r="2947" spans="1:12" x14ac:dyDescent="0.55000000000000004">
      <c r="A2947" s="24" t="str">
        <f t="shared" si="46"/>
        <v>10164</v>
      </c>
      <c r="B2947" s="24" t="s">
        <v>3262</v>
      </c>
      <c r="C2947" s="25">
        <v>43023</v>
      </c>
      <c r="D2947" s="24">
        <f>IFERROR(VLOOKUP(B2947,'2017_GT Roster'!$B$6:$H$21,7, FALSE), "NO MATCH!!!")</f>
        <v>4</v>
      </c>
      <c r="E2947" s="24">
        <f>IFERROR(VLOOKUP(GAME_JUMP_REPORT_CONSOLIDATED!C2947,GAME_INDEX!$A$7:$E$34,5,FALSE), "NO MATCH")</f>
        <v>1016</v>
      </c>
      <c r="F2947" s="24" t="str">
        <f>IFERROR(VLOOKUP(C2947,GAME_INDEX!$A$7:$E$34,4,FALSE), "NO MATCH!!!")</f>
        <v>Louisville</v>
      </c>
      <c r="G2947" t="s">
        <v>2956</v>
      </c>
      <c r="H2947" s="1">
        <v>43023</v>
      </c>
      <c r="I2947">
        <v>1851</v>
      </c>
      <c r="J2947" t="s">
        <v>7</v>
      </c>
      <c r="K2947" t="s">
        <v>8</v>
      </c>
      <c r="L2947">
        <v>24.3</v>
      </c>
    </row>
    <row r="2948" spans="1:12" x14ac:dyDescent="0.55000000000000004">
      <c r="A2948" s="24" t="str">
        <f t="shared" si="46"/>
        <v>10169</v>
      </c>
      <c r="B2948" s="24" t="s">
        <v>27</v>
      </c>
      <c r="C2948" s="25">
        <v>43023</v>
      </c>
      <c r="D2948" s="24">
        <f>IFERROR(VLOOKUP(B2948,'2017_GT Roster'!$B$6:$H$21,7, FALSE), "NO MATCH!!!")</f>
        <v>9</v>
      </c>
      <c r="E2948" s="24">
        <f>IFERROR(VLOOKUP(GAME_JUMP_REPORT_CONSOLIDATED!C2948,GAME_INDEX!$A$7:$E$34,5,FALSE), "NO MATCH")</f>
        <v>1016</v>
      </c>
      <c r="F2948" s="24" t="str">
        <f>IFERROR(VLOOKUP(C2948,GAME_INDEX!$A$7:$E$34,4,FALSE), "NO MATCH!!!")</f>
        <v>Louisville</v>
      </c>
      <c r="G2948" t="s">
        <v>2957</v>
      </c>
      <c r="H2948" s="1">
        <v>43023</v>
      </c>
      <c r="I2948">
        <v>1869</v>
      </c>
      <c r="J2948" t="s">
        <v>7</v>
      </c>
      <c r="K2948" t="s">
        <v>27</v>
      </c>
      <c r="L2948">
        <v>9.9</v>
      </c>
    </row>
    <row r="2949" spans="1:12" x14ac:dyDescent="0.55000000000000004">
      <c r="A2949" s="24" t="str">
        <f t="shared" si="46"/>
        <v>101697</v>
      </c>
      <c r="B2949" s="24" t="s">
        <v>42</v>
      </c>
      <c r="C2949" s="25">
        <v>43023</v>
      </c>
      <c r="D2949" s="24">
        <f>IFERROR(VLOOKUP(B2949,'2017_GT Roster'!$B$6:$H$21,7, FALSE), "NO MATCH!!!")</f>
        <v>97</v>
      </c>
      <c r="E2949" s="24">
        <f>IFERROR(VLOOKUP(GAME_JUMP_REPORT_CONSOLIDATED!C2949,GAME_INDEX!$A$7:$E$34,5,FALSE), "NO MATCH")</f>
        <v>1016</v>
      </c>
      <c r="F2949" s="24" t="str">
        <f>IFERROR(VLOOKUP(C2949,GAME_INDEX!$A$7:$E$34,4,FALSE), "NO MATCH!!!")</f>
        <v>Louisville</v>
      </c>
      <c r="G2949" t="s">
        <v>2958</v>
      </c>
      <c r="H2949" s="1">
        <v>43023</v>
      </c>
      <c r="I2949">
        <v>1871</v>
      </c>
      <c r="J2949" t="s">
        <v>7</v>
      </c>
      <c r="K2949" t="s">
        <v>42</v>
      </c>
      <c r="L2949">
        <v>16.8</v>
      </c>
    </row>
    <row r="2950" spans="1:12" x14ac:dyDescent="0.55000000000000004">
      <c r="A2950" s="24" t="str">
        <f t="shared" si="46"/>
        <v>10164</v>
      </c>
      <c r="B2950" s="24" t="s">
        <v>3262</v>
      </c>
      <c r="C2950" s="25">
        <v>43023</v>
      </c>
      <c r="D2950" s="24">
        <f>IFERROR(VLOOKUP(B2950,'2017_GT Roster'!$B$6:$H$21,7, FALSE), "NO MATCH!!!")</f>
        <v>4</v>
      </c>
      <c r="E2950" s="24">
        <f>IFERROR(VLOOKUP(GAME_JUMP_REPORT_CONSOLIDATED!C2950,GAME_INDEX!$A$7:$E$34,5,FALSE), "NO MATCH")</f>
        <v>1016</v>
      </c>
      <c r="F2950" s="24" t="str">
        <f>IFERROR(VLOOKUP(C2950,GAME_INDEX!$A$7:$E$34,4,FALSE), "NO MATCH!!!")</f>
        <v>Louisville</v>
      </c>
      <c r="G2950" t="s">
        <v>2959</v>
      </c>
      <c r="H2950" s="1">
        <v>43023</v>
      </c>
      <c r="I2950">
        <v>1873</v>
      </c>
      <c r="J2950" t="s">
        <v>7</v>
      </c>
      <c r="K2950" t="s">
        <v>8</v>
      </c>
      <c r="L2950">
        <v>22.2</v>
      </c>
    </row>
    <row r="2951" spans="1:12" x14ac:dyDescent="0.55000000000000004">
      <c r="A2951" s="24" t="str">
        <f t="shared" si="46"/>
        <v>10169</v>
      </c>
      <c r="B2951" s="24" t="s">
        <v>27</v>
      </c>
      <c r="C2951" s="25">
        <v>43023</v>
      </c>
      <c r="D2951" s="24">
        <f>IFERROR(VLOOKUP(B2951,'2017_GT Roster'!$B$6:$H$21,7, FALSE), "NO MATCH!!!")</f>
        <v>9</v>
      </c>
      <c r="E2951" s="24">
        <f>IFERROR(VLOOKUP(GAME_JUMP_REPORT_CONSOLIDATED!C2951,GAME_INDEX!$A$7:$E$34,5,FALSE), "NO MATCH")</f>
        <v>1016</v>
      </c>
      <c r="F2951" s="24" t="str">
        <f>IFERROR(VLOOKUP(C2951,GAME_INDEX!$A$7:$E$34,4,FALSE), "NO MATCH!!!")</f>
        <v>Louisville</v>
      </c>
      <c r="G2951" t="s">
        <v>2960</v>
      </c>
      <c r="H2951" s="1">
        <v>43023</v>
      </c>
      <c r="I2951">
        <v>1894</v>
      </c>
      <c r="J2951" t="s">
        <v>7</v>
      </c>
      <c r="K2951" t="s">
        <v>27</v>
      </c>
      <c r="L2951">
        <v>11.6</v>
      </c>
    </row>
    <row r="2952" spans="1:12" x14ac:dyDescent="0.55000000000000004">
      <c r="A2952" s="24" t="str">
        <f t="shared" si="46"/>
        <v>10164</v>
      </c>
      <c r="B2952" s="24" t="s">
        <v>3262</v>
      </c>
      <c r="C2952" s="25">
        <v>43023</v>
      </c>
      <c r="D2952" s="24">
        <f>IFERROR(VLOOKUP(B2952,'2017_GT Roster'!$B$6:$H$21,7, FALSE), "NO MATCH!!!")</f>
        <v>4</v>
      </c>
      <c r="E2952" s="24">
        <f>IFERROR(VLOOKUP(GAME_JUMP_REPORT_CONSOLIDATED!C2952,GAME_INDEX!$A$7:$E$34,5,FALSE), "NO MATCH")</f>
        <v>1016</v>
      </c>
      <c r="F2952" s="24" t="str">
        <f>IFERROR(VLOOKUP(C2952,GAME_INDEX!$A$7:$E$34,4,FALSE), "NO MATCH!!!")</f>
        <v>Louisville</v>
      </c>
      <c r="G2952" t="s">
        <v>2961</v>
      </c>
      <c r="H2952" s="1">
        <v>43023</v>
      </c>
      <c r="I2952">
        <v>1895</v>
      </c>
      <c r="J2952" t="s">
        <v>7</v>
      </c>
      <c r="K2952" t="s">
        <v>8</v>
      </c>
      <c r="L2952">
        <v>27.2</v>
      </c>
    </row>
    <row r="2953" spans="1:12" x14ac:dyDescent="0.55000000000000004">
      <c r="A2953" s="24" t="str">
        <f t="shared" si="46"/>
        <v>101697</v>
      </c>
      <c r="B2953" s="24" t="s">
        <v>42</v>
      </c>
      <c r="C2953" s="25">
        <v>43023</v>
      </c>
      <c r="D2953" s="24">
        <f>IFERROR(VLOOKUP(B2953,'2017_GT Roster'!$B$6:$H$21,7, FALSE), "NO MATCH!!!")</f>
        <v>97</v>
      </c>
      <c r="E2953" s="24">
        <f>IFERROR(VLOOKUP(GAME_JUMP_REPORT_CONSOLIDATED!C2953,GAME_INDEX!$A$7:$E$34,5,FALSE), "NO MATCH")</f>
        <v>1016</v>
      </c>
      <c r="F2953" s="24" t="str">
        <f>IFERROR(VLOOKUP(C2953,GAME_INDEX!$A$7:$E$34,4,FALSE), "NO MATCH!!!")</f>
        <v>Louisville</v>
      </c>
      <c r="G2953" t="s">
        <v>2962</v>
      </c>
      <c r="H2953" s="1">
        <v>43023</v>
      </c>
      <c r="I2953">
        <v>1911</v>
      </c>
      <c r="J2953" t="s">
        <v>7</v>
      </c>
      <c r="K2953" t="s">
        <v>42</v>
      </c>
      <c r="L2953">
        <v>20.7</v>
      </c>
    </row>
    <row r="2954" spans="1:12" x14ac:dyDescent="0.55000000000000004">
      <c r="A2954" s="24" t="str">
        <f t="shared" si="46"/>
        <v>10169</v>
      </c>
      <c r="B2954" s="24" t="s">
        <v>27</v>
      </c>
      <c r="C2954" s="25">
        <v>43023</v>
      </c>
      <c r="D2954" s="24">
        <f>IFERROR(VLOOKUP(B2954,'2017_GT Roster'!$B$6:$H$21,7, FALSE), "NO MATCH!!!")</f>
        <v>9</v>
      </c>
      <c r="E2954" s="24">
        <f>IFERROR(VLOOKUP(GAME_JUMP_REPORT_CONSOLIDATED!C2954,GAME_INDEX!$A$7:$E$34,5,FALSE), "NO MATCH")</f>
        <v>1016</v>
      </c>
      <c r="F2954" s="24" t="str">
        <f>IFERROR(VLOOKUP(C2954,GAME_INDEX!$A$7:$E$34,4,FALSE), "NO MATCH!!!")</f>
        <v>Louisville</v>
      </c>
      <c r="G2954" t="s">
        <v>2963</v>
      </c>
      <c r="H2954" s="1">
        <v>43023</v>
      </c>
      <c r="I2954">
        <v>1912</v>
      </c>
      <c r="J2954" t="s">
        <v>7</v>
      </c>
      <c r="K2954" t="s">
        <v>27</v>
      </c>
      <c r="L2954">
        <v>16.2</v>
      </c>
    </row>
    <row r="2955" spans="1:12" x14ac:dyDescent="0.55000000000000004">
      <c r="A2955" s="24" t="str">
        <f t="shared" si="46"/>
        <v>10164</v>
      </c>
      <c r="B2955" s="24" t="s">
        <v>3262</v>
      </c>
      <c r="C2955" s="25">
        <v>43023</v>
      </c>
      <c r="D2955" s="24">
        <f>IFERROR(VLOOKUP(B2955,'2017_GT Roster'!$B$6:$H$21,7, FALSE), "NO MATCH!!!")</f>
        <v>4</v>
      </c>
      <c r="E2955" s="24">
        <f>IFERROR(VLOOKUP(GAME_JUMP_REPORT_CONSOLIDATED!C2955,GAME_INDEX!$A$7:$E$34,5,FALSE), "NO MATCH")</f>
        <v>1016</v>
      </c>
      <c r="F2955" s="24" t="str">
        <f>IFERROR(VLOOKUP(C2955,GAME_INDEX!$A$7:$E$34,4,FALSE), "NO MATCH!!!")</f>
        <v>Louisville</v>
      </c>
      <c r="G2955" t="s">
        <v>2964</v>
      </c>
      <c r="H2955" s="1">
        <v>43023</v>
      </c>
      <c r="I2955">
        <v>1916</v>
      </c>
      <c r="J2955" t="s">
        <v>7</v>
      </c>
      <c r="K2955" t="s">
        <v>8</v>
      </c>
      <c r="L2955">
        <v>15.5</v>
      </c>
    </row>
    <row r="2956" spans="1:12" x14ac:dyDescent="0.55000000000000004">
      <c r="A2956" s="24" t="str">
        <f t="shared" si="46"/>
        <v>101611</v>
      </c>
      <c r="B2956" s="24" t="s">
        <v>14</v>
      </c>
      <c r="C2956" s="25">
        <v>43023</v>
      </c>
      <c r="D2956" s="24">
        <f>IFERROR(VLOOKUP(B2956,'2017_GT Roster'!$B$6:$H$21,7, FALSE), "NO MATCH!!!")</f>
        <v>11</v>
      </c>
      <c r="E2956" s="24">
        <f>IFERROR(VLOOKUP(GAME_JUMP_REPORT_CONSOLIDATED!C2956,GAME_INDEX!$A$7:$E$34,5,FALSE), "NO MATCH")</f>
        <v>1016</v>
      </c>
      <c r="F2956" s="24" t="str">
        <f>IFERROR(VLOOKUP(C2956,GAME_INDEX!$A$7:$E$34,4,FALSE), "NO MATCH!!!")</f>
        <v>Louisville</v>
      </c>
      <c r="G2956" t="s">
        <v>2965</v>
      </c>
      <c r="H2956" s="1">
        <v>43023</v>
      </c>
      <c r="I2956">
        <v>1917</v>
      </c>
      <c r="J2956" t="s">
        <v>7</v>
      </c>
      <c r="K2956" t="s">
        <v>14</v>
      </c>
      <c r="L2956">
        <v>21.5</v>
      </c>
    </row>
    <row r="2957" spans="1:12" x14ac:dyDescent="0.55000000000000004">
      <c r="A2957" s="24" t="str">
        <f t="shared" si="46"/>
        <v>10169</v>
      </c>
      <c r="B2957" s="24" t="s">
        <v>27</v>
      </c>
      <c r="C2957" s="25">
        <v>43023</v>
      </c>
      <c r="D2957" s="24">
        <f>IFERROR(VLOOKUP(B2957,'2017_GT Roster'!$B$6:$H$21,7, FALSE), "NO MATCH!!!")</f>
        <v>9</v>
      </c>
      <c r="E2957" s="24">
        <f>IFERROR(VLOOKUP(GAME_JUMP_REPORT_CONSOLIDATED!C2957,GAME_INDEX!$A$7:$E$34,5,FALSE), "NO MATCH")</f>
        <v>1016</v>
      </c>
      <c r="F2957" s="24" t="str">
        <f>IFERROR(VLOOKUP(C2957,GAME_INDEX!$A$7:$E$34,4,FALSE), "NO MATCH!!!")</f>
        <v>Louisville</v>
      </c>
      <c r="G2957" t="s">
        <v>2966</v>
      </c>
      <c r="H2957" s="1">
        <v>43023</v>
      </c>
      <c r="I2957">
        <v>1919</v>
      </c>
      <c r="J2957" t="s">
        <v>7</v>
      </c>
      <c r="K2957" t="s">
        <v>27</v>
      </c>
      <c r="L2957">
        <v>9.6999999999999993</v>
      </c>
    </row>
    <row r="2958" spans="1:12" x14ac:dyDescent="0.55000000000000004">
      <c r="A2958" s="24" t="str">
        <f t="shared" si="46"/>
        <v>101611</v>
      </c>
      <c r="B2958" s="24" t="s">
        <v>14</v>
      </c>
      <c r="C2958" s="25">
        <v>43023</v>
      </c>
      <c r="D2958" s="24">
        <f>IFERROR(VLOOKUP(B2958,'2017_GT Roster'!$B$6:$H$21,7, FALSE), "NO MATCH!!!")</f>
        <v>11</v>
      </c>
      <c r="E2958" s="24">
        <f>IFERROR(VLOOKUP(GAME_JUMP_REPORT_CONSOLIDATED!C2958,GAME_INDEX!$A$7:$E$34,5,FALSE), "NO MATCH")</f>
        <v>1016</v>
      </c>
      <c r="F2958" s="24" t="str">
        <f>IFERROR(VLOOKUP(C2958,GAME_INDEX!$A$7:$E$34,4,FALSE), "NO MATCH!!!")</f>
        <v>Louisville</v>
      </c>
      <c r="G2958" t="s">
        <v>2967</v>
      </c>
      <c r="H2958" s="1">
        <v>43023</v>
      </c>
      <c r="I2958">
        <v>1921</v>
      </c>
      <c r="J2958" t="s">
        <v>7</v>
      </c>
      <c r="K2958" t="s">
        <v>14</v>
      </c>
      <c r="L2958">
        <v>22.7</v>
      </c>
    </row>
    <row r="2959" spans="1:12" x14ac:dyDescent="0.55000000000000004">
      <c r="A2959" s="24" t="str">
        <f t="shared" si="46"/>
        <v>10169</v>
      </c>
      <c r="B2959" s="24" t="s">
        <v>27</v>
      </c>
      <c r="C2959" s="25">
        <v>43023</v>
      </c>
      <c r="D2959" s="24">
        <f>IFERROR(VLOOKUP(B2959,'2017_GT Roster'!$B$6:$H$21,7, FALSE), "NO MATCH!!!")</f>
        <v>9</v>
      </c>
      <c r="E2959" s="24">
        <f>IFERROR(VLOOKUP(GAME_JUMP_REPORT_CONSOLIDATED!C2959,GAME_INDEX!$A$7:$E$34,5,FALSE), "NO MATCH")</f>
        <v>1016</v>
      </c>
      <c r="F2959" s="24" t="str">
        <f>IFERROR(VLOOKUP(C2959,GAME_INDEX!$A$7:$E$34,4,FALSE), "NO MATCH!!!")</f>
        <v>Louisville</v>
      </c>
      <c r="G2959" t="s">
        <v>2968</v>
      </c>
      <c r="H2959" s="1">
        <v>43023</v>
      </c>
      <c r="I2959">
        <v>1940</v>
      </c>
      <c r="J2959" t="s">
        <v>7</v>
      </c>
      <c r="K2959" t="s">
        <v>27</v>
      </c>
      <c r="L2959">
        <v>12.9</v>
      </c>
    </row>
    <row r="2960" spans="1:12" x14ac:dyDescent="0.55000000000000004">
      <c r="A2960" s="24" t="str">
        <f t="shared" si="46"/>
        <v>10164</v>
      </c>
      <c r="B2960" s="24" t="s">
        <v>3262</v>
      </c>
      <c r="C2960" s="25">
        <v>43023</v>
      </c>
      <c r="D2960" s="24">
        <f>IFERROR(VLOOKUP(B2960,'2017_GT Roster'!$B$6:$H$21,7, FALSE), "NO MATCH!!!")</f>
        <v>4</v>
      </c>
      <c r="E2960" s="24">
        <f>IFERROR(VLOOKUP(GAME_JUMP_REPORT_CONSOLIDATED!C2960,GAME_INDEX!$A$7:$E$34,5,FALSE), "NO MATCH")</f>
        <v>1016</v>
      </c>
      <c r="F2960" s="24" t="str">
        <f>IFERROR(VLOOKUP(C2960,GAME_INDEX!$A$7:$E$34,4,FALSE), "NO MATCH!!!")</f>
        <v>Louisville</v>
      </c>
      <c r="G2960" t="s">
        <v>2969</v>
      </c>
      <c r="H2960" s="1">
        <v>43023</v>
      </c>
      <c r="I2960">
        <v>1941</v>
      </c>
      <c r="J2960" t="s">
        <v>7</v>
      </c>
      <c r="K2960" t="s">
        <v>8</v>
      </c>
      <c r="L2960">
        <v>22</v>
      </c>
    </row>
    <row r="2961" spans="1:12" x14ac:dyDescent="0.55000000000000004">
      <c r="A2961" s="24" t="str">
        <f t="shared" si="46"/>
        <v>10168</v>
      </c>
      <c r="B2961" s="24" t="s">
        <v>34</v>
      </c>
      <c r="C2961" s="25">
        <v>43023</v>
      </c>
      <c r="D2961" s="24">
        <f>IFERROR(VLOOKUP(B2961,'2017_GT Roster'!$B$6:$H$21,7, FALSE), "NO MATCH!!!")</f>
        <v>8</v>
      </c>
      <c r="E2961" s="24">
        <f>IFERROR(VLOOKUP(GAME_JUMP_REPORT_CONSOLIDATED!C2961,GAME_INDEX!$A$7:$E$34,5,FALSE), "NO MATCH")</f>
        <v>1016</v>
      </c>
      <c r="F2961" s="24" t="str">
        <f>IFERROR(VLOOKUP(C2961,GAME_INDEX!$A$7:$E$34,4,FALSE), "NO MATCH!!!")</f>
        <v>Louisville</v>
      </c>
      <c r="G2961" t="s">
        <v>2970</v>
      </c>
      <c r="H2961" s="1">
        <v>43023</v>
      </c>
      <c r="I2961">
        <v>1942</v>
      </c>
      <c r="J2961" t="s">
        <v>7</v>
      </c>
      <c r="K2961" t="s">
        <v>34</v>
      </c>
      <c r="L2961">
        <v>10</v>
      </c>
    </row>
    <row r="2962" spans="1:12" x14ac:dyDescent="0.55000000000000004">
      <c r="A2962" s="24" t="str">
        <f t="shared" si="46"/>
        <v>10168</v>
      </c>
      <c r="B2962" s="24" t="s">
        <v>34</v>
      </c>
      <c r="C2962" s="25">
        <v>43023</v>
      </c>
      <c r="D2962" s="24">
        <f>IFERROR(VLOOKUP(B2962,'2017_GT Roster'!$B$6:$H$21,7, FALSE), "NO MATCH!!!")</f>
        <v>8</v>
      </c>
      <c r="E2962" s="24">
        <f>IFERROR(VLOOKUP(GAME_JUMP_REPORT_CONSOLIDATED!C2962,GAME_INDEX!$A$7:$E$34,5,FALSE), "NO MATCH")</f>
        <v>1016</v>
      </c>
      <c r="F2962" s="24" t="str">
        <f>IFERROR(VLOOKUP(C2962,GAME_INDEX!$A$7:$E$34,4,FALSE), "NO MATCH!!!")</f>
        <v>Louisville</v>
      </c>
      <c r="G2962" t="s">
        <v>2971</v>
      </c>
      <c r="H2962" s="1">
        <v>43023</v>
      </c>
      <c r="I2962">
        <v>1942</v>
      </c>
      <c r="J2962" t="s">
        <v>7</v>
      </c>
      <c r="K2962" t="s">
        <v>34</v>
      </c>
      <c r="L2962">
        <v>10.8</v>
      </c>
    </row>
    <row r="2963" spans="1:12" x14ac:dyDescent="0.55000000000000004">
      <c r="A2963" s="24" t="str">
        <f t="shared" si="46"/>
        <v>10168</v>
      </c>
      <c r="B2963" s="24" t="s">
        <v>34</v>
      </c>
      <c r="C2963" s="25">
        <v>43023</v>
      </c>
      <c r="D2963" s="24">
        <f>IFERROR(VLOOKUP(B2963,'2017_GT Roster'!$B$6:$H$21,7, FALSE), "NO MATCH!!!")</f>
        <v>8</v>
      </c>
      <c r="E2963" s="24">
        <f>IFERROR(VLOOKUP(GAME_JUMP_REPORT_CONSOLIDATED!C2963,GAME_INDEX!$A$7:$E$34,5,FALSE), "NO MATCH")</f>
        <v>1016</v>
      </c>
      <c r="F2963" s="24" t="str">
        <f>IFERROR(VLOOKUP(C2963,GAME_INDEX!$A$7:$E$34,4,FALSE), "NO MATCH!!!")</f>
        <v>Louisville</v>
      </c>
      <c r="G2963" t="s">
        <v>2972</v>
      </c>
      <c r="H2963" s="1">
        <v>43023</v>
      </c>
      <c r="I2963">
        <v>1943</v>
      </c>
      <c r="J2963" t="s">
        <v>7</v>
      </c>
      <c r="K2963" t="s">
        <v>34</v>
      </c>
      <c r="L2963">
        <v>10.4</v>
      </c>
    </row>
    <row r="2964" spans="1:12" x14ac:dyDescent="0.55000000000000004">
      <c r="A2964" s="24" t="str">
        <f t="shared" si="46"/>
        <v>101611</v>
      </c>
      <c r="B2964" s="24" t="s">
        <v>14</v>
      </c>
      <c r="C2964" s="25">
        <v>43023</v>
      </c>
      <c r="D2964" s="24">
        <f>IFERROR(VLOOKUP(B2964,'2017_GT Roster'!$B$6:$H$21,7, FALSE), "NO MATCH!!!")</f>
        <v>11</v>
      </c>
      <c r="E2964" s="24">
        <f>IFERROR(VLOOKUP(GAME_JUMP_REPORT_CONSOLIDATED!C2964,GAME_INDEX!$A$7:$E$34,5,FALSE), "NO MATCH")</f>
        <v>1016</v>
      </c>
      <c r="F2964" s="24" t="str">
        <f>IFERROR(VLOOKUP(C2964,GAME_INDEX!$A$7:$E$34,4,FALSE), "NO MATCH!!!")</f>
        <v>Louisville</v>
      </c>
      <c r="G2964" t="s">
        <v>2973</v>
      </c>
      <c r="H2964" s="1">
        <v>43023</v>
      </c>
      <c r="I2964">
        <v>1961</v>
      </c>
      <c r="J2964" t="s">
        <v>7</v>
      </c>
      <c r="K2964" t="s">
        <v>14</v>
      </c>
      <c r="L2964">
        <v>12.9</v>
      </c>
    </row>
    <row r="2965" spans="1:12" x14ac:dyDescent="0.55000000000000004">
      <c r="A2965" s="24" t="str">
        <f t="shared" si="46"/>
        <v>101697</v>
      </c>
      <c r="B2965" s="24" t="s">
        <v>42</v>
      </c>
      <c r="C2965" s="25">
        <v>43023</v>
      </c>
      <c r="D2965" s="24">
        <f>IFERROR(VLOOKUP(B2965,'2017_GT Roster'!$B$6:$H$21,7, FALSE), "NO MATCH!!!")</f>
        <v>97</v>
      </c>
      <c r="E2965" s="24">
        <f>IFERROR(VLOOKUP(GAME_JUMP_REPORT_CONSOLIDATED!C2965,GAME_INDEX!$A$7:$E$34,5,FALSE), "NO MATCH")</f>
        <v>1016</v>
      </c>
      <c r="F2965" s="24" t="str">
        <f>IFERROR(VLOOKUP(C2965,GAME_INDEX!$A$7:$E$34,4,FALSE), "NO MATCH!!!")</f>
        <v>Louisville</v>
      </c>
      <c r="G2965" t="s">
        <v>2974</v>
      </c>
      <c r="H2965" s="1">
        <v>43023</v>
      </c>
      <c r="I2965">
        <v>1962</v>
      </c>
      <c r="J2965" t="s">
        <v>7</v>
      </c>
      <c r="K2965" t="s">
        <v>42</v>
      </c>
      <c r="L2965">
        <v>17.100000000000001</v>
      </c>
    </row>
    <row r="2966" spans="1:12" x14ac:dyDescent="0.55000000000000004">
      <c r="A2966" s="24" t="str">
        <f t="shared" si="46"/>
        <v>101697</v>
      </c>
      <c r="B2966" s="24" t="s">
        <v>42</v>
      </c>
      <c r="C2966" s="25">
        <v>43023</v>
      </c>
      <c r="D2966" s="24">
        <f>IFERROR(VLOOKUP(B2966,'2017_GT Roster'!$B$6:$H$21,7, FALSE), "NO MATCH!!!")</f>
        <v>97</v>
      </c>
      <c r="E2966" s="24">
        <f>IFERROR(VLOOKUP(GAME_JUMP_REPORT_CONSOLIDATED!C2966,GAME_INDEX!$A$7:$E$34,5,FALSE), "NO MATCH")</f>
        <v>1016</v>
      </c>
      <c r="F2966" s="24" t="str">
        <f>IFERROR(VLOOKUP(C2966,GAME_INDEX!$A$7:$E$34,4,FALSE), "NO MATCH!!!")</f>
        <v>Louisville</v>
      </c>
      <c r="G2966" t="s">
        <v>2975</v>
      </c>
      <c r="H2966" s="1">
        <v>43023</v>
      </c>
      <c r="I2966">
        <v>1962</v>
      </c>
      <c r="J2966" t="s">
        <v>7</v>
      </c>
      <c r="K2966" t="s">
        <v>42</v>
      </c>
      <c r="L2966">
        <v>6.5</v>
      </c>
    </row>
    <row r="2967" spans="1:12" x14ac:dyDescent="0.55000000000000004">
      <c r="A2967" s="24" t="str">
        <f t="shared" si="46"/>
        <v>101697</v>
      </c>
      <c r="B2967" s="24" t="s">
        <v>42</v>
      </c>
      <c r="C2967" s="25">
        <v>43023</v>
      </c>
      <c r="D2967" s="24">
        <f>IFERROR(VLOOKUP(B2967,'2017_GT Roster'!$B$6:$H$21,7, FALSE), "NO MATCH!!!")</f>
        <v>97</v>
      </c>
      <c r="E2967" s="24">
        <f>IFERROR(VLOOKUP(GAME_JUMP_REPORT_CONSOLIDATED!C2967,GAME_INDEX!$A$7:$E$34,5,FALSE), "NO MATCH")</f>
        <v>1016</v>
      </c>
      <c r="F2967" s="24" t="str">
        <f>IFERROR(VLOOKUP(C2967,GAME_INDEX!$A$7:$E$34,4,FALSE), "NO MATCH!!!")</f>
        <v>Louisville</v>
      </c>
      <c r="G2967" t="s">
        <v>2976</v>
      </c>
      <c r="H2967" s="1">
        <v>43023</v>
      </c>
      <c r="I2967">
        <v>1963</v>
      </c>
      <c r="J2967" t="s">
        <v>7</v>
      </c>
      <c r="K2967" t="s">
        <v>42</v>
      </c>
      <c r="L2967">
        <v>9.5</v>
      </c>
    </row>
    <row r="2968" spans="1:12" x14ac:dyDescent="0.55000000000000004">
      <c r="A2968" s="24" t="str">
        <f t="shared" si="46"/>
        <v>10164</v>
      </c>
      <c r="B2968" s="24" t="s">
        <v>3262</v>
      </c>
      <c r="C2968" s="25">
        <v>43023</v>
      </c>
      <c r="D2968" s="24">
        <f>IFERROR(VLOOKUP(B2968,'2017_GT Roster'!$B$6:$H$21,7, FALSE), "NO MATCH!!!")</f>
        <v>4</v>
      </c>
      <c r="E2968" s="24">
        <f>IFERROR(VLOOKUP(GAME_JUMP_REPORT_CONSOLIDATED!C2968,GAME_INDEX!$A$7:$E$34,5,FALSE), "NO MATCH")</f>
        <v>1016</v>
      </c>
      <c r="F2968" s="24" t="str">
        <f>IFERROR(VLOOKUP(C2968,GAME_INDEX!$A$7:$E$34,4,FALSE), "NO MATCH!!!")</f>
        <v>Louisville</v>
      </c>
      <c r="G2968" t="s">
        <v>2977</v>
      </c>
      <c r="H2968" s="1">
        <v>43023</v>
      </c>
      <c r="I2968">
        <v>1965</v>
      </c>
      <c r="J2968" t="s">
        <v>7</v>
      </c>
      <c r="K2968" t="s">
        <v>8</v>
      </c>
      <c r="L2968">
        <v>20.9</v>
      </c>
    </row>
    <row r="2969" spans="1:12" x14ac:dyDescent="0.55000000000000004">
      <c r="A2969" s="24" t="str">
        <f t="shared" si="46"/>
        <v>101611</v>
      </c>
      <c r="B2969" s="24" t="s">
        <v>14</v>
      </c>
      <c r="C2969" s="25">
        <v>43023</v>
      </c>
      <c r="D2969" s="24">
        <f>IFERROR(VLOOKUP(B2969,'2017_GT Roster'!$B$6:$H$21,7, FALSE), "NO MATCH!!!")</f>
        <v>11</v>
      </c>
      <c r="E2969" s="24">
        <f>IFERROR(VLOOKUP(GAME_JUMP_REPORT_CONSOLIDATED!C2969,GAME_INDEX!$A$7:$E$34,5,FALSE), "NO MATCH")</f>
        <v>1016</v>
      </c>
      <c r="F2969" s="24" t="str">
        <f>IFERROR(VLOOKUP(C2969,GAME_INDEX!$A$7:$E$34,4,FALSE), "NO MATCH!!!")</f>
        <v>Louisville</v>
      </c>
      <c r="G2969" t="s">
        <v>2978</v>
      </c>
      <c r="H2969" s="1">
        <v>43023</v>
      </c>
      <c r="I2969">
        <v>1981</v>
      </c>
      <c r="J2969" t="s">
        <v>7</v>
      </c>
      <c r="K2969" t="s">
        <v>14</v>
      </c>
      <c r="L2969">
        <v>14.3</v>
      </c>
    </row>
    <row r="2970" spans="1:12" x14ac:dyDescent="0.55000000000000004">
      <c r="A2970" s="24" t="str">
        <f t="shared" si="46"/>
        <v>10164</v>
      </c>
      <c r="B2970" s="24" t="s">
        <v>3262</v>
      </c>
      <c r="C2970" s="25">
        <v>43023</v>
      </c>
      <c r="D2970" s="24">
        <f>IFERROR(VLOOKUP(B2970,'2017_GT Roster'!$B$6:$H$21,7, FALSE), "NO MATCH!!!")</f>
        <v>4</v>
      </c>
      <c r="E2970" s="24">
        <f>IFERROR(VLOOKUP(GAME_JUMP_REPORT_CONSOLIDATED!C2970,GAME_INDEX!$A$7:$E$34,5,FALSE), "NO MATCH")</f>
        <v>1016</v>
      </c>
      <c r="F2970" s="24" t="str">
        <f>IFERROR(VLOOKUP(C2970,GAME_INDEX!$A$7:$E$34,4,FALSE), "NO MATCH!!!")</f>
        <v>Louisville</v>
      </c>
      <c r="G2970" t="s">
        <v>2979</v>
      </c>
      <c r="H2970" s="1">
        <v>43023</v>
      </c>
      <c r="I2970">
        <v>1985</v>
      </c>
      <c r="J2970" t="s">
        <v>7</v>
      </c>
      <c r="K2970" t="s">
        <v>8</v>
      </c>
      <c r="L2970">
        <v>17.3</v>
      </c>
    </row>
    <row r="2971" spans="1:12" x14ac:dyDescent="0.55000000000000004">
      <c r="A2971" s="24" t="str">
        <f t="shared" si="46"/>
        <v>101633</v>
      </c>
      <c r="B2971" s="24" t="s">
        <v>32</v>
      </c>
      <c r="C2971" s="25">
        <v>43023</v>
      </c>
      <c r="D2971" s="24">
        <f>IFERROR(VLOOKUP(B2971,'2017_GT Roster'!$B$6:$H$21,7, FALSE), "NO MATCH!!!")</f>
        <v>33</v>
      </c>
      <c r="E2971" s="24">
        <f>IFERROR(VLOOKUP(GAME_JUMP_REPORT_CONSOLIDATED!C2971,GAME_INDEX!$A$7:$E$34,5,FALSE), "NO MATCH")</f>
        <v>1016</v>
      </c>
      <c r="F2971" s="24" t="str">
        <f>IFERROR(VLOOKUP(C2971,GAME_INDEX!$A$7:$E$34,4,FALSE), "NO MATCH!!!")</f>
        <v>Louisville</v>
      </c>
      <c r="G2971" t="s">
        <v>2980</v>
      </c>
      <c r="H2971" s="1">
        <v>43023</v>
      </c>
      <c r="I2971">
        <v>2030</v>
      </c>
      <c r="J2971" t="s">
        <v>7</v>
      </c>
      <c r="K2971" t="s">
        <v>32</v>
      </c>
      <c r="L2971">
        <v>7.8</v>
      </c>
    </row>
    <row r="2972" spans="1:12" x14ac:dyDescent="0.55000000000000004">
      <c r="A2972" s="24" t="str">
        <f t="shared" si="46"/>
        <v>101697</v>
      </c>
      <c r="B2972" s="24" t="s">
        <v>42</v>
      </c>
      <c r="C2972" s="25">
        <v>43023</v>
      </c>
      <c r="D2972" s="24">
        <f>IFERROR(VLOOKUP(B2972,'2017_GT Roster'!$B$6:$H$21,7, FALSE), "NO MATCH!!!")</f>
        <v>97</v>
      </c>
      <c r="E2972" s="24">
        <f>IFERROR(VLOOKUP(GAME_JUMP_REPORT_CONSOLIDATED!C2972,GAME_INDEX!$A$7:$E$34,5,FALSE), "NO MATCH")</f>
        <v>1016</v>
      </c>
      <c r="F2972" s="24" t="str">
        <f>IFERROR(VLOOKUP(C2972,GAME_INDEX!$A$7:$E$34,4,FALSE), "NO MATCH!!!")</f>
        <v>Louisville</v>
      </c>
      <c r="G2972" t="s">
        <v>2981</v>
      </c>
      <c r="H2972" s="1">
        <v>43023</v>
      </c>
      <c r="I2972">
        <v>2032</v>
      </c>
      <c r="J2972" t="s">
        <v>7</v>
      </c>
      <c r="K2972" t="s">
        <v>42</v>
      </c>
      <c r="L2972">
        <v>17.100000000000001</v>
      </c>
    </row>
    <row r="2973" spans="1:12" x14ac:dyDescent="0.55000000000000004">
      <c r="A2973" s="24" t="str">
        <f t="shared" si="46"/>
        <v>10164</v>
      </c>
      <c r="B2973" s="24" t="s">
        <v>3262</v>
      </c>
      <c r="C2973" s="25">
        <v>43023</v>
      </c>
      <c r="D2973" s="24">
        <f>IFERROR(VLOOKUP(B2973,'2017_GT Roster'!$B$6:$H$21,7, FALSE), "NO MATCH!!!")</f>
        <v>4</v>
      </c>
      <c r="E2973" s="24">
        <f>IFERROR(VLOOKUP(GAME_JUMP_REPORT_CONSOLIDATED!C2973,GAME_INDEX!$A$7:$E$34,5,FALSE), "NO MATCH")</f>
        <v>1016</v>
      </c>
      <c r="F2973" s="24" t="str">
        <f>IFERROR(VLOOKUP(C2973,GAME_INDEX!$A$7:$E$34,4,FALSE), "NO MATCH!!!")</f>
        <v>Louisville</v>
      </c>
      <c r="G2973" t="s">
        <v>2982</v>
      </c>
      <c r="H2973" s="1">
        <v>43023</v>
      </c>
      <c r="I2973">
        <v>2034</v>
      </c>
      <c r="J2973" t="s">
        <v>7</v>
      </c>
      <c r="K2973" t="s">
        <v>8</v>
      </c>
      <c r="L2973">
        <v>22.6</v>
      </c>
    </row>
    <row r="2974" spans="1:12" x14ac:dyDescent="0.55000000000000004">
      <c r="A2974" s="24" t="str">
        <f t="shared" si="46"/>
        <v>101611</v>
      </c>
      <c r="B2974" s="24" t="s">
        <v>14</v>
      </c>
      <c r="C2974" s="25">
        <v>43023</v>
      </c>
      <c r="D2974" s="24">
        <f>IFERROR(VLOOKUP(B2974,'2017_GT Roster'!$B$6:$H$21,7, FALSE), "NO MATCH!!!")</f>
        <v>11</v>
      </c>
      <c r="E2974" s="24">
        <f>IFERROR(VLOOKUP(GAME_JUMP_REPORT_CONSOLIDATED!C2974,GAME_INDEX!$A$7:$E$34,5,FALSE), "NO MATCH")</f>
        <v>1016</v>
      </c>
      <c r="F2974" s="24" t="str">
        <f>IFERROR(VLOOKUP(C2974,GAME_INDEX!$A$7:$E$34,4,FALSE), "NO MATCH!!!")</f>
        <v>Louisville</v>
      </c>
      <c r="G2974" t="s">
        <v>2983</v>
      </c>
      <c r="H2974" s="1">
        <v>43023</v>
      </c>
      <c r="I2974">
        <v>2040</v>
      </c>
      <c r="J2974" t="s">
        <v>7</v>
      </c>
      <c r="K2974" t="s">
        <v>14</v>
      </c>
      <c r="L2974">
        <v>20.7</v>
      </c>
    </row>
    <row r="2975" spans="1:12" x14ac:dyDescent="0.55000000000000004">
      <c r="A2975" s="24" t="str">
        <f t="shared" si="46"/>
        <v>10164</v>
      </c>
      <c r="B2975" s="24" t="s">
        <v>3262</v>
      </c>
      <c r="C2975" s="25">
        <v>43023</v>
      </c>
      <c r="D2975" s="24">
        <f>IFERROR(VLOOKUP(B2975,'2017_GT Roster'!$B$6:$H$21,7, FALSE), "NO MATCH!!!")</f>
        <v>4</v>
      </c>
      <c r="E2975" s="24">
        <f>IFERROR(VLOOKUP(GAME_JUMP_REPORT_CONSOLIDATED!C2975,GAME_INDEX!$A$7:$E$34,5,FALSE), "NO MATCH")</f>
        <v>1016</v>
      </c>
      <c r="F2975" s="24" t="str">
        <f>IFERROR(VLOOKUP(C2975,GAME_INDEX!$A$7:$E$34,4,FALSE), "NO MATCH!!!")</f>
        <v>Louisville</v>
      </c>
      <c r="G2975" t="s">
        <v>2984</v>
      </c>
      <c r="H2975" s="1">
        <v>43023</v>
      </c>
      <c r="I2975">
        <v>2041</v>
      </c>
      <c r="J2975" t="s">
        <v>7</v>
      </c>
      <c r="K2975" t="s">
        <v>8</v>
      </c>
      <c r="L2975">
        <v>19.100000000000001</v>
      </c>
    </row>
    <row r="2976" spans="1:12" x14ac:dyDescent="0.55000000000000004">
      <c r="A2976" s="24" t="str">
        <f t="shared" si="46"/>
        <v>10168</v>
      </c>
      <c r="B2976" s="24" t="s">
        <v>34</v>
      </c>
      <c r="C2976" s="25">
        <v>43023</v>
      </c>
      <c r="D2976" s="24">
        <f>IFERROR(VLOOKUP(B2976,'2017_GT Roster'!$B$6:$H$21,7, FALSE), "NO MATCH!!!")</f>
        <v>8</v>
      </c>
      <c r="E2976" s="24">
        <f>IFERROR(VLOOKUP(GAME_JUMP_REPORT_CONSOLIDATED!C2976,GAME_INDEX!$A$7:$E$34,5,FALSE), "NO MATCH")</f>
        <v>1016</v>
      </c>
      <c r="F2976" s="24" t="str">
        <f>IFERROR(VLOOKUP(C2976,GAME_INDEX!$A$7:$E$34,4,FALSE), "NO MATCH!!!")</f>
        <v>Louisville</v>
      </c>
      <c r="G2976" t="s">
        <v>2985</v>
      </c>
      <c r="H2976" s="1">
        <v>43023</v>
      </c>
      <c r="I2976">
        <v>2058</v>
      </c>
      <c r="J2976" t="s">
        <v>7</v>
      </c>
      <c r="K2976" t="s">
        <v>34</v>
      </c>
      <c r="L2976">
        <v>9.3000000000000007</v>
      </c>
    </row>
    <row r="2977" spans="1:12" x14ac:dyDescent="0.55000000000000004">
      <c r="A2977" s="24" t="str">
        <f t="shared" si="46"/>
        <v>101633</v>
      </c>
      <c r="B2977" s="24" t="s">
        <v>32</v>
      </c>
      <c r="C2977" s="25">
        <v>43023</v>
      </c>
      <c r="D2977" s="24">
        <f>IFERROR(VLOOKUP(B2977,'2017_GT Roster'!$B$6:$H$21,7, FALSE), "NO MATCH!!!")</f>
        <v>33</v>
      </c>
      <c r="E2977" s="24">
        <f>IFERROR(VLOOKUP(GAME_JUMP_REPORT_CONSOLIDATED!C2977,GAME_INDEX!$A$7:$E$34,5,FALSE), "NO MATCH")</f>
        <v>1016</v>
      </c>
      <c r="F2977" s="24" t="str">
        <f>IFERROR(VLOOKUP(C2977,GAME_INDEX!$A$7:$E$34,4,FALSE), "NO MATCH!!!")</f>
        <v>Louisville</v>
      </c>
      <c r="G2977" t="s">
        <v>2986</v>
      </c>
      <c r="H2977" s="1">
        <v>43023</v>
      </c>
      <c r="I2977">
        <v>2059</v>
      </c>
      <c r="J2977" t="s">
        <v>7</v>
      </c>
      <c r="K2977" t="s">
        <v>32</v>
      </c>
      <c r="L2977">
        <v>17.8</v>
      </c>
    </row>
    <row r="2978" spans="1:12" x14ac:dyDescent="0.55000000000000004">
      <c r="A2978" s="24" t="str">
        <f t="shared" si="46"/>
        <v>101611</v>
      </c>
      <c r="B2978" s="24" t="s">
        <v>14</v>
      </c>
      <c r="C2978" s="25">
        <v>43023</v>
      </c>
      <c r="D2978" s="24">
        <f>IFERROR(VLOOKUP(B2978,'2017_GT Roster'!$B$6:$H$21,7, FALSE), "NO MATCH!!!")</f>
        <v>11</v>
      </c>
      <c r="E2978" s="24">
        <f>IFERROR(VLOOKUP(GAME_JUMP_REPORT_CONSOLIDATED!C2978,GAME_INDEX!$A$7:$E$34,5,FALSE), "NO MATCH")</f>
        <v>1016</v>
      </c>
      <c r="F2978" s="24" t="str">
        <f>IFERROR(VLOOKUP(C2978,GAME_INDEX!$A$7:$E$34,4,FALSE), "NO MATCH!!!")</f>
        <v>Louisville</v>
      </c>
      <c r="G2978" t="s">
        <v>2987</v>
      </c>
      <c r="H2978" s="1">
        <v>43023</v>
      </c>
      <c r="I2978">
        <v>2060</v>
      </c>
      <c r="J2978" t="s">
        <v>7</v>
      </c>
      <c r="K2978" t="s">
        <v>14</v>
      </c>
      <c r="L2978">
        <v>13.4</v>
      </c>
    </row>
    <row r="2979" spans="1:12" x14ac:dyDescent="0.55000000000000004">
      <c r="A2979" s="24" t="str">
        <f t="shared" si="46"/>
        <v>10161</v>
      </c>
      <c r="B2979" s="24" t="s">
        <v>3254</v>
      </c>
      <c r="C2979" s="25">
        <v>43023</v>
      </c>
      <c r="D2979" s="24">
        <f>IFERROR(VLOOKUP(B2979,'2017_GT Roster'!$B$6:$H$21,7, FALSE), "NO MATCH!!!")</f>
        <v>1</v>
      </c>
      <c r="E2979" s="24">
        <f>IFERROR(VLOOKUP(GAME_JUMP_REPORT_CONSOLIDATED!C2979,GAME_INDEX!$A$7:$E$34,5,FALSE), "NO MATCH")</f>
        <v>1016</v>
      </c>
      <c r="F2979" s="24" t="str">
        <f>IFERROR(VLOOKUP(C2979,GAME_INDEX!$A$7:$E$34,4,FALSE), "NO MATCH!!!")</f>
        <v>Louisville</v>
      </c>
      <c r="G2979" t="s">
        <v>2988</v>
      </c>
      <c r="H2979" s="1">
        <v>43023</v>
      </c>
      <c r="I2979">
        <v>2060</v>
      </c>
      <c r="J2979" t="s">
        <v>7</v>
      </c>
      <c r="K2979" t="s">
        <v>23</v>
      </c>
      <c r="L2979">
        <v>15.5</v>
      </c>
    </row>
    <row r="2980" spans="1:12" x14ac:dyDescent="0.55000000000000004">
      <c r="A2980" s="24" t="str">
        <f t="shared" si="46"/>
        <v>10169</v>
      </c>
      <c r="B2980" s="24" t="s">
        <v>27</v>
      </c>
      <c r="C2980" s="25">
        <v>43023</v>
      </c>
      <c r="D2980" s="24">
        <f>IFERROR(VLOOKUP(B2980,'2017_GT Roster'!$B$6:$H$21,7, FALSE), "NO MATCH!!!")</f>
        <v>9</v>
      </c>
      <c r="E2980" s="24">
        <f>IFERROR(VLOOKUP(GAME_JUMP_REPORT_CONSOLIDATED!C2980,GAME_INDEX!$A$7:$E$34,5,FALSE), "NO MATCH")</f>
        <v>1016</v>
      </c>
      <c r="F2980" s="24" t="str">
        <f>IFERROR(VLOOKUP(C2980,GAME_INDEX!$A$7:$E$34,4,FALSE), "NO MATCH!!!")</f>
        <v>Louisville</v>
      </c>
      <c r="G2980" t="s">
        <v>2989</v>
      </c>
      <c r="H2980" s="1">
        <v>43023</v>
      </c>
      <c r="I2980">
        <v>2061</v>
      </c>
      <c r="J2980" t="s">
        <v>7</v>
      </c>
      <c r="K2980" t="s">
        <v>27</v>
      </c>
      <c r="L2980">
        <v>11.8</v>
      </c>
    </row>
    <row r="2981" spans="1:12" x14ac:dyDescent="0.55000000000000004">
      <c r="A2981" s="24" t="str">
        <f t="shared" si="46"/>
        <v>10161</v>
      </c>
      <c r="B2981" s="24" t="s">
        <v>3254</v>
      </c>
      <c r="C2981" s="25">
        <v>43023</v>
      </c>
      <c r="D2981" s="24">
        <f>IFERROR(VLOOKUP(B2981,'2017_GT Roster'!$B$6:$H$21,7, FALSE), "NO MATCH!!!")</f>
        <v>1</v>
      </c>
      <c r="E2981" s="24">
        <f>IFERROR(VLOOKUP(GAME_JUMP_REPORT_CONSOLIDATED!C2981,GAME_INDEX!$A$7:$E$34,5,FALSE), "NO MATCH")</f>
        <v>1016</v>
      </c>
      <c r="F2981" s="24" t="str">
        <f>IFERROR(VLOOKUP(C2981,GAME_INDEX!$A$7:$E$34,4,FALSE), "NO MATCH!!!")</f>
        <v>Louisville</v>
      </c>
      <c r="G2981" t="s">
        <v>2990</v>
      </c>
      <c r="H2981" s="1">
        <v>43023</v>
      </c>
      <c r="I2981">
        <v>2063</v>
      </c>
      <c r="J2981" t="s">
        <v>7</v>
      </c>
      <c r="K2981" t="s">
        <v>23</v>
      </c>
      <c r="L2981">
        <v>20.2</v>
      </c>
    </row>
    <row r="2982" spans="1:12" x14ac:dyDescent="0.55000000000000004">
      <c r="A2982" s="24" t="str">
        <f t="shared" si="46"/>
        <v>101697</v>
      </c>
      <c r="B2982" s="24" t="s">
        <v>42</v>
      </c>
      <c r="C2982" s="25">
        <v>43023</v>
      </c>
      <c r="D2982" s="24">
        <f>IFERROR(VLOOKUP(B2982,'2017_GT Roster'!$B$6:$H$21,7, FALSE), "NO MATCH!!!")</f>
        <v>97</v>
      </c>
      <c r="E2982" s="24">
        <f>IFERROR(VLOOKUP(GAME_JUMP_REPORT_CONSOLIDATED!C2982,GAME_INDEX!$A$7:$E$34,5,FALSE), "NO MATCH")</f>
        <v>1016</v>
      </c>
      <c r="F2982" s="24" t="str">
        <f>IFERROR(VLOOKUP(C2982,GAME_INDEX!$A$7:$E$34,4,FALSE), "NO MATCH!!!")</f>
        <v>Louisville</v>
      </c>
      <c r="G2982" t="s">
        <v>2991</v>
      </c>
      <c r="H2982" s="1">
        <v>43023</v>
      </c>
      <c r="I2982">
        <v>2064</v>
      </c>
      <c r="J2982" t="s">
        <v>7</v>
      </c>
      <c r="K2982" t="s">
        <v>42</v>
      </c>
      <c r="L2982">
        <v>16.600000000000001</v>
      </c>
    </row>
    <row r="2983" spans="1:12" x14ac:dyDescent="0.55000000000000004">
      <c r="A2983" s="24" t="str">
        <f t="shared" si="46"/>
        <v>10161</v>
      </c>
      <c r="B2983" s="24" t="s">
        <v>3254</v>
      </c>
      <c r="C2983" s="25">
        <v>43023</v>
      </c>
      <c r="D2983" s="24">
        <f>IFERROR(VLOOKUP(B2983,'2017_GT Roster'!$B$6:$H$21,7, FALSE), "NO MATCH!!!")</f>
        <v>1</v>
      </c>
      <c r="E2983" s="24">
        <f>IFERROR(VLOOKUP(GAME_JUMP_REPORT_CONSOLIDATED!C2983,GAME_INDEX!$A$7:$E$34,5,FALSE), "NO MATCH")</f>
        <v>1016</v>
      </c>
      <c r="F2983" s="24" t="str">
        <f>IFERROR(VLOOKUP(C2983,GAME_INDEX!$A$7:$E$34,4,FALSE), "NO MATCH!!!")</f>
        <v>Louisville</v>
      </c>
      <c r="G2983" t="s">
        <v>2992</v>
      </c>
      <c r="H2983" s="1">
        <v>43023</v>
      </c>
      <c r="I2983">
        <v>2067</v>
      </c>
      <c r="J2983" t="s">
        <v>7</v>
      </c>
      <c r="K2983" t="s">
        <v>23</v>
      </c>
      <c r="L2983">
        <v>18.399999999999999</v>
      </c>
    </row>
    <row r="2984" spans="1:12" x14ac:dyDescent="0.55000000000000004">
      <c r="A2984" s="24" t="str">
        <f t="shared" si="46"/>
        <v>10161</v>
      </c>
      <c r="B2984" s="24" t="s">
        <v>3254</v>
      </c>
      <c r="C2984" s="25">
        <v>43023</v>
      </c>
      <c r="D2984" s="24">
        <f>IFERROR(VLOOKUP(B2984,'2017_GT Roster'!$B$6:$H$21,7, FALSE), "NO MATCH!!!")</f>
        <v>1</v>
      </c>
      <c r="E2984" s="24">
        <f>IFERROR(VLOOKUP(GAME_JUMP_REPORT_CONSOLIDATED!C2984,GAME_INDEX!$A$7:$E$34,5,FALSE), "NO MATCH")</f>
        <v>1016</v>
      </c>
      <c r="F2984" s="24" t="str">
        <f>IFERROR(VLOOKUP(C2984,GAME_INDEX!$A$7:$E$34,4,FALSE), "NO MATCH!!!")</f>
        <v>Louisville</v>
      </c>
      <c r="G2984" t="s">
        <v>2993</v>
      </c>
      <c r="H2984" s="1">
        <v>43023</v>
      </c>
      <c r="I2984">
        <v>2096</v>
      </c>
      <c r="J2984" t="s">
        <v>7</v>
      </c>
      <c r="K2984" t="s">
        <v>23</v>
      </c>
      <c r="L2984">
        <v>21.9</v>
      </c>
    </row>
    <row r="2985" spans="1:12" x14ac:dyDescent="0.55000000000000004">
      <c r="A2985" s="24" t="str">
        <f t="shared" si="46"/>
        <v>10169</v>
      </c>
      <c r="B2985" s="24" t="s">
        <v>27</v>
      </c>
      <c r="C2985" s="25">
        <v>43023</v>
      </c>
      <c r="D2985" s="24">
        <f>IFERROR(VLOOKUP(B2985,'2017_GT Roster'!$B$6:$H$21,7, FALSE), "NO MATCH!!!")</f>
        <v>9</v>
      </c>
      <c r="E2985" s="24">
        <f>IFERROR(VLOOKUP(GAME_JUMP_REPORT_CONSOLIDATED!C2985,GAME_INDEX!$A$7:$E$34,5,FALSE), "NO MATCH")</f>
        <v>1016</v>
      </c>
      <c r="F2985" s="24" t="str">
        <f>IFERROR(VLOOKUP(C2985,GAME_INDEX!$A$7:$E$34,4,FALSE), "NO MATCH!!!")</f>
        <v>Louisville</v>
      </c>
      <c r="G2985" t="s">
        <v>2994</v>
      </c>
      <c r="H2985" s="1">
        <v>43023</v>
      </c>
      <c r="I2985">
        <v>2096</v>
      </c>
      <c r="J2985" t="s">
        <v>7</v>
      </c>
      <c r="K2985" t="s">
        <v>27</v>
      </c>
      <c r="L2985">
        <v>13.2</v>
      </c>
    </row>
    <row r="2986" spans="1:12" x14ac:dyDescent="0.55000000000000004">
      <c r="A2986" s="24" t="str">
        <f t="shared" si="46"/>
        <v>101623</v>
      </c>
      <c r="B2986" s="24" t="s">
        <v>19</v>
      </c>
      <c r="C2986" s="25">
        <v>43023</v>
      </c>
      <c r="D2986" s="24">
        <f>IFERROR(VLOOKUP(B2986,'2017_GT Roster'!$B$6:$H$21,7, FALSE), "NO MATCH!!!")</f>
        <v>23</v>
      </c>
      <c r="E2986" s="24">
        <f>IFERROR(VLOOKUP(GAME_JUMP_REPORT_CONSOLIDATED!C2986,GAME_INDEX!$A$7:$E$34,5,FALSE), "NO MATCH")</f>
        <v>1016</v>
      </c>
      <c r="F2986" s="24" t="str">
        <f>IFERROR(VLOOKUP(C2986,GAME_INDEX!$A$7:$E$34,4,FALSE), "NO MATCH!!!")</f>
        <v>Louisville</v>
      </c>
      <c r="G2986" t="s">
        <v>2995</v>
      </c>
      <c r="H2986" s="1">
        <v>43023</v>
      </c>
      <c r="I2986">
        <v>2121</v>
      </c>
      <c r="J2986" t="s">
        <v>7</v>
      </c>
      <c r="K2986" t="s">
        <v>19</v>
      </c>
      <c r="L2986">
        <v>11.8</v>
      </c>
    </row>
    <row r="2987" spans="1:12" x14ac:dyDescent="0.55000000000000004">
      <c r="A2987" s="24" t="str">
        <f t="shared" si="46"/>
        <v>101633</v>
      </c>
      <c r="B2987" s="24" t="s">
        <v>32</v>
      </c>
      <c r="C2987" s="25">
        <v>43023</v>
      </c>
      <c r="D2987" s="24">
        <f>IFERROR(VLOOKUP(B2987,'2017_GT Roster'!$B$6:$H$21,7, FALSE), "NO MATCH!!!")</f>
        <v>33</v>
      </c>
      <c r="E2987" s="24">
        <f>IFERROR(VLOOKUP(GAME_JUMP_REPORT_CONSOLIDATED!C2987,GAME_INDEX!$A$7:$E$34,5,FALSE), "NO MATCH")</f>
        <v>1016</v>
      </c>
      <c r="F2987" s="24" t="str">
        <f>IFERROR(VLOOKUP(C2987,GAME_INDEX!$A$7:$E$34,4,FALSE), "NO MATCH!!!")</f>
        <v>Louisville</v>
      </c>
      <c r="G2987" t="s">
        <v>2996</v>
      </c>
      <c r="H2987" s="1">
        <v>43023</v>
      </c>
      <c r="I2987">
        <v>2124</v>
      </c>
      <c r="J2987" t="s">
        <v>7</v>
      </c>
      <c r="K2987" t="s">
        <v>32</v>
      </c>
      <c r="L2987">
        <v>7</v>
      </c>
    </row>
    <row r="2988" spans="1:12" x14ac:dyDescent="0.55000000000000004">
      <c r="A2988" s="24" t="str">
        <f t="shared" si="46"/>
        <v>10161</v>
      </c>
      <c r="B2988" s="24" t="s">
        <v>3254</v>
      </c>
      <c r="C2988" s="25">
        <v>43023</v>
      </c>
      <c r="D2988" s="24">
        <f>IFERROR(VLOOKUP(B2988,'2017_GT Roster'!$B$6:$H$21,7, FALSE), "NO MATCH!!!")</f>
        <v>1</v>
      </c>
      <c r="E2988" s="24">
        <f>IFERROR(VLOOKUP(GAME_JUMP_REPORT_CONSOLIDATED!C2988,GAME_INDEX!$A$7:$E$34,5,FALSE), "NO MATCH")</f>
        <v>1016</v>
      </c>
      <c r="F2988" s="24" t="str">
        <f>IFERROR(VLOOKUP(C2988,GAME_INDEX!$A$7:$E$34,4,FALSE), "NO MATCH!!!")</f>
        <v>Louisville</v>
      </c>
      <c r="G2988" t="s">
        <v>2997</v>
      </c>
      <c r="H2988" s="1">
        <v>43023</v>
      </c>
      <c r="I2988">
        <v>2125</v>
      </c>
      <c r="J2988" t="s">
        <v>7</v>
      </c>
      <c r="K2988" t="s">
        <v>23</v>
      </c>
      <c r="L2988">
        <v>17.3</v>
      </c>
    </row>
    <row r="2989" spans="1:12" x14ac:dyDescent="0.55000000000000004">
      <c r="A2989" s="24" t="str">
        <f t="shared" si="46"/>
        <v>10169</v>
      </c>
      <c r="B2989" s="24" t="s">
        <v>27</v>
      </c>
      <c r="C2989" s="25">
        <v>43023</v>
      </c>
      <c r="D2989" s="24">
        <f>IFERROR(VLOOKUP(B2989,'2017_GT Roster'!$B$6:$H$21,7, FALSE), "NO MATCH!!!")</f>
        <v>9</v>
      </c>
      <c r="E2989" s="24">
        <f>IFERROR(VLOOKUP(GAME_JUMP_REPORT_CONSOLIDATED!C2989,GAME_INDEX!$A$7:$E$34,5,FALSE), "NO MATCH")</f>
        <v>1016</v>
      </c>
      <c r="F2989" s="24" t="str">
        <f>IFERROR(VLOOKUP(C2989,GAME_INDEX!$A$7:$E$34,4,FALSE), "NO MATCH!!!")</f>
        <v>Louisville</v>
      </c>
      <c r="G2989" t="s">
        <v>2998</v>
      </c>
      <c r="H2989" s="1">
        <v>43023</v>
      </c>
      <c r="I2989">
        <v>2126</v>
      </c>
      <c r="J2989" t="s">
        <v>7</v>
      </c>
      <c r="K2989" t="s">
        <v>27</v>
      </c>
      <c r="L2989">
        <v>15.1</v>
      </c>
    </row>
    <row r="2990" spans="1:12" x14ac:dyDescent="0.55000000000000004">
      <c r="A2990" s="24" t="str">
        <f t="shared" si="46"/>
        <v>10164</v>
      </c>
      <c r="B2990" s="24" t="s">
        <v>3262</v>
      </c>
      <c r="C2990" s="25">
        <v>43023</v>
      </c>
      <c r="D2990" s="24">
        <f>IFERROR(VLOOKUP(B2990,'2017_GT Roster'!$B$6:$H$21,7, FALSE), "NO MATCH!!!")</f>
        <v>4</v>
      </c>
      <c r="E2990" s="24">
        <f>IFERROR(VLOOKUP(GAME_JUMP_REPORT_CONSOLIDATED!C2990,GAME_INDEX!$A$7:$E$34,5,FALSE), "NO MATCH")</f>
        <v>1016</v>
      </c>
      <c r="F2990" s="24" t="str">
        <f>IFERROR(VLOOKUP(C2990,GAME_INDEX!$A$7:$E$34,4,FALSE), "NO MATCH!!!")</f>
        <v>Louisville</v>
      </c>
      <c r="G2990" t="s">
        <v>2999</v>
      </c>
      <c r="H2990" s="1">
        <v>43023</v>
      </c>
      <c r="I2990">
        <v>2127</v>
      </c>
      <c r="J2990" t="s">
        <v>7</v>
      </c>
      <c r="K2990" t="s">
        <v>8</v>
      </c>
      <c r="L2990">
        <v>10.7</v>
      </c>
    </row>
    <row r="2991" spans="1:12" x14ac:dyDescent="0.55000000000000004">
      <c r="A2991" s="24" t="str">
        <f t="shared" si="46"/>
        <v>10161</v>
      </c>
      <c r="B2991" s="24" t="s">
        <v>3254</v>
      </c>
      <c r="C2991" s="25">
        <v>43023</v>
      </c>
      <c r="D2991" s="24">
        <f>IFERROR(VLOOKUP(B2991,'2017_GT Roster'!$B$6:$H$21,7, FALSE), "NO MATCH!!!")</f>
        <v>1</v>
      </c>
      <c r="E2991" s="24">
        <f>IFERROR(VLOOKUP(GAME_JUMP_REPORT_CONSOLIDATED!C2991,GAME_INDEX!$A$7:$E$34,5,FALSE), "NO MATCH")</f>
        <v>1016</v>
      </c>
      <c r="F2991" s="24" t="str">
        <f>IFERROR(VLOOKUP(C2991,GAME_INDEX!$A$7:$E$34,4,FALSE), "NO MATCH!!!")</f>
        <v>Louisville</v>
      </c>
      <c r="G2991" t="s">
        <v>3000</v>
      </c>
      <c r="H2991" s="1">
        <v>43023</v>
      </c>
      <c r="I2991">
        <v>2128</v>
      </c>
      <c r="J2991" t="s">
        <v>7</v>
      </c>
      <c r="K2991" t="s">
        <v>23</v>
      </c>
      <c r="L2991">
        <v>18.2</v>
      </c>
    </row>
    <row r="2992" spans="1:12" x14ac:dyDescent="0.55000000000000004">
      <c r="A2992" s="24" t="str">
        <f t="shared" si="46"/>
        <v>10169</v>
      </c>
      <c r="B2992" s="24" t="s">
        <v>27</v>
      </c>
      <c r="C2992" s="25">
        <v>43023</v>
      </c>
      <c r="D2992" s="24">
        <f>IFERROR(VLOOKUP(B2992,'2017_GT Roster'!$B$6:$H$21,7, FALSE), "NO MATCH!!!")</f>
        <v>9</v>
      </c>
      <c r="E2992" s="24">
        <f>IFERROR(VLOOKUP(GAME_JUMP_REPORT_CONSOLIDATED!C2992,GAME_INDEX!$A$7:$E$34,5,FALSE), "NO MATCH")</f>
        <v>1016</v>
      </c>
      <c r="F2992" s="24" t="str">
        <f>IFERROR(VLOOKUP(C2992,GAME_INDEX!$A$7:$E$34,4,FALSE), "NO MATCH!!!")</f>
        <v>Louisville</v>
      </c>
      <c r="G2992" t="s">
        <v>3001</v>
      </c>
      <c r="H2992" s="1">
        <v>43023</v>
      </c>
      <c r="I2992">
        <v>2129</v>
      </c>
      <c r="J2992" t="s">
        <v>7</v>
      </c>
      <c r="K2992" t="s">
        <v>27</v>
      </c>
      <c r="L2992">
        <v>12</v>
      </c>
    </row>
    <row r="2993" spans="1:12" x14ac:dyDescent="0.55000000000000004">
      <c r="A2993" s="24" t="str">
        <f t="shared" si="46"/>
        <v>101623</v>
      </c>
      <c r="B2993" s="24" t="s">
        <v>19</v>
      </c>
      <c r="C2993" s="25">
        <v>43023</v>
      </c>
      <c r="D2993" s="24">
        <f>IFERROR(VLOOKUP(B2993,'2017_GT Roster'!$B$6:$H$21,7, FALSE), "NO MATCH!!!")</f>
        <v>23</v>
      </c>
      <c r="E2993" s="24">
        <f>IFERROR(VLOOKUP(GAME_JUMP_REPORT_CONSOLIDATED!C2993,GAME_INDEX!$A$7:$E$34,5,FALSE), "NO MATCH")</f>
        <v>1016</v>
      </c>
      <c r="F2993" s="24" t="str">
        <f>IFERROR(VLOOKUP(C2993,GAME_INDEX!$A$7:$E$34,4,FALSE), "NO MATCH!!!")</f>
        <v>Louisville</v>
      </c>
      <c r="G2993" t="s">
        <v>3002</v>
      </c>
      <c r="H2993" s="1">
        <v>43023</v>
      </c>
      <c r="I2993">
        <v>2157</v>
      </c>
      <c r="J2993" t="s">
        <v>7</v>
      </c>
      <c r="K2993" t="s">
        <v>19</v>
      </c>
      <c r="L2993">
        <v>13.9</v>
      </c>
    </row>
    <row r="2994" spans="1:12" x14ac:dyDescent="0.55000000000000004">
      <c r="A2994" s="24" t="str">
        <f t="shared" si="46"/>
        <v>10169</v>
      </c>
      <c r="B2994" s="24" t="s">
        <v>27</v>
      </c>
      <c r="C2994" s="25">
        <v>43023</v>
      </c>
      <c r="D2994" s="24">
        <f>IFERROR(VLOOKUP(B2994,'2017_GT Roster'!$B$6:$H$21,7, FALSE), "NO MATCH!!!")</f>
        <v>9</v>
      </c>
      <c r="E2994" s="24">
        <f>IFERROR(VLOOKUP(GAME_JUMP_REPORT_CONSOLIDATED!C2994,GAME_INDEX!$A$7:$E$34,5,FALSE), "NO MATCH")</f>
        <v>1016</v>
      </c>
      <c r="F2994" s="24" t="str">
        <f>IFERROR(VLOOKUP(C2994,GAME_INDEX!$A$7:$E$34,4,FALSE), "NO MATCH!!!")</f>
        <v>Louisville</v>
      </c>
      <c r="G2994" t="s">
        <v>3003</v>
      </c>
      <c r="H2994" s="1">
        <v>43023</v>
      </c>
      <c r="I2994">
        <v>2161</v>
      </c>
      <c r="J2994" t="s">
        <v>7</v>
      </c>
      <c r="K2994" t="s">
        <v>27</v>
      </c>
      <c r="L2994">
        <v>15.9</v>
      </c>
    </row>
    <row r="2995" spans="1:12" x14ac:dyDescent="0.55000000000000004">
      <c r="A2995" s="24" t="str">
        <f t="shared" si="46"/>
        <v>10161</v>
      </c>
      <c r="B2995" s="24" t="s">
        <v>3254</v>
      </c>
      <c r="C2995" s="25">
        <v>43023</v>
      </c>
      <c r="D2995" s="24">
        <f>IFERROR(VLOOKUP(B2995,'2017_GT Roster'!$B$6:$H$21,7, FALSE), "NO MATCH!!!")</f>
        <v>1</v>
      </c>
      <c r="E2995" s="24">
        <f>IFERROR(VLOOKUP(GAME_JUMP_REPORT_CONSOLIDATED!C2995,GAME_INDEX!$A$7:$E$34,5,FALSE), "NO MATCH")</f>
        <v>1016</v>
      </c>
      <c r="F2995" s="24" t="str">
        <f>IFERROR(VLOOKUP(C2995,GAME_INDEX!$A$7:$E$34,4,FALSE), "NO MATCH!!!")</f>
        <v>Louisville</v>
      </c>
      <c r="G2995" t="s">
        <v>3004</v>
      </c>
      <c r="H2995" s="1">
        <v>43023</v>
      </c>
      <c r="I2995">
        <v>2161</v>
      </c>
      <c r="J2995" t="s">
        <v>7</v>
      </c>
      <c r="K2995" t="s">
        <v>23</v>
      </c>
      <c r="L2995">
        <v>19.5</v>
      </c>
    </row>
    <row r="2996" spans="1:12" x14ac:dyDescent="0.55000000000000004">
      <c r="A2996" s="24" t="str">
        <f t="shared" si="46"/>
        <v>101623</v>
      </c>
      <c r="B2996" s="24" t="s">
        <v>19</v>
      </c>
      <c r="C2996" s="25">
        <v>43023</v>
      </c>
      <c r="D2996" s="24">
        <f>IFERROR(VLOOKUP(B2996,'2017_GT Roster'!$B$6:$H$21,7, FALSE), "NO MATCH!!!")</f>
        <v>23</v>
      </c>
      <c r="E2996" s="24">
        <f>IFERROR(VLOOKUP(GAME_JUMP_REPORT_CONSOLIDATED!C2996,GAME_INDEX!$A$7:$E$34,5,FALSE), "NO MATCH")</f>
        <v>1016</v>
      </c>
      <c r="F2996" s="24" t="str">
        <f>IFERROR(VLOOKUP(C2996,GAME_INDEX!$A$7:$E$34,4,FALSE), "NO MATCH!!!")</f>
        <v>Louisville</v>
      </c>
      <c r="G2996" t="s">
        <v>3005</v>
      </c>
      <c r="H2996" s="1">
        <v>43023</v>
      </c>
      <c r="I2996">
        <v>2276</v>
      </c>
      <c r="J2996" t="s">
        <v>7</v>
      </c>
      <c r="K2996" t="s">
        <v>19</v>
      </c>
      <c r="L2996">
        <v>13.5</v>
      </c>
    </row>
    <row r="2997" spans="1:12" x14ac:dyDescent="0.55000000000000004">
      <c r="A2997" s="24" t="str">
        <f t="shared" si="46"/>
        <v>101633</v>
      </c>
      <c r="B2997" s="24" t="s">
        <v>32</v>
      </c>
      <c r="C2997" s="25">
        <v>43023</v>
      </c>
      <c r="D2997" s="24">
        <f>IFERROR(VLOOKUP(B2997,'2017_GT Roster'!$B$6:$H$21,7, FALSE), "NO MATCH!!!")</f>
        <v>33</v>
      </c>
      <c r="E2997" s="24">
        <f>IFERROR(VLOOKUP(GAME_JUMP_REPORT_CONSOLIDATED!C2997,GAME_INDEX!$A$7:$E$34,5,FALSE), "NO MATCH")</f>
        <v>1016</v>
      </c>
      <c r="F2997" s="24" t="str">
        <f>IFERROR(VLOOKUP(C2997,GAME_INDEX!$A$7:$E$34,4,FALSE), "NO MATCH!!!")</f>
        <v>Louisville</v>
      </c>
      <c r="G2997" t="s">
        <v>3006</v>
      </c>
      <c r="H2997" s="1">
        <v>43023</v>
      </c>
      <c r="I2997">
        <v>2281</v>
      </c>
      <c r="J2997" t="s">
        <v>7</v>
      </c>
      <c r="K2997" t="s">
        <v>32</v>
      </c>
      <c r="L2997">
        <v>17.8</v>
      </c>
    </row>
    <row r="2998" spans="1:12" x14ac:dyDescent="0.55000000000000004">
      <c r="A2998" s="24" t="str">
        <f t="shared" si="46"/>
        <v>101633</v>
      </c>
      <c r="B2998" s="24" t="s">
        <v>32</v>
      </c>
      <c r="C2998" s="25">
        <v>43023</v>
      </c>
      <c r="D2998" s="24">
        <f>IFERROR(VLOOKUP(B2998,'2017_GT Roster'!$B$6:$H$21,7, FALSE), "NO MATCH!!!")</f>
        <v>33</v>
      </c>
      <c r="E2998" s="24">
        <f>IFERROR(VLOOKUP(GAME_JUMP_REPORT_CONSOLIDATED!C2998,GAME_INDEX!$A$7:$E$34,5,FALSE), "NO MATCH")</f>
        <v>1016</v>
      </c>
      <c r="F2998" s="24" t="str">
        <f>IFERROR(VLOOKUP(C2998,GAME_INDEX!$A$7:$E$34,4,FALSE), "NO MATCH!!!")</f>
        <v>Louisville</v>
      </c>
      <c r="G2998" t="s">
        <v>3007</v>
      </c>
      <c r="H2998" s="1">
        <v>43023</v>
      </c>
      <c r="I2998">
        <v>2304</v>
      </c>
      <c r="J2998" t="s">
        <v>7</v>
      </c>
      <c r="K2998" t="s">
        <v>32</v>
      </c>
      <c r="L2998">
        <v>25.3</v>
      </c>
    </row>
    <row r="2999" spans="1:12" x14ac:dyDescent="0.55000000000000004">
      <c r="A2999" s="24" t="str">
        <f t="shared" si="46"/>
        <v>101633</v>
      </c>
      <c r="B2999" s="24" t="s">
        <v>32</v>
      </c>
      <c r="C2999" s="25">
        <v>43023</v>
      </c>
      <c r="D2999" s="24">
        <f>IFERROR(VLOOKUP(B2999,'2017_GT Roster'!$B$6:$H$21,7, FALSE), "NO MATCH!!!")</f>
        <v>33</v>
      </c>
      <c r="E2999" s="24">
        <f>IFERROR(VLOOKUP(GAME_JUMP_REPORT_CONSOLIDATED!C2999,GAME_INDEX!$A$7:$E$34,5,FALSE), "NO MATCH")</f>
        <v>1016</v>
      </c>
      <c r="F2999" s="24" t="str">
        <f>IFERROR(VLOOKUP(C2999,GAME_INDEX!$A$7:$E$34,4,FALSE), "NO MATCH!!!")</f>
        <v>Louisville</v>
      </c>
      <c r="G2999" t="s">
        <v>3008</v>
      </c>
      <c r="H2999" s="1">
        <v>43023</v>
      </c>
      <c r="I2999">
        <v>2308</v>
      </c>
      <c r="J2999" t="s">
        <v>7</v>
      </c>
      <c r="K2999" t="s">
        <v>32</v>
      </c>
      <c r="L2999">
        <v>16.899999999999999</v>
      </c>
    </row>
    <row r="3000" spans="1:12" x14ac:dyDescent="0.55000000000000004">
      <c r="A3000" s="24" t="str">
        <f t="shared" si="46"/>
        <v>10169</v>
      </c>
      <c r="B3000" s="24" t="s">
        <v>27</v>
      </c>
      <c r="C3000" s="25">
        <v>43023</v>
      </c>
      <c r="D3000" s="24">
        <f>IFERROR(VLOOKUP(B3000,'2017_GT Roster'!$B$6:$H$21,7, FALSE), "NO MATCH!!!")</f>
        <v>9</v>
      </c>
      <c r="E3000" s="24">
        <f>IFERROR(VLOOKUP(GAME_JUMP_REPORT_CONSOLIDATED!C3000,GAME_INDEX!$A$7:$E$34,5,FALSE), "NO MATCH")</f>
        <v>1016</v>
      </c>
      <c r="F3000" s="24" t="str">
        <f>IFERROR(VLOOKUP(C3000,GAME_INDEX!$A$7:$E$34,4,FALSE), "NO MATCH!!!")</f>
        <v>Louisville</v>
      </c>
      <c r="G3000" t="s">
        <v>3009</v>
      </c>
      <c r="H3000" s="1">
        <v>43023</v>
      </c>
      <c r="I3000">
        <v>2309</v>
      </c>
      <c r="J3000" t="s">
        <v>7</v>
      </c>
      <c r="K3000" t="s">
        <v>27</v>
      </c>
      <c r="L3000">
        <v>10.8</v>
      </c>
    </row>
    <row r="3001" spans="1:12" x14ac:dyDescent="0.55000000000000004">
      <c r="A3001" s="24" t="str">
        <f t="shared" si="46"/>
        <v>101633</v>
      </c>
      <c r="B3001" s="24" t="s">
        <v>32</v>
      </c>
      <c r="C3001" s="25">
        <v>43023</v>
      </c>
      <c r="D3001" s="24">
        <f>IFERROR(VLOOKUP(B3001,'2017_GT Roster'!$B$6:$H$21,7, FALSE), "NO MATCH!!!")</f>
        <v>33</v>
      </c>
      <c r="E3001" s="24">
        <f>IFERROR(VLOOKUP(GAME_JUMP_REPORT_CONSOLIDATED!C3001,GAME_INDEX!$A$7:$E$34,5,FALSE), "NO MATCH")</f>
        <v>1016</v>
      </c>
      <c r="F3001" s="24" t="str">
        <f>IFERROR(VLOOKUP(C3001,GAME_INDEX!$A$7:$E$34,4,FALSE), "NO MATCH!!!")</f>
        <v>Louisville</v>
      </c>
      <c r="G3001" t="s">
        <v>3010</v>
      </c>
      <c r="H3001" s="1">
        <v>43023</v>
      </c>
      <c r="I3001">
        <v>2368</v>
      </c>
      <c r="J3001" t="s">
        <v>7</v>
      </c>
      <c r="K3001" t="s">
        <v>32</v>
      </c>
      <c r="L3001">
        <v>20.7</v>
      </c>
    </row>
    <row r="3002" spans="1:12" x14ac:dyDescent="0.55000000000000004">
      <c r="A3002" s="24" t="str">
        <f t="shared" si="46"/>
        <v>10163</v>
      </c>
      <c r="B3002" s="24" t="s">
        <v>3344</v>
      </c>
      <c r="C3002" s="25">
        <v>43023</v>
      </c>
      <c r="D3002" s="24">
        <f>IFERROR(VLOOKUP(B3002,'2017_GT Roster'!$B$6:$H$21,7, FALSE), "NO MATCH!!!")</f>
        <v>3</v>
      </c>
      <c r="E3002" s="24">
        <f>IFERROR(VLOOKUP(GAME_JUMP_REPORT_CONSOLIDATED!C3002,GAME_INDEX!$A$7:$E$34,5,FALSE), "NO MATCH")</f>
        <v>1016</v>
      </c>
      <c r="F3002" s="24" t="str">
        <f>IFERROR(VLOOKUP(C3002,GAME_INDEX!$A$7:$E$34,4,FALSE), "NO MATCH!!!")</f>
        <v>Louisville</v>
      </c>
      <c r="G3002" t="s">
        <v>3011</v>
      </c>
      <c r="H3002" s="1">
        <v>43023</v>
      </c>
      <c r="I3002">
        <v>2372</v>
      </c>
      <c r="J3002" t="s">
        <v>7</v>
      </c>
      <c r="K3002" t="s">
        <v>780</v>
      </c>
      <c r="L3002">
        <v>8.3000000000000007</v>
      </c>
    </row>
    <row r="3003" spans="1:12" x14ac:dyDescent="0.55000000000000004">
      <c r="A3003" s="24" t="str">
        <f t="shared" ref="A3003:A3066" si="47">E3003&amp;D3003</f>
        <v>10163</v>
      </c>
      <c r="B3003" s="24" t="s">
        <v>3344</v>
      </c>
      <c r="C3003" s="25">
        <v>43023</v>
      </c>
      <c r="D3003" s="24">
        <f>IFERROR(VLOOKUP(B3003,'2017_GT Roster'!$B$6:$H$21,7, FALSE), "NO MATCH!!!")</f>
        <v>3</v>
      </c>
      <c r="E3003" s="24">
        <f>IFERROR(VLOOKUP(GAME_JUMP_REPORT_CONSOLIDATED!C3003,GAME_INDEX!$A$7:$E$34,5,FALSE), "NO MATCH")</f>
        <v>1016</v>
      </c>
      <c r="F3003" s="24" t="str">
        <f>IFERROR(VLOOKUP(C3003,GAME_INDEX!$A$7:$E$34,4,FALSE), "NO MATCH!!!")</f>
        <v>Louisville</v>
      </c>
      <c r="G3003" t="s">
        <v>3012</v>
      </c>
      <c r="H3003" s="1">
        <v>43023</v>
      </c>
      <c r="I3003">
        <v>2373</v>
      </c>
      <c r="J3003" t="s">
        <v>7</v>
      </c>
      <c r="K3003" t="s">
        <v>780</v>
      </c>
      <c r="L3003">
        <v>6.4</v>
      </c>
    </row>
    <row r="3004" spans="1:12" x14ac:dyDescent="0.55000000000000004">
      <c r="A3004" s="24" t="str">
        <f t="shared" si="47"/>
        <v>10163</v>
      </c>
      <c r="B3004" s="24" t="s">
        <v>3344</v>
      </c>
      <c r="C3004" s="25">
        <v>43023</v>
      </c>
      <c r="D3004" s="24">
        <f>IFERROR(VLOOKUP(B3004,'2017_GT Roster'!$B$6:$H$21,7, FALSE), "NO MATCH!!!")</f>
        <v>3</v>
      </c>
      <c r="E3004" s="24">
        <f>IFERROR(VLOOKUP(GAME_JUMP_REPORT_CONSOLIDATED!C3004,GAME_INDEX!$A$7:$E$34,5,FALSE), "NO MATCH")</f>
        <v>1016</v>
      </c>
      <c r="F3004" s="24" t="str">
        <f>IFERROR(VLOOKUP(C3004,GAME_INDEX!$A$7:$E$34,4,FALSE), "NO MATCH!!!")</f>
        <v>Louisville</v>
      </c>
      <c r="G3004" t="s">
        <v>3013</v>
      </c>
      <c r="H3004" s="1">
        <v>43023</v>
      </c>
      <c r="I3004">
        <v>2374</v>
      </c>
      <c r="J3004" t="s">
        <v>7</v>
      </c>
      <c r="K3004" t="s">
        <v>780</v>
      </c>
      <c r="L3004">
        <v>7.7</v>
      </c>
    </row>
    <row r="3005" spans="1:12" x14ac:dyDescent="0.55000000000000004">
      <c r="A3005" s="24" t="str">
        <f t="shared" si="47"/>
        <v>10163</v>
      </c>
      <c r="B3005" s="24" t="s">
        <v>3344</v>
      </c>
      <c r="C3005" s="25">
        <v>43023</v>
      </c>
      <c r="D3005" s="24">
        <f>IFERROR(VLOOKUP(B3005,'2017_GT Roster'!$B$6:$H$21,7, FALSE), "NO MATCH!!!")</f>
        <v>3</v>
      </c>
      <c r="E3005" s="24">
        <f>IFERROR(VLOOKUP(GAME_JUMP_REPORT_CONSOLIDATED!C3005,GAME_INDEX!$A$7:$E$34,5,FALSE), "NO MATCH")</f>
        <v>1016</v>
      </c>
      <c r="F3005" s="24" t="str">
        <f>IFERROR(VLOOKUP(C3005,GAME_INDEX!$A$7:$E$34,4,FALSE), "NO MATCH!!!")</f>
        <v>Louisville</v>
      </c>
      <c r="G3005" t="s">
        <v>3014</v>
      </c>
      <c r="H3005" s="1">
        <v>43023</v>
      </c>
      <c r="I3005">
        <v>2374</v>
      </c>
      <c r="J3005" t="s">
        <v>7</v>
      </c>
      <c r="K3005" t="s">
        <v>780</v>
      </c>
      <c r="L3005">
        <v>15.1</v>
      </c>
    </row>
    <row r="3006" spans="1:12" x14ac:dyDescent="0.55000000000000004">
      <c r="A3006" s="24" t="str">
        <f t="shared" si="47"/>
        <v>10163</v>
      </c>
      <c r="B3006" s="24" t="s">
        <v>3344</v>
      </c>
      <c r="C3006" s="25">
        <v>43023</v>
      </c>
      <c r="D3006" s="24">
        <f>IFERROR(VLOOKUP(B3006,'2017_GT Roster'!$B$6:$H$21,7, FALSE), "NO MATCH!!!")</f>
        <v>3</v>
      </c>
      <c r="E3006" s="24">
        <f>IFERROR(VLOOKUP(GAME_JUMP_REPORT_CONSOLIDATED!C3006,GAME_INDEX!$A$7:$E$34,5,FALSE), "NO MATCH")</f>
        <v>1016</v>
      </c>
      <c r="F3006" s="24" t="str">
        <f>IFERROR(VLOOKUP(C3006,GAME_INDEX!$A$7:$E$34,4,FALSE), "NO MATCH!!!")</f>
        <v>Louisville</v>
      </c>
      <c r="G3006" t="s">
        <v>3015</v>
      </c>
      <c r="H3006" s="1">
        <v>43023</v>
      </c>
      <c r="I3006">
        <v>2375</v>
      </c>
      <c r="J3006" t="s">
        <v>7</v>
      </c>
      <c r="K3006" t="s">
        <v>780</v>
      </c>
      <c r="L3006">
        <v>5.8</v>
      </c>
    </row>
    <row r="3007" spans="1:12" x14ac:dyDescent="0.55000000000000004">
      <c r="A3007" s="24" t="str">
        <f t="shared" si="47"/>
        <v>10161</v>
      </c>
      <c r="B3007" s="24" t="s">
        <v>3254</v>
      </c>
      <c r="C3007" s="25">
        <v>43023</v>
      </c>
      <c r="D3007" s="24">
        <f>IFERROR(VLOOKUP(B3007,'2017_GT Roster'!$B$6:$H$21,7, FALSE), "NO MATCH!!!")</f>
        <v>1</v>
      </c>
      <c r="E3007" s="24">
        <f>IFERROR(VLOOKUP(GAME_JUMP_REPORT_CONSOLIDATED!C3007,GAME_INDEX!$A$7:$E$34,5,FALSE), "NO MATCH")</f>
        <v>1016</v>
      </c>
      <c r="F3007" s="24" t="str">
        <f>IFERROR(VLOOKUP(C3007,GAME_INDEX!$A$7:$E$34,4,FALSE), "NO MATCH!!!")</f>
        <v>Louisville</v>
      </c>
      <c r="G3007" t="s">
        <v>3016</v>
      </c>
      <c r="H3007" s="1">
        <v>43023</v>
      </c>
      <c r="I3007">
        <v>2375</v>
      </c>
      <c r="J3007" t="s">
        <v>7</v>
      </c>
      <c r="K3007" t="s">
        <v>23</v>
      </c>
      <c r="L3007">
        <v>22.6</v>
      </c>
    </row>
    <row r="3008" spans="1:12" x14ac:dyDescent="0.55000000000000004">
      <c r="A3008" s="24" t="str">
        <f t="shared" si="47"/>
        <v>101697</v>
      </c>
      <c r="B3008" s="24" t="s">
        <v>42</v>
      </c>
      <c r="C3008" s="25">
        <v>43023</v>
      </c>
      <c r="D3008" s="24">
        <f>IFERROR(VLOOKUP(B3008,'2017_GT Roster'!$B$6:$H$21,7, FALSE), "NO MATCH!!!")</f>
        <v>97</v>
      </c>
      <c r="E3008" s="24">
        <f>IFERROR(VLOOKUP(GAME_JUMP_REPORT_CONSOLIDATED!C3008,GAME_INDEX!$A$7:$E$34,5,FALSE), "NO MATCH")</f>
        <v>1016</v>
      </c>
      <c r="F3008" s="24" t="str">
        <f>IFERROR(VLOOKUP(C3008,GAME_INDEX!$A$7:$E$34,4,FALSE), "NO MATCH!!!")</f>
        <v>Louisville</v>
      </c>
      <c r="G3008" t="s">
        <v>3017</v>
      </c>
      <c r="H3008" s="1">
        <v>43023</v>
      </c>
      <c r="I3008">
        <v>2375</v>
      </c>
      <c r="J3008" t="s">
        <v>7</v>
      </c>
      <c r="K3008" t="s">
        <v>42</v>
      </c>
      <c r="L3008">
        <v>16</v>
      </c>
    </row>
    <row r="3009" spans="1:12" x14ac:dyDescent="0.55000000000000004">
      <c r="A3009" s="24" t="str">
        <f t="shared" si="47"/>
        <v>101697</v>
      </c>
      <c r="B3009" s="24" t="s">
        <v>42</v>
      </c>
      <c r="C3009" s="25">
        <v>43023</v>
      </c>
      <c r="D3009" s="24">
        <f>IFERROR(VLOOKUP(B3009,'2017_GT Roster'!$B$6:$H$21,7, FALSE), "NO MATCH!!!")</f>
        <v>97</v>
      </c>
      <c r="E3009" s="24">
        <f>IFERROR(VLOOKUP(GAME_JUMP_REPORT_CONSOLIDATED!C3009,GAME_INDEX!$A$7:$E$34,5,FALSE), "NO MATCH")</f>
        <v>1016</v>
      </c>
      <c r="F3009" s="24" t="str">
        <f>IFERROR(VLOOKUP(C3009,GAME_INDEX!$A$7:$E$34,4,FALSE), "NO MATCH!!!")</f>
        <v>Louisville</v>
      </c>
      <c r="G3009" t="s">
        <v>3018</v>
      </c>
      <c r="H3009" s="1">
        <v>43023</v>
      </c>
      <c r="I3009">
        <v>2376</v>
      </c>
      <c r="J3009" t="s">
        <v>7</v>
      </c>
      <c r="K3009" t="s">
        <v>42</v>
      </c>
      <c r="L3009">
        <v>11.3</v>
      </c>
    </row>
    <row r="3010" spans="1:12" x14ac:dyDescent="0.55000000000000004">
      <c r="A3010" s="24" t="str">
        <f t="shared" si="47"/>
        <v>10169</v>
      </c>
      <c r="B3010" s="24" t="s">
        <v>27</v>
      </c>
      <c r="C3010" s="25">
        <v>43023</v>
      </c>
      <c r="D3010" s="24">
        <f>IFERROR(VLOOKUP(B3010,'2017_GT Roster'!$B$6:$H$21,7, FALSE), "NO MATCH!!!")</f>
        <v>9</v>
      </c>
      <c r="E3010" s="24">
        <f>IFERROR(VLOOKUP(GAME_JUMP_REPORT_CONSOLIDATED!C3010,GAME_INDEX!$A$7:$E$34,5,FALSE), "NO MATCH")</f>
        <v>1016</v>
      </c>
      <c r="F3010" s="24" t="str">
        <f>IFERROR(VLOOKUP(C3010,GAME_INDEX!$A$7:$E$34,4,FALSE), "NO MATCH!!!")</f>
        <v>Louisville</v>
      </c>
      <c r="G3010" t="s">
        <v>3019</v>
      </c>
      <c r="H3010" s="1">
        <v>43023</v>
      </c>
      <c r="I3010">
        <v>2376</v>
      </c>
      <c r="J3010" t="s">
        <v>7</v>
      </c>
      <c r="K3010" t="s">
        <v>27</v>
      </c>
      <c r="L3010">
        <v>11.4</v>
      </c>
    </row>
    <row r="3011" spans="1:12" x14ac:dyDescent="0.55000000000000004">
      <c r="A3011" s="24" t="str">
        <f t="shared" si="47"/>
        <v>10164</v>
      </c>
      <c r="B3011" s="24" t="s">
        <v>3262</v>
      </c>
      <c r="C3011" s="25">
        <v>43023</v>
      </c>
      <c r="D3011" s="24">
        <f>IFERROR(VLOOKUP(B3011,'2017_GT Roster'!$B$6:$H$21,7, FALSE), "NO MATCH!!!")</f>
        <v>4</v>
      </c>
      <c r="E3011" s="24">
        <f>IFERROR(VLOOKUP(GAME_JUMP_REPORT_CONSOLIDATED!C3011,GAME_INDEX!$A$7:$E$34,5,FALSE), "NO MATCH")</f>
        <v>1016</v>
      </c>
      <c r="F3011" s="24" t="str">
        <f>IFERROR(VLOOKUP(C3011,GAME_INDEX!$A$7:$E$34,4,FALSE), "NO MATCH!!!")</f>
        <v>Louisville</v>
      </c>
      <c r="G3011" t="s">
        <v>3020</v>
      </c>
      <c r="H3011" s="1">
        <v>43023</v>
      </c>
      <c r="I3011">
        <v>2376</v>
      </c>
      <c r="J3011" t="s">
        <v>7</v>
      </c>
      <c r="K3011" t="s">
        <v>8</v>
      </c>
      <c r="L3011">
        <v>13.9</v>
      </c>
    </row>
    <row r="3012" spans="1:12" x14ac:dyDescent="0.55000000000000004">
      <c r="A3012" s="24" t="str">
        <f t="shared" si="47"/>
        <v>101633</v>
      </c>
      <c r="B3012" s="24" t="s">
        <v>32</v>
      </c>
      <c r="C3012" s="25">
        <v>43023</v>
      </c>
      <c r="D3012" s="24">
        <f>IFERROR(VLOOKUP(B3012,'2017_GT Roster'!$B$6:$H$21,7, FALSE), "NO MATCH!!!")</f>
        <v>33</v>
      </c>
      <c r="E3012" s="24">
        <f>IFERROR(VLOOKUP(GAME_JUMP_REPORT_CONSOLIDATED!C3012,GAME_INDEX!$A$7:$E$34,5,FALSE), "NO MATCH")</f>
        <v>1016</v>
      </c>
      <c r="F3012" s="24" t="str">
        <f>IFERROR(VLOOKUP(C3012,GAME_INDEX!$A$7:$E$34,4,FALSE), "NO MATCH!!!")</f>
        <v>Louisville</v>
      </c>
      <c r="G3012" t="s">
        <v>3021</v>
      </c>
      <c r="H3012" s="1">
        <v>43023</v>
      </c>
      <c r="I3012">
        <v>2398</v>
      </c>
      <c r="J3012" t="s">
        <v>7</v>
      </c>
      <c r="K3012" t="s">
        <v>32</v>
      </c>
      <c r="L3012">
        <v>13.7</v>
      </c>
    </row>
    <row r="3013" spans="1:12" x14ac:dyDescent="0.55000000000000004">
      <c r="A3013" s="24" t="str">
        <f t="shared" si="47"/>
        <v>10161</v>
      </c>
      <c r="B3013" s="24" t="s">
        <v>3254</v>
      </c>
      <c r="C3013" s="25">
        <v>43023</v>
      </c>
      <c r="D3013" s="24">
        <f>IFERROR(VLOOKUP(B3013,'2017_GT Roster'!$B$6:$H$21,7, FALSE), "NO MATCH!!!")</f>
        <v>1</v>
      </c>
      <c r="E3013" s="24">
        <f>IFERROR(VLOOKUP(GAME_JUMP_REPORT_CONSOLIDATED!C3013,GAME_INDEX!$A$7:$E$34,5,FALSE), "NO MATCH")</f>
        <v>1016</v>
      </c>
      <c r="F3013" s="24" t="str">
        <f>IFERROR(VLOOKUP(C3013,GAME_INDEX!$A$7:$E$34,4,FALSE), "NO MATCH!!!")</f>
        <v>Louisville</v>
      </c>
      <c r="G3013" t="s">
        <v>3022</v>
      </c>
      <c r="H3013" s="1">
        <v>43023</v>
      </c>
      <c r="I3013">
        <v>2400</v>
      </c>
      <c r="J3013" t="s">
        <v>7</v>
      </c>
      <c r="K3013" t="s">
        <v>23</v>
      </c>
      <c r="L3013">
        <v>17.899999999999999</v>
      </c>
    </row>
    <row r="3014" spans="1:12" x14ac:dyDescent="0.55000000000000004">
      <c r="A3014" s="24" t="str">
        <f t="shared" si="47"/>
        <v>101611</v>
      </c>
      <c r="B3014" s="24" t="s">
        <v>14</v>
      </c>
      <c r="C3014" s="25">
        <v>43023</v>
      </c>
      <c r="D3014" s="24">
        <f>IFERROR(VLOOKUP(B3014,'2017_GT Roster'!$B$6:$H$21,7, FALSE), "NO MATCH!!!")</f>
        <v>11</v>
      </c>
      <c r="E3014" s="24">
        <f>IFERROR(VLOOKUP(GAME_JUMP_REPORT_CONSOLIDATED!C3014,GAME_INDEX!$A$7:$E$34,5,FALSE), "NO MATCH")</f>
        <v>1016</v>
      </c>
      <c r="F3014" s="24" t="str">
        <f>IFERROR(VLOOKUP(C3014,GAME_INDEX!$A$7:$E$34,4,FALSE), "NO MATCH!!!")</f>
        <v>Louisville</v>
      </c>
      <c r="G3014" t="s">
        <v>3023</v>
      </c>
      <c r="H3014" s="1">
        <v>43023</v>
      </c>
      <c r="I3014">
        <v>2404</v>
      </c>
      <c r="J3014" t="s">
        <v>7</v>
      </c>
      <c r="K3014" t="s">
        <v>14</v>
      </c>
      <c r="L3014">
        <v>16.100000000000001</v>
      </c>
    </row>
    <row r="3015" spans="1:12" x14ac:dyDescent="0.55000000000000004">
      <c r="A3015" s="24" t="str">
        <f t="shared" si="47"/>
        <v>10161</v>
      </c>
      <c r="B3015" s="24" t="s">
        <v>3254</v>
      </c>
      <c r="C3015" s="25">
        <v>43023</v>
      </c>
      <c r="D3015" s="24">
        <f>IFERROR(VLOOKUP(B3015,'2017_GT Roster'!$B$6:$H$21,7, FALSE), "NO MATCH!!!")</f>
        <v>1</v>
      </c>
      <c r="E3015" s="24">
        <f>IFERROR(VLOOKUP(GAME_JUMP_REPORT_CONSOLIDATED!C3015,GAME_INDEX!$A$7:$E$34,5,FALSE), "NO MATCH")</f>
        <v>1016</v>
      </c>
      <c r="F3015" s="24" t="str">
        <f>IFERROR(VLOOKUP(C3015,GAME_INDEX!$A$7:$E$34,4,FALSE), "NO MATCH!!!")</f>
        <v>Louisville</v>
      </c>
      <c r="G3015" t="s">
        <v>3024</v>
      </c>
      <c r="H3015" s="1">
        <v>43023</v>
      </c>
      <c r="I3015">
        <v>2408</v>
      </c>
      <c r="J3015" t="s">
        <v>7</v>
      </c>
      <c r="K3015" t="s">
        <v>23</v>
      </c>
      <c r="L3015">
        <v>18.5</v>
      </c>
    </row>
    <row r="3016" spans="1:12" x14ac:dyDescent="0.55000000000000004">
      <c r="A3016" s="24" t="str">
        <f t="shared" si="47"/>
        <v>10169</v>
      </c>
      <c r="B3016" s="24" t="s">
        <v>27</v>
      </c>
      <c r="C3016" s="25">
        <v>43023</v>
      </c>
      <c r="D3016" s="24">
        <f>IFERROR(VLOOKUP(B3016,'2017_GT Roster'!$B$6:$H$21,7, FALSE), "NO MATCH!!!")</f>
        <v>9</v>
      </c>
      <c r="E3016" s="24">
        <f>IFERROR(VLOOKUP(GAME_JUMP_REPORT_CONSOLIDATED!C3016,GAME_INDEX!$A$7:$E$34,5,FALSE), "NO MATCH")</f>
        <v>1016</v>
      </c>
      <c r="F3016" s="24" t="str">
        <f>IFERROR(VLOOKUP(C3016,GAME_INDEX!$A$7:$E$34,4,FALSE), "NO MATCH!!!")</f>
        <v>Louisville</v>
      </c>
      <c r="G3016" t="s">
        <v>3025</v>
      </c>
      <c r="H3016" s="1">
        <v>43023</v>
      </c>
      <c r="I3016">
        <v>2410</v>
      </c>
      <c r="J3016" t="s">
        <v>7</v>
      </c>
      <c r="K3016" t="s">
        <v>27</v>
      </c>
      <c r="L3016">
        <v>15.4</v>
      </c>
    </row>
    <row r="3017" spans="1:12" x14ac:dyDescent="0.55000000000000004">
      <c r="A3017" s="24" t="str">
        <f t="shared" si="47"/>
        <v>101633</v>
      </c>
      <c r="B3017" s="24" t="s">
        <v>32</v>
      </c>
      <c r="C3017" s="25">
        <v>43023</v>
      </c>
      <c r="D3017" s="24">
        <f>IFERROR(VLOOKUP(B3017,'2017_GT Roster'!$B$6:$H$21,7, FALSE), "NO MATCH!!!")</f>
        <v>33</v>
      </c>
      <c r="E3017" s="24">
        <f>IFERROR(VLOOKUP(GAME_JUMP_REPORT_CONSOLIDATED!C3017,GAME_INDEX!$A$7:$E$34,5,FALSE), "NO MATCH")</f>
        <v>1016</v>
      </c>
      <c r="F3017" s="24" t="str">
        <f>IFERROR(VLOOKUP(C3017,GAME_INDEX!$A$7:$E$34,4,FALSE), "NO MATCH!!!")</f>
        <v>Louisville</v>
      </c>
      <c r="G3017" t="s">
        <v>3026</v>
      </c>
      <c r="H3017" s="1">
        <v>43023</v>
      </c>
      <c r="I3017">
        <v>2427</v>
      </c>
      <c r="J3017" t="s">
        <v>7</v>
      </c>
      <c r="K3017" t="s">
        <v>32</v>
      </c>
      <c r="L3017">
        <v>14.5</v>
      </c>
    </row>
    <row r="3018" spans="1:12" x14ac:dyDescent="0.55000000000000004">
      <c r="A3018" s="24" t="str">
        <f t="shared" si="47"/>
        <v>10161</v>
      </c>
      <c r="B3018" s="24" t="s">
        <v>3254</v>
      </c>
      <c r="C3018" s="25">
        <v>43023</v>
      </c>
      <c r="D3018" s="24">
        <f>IFERROR(VLOOKUP(B3018,'2017_GT Roster'!$B$6:$H$21,7, FALSE), "NO MATCH!!!")</f>
        <v>1</v>
      </c>
      <c r="E3018" s="24">
        <f>IFERROR(VLOOKUP(GAME_JUMP_REPORT_CONSOLIDATED!C3018,GAME_INDEX!$A$7:$E$34,5,FALSE), "NO MATCH")</f>
        <v>1016</v>
      </c>
      <c r="F3018" s="24" t="str">
        <f>IFERROR(VLOOKUP(C3018,GAME_INDEX!$A$7:$E$34,4,FALSE), "NO MATCH!!!")</f>
        <v>Louisville</v>
      </c>
      <c r="G3018" t="s">
        <v>3027</v>
      </c>
      <c r="H3018" s="1">
        <v>43023</v>
      </c>
      <c r="I3018">
        <v>2430</v>
      </c>
      <c r="J3018" t="s">
        <v>7</v>
      </c>
      <c r="K3018" t="s">
        <v>23</v>
      </c>
      <c r="L3018">
        <v>16.5</v>
      </c>
    </row>
    <row r="3019" spans="1:12" x14ac:dyDescent="0.55000000000000004">
      <c r="A3019" s="24" t="str">
        <f t="shared" si="47"/>
        <v>101611</v>
      </c>
      <c r="B3019" s="24" t="s">
        <v>14</v>
      </c>
      <c r="C3019" s="25">
        <v>43023</v>
      </c>
      <c r="D3019" s="24">
        <f>IFERROR(VLOOKUP(B3019,'2017_GT Roster'!$B$6:$H$21,7, FALSE), "NO MATCH!!!")</f>
        <v>11</v>
      </c>
      <c r="E3019" s="24">
        <f>IFERROR(VLOOKUP(GAME_JUMP_REPORT_CONSOLIDATED!C3019,GAME_INDEX!$A$7:$E$34,5,FALSE), "NO MATCH")</f>
        <v>1016</v>
      </c>
      <c r="F3019" s="24" t="str">
        <f>IFERROR(VLOOKUP(C3019,GAME_INDEX!$A$7:$E$34,4,FALSE), "NO MATCH!!!")</f>
        <v>Louisville</v>
      </c>
      <c r="G3019" t="s">
        <v>3028</v>
      </c>
      <c r="H3019" s="1">
        <v>43023</v>
      </c>
      <c r="I3019">
        <v>2432</v>
      </c>
      <c r="J3019" t="s">
        <v>7</v>
      </c>
      <c r="K3019" t="s">
        <v>14</v>
      </c>
      <c r="L3019">
        <v>22.6</v>
      </c>
    </row>
    <row r="3020" spans="1:12" x14ac:dyDescent="0.55000000000000004">
      <c r="A3020" s="24" t="str">
        <f t="shared" si="47"/>
        <v>10169</v>
      </c>
      <c r="B3020" s="24" t="s">
        <v>27</v>
      </c>
      <c r="C3020" s="25">
        <v>43023</v>
      </c>
      <c r="D3020" s="24">
        <f>IFERROR(VLOOKUP(B3020,'2017_GT Roster'!$B$6:$H$21,7, FALSE), "NO MATCH!!!")</f>
        <v>9</v>
      </c>
      <c r="E3020" s="24">
        <f>IFERROR(VLOOKUP(GAME_JUMP_REPORT_CONSOLIDATED!C3020,GAME_INDEX!$A$7:$E$34,5,FALSE), "NO MATCH")</f>
        <v>1016</v>
      </c>
      <c r="F3020" s="24" t="str">
        <f>IFERROR(VLOOKUP(C3020,GAME_INDEX!$A$7:$E$34,4,FALSE), "NO MATCH!!!")</f>
        <v>Louisville</v>
      </c>
      <c r="G3020" t="s">
        <v>3029</v>
      </c>
      <c r="H3020" s="1">
        <v>43023</v>
      </c>
      <c r="I3020">
        <v>2465</v>
      </c>
      <c r="J3020" t="s">
        <v>7</v>
      </c>
      <c r="K3020" t="s">
        <v>27</v>
      </c>
      <c r="L3020">
        <v>13</v>
      </c>
    </row>
    <row r="3021" spans="1:12" x14ac:dyDescent="0.55000000000000004">
      <c r="A3021" s="24" t="str">
        <f t="shared" si="47"/>
        <v>10161</v>
      </c>
      <c r="B3021" s="24" t="s">
        <v>3254</v>
      </c>
      <c r="C3021" s="25">
        <v>43023</v>
      </c>
      <c r="D3021" s="24">
        <f>IFERROR(VLOOKUP(B3021,'2017_GT Roster'!$B$6:$H$21,7, FALSE), "NO MATCH!!!")</f>
        <v>1</v>
      </c>
      <c r="E3021" s="24">
        <f>IFERROR(VLOOKUP(GAME_JUMP_REPORT_CONSOLIDATED!C3021,GAME_INDEX!$A$7:$E$34,5,FALSE), "NO MATCH")</f>
        <v>1016</v>
      </c>
      <c r="F3021" s="24" t="str">
        <f>IFERROR(VLOOKUP(C3021,GAME_INDEX!$A$7:$E$34,4,FALSE), "NO MATCH!!!")</f>
        <v>Louisville</v>
      </c>
      <c r="G3021" t="s">
        <v>3030</v>
      </c>
      <c r="H3021" s="1">
        <v>43023</v>
      </c>
      <c r="I3021">
        <v>2467</v>
      </c>
      <c r="J3021" t="s">
        <v>7</v>
      </c>
      <c r="K3021" t="s">
        <v>23</v>
      </c>
      <c r="L3021">
        <v>21.5</v>
      </c>
    </row>
    <row r="3022" spans="1:12" x14ac:dyDescent="0.55000000000000004">
      <c r="A3022" s="24" t="str">
        <f t="shared" si="47"/>
        <v>10161</v>
      </c>
      <c r="B3022" s="24" t="s">
        <v>3254</v>
      </c>
      <c r="C3022" s="25">
        <v>43023</v>
      </c>
      <c r="D3022" s="24">
        <f>IFERROR(VLOOKUP(B3022,'2017_GT Roster'!$B$6:$H$21,7, FALSE), "NO MATCH!!!")</f>
        <v>1</v>
      </c>
      <c r="E3022" s="24">
        <f>IFERROR(VLOOKUP(GAME_JUMP_REPORT_CONSOLIDATED!C3022,GAME_INDEX!$A$7:$E$34,5,FALSE), "NO MATCH")</f>
        <v>1016</v>
      </c>
      <c r="F3022" s="24" t="str">
        <f>IFERROR(VLOOKUP(C3022,GAME_INDEX!$A$7:$E$34,4,FALSE), "NO MATCH!!!")</f>
        <v>Louisville</v>
      </c>
      <c r="G3022" t="s">
        <v>3031</v>
      </c>
      <c r="H3022" s="1">
        <v>43023</v>
      </c>
      <c r="I3022">
        <v>2470</v>
      </c>
      <c r="J3022" t="s">
        <v>7</v>
      </c>
      <c r="K3022" t="s">
        <v>23</v>
      </c>
      <c r="L3022">
        <v>17</v>
      </c>
    </row>
    <row r="3023" spans="1:12" x14ac:dyDescent="0.55000000000000004">
      <c r="A3023" s="24" t="str">
        <f t="shared" si="47"/>
        <v>10161</v>
      </c>
      <c r="B3023" s="24" t="s">
        <v>3254</v>
      </c>
      <c r="C3023" s="25">
        <v>43023</v>
      </c>
      <c r="D3023" s="24">
        <f>IFERROR(VLOOKUP(B3023,'2017_GT Roster'!$B$6:$H$21,7, FALSE), "NO MATCH!!!")</f>
        <v>1</v>
      </c>
      <c r="E3023" s="24">
        <f>IFERROR(VLOOKUP(GAME_JUMP_REPORT_CONSOLIDATED!C3023,GAME_INDEX!$A$7:$E$34,5,FALSE), "NO MATCH")</f>
        <v>1016</v>
      </c>
      <c r="F3023" s="24" t="str">
        <f>IFERROR(VLOOKUP(C3023,GAME_INDEX!$A$7:$E$34,4,FALSE), "NO MATCH!!!")</f>
        <v>Louisville</v>
      </c>
      <c r="G3023" t="s">
        <v>3032</v>
      </c>
      <c r="H3023" s="1">
        <v>43023</v>
      </c>
      <c r="I3023">
        <v>2489</v>
      </c>
      <c r="J3023" t="s">
        <v>7</v>
      </c>
      <c r="K3023" t="s">
        <v>23</v>
      </c>
      <c r="L3023">
        <v>13.1</v>
      </c>
    </row>
    <row r="3024" spans="1:12" x14ac:dyDescent="0.55000000000000004">
      <c r="A3024" s="24" t="str">
        <f t="shared" si="47"/>
        <v>10164</v>
      </c>
      <c r="B3024" s="24" t="s">
        <v>3262</v>
      </c>
      <c r="C3024" s="25">
        <v>43023</v>
      </c>
      <c r="D3024" s="24">
        <f>IFERROR(VLOOKUP(B3024,'2017_GT Roster'!$B$6:$H$21,7, FALSE), "NO MATCH!!!")</f>
        <v>4</v>
      </c>
      <c r="E3024" s="24">
        <f>IFERROR(VLOOKUP(GAME_JUMP_REPORT_CONSOLIDATED!C3024,GAME_INDEX!$A$7:$E$34,5,FALSE), "NO MATCH")</f>
        <v>1016</v>
      </c>
      <c r="F3024" s="24" t="str">
        <f>IFERROR(VLOOKUP(C3024,GAME_INDEX!$A$7:$E$34,4,FALSE), "NO MATCH!!!")</f>
        <v>Louisville</v>
      </c>
      <c r="G3024" t="s">
        <v>3033</v>
      </c>
      <c r="H3024" s="1">
        <v>43023</v>
      </c>
      <c r="I3024">
        <v>2491</v>
      </c>
      <c r="J3024" t="s">
        <v>7</v>
      </c>
      <c r="K3024" t="s">
        <v>8</v>
      </c>
      <c r="L3024">
        <v>15.3</v>
      </c>
    </row>
    <row r="3025" spans="1:12" x14ac:dyDescent="0.55000000000000004">
      <c r="A3025" s="24" t="str">
        <f t="shared" si="47"/>
        <v>10164</v>
      </c>
      <c r="B3025" s="24" t="s">
        <v>3262</v>
      </c>
      <c r="C3025" s="25">
        <v>43023</v>
      </c>
      <c r="D3025" s="24">
        <f>IFERROR(VLOOKUP(B3025,'2017_GT Roster'!$B$6:$H$21,7, FALSE), "NO MATCH!!!")</f>
        <v>4</v>
      </c>
      <c r="E3025" s="24">
        <f>IFERROR(VLOOKUP(GAME_JUMP_REPORT_CONSOLIDATED!C3025,GAME_INDEX!$A$7:$E$34,5,FALSE), "NO MATCH")</f>
        <v>1016</v>
      </c>
      <c r="F3025" s="24" t="str">
        <f>IFERROR(VLOOKUP(C3025,GAME_INDEX!$A$7:$E$34,4,FALSE), "NO MATCH!!!")</f>
        <v>Louisville</v>
      </c>
      <c r="G3025" t="s">
        <v>3034</v>
      </c>
      <c r="H3025" s="1">
        <v>43023</v>
      </c>
      <c r="I3025">
        <v>2495</v>
      </c>
      <c r="J3025" t="s">
        <v>7</v>
      </c>
      <c r="K3025" t="s">
        <v>8</v>
      </c>
      <c r="L3025">
        <v>21.7</v>
      </c>
    </row>
    <row r="3026" spans="1:12" x14ac:dyDescent="0.55000000000000004">
      <c r="A3026" s="24" t="str">
        <f t="shared" si="47"/>
        <v>10169</v>
      </c>
      <c r="B3026" s="24" t="s">
        <v>27</v>
      </c>
      <c r="C3026" s="25">
        <v>43023</v>
      </c>
      <c r="D3026" s="24">
        <f>IFERROR(VLOOKUP(B3026,'2017_GT Roster'!$B$6:$H$21,7, FALSE), "NO MATCH!!!")</f>
        <v>9</v>
      </c>
      <c r="E3026" s="24">
        <f>IFERROR(VLOOKUP(GAME_JUMP_REPORT_CONSOLIDATED!C3026,GAME_INDEX!$A$7:$E$34,5,FALSE), "NO MATCH")</f>
        <v>1016</v>
      </c>
      <c r="F3026" s="24" t="str">
        <f>IFERROR(VLOOKUP(C3026,GAME_INDEX!$A$7:$E$34,4,FALSE), "NO MATCH!!!")</f>
        <v>Louisville</v>
      </c>
      <c r="G3026" t="s">
        <v>3035</v>
      </c>
      <c r="H3026" s="1">
        <v>43023</v>
      </c>
      <c r="I3026">
        <v>2496</v>
      </c>
      <c r="J3026" t="s">
        <v>7</v>
      </c>
      <c r="K3026" t="s">
        <v>27</v>
      </c>
      <c r="L3026">
        <v>15.1</v>
      </c>
    </row>
    <row r="3027" spans="1:12" x14ac:dyDescent="0.55000000000000004">
      <c r="A3027" s="24" t="str">
        <f t="shared" si="47"/>
        <v>101611</v>
      </c>
      <c r="B3027" s="24" t="s">
        <v>14</v>
      </c>
      <c r="C3027" s="25">
        <v>43023</v>
      </c>
      <c r="D3027" s="24">
        <f>IFERROR(VLOOKUP(B3027,'2017_GT Roster'!$B$6:$H$21,7, FALSE), "NO MATCH!!!")</f>
        <v>11</v>
      </c>
      <c r="E3027" s="24">
        <f>IFERROR(VLOOKUP(GAME_JUMP_REPORT_CONSOLIDATED!C3027,GAME_INDEX!$A$7:$E$34,5,FALSE), "NO MATCH")</f>
        <v>1016</v>
      </c>
      <c r="F3027" s="24" t="str">
        <f>IFERROR(VLOOKUP(C3027,GAME_INDEX!$A$7:$E$34,4,FALSE), "NO MATCH!!!")</f>
        <v>Louisville</v>
      </c>
      <c r="G3027" t="s">
        <v>3036</v>
      </c>
      <c r="H3027" s="1">
        <v>43023</v>
      </c>
      <c r="I3027">
        <v>2496</v>
      </c>
      <c r="J3027" t="s">
        <v>7</v>
      </c>
      <c r="K3027" t="s">
        <v>14</v>
      </c>
      <c r="L3027">
        <v>10.7</v>
      </c>
    </row>
    <row r="3028" spans="1:12" x14ac:dyDescent="0.55000000000000004">
      <c r="A3028" s="24" t="str">
        <f t="shared" si="47"/>
        <v>101611</v>
      </c>
      <c r="B3028" s="24" t="s">
        <v>14</v>
      </c>
      <c r="C3028" s="25">
        <v>43023</v>
      </c>
      <c r="D3028" s="24">
        <f>IFERROR(VLOOKUP(B3028,'2017_GT Roster'!$B$6:$H$21,7, FALSE), "NO MATCH!!!")</f>
        <v>11</v>
      </c>
      <c r="E3028" s="24">
        <f>IFERROR(VLOOKUP(GAME_JUMP_REPORT_CONSOLIDATED!C3028,GAME_INDEX!$A$7:$E$34,5,FALSE), "NO MATCH")</f>
        <v>1016</v>
      </c>
      <c r="F3028" s="24" t="str">
        <f>IFERROR(VLOOKUP(C3028,GAME_INDEX!$A$7:$E$34,4,FALSE), "NO MATCH!!!")</f>
        <v>Louisville</v>
      </c>
      <c r="G3028" t="s">
        <v>3037</v>
      </c>
      <c r="H3028" s="1">
        <v>43023</v>
      </c>
      <c r="I3028">
        <v>2499</v>
      </c>
      <c r="J3028" t="s">
        <v>7</v>
      </c>
      <c r="K3028" t="s">
        <v>14</v>
      </c>
      <c r="L3028">
        <v>19.600000000000001</v>
      </c>
    </row>
    <row r="3029" spans="1:12" x14ac:dyDescent="0.55000000000000004">
      <c r="A3029" s="24" t="str">
        <f t="shared" si="47"/>
        <v>101611</v>
      </c>
      <c r="B3029" s="24" t="s">
        <v>14</v>
      </c>
      <c r="C3029" s="25">
        <v>43023</v>
      </c>
      <c r="D3029" s="24">
        <f>IFERROR(VLOOKUP(B3029,'2017_GT Roster'!$B$6:$H$21,7, FALSE), "NO MATCH!!!")</f>
        <v>11</v>
      </c>
      <c r="E3029" s="24">
        <f>IFERROR(VLOOKUP(GAME_JUMP_REPORT_CONSOLIDATED!C3029,GAME_INDEX!$A$7:$E$34,5,FALSE), "NO MATCH")</f>
        <v>1016</v>
      </c>
      <c r="F3029" s="24" t="str">
        <f>IFERROR(VLOOKUP(C3029,GAME_INDEX!$A$7:$E$34,4,FALSE), "NO MATCH!!!")</f>
        <v>Louisville</v>
      </c>
      <c r="G3029" t="s">
        <v>3038</v>
      </c>
      <c r="H3029" s="1">
        <v>43023</v>
      </c>
      <c r="I3029">
        <v>2503</v>
      </c>
      <c r="J3029" t="s">
        <v>7</v>
      </c>
      <c r="K3029" t="s">
        <v>14</v>
      </c>
      <c r="L3029">
        <v>25.2</v>
      </c>
    </row>
    <row r="3030" spans="1:12" x14ac:dyDescent="0.55000000000000004">
      <c r="A3030" s="24" t="str">
        <f t="shared" si="47"/>
        <v>10161</v>
      </c>
      <c r="B3030" s="24" t="s">
        <v>3254</v>
      </c>
      <c r="C3030" s="25">
        <v>43023</v>
      </c>
      <c r="D3030" s="24">
        <f>IFERROR(VLOOKUP(B3030,'2017_GT Roster'!$B$6:$H$21,7, FALSE), "NO MATCH!!!")</f>
        <v>1</v>
      </c>
      <c r="E3030" s="24">
        <f>IFERROR(VLOOKUP(GAME_JUMP_REPORT_CONSOLIDATED!C3030,GAME_INDEX!$A$7:$E$34,5,FALSE), "NO MATCH")</f>
        <v>1016</v>
      </c>
      <c r="F3030" s="24" t="str">
        <f>IFERROR(VLOOKUP(C3030,GAME_INDEX!$A$7:$E$34,4,FALSE), "NO MATCH!!!")</f>
        <v>Louisville</v>
      </c>
      <c r="G3030" t="s">
        <v>3039</v>
      </c>
      <c r="H3030" s="1">
        <v>43023</v>
      </c>
      <c r="I3030">
        <v>2524</v>
      </c>
      <c r="J3030" t="s">
        <v>7</v>
      </c>
      <c r="K3030" t="s">
        <v>23</v>
      </c>
      <c r="L3030">
        <v>14.4</v>
      </c>
    </row>
    <row r="3031" spans="1:12" x14ac:dyDescent="0.55000000000000004">
      <c r="A3031" s="24" t="str">
        <f t="shared" si="47"/>
        <v>10161</v>
      </c>
      <c r="B3031" s="24" t="s">
        <v>3254</v>
      </c>
      <c r="C3031" s="25">
        <v>43023</v>
      </c>
      <c r="D3031" s="24">
        <f>IFERROR(VLOOKUP(B3031,'2017_GT Roster'!$B$6:$H$21,7, FALSE), "NO MATCH!!!")</f>
        <v>1</v>
      </c>
      <c r="E3031" s="24">
        <f>IFERROR(VLOOKUP(GAME_JUMP_REPORT_CONSOLIDATED!C3031,GAME_INDEX!$A$7:$E$34,5,FALSE), "NO MATCH")</f>
        <v>1016</v>
      </c>
      <c r="F3031" s="24" t="str">
        <f>IFERROR(VLOOKUP(C3031,GAME_INDEX!$A$7:$E$34,4,FALSE), "NO MATCH!!!")</f>
        <v>Louisville</v>
      </c>
      <c r="G3031" t="s">
        <v>3040</v>
      </c>
      <c r="H3031" s="1">
        <v>43023</v>
      </c>
      <c r="I3031">
        <v>2641</v>
      </c>
      <c r="J3031" t="s">
        <v>7</v>
      </c>
      <c r="K3031" t="s">
        <v>23</v>
      </c>
      <c r="L3031">
        <v>12.5</v>
      </c>
    </row>
    <row r="3032" spans="1:12" x14ac:dyDescent="0.55000000000000004">
      <c r="A3032" s="24" t="str">
        <f t="shared" si="47"/>
        <v>10164</v>
      </c>
      <c r="B3032" s="24" t="s">
        <v>3262</v>
      </c>
      <c r="C3032" s="25">
        <v>43023</v>
      </c>
      <c r="D3032" s="24">
        <f>IFERROR(VLOOKUP(B3032,'2017_GT Roster'!$B$6:$H$21,7, FALSE), "NO MATCH!!!")</f>
        <v>4</v>
      </c>
      <c r="E3032" s="24">
        <f>IFERROR(VLOOKUP(GAME_JUMP_REPORT_CONSOLIDATED!C3032,GAME_INDEX!$A$7:$E$34,5,FALSE), "NO MATCH")</f>
        <v>1016</v>
      </c>
      <c r="F3032" s="24" t="str">
        <f>IFERROR(VLOOKUP(C3032,GAME_INDEX!$A$7:$E$34,4,FALSE), "NO MATCH!!!")</f>
        <v>Louisville</v>
      </c>
      <c r="G3032" t="s">
        <v>3041</v>
      </c>
      <c r="H3032" s="1">
        <v>43023</v>
      </c>
      <c r="I3032">
        <v>2644</v>
      </c>
      <c r="J3032" t="s">
        <v>7</v>
      </c>
      <c r="K3032" t="s">
        <v>8</v>
      </c>
      <c r="L3032">
        <v>17.899999999999999</v>
      </c>
    </row>
    <row r="3033" spans="1:12" x14ac:dyDescent="0.55000000000000004">
      <c r="A3033" s="24" t="str">
        <f t="shared" si="47"/>
        <v>10169</v>
      </c>
      <c r="B3033" s="24" t="s">
        <v>27</v>
      </c>
      <c r="C3033" s="25">
        <v>43023</v>
      </c>
      <c r="D3033" s="24">
        <f>IFERROR(VLOOKUP(B3033,'2017_GT Roster'!$B$6:$H$21,7, FALSE), "NO MATCH!!!")</f>
        <v>9</v>
      </c>
      <c r="E3033" s="24">
        <f>IFERROR(VLOOKUP(GAME_JUMP_REPORT_CONSOLIDATED!C3033,GAME_INDEX!$A$7:$E$34,5,FALSE), "NO MATCH")</f>
        <v>1016</v>
      </c>
      <c r="F3033" s="24" t="str">
        <f>IFERROR(VLOOKUP(C3033,GAME_INDEX!$A$7:$E$34,4,FALSE), "NO MATCH!!!")</f>
        <v>Louisville</v>
      </c>
      <c r="G3033" t="s">
        <v>3042</v>
      </c>
      <c r="H3033" s="1">
        <v>43023</v>
      </c>
      <c r="I3033">
        <v>2645</v>
      </c>
      <c r="J3033" t="s">
        <v>7</v>
      </c>
      <c r="K3033" t="s">
        <v>27</v>
      </c>
      <c r="L3033">
        <v>12.8</v>
      </c>
    </row>
    <row r="3034" spans="1:12" x14ac:dyDescent="0.55000000000000004">
      <c r="A3034" s="24" t="str">
        <f t="shared" si="47"/>
        <v>10164</v>
      </c>
      <c r="B3034" s="24" t="s">
        <v>3262</v>
      </c>
      <c r="C3034" s="25">
        <v>43023</v>
      </c>
      <c r="D3034" s="24">
        <f>IFERROR(VLOOKUP(B3034,'2017_GT Roster'!$B$6:$H$21,7, FALSE), "NO MATCH!!!")</f>
        <v>4</v>
      </c>
      <c r="E3034" s="24">
        <f>IFERROR(VLOOKUP(GAME_JUMP_REPORT_CONSOLIDATED!C3034,GAME_INDEX!$A$7:$E$34,5,FALSE), "NO MATCH")</f>
        <v>1016</v>
      </c>
      <c r="F3034" s="24" t="str">
        <f>IFERROR(VLOOKUP(C3034,GAME_INDEX!$A$7:$E$34,4,FALSE), "NO MATCH!!!")</f>
        <v>Louisville</v>
      </c>
      <c r="G3034" t="s">
        <v>3043</v>
      </c>
      <c r="H3034" s="1">
        <v>43023</v>
      </c>
      <c r="I3034">
        <v>2648</v>
      </c>
      <c r="J3034" t="s">
        <v>7</v>
      </c>
      <c r="K3034" t="s">
        <v>8</v>
      </c>
      <c r="L3034">
        <v>20</v>
      </c>
    </row>
    <row r="3035" spans="1:12" x14ac:dyDescent="0.55000000000000004">
      <c r="A3035" s="24" t="str">
        <f t="shared" si="47"/>
        <v>101611</v>
      </c>
      <c r="B3035" s="24" t="s">
        <v>14</v>
      </c>
      <c r="C3035" s="25">
        <v>43023</v>
      </c>
      <c r="D3035" s="24">
        <f>IFERROR(VLOOKUP(B3035,'2017_GT Roster'!$B$6:$H$21,7, FALSE), "NO MATCH!!!")</f>
        <v>11</v>
      </c>
      <c r="E3035" s="24">
        <f>IFERROR(VLOOKUP(GAME_JUMP_REPORT_CONSOLIDATED!C3035,GAME_INDEX!$A$7:$E$34,5,FALSE), "NO MATCH")</f>
        <v>1016</v>
      </c>
      <c r="F3035" s="24" t="str">
        <f>IFERROR(VLOOKUP(C3035,GAME_INDEX!$A$7:$E$34,4,FALSE), "NO MATCH!!!")</f>
        <v>Louisville</v>
      </c>
      <c r="G3035" t="s">
        <v>3044</v>
      </c>
      <c r="H3035" s="1">
        <v>43023</v>
      </c>
      <c r="I3035">
        <v>2648</v>
      </c>
      <c r="J3035" t="s">
        <v>7</v>
      </c>
      <c r="K3035" t="s">
        <v>14</v>
      </c>
      <c r="L3035">
        <v>21.7</v>
      </c>
    </row>
    <row r="3036" spans="1:12" x14ac:dyDescent="0.55000000000000004">
      <c r="A3036" s="24" t="str">
        <f t="shared" si="47"/>
        <v>10164</v>
      </c>
      <c r="B3036" s="24" t="s">
        <v>3262</v>
      </c>
      <c r="C3036" s="25">
        <v>43023</v>
      </c>
      <c r="D3036" s="24">
        <f>IFERROR(VLOOKUP(B3036,'2017_GT Roster'!$B$6:$H$21,7, FALSE), "NO MATCH!!!")</f>
        <v>4</v>
      </c>
      <c r="E3036" s="24">
        <f>IFERROR(VLOOKUP(GAME_JUMP_REPORT_CONSOLIDATED!C3036,GAME_INDEX!$A$7:$E$34,5,FALSE), "NO MATCH")</f>
        <v>1016</v>
      </c>
      <c r="F3036" s="24" t="str">
        <f>IFERROR(VLOOKUP(C3036,GAME_INDEX!$A$7:$E$34,4,FALSE), "NO MATCH!!!")</f>
        <v>Louisville</v>
      </c>
      <c r="G3036" t="s">
        <v>3045</v>
      </c>
      <c r="H3036" s="1">
        <v>43023</v>
      </c>
      <c r="I3036">
        <v>2675</v>
      </c>
      <c r="J3036" t="s">
        <v>7</v>
      </c>
      <c r="K3036" t="s">
        <v>8</v>
      </c>
      <c r="L3036">
        <v>21.3</v>
      </c>
    </row>
    <row r="3037" spans="1:12" x14ac:dyDescent="0.55000000000000004">
      <c r="A3037" s="24" t="str">
        <f t="shared" si="47"/>
        <v>10169</v>
      </c>
      <c r="B3037" s="24" t="s">
        <v>27</v>
      </c>
      <c r="C3037" s="25">
        <v>43023</v>
      </c>
      <c r="D3037" s="24">
        <f>IFERROR(VLOOKUP(B3037,'2017_GT Roster'!$B$6:$H$21,7, FALSE), "NO MATCH!!!")</f>
        <v>9</v>
      </c>
      <c r="E3037" s="24">
        <f>IFERROR(VLOOKUP(GAME_JUMP_REPORT_CONSOLIDATED!C3037,GAME_INDEX!$A$7:$E$34,5,FALSE), "NO MATCH")</f>
        <v>1016</v>
      </c>
      <c r="F3037" s="24" t="str">
        <f>IFERROR(VLOOKUP(C3037,GAME_INDEX!$A$7:$E$34,4,FALSE), "NO MATCH!!!")</f>
        <v>Louisville</v>
      </c>
      <c r="G3037" t="s">
        <v>3046</v>
      </c>
      <c r="H3037" s="1">
        <v>43023</v>
      </c>
      <c r="I3037">
        <v>2675</v>
      </c>
      <c r="J3037" t="s">
        <v>7</v>
      </c>
      <c r="K3037" t="s">
        <v>27</v>
      </c>
      <c r="L3037">
        <v>11.6</v>
      </c>
    </row>
    <row r="3038" spans="1:12" x14ac:dyDescent="0.55000000000000004">
      <c r="A3038" s="24" t="str">
        <f t="shared" si="47"/>
        <v>101611</v>
      </c>
      <c r="B3038" s="24" t="s">
        <v>14</v>
      </c>
      <c r="C3038" s="25">
        <v>43023</v>
      </c>
      <c r="D3038" s="24">
        <f>IFERROR(VLOOKUP(B3038,'2017_GT Roster'!$B$6:$H$21,7, FALSE), "NO MATCH!!!")</f>
        <v>11</v>
      </c>
      <c r="E3038" s="24">
        <f>IFERROR(VLOOKUP(GAME_JUMP_REPORT_CONSOLIDATED!C3038,GAME_INDEX!$A$7:$E$34,5,FALSE), "NO MATCH")</f>
        <v>1016</v>
      </c>
      <c r="F3038" s="24" t="str">
        <f>IFERROR(VLOOKUP(C3038,GAME_INDEX!$A$7:$E$34,4,FALSE), "NO MATCH!!!")</f>
        <v>Louisville</v>
      </c>
      <c r="G3038" t="s">
        <v>3047</v>
      </c>
      <c r="H3038" s="1">
        <v>43023</v>
      </c>
      <c r="I3038">
        <v>2675</v>
      </c>
      <c r="J3038" t="s">
        <v>7</v>
      </c>
      <c r="K3038" t="s">
        <v>14</v>
      </c>
      <c r="L3038">
        <v>14.5</v>
      </c>
    </row>
    <row r="3039" spans="1:12" x14ac:dyDescent="0.55000000000000004">
      <c r="A3039" s="24" t="str">
        <f t="shared" si="47"/>
        <v>10169</v>
      </c>
      <c r="B3039" s="24" t="s">
        <v>27</v>
      </c>
      <c r="C3039" s="25">
        <v>43023</v>
      </c>
      <c r="D3039" s="24">
        <f>IFERROR(VLOOKUP(B3039,'2017_GT Roster'!$B$6:$H$21,7, FALSE), "NO MATCH!!!")</f>
        <v>9</v>
      </c>
      <c r="E3039" s="24">
        <f>IFERROR(VLOOKUP(GAME_JUMP_REPORT_CONSOLIDATED!C3039,GAME_INDEX!$A$7:$E$34,5,FALSE), "NO MATCH")</f>
        <v>1016</v>
      </c>
      <c r="F3039" s="24" t="str">
        <f>IFERROR(VLOOKUP(C3039,GAME_INDEX!$A$7:$E$34,4,FALSE), "NO MATCH!!!")</f>
        <v>Louisville</v>
      </c>
      <c r="G3039" t="s">
        <v>3048</v>
      </c>
      <c r="H3039" s="1">
        <v>43023</v>
      </c>
      <c r="I3039">
        <v>2693</v>
      </c>
      <c r="J3039" t="s">
        <v>7</v>
      </c>
      <c r="K3039" t="s">
        <v>27</v>
      </c>
      <c r="L3039">
        <v>11.8</v>
      </c>
    </row>
    <row r="3040" spans="1:12" x14ac:dyDescent="0.55000000000000004">
      <c r="A3040" s="24" t="str">
        <f t="shared" si="47"/>
        <v>101697</v>
      </c>
      <c r="B3040" s="24" t="s">
        <v>42</v>
      </c>
      <c r="C3040" s="25">
        <v>43023</v>
      </c>
      <c r="D3040" s="24">
        <f>IFERROR(VLOOKUP(B3040,'2017_GT Roster'!$B$6:$H$21,7, FALSE), "NO MATCH!!!")</f>
        <v>97</v>
      </c>
      <c r="E3040" s="24">
        <f>IFERROR(VLOOKUP(GAME_JUMP_REPORT_CONSOLIDATED!C3040,GAME_INDEX!$A$7:$E$34,5,FALSE), "NO MATCH")</f>
        <v>1016</v>
      </c>
      <c r="F3040" s="24" t="str">
        <f>IFERROR(VLOOKUP(C3040,GAME_INDEX!$A$7:$E$34,4,FALSE), "NO MATCH!!!")</f>
        <v>Louisville</v>
      </c>
      <c r="G3040" t="s">
        <v>3049</v>
      </c>
      <c r="H3040" s="1">
        <v>43023</v>
      </c>
      <c r="I3040">
        <v>2695</v>
      </c>
      <c r="J3040" t="s">
        <v>7</v>
      </c>
      <c r="K3040" t="s">
        <v>42</v>
      </c>
      <c r="L3040">
        <v>16.899999999999999</v>
      </c>
    </row>
    <row r="3041" spans="1:12" x14ac:dyDescent="0.55000000000000004">
      <c r="A3041" s="24" t="str">
        <f t="shared" si="47"/>
        <v>10164</v>
      </c>
      <c r="B3041" s="24" t="s">
        <v>3262</v>
      </c>
      <c r="C3041" s="25">
        <v>43023</v>
      </c>
      <c r="D3041" s="24">
        <f>IFERROR(VLOOKUP(B3041,'2017_GT Roster'!$B$6:$H$21,7, FALSE), "NO MATCH!!!")</f>
        <v>4</v>
      </c>
      <c r="E3041" s="24">
        <f>IFERROR(VLOOKUP(GAME_JUMP_REPORT_CONSOLIDATED!C3041,GAME_INDEX!$A$7:$E$34,5,FALSE), "NO MATCH")</f>
        <v>1016</v>
      </c>
      <c r="F3041" s="24" t="str">
        <f>IFERROR(VLOOKUP(C3041,GAME_INDEX!$A$7:$E$34,4,FALSE), "NO MATCH!!!")</f>
        <v>Louisville</v>
      </c>
      <c r="G3041" t="s">
        <v>3050</v>
      </c>
      <c r="H3041" s="1">
        <v>43023</v>
      </c>
      <c r="I3041">
        <v>2700</v>
      </c>
      <c r="J3041" t="s">
        <v>7</v>
      </c>
      <c r="K3041" t="s">
        <v>8</v>
      </c>
      <c r="L3041">
        <v>20.399999999999999</v>
      </c>
    </row>
    <row r="3042" spans="1:12" x14ac:dyDescent="0.55000000000000004">
      <c r="A3042" s="24" t="str">
        <f t="shared" si="47"/>
        <v>10169</v>
      </c>
      <c r="B3042" s="24" t="s">
        <v>27</v>
      </c>
      <c r="C3042" s="25">
        <v>43023</v>
      </c>
      <c r="D3042" s="24">
        <f>IFERROR(VLOOKUP(B3042,'2017_GT Roster'!$B$6:$H$21,7, FALSE), "NO MATCH!!!")</f>
        <v>9</v>
      </c>
      <c r="E3042" s="24">
        <f>IFERROR(VLOOKUP(GAME_JUMP_REPORT_CONSOLIDATED!C3042,GAME_INDEX!$A$7:$E$34,5,FALSE), "NO MATCH")</f>
        <v>1016</v>
      </c>
      <c r="F3042" s="24" t="str">
        <f>IFERROR(VLOOKUP(C3042,GAME_INDEX!$A$7:$E$34,4,FALSE), "NO MATCH!!!")</f>
        <v>Louisville</v>
      </c>
      <c r="G3042" t="s">
        <v>3051</v>
      </c>
      <c r="H3042" s="1">
        <v>43023</v>
      </c>
      <c r="I3042">
        <v>2748</v>
      </c>
      <c r="J3042" t="s">
        <v>7</v>
      </c>
      <c r="K3042" t="s">
        <v>27</v>
      </c>
      <c r="L3042">
        <v>12.3</v>
      </c>
    </row>
    <row r="3043" spans="1:12" x14ac:dyDescent="0.55000000000000004">
      <c r="A3043" s="24" t="str">
        <f t="shared" si="47"/>
        <v>10164</v>
      </c>
      <c r="B3043" s="24" t="s">
        <v>3262</v>
      </c>
      <c r="C3043" s="25">
        <v>43023</v>
      </c>
      <c r="D3043" s="24">
        <f>IFERROR(VLOOKUP(B3043,'2017_GT Roster'!$B$6:$H$21,7, FALSE), "NO MATCH!!!")</f>
        <v>4</v>
      </c>
      <c r="E3043" s="24">
        <f>IFERROR(VLOOKUP(GAME_JUMP_REPORT_CONSOLIDATED!C3043,GAME_INDEX!$A$7:$E$34,5,FALSE), "NO MATCH")</f>
        <v>1016</v>
      </c>
      <c r="F3043" s="24" t="str">
        <f>IFERROR(VLOOKUP(C3043,GAME_INDEX!$A$7:$E$34,4,FALSE), "NO MATCH!!!")</f>
        <v>Louisville</v>
      </c>
      <c r="G3043" t="s">
        <v>3052</v>
      </c>
      <c r="H3043" s="1">
        <v>43023</v>
      </c>
      <c r="I3043">
        <v>2748</v>
      </c>
      <c r="J3043" t="s">
        <v>7</v>
      </c>
      <c r="K3043" t="s">
        <v>8</v>
      </c>
      <c r="L3043">
        <v>25.6</v>
      </c>
    </row>
    <row r="3044" spans="1:12" x14ac:dyDescent="0.55000000000000004">
      <c r="A3044" s="24" t="str">
        <f t="shared" si="47"/>
        <v>101611</v>
      </c>
      <c r="B3044" s="24" t="s">
        <v>14</v>
      </c>
      <c r="C3044" s="25">
        <v>43023</v>
      </c>
      <c r="D3044" s="24">
        <f>IFERROR(VLOOKUP(B3044,'2017_GT Roster'!$B$6:$H$21,7, FALSE), "NO MATCH!!!")</f>
        <v>11</v>
      </c>
      <c r="E3044" s="24">
        <f>IFERROR(VLOOKUP(GAME_JUMP_REPORT_CONSOLIDATED!C3044,GAME_INDEX!$A$7:$E$34,5,FALSE), "NO MATCH")</f>
        <v>1016</v>
      </c>
      <c r="F3044" s="24" t="str">
        <f>IFERROR(VLOOKUP(C3044,GAME_INDEX!$A$7:$E$34,4,FALSE), "NO MATCH!!!")</f>
        <v>Louisville</v>
      </c>
      <c r="G3044" t="s">
        <v>3053</v>
      </c>
      <c r="H3044" s="1">
        <v>43023</v>
      </c>
      <c r="I3044">
        <v>2750</v>
      </c>
      <c r="J3044" t="s">
        <v>7</v>
      </c>
      <c r="K3044" t="s">
        <v>14</v>
      </c>
      <c r="L3044">
        <v>19.2</v>
      </c>
    </row>
    <row r="3045" spans="1:12" x14ac:dyDescent="0.55000000000000004">
      <c r="A3045" s="24" t="str">
        <f t="shared" si="47"/>
        <v>10168</v>
      </c>
      <c r="B3045" s="24" t="s">
        <v>34</v>
      </c>
      <c r="C3045" s="25">
        <v>43023</v>
      </c>
      <c r="D3045" s="24">
        <f>IFERROR(VLOOKUP(B3045,'2017_GT Roster'!$B$6:$H$21,7, FALSE), "NO MATCH!!!")</f>
        <v>8</v>
      </c>
      <c r="E3045" s="24">
        <f>IFERROR(VLOOKUP(GAME_JUMP_REPORT_CONSOLIDATED!C3045,GAME_INDEX!$A$7:$E$34,5,FALSE), "NO MATCH")</f>
        <v>1016</v>
      </c>
      <c r="F3045" s="24" t="str">
        <f>IFERROR(VLOOKUP(C3045,GAME_INDEX!$A$7:$E$34,4,FALSE), "NO MATCH!!!")</f>
        <v>Louisville</v>
      </c>
      <c r="G3045" t="s">
        <v>3054</v>
      </c>
      <c r="H3045" s="1">
        <v>43023</v>
      </c>
      <c r="I3045">
        <v>2751</v>
      </c>
      <c r="J3045" t="s">
        <v>7</v>
      </c>
      <c r="K3045" t="s">
        <v>34</v>
      </c>
      <c r="L3045">
        <v>10.7</v>
      </c>
    </row>
    <row r="3046" spans="1:12" x14ac:dyDescent="0.55000000000000004">
      <c r="A3046" s="24" t="str">
        <f t="shared" si="47"/>
        <v>101611</v>
      </c>
      <c r="B3046" s="24" t="s">
        <v>14</v>
      </c>
      <c r="C3046" s="25">
        <v>43023</v>
      </c>
      <c r="D3046" s="24">
        <f>IFERROR(VLOOKUP(B3046,'2017_GT Roster'!$B$6:$H$21,7, FALSE), "NO MATCH!!!")</f>
        <v>11</v>
      </c>
      <c r="E3046" s="24">
        <f>IFERROR(VLOOKUP(GAME_JUMP_REPORT_CONSOLIDATED!C3046,GAME_INDEX!$A$7:$E$34,5,FALSE), "NO MATCH")</f>
        <v>1016</v>
      </c>
      <c r="F3046" s="24" t="str">
        <f>IFERROR(VLOOKUP(C3046,GAME_INDEX!$A$7:$E$34,4,FALSE), "NO MATCH!!!")</f>
        <v>Louisville</v>
      </c>
      <c r="G3046" t="s">
        <v>3055</v>
      </c>
      <c r="H3046" s="1">
        <v>43023</v>
      </c>
      <c r="I3046">
        <v>2768</v>
      </c>
      <c r="J3046" t="s">
        <v>7</v>
      </c>
      <c r="K3046" t="s">
        <v>14</v>
      </c>
      <c r="L3046">
        <v>15.2</v>
      </c>
    </row>
    <row r="3047" spans="1:12" x14ac:dyDescent="0.55000000000000004">
      <c r="A3047" s="24" t="str">
        <f t="shared" si="47"/>
        <v>10164</v>
      </c>
      <c r="B3047" s="24" t="s">
        <v>3262</v>
      </c>
      <c r="C3047" s="25">
        <v>43023</v>
      </c>
      <c r="D3047" s="24">
        <f>IFERROR(VLOOKUP(B3047,'2017_GT Roster'!$B$6:$H$21,7, FALSE), "NO MATCH!!!")</f>
        <v>4</v>
      </c>
      <c r="E3047" s="24">
        <f>IFERROR(VLOOKUP(GAME_JUMP_REPORT_CONSOLIDATED!C3047,GAME_INDEX!$A$7:$E$34,5,FALSE), "NO MATCH")</f>
        <v>1016</v>
      </c>
      <c r="F3047" s="24" t="str">
        <f>IFERROR(VLOOKUP(C3047,GAME_INDEX!$A$7:$E$34,4,FALSE), "NO MATCH!!!")</f>
        <v>Louisville</v>
      </c>
      <c r="G3047" t="s">
        <v>3056</v>
      </c>
      <c r="H3047" s="1">
        <v>43023</v>
      </c>
      <c r="I3047">
        <v>2771</v>
      </c>
      <c r="J3047" t="s">
        <v>7</v>
      </c>
      <c r="K3047" t="s">
        <v>8</v>
      </c>
      <c r="L3047">
        <v>19.5</v>
      </c>
    </row>
    <row r="3048" spans="1:12" x14ac:dyDescent="0.55000000000000004">
      <c r="A3048" s="24" t="str">
        <f t="shared" si="47"/>
        <v>10169</v>
      </c>
      <c r="B3048" s="24" t="s">
        <v>27</v>
      </c>
      <c r="C3048" s="25">
        <v>43023</v>
      </c>
      <c r="D3048" s="24">
        <f>IFERROR(VLOOKUP(B3048,'2017_GT Roster'!$B$6:$H$21,7, FALSE), "NO MATCH!!!")</f>
        <v>9</v>
      </c>
      <c r="E3048" s="24">
        <f>IFERROR(VLOOKUP(GAME_JUMP_REPORT_CONSOLIDATED!C3048,GAME_INDEX!$A$7:$E$34,5,FALSE), "NO MATCH")</f>
        <v>1016</v>
      </c>
      <c r="F3048" s="24" t="str">
        <f>IFERROR(VLOOKUP(C3048,GAME_INDEX!$A$7:$E$34,4,FALSE), "NO MATCH!!!")</f>
        <v>Louisville</v>
      </c>
      <c r="G3048" t="s">
        <v>3057</v>
      </c>
      <c r="H3048" s="1">
        <v>43023</v>
      </c>
      <c r="I3048">
        <v>2794</v>
      </c>
      <c r="J3048" t="s">
        <v>7</v>
      </c>
      <c r="K3048" t="s">
        <v>27</v>
      </c>
      <c r="L3048">
        <v>14.3</v>
      </c>
    </row>
    <row r="3049" spans="1:12" x14ac:dyDescent="0.55000000000000004">
      <c r="A3049" s="24" t="str">
        <f t="shared" si="47"/>
        <v>10164</v>
      </c>
      <c r="B3049" s="24" t="s">
        <v>3262</v>
      </c>
      <c r="C3049" s="25">
        <v>43023</v>
      </c>
      <c r="D3049" s="24">
        <f>IFERROR(VLOOKUP(B3049,'2017_GT Roster'!$B$6:$H$21,7, FALSE), "NO MATCH!!!")</f>
        <v>4</v>
      </c>
      <c r="E3049" s="24">
        <f>IFERROR(VLOOKUP(GAME_JUMP_REPORT_CONSOLIDATED!C3049,GAME_INDEX!$A$7:$E$34,5,FALSE), "NO MATCH")</f>
        <v>1016</v>
      </c>
      <c r="F3049" s="24" t="str">
        <f>IFERROR(VLOOKUP(C3049,GAME_INDEX!$A$7:$E$34,4,FALSE), "NO MATCH!!!")</f>
        <v>Louisville</v>
      </c>
      <c r="G3049" t="s">
        <v>3058</v>
      </c>
      <c r="H3049" s="1">
        <v>43023</v>
      </c>
      <c r="I3049">
        <v>2796</v>
      </c>
      <c r="J3049" t="s">
        <v>7</v>
      </c>
      <c r="K3049" t="s">
        <v>8</v>
      </c>
      <c r="L3049">
        <v>22.1</v>
      </c>
    </row>
    <row r="3050" spans="1:12" x14ac:dyDescent="0.55000000000000004">
      <c r="A3050" s="24" t="str">
        <f t="shared" si="47"/>
        <v>10168</v>
      </c>
      <c r="B3050" s="24" t="s">
        <v>34</v>
      </c>
      <c r="C3050" s="25">
        <v>43023</v>
      </c>
      <c r="D3050" s="24">
        <f>IFERROR(VLOOKUP(B3050,'2017_GT Roster'!$B$6:$H$21,7, FALSE), "NO MATCH!!!")</f>
        <v>8</v>
      </c>
      <c r="E3050" s="24">
        <f>IFERROR(VLOOKUP(GAME_JUMP_REPORT_CONSOLIDATED!C3050,GAME_INDEX!$A$7:$E$34,5,FALSE), "NO MATCH")</f>
        <v>1016</v>
      </c>
      <c r="F3050" s="24" t="str">
        <f>IFERROR(VLOOKUP(C3050,GAME_INDEX!$A$7:$E$34,4,FALSE), "NO MATCH!!!")</f>
        <v>Louisville</v>
      </c>
      <c r="G3050" t="s">
        <v>3059</v>
      </c>
      <c r="H3050" s="1">
        <v>43023</v>
      </c>
      <c r="I3050">
        <v>2812</v>
      </c>
      <c r="J3050" t="s">
        <v>7</v>
      </c>
      <c r="K3050" t="s">
        <v>34</v>
      </c>
      <c r="L3050">
        <v>9</v>
      </c>
    </row>
    <row r="3051" spans="1:12" x14ac:dyDescent="0.55000000000000004">
      <c r="A3051" s="24" t="str">
        <f t="shared" si="47"/>
        <v>101633</v>
      </c>
      <c r="B3051" s="24" t="s">
        <v>32</v>
      </c>
      <c r="C3051" s="25">
        <v>43023</v>
      </c>
      <c r="D3051" s="24">
        <f>IFERROR(VLOOKUP(B3051,'2017_GT Roster'!$B$6:$H$21,7, FALSE), "NO MATCH!!!")</f>
        <v>33</v>
      </c>
      <c r="E3051" s="24">
        <f>IFERROR(VLOOKUP(GAME_JUMP_REPORT_CONSOLIDATED!C3051,GAME_INDEX!$A$7:$E$34,5,FALSE), "NO MATCH")</f>
        <v>1016</v>
      </c>
      <c r="F3051" s="24" t="str">
        <f>IFERROR(VLOOKUP(C3051,GAME_INDEX!$A$7:$E$34,4,FALSE), "NO MATCH!!!")</f>
        <v>Louisville</v>
      </c>
      <c r="G3051" t="s">
        <v>3060</v>
      </c>
      <c r="H3051" s="1">
        <v>43023</v>
      </c>
      <c r="I3051">
        <v>2839</v>
      </c>
      <c r="J3051" t="s">
        <v>7</v>
      </c>
      <c r="K3051" t="s">
        <v>32</v>
      </c>
      <c r="L3051">
        <v>8.6999999999999993</v>
      </c>
    </row>
    <row r="3052" spans="1:12" x14ac:dyDescent="0.55000000000000004">
      <c r="A3052" s="24" t="str">
        <f t="shared" si="47"/>
        <v>10161</v>
      </c>
      <c r="B3052" s="24" t="s">
        <v>3254</v>
      </c>
      <c r="C3052" s="25">
        <v>43023</v>
      </c>
      <c r="D3052" s="24">
        <f>IFERROR(VLOOKUP(B3052,'2017_GT Roster'!$B$6:$H$21,7, FALSE), "NO MATCH!!!")</f>
        <v>1</v>
      </c>
      <c r="E3052" s="24">
        <f>IFERROR(VLOOKUP(GAME_JUMP_REPORT_CONSOLIDATED!C3052,GAME_INDEX!$A$7:$E$34,5,FALSE), "NO MATCH")</f>
        <v>1016</v>
      </c>
      <c r="F3052" s="24" t="str">
        <f>IFERROR(VLOOKUP(C3052,GAME_INDEX!$A$7:$E$34,4,FALSE), "NO MATCH!!!")</f>
        <v>Louisville</v>
      </c>
      <c r="G3052" t="s">
        <v>3061</v>
      </c>
      <c r="H3052" s="1">
        <v>43023</v>
      </c>
      <c r="I3052">
        <v>2840</v>
      </c>
      <c r="J3052" t="s">
        <v>7</v>
      </c>
      <c r="K3052" t="s">
        <v>23</v>
      </c>
      <c r="L3052">
        <v>21.8</v>
      </c>
    </row>
    <row r="3053" spans="1:12" x14ac:dyDescent="0.55000000000000004">
      <c r="A3053" s="24" t="str">
        <f t="shared" si="47"/>
        <v>10169</v>
      </c>
      <c r="B3053" s="24" t="s">
        <v>27</v>
      </c>
      <c r="C3053" s="25">
        <v>43023</v>
      </c>
      <c r="D3053" s="24">
        <f>IFERROR(VLOOKUP(B3053,'2017_GT Roster'!$B$6:$H$21,7, FALSE), "NO MATCH!!!")</f>
        <v>9</v>
      </c>
      <c r="E3053" s="24">
        <f>IFERROR(VLOOKUP(GAME_JUMP_REPORT_CONSOLIDATED!C3053,GAME_INDEX!$A$7:$E$34,5,FALSE), "NO MATCH")</f>
        <v>1016</v>
      </c>
      <c r="F3053" s="24" t="str">
        <f>IFERROR(VLOOKUP(C3053,GAME_INDEX!$A$7:$E$34,4,FALSE), "NO MATCH!!!")</f>
        <v>Louisville</v>
      </c>
      <c r="G3053" t="s">
        <v>3062</v>
      </c>
      <c r="H3053" s="1">
        <v>43023</v>
      </c>
      <c r="I3053">
        <v>2842</v>
      </c>
      <c r="J3053" t="s">
        <v>7</v>
      </c>
      <c r="K3053" t="s">
        <v>27</v>
      </c>
      <c r="L3053">
        <v>13.7</v>
      </c>
    </row>
    <row r="3054" spans="1:12" x14ac:dyDescent="0.55000000000000004">
      <c r="A3054" s="24" t="str">
        <f t="shared" si="47"/>
        <v>101623</v>
      </c>
      <c r="B3054" s="24" t="s">
        <v>19</v>
      </c>
      <c r="C3054" s="25">
        <v>43023</v>
      </c>
      <c r="D3054" s="24">
        <f>IFERROR(VLOOKUP(B3054,'2017_GT Roster'!$B$6:$H$21,7, FALSE), "NO MATCH!!!")</f>
        <v>23</v>
      </c>
      <c r="E3054" s="24">
        <f>IFERROR(VLOOKUP(GAME_JUMP_REPORT_CONSOLIDATED!C3054,GAME_INDEX!$A$7:$E$34,5,FALSE), "NO MATCH")</f>
        <v>1016</v>
      </c>
      <c r="F3054" s="24" t="str">
        <f>IFERROR(VLOOKUP(C3054,GAME_INDEX!$A$7:$E$34,4,FALSE), "NO MATCH!!!")</f>
        <v>Louisville</v>
      </c>
      <c r="G3054" t="s">
        <v>3063</v>
      </c>
      <c r="H3054" s="1">
        <v>43023</v>
      </c>
      <c r="I3054">
        <v>2865</v>
      </c>
      <c r="J3054" t="s">
        <v>7</v>
      </c>
      <c r="K3054" t="s">
        <v>19</v>
      </c>
      <c r="L3054">
        <v>13.3</v>
      </c>
    </row>
    <row r="3055" spans="1:12" x14ac:dyDescent="0.55000000000000004">
      <c r="A3055" s="24" t="str">
        <f t="shared" si="47"/>
        <v>10161</v>
      </c>
      <c r="B3055" s="24" t="s">
        <v>3254</v>
      </c>
      <c r="C3055" s="25">
        <v>43023</v>
      </c>
      <c r="D3055" s="24">
        <f>IFERROR(VLOOKUP(B3055,'2017_GT Roster'!$B$6:$H$21,7, FALSE), "NO MATCH!!!")</f>
        <v>1</v>
      </c>
      <c r="E3055" s="24">
        <f>IFERROR(VLOOKUP(GAME_JUMP_REPORT_CONSOLIDATED!C3055,GAME_INDEX!$A$7:$E$34,5,FALSE), "NO MATCH")</f>
        <v>1016</v>
      </c>
      <c r="F3055" s="24" t="str">
        <f>IFERROR(VLOOKUP(C3055,GAME_INDEX!$A$7:$E$34,4,FALSE), "NO MATCH!!!")</f>
        <v>Louisville</v>
      </c>
      <c r="G3055" t="s">
        <v>3064</v>
      </c>
      <c r="H3055" s="1">
        <v>43023</v>
      </c>
      <c r="I3055">
        <v>2867</v>
      </c>
      <c r="J3055" t="s">
        <v>7</v>
      </c>
      <c r="K3055" t="s">
        <v>23</v>
      </c>
      <c r="L3055">
        <v>17.8</v>
      </c>
    </row>
    <row r="3056" spans="1:12" x14ac:dyDescent="0.55000000000000004">
      <c r="A3056" s="24" t="str">
        <f t="shared" si="47"/>
        <v>10169</v>
      </c>
      <c r="B3056" s="24" t="s">
        <v>27</v>
      </c>
      <c r="C3056" s="25">
        <v>43023</v>
      </c>
      <c r="D3056" s="24">
        <f>IFERROR(VLOOKUP(B3056,'2017_GT Roster'!$B$6:$H$21,7, FALSE), "NO MATCH!!!")</f>
        <v>9</v>
      </c>
      <c r="E3056" s="24">
        <f>IFERROR(VLOOKUP(GAME_JUMP_REPORT_CONSOLIDATED!C3056,GAME_INDEX!$A$7:$E$34,5,FALSE), "NO MATCH")</f>
        <v>1016</v>
      </c>
      <c r="F3056" s="24" t="str">
        <f>IFERROR(VLOOKUP(C3056,GAME_INDEX!$A$7:$E$34,4,FALSE), "NO MATCH!!!")</f>
        <v>Louisville</v>
      </c>
      <c r="G3056" t="s">
        <v>3065</v>
      </c>
      <c r="H3056" s="1">
        <v>43023</v>
      </c>
      <c r="I3056">
        <v>2868</v>
      </c>
      <c r="J3056" t="s">
        <v>7</v>
      </c>
      <c r="K3056" t="s">
        <v>27</v>
      </c>
      <c r="L3056">
        <v>15.2</v>
      </c>
    </row>
    <row r="3057" spans="1:12" x14ac:dyDescent="0.55000000000000004">
      <c r="A3057" s="24" t="str">
        <f t="shared" si="47"/>
        <v>10161</v>
      </c>
      <c r="B3057" s="24" t="s">
        <v>3254</v>
      </c>
      <c r="C3057" s="25">
        <v>43023</v>
      </c>
      <c r="D3057" s="24">
        <f>IFERROR(VLOOKUP(B3057,'2017_GT Roster'!$B$6:$H$21,7, FALSE), "NO MATCH!!!")</f>
        <v>1</v>
      </c>
      <c r="E3057" s="24">
        <f>IFERROR(VLOOKUP(GAME_JUMP_REPORT_CONSOLIDATED!C3057,GAME_INDEX!$A$7:$E$34,5,FALSE), "NO MATCH")</f>
        <v>1016</v>
      </c>
      <c r="F3057" s="24" t="str">
        <f>IFERROR(VLOOKUP(C3057,GAME_INDEX!$A$7:$E$34,4,FALSE), "NO MATCH!!!")</f>
        <v>Louisville</v>
      </c>
      <c r="G3057" t="s">
        <v>3066</v>
      </c>
      <c r="H3057" s="1">
        <v>43023</v>
      </c>
      <c r="I3057">
        <v>2869</v>
      </c>
      <c r="J3057" t="s">
        <v>7</v>
      </c>
      <c r="K3057" t="s">
        <v>23</v>
      </c>
      <c r="L3057">
        <v>17.7</v>
      </c>
    </row>
    <row r="3058" spans="1:12" x14ac:dyDescent="0.55000000000000004">
      <c r="A3058" s="24" t="str">
        <f t="shared" si="47"/>
        <v>10169</v>
      </c>
      <c r="B3058" s="24" t="s">
        <v>27</v>
      </c>
      <c r="C3058" s="25">
        <v>43023</v>
      </c>
      <c r="D3058" s="24">
        <f>IFERROR(VLOOKUP(B3058,'2017_GT Roster'!$B$6:$H$21,7, FALSE), "NO MATCH!!!")</f>
        <v>9</v>
      </c>
      <c r="E3058" s="24">
        <f>IFERROR(VLOOKUP(GAME_JUMP_REPORT_CONSOLIDATED!C3058,GAME_INDEX!$A$7:$E$34,5,FALSE), "NO MATCH")</f>
        <v>1016</v>
      </c>
      <c r="F3058" s="24" t="str">
        <f>IFERROR(VLOOKUP(C3058,GAME_INDEX!$A$7:$E$34,4,FALSE), "NO MATCH!!!")</f>
        <v>Louisville</v>
      </c>
      <c r="G3058" t="s">
        <v>3067</v>
      </c>
      <c r="H3058" s="1">
        <v>43023</v>
      </c>
      <c r="I3058">
        <v>2889</v>
      </c>
      <c r="J3058" t="s">
        <v>7</v>
      </c>
      <c r="K3058" t="s">
        <v>27</v>
      </c>
      <c r="L3058">
        <v>13</v>
      </c>
    </row>
    <row r="3059" spans="1:12" x14ac:dyDescent="0.55000000000000004">
      <c r="A3059" s="24" t="str">
        <f t="shared" si="47"/>
        <v>10164</v>
      </c>
      <c r="B3059" s="24" t="s">
        <v>3262</v>
      </c>
      <c r="C3059" s="25">
        <v>43023</v>
      </c>
      <c r="D3059" s="24">
        <f>IFERROR(VLOOKUP(B3059,'2017_GT Roster'!$B$6:$H$21,7, FALSE), "NO MATCH!!!")</f>
        <v>4</v>
      </c>
      <c r="E3059" s="24">
        <f>IFERROR(VLOOKUP(GAME_JUMP_REPORT_CONSOLIDATED!C3059,GAME_INDEX!$A$7:$E$34,5,FALSE), "NO MATCH")</f>
        <v>1016</v>
      </c>
      <c r="F3059" s="24" t="str">
        <f>IFERROR(VLOOKUP(C3059,GAME_INDEX!$A$7:$E$34,4,FALSE), "NO MATCH!!!")</f>
        <v>Louisville</v>
      </c>
      <c r="G3059" t="s">
        <v>3068</v>
      </c>
      <c r="H3059" s="1">
        <v>43023</v>
      </c>
      <c r="I3059">
        <v>2890</v>
      </c>
      <c r="J3059" t="s">
        <v>7</v>
      </c>
      <c r="K3059" t="s">
        <v>8</v>
      </c>
      <c r="L3059">
        <v>14.8</v>
      </c>
    </row>
    <row r="3060" spans="1:12" x14ac:dyDescent="0.55000000000000004">
      <c r="A3060" s="24" t="str">
        <f t="shared" si="47"/>
        <v>10161</v>
      </c>
      <c r="B3060" s="24" t="s">
        <v>3254</v>
      </c>
      <c r="C3060" s="25">
        <v>43023</v>
      </c>
      <c r="D3060" s="24">
        <f>IFERROR(VLOOKUP(B3060,'2017_GT Roster'!$B$6:$H$21,7, FALSE), "NO MATCH!!!")</f>
        <v>1</v>
      </c>
      <c r="E3060" s="24">
        <f>IFERROR(VLOOKUP(GAME_JUMP_REPORT_CONSOLIDATED!C3060,GAME_INDEX!$A$7:$E$34,5,FALSE), "NO MATCH")</f>
        <v>1016</v>
      </c>
      <c r="F3060" s="24" t="str">
        <f>IFERROR(VLOOKUP(C3060,GAME_INDEX!$A$7:$E$34,4,FALSE), "NO MATCH!!!")</f>
        <v>Louisville</v>
      </c>
      <c r="G3060" t="s">
        <v>3069</v>
      </c>
      <c r="H3060" s="1">
        <v>43023</v>
      </c>
      <c r="I3060">
        <v>2890</v>
      </c>
      <c r="J3060" t="s">
        <v>7</v>
      </c>
      <c r="K3060" t="s">
        <v>23</v>
      </c>
      <c r="L3060">
        <v>21.4</v>
      </c>
    </row>
    <row r="3061" spans="1:12" x14ac:dyDescent="0.55000000000000004">
      <c r="A3061" s="24" t="str">
        <f t="shared" si="47"/>
        <v>101633</v>
      </c>
      <c r="B3061" s="24" t="s">
        <v>32</v>
      </c>
      <c r="C3061" s="25">
        <v>43023</v>
      </c>
      <c r="D3061" s="24">
        <f>IFERROR(VLOOKUP(B3061,'2017_GT Roster'!$B$6:$H$21,7, FALSE), "NO MATCH!!!")</f>
        <v>33</v>
      </c>
      <c r="E3061" s="24">
        <f>IFERROR(VLOOKUP(GAME_JUMP_REPORT_CONSOLIDATED!C3061,GAME_INDEX!$A$7:$E$34,5,FALSE), "NO MATCH")</f>
        <v>1016</v>
      </c>
      <c r="F3061" s="24" t="str">
        <f>IFERROR(VLOOKUP(C3061,GAME_INDEX!$A$7:$E$34,4,FALSE), "NO MATCH!!!")</f>
        <v>Louisville</v>
      </c>
      <c r="G3061" t="s">
        <v>3070</v>
      </c>
      <c r="H3061" s="1">
        <v>43023</v>
      </c>
      <c r="I3061">
        <v>2906</v>
      </c>
      <c r="J3061" t="s">
        <v>7</v>
      </c>
      <c r="K3061" t="s">
        <v>32</v>
      </c>
      <c r="L3061">
        <v>14</v>
      </c>
    </row>
    <row r="3062" spans="1:12" x14ac:dyDescent="0.55000000000000004">
      <c r="A3062" s="24" t="str">
        <f t="shared" si="47"/>
        <v>10169</v>
      </c>
      <c r="B3062" s="24" t="s">
        <v>27</v>
      </c>
      <c r="C3062" s="25">
        <v>43023</v>
      </c>
      <c r="D3062" s="24">
        <f>IFERROR(VLOOKUP(B3062,'2017_GT Roster'!$B$6:$H$21,7, FALSE), "NO MATCH!!!")</f>
        <v>9</v>
      </c>
      <c r="E3062" s="24">
        <f>IFERROR(VLOOKUP(GAME_JUMP_REPORT_CONSOLIDATED!C3062,GAME_INDEX!$A$7:$E$34,5,FALSE), "NO MATCH")</f>
        <v>1016</v>
      </c>
      <c r="F3062" s="24" t="str">
        <f>IFERROR(VLOOKUP(C3062,GAME_INDEX!$A$7:$E$34,4,FALSE), "NO MATCH!!!")</f>
        <v>Louisville</v>
      </c>
      <c r="G3062" t="s">
        <v>3071</v>
      </c>
      <c r="H3062" s="1">
        <v>43023</v>
      </c>
      <c r="I3062">
        <v>2908</v>
      </c>
      <c r="J3062" t="s">
        <v>7</v>
      </c>
      <c r="K3062" t="s">
        <v>27</v>
      </c>
      <c r="L3062">
        <v>14.1</v>
      </c>
    </row>
    <row r="3063" spans="1:12" x14ac:dyDescent="0.55000000000000004">
      <c r="A3063" s="24" t="str">
        <f t="shared" si="47"/>
        <v>10163</v>
      </c>
      <c r="B3063" s="24" t="s">
        <v>3344</v>
      </c>
      <c r="C3063" s="25">
        <v>43023</v>
      </c>
      <c r="D3063" s="24">
        <f>IFERROR(VLOOKUP(B3063,'2017_GT Roster'!$B$6:$H$21,7, FALSE), "NO MATCH!!!")</f>
        <v>3</v>
      </c>
      <c r="E3063" s="24">
        <f>IFERROR(VLOOKUP(GAME_JUMP_REPORT_CONSOLIDATED!C3063,GAME_INDEX!$A$7:$E$34,5,FALSE), "NO MATCH")</f>
        <v>1016</v>
      </c>
      <c r="F3063" s="24" t="str">
        <f>IFERROR(VLOOKUP(C3063,GAME_INDEX!$A$7:$E$34,4,FALSE), "NO MATCH!!!")</f>
        <v>Louisville</v>
      </c>
      <c r="G3063" t="s">
        <v>3072</v>
      </c>
      <c r="H3063" s="1">
        <v>43023</v>
      </c>
      <c r="I3063">
        <v>2910</v>
      </c>
      <c r="J3063" t="s">
        <v>7</v>
      </c>
      <c r="K3063" t="s">
        <v>780</v>
      </c>
      <c r="L3063">
        <v>10.5</v>
      </c>
    </row>
    <row r="3064" spans="1:12" x14ac:dyDescent="0.55000000000000004">
      <c r="A3064" s="24" t="str">
        <f t="shared" si="47"/>
        <v>10169</v>
      </c>
      <c r="B3064" s="24" t="s">
        <v>27</v>
      </c>
      <c r="C3064" s="25">
        <v>43023</v>
      </c>
      <c r="D3064" s="24">
        <f>IFERROR(VLOOKUP(B3064,'2017_GT Roster'!$B$6:$H$21,7, FALSE), "NO MATCH!!!")</f>
        <v>9</v>
      </c>
      <c r="E3064" s="24">
        <f>IFERROR(VLOOKUP(GAME_JUMP_REPORT_CONSOLIDATED!C3064,GAME_INDEX!$A$7:$E$34,5,FALSE), "NO MATCH")</f>
        <v>1016</v>
      </c>
      <c r="F3064" s="24" t="str">
        <f>IFERROR(VLOOKUP(C3064,GAME_INDEX!$A$7:$E$34,4,FALSE), "NO MATCH!!!")</f>
        <v>Louisville</v>
      </c>
      <c r="G3064" t="s">
        <v>3073</v>
      </c>
      <c r="H3064" s="1">
        <v>43023</v>
      </c>
      <c r="I3064">
        <v>2934</v>
      </c>
      <c r="J3064" t="s">
        <v>7</v>
      </c>
      <c r="K3064" t="s">
        <v>27</v>
      </c>
      <c r="L3064">
        <v>12.4</v>
      </c>
    </row>
    <row r="3065" spans="1:12" x14ac:dyDescent="0.55000000000000004">
      <c r="A3065" s="24" t="str">
        <f t="shared" si="47"/>
        <v>10161</v>
      </c>
      <c r="B3065" s="24" t="s">
        <v>3254</v>
      </c>
      <c r="C3065" s="25">
        <v>43023</v>
      </c>
      <c r="D3065" s="24">
        <f>IFERROR(VLOOKUP(B3065,'2017_GT Roster'!$B$6:$H$21,7, FALSE), "NO MATCH!!!")</f>
        <v>1</v>
      </c>
      <c r="E3065" s="24">
        <f>IFERROR(VLOOKUP(GAME_JUMP_REPORT_CONSOLIDATED!C3065,GAME_INDEX!$A$7:$E$34,5,FALSE), "NO MATCH")</f>
        <v>1016</v>
      </c>
      <c r="F3065" s="24" t="str">
        <f>IFERROR(VLOOKUP(C3065,GAME_INDEX!$A$7:$E$34,4,FALSE), "NO MATCH!!!")</f>
        <v>Louisville</v>
      </c>
      <c r="G3065" t="s">
        <v>3074</v>
      </c>
      <c r="H3065" s="1">
        <v>43023</v>
      </c>
      <c r="I3065">
        <v>2935</v>
      </c>
      <c r="J3065" t="s">
        <v>7</v>
      </c>
      <c r="K3065" t="s">
        <v>23</v>
      </c>
      <c r="L3065">
        <v>19.100000000000001</v>
      </c>
    </row>
    <row r="3066" spans="1:12" x14ac:dyDescent="0.55000000000000004">
      <c r="A3066" s="24" t="str">
        <f t="shared" si="47"/>
        <v>10169</v>
      </c>
      <c r="B3066" s="24" t="s">
        <v>27</v>
      </c>
      <c r="C3066" s="25">
        <v>43023</v>
      </c>
      <c r="D3066" s="24">
        <f>IFERROR(VLOOKUP(B3066,'2017_GT Roster'!$B$6:$H$21,7, FALSE), "NO MATCH!!!")</f>
        <v>9</v>
      </c>
      <c r="E3066" s="24">
        <f>IFERROR(VLOOKUP(GAME_JUMP_REPORT_CONSOLIDATED!C3066,GAME_INDEX!$A$7:$E$34,5,FALSE), "NO MATCH")</f>
        <v>1016</v>
      </c>
      <c r="F3066" s="24" t="str">
        <f>IFERROR(VLOOKUP(C3066,GAME_INDEX!$A$7:$E$34,4,FALSE), "NO MATCH!!!")</f>
        <v>Louisville</v>
      </c>
      <c r="G3066" t="s">
        <v>3075</v>
      </c>
      <c r="H3066" s="1">
        <v>43023</v>
      </c>
      <c r="I3066">
        <v>2938</v>
      </c>
      <c r="J3066" t="s">
        <v>7</v>
      </c>
      <c r="K3066" t="s">
        <v>27</v>
      </c>
      <c r="L3066">
        <v>14.7</v>
      </c>
    </row>
    <row r="3067" spans="1:12" x14ac:dyDescent="0.55000000000000004">
      <c r="A3067" s="24" t="str">
        <f t="shared" ref="A3067:A3130" si="48">E3067&amp;D3067</f>
        <v>10161</v>
      </c>
      <c r="B3067" s="24" t="s">
        <v>3254</v>
      </c>
      <c r="C3067" s="25">
        <v>43023</v>
      </c>
      <c r="D3067" s="24">
        <f>IFERROR(VLOOKUP(B3067,'2017_GT Roster'!$B$6:$H$21,7, FALSE), "NO MATCH!!!")</f>
        <v>1</v>
      </c>
      <c r="E3067" s="24">
        <f>IFERROR(VLOOKUP(GAME_JUMP_REPORT_CONSOLIDATED!C3067,GAME_INDEX!$A$7:$E$34,5,FALSE), "NO MATCH")</f>
        <v>1016</v>
      </c>
      <c r="F3067" s="24" t="str">
        <f>IFERROR(VLOOKUP(C3067,GAME_INDEX!$A$7:$E$34,4,FALSE), "NO MATCH!!!")</f>
        <v>Louisville</v>
      </c>
      <c r="G3067" t="s">
        <v>3076</v>
      </c>
      <c r="H3067" s="1">
        <v>43023</v>
      </c>
      <c r="I3067">
        <v>2939</v>
      </c>
      <c r="J3067" t="s">
        <v>7</v>
      </c>
      <c r="K3067" t="s">
        <v>23</v>
      </c>
      <c r="L3067">
        <v>18.5</v>
      </c>
    </row>
    <row r="3068" spans="1:12" x14ac:dyDescent="0.55000000000000004">
      <c r="A3068" s="24" t="str">
        <f t="shared" si="48"/>
        <v>10163</v>
      </c>
      <c r="B3068" s="24" t="s">
        <v>3344</v>
      </c>
      <c r="C3068" s="25">
        <v>43023</v>
      </c>
      <c r="D3068" s="24">
        <f>IFERROR(VLOOKUP(B3068,'2017_GT Roster'!$B$6:$H$21,7, FALSE), "NO MATCH!!!")</f>
        <v>3</v>
      </c>
      <c r="E3068" s="24">
        <f>IFERROR(VLOOKUP(GAME_JUMP_REPORT_CONSOLIDATED!C3068,GAME_INDEX!$A$7:$E$34,5,FALSE), "NO MATCH")</f>
        <v>1016</v>
      </c>
      <c r="F3068" s="24" t="str">
        <f>IFERROR(VLOOKUP(C3068,GAME_INDEX!$A$7:$E$34,4,FALSE), "NO MATCH!!!")</f>
        <v>Louisville</v>
      </c>
      <c r="G3068" t="s">
        <v>3077</v>
      </c>
      <c r="H3068" s="1">
        <v>43023</v>
      </c>
      <c r="I3068">
        <v>2940</v>
      </c>
      <c r="J3068" t="s">
        <v>7</v>
      </c>
      <c r="K3068" t="s">
        <v>780</v>
      </c>
      <c r="L3068">
        <v>10.6</v>
      </c>
    </row>
    <row r="3069" spans="1:12" x14ac:dyDescent="0.55000000000000004">
      <c r="A3069" s="24" t="str">
        <f t="shared" si="48"/>
        <v>10161</v>
      </c>
      <c r="B3069" s="24" t="s">
        <v>3254</v>
      </c>
      <c r="C3069" s="25">
        <v>43023</v>
      </c>
      <c r="D3069" s="24">
        <f>IFERROR(VLOOKUP(B3069,'2017_GT Roster'!$B$6:$H$21,7, FALSE), "NO MATCH!!!")</f>
        <v>1</v>
      </c>
      <c r="E3069" s="24">
        <f>IFERROR(VLOOKUP(GAME_JUMP_REPORT_CONSOLIDATED!C3069,GAME_INDEX!$A$7:$E$34,5,FALSE), "NO MATCH")</f>
        <v>1016</v>
      </c>
      <c r="F3069" s="24" t="str">
        <f>IFERROR(VLOOKUP(C3069,GAME_INDEX!$A$7:$E$34,4,FALSE), "NO MATCH!!!")</f>
        <v>Louisville</v>
      </c>
      <c r="G3069" t="s">
        <v>3078</v>
      </c>
      <c r="H3069" s="1">
        <v>43023</v>
      </c>
      <c r="I3069">
        <v>2941</v>
      </c>
      <c r="J3069" t="s">
        <v>7</v>
      </c>
      <c r="K3069" t="s">
        <v>23</v>
      </c>
      <c r="L3069">
        <v>9.8000000000000007</v>
      </c>
    </row>
    <row r="3070" spans="1:12" x14ac:dyDescent="0.55000000000000004">
      <c r="A3070" s="24" t="str">
        <f t="shared" si="48"/>
        <v>10163</v>
      </c>
      <c r="B3070" s="24" t="s">
        <v>3344</v>
      </c>
      <c r="C3070" s="25">
        <v>43023</v>
      </c>
      <c r="D3070" s="24">
        <f>IFERROR(VLOOKUP(B3070,'2017_GT Roster'!$B$6:$H$21,7, FALSE), "NO MATCH!!!")</f>
        <v>3</v>
      </c>
      <c r="E3070" s="24">
        <f>IFERROR(VLOOKUP(GAME_JUMP_REPORT_CONSOLIDATED!C3070,GAME_INDEX!$A$7:$E$34,5,FALSE), "NO MATCH")</f>
        <v>1016</v>
      </c>
      <c r="F3070" s="24" t="str">
        <f>IFERROR(VLOOKUP(C3070,GAME_INDEX!$A$7:$E$34,4,FALSE), "NO MATCH!!!")</f>
        <v>Louisville</v>
      </c>
      <c r="G3070" t="s">
        <v>3079</v>
      </c>
      <c r="H3070" s="1">
        <v>43023</v>
      </c>
      <c r="I3070">
        <v>2941</v>
      </c>
      <c r="J3070" t="s">
        <v>7</v>
      </c>
      <c r="K3070" t="s">
        <v>780</v>
      </c>
      <c r="L3070">
        <v>8.5</v>
      </c>
    </row>
    <row r="3071" spans="1:12" x14ac:dyDescent="0.55000000000000004">
      <c r="A3071" s="24" t="str">
        <f t="shared" si="48"/>
        <v>10163</v>
      </c>
      <c r="B3071" s="24" t="s">
        <v>3344</v>
      </c>
      <c r="C3071" s="25">
        <v>43023</v>
      </c>
      <c r="D3071" s="24">
        <f>IFERROR(VLOOKUP(B3071,'2017_GT Roster'!$B$6:$H$21,7, FALSE), "NO MATCH!!!")</f>
        <v>3</v>
      </c>
      <c r="E3071" s="24">
        <f>IFERROR(VLOOKUP(GAME_JUMP_REPORT_CONSOLIDATED!C3071,GAME_INDEX!$A$7:$E$34,5,FALSE), "NO MATCH")</f>
        <v>1016</v>
      </c>
      <c r="F3071" s="24" t="str">
        <f>IFERROR(VLOOKUP(C3071,GAME_INDEX!$A$7:$E$34,4,FALSE), "NO MATCH!!!")</f>
        <v>Louisville</v>
      </c>
      <c r="G3071" t="s">
        <v>3080</v>
      </c>
      <c r="H3071" s="1">
        <v>43023</v>
      </c>
      <c r="I3071">
        <v>2942</v>
      </c>
      <c r="J3071" t="s">
        <v>7</v>
      </c>
      <c r="K3071" t="s">
        <v>780</v>
      </c>
      <c r="L3071">
        <v>5.4</v>
      </c>
    </row>
    <row r="3072" spans="1:12" x14ac:dyDescent="0.55000000000000004">
      <c r="A3072" s="24" t="str">
        <f t="shared" si="48"/>
        <v>10161</v>
      </c>
      <c r="B3072" s="24" t="s">
        <v>3254</v>
      </c>
      <c r="C3072" s="25">
        <v>43023</v>
      </c>
      <c r="D3072" s="24">
        <f>IFERROR(VLOOKUP(B3072,'2017_GT Roster'!$B$6:$H$21,7, FALSE), "NO MATCH!!!")</f>
        <v>1</v>
      </c>
      <c r="E3072" s="24">
        <f>IFERROR(VLOOKUP(GAME_JUMP_REPORT_CONSOLIDATED!C3072,GAME_INDEX!$A$7:$E$34,5,FALSE), "NO MATCH")</f>
        <v>1016</v>
      </c>
      <c r="F3072" s="24" t="str">
        <f>IFERROR(VLOOKUP(C3072,GAME_INDEX!$A$7:$E$34,4,FALSE), "NO MATCH!!!")</f>
        <v>Louisville</v>
      </c>
      <c r="G3072" t="s">
        <v>3081</v>
      </c>
      <c r="H3072" s="1">
        <v>43023</v>
      </c>
      <c r="I3072">
        <v>3049</v>
      </c>
      <c r="J3072" t="s">
        <v>7</v>
      </c>
      <c r="K3072" t="s">
        <v>23</v>
      </c>
      <c r="L3072">
        <v>16.399999999999999</v>
      </c>
    </row>
    <row r="3073" spans="1:12" x14ac:dyDescent="0.55000000000000004">
      <c r="A3073" s="24" t="str">
        <f t="shared" si="48"/>
        <v>101611</v>
      </c>
      <c r="B3073" s="24" t="s">
        <v>14</v>
      </c>
      <c r="C3073" s="25">
        <v>43023</v>
      </c>
      <c r="D3073" s="24">
        <f>IFERROR(VLOOKUP(B3073,'2017_GT Roster'!$B$6:$H$21,7, FALSE), "NO MATCH!!!")</f>
        <v>11</v>
      </c>
      <c r="E3073" s="24">
        <f>IFERROR(VLOOKUP(GAME_JUMP_REPORT_CONSOLIDATED!C3073,GAME_INDEX!$A$7:$E$34,5,FALSE), "NO MATCH")</f>
        <v>1016</v>
      </c>
      <c r="F3073" s="24" t="str">
        <f>IFERROR(VLOOKUP(C3073,GAME_INDEX!$A$7:$E$34,4,FALSE), "NO MATCH!!!")</f>
        <v>Louisville</v>
      </c>
      <c r="G3073" t="s">
        <v>3082</v>
      </c>
      <c r="H3073" s="1">
        <v>43023</v>
      </c>
      <c r="I3073">
        <v>3052</v>
      </c>
      <c r="J3073" t="s">
        <v>7</v>
      </c>
      <c r="K3073" t="s">
        <v>14</v>
      </c>
      <c r="L3073">
        <v>21.4</v>
      </c>
    </row>
    <row r="3074" spans="1:12" x14ac:dyDescent="0.55000000000000004">
      <c r="A3074" s="24" t="str">
        <f t="shared" si="48"/>
        <v>10169</v>
      </c>
      <c r="B3074" s="24" t="s">
        <v>27</v>
      </c>
      <c r="C3074" s="25">
        <v>43023</v>
      </c>
      <c r="D3074" s="24">
        <f>IFERROR(VLOOKUP(B3074,'2017_GT Roster'!$B$6:$H$21,7, FALSE), "NO MATCH!!!")</f>
        <v>9</v>
      </c>
      <c r="E3074" s="24">
        <f>IFERROR(VLOOKUP(GAME_JUMP_REPORT_CONSOLIDATED!C3074,GAME_INDEX!$A$7:$E$34,5,FALSE), "NO MATCH")</f>
        <v>1016</v>
      </c>
      <c r="F3074" s="24" t="str">
        <f>IFERROR(VLOOKUP(C3074,GAME_INDEX!$A$7:$E$34,4,FALSE), "NO MATCH!!!")</f>
        <v>Louisville</v>
      </c>
      <c r="G3074" t="s">
        <v>3083</v>
      </c>
      <c r="H3074" s="1">
        <v>43023</v>
      </c>
      <c r="I3074">
        <v>3071</v>
      </c>
      <c r="J3074" t="s">
        <v>7</v>
      </c>
      <c r="K3074" t="s">
        <v>27</v>
      </c>
      <c r="L3074">
        <v>13.1</v>
      </c>
    </row>
    <row r="3075" spans="1:12" x14ac:dyDescent="0.55000000000000004">
      <c r="A3075" s="24" t="str">
        <f t="shared" si="48"/>
        <v>10161</v>
      </c>
      <c r="B3075" s="24" t="s">
        <v>3254</v>
      </c>
      <c r="C3075" s="25">
        <v>43023</v>
      </c>
      <c r="D3075" s="24">
        <f>IFERROR(VLOOKUP(B3075,'2017_GT Roster'!$B$6:$H$21,7, FALSE), "NO MATCH!!!")</f>
        <v>1</v>
      </c>
      <c r="E3075" s="24">
        <f>IFERROR(VLOOKUP(GAME_JUMP_REPORT_CONSOLIDATED!C3075,GAME_INDEX!$A$7:$E$34,5,FALSE), "NO MATCH")</f>
        <v>1016</v>
      </c>
      <c r="F3075" s="24" t="str">
        <f>IFERROR(VLOOKUP(C3075,GAME_INDEX!$A$7:$E$34,4,FALSE), "NO MATCH!!!")</f>
        <v>Louisville</v>
      </c>
      <c r="G3075" t="s">
        <v>3084</v>
      </c>
      <c r="H3075" s="1">
        <v>43023</v>
      </c>
      <c r="I3075">
        <v>3074</v>
      </c>
      <c r="J3075" t="s">
        <v>7</v>
      </c>
      <c r="K3075" t="s">
        <v>23</v>
      </c>
      <c r="L3075">
        <v>14.5</v>
      </c>
    </row>
    <row r="3076" spans="1:12" x14ac:dyDescent="0.55000000000000004">
      <c r="A3076" s="24" t="str">
        <f t="shared" si="48"/>
        <v>10163</v>
      </c>
      <c r="B3076" s="24" t="s">
        <v>3344</v>
      </c>
      <c r="C3076" s="25">
        <v>43023</v>
      </c>
      <c r="D3076" s="24">
        <f>IFERROR(VLOOKUP(B3076,'2017_GT Roster'!$B$6:$H$21,7, FALSE), "NO MATCH!!!")</f>
        <v>3</v>
      </c>
      <c r="E3076" s="24">
        <f>IFERROR(VLOOKUP(GAME_JUMP_REPORT_CONSOLIDATED!C3076,GAME_INDEX!$A$7:$E$34,5,FALSE), "NO MATCH")</f>
        <v>1016</v>
      </c>
      <c r="F3076" s="24" t="str">
        <f>IFERROR(VLOOKUP(C3076,GAME_INDEX!$A$7:$E$34,4,FALSE), "NO MATCH!!!")</f>
        <v>Louisville</v>
      </c>
      <c r="G3076" t="s">
        <v>3085</v>
      </c>
      <c r="H3076" s="1">
        <v>43023</v>
      </c>
      <c r="I3076">
        <v>3076</v>
      </c>
      <c r="J3076" t="s">
        <v>7</v>
      </c>
      <c r="K3076" t="s">
        <v>780</v>
      </c>
      <c r="L3076">
        <v>13.2</v>
      </c>
    </row>
    <row r="3077" spans="1:12" x14ac:dyDescent="0.55000000000000004">
      <c r="A3077" s="24" t="str">
        <f t="shared" si="48"/>
        <v>10165</v>
      </c>
      <c r="B3077" s="24" t="s">
        <v>1789</v>
      </c>
      <c r="C3077" s="25">
        <v>43023</v>
      </c>
      <c r="D3077" s="24">
        <f>IFERROR(VLOOKUP(B3077,'2017_GT Roster'!$B$6:$H$21,7, FALSE), "NO MATCH!!!")</f>
        <v>5</v>
      </c>
      <c r="E3077" s="24">
        <f>IFERROR(VLOOKUP(GAME_JUMP_REPORT_CONSOLIDATED!C3077,GAME_INDEX!$A$7:$E$34,5,FALSE), "NO MATCH")</f>
        <v>1016</v>
      </c>
      <c r="F3077" s="24" t="str">
        <f>IFERROR(VLOOKUP(C3077,GAME_INDEX!$A$7:$E$34,4,FALSE), "NO MATCH!!!")</f>
        <v>Louisville</v>
      </c>
      <c r="G3077" t="s">
        <v>3086</v>
      </c>
      <c r="H3077" s="1">
        <v>43023</v>
      </c>
      <c r="I3077">
        <v>3076</v>
      </c>
      <c r="J3077" t="s">
        <v>7</v>
      </c>
      <c r="K3077" t="s">
        <v>1789</v>
      </c>
      <c r="L3077">
        <v>7.4</v>
      </c>
    </row>
    <row r="3078" spans="1:12" x14ac:dyDescent="0.55000000000000004">
      <c r="A3078" s="24" t="str">
        <f t="shared" si="48"/>
        <v>10163</v>
      </c>
      <c r="B3078" s="24" t="s">
        <v>3344</v>
      </c>
      <c r="C3078" s="25">
        <v>43023</v>
      </c>
      <c r="D3078" s="24">
        <f>IFERROR(VLOOKUP(B3078,'2017_GT Roster'!$B$6:$H$21,7, FALSE), "NO MATCH!!!")</f>
        <v>3</v>
      </c>
      <c r="E3078" s="24">
        <f>IFERROR(VLOOKUP(GAME_JUMP_REPORT_CONSOLIDATED!C3078,GAME_INDEX!$A$7:$E$34,5,FALSE), "NO MATCH")</f>
        <v>1016</v>
      </c>
      <c r="F3078" s="24" t="str">
        <f>IFERROR(VLOOKUP(C3078,GAME_INDEX!$A$7:$E$34,4,FALSE), "NO MATCH!!!")</f>
        <v>Louisville</v>
      </c>
      <c r="G3078" t="s">
        <v>3087</v>
      </c>
      <c r="H3078" s="1">
        <v>43023</v>
      </c>
      <c r="I3078">
        <v>3076</v>
      </c>
      <c r="J3078" t="s">
        <v>7</v>
      </c>
      <c r="K3078" t="s">
        <v>780</v>
      </c>
      <c r="L3078">
        <v>6.6</v>
      </c>
    </row>
    <row r="3079" spans="1:12" x14ac:dyDescent="0.55000000000000004">
      <c r="A3079" s="24" t="str">
        <f t="shared" si="48"/>
        <v>10161</v>
      </c>
      <c r="B3079" s="24" t="s">
        <v>3254</v>
      </c>
      <c r="C3079" s="25">
        <v>43023</v>
      </c>
      <c r="D3079" s="24">
        <f>IFERROR(VLOOKUP(B3079,'2017_GT Roster'!$B$6:$H$21,7, FALSE), "NO MATCH!!!")</f>
        <v>1</v>
      </c>
      <c r="E3079" s="24">
        <f>IFERROR(VLOOKUP(GAME_JUMP_REPORT_CONSOLIDATED!C3079,GAME_INDEX!$A$7:$E$34,5,FALSE), "NO MATCH")</f>
        <v>1016</v>
      </c>
      <c r="F3079" s="24" t="str">
        <f>IFERROR(VLOOKUP(C3079,GAME_INDEX!$A$7:$E$34,4,FALSE), "NO MATCH!!!")</f>
        <v>Louisville</v>
      </c>
      <c r="G3079" t="s">
        <v>3088</v>
      </c>
      <c r="H3079" s="1">
        <v>43023</v>
      </c>
      <c r="I3079">
        <v>3077</v>
      </c>
      <c r="J3079" t="s">
        <v>7</v>
      </c>
      <c r="K3079" t="s">
        <v>23</v>
      </c>
      <c r="L3079">
        <v>6.1</v>
      </c>
    </row>
    <row r="3080" spans="1:12" x14ac:dyDescent="0.55000000000000004">
      <c r="A3080" s="24" t="str">
        <f t="shared" si="48"/>
        <v>101611</v>
      </c>
      <c r="B3080" s="24" t="s">
        <v>14</v>
      </c>
      <c r="C3080" s="25">
        <v>43023</v>
      </c>
      <c r="D3080" s="24">
        <f>IFERROR(VLOOKUP(B3080,'2017_GT Roster'!$B$6:$H$21,7, FALSE), "NO MATCH!!!")</f>
        <v>11</v>
      </c>
      <c r="E3080" s="24">
        <f>IFERROR(VLOOKUP(GAME_JUMP_REPORT_CONSOLIDATED!C3080,GAME_INDEX!$A$7:$E$34,5,FALSE), "NO MATCH")</f>
        <v>1016</v>
      </c>
      <c r="F3080" s="24" t="str">
        <f>IFERROR(VLOOKUP(C3080,GAME_INDEX!$A$7:$E$34,4,FALSE), "NO MATCH!!!")</f>
        <v>Louisville</v>
      </c>
      <c r="G3080" t="s">
        <v>3089</v>
      </c>
      <c r="H3080" s="1">
        <v>43023</v>
      </c>
      <c r="I3080">
        <v>3077</v>
      </c>
      <c r="J3080" t="s">
        <v>7</v>
      </c>
      <c r="K3080" t="s">
        <v>14</v>
      </c>
      <c r="L3080">
        <v>19.7</v>
      </c>
    </row>
    <row r="3081" spans="1:12" x14ac:dyDescent="0.55000000000000004">
      <c r="A3081" s="24" t="str">
        <f t="shared" si="48"/>
        <v>10169</v>
      </c>
      <c r="B3081" s="24" t="s">
        <v>27</v>
      </c>
      <c r="C3081" s="25">
        <v>43023</v>
      </c>
      <c r="D3081" s="24">
        <f>IFERROR(VLOOKUP(B3081,'2017_GT Roster'!$B$6:$H$21,7, FALSE), "NO MATCH!!!")</f>
        <v>9</v>
      </c>
      <c r="E3081" s="24">
        <f>IFERROR(VLOOKUP(GAME_JUMP_REPORT_CONSOLIDATED!C3081,GAME_INDEX!$A$7:$E$34,5,FALSE), "NO MATCH")</f>
        <v>1016</v>
      </c>
      <c r="F3081" s="24" t="str">
        <f>IFERROR(VLOOKUP(C3081,GAME_INDEX!$A$7:$E$34,4,FALSE), "NO MATCH!!!")</f>
        <v>Louisville</v>
      </c>
      <c r="G3081" t="s">
        <v>3090</v>
      </c>
      <c r="H3081" s="1">
        <v>43023</v>
      </c>
      <c r="I3081">
        <v>3098</v>
      </c>
      <c r="J3081" t="s">
        <v>7</v>
      </c>
      <c r="K3081" t="s">
        <v>27</v>
      </c>
      <c r="L3081">
        <v>9.9</v>
      </c>
    </row>
    <row r="3082" spans="1:12" x14ac:dyDescent="0.55000000000000004">
      <c r="A3082" s="24" t="str">
        <f t="shared" si="48"/>
        <v>101611</v>
      </c>
      <c r="B3082" s="24" t="s">
        <v>14</v>
      </c>
      <c r="C3082" s="25">
        <v>43023</v>
      </c>
      <c r="D3082" s="24">
        <f>IFERROR(VLOOKUP(B3082,'2017_GT Roster'!$B$6:$H$21,7, FALSE), "NO MATCH!!!")</f>
        <v>11</v>
      </c>
      <c r="E3082" s="24">
        <f>IFERROR(VLOOKUP(GAME_JUMP_REPORT_CONSOLIDATED!C3082,GAME_INDEX!$A$7:$E$34,5,FALSE), "NO MATCH")</f>
        <v>1016</v>
      </c>
      <c r="F3082" s="24" t="str">
        <f>IFERROR(VLOOKUP(C3082,GAME_INDEX!$A$7:$E$34,4,FALSE), "NO MATCH!!!")</f>
        <v>Louisville</v>
      </c>
      <c r="G3082" t="s">
        <v>3091</v>
      </c>
      <c r="H3082" s="1">
        <v>43023</v>
      </c>
      <c r="I3082">
        <v>3100</v>
      </c>
      <c r="J3082" t="s">
        <v>7</v>
      </c>
      <c r="K3082" t="s">
        <v>14</v>
      </c>
      <c r="L3082">
        <v>18.100000000000001</v>
      </c>
    </row>
    <row r="3083" spans="1:12" x14ac:dyDescent="0.55000000000000004">
      <c r="A3083" s="24" t="str">
        <f t="shared" si="48"/>
        <v>10169</v>
      </c>
      <c r="B3083" s="24" t="s">
        <v>27</v>
      </c>
      <c r="C3083" s="25">
        <v>43023</v>
      </c>
      <c r="D3083" s="24">
        <f>IFERROR(VLOOKUP(B3083,'2017_GT Roster'!$B$6:$H$21,7, FALSE), "NO MATCH!!!")</f>
        <v>9</v>
      </c>
      <c r="E3083" s="24">
        <f>IFERROR(VLOOKUP(GAME_JUMP_REPORT_CONSOLIDATED!C3083,GAME_INDEX!$A$7:$E$34,5,FALSE), "NO MATCH")</f>
        <v>1016</v>
      </c>
      <c r="F3083" s="24" t="str">
        <f>IFERROR(VLOOKUP(C3083,GAME_INDEX!$A$7:$E$34,4,FALSE), "NO MATCH!!!")</f>
        <v>Louisville</v>
      </c>
      <c r="G3083" t="s">
        <v>3092</v>
      </c>
      <c r="H3083" s="1">
        <v>43023</v>
      </c>
      <c r="I3083">
        <v>3103</v>
      </c>
      <c r="J3083" t="s">
        <v>7</v>
      </c>
      <c r="K3083" t="s">
        <v>27</v>
      </c>
      <c r="L3083">
        <v>13.8</v>
      </c>
    </row>
    <row r="3084" spans="1:12" x14ac:dyDescent="0.55000000000000004">
      <c r="A3084" s="24" t="str">
        <f t="shared" si="48"/>
        <v>10161</v>
      </c>
      <c r="B3084" s="24" t="s">
        <v>3254</v>
      </c>
      <c r="C3084" s="25">
        <v>43023</v>
      </c>
      <c r="D3084" s="24">
        <f>IFERROR(VLOOKUP(B3084,'2017_GT Roster'!$B$6:$H$21,7, FALSE), "NO MATCH!!!")</f>
        <v>1</v>
      </c>
      <c r="E3084" s="24">
        <f>IFERROR(VLOOKUP(GAME_JUMP_REPORT_CONSOLIDATED!C3084,GAME_INDEX!$A$7:$E$34,5,FALSE), "NO MATCH")</f>
        <v>1016</v>
      </c>
      <c r="F3084" s="24" t="str">
        <f>IFERROR(VLOOKUP(C3084,GAME_INDEX!$A$7:$E$34,4,FALSE), "NO MATCH!!!")</f>
        <v>Louisville</v>
      </c>
      <c r="G3084" t="s">
        <v>3093</v>
      </c>
      <c r="H3084" s="1">
        <v>43023</v>
      </c>
      <c r="I3084">
        <v>3103</v>
      </c>
      <c r="J3084" t="s">
        <v>7</v>
      </c>
      <c r="K3084" t="s">
        <v>23</v>
      </c>
      <c r="L3084">
        <v>17</v>
      </c>
    </row>
    <row r="3085" spans="1:12" x14ac:dyDescent="0.55000000000000004">
      <c r="A3085" s="24" t="str">
        <f t="shared" si="48"/>
        <v>10169</v>
      </c>
      <c r="B3085" s="24" t="s">
        <v>27</v>
      </c>
      <c r="C3085" s="25">
        <v>43023</v>
      </c>
      <c r="D3085" s="24">
        <f>IFERROR(VLOOKUP(B3085,'2017_GT Roster'!$B$6:$H$21,7, FALSE), "NO MATCH!!!")</f>
        <v>9</v>
      </c>
      <c r="E3085" s="24">
        <f>IFERROR(VLOOKUP(GAME_JUMP_REPORT_CONSOLIDATED!C3085,GAME_INDEX!$A$7:$E$34,5,FALSE), "NO MATCH")</f>
        <v>1016</v>
      </c>
      <c r="F3085" s="24" t="str">
        <f>IFERROR(VLOOKUP(C3085,GAME_INDEX!$A$7:$E$34,4,FALSE), "NO MATCH!!!")</f>
        <v>Louisville</v>
      </c>
      <c r="G3085" t="s">
        <v>3094</v>
      </c>
      <c r="H3085" s="1">
        <v>43023</v>
      </c>
      <c r="I3085">
        <v>3209</v>
      </c>
      <c r="J3085" t="s">
        <v>7</v>
      </c>
      <c r="K3085" t="s">
        <v>27</v>
      </c>
      <c r="L3085">
        <v>9.1999999999999993</v>
      </c>
    </row>
    <row r="3086" spans="1:12" x14ac:dyDescent="0.55000000000000004">
      <c r="A3086" s="24" t="str">
        <f t="shared" si="48"/>
        <v>10161</v>
      </c>
      <c r="B3086" s="24" t="s">
        <v>3254</v>
      </c>
      <c r="C3086" s="25">
        <v>43023</v>
      </c>
      <c r="D3086" s="24">
        <f>IFERROR(VLOOKUP(B3086,'2017_GT Roster'!$B$6:$H$21,7, FALSE), "NO MATCH!!!")</f>
        <v>1</v>
      </c>
      <c r="E3086" s="24">
        <f>IFERROR(VLOOKUP(GAME_JUMP_REPORT_CONSOLIDATED!C3086,GAME_INDEX!$A$7:$E$34,5,FALSE), "NO MATCH")</f>
        <v>1016</v>
      </c>
      <c r="F3086" s="24" t="str">
        <f>IFERROR(VLOOKUP(C3086,GAME_INDEX!$A$7:$E$34,4,FALSE), "NO MATCH!!!")</f>
        <v>Louisville</v>
      </c>
      <c r="G3086" t="s">
        <v>3095</v>
      </c>
      <c r="H3086" s="1">
        <v>43023</v>
      </c>
      <c r="I3086">
        <v>3212</v>
      </c>
      <c r="J3086" t="s">
        <v>7</v>
      </c>
      <c r="K3086" t="s">
        <v>23</v>
      </c>
      <c r="L3086">
        <v>19.3</v>
      </c>
    </row>
    <row r="3087" spans="1:12" x14ac:dyDescent="0.55000000000000004">
      <c r="A3087" s="24" t="str">
        <f t="shared" si="48"/>
        <v>10161</v>
      </c>
      <c r="B3087" s="24" t="s">
        <v>3254</v>
      </c>
      <c r="C3087" s="25">
        <v>43023</v>
      </c>
      <c r="D3087" s="24">
        <f>IFERROR(VLOOKUP(B3087,'2017_GT Roster'!$B$6:$H$21,7, FALSE), "NO MATCH!!!")</f>
        <v>1</v>
      </c>
      <c r="E3087" s="24">
        <f>IFERROR(VLOOKUP(GAME_JUMP_REPORT_CONSOLIDATED!C3087,GAME_INDEX!$A$7:$E$34,5,FALSE), "NO MATCH")</f>
        <v>1016</v>
      </c>
      <c r="F3087" s="24" t="str">
        <f>IFERROR(VLOOKUP(C3087,GAME_INDEX!$A$7:$E$34,4,FALSE), "NO MATCH!!!")</f>
        <v>Louisville</v>
      </c>
      <c r="G3087" t="s">
        <v>3096</v>
      </c>
      <c r="H3087" s="1">
        <v>43023</v>
      </c>
      <c r="I3087">
        <v>3216</v>
      </c>
      <c r="J3087" t="s">
        <v>7</v>
      </c>
      <c r="K3087" t="s">
        <v>23</v>
      </c>
      <c r="L3087">
        <v>18.2</v>
      </c>
    </row>
    <row r="3088" spans="1:12" x14ac:dyDescent="0.55000000000000004">
      <c r="A3088" s="24" t="str">
        <f t="shared" si="48"/>
        <v>10169</v>
      </c>
      <c r="B3088" s="24" t="s">
        <v>27</v>
      </c>
      <c r="C3088" s="25">
        <v>43023</v>
      </c>
      <c r="D3088" s="24">
        <f>IFERROR(VLOOKUP(B3088,'2017_GT Roster'!$B$6:$H$21,7, FALSE), "NO MATCH!!!")</f>
        <v>9</v>
      </c>
      <c r="E3088" s="24">
        <f>IFERROR(VLOOKUP(GAME_JUMP_REPORT_CONSOLIDATED!C3088,GAME_INDEX!$A$7:$E$34,5,FALSE), "NO MATCH")</f>
        <v>1016</v>
      </c>
      <c r="F3088" s="24" t="str">
        <f>IFERROR(VLOOKUP(C3088,GAME_INDEX!$A$7:$E$34,4,FALSE), "NO MATCH!!!")</f>
        <v>Louisville</v>
      </c>
      <c r="G3088" t="s">
        <v>3097</v>
      </c>
      <c r="H3088" s="1">
        <v>43023</v>
      </c>
      <c r="I3088">
        <v>3217</v>
      </c>
      <c r="J3088" t="s">
        <v>7</v>
      </c>
      <c r="K3088" t="s">
        <v>27</v>
      </c>
      <c r="L3088">
        <v>13.1</v>
      </c>
    </row>
    <row r="3089" spans="1:12" x14ac:dyDescent="0.55000000000000004">
      <c r="A3089" s="24" t="str">
        <f t="shared" si="48"/>
        <v>10164</v>
      </c>
      <c r="B3089" s="24" t="s">
        <v>3262</v>
      </c>
      <c r="C3089" s="25">
        <v>43023</v>
      </c>
      <c r="D3089" s="24">
        <f>IFERROR(VLOOKUP(B3089,'2017_GT Roster'!$B$6:$H$21,7, FALSE), "NO MATCH!!!")</f>
        <v>4</v>
      </c>
      <c r="E3089" s="24">
        <f>IFERROR(VLOOKUP(GAME_JUMP_REPORT_CONSOLIDATED!C3089,GAME_INDEX!$A$7:$E$34,5,FALSE), "NO MATCH")</f>
        <v>1016</v>
      </c>
      <c r="F3089" s="24" t="str">
        <f>IFERROR(VLOOKUP(C3089,GAME_INDEX!$A$7:$E$34,4,FALSE), "NO MATCH!!!")</f>
        <v>Louisville</v>
      </c>
      <c r="G3089" t="s">
        <v>3098</v>
      </c>
      <c r="H3089" s="1">
        <v>43023</v>
      </c>
      <c r="I3089">
        <v>3218</v>
      </c>
      <c r="J3089" t="s">
        <v>7</v>
      </c>
      <c r="K3089" t="s">
        <v>8</v>
      </c>
      <c r="L3089">
        <v>16.8</v>
      </c>
    </row>
    <row r="3090" spans="1:12" x14ac:dyDescent="0.55000000000000004">
      <c r="A3090" s="24" t="str">
        <f t="shared" si="48"/>
        <v>10164</v>
      </c>
      <c r="B3090" s="24" t="s">
        <v>3262</v>
      </c>
      <c r="C3090" s="25">
        <v>43023</v>
      </c>
      <c r="D3090" s="24">
        <f>IFERROR(VLOOKUP(B3090,'2017_GT Roster'!$B$6:$H$21,7, FALSE), "NO MATCH!!!")</f>
        <v>4</v>
      </c>
      <c r="E3090" s="24">
        <f>IFERROR(VLOOKUP(GAME_JUMP_REPORT_CONSOLIDATED!C3090,GAME_INDEX!$A$7:$E$34,5,FALSE), "NO MATCH")</f>
        <v>1016</v>
      </c>
      <c r="F3090" s="24" t="str">
        <f>IFERROR(VLOOKUP(C3090,GAME_INDEX!$A$7:$E$34,4,FALSE), "NO MATCH!!!")</f>
        <v>Louisville</v>
      </c>
      <c r="G3090" t="s">
        <v>3099</v>
      </c>
      <c r="H3090" s="1">
        <v>43023</v>
      </c>
      <c r="I3090">
        <v>3219</v>
      </c>
      <c r="J3090" t="s">
        <v>7</v>
      </c>
      <c r="K3090" t="s">
        <v>8</v>
      </c>
      <c r="L3090">
        <v>5.4</v>
      </c>
    </row>
    <row r="3091" spans="1:12" x14ac:dyDescent="0.55000000000000004">
      <c r="A3091" s="24" t="str">
        <f t="shared" si="48"/>
        <v>10163</v>
      </c>
      <c r="B3091" s="24" t="s">
        <v>3344</v>
      </c>
      <c r="C3091" s="25">
        <v>43023</v>
      </c>
      <c r="D3091" s="24">
        <f>IFERROR(VLOOKUP(B3091,'2017_GT Roster'!$B$6:$H$21,7, FALSE), "NO MATCH!!!")</f>
        <v>3</v>
      </c>
      <c r="E3091" s="24">
        <f>IFERROR(VLOOKUP(GAME_JUMP_REPORT_CONSOLIDATED!C3091,GAME_INDEX!$A$7:$E$34,5,FALSE), "NO MATCH")</f>
        <v>1016</v>
      </c>
      <c r="F3091" s="24" t="str">
        <f>IFERROR(VLOOKUP(C3091,GAME_INDEX!$A$7:$E$34,4,FALSE), "NO MATCH!!!")</f>
        <v>Louisville</v>
      </c>
      <c r="G3091" t="s">
        <v>3100</v>
      </c>
      <c r="H3091" s="1">
        <v>43023</v>
      </c>
      <c r="I3091">
        <v>3220</v>
      </c>
      <c r="J3091" t="s">
        <v>7</v>
      </c>
      <c r="K3091" t="s">
        <v>780</v>
      </c>
      <c r="L3091">
        <v>10.7</v>
      </c>
    </row>
    <row r="3092" spans="1:12" x14ac:dyDescent="0.55000000000000004">
      <c r="A3092" s="24" t="str">
        <f t="shared" si="48"/>
        <v>10163</v>
      </c>
      <c r="B3092" s="24" t="s">
        <v>3344</v>
      </c>
      <c r="C3092" s="25">
        <v>43023</v>
      </c>
      <c r="D3092" s="24">
        <f>IFERROR(VLOOKUP(B3092,'2017_GT Roster'!$B$6:$H$21,7, FALSE), "NO MATCH!!!")</f>
        <v>3</v>
      </c>
      <c r="E3092" s="24">
        <f>IFERROR(VLOOKUP(GAME_JUMP_REPORT_CONSOLIDATED!C3092,GAME_INDEX!$A$7:$E$34,5,FALSE), "NO MATCH")</f>
        <v>1016</v>
      </c>
      <c r="F3092" s="24" t="str">
        <f>IFERROR(VLOOKUP(C3092,GAME_INDEX!$A$7:$E$34,4,FALSE), "NO MATCH!!!")</f>
        <v>Louisville</v>
      </c>
      <c r="G3092" t="s">
        <v>3101</v>
      </c>
      <c r="H3092" s="1">
        <v>43023</v>
      </c>
      <c r="I3092">
        <v>3221</v>
      </c>
      <c r="J3092" t="s">
        <v>7</v>
      </c>
      <c r="K3092" t="s">
        <v>780</v>
      </c>
      <c r="L3092">
        <v>8.8000000000000007</v>
      </c>
    </row>
    <row r="3093" spans="1:12" x14ac:dyDescent="0.55000000000000004">
      <c r="A3093" s="24" t="str">
        <f t="shared" si="48"/>
        <v>10169</v>
      </c>
      <c r="B3093" s="24" t="s">
        <v>27</v>
      </c>
      <c r="C3093" s="25">
        <v>43023</v>
      </c>
      <c r="D3093" s="24">
        <f>IFERROR(VLOOKUP(B3093,'2017_GT Roster'!$B$6:$H$21,7, FALSE), "NO MATCH!!!")</f>
        <v>9</v>
      </c>
      <c r="E3093" s="24">
        <f>IFERROR(VLOOKUP(GAME_JUMP_REPORT_CONSOLIDATED!C3093,GAME_INDEX!$A$7:$E$34,5,FALSE), "NO MATCH")</f>
        <v>1016</v>
      </c>
      <c r="F3093" s="24" t="str">
        <f>IFERROR(VLOOKUP(C3093,GAME_INDEX!$A$7:$E$34,4,FALSE), "NO MATCH!!!")</f>
        <v>Louisville</v>
      </c>
      <c r="G3093" t="s">
        <v>3102</v>
      </c>
      <c r="H3093" s="1">
        <v>43023</v>
      </c>
      <c r="I3093">
        <v>3277</v>
      </c>
      <c r="J3093" t="s">
        <v>7</v>
      </c>
      <c r="K3093" t="s">
        <v>27</v>
      </c>
      <c r="L3093">
        <v>13.4</v>
      </c>
    </row>
    <row r="3094" spans="1:12" x14ac:dyDescent="0.55000000000000004">
      <c r="A3094" s="24" t="str">
        <f t="shared" si="48"/>
        <v>10161</v>
      </c>
      <c r="B3094" s="24" t="s">
        <v>3254</v>
      </c>
      <c r="C3094" s="25">
        <v>43023</v>
      </c>
      <c r="D3094" s="24">
        <f>IFERROR(VLOOKUP(B3094,'2017_GT Roster'!$B$6:$H$21,7, FALSE), "NO MATCH!!!")</f>
        <v>1</v>
      </c>
      <c r="E3094" s="24">
        <f>IFERROR(VLOOKUP(GAME_JUMP_REPORT_CONSOLIDATED!C3094,GAME_INDEX!$A$7:$E$34,5,FALSE), "NO MATCH")</f>
        <v>1016</v>
      </c>
      <c r="F3094" s="24" t="str">
        <f>IFERROR(VLOOKUP(C3094,GAME_INDEX!$A$7:$E$34,4,FALSE), "NO MATCH!!!")</f>
        <v>Louisville</v>
      </c>
      <c r="G3094" t="s">
        <v>3103</v>
      </c>
      <c r="H3094" s="1">
        <v>43023</v>
      </c>
      <c r="I3094">
        <v>3278</v>
      </c>
      <c r="J3094" t="s">
        <v>7</v>
      </c>
      <c r="K3094" t="s">
        <v>23</v>
      </c>
      <c r="L3094">
        <v>23.4</v>
      </c>
    </row>
    <row r="3095" spans="1:12" x14ac:dyDescent="0.55000000000000004">
      <c r="A3095" s="24" t="str">
        <f t="shared" si="48"/>
        <v>10161</v>
      </c>
      <c r="B3095" s="24" t="s">
        <v>3254</v>
      </c>
      <c r="C3095" s="25">
        <v>43023</v>
      </c>
      <c r="D3095" s="24">
        <f>IFERROR(VLOOKUP(B3095,'2017_GT Roster'!$B$6:$H$21,7, FALSE), "NO MATCH!!!")</f>
        <v>1</v>
      </c>
      <c r="E3095" s="24">
        <f>IFERROR(VLOOKUP(GAME_JUMP_REPORT_CONSOLIDATED!C3095,GAME_INDEX!$A$7:$E$34,5,FALSE), "NO MATCH")</f>
        <v>1016</v>
      </c>
      <c r="F3095" s="24" t="str">
        <f>IFERROR(VLOOKUP(C3095,GAME_INDEX!$A$7:$E$34,4,FALSE), "NO MATCH!!!")</f>
        <v>Louisville</v>
      </c>
      <c r="G3095" t="s">
        <v>3104</v>
      </c>
      <c r="H3095" s="1">
        <v>43023</v>
      </c>
      <c r="I3095">
        <v>3281</v>
      </c>
      <c r="J3095" t="s">
        <v>7</v>
      </c>
      <c r="K3095" t="s">
        <v>23</v>
      </c>
      <c r="L3095">
        <v>15</v>
      </c>
    </row>
    <row r="3096" spans="1:12" x14ac:dyDescent="0.55000000000000004">
      <c r="A3096" s="24" t="str">
        <f t="shared" si="48"/>
        <v>10169</v>
      </c>
      <c r="B3096" s="24" t="s">
        <v>27</v>
      </c>
      <c r="C3096" s="25">
        <v>43023</v>
      </c>
      <c r="D3096" s="24">
        <f>IFERROR(VLOOKUP(B3096,'2017_GT Roster'!$B$6:$H$21,7, FALSE), "NO MATCH!!!")</f>
        <v>9</v>
      </c>
      <c r="E3096" s="24">
        <f>IFERROR(VLOOKUP(GAME_JUMP_REPORT_CONSOLIDATED!C3096,GAME_INDEX!$A$7:$E$34,5,FALSE), "NO MATCH")</f>
        <v>1016</v>
      </c>
      <c r="F3096" s="24" t="str">
        <f>IFERROR(VLOOKUP(C3096,GAME_INDEX!$A$7:$E$34,4,FALSE), "NO MATCH!!!")</f>
        <v>Louisville</v>
      </c>
      <c r="G3096" t="s">
        <v>3105</v>
      </c>
      <c r="H3096" s="1">
        <v>43023</v>
      </c>
      <c r="I3096">
        <v>3325</v>
      </c>
      <c r="J3096" t="s">
        <v>7</v>
      </c>
      <c r="K3096" t="s">
        <v>27</v>
      </c>
      <c r="L3096">
        <v>13.2</v>
      </c>
    </row>
    <row r="3097" spans="1:12" x14ac:dyDescent="0.55000000000000004">
      <c r="A3097" s="24" t="str">
        <f t="shared" si="48"/>
        <v>101633</v>
      </c>
      <c r="B3097" s="24" t="s">
        <v>32</v>
      </c>
      <c r="C3097" s="25">
        <v>43023</v>
      </c>
      <c r="D3097" s="24">
        <f>IFERROR(VLOOKUP(B3097,'2017_GT Roster'!$B$6:$H$21,7, FALSE), "NO MATCH!!!")</f>
        <v>33</v>
      </c>
      <c r="E3097" s="24">
        <f>IFERROR(VLOOKUP(GAME_JUMP_REPORT_CONSOLIDATED!C3097,GAME_INDEX!$A$7:$E$34,5,FALSE), "NO MATCH")</f>
        <v>1016</v>
      </c>
      <c r="F3097" s="24" t="str">
        <f>IFERROR(VLOOKUP(C3097,GAME_INDEX!$A$7:$E$34,4,FALSE), "NO MATCH!!!")</f>
        <v>Louisville</v>
      </c>
      <c r="G3097" t="s">
        <v>3106</v>
      </c>
      <c r="H3097" s="1">
        <v>43023</v>
      </c>
      <c r="I3097">
        <v>3965</v>
      </c>
      <c r="J3097" t="s">
        <v>7</v>
      </c>
      <c r="K3097" t="s">
        <v>32</v>
      </c>
      <c r="L3097">
        <v>15.3</v>
      </c>
    </row>
    <row r="3098" spans="1:12" x14ac:dyDescent="0.55000000000000004">
      <c r="A3098" s="24" t="str">
        <f t="shared" si="48"/>
        <v>10161</v>
      </c>
      <c r="B3098" s="24" t="s">
        <v>3254</v>
      </c>
      <c r="C3098" s="25">
        <v>43023</v>
      </c>
      <c r="D3098" s="24">
        <f>IFERROR(VLOOKUP(B3098,'2017_GT Roster'!$B$6:$H$21,7, FALSE), "NO MATCH!!!")</f>
        <v>1</v>
      </c>
      <c r="E3098" s="24">
        <f>IFERROR(VLOOKUP(GAME_JUMP_REPORT_CONSOLIDATED!C3098,GAME_INDEX!$A$7:$E$34,5,FALSE), "NO MATCH")</f>
        <v>1016</v>
      </c>
      <c r="F3098" s="24" t="str">
        <f>IFERROR(VLOOKUP(C3098,GAME_INDEX!$A$7:$E$34,4,FALSE), "NO MATCH!!!")</f>
        <v>Louisville</v>
      </c>
      <c r="G3098" t="s">
        <v>3107</v>
      </c>
      <c r="H3098" s="1">
        <v>43023</v>
      </c>
      <c r="I3098">
        <v>3968</v>
      </c>
      <c r="J3098" t="s">
        <v>7</v>
      </c>
      <c r="K3098" t="s">
        <v>23</v>
      </c>
      <c r="L3098">
        <v>14.4</v>
      </c>
    </row>
    <row r="3099" spans="1:12" x14ac:dyDescent="0.55000000000000004">
      <c r="A3099" s="24" t="str">
        <f t="shared" si="48"/>
        <v>101611</v>
      </c>
      <c r="B3099" s="24" t="s">
        <v>14</v>
      </c>
      <c r="C3099" s="25">
        <v>43023</v>
      </c>
      <c r="D3099" s="24">
        <f>IFERROR(VLOOKUP(B3099,'2017_GT Roster'!$B$6:$H$21,7, FALSE), "NO MATCH!!!")</f>
        <v>11</v>
      </c>
      <c r="E3099" s="24">
        <f>IFERROR(VLOOKUP(GAME_JUMP_REPORT_CONSOLIDATED!C3099,GAME_INDEX!$A$7:$E$34,5,FALSE), "NO MATCH")</f>
        <v>1016</v>
      </c>
      <c r="F3099" s="24" t="str">
        <f>IFERROR(VLOOKUP(C3099,GAME_INDEX!$A$7:$E$34,4,FALSE), "NO MATCH!!!")</f>
        <v>Louisville</v>
      </c>
      <c r="G3099" t="s">
        <v>3108</v>
      </c>
      <c r="H3099" s="1">
        <v>43023</v>
      </c>
      <c r="I3099">
        <v>3970</v>
      </c>
      <c r="J3099" t="s">
        <v>7</v>
      </c>
      <c r="K3099" t="s">
        <v>14</v>
      </c>
      <c r="L3099">
        <v>20.8</v>
      </c>
    </row>
    <row r="3100" spans="1:12" x14ac:dyDescent="0.55000000000000004">
      <c r="A3100" s="24" t="str">
        <f t="shared" si="48"/>
        <v>10161</v>
      </c>
      <c r="B3100" s="24" t="s">
        <v>3254</v>
      </c>
      <c r="C3100" s="25">
        <v>43023</v>
      </c>
      <c r="D3100" s="24">
        <f>IFERROR(VLOOKUP(B3100,'2017_GT Roster'!$B$6:$H$21,7, FALSE), "NO MATCH!!!")</f>
        <v>1</v>
      </c>
      <c r="E3100" s="24">
        <f>IFERROR(VLOOKUP(GAME_JUMP_REPORT_CONSOLIDATED!C3100,GAME_INDEX!$A$7:$E$34,5,FALSE), "NO MATCH")</f>
        <v>1016</v>
      </c>
      <c r="F3100" s="24" t="str">
        <f>IFERROR(VLOOKUP(C3100,GAME_INDEX!$A$7:$E$34,4,FALSE), "NO MATCH!!!")</f>
        <v>Louisville</v>
      </c>
      <c r="G3100" t="s">
        <v>3109</v>
      </c>
      <c r="H3100" s="1">
        <v>43023</v>
      </c>
      <c r="I3100">
        <v>3972</v>
      </c>
      <c r="J3100" t="s">
        <v>7</v>
      </c>
      <c r="K3100" t="s">
        <v>23</v>
      </c>
      <c r="L3100">
        <v>10.1</v>
      </c>
    </row>
    <row r="3101" spans="1:12" x14ac:dyDescent="0.55000000000000004">
      <c r="A3101" s="24" t="str">
        <f t="shared" si="48"/>
        <v>10161</v>
      </c>
      <c r="B3101" s="24" t="s">
        <v>3254</v>
      </c>
      <c r="C3101" s="25">
        <v>43023</v>
      </c>
      <c r="D3101" s="24">
        <f>IFERROR(VLOOKUP(B3101,'2017_GT Roster'!$B$6:$H$21,7, FALSE), "NO MATCH!!!")</f>
        <v>1</v>
      </c>
      <c r="E3101" s="24">
        <f>IFERROR(VLOOKUP(GAME_JUMP_REPORT_CONSOLIDATED!C3101,GAME_INDEX!$A$7:$E$34,5,FALSE), "NO MATCH")</f>
        <v>1016</v>
      </c>
      <c r="F3101" s="24" t="str">
        <f>IFERROR(VLOOKUP(C3101,GAME_INDEX!$A$7:$E$34,4,FALSE), "NO MATCH!!!")</f>
        <v>Louisville</v>
      </c>
      <c r="G3101" t="s">
        <v>3110</v>
      </c>
      <c r="H3101" s="1">
        <v>43023</v>
      </c>
      <c r="I3101">
        <v>3976</v>
      </c>
      <c r="J3101" t="s">
        <v>7</v>
      </c>
      <c r="K3101" t="s">
        <v>23</v>
      </c>
      <c r="L3101">
        <v>18.399999999999999</v>
      </c>
    </row>
    <row r="3102" spans="1:12" x14ac:dyDescent="0.55000000000000004">
      <c r="A3102" s="24" t="str">
        <f t="shared" si="48"/>
        <v>10169</v>
      </c>
      <c r="B3102" s="24" t="s">
        <v>27</v>
      </c>
      <c r="C3102" s="25">
        <v>43023</v>
      </c>
      <c r="D3102" s="24">
        <f>IFERROR(VLOOKUP(B3102,'2017_GT Roster'!$B$6:$H$21,7, FALSE), "NO MATCH!!!")</f>
        <v>9</v>
      </c>
      <c r="E3102" s="24">
        <f>IFERROR(VLOOKUP(GAME_JUMP_REPORT_CONSOLIDATED!C3102,GAME_INDEX!$A$7:$E$34,5,FALSE), "NO MATCH")</f>
        <v>1016</v>
      </c>
      <c r="F3102" s="24" t="str">
        <f>IFERROR(VLOOKUP(C3102,GAME_INDEX!$A$7:$E$34,4,FALSE), "NO MATCH!!!")</f>
        <v>Louisville</v>
      </c>
      <c r="G3102" t="s">
        <v>3111</v>
      </c>
      <c r="H3102" s="1">
        <v>43023</v>
      </c>
      <c r="I3102">
        <v>3980</v>
      </c>
      <c r="J3102" t="s">
        <v>7</v>
      </c>
      <c r="K3102" t="s">
        <v>27</v>
      </c>
      <c r="L3102">
        <v>15.4</v>
      </c>
    </row>
    <row r="3103" spans="1:12" x14ac:dyDescent="0.55000000000000004">
      <c r="A3103" s="24" t="str">
        <f t="shared" si="48"/>
        <v>10161</v>
      </c>
      <c r="B3103" s="24" t="s">
        <v>3254</v>
      </c>
      <c r="C3103" s="25">
        <v>43023</v>
      </c>
      <c r="D3103" s="24">
        <f>IFERROR(VLOOKUP(B3103,'2017_GT Roster'!$B$6:$H$21,7, FALSE), "NO MATCH!!!")</f>
        <v>1</v>
      </c>
      <c r="E3103" s="24">
        <f>IFERROR(VLOOKUP(GAME_JUMP_REPORT_CONSOLIDATED!C3103,GAME_INDEX!$A$7:$E$34,5,FALSE), "NO MATCH")</f>
        <v>1016</v>
      </c>
      <c r="F3103" s="24" t="str">
        <f>IFERROR(VLOOKUP(C3103,GAME_INDEX!$A$7:$E$34,4,FALSE), "NO MATCH!!!")</f>
        <v>Louisville</v>
      </c>
      <c r="G3103" t="s">
        <v>3112</v>
      </c>
      <c r="H3103" s="1">
        <v>43023</v>
      </c>
      <c r="I3103">
        <v>4057</v>
      </c>
      <c r="J3103" t="s">
        <v>7</v>
      </c>
      <c r="K3103" t="s">
        <v>23</v>
      </c>
      <c r="L3103">
        <v>14.2</v>
      </c>
    </row>
    <row r="3104" spans="1:12" x14ac:dyDescent="0.55000000000000004">
      <c r="A3104" s="24" t="str">
        <f t="shared" si="48"/>
        <v>101611</v>
      </c>
      <c r="B3104" s="24" t="s">
        <v>14</v>
      </c>
      <c r="C3104" s="25">
        <v>43023</v>
      </c>
      <c r="D3104" s="24">
        <f>IFERROR(VLOOKUP(B3104,'2017_GT Roster'!$B$6:$H$21,7, FALSE), "NO MATCH!!!")</f>
        <v>11</v>
      </c>
      <c r="E3104" s="24">
        <f>IFERROR(VLOOKUP(GAME_JUMP_REPORT_CONSOLIDATED!C3104,GAME_INDEX!$A$7:$E$34,5,FALSE), "NO MATCH")</f>
        <v>1016</v>
      </c>
      <c r="F3104" s="24" t="str">
        <f>IFERROR(VLOOKUP(C3104,GAME_INDEX!$A$7:$E$34,4,FALSE), "NO MATCH!!!")</f>
        <v>Louisville</v>
      </c>
      <c r="G3104" t="s">
        <v>3113</v>
      </c>
      <c r="H3104" s="1">
        <v>43023</v>
      </c>
      <c r="I3104">
        <v>4061</v>
      </c>
      <c r="J3104" t="s">
        <v>7</v>
      </c>
      <c r="K3104" t="s">
        <v>14</v>
      </c>
      <c r="L3104">
        <v>12.1</v>
      </c>
    </row>
    <row r="3105" spans="1:12" x14ac:dyDescent="0.55000000000000004">
      <c r="A3105" s="24" t="str">
        <f t="shared" si="48"/>
        <v>10164</v>
      </c>
      <c r="B3105" s="24" t="s">
        <v>3262</v>
      </c>
      <c r="C3105" s="25">
        <v>43023</v>
      </c>
      <c r="D3105" s="24">
        <f>IFERROR(VLOOKUP(B3105,'2017_GT Roster'!$B$6:$H$21,7, FALSE), "NO MATCH!!!")</f>
        <v>4</v>
      </c>
      <c r="E3105" s="24">
        <f>IFERROR(VLOOKUP(GAME_JUMP_REPORT_CONSOLIDATED!C3105,GAME_INDEX!$A$7:$E$34,5,FALSE), "NO MATCH")</f>
        <v>1016</v>
      </c>
      <c r="F3105" s="24" t="str">
        <f>IFERROR(VLOOKUP(C3105,GAME_INDEX!$A$7:$E$34,4,FALSE), "NO MATCH!!!")</f>
        <v>Louisville</v>
      </c>
      <c r="G3105" t="s">
        <v>3114</v>
      </c>
      <c r="H3105" s="1">
        <v>43023</v>
      </c>
      <c r="I3105">
        <v>4062</v>
      </c>
      <c r="J3105" t="s">
        <v>7</v>
      </c>
      <c r="K3105" t="s">
        <v>8</v>
      </c>
      <c r="L3105">
        <v>19.600000000000001</v>
      </c>
    </row>
    <row r="3106" spans="1:12" x14ac:dyDescent="0.55000000000000004">
      <c r="A3106" s="24" t="str">
        <f t="shared" si="48"/>
        <v>10164</v>
      </c>
      <c r="B3106" s="24" t="s">
        <v>3262</v>
      </c>
      <c r="C3106" s="25">
        <v>43023</v>
      </c>
      <c r="D3106" s="24">
        <f>IFERROR(VLOOKUP(B3106,'2017_GT Roster'!$B$6:$H$21,7, FALSE), "NO MATCH!!!")</f>
        <v>4</v>
      </c>
      <c r="E3106" s="24">
        <f>IFERROR(VLOOKUP(GAME_JUMP_REPORT_CONSOLIDATED!C3106,GAME_INDEX!$A$7:$E$34,5,FALSE), "NO MATCH")</f>
        <v>1016</v>
      </c>
      <c r="F3106" s="24" t="str">
        <f>IFERROR(VLOOKUP(C3106,GAME_INDEX!$A$7:$E$34,4,FALSE), "NO MATCH!!!")</f>
        <v>Louisville</v>
      </c>
      <c r="G3106" t="s">
        <v>3115</v>
      </c>
      <c r="H3106" s="1">
        <v>43023</v>
      </c>
      <c r="I3106">
        <v>4083</v>
      </c>
      <c r="J3106" t="s">
        <v>7</v>
      </c>
      <c r="K3106" t="s">
        <v>8</v>
      </c>
      <c r="L3106">
        <v>16.8</v>
      </c>
    </row>
    <row r="3107" spans="1:12" x14ac:dyDescent="0.55000000000000004">
      <c r="A3107" s="24" t="str">
        <f t="shared" si="48"/>
        <v>101611</v>
      </c>
      <c r="B3107" s="24" t="s">
        <v>14</v>
      </c>
      <c r="C3107" s="25">
        <v>43023</v>
      </c>
      <c r="D3107" s="24">
        <f>IFERROR(VLOOKUP(B3107,'2017_GT Roster'!$B$6:$H$21,7, FALSE), "NO MATCH!!!")</f>
        <v>11</v>
      </c>
      <c r="E3107" s="24">
        <f>IFERROR(VLOOKUP(GAME_JUMP_REPORT_CONSOLIDATED!C3107,GAME_INDEX!$A$7:$E$34,5,FALSE), "NO MATCH")</f>
        <v>1016</v>
      </c>
      <c r="F3107" s="24" t="str">
        <f>IFERROR(VLOOKUP(C3107,GAME_INDEX!$A$7:$E$34,4,FALSE), "NO MATCH!!!")</f>
        <v>Louisville</v>
      </c>
      <c r="G3107" t="s">
        <v>3116</v>
      </c>
      <c r="H3107" s="1">
        <v>43023</v>
      </c>
      <c r="I3107">
        <v>4084</v>
      </c>
      <c r="J3107" t="s">
        <v>7</v>
      </c>
      <c r="K3107" t="s">
        <v>14</v>
      </c>
      <c r="L3107">
        <v>21.2</v>
      </c>
    </row>
    <row r="3108" spans="1:12" x14ac:dyDescent="0.55000000000000004">
      <c r="A3108" s="24" t="str">
        <f t="shared" si="48"/>
        <v>10161</v>
      </c>
      <c r="B3108" s="24" t="s">
        <v>3254</v>
      </c>
      <c r="C3108" s="25">
        <v>43023</v>
      </c>
      <c r="D3108" s="24">
        <f>IFERROR(VLOOKUP(B3108,'2017_GT Roster'!$B$6:$H$21,7, FALSE), "NO MATCH!!!")</f>
        <v>1</v>
      </c>
      <c r="E3108" s="24">
        <f>IFERROR(VLOOKUP(GAME_JUMP_REPORT_CONSOLIDATED!C3108,GAME_INDEX!$A$7:$E$34,5,FALSE), "NO MATCH")</f>
        <v>1016</v>
      </c>
      <c r="F3108" s="24" t="str">
        <f>IFERROR(VLOOKUP(C3108,GAME_INDEX!$A$7:$E$34,4,FALSE), "NO MATCH!!!")</f>
        <v>Louisville</v>
      </c>
      <c r="G3108" t="s">
        <v>3117</v>
      </c>
      <c r="H3108" s="1">
        <v>43023</v>
      </c>
      <c r="I3108">
        <v>4102</v>
      </c>
      <c r="J3108" t="s">
        <v>7</v>
      </c>
      <c r="K3108" t="s">
        <v>23</v>
      </c>
      <c r="L3108">
        <v>13.7</v>
      </c>
    </row>
    <row r="3109" spans="1:12" x14ac:dyDescent="0.55000000000000004">
      <c r="A3109" s="24" t="str">
        <f t="shared" si="48"/>
        <v>10164</v>
      </c>
      <c r="B3109" s="24" t="s">
        <v>3262</v>
      </c>
      <c r="C3109" s="25">
        <v>43023</v>
      </c>
      <c r="D3109" s="24">
        <f>IFERROR(VLOOKUP(B3109,'2017_GT Roster'!$B$6:$H$21,7, FALSE), "NO MATCH!!!")</f>
        <v>4</v>
      </c>
      <c r="E3109" s="24">
        <f>IFERROR(VLOOKUP(GAME_JUMP_REPORT_CONSOLIDATED!C3109,GAME_INDEX!$A$7:$E$34,5,FALSE), "NO MATCH")</f>
        <v>1016</v>
      </c>
      <c r="F3109" s="24" t="str">
        <f>IFERROR(VLOOKUP(C3109,GAME_INDEX!$A$7:$E$34,4,FALSE), "NO MATCH!!!")</f>
        <v>Louisville</v>
      </c>
      <c r="G3109" t="s">
        <v>3118</v>
      </c>
      <c r="H3109" s="1">
        <v>43023</v>
      </c>
      <c r="I3109">
        <v>4102</v>
      </c>
      <c r="J3109" t="s">
        <v>7</v>
      </c>
      <c r="K3109" t="s">
        <v>8</v>
      </c>
      <c r="L3109">
        <v>18.600000000000001</v>
      </c>
    </row>
    <row r="3110" spans="1:12" x14ac:dyDescent="0.55000000000000004">
      <c r="A3110" s="24" t="str">
        <f t="shared" si="48"/>
        <v>10169</v>
      </c>
      <c r="B3110" s="24" t="s">
        <v>27</v>
      </c>
      <c r="C3110" s="25">
        <v>43023</v>
      </c>
      <c r="D3110" s="24">
        <f>IFERROR(VLOOKUP(B3110,'2017_GT Roster'!$B$6:$H$21,7, FALSE), "NO MATCH!!!")</f>
        <v>9</v>
      </c>
      <c r="E3110" s="24">
        <f>IFERROR(VLOOKUP(GAME_JUMP_REPORT_CONSOLIDATED!C3110,GAME_INDEX!$A$7:$E$34,5,FALSE), "NO MATCH")</f>
        <v>1016</v>
      </c>
      <c r="F3110" s="24" t="str">
        <f>IFERROR(VLOOKUP(C3110,GAME_INDEX!$A$7:$E$34,4,FALSE), "NO MATCH!!!")</f>
        <v>Louisville</v>
      </c>
      <c r="G3110" t="s">
        <v>3119</v>
      </c>
      <c r="H3110" s="1">
        <v>43023</v>
      </c>
      <c r="I3110">
        <v>4105</v>
      </c>
      <c r="J3110" t="s">
        <v>7</v>
      </c>
      <c r="K3110" t="s">
        <v>27</v>
      </c>
      <c r="L3110">
        <v>14.4</v>
      </c>
    </row>
    <row r="3111" spans="1:12" x14ac:dyDescent="0.55000000000000004">
      <c r="A3111" s="24" t="str">
        <f t="shared" si="48"/>
        <v>10164</v>
      </c>
      <c r="B3111" s="24" t="s">
        <v>3262</v>
      </c>
      <c r="C3111" s="25">
        <v>43023</v>
      </c>
      <c r="D3111" s="24">
        <f>IFERROR(VLOOKUP(B3111,'2017_GT Roster'!$B$6:$H$21,7, FALSE), "NO MATCH!!!")</f>
        <v>4</v>
      </c>
      <c r="E3111" s="24">
        <f>IFERROR(VLOOKUP(GAME_JUMP_REPORT_CONSOLIDATED!C3111,GAME_INDEX!$A$7:$E$34,5,FALSE), "NO MATCH")</f>
        <v>1016</v>
      </c>
      <c r="F3111" s="24" t="str">
        <f>IFERROR(VLOOKUP(C3111,GAME_INDEX!$A$7:$E$34,4,FALSE), "NO MATCH!!!")</f>
        <v>Louisville</v>
      </c>
      <c r="G3111" t="s">
        <v>3120</v>
      </c>
      <c r="H3111" s="1">
        <v>43023</v>
      </c>
      <c r="I3111">
        <v>4105</v>
      </c>
      <c r="J3111" t="s">
        <v>7</v>
      </c>
      <c r="K3111" t="s">
        <v>8</v>
      </c>
      <c r="L3111">
        <v>25</v>
      </c>
    </row>
    <row r="3112" spans="1:12" x14ac:dyDescent="0.55000000000000004">
      <c r="A3112" s="24" t="str">
        <f t="shared" si="48"/>
        <v>10169</v>
      </c>
      <c r="B3112" s="24" t="s">
        <v>27</v>
      </c>
      <c r="C3112" s="25">
        <v>43023</v>
      </c>
      <c r="D3112" s="24">
        <f>IFERROR(VLOOKUP(B3112,'2017_GT Roster'!$B$6:$H$21,7, FALSE), "NO MATCH!!!")</f>
        <v>9</v>
      </c>
      <c r="E3112" s="24">
        <f>IFERROR(VLOOKUP(GAME_JUMP_REPORT_CONSOLIDATED!C3112,GAME_INDEX!$A$7:$E$34,5,FALSE), "NO MATCH")</f>
        <v>1016</v>
      </c>
      <c r="F3112" s="24" t="str">
        <f>IFERROR(VLOOKUP(C3112,GAME_INDEX!$A$7:$E$34,4,FALSE), "NO MATCH!!!")</f>
        <v>Louisville</v>
      </c>
      <c r="G3112" t="s">
        <v>3121</v>
      </c>
      <c r="H3112" s="1">
        <v>43023</v>
      </c>
      <c r="I3112">
        <v>4108</v>
      </c>
      <c r="J3112" t="s">
        <v>7</v>
      </c>
      <c r="K3112" t="s">
        <v>27</v>
      </c>
      <c r="L3112">
        <v>11.3</v>
      </c>
    </row>
    <row r="3113" spans="1:12" x14ac:dyDescent="0.55000000000000004">
      <c r="A3113" s="24" t="str">
        <f t="shared" si="48"/>
        <v>101611</v>
      </c>
      <c r="B3113" s="24" t="s">
        <v>14</v>
      </c>
      <c r="C3113" s="25">
        <v>43023</v>
      </c>
      <c r="D3113" s="24">
        <f>IFERROR(VLOOKUP(B3113,'2017_GT Roster'!$B$6:$H$21,7, FALSE), "NO MATCH!!!")</f>
        <v>11</v>
      </c>
      <c r="E3113" s="24">
        <f>IFERROR(VLOOKUP(GAME_JUMP_REPORT_CONSOLIDATED!C3113,GAME_INDEX!$A$7:$E$34,5,FALSE), "NO MATCH")</f>
        <v>1016</v>
      </c>
      <c r="F3113" s="24" t="str">
        <f>IFERROR(VLOOKUP(C3113,GAME_INDEX!$A$7:$E$34,4,FALSE), "NO MATCH!!!")</f>
        <v>Louisville</v>
      </c>
      <c r="G3113" t="s">
        <v>3122</v>
      </c>
      <c r="H3113" s="1">
        <v>43023</v>
      </c>
      <c r="I3113">
        <v>4109</v>
      </c>
      <c r="J3113" t="s">
        <v>7</v>
      </c>
      <c r="K3113" t="s">
        <v>14</v>
      </c>
      <c r="L3113">
        <v>22.9</v>
      </c>
    </row>
    <row r="3114" spans="1:12" x14ac:dyDescent="0.55000000000000004">
      <c r="A3114" s="24" t="str">
        <f t="shared" si="48"/>
        <v>10164</v>
      </c>
      <c r="B3114" s="24" t="s">
        <v>3262</v>
      </c>
      <c r="C3114" s="25">
        <v>43023</v>
      </c>
      <c r="D3114" s="24">
        <f>IFERROR(VLOOKUP(B3114,'2017_GT Roster'!$B$6:$H$21,7, FALSE), "NO MATCH!!!")</f>
        <v>4</v>
      </c>
      <c r="E3114" s="24">
        <f>IFERROR(VLOOKUP(GAME_JUMP_REPORT_CONSOLIDATED!C3114,GAME_INDEX!$A$7:$E$34,5,FALSE), "NO MATCH")</f>
        <v>1016</v>
      </c>
      <c r="F3114" s="24" t="str">
        <f>IFERROR(VLOOKUP(C3114,GAME_INDEX!$A$7:$E$34,4,FALSE), "NO MATCH!!!")</f>
        <v>Louisville</v>
      </c>
      <c r="G3114" t="s">
        <v>3123</v>
      </c>
      <c r="H3114" s="1">
        <v>43023</v>
      </c>
      <c r="I3114">
        <v>4127</v>
      </c>
      <c r="J3114" t="s">
        <v>7</v>
      </c>
      <c r="K3114" t="s">
        <v>8</v>
      </c>
      <c r="L3114">
        <v>13.3</v>
      </c>
    </row>
    <row r="3115" spans="1:12" x14ac:dyDescent="0.55000000000000004">
      <c r="A3115" s="24" t="str">
        <f t="shared" si="48"/>
        <v>10161</v>
      </c>
      <c r="B3115" s="24" t="s">
        <v>3254</v>
      </c>
      <c r="C3115" s="25">
        <v>43023</v>
      </c>
      <c r="D3115" s="24">
        <f>IFERROR(VLOOKUP(B3115,'2017_GT Roster'!$B$6:$H$21,7, FALSE), "NO MATCH!!!")</f>
        <v>1</v>
      </c>
      <c r="E3115" s="24">
        <f>IFERROR(VLOOKUP(GAME_JUMP_REPORT_CONSOLIDATED!C3115,GAME_INDEX!$A$7:$E$34,5,FALSE), "NO MATCH")</f>
        <v>1016</v>
      </c>
      <c r="F3115" s="24" t="str">
        <f>IFERROR(VLOOKUP(C3115,GAME_INDEX!$A$7:$E$34,4,FALSE), "NO MATCH!!!")</f>
        <v>Louisville</v>
      </c>
      <c r="G3115" t="s">
        <v>3124</v>
      </c>
      <c r="H3115" s="1">
        <v>43023</v>
      </c>
      <c r="I3115">
        <v>4129</v>
      </c>
      <c r="J3115" t="s">
        <v>7</v>
      </c>
      <c r="K3115" t="s">
        <v>23</v>
      </c>
      <c r="L3115">
        <v>13.8</v>
      </c>
    </row>
    <row r="3116" spans="1:12" x14ac:dyDescent="0.55000000000000004">
      <c r="A3116" s="24" t="str">
        <f t="shared" si="48"/>
        <v>101611</v>
      </c>
      <c r="B3116" s="24" t="s">
        <v>14</v>
      </c>
      <c r="C3116" s="25">
        <v>43023</v>
      </c>
      <c r="D3116" s="24">
        <f>IFERROR(VLOOKUP(B3116,'2017_GT Roster'!$B$6:$H$21,7, FALSE), "NO MATCH!!!")</f>
        <v>11</v>
      </c>
      <c r="E3116" s="24">
        <f>IFERROR(VLOOKUP(GAME_JUMP_REPORT_CONSOLIDATED!C3116,GAME_INDEX!$A$7:$E$34,5,FALSE), "NO MATCH")</f>
        <v>1016</v>
      </c>
      <c r="F3116" s="24" t="str">
        <f>IFERROR(VLOOKUP(C3116,GAME_INDEX!$A$7:$E$34,4,FALSE), "NO MATCH!!!")</f>
        <v>Louisville</v>
      </c>
      <c r="G3116" t="s">
        <v>3125</v>
      </c>
      <c r="H3116" s="1">
        <v>43023</v>
      </c>
      <c r="I3116">
        <v>4132</v>
      </c>
      <c r="J3116" t="s">
        <v>7</v>
      </c>
      <c r="K3116" t="s">
        <v>14</v>
      </c>
      <c r="L3116">
        <v>21.9</v>
      </c>
    </row>
    <row r="3117" spans="1:12" x14ac:dyDescent="0.55000000000000004">
      <c r="A3117" s="24" t="str">
        <f t="shared" si="48"/>
        <v>101611</v>
      </c>
      <c r="B3117" s="24" t="s">
        <v>14</v>
      </c>
      <c r="C3117" s="25">
        <v>43023</v>
      </c>
      <c r="D3117" s="24">
        <f>IFERROR(VLOOKUP(B3117,'2017_GT Roster'!$B$6:$H$21,7, FALSE), "NO MATCH!!!")</f>
        <v>11</v>
      </c>
      <c r="E3117" s="24">
        <f>IFERROR(VLOOKUP(GAME_JUMP_REPORT_CONSOLIDATED!C3117,GAME_INDEX!$A$7:$E$34,5,FALSE), "NO MATCH")</f>
        <v>1016</v>
      </c>
      <c r="F3117" s="24" t="str">
        <f>IFERROR(VLOOKUP(C3117,GAME_INDEX!$A$7:$E$34,4,FALSE), "NO MATCH!!!")</f>
        <v>Louisville</v>
      </c>
      <c r="G3117" t="s">
        <v>3126</v>
      </c>
      <c r="H3117" s="1">
        <v>43023</v>
      </c>
      <c r="I3117">
        <v>4159</v>
      </c>
      <c r="J3117" t="s">
        <v>7</v>
      </c>
      <c r="K3117" t="s">
        <v>14</v>
      </c>
      <c r="L3117">
        <v>21.5</v>
      </c>
    </row>
    <row r="3118" spans="1:12" x14ac:dyDescent="0.55000000000000004">
      <c r="A3118" s="24" t="str">
        <f t="shared" si="48"/>
        <v>101611</v>
      </c>
      <c r="B3118" s="24" t="s">
        <v>14</v>
      </c>
      <c r="C3118" s="25">
        <v>43023</v>
      </c>
      <c r="D3118" s="24">
        <f>IFERROR(VLOOKUP(B3118,'2017_GT Roster'!$B$6:$H$21,7, FALSE), "NO MATCH!!!")</f>
        <v>11</v>
      </c>
      <c r="E3118" s="24">
        <f>IFERROR(VLOOKUP(GAME_JUMP_REPORT_CONSOLIDATED!C3118,GAME_INDEX!$A$7:$E$34,5,FALSE), "NO MATCH")</f>
        <v>1016</v>
      </c>
      <c r="F3118" s="24" t="str">
        <f>IFERROR(VLOOKUP(C3118,GAME_INDEX!$A$7:$E$34,4,FALSE), "NO MATCH!!!")</f>
        <v>Louisville</v>
      </c>
      <c r="G3118" t="s">
        <v>3127</v>
      </c>
      <c r="H3118" s="1">
        <v>43023</v>
      </c>
      <c r="I3118">
        <v>4163</v>
      </c>
      <c r="J3118" t="s">
        <v>7</v>
      </c>
      <c r="K3118" t="s">
        <v>14</v>
      </c>
      <c r="L3118">
        <v>20.8</v>
      </c>
    </row>
    <row r="3119" spans="1:12" x14ac:dyDescent="0.55000000000000004">
      <c r="A3119" s="24" t="str">
        <f t="shared" si="48"/>
        <v>10164</v>
      </c>
      <c r="B3119" s="24" t="s">
        <v>3262</v>
      </c>
      <c r="C3119" s="25">
        <v>43023</v>
      </c>
      <c r="D3119" s="24">
        <f>IFERROR(VLOOKUP(B3119,'2017_GT Roster'!$B$6:$H$21,7, FALSE), "NO MATCH!!!")</f>
        <v>4</v>
      </c>
      <c r="E3119" s="24">
        <f>IFERROR(VLOOKUP(GAME_JUMP_REPORT_CONSOLIDATED!C3119,GAME_INDEX!$A$7:$E$34,5,FALSE), "NO MATCH")</f>
        <v>1016</v>
      </c>
      <c r="F3119" s="24" t="str">
        <f>IFERROR(VLOOKUP(C3119,GAME_INDEX!$A$7:$E$34,4,FALSE), "NO MATCH!!!")</f>
        <v>Louisville</v>
      </c>
      <c r="G3119" t="s">
        <v>3128</v>
      </c>
      <c r="H3119" s="1">
        <v>43023</v>
      </c>
      <c r="I3119">
        <v>4164</v>
      </c>
      <c r="J3119" t="s">
        <v>7</v>
      </c>
      <c r="K3119" t="s">
        <v>8</v>
      </c>
      <c r="L3119">
        <v>16.3</v>
      </c>
    </row>
    <row r="3120" spans="1:12" x14ac:dyDescent="0.55000000000000004">
      <c r="A3120" s="24" t="str">
        <f t="shared" si="48"/>
        <v>10169</v>
      </c>
      <c r="B3120" s="24" t="s">
        <v>27</v>
      </c>
      <c r="C3120" s="25">
        <v>43023</v>
      </c>
      <c r="D3120" s="24">
        <f>IFERROR(VLOOKUP(B3120,'2017_GT Roster'!$B$6:$H$21,7, FALSE), "NO MATCH!!!")</f>
        <v>9</v>
      </c>
      <c r="E3120" s="24">
        <f>IFERROR(VLOOKUP(GAME_JUMP_REPORT_CONSOLIDATED!C3120,GAME_INDEX!$A$7:$E$34,5,FALSE), "NO MATCH")</f>
        <v>1016</v>
      </c>
      <c r="F3120" s="24" t="str">
        <f>IFERROR(VLOOKUP(C3120,GAME_INDEX!$A$7:$E$34,4,FALSE), "NO MATCH!!!")</f>
        <v>Louisville</v>
      </c>
      <c r="G3120" t="s">
        <v>3129</v>
      </c>
      <c r="H3120" s="1">
        <v>43023</v>
      </c>
      <c r="I3120">
        <v>4187</v>
      </c>
      <c r="J3120" t="s">
        <v>7</v>
      </c>
      <c r="K3120" t="s">
        <v>27</v>
      </c>
      <c r="L3120">
        <v>9.4</v>
      </c>
    </row>
    <row r="3121" spans="1:12" x14ac:dyDescent="0.55000000000000004">
      <c r="A3121" s="24" t="str">
        <f t="shared" si="48"/>
        <v>10164</v>
      </c>
      <c r="B3121" s="24" t="s">
        <v>3262</v>
      </c>
      <c r="C3121" s="25">
        <v>43023</v>
      </c>
      <c r="D3121" s="24">
        <f>IFERROR(VLOOKUP(B3121,'2017_GT Roster'!$B$6:$H$21,7, FALSE), "NO MATCH!!!")</f>
        <v>4</v>
      </c>
      <c r="E3121" s="24">
        <f>IFERROR(VLOOKUP(GAME_JUMP_REPORT_CONSOLIDATED!C3121,GAME_INDEX!$A$7:$E$34,5,FALSE), "NO MATCH")</f>
        <v>1016</v>
      </c>
      <c r="F3121" s="24" t="str">
        <f>IFERROR(VLOOKUP(C3121,GAME_INDEX!$A$7:$E$34,4,FALSE), "NO MATCH!!!")</f>
        <v>Louisville</v>
      </c>
      <c r="G3121" t="s">
        <v>3130</v>
      </c>
      <c r="H3121" s="1">
        <v>43023</v>
      </c>
      <c r="I3121">
        <v>4189</v>
      </c>
      <c r="J3121" t="s">
        <v>7</v>
      </c>
      <c r="K3121" t="s">
        <v>8</v>
      </c>
      <c r="L3121">
        <v>21.4</v>
      </c>
    </row>
    <row r="3122" spans="1:12" x14ac:dyDescent="0.55000000000000004">
      <c r="A3122" s="24" t="str">
        <f t="shared" si="48"/>
        <v>10169</v>
      </c>
      <c r="B3122" s="24" t="s">
        <v>27</v>
      </c>
      <c r="C3122" s="25">
        <v>43023</v>
      </c>
      <c r="D3122" s="24">
        <f>IFERROR(VLOOKUP(B3122,'2017_GT Roster'!$B$6:$H$21,7, FALSE), "NO MATCH!!!")</f>
        <v>9</v>
      </c>
      <c r="E3122" s="24">
        <f>IFERROR(VLOOKUP(GAME_JUMP_REPORT_CONSOLIDATED!C3122,GAME_INDEX!$A$7:$E$34,5,FALSE), "NO MATCH")</f>
        <v>1016</v>
      </c>
      <c r="F3122" s="24" t="str">
        <f>IFERROR(VLOOKUP(C3122,GAME_INDEX!$A$7:$E$34,4,FALSE), "NO MATCH!!!")</f>
        <v>Louisville</v>
      </c>
      <c r="G3122" t="s">
        <v>3131</v>
      </c>
      <c r="H3122" s="1">
        <v>43023</v>
      </c>
      <c r="I3122">
        <v>4192</v>
      </c>
      <c r="J3122" t="s">
        <v>7</v>
      </c>
      <c r="K3122" t="s">
        <v>27</v>
      </c>
      <c r="L3122">
        <v>13.9</v>
      </c>
    </row>
    <row r="3123" spans="1:12" x14ac:dyDescent="0.55000000000000004">
      <c r="A3123" s="24" t="str">
        <f t="shared" si="48"/>
        <v>101611</v>
      </c>
      <c r="B3123" s="24" t="s">
        <v>14</v>
      </c>
      <c r="C3123" s="25">
        <v>43023</v>
      </c>
      <c r="D3123" s="24">
        <f>IFERROR(VLOOKUP(B3123,'2017_GT Roster'!$B$6:$H$21,7, FALSE), "NO MATCH!!!")</f>
        <v>11</v>
      </c>
      <c r="E3123" s="24">
        <f>IFERROR(VLOOKUP(GAME_JUMP_REPORT_CONSOLIDATED!C3123,GAME_INDEX!$A$7:$E$34,5,FALSE), "NO MATCH")</f>
        <v>1016</v>
      </c>
      <c r="F3123" s="24" t="str">
        <f>IFERROR(VLOOKUP(C3123,GAME_INDEX!$A$7:$E$34,4,FALSE), "NO MATCH!!!")</f>
        <v>Louisville</v>
      </c>
      <c r="G3123" t="s">
        <v>3132</v>
      </c>
      <c r="H3123" s="1">
        <v>43023</v>
      </c>
      <c r="I3123">
        <v>4197</v>
      </c>
      <c r="J3123" t="s">
        <v>7</v>
      </c>
      <c r="K3123" t="s">
        <v>14</v>
      </c>
      <c r="L3123">
        <v>23</v>
      </c>
    </row>
    <row r="3124" spans="1:12" x14ac:dyDescent="0.55000000000000004">
      <c r="A3124" s="24" t="str">
        <f t="shared" si="48"/>
        <v>101611</v>
      </c>
      <c r="B3124" s="24" t="s">
        <v>14</v>
      </c>
      <c r="C3124" s="25">
        <v>43023</v>
      </c>
      <c r="D3124" s="24">
        <f>IFERROR(VLOOKUP(B3124,'2017_GT Roster'!$B$6:$H$21,7, FALSE), "NO MATCH!!!")</f>
        <v>11</v>
      </c>
      <c r="E3124" s="24">
        <f>IFERROR(VLOOKUP(GAME_JUMP_REPORT_CONSOLIDATED!C3124,GAME_INDEX!$A$7:$E$34,5,FALSE), "NO MATCH")</f>
        <v>1016</v>
      </c>
      <c r="F3124" s="24" t="str">
        <f>IFERROR(VLOOKUP(C3124,GAME_INDEX!$A$7:$E$34,4,FALSE), "NO MATCH!!!")</f>
        <v>Louisville</v>
      </c>
      <c r="G3124" t="s">
        <v>3133</v>
      </c>
      <c r="H3124" s="1">
        <v>43023</v>
      </c>
      <c r="I3124">
        <v>4215</v>
      </c>
      <c r="J3124" t="s">
        <v>7</v>
      </c>
      <c r="K3124" t="s">
        <v>14</v>
      </c>
      <c r="L3124">
        <v>18.899999999999999</v>
      </c>
    </row>
    <row r="3125" spans="1:12" x14ac:dyDescent="0.55000000000000004">
      <c r="A3125" s="24" t="str">
        <f t="shared" si="48"/>
        <v>10164</v>
      </c>
      <c r="B3125" s="24" t="s">
        <v>3262</v>
      </c>
      <c r="C3125" s="25">
        <v>43023</v>
      </c>
      <c r="D3125" s="24">
        <f>IFERROR(VLOOKUP(B3125,'2017_GT Roster'!$B$6:$H$21,7, FALSE), "NO MATCH!!!")</f>
        <v>4</v>
      </c>
      <c r="E3125" s="24">
        <f>IFERROR(VLOOKUP(GAME_JUMP_REPORT_CONSOLIDATED!C3125,GAME_INDEX!$A$7:$E$34,5,FALSE), "NO MATCH")</f>
        <v>1016</v>
      </c>
      <c r="F3125" s="24" t="str">
        <f>IFERROR(VLOOKUP(C3125,GAME_INDEX!$A$7:$E$34,4,FALSE), "NO MATCH!!!")</f>
        <v>Louisville</v>
      </c>
      <c r="G3125" t="s">
        <v>3134</v>
      </c>
      <c r="H3125" s="1">
        <v>43023</v>
      </c>
      <c r="I3125">
        <v>4219</v>
      </c>
      <c r="J3125" t="s">
        <v>7</v>
      </c>
      <c r="K3125" t="s">
        <v>8</v>
      </c>
      <c r="L3125">
        <v>19.399999999999999</v>
      </c>
    </row>
    <row r="3126" spans="1:12" x14ac:dyDescent="0.55000000000000004">
      <c r="A3126" s="24" t="str">
        <f t="shared" si="48"/>
        <v>101611</v>
      </c>
      <c r="B3126" s="24" t="s">
        <v>14</v>
      </c>
      <c r="C3126" s="25">
        <v>43023</v>
      </c>
      <c r="D3126" s="24">
        <f>IFERROR(VLOOKUP(B3126,'2017_GT Roster'!$B$6:$H$21,7, FALSE), "NO MATCH!!!")</f>
        <v>11</v>
      </c>
      <c r="E3126" s="24">
        <f>IFERROR(VLOOKUP(GAME_JUMP_REPORT_CONSOLIDATED!C3126,GAME_INDEX!$A$7:$E$34,5,FALSE), "NO MATCH")</f>
        <v>1016</v>
      </c>
      <c r="F3126" s="24" t="str">
        <f>IFERROR(VLOOKUP(C3126,GAME_INDEX!$A$7:$E$34,4,FALSE), "NO MATCH!!!")</f>
        <v>Louisville</v>
      </c>
      <c r="G3126" t="s">
        <v>3135</v>
      </c>
      <c r="H3126" s="1">
        <v>43023</v>
      </c>
      <c r="I3126">
        <v>4219</v>
      </c>
      <c r="J3126" t="s">
        <v>7</v>
      </c>
      <c r="K3126" t="s">
        <v>14</v>
      </c>
      <c r="L3126">
        <v>21.1</v>
      </c>
    </row>
    <row r="3127" spans="1:12" x14ac:dyDescent="0.55000000000000004">
      <c r="A3127" s="24" t="str">
        <f t="shared" si="48"/>
        <v>101611</v>
      </c>
      <c r="B3127" s="24" t="s">
        <v>14</v>
      </c>
      <c r="C3127" s="25">
        <v>43023</v>
      </c>
      <c r="D3127" s="24">
        <f>IFERROR(VLOOKUP(B3127,'2017_GT Roster'!$B$6:$H$21,7, FALSE), "NO MATCH!!!")</f>
        <v>11</v>
      </c>
      <c r="E3127" s="24">
        <f>IFERROR(VLOOKUP(GAME_JUMP_REPORT_CONSOLIDATED!C3127,GAME_INDEX!$A$7:$E$34,5,FALSE), "NO MATCH")</f>
        <v>1016</v>
      </c>
      <c r="F3127" s="24" t="str">
        <f>IFERROR(VLOOKUP(C3127,GAME_INDEX!$A$7:$E$34,4,FALSE), "NO MATCH!!!")</f>
        <v>Louisville</v>
      </c>
      <c r="G3127" t="s">
        <v>3136</v>
      </c>
      <c r="H3127" s="1">
        <v>43023</v>
      </c>
      <c r="I3127">
        <v>4223</v>
      </c>
      <c r="J3127" t="s">
        <v>7</v>
      </c>
      <c r="K3127" t="s">
        <v>14</v>
      </c>
      <c r="L3127">
        <v>23.8</v>
      </c>
    </row>
    <row r="3128" spans="1:12" x14ac:dyDescent="0.55000000000000004">
      <c r="A3128" s="24" t="str">
        <f t="shared" si="48"/>
        <v>10164</v>
      </c>
      <c r="B3128" s="24" t="s">
        <v>3262</v>
      </c>
      <c r="C3128" s="25">
        <v>43023</v>
      </c>
      <c r="D3128" s="24">
        <f>IFERROR(VLOOKUP(B3128,'2017_GT Roster'!$B$6:$H$21,7, FALSE), "NO MATCH!!!")</f>
        <v>4</v>
      </c>
      <c r="E3128" s="24">
        <f>IFERROR(VLOOKUP(GAME_JUMP_REPORT_CONSOLIDATED!C3128,GAME_INDEX!$A$7:$E$34,5,FALSE), "NO MATCH")</f>
        <v>1016</v>
      </c>
      <c r="F3128" s="24" t="str">
        <f>IFERROR(VLOOKUP(C3128,GAME_INDEX!$A$7:$E$34,4,FALSE), "NO MATCH!!!")</f>
        <v>Louisville</v>
      </c>
      <c r="G3128" t="s">
        <v>3137</v>
      </c>
      <c r="H3128" s="1">
        <v>43023</v>
      </c>
      <c r="I3128">
        <v>4226</v>
      </c>
      <c r="J3128" t="s">
        <v>7</v>
      </c>
      <c r="K3128" t="s">
        <v>8</v>
      </c>
      <c r="L3128">
        <v>19.3</v>
      </c>
    </row>
    <row r="3129" spans="1:12" x14ac:dyDescent="0.55000000000000004">
      <c r="A3129" s="24" t="str">
        <f t="shared" si="48"/>
        <v>10169</v>
      </c>
      <c r="B3129" s="24" t="s">
        <v>27</v>
      </c>
      <c r="C3129" s="25">
        <v>43023</v>
      </c>
      <c r="D3129" s="24">
        <f>IFERROR(VLOOKUP(B3129,'2017_GT Roster'!$B$6:$H$21,7, FALSE), "NO MATCH!!!")</f>
        <v>9</v>
      </c>
      <c r="E3129" s="24">
        <f>IFERROR(VLOOKUP(GAME_JUMP_REPORT_CONSOLIDATED!C3129,GAME_INDEX!$A$7:$E$34,5,FALSE), "NO MATCH")</f>
        <v>1016</v>
      </c>
      <c r="F3129" s="24" t="str">
        <f>IFERROR(VLOOKUP(C3129,GAME_INDEX!$A$7:$E$34,4,FALSE), "NO MATCH!!!")</f>
        <v>Louisville</v>
      </c>
      <c r="G3129" t="s">
        <v>3138</v>
      </c>
      <c r="H3129" s="1">
        <v>43023</v>
      </c>
      <c r="I3129">
        <v>4227</v>
      </c>
      <c r="J3129" t="s">
        <v>7</v>
      </c>
      <c r="K3129" t="s">
        <v>27</v>
      </c>
      <c r="L3129">
        <v>13.8</v>
      </c>
    </row>
    <row r="3130" spans="1:12" x14ac:dyDescent="0.55000000000000004">
      <c r="A3130" s="24" t="str">
        <f t="shared" si="48"/>
        <v>10169</v>
      </c>
      <c r="B3130" s="24" t="s">
        <v>27</v>
      </c>
      <c r="C3130" s="25">
        <v>43023</v>
      </c>
      <c r="D3130" s="24">
        <f>IFERROR(VLOOKUP(B3130,'2017_GT Roster'!$B$6:$H$21,7, FALSE), "NO MATCH!!!")</f>
        <v>9</v>
      </c>
      <c r="E3130" s="24">
        <f>IFERROR(VLOOKUP(GAME_JUMP_REPORT_CONSOLIDATED!C3130,GAME_INDEX!$A$7:$E$34,5,FALSE), "NO MATCH")</f>
        <v>1016</v>
      </c>
      <c r="F3130" s="24" t="str">
        <f>IFERROR(VLOOKUP(C3130,GAME_INDEX!$A$7:$E$34,4,FALSE), "NO MATCH!!!")</f>
        <v>Louisville</v>
      </c>
      <c r="G3130" t="s">
        <v>3139</v>
      </c>
      <c r="H3130" s="1">
        <v>43023</v>
      </c>
      <c r="I3130">
        <v>4247</v>
      </c>
      <c r="J3130" t="s">
        <v>7</v>
      </c>
      <c r="K3130" t="s">
        <v>27</v>
      </c>
      <c r="L3130">
        <v>10.7</v>
      </c>
    </row>
    <row r="3131" spans="1:12" x14ac:dyDescent="0.55000000000000004">
      <c r="A3131" s="24" t="str">
        <f t="shared" ref="A3131:A3194" si="49">E3131&amp;D3131</f>
        <v>10164</v>
      </c>
      <c r="B3131" s="24" t="s">
        <v>3262</v>
      </c>
      <c r="C3131" s="25">
        <v>43023</v>
      </c>
      <c r="D3131" s="24">
        <f>IFERROR(VLOOKUP(B3131,'2017_GT Roster'!$B$6:$H$21,7, FALSE), "NO MATCH!!!")</f>
        <v>4</v>
      </c>
      <c r="E3131" s="24">
        <f>IFERROR(VLOOKUP(GAME_JUMP_REPORT_CONSOLIDATED!C3131,GAME_INDEX!$A$7:$E$34,5,FALSE), "NO MATCH")</f>
        <v>1016</v>
      </c>
      <c r="F3131" s="24" t="str">
        <f>IFERROR(VLOOKUP(C3131,GAME_INDEX!$A$7:$E$34,4,FALSE), "NO MATCH!!!")</f>
        <v>Louisville</v>
      </c>
      <c r="G3131" t="s">
        <v>3140</v>
      </c>
      <c r="H3131" s="1">
        <v>43023</v>
      </c>
      <c r="I3131">
        <v>4252</v>
      </c>
      <c r="J3131" t="s">
        <v>7</v>
      </c>
      <c r="K3131" t="s">
        <v>8</v>
      </c>
      <c r="L3131">
        <v>21.1</v>
      </c>
    </row>
    <row r="3132" spans="1:12" x14ac:dyDescent="0.55000000000000004">
      <c r="A3132" s="24" t="str">
        <f t="shared" si="49"/>
        <v>101697</v>
      </c>
      <c r="B3132" s="24" t="s">
        <v>42</v>
      </c>
      <c r="C3132" s="25">
        <v>43023</v>
      </c>
      <c r="D3132" s="24">
        <f>IFERROR(VLOOKUP(B3132,'2017_GT Roster'!$B$6:$H$21,7, FALSE), "NO MATCH!!!")</f>
        <v>97</v>
      </c>
      <c r="E3132" s="24">
        <f>IFERROR(VLOOKUP(GAME_JUMP_REPORT_CONSOLIDATED!C3132,GAME_INDEX!$A$7:$E$34,5,FALSE), "NO MATCH")</f>
        <v>1016</v>
      </c>
      <c r="F3132" s="24" t="str">
        <f>IFERROR(VLOOKUP(C3132,GAME_INDEX!$A$7:$E$34,4,FALSE), "NO MATCH!!!")</f>
        <v>Louisville</v>
      </c>
      <c r="G3132" t="s">
        <v>3141</v>
      </c>
      <c r="H3132" s="1">
        <v>43023</v>
      </c>
      <c r="I3132">
        <v>4253</v>
      </c>
      <c r="J3132" t="s">
        <v>7</v>
      </c>
      <c r="K3132" t="s">
        <v>42</v>
      </c>
      <c r="L3132">
        <v>17.2</v>
      </c>
    </row>
    <row r="3133" spans="1:12" x14ac:dyDescent="0.55000000000000004">
      <c r="A3133" s="24" t="str">
        <f t="shared" si="49"/>
        <v>101611</v>
      </c>
      <c r="B3133" s="24" t="s">
        <v>14</v>
      </c>
      <c r="C3133" s="25">
        <v>43023</v>
      </c>
      <c r="D3133" s="24">
        <f>IFERROR(VLOOKUP(B3133,'2017_GT Roster'!$B$6:$H$21,7, FALSE), "NO MATCH!!!")</f>
        <v>11</v>
      </c>
      <c r="E3133" s="24">
        <f>IFERROR(VLOOKUP(GAME_JUMP_REPORT_CONSOLIDATED!C3133,GAME_INDEX!$A$7:$E$34,5,FALSE), "NO MATCH")</f>
        <v>1016</v>
      </c>
      <c r="F3133" s="24" t="str">
        <f>IFERROR(VLOOKUP(C3133,GAME_INDEX!$A$7:$E$34,4,FALSE), "NO MATCH!!!")</f>
        <v>Louisville</v>
      </c>
      <c r="G3133" t="s">
        <v>3142</v>
      </c>
      <c r="H3133" s="1">
        <v>43023</v>
      </c>
      <c r="I3133">
        <v>4256</v>
      </c>
      <c r="J3133" t="s">
        <v>7</v>
      </c>
      <c r="K3133" t="s">
        <v>14</v>
      </c>
      <c r="L3133">
        <v>20</v>
      </c>
    </row>
    <row r="3134" spans="1:12" x14ac:dyDescent="0.55000000000000004">
      <c r="A3134" s="24" t="str">
        <f t="shared" si="49"/>
        <v>10164</v>
      </c>
      <c r="B3134" s="24" t="s">
        <v>3262</v>
      </c>
      <c r="C3134" s="25">
        <v>43023</v>
      </c>
      <c r="D3134" s="24">
        <f>IFERROR(VLOOKUP(B3134,'2017_GT Roster'!$B$6:$H$21,7, FALSE), "NO MATCH!!!")</f>
        <v>4</v>
      </c>
      <c r="E3134" s="24">
        <f>IFERROR(VLOOKUP(GAME_JUMP_REPORT_CONSOLIDATED!C3134,GAME_INDEX!$A$7:$E$34,5,FALSE), "NO MATCH")</f>
        <v>1016</v>
      </c>
      <c r="F3134" s="24" t="str">
        <f>IFERROR(VLOOKUP(C3134,GAME_INDEX!$A$7:$E$34,4,FALSE), "NO MATCH!!!")</f>
        <v>Louisville</v>
      </c>
      <c r="G3134" t="s">
        <v>3143</v>
      </c>
      <c r="H3134" s="1">
        <v>43023</v>
      </c>
      <c r="I3134">
        <v>4260</v>
      </c>
      <c r="J3134" t="s">
        <v>7</v>
      </c>
      <c r="K3134" t="s">
        <v>8</v>
      </c>
      <c r="L3134">
        <v>19.5</v>
      </c>
    </row>
    <row r="3135" spans="1:12" x14ac:dyDescent="0.55000000000000004">
      <c r="A3135" s="24" t="str">
        <f t="shared" si="49"/>
        <v>101697</v>
      </c>
      <c r="B3135" s="24" t="s">
        <v>42</v>
      </c>
      <c r="C3135" s="25">
        <v>43023</v>
      </c>
      <c r="D3135" s="24">
        <f>IFERROR(VLOOKUP(B3135,'2017_GT Roster'!$B$6:$H$21,7, FALSE), "NO MATCH!!!")</f>
        <v>97</v>
      </c>
      <c r="E3135" s="24">
        <f>IFERROR(VLOOKUP(GAME_JUMP_REPORT_CONSOLIDATED!C3135,GAME_INDEX!$A$7:$E$34,5,FALSE), "NO MATCH")</f>
        <v>1016</v>
      </c>
      <c r="F3135" s="24" t="str">
        <f>IFERROR(VLOOKUP(C3135,GAME_INDEX!$A$7:$E$34,4,FALSE), "NO MATCH!!!")</f>
        <v>Louisville</v>
      </c>
      <c r="G3135" t="s">
        <v>3144</v>
      </c>
      <c r="H3135" s="1">
        <v>43023</v>
      </c>
      <c r="I3135">
        <v>4261</v>
      </c>
      <c r="J3135" t="s">
        <v>7</v>
      </c>
      <c r="K3135" t="s">
        <v>42</v>
      </c>
      <c r="L3135">
        <v>15.9</v>
      </c>
    </row>
    <row r="3136" spans="1:12" x14ac:dyDescent="0.55000000000000004">
      <c r="A3136" s="24" t="str">
        <f t="shared" si="49"/>
        <v>101611</v>
      </c>
      <c r="B3136" s="24" t="s">
        <v>14</v>
      </c>
      <c r="C3136" s="25">
        <v>43023</v>
      </c>
      <c r="D3136" s="24">
        <f>IFERROR(VLOOKUP(B3136,'2017_GT Roster'!$B$6:$H$21,7, FALSE), "NO MATCH!!!")</f>
        <v>11</v>
      </c>
      <c r="E3136" s="24">
        <f>IFERROR(VLOOKUP(GAME_JUMP_REPORT_CONSOLIDATED!C3136,GAME_INDEX!$A$7:$E$34,5,FALSE), "NO MATCH")</f>
        <v>1016</v>
      </c>
      <c r="F3136" s="24" t="str">
        <f>IFERROR(VLOOKUP(C3136,GAME_INDEX!$A$7:$E$34,4,FALSE), "NO MATCH!!!")</f>
        <v>Louisville</v>
      </c>
      <c r="G3136" t="s">
        <v>3145</v>
      </c>
      <c r="H3136" s="1">
        <v>43023</v>
      </c>
      <c r="I3136">
        <v>4283</v>
      </c>
      <c r="J3136" t="s">
        <v>7</v>
      </c>
      <c r="K3136" t="s">
        <v>14</v>
      </c>
      <c r="L3136">
        <v>19.3</v>
      </c>
    </row>
    <row r="3137" spans="1:12" x14ac:dyDescent="0.55000000000000004">
      <c r="A3137" s="24" t="str">
        <f t="shared" si="49"/>
        <v>101633</v>
      </c>
      <c r="B3137" s="24" t="s">
        <v>32</v>
      </c>
      <c r="C3137" s="25">
        <v>43023</v>
      </c>
      <c r="D3137" s="24">
        <f>IFERROR(VLOOKUP(B3137,'2017_GT Roster'!$B$6:$H$21,7, FALSE), "NO MATCH!!!")</f>
        <v>33</v>
      </c>
      <c r="E3137" s="24">
        <f>IFERROR(VLOOKUP(GAME_JUMP_REPORT_CONSOLIDATED!C3137,GAME_INDEX!$A$7:$E$34,5,FALSE), "NO MATCH")</f>
        <v>1016</v>
      </c>
      <c r="F3137" s="24" t="str">
        <f>IFERROR(VLOOKUP(C3137,GAME_INDEX!$A$7:$E$34,4,FALSE), "NO MATCH!!!")</f>
        <v>Louisville</v>
      </c>
      <c r="G3137" t="s">
        <v>3146</v>
      </c>
      <c r="H3137" s="1">
        <v>43023</v>
      </c>
      <c r="I3137">
        <v>4285</v>
      </c>
      <c r="J3137" t="s">
        <v>7</v>
      </c>
      <c r="K3137" t="s">
        <v>32</v>
      </c>
      <c r="L3137">
        <v>18.3</v>
      </c>
    </row>
    <row r="3138" spans="1:12" x14ac:dyDescent="0.55000000000000004">
      <c r="A3138" s="24" t="str">
        <f t="shared" si="49"/>
        <v>10164</v>
      </c>
      <c r="B3138" s="24" t="s">
        <v>3262</v>
      </c>
      <c r="C3138" s="25">
        <v>43023</v>
      </c>
      <c r="D3138" s="24">
        <f>IFERROR(VLOOKUP(B3138,'2017_GT Roster'!$B$6:$H$21,7, FALSE), "NO MATCH!!!")</f>
        <v>4</v>
      </c>
      <c r="E3138" s="24">
        <f>IFERROR(VLOOKUP(GAME_JUMP_REPORT_CONSOLIDATED!C3138,GAME_INDEX!$A$7:$E$34,5,FALSE), "NO MATCH")</f>
        <v>1016</v>
      </c>
      <c r="F3138" s="24" t="str">
        <f>IFERROR(VLOOKUP(C3138,GAME_INDEX!$A$7:$E$34,4,FALSE), "NO MATCH!!!")</f>
        <v>Louisville</v>
      </c>
      <c r="G3138" t="s">
        <v>3147</v>
      </c>
      <c r="H3138" s="1">
        <v>43023</v>
      </c>
      <c r="I3138">
        <v>4286</v>
      </c>
      <c r="J3138" t="s">
        <v>7</v>
      </c>
      <c r="K3138" t="s">
        <v>8</v>
      </c>
      <c r="L3138">
        <v>16</v>
      </c>
    </row>
    <row r="3139" spans="1:12" x14ac:dyDescent="0.55000000000000004">
      <c r="A3139" s="24" t="str">
        <f t="shared" si="49"/>
        <v>101697</v>
      </c>
      <c r="B3139" s="24" t="s">
        <v>42</v>
      </c>
      <c r="C3139" s="25">
        <v>43023</v>
      </c>
      <c r="D3139" s="24">
        <f>IFERROR(VLOOKUP(B3139,'2017_GT Roster'!$B$6:$H$21,7, FALSE), "NO MATCH!!!")</f>
        <v>97</v>
      </c>
      <c r="E3139" s="24">
        <f>IFERROR(VLOOKUP(GAME_JUMP_REPORT_CONSOLIDATED!C3139,GAME_INDEX!$A$7:$E$34,5,FALSE), "NO MATCH")</f>
        <v>1016</v>
      </c>
      <c r="F3139" s="24" t="str">
        <f>IFERROR(VLOOKUP(C3139,GAME_INDEX!$A$7:$E$34,4,FALSE), "NO MATCH!!!")</f>
        <v>Louisville</v>
      </c>
      <c r="G3139" t="s">
        <v>3148</v>
      </c>
      <c r="H3139" s="1">
        <v>43023</v>
      </c>
      <c r="I3139">
        <v>4292</v>
      </c>
      <c r="J3139" t="s">
        <v>7</v>
      </c>
      <c r="K3139" t="s">
        <v>42</v>
      </c>
      <c r="L3139">
        <v>16.100000000000001</v>
      </c>
    </row>
    <row r="3140" spans="1:12" x14ac:dyDescent="0.55000000000000004">
      <c r="A3140" s="24" t="str">
        <f t="shared" si="49"/>
        <v>101611</v>
      </c>
      <c r="B3140" s="24" t="s">
        <v>14</v>
      </c>
      <c r="C3140" s="25">
        <v>43023</v>
      </c>
      <c r="D3140" s="24">
        <f>IFERROR(VLOOKUP(B3140,'2017_GT Roster'!$B$6:$H$21,7, FALSE), "NO MATCH!!!")</f>
        <v>11</v>
      </c>
      <c r="E3140" s="24">
        <f>IFERROR(VLOOKUP(GAME_JUMP_REPORT_CONSOLIDATED!C3140,GAME_INDEX!$A$7:$E$34,5,FALSE), "NO MATCH")</f>
        <v>1016</v>
      </c>
      <c r="F3140" s="24" t="str">
        <f>IFERROR(VLOOKUP(C3140,GAME_INDEX!$A$7:$E$34,4,FALSE), "NO MATCH!!!")</f>
        <v>Louisville</v>
      </c>
      <c r="G3140" t="s">
        <v>3149</v>
      </c>
      <c r="H3140" s="1">
        <v>43023</v>
      </c>
      <c r="I3140">
        <v>4324</v>
      </c>
      <c r="J3140" t="s">
        <v>7</v>
      </c>
      <c r="K3140" t="s">
        <v>14</v>
      </c>
      <c r="L3140">
        <v>13.2</v>
      </c>
    </row>
    <row r="3141" spans="1:12" x14ac:dyDescent="0.55000000000000004">
      <c r="A3141" s="24" t="str">
        <f t="shared" si="49"/>
        <v>101697</v>
      </c>
      <c r="B3141" s="24" t="s">
        <v>42</v>
      </c>
      <c r="C3141" s="25">
        <v>43023</v>
      </c>
      <c r="D3141" s="24">
        <f>IFERROR(VLOOKUP(B3141,'2017_GT Roster'!$B$6:$H$21,7, FALSE), "NO MATCH!!!")</f>
        <v>97</v>
      </c>
      <c r="E3141" s="24">
        <f>IFERROR(VLOOKUP(GAME_JUMP_REPORT_CONSOLIDATED!C3141,GAME_INDEX!$A$7:$E$34,5,FALSE), "NO MATCH")</f>
        <v>1016</v>
      </c>
      <c r="F3141" s="24" t="str">
        <f>IFERROR(VLOOKUP(C3141,GAME_INDEX!$A$7:$E$34,4,FALSE), "NO MATCH!!!")</f>
        <v>Louisville</v>
      </c>
      <c r="G3141" t="s">
        <v>3150</v>
      </c>
      <c r="H3141" s="1">
        <v>43023</v>
      </c>
      <c r="I3141">
        <v>4329</v>
      </c>
      <c r="J3141" t="s">
        <v>7</v>
      </c>
      <c r="K3141" t="s">
        <v>42</v>
      </c>
      <c r="L3141">
        <v>18.600000000000001</v>
      </c>
    </row>
    <row r="3142" spans="1:12" x14ac:dyDescent="0.55000000000000004">
      <c r="A3142" s="24" t="str">
        <f t="shared" si="49"/>
        <v>10164</v>
      </c>
      <c r="B3142" s="24" t="s">
        <v>3262</v>
      </c>
      <c r="C3142" s="25">
        <v>43023</v>
      </c>
      <c r="D3142" s="24">
        <f>IFERROR(VLOOKUP(B3142,'2017_GT Roster'!$B$6:$H$21,7, FALSE), "NO MATCH!!!")</f>
        <v>4</v>
      </c>
      <c r="E3142" s="24">
        <f>IFERROR(VLOOKUP(GAME_JUMP_REPORT_CONSOLIDATED!C3142,GAME_INDEX!$A$7:$E$34,5,FALSE), "NO MATCH")</f>
        <v>1016</v>
      </c>
      <c r="F3142" s="24" t="str">
        <f>IFERROR(VLOOKUP(C3142,GAME_INDEX!$A$7:$E$34,4,FALSE), "NO MATCH!!!")</f>
        <v>Louisville</v>
      </c>
      <c r="G3142" t="s">
        <v>3151</v>
      </c>
      <c r="H3142" s="1">
        <v>43023</v>
      </c>
      <c r="I3142">
        <v>4329</v>
      </c>
      <c r="J3142" t="s">
        <v>7</v>
      </c>
      <c r="K3142" t="s">
        <v>8</v>
      </c>
      <c r="L3142">
        <v>19.600000000000001</v>
      </c>
    </row>
    <row r="3143" spans="1:12" x14ac:dyDescent="0.55000000000000004">
      <c r="A3143" s="24" t="str">
        <f t="shared" si="49"/>
        <v>101697</v>
      </c>
      <c r="B3143" s="24" t="s">
        <v>42</v>
      </c>
      <c r="C3143" s="25">
        <v>43023</v>
      </c>
      <c r="D3143" s="24">
        <f>IFERROR(VLOOKUP(B3143,'2017_GT Roster'!$B$6:$H$21,7, FALSE), "NO MATCH!!!")</f>
        <v>97</v>
      </c>
      <c r="E3143" s="24">
        <f>IFERROR(VLOOKUP(GAME_JUMP_REPORT_CONSOLIDATED!C3143,GAME_INDEX!$A$7:$E$34,5,FALSE), "NO MATCH")</f>
        <v>1016</v>
      </c>
      <c r="F3143" s="24" t="str">
        <f>IFERROR(VLOOKUP(C3143,GAME_INDEX!$A$7:$E$34,4,FALSE), "NO MATCH!!!")</f>
        <v>Louisville</v>
      </c>
      <c r="G3143" t="s">
        <v>3152</v>
      </c>
      <c r="H3143" s="1">
        <v>43023</v>
      </c>
      <c r="I3143">
        <v>4330</v>
      </c>
      <c r="J3143" t="s">
        <v>7</v>
      </c>
      <c r="K3143" t="s">
        <v>42</v>
      </c>
      <c r="L3143">
        <v>7.6</v>
      </c>
    </row>
    <row r="3144" spans="1:12" x14ac:dyDescent="0.55000000000000004">
      <c r="A3144" s="24" t="str">
        <f t="shared" si="49"/>
        <v>10169</v>
      </c>
      <c r="B3144" s="24" t="s">
        <v>27</v>
      </c>
      <c r="C3144" s="25">
        <v>43023</v>
      </c>
      <c r="D3144" s="24">
        <f>IFERROR(VLOOKUP(B3144,'2017_GT Roster'!$B$6:$H$21,7, FALSE), "NO MATCH!!!")</f>
        <v>9</v>
      </c>
      <c r="E3144" s="24">
        <f>IFERROR(VLOOKUP(GAME_JUMP_REPORT_CONSOLIDATED!C3144,GAME_INDEX!$A$7:$E$34,5,FALSE), "NO MATCH")</f>
        <v>1016</v>
      </c>
      <c r="F3144" s="24" t="str">
        <f>IFERROR(VLOOKUP(C3144,GAME_INDEX!$A$7:$E$34,4,FALSE), "NO MATCH!!!")</f>
        <v>Louisville</v>
      </c>
      <c r="G3144" t="s">
        <v>3153</v>
      </c>
      <c r="H3144" s="1">
        <v>43023</v>
      </c>
      <c r="I3144">
        <v>4340</v>
      </c>
      <c r="J3144" t="s">
        <v>7</v>
      </c>
      <c r="K3144" t="s">
        <v>27</v>
      </c>
      <c r="L3144">
        <v>9.8000000000000007</v>
      </c>
    </row>
    <row r="3145" spans="1:12" x14ac:dyDescent="0.55000000000000004">
      <c r="A3145" s="24" t="str">
        <f t="shared" si="49"/>
        <v>101611</v>
      </c>
      <c r="B3145" s="24" t="s">
        <v>14</v>
      </c>
      <c r="C3145" s="25">
        <v>43023</v>
      </c>
      <c r="D3145" s="24">
        <f>IFERROR(VLOOKUP(B3145,'2017_GT Roster'!$B$6:$H$21,7, FALSE), "NO MATCH!!!")</f>
        <v>11</v>
      </c>
      <c r="E3145" s="24">
        <f>IFERROR(VLOOKUP(GAME_JUMP_REPORT_CONSOLIDATED!C3145,GAME_INDEX!$A$7:$E$34,5,FALSE), "NO MATCH")</f>
        <v>1016</v>
      </c>
      <c r="F3145" s="24" t="str">
        <f>IFERROR(VLOOKUP(C3145,GAME_INDEX!$A$7:$E$34,4,FALSE), "NO MATCH!!!")</f>
        <v>Louisville</v>
      </c>
      <c r="G3145" t="s">
        <v>3154</v>
      </c>
      <c r="H3145" s="1">
        <v>43023</v>
      </c>
      <c r="I3145">
        <v>4347</v>
      </c>
      <c r="J3145" t="s">
        <v>7</v>
      </c>
      <c r="K3145" t="s">
        <v>14</v>
      </c>
      <c r="L3145">
        <v>14.7</v>
      </c>
    </row>
    <row r="3146" spans="1:12" x14ac:dyDescent="0.55000000000000004">
      <c r="A3146" s="24" t="str">
        <f t="shared" si="49"/>
        <v>10164</v>
      </c>
      <c r="B3146" s="24" t="s">
        <v>3262</v>
      </c>
      <c r="C3146" s="25">
        <v>43023</v>
      </c>
      <c r="D3146" s="24">
        <f>IFERROR(VLOOKUP(B3146,'2017_GT Roster'!$B$6:$H$21,7, FALSE), "NO MATCH!!!")</f>
        <v>4</v>
      </c>
      <c r="E3146" s="24">
        <f>IFERROR(VLOOKUP(GAME_JUMP_REPORT_CONSOLIDATED!C3146,GAME_INDEX!$A$7:$E$34,5,FALSE), "NO MATCH")</f>
        <v>1016</v>
      </c>
      <c r="F3146" s="24" t="str">
        <f>IFERROR(VLOOKUP(C3146,GAME_INDEX!$A$7:$E$34,4,FALSE), "NO MATCH!!!")</f>
        <v>Louisville</v>
      </c>
      <c r="G3146" t="s">
        <v>3155</v>
      </c>
      <c r="H3146" s="1">
        <v>43023</v>
      </c>
      <c r="I3146">
        <v>4350</v>
      </c>
      <c r="J3146" t="s">
        <v>7</v>
      </c>
      <c r="K3146" t="s">
        <v>8</v>
      </c>
      <c r="L3146">
        <v>19.100000000000001</v>
      </c>
    </row>
    <row r="3147" spans="1:12" x14ac:dyDescent="0.55000000000000004">
      <c r="A3147" s="24" t="str">
        <f t="shared" si="49"/>
        <v>101633</v>
      </c>
      <c r="B3147" s="24" t="s">
        <v>32</v>
      </c>
      <c r="C3147" s="25">
        <v>43023</v>
      </c>
      <c r="D3147" s="24">
        <f>IFERROR(VLOOKUP(B3147,'2017_GT Roster'!$B$6:$H$21,7, FALSE), "NO MATCH!!!")</f>
        <v>33</v>
      </c>
      <c r="E3147" s="24">
        <f>IFERROR(VLOOKUP(GAME_JUMP_REPORT_CONSOLIDATED!C3147,GAME_INDEX!$A$7:$E$34,5,FALSE), "NO MATCH")</f>
        <v>1016</v>
      </c>
      <c r="F3147" s="24" t="str">
        <f>IFERROR(VLOOKUP(C3147,GAME_INDEX!$A$7:$E$34,4,FALSE), "NO MATCH!!!")</f>
        <v>Louisville</v>
      </c>
      <c r="G3147" t="s">
        <v>3156</v>
      </c>
      <c r="H3147" s="1">
        <v>43023</v>
      </c>
      <c r="I3147">
        <v>4350</v>
      </c>
      <c r="J3147" t="s">
        <v>7</v>
      </c>
      <c r="K3147" t="s">
        <v>32</v>
      </c>
      <c r="L3147">
        <v>22.5</v>
      </c>
    </row>
    <row r="3148" spans="1:12" x14ac:dyDescent="0.55000000000000004">
      <c r="A3148" s="24" t="str">
        <f t="shared" si="49"/>
        <v>10169</v>
      </c>
      <c r="B3148" s="24" t="s">
        <v>27</v>
      </c>
      <c r="C3148" s="25">
        <v>43023</v>
      </c>
      <c r="D3148" s="24">
        <f>IFERROR(VLOOKUP(B3148,'2017_GT Roster'!$B$6:$H$21,7, FALSE), "NO MATCH!!!")</f>
        <v>9</v>
      </c>
      <c r="E3148" s="24">
        <f>IFERROR(VLOOKUP(GAME_JUMP_REPORT_CONSOLIDATED!C3148,GAME_INDEX!$A$7:$E$34,5,FALSE), "NO MATCH")</f>
        <v>1016</v>
      </c>
      <c r="F3148" s="24" t="str">
        <f>IFERROR(VLOOKUP(C3148,GAME_INDEX!$A$7:$E$34,4,FALSE), "NO MATCH!!!")</f>
        <v>Louisville</v>
      </c>
      <c r="G3148" t="s">
        <v>3157</v>
      </c>
      <c r="H3148" s="1">
        <v>43023</v>
      </c>
      <c r="I3148">
        <v>4375</v>
      </c>
      <c r="J3148" t="s">
        <v>7</v>
      </c>
      <c r="K3148" t="s">
        <v>27</v>
      </c>
      <c r="L3148">
        <v>11.1</v>
      </c>
    </row>
    <row r="3149" spans="1:12" x14ac:dyDescent="0.55000000000000004">
      <c r="A3149" s="24" t="str">
        <f t="shared" si="49"/>
        <v>10164</v>
      </c>
      <c r="B3149" s="24" t="s">
        <v>3262</v>
      </c>
      <c r="C3149" s="25">
        <v>43023</v>
      </c>
      <c r="D3149" s="24">
        <f>IFERROR(VLOOKUP(B3149,'2017_GT Roster'!$B$6:$H$21,7, FALSE), "NO MATCH!!!")</f>
        <v>4</v>
      </c>
      <c r="E3149" s="24">
        <f>IFERROR(VLOOKUP(GAME_JUMP_REPORT_CONSOLIDATED!C3149,GAME_INDEX!$A$7:$E$34,5,FALSE), "NO MATCH")</f>
        <v>1016</v>
      </c>
      <c r="F3149" s="24" t="str">
        <f>IFERROR(VLOOKUP(C3149,GAME_INDEX!$A$7:$E$34,4,FALSE), "NO MATCH!!!")</f>
        <v>Louisville</v>
      </c>
      <c r="G3149" t="s">
        <v>3158</v>
      </c>
      <c r="H3149" s="1">
        <v>43023</v>
      </c>
      <c r="I3149">
        <v>4377</v>
      </c>
      <c r="J3149" t="s">
        <v>7</v>
      </c>
      <c r="K3149" t="s">
        <v>8</v>
      </c>
      <c r="L3149">
        <v>18.399999999999999</v>
      </c>
    </row>
    <row r="3150" spans="1:12" x14ac:dyDescent="0.55000000000000004">
      <c r="A3150" s="24" t="str">
        <f t="shared" si="49"/>
        <v>101633</v>
      </c>
      <c r="B3150" s="24" t="s">
        <v>32</v>
      </c>
      <c r="C3150" s="25">
        <v>43023</v>
      </c>
      <c r="D3150" s="24">
        <f>IFERROR(VLOOKUP(B3150,'2017_GT Roster'!$B$6:$H$21,7, FALSE), "NO MATCH!!!")</f>
        <v>33</v>
      </c>
      <c r="E3150" s="24">
        <f>IFERROR(VLOOKUP(GAME_JUMP_REPORT_CONSOLIDATED!C3150,GAME_INDEX!$A$7:$E$34,5,FALSE), "NO MATCH")</f>
        <v>1016</v>
      </c>
      <c r="F3150" s="24" t="str">
        <f>IFERROR(VLOOKUP(C3150,GAME_INDEX!$A$7:$E$34,4,FALSE), "NO MATCH!!!")</f>
        <v>Louisville</v>
      </c>
      <c r="G3150" t="s">
        <v>3159</v>
      </c>
      <c r="H3150" s="1">
        <v>43023</v>
      </c>
      <c r="I3150">
        <v>4394</v>
      </c>
      <c r="J3150" t="s">
        <v>7</v>
      </c>
      <c r="K3150" t="s">
        <v>32</v>
      </c>
      <c r="L3150">
        <v>17.7</v>
      </c>
    </row>
    <row r="3151" spans="1:12" x14ac:dyDescent="0.55000000000000004">
      <c r="A3151" s="24" t="str">
        <f t="shared" si="49"/>
        <v>10161</v>
      </c>
      <c r="B3151" s="24" t="s">
        <v>3254</v>
      </c>
      <c r="C3151" s="25">
        <v>43023</v>
      </c>
      <c r="D3151" s="24">
        <f>IFERROR(VLOOKUP(B3151,'2017_GT Roster'!$B$6:$H$21,7, FALSE), "NO MATCH!!!")</f>
        <v>1</v>
      </c>
      <c r="E3151" s="24">
        <f>IFERROR(VLOOKUP(GAME_JUMP_REPORT_CONSOLIDATED!C3151,GAME_INDEX!$A$7:$E$34,5,FALSE), "NO MATCH")</f>
        <v>1016</v>
      </c>
      <c r="F3151" s="24" t="str">
        <f>IFERROR(VLOOKUP(C3151,GAME_INDEX!$A$7:$E$34,4,FALSE), "NO MATCH!!!")</f>
        <v>Louisville</v>
      </c>
      <c r="G3151" t="s">
        <v>3160</v>
      </c>
      <c r="H3151" s="1">
        <v>43023</v>
      </c>
      <c r="I3151">
        <v>4397</v>
      </c>
      <c r="J3151" t="s">
        <v>7</v>
      </c>
      <c r="K3151" t="s">
        <v>23</v>
      </c>
      <c r="L3151">
        <v>16.2</v>
      </c>
    </row>
    <row r="3152" spans="1:12" x14ac:dyDescent="0.55000000000000004">
      <c r="A3152" s="24" t="str">
        <f t="shared" si="49"/>
        <v>101611</v>
      </c>
      <c r="B3152" s="24" t="s">
        <v>14</v>
      </c>
      <c r="C3152" s="25">
        <v>43023</v>
      </c>
      <c r="D3152" s="24">
        <f>IFERROR(VLOOKUP(B3152,'2017_GT Roster'!$B$6:$H$21,7, FALSE), "NO MATCH!!!")</f>
        <v>11</v>
      </c>
      <c r="E3152" s="24">
        <f>IFERROR(VLOOKUP(GAME_JUMP_REPORT_CONSOLIDATED!C3152,GAME_INDEX!$A$7:$E$34,5,FALSE), "NO MATCH")</f>
        <v>1016</v>
      </c>
      <c r="F3152" s="24" t="str">
        <f>IFERROR(VLOOKUP(C3152,GAME_INDEX!$A$7:$E$34,4,FALSE), "NO MATCH!!!")</f>
        <v>Louisville</v>
      </c>
      <c r="G3152" t="s">
        <v>3161</v>
      </c>
      <c r="H3152" s="1">
        <v>43023</v>
      </c>
      <c r="I3152">
        <v>4401</v>
      </c>
      <c r="J3152" t="s">
        <v>7</v>
      </c>
      <c r="K3152" t="s">
        <v>14</v>
      </c>
      <c r="L3152">
        <v>19.600000000000001</v>
      </c>
    </row>
    <row r="3153" spans="1:12" x14ac:dyDescent="0.55000000000000004">
      <c r="A3153" s="24" t="str">
        <f t="shared" si="49"/>
        <v>101697</v>
      </c>
      <c r="B3153" s="24" t="s">
        <v>42</v>
      </c>
      <c r="C3153" s="25">
        <v>43023</v>
      </c>
      <c r="D3153" s="24">
        <f>IFERROR(VLOOKUP(B3153,'2017_GT Roster'!$B$6:$H$21,7, FALSE), "NO MATCH!!!")</f>
        <v>97</v>
      </c>
      <c r="E3153" s="24">
        <f>IFERROR(VLOOKUP(GAME_JUMP_REPORT_CONSOLIDATED!C3153,GAME_INDEX!$A$7:$E$34,5,FALSE), "NO MATCH")</f>
        <v>1016</v>
      </c>
      <c r="F3153" s="24" t="str">
        <f>IFERROR(VLOOKUP(C3153,GAME_INDEX!$A$7:$E$34,4,FALSE), "NO MATCH!!!")</f>
        <v>Louisville</v>
      </c>
      <c r="G3153" t="s">
        <v>3162</v>
      </c>
      <c r="H3153" s="1">
        <v>43023</v>
      </c>
      <c r="I3153">
        <v>4404</v>
      </c>
      <c r="J3153" t="s">
        <v>7</v>
      </c>
      <c r="K3153" t="s">
        <v>42</v>
      </c>
      <c r="L3153">
        <v>16.899999999999999</v>
      </c>
    </row>
    <row r="3154" spans="1:12" x14ac:dyDescent="0.55000000000000004">
      <c r="A3154" s="24" t="str">
        <f t="shared" si="49"/>
        <v>10161</v>
      </c>
      <c r="B3154" s="24" t="s">
        <v>3254</v>
      </c>
      <c r="C3154" s="25">
        <v>43023</v>
      </c>
      <c r="D3154" s="24">
        <f>IFERROR(VLOOKUP(B3154,'2017_GT Roster'!$B$6:$H$21,7, FALSE), "NO MATCH!!!")</f>
        <v>1</v>
      </c>
      <c r="E3154" s="24">
        <f>IFERROR(VLOOKUP(GAME_JUMP_REPORT_CONSOLIDATED!C3154,GAME_INDEX!$A$7:$E$34,5,FALSE), "NO MATCH")</f>
        <v>1016</v>
      </c>
      <c r="F3154" s="24" t="str">
        <f>IFERROR(VLOOKUP(C3154,GAME_INDEX!$A$7:$E$34,4,FALSE), "NO MATCH!!!")</f>
        <v>Louisville</v>
      </c>
      <c r="G3154" t="s">
        <v>3163</v>
      </c>
      <c r="H3154" s="1">
        <v>43023</v>
      </c>
      <c r="I3154">
        <v>4405</v>
      </c>
      <c r="J3154" t="s">
        <v>7</v>
      </c>
      <c r="K3154" t="s">
        <v>23</v>
      </c>
      <c r="L3154">
        <v>17.600000000000001</v>
      </c>
    </row>
    <row r="3155" spans="1:12" x14ac:dyDescent="0.55000000000000004">
      <c r="A3155" s="24" t="str">
        <f t="shared" si="49"/>
        <v>101633</v>
      </c>
      <c r="B3155" s="24" t="s">
        <v>32</v>
      </c>
      <c r="C3155" s="25">
        <v>43023</v>
      </c>
      <c r="D3155" s="24">
        <f>IFERROR(VLOOKUP(B3155,'2017_GT Roster'!$B$6:$H$21,7, FALSE), "NO MATCH!!!")</f>
        <v>33</v>
      </c>
      <c r="E3155" s="24">
        <f>IFERROR(VLOOKUP(GAME_JUMP_REPORT_CONSOLIDATED!C3155,GAME_INDEX!$A$7:$E$34,5,FALSE), "NO MATCH")</f>
        <v>1016</v>
      </c>
      <c r="F3155" s="24" t="str">
        <f>IFERROR(VLOOKUP(C3155,GAME_INDEX!$A$7:$E$34,4,FALSE), "NO MATCH!!!")</f>
        <v>Louisville</v>
      </c>
      <c r="G3155" t="s">
        <v>3164</v>
      </c>
      <c r="H3155" s="1">
        <v>43023</v>
      </c>
      <c r="I3155">
        <v>4405</v>
      </c>
      <c r="J3155" t="s">
        <v>7</v>
      </c>
      <c r="K3155" t="s">
        <v>32</v>
      </c>
      <c r="L3155">
        <v>19.600000000000001</v>
      </c>
    </row>
    <row r="3156" spans="1:12" x14ac:dyDescent="0.55000000000000004">
      <c r="A3156" s="24" t="str">
        <f t="shared" si="49"/>
        <v>10161</v>
      </c>
      <c r="B3156" s="24" t="s">
        <v>3254</v>
      </c>
      <c r="C3156" s="25">
        <v>43023</v>
      </c>
      <c r="D3156" s="24">
        <f>IFERROR(VLOOKUP(B3156,'2017_GT Roster'!$B$6:$H$21,7, FALSE), "NO MATCH!!!")</f>
        <v>1</v>
      </c>
      <c r="E3156" s="24">
        <f>IFERROR(VLOOKUP(GAME_JUMP_REPORT_CONSOLIDATED!C3156,GAME_INDEX!$A$7:$E$34,5,FALSE), "NO MATCH")</f>
        <v>1016</v>
      </c>
      <c r="F3156" s="24" t="str">
        <f>IFERROR(VLOOKUP(C3156,GAME_INDEX!$A$7:$E$34,4,FALSE), "NO MATCH!!!")</f>
        <v>Louisville</v>
      </c>
      <c r="G3156" t="s">
        <v>3165</v>
      </c>
      <c r="H3156" s="1">
        <v>43023</v>
      </c>
      <c r="I3156">
        <v>4412</v>
      </c>
      <c r="J3156" t="s">
        <v>7</v>
      </c>
      <c r="K3156" t="s">
        <v>23</v>
      </c>
      <c r="L3156">
        <v>17.600000000000001</v>
      </c>
    </row>
    <row r="3157" spans="1:12" x14ac:dyDescent="0.55000000000000004">
      <c r="A3157" s="24" t="str">
        <f t="shared" si="49"/>
        <v>10161</v>
      </c>
      <c r="B3157" s="24" t="s">
        <v>3254</v>
      </c>
      <c r="C3157" s="25">
        <v>43023</v>
      </c>
      <c r="D3157" s="24">
        <f>IFERROR(VLOOKUP(B3157,'2017_GT Roster'!$B$6:$H$21,7, FALSE), "NO MATCH!!!")</f>
        <v>1</v>
      </c>
      <c r="E3157" s="24">
        <f>IFERROR(VLOOKUP(GAME_JUMP_REPORT_CONSOLIDATED!C3157,GAME_INDEX!$A$7:$E$34,5,FALSE), "NO MATCH")</f>
        <v>1016</v>
      </c>
      <c r="F3157" s="24" t="str">
        <f>IFERROR(VLOOKUP(C3157,GAME_INDEX!$A$7:$E$34,4,FALSE), "NO MATCH!!!")</f>
        <v>Louisville</v>
      </c>
      <c r="G3157" t="s">
        <v>3166</v>
      </c>
      <c r="H3157" s="1">
        <v>43023</v>
      </c>
      <c r="I3157">
        <v>4445</v>
      </c>
      <c r="J3157" t="s">
        <v>7</v>
      </c>
      <c r="K3157" t="s">
        <v>23</v>
      </c>
      <c r="L3157">
        <v>19.2</v>
      </c>
    </row>
    <row r="3158" spans="1:12" x14ac:dyDescent="0.55000000000000004">
      <c r="A3158" s="24" t="str">
        <f t="shared" si="49"/>
        <v>10161</v>
      </c>
      <c r="B3158" s="24" t="s">
        <v>3254</v>
      </c>
      <c r="C3158" s="25">
        <v>43023</v>
      </c>
      <c r="D3158" s="24">
        <f>IFERROR(VLOOKUP(B3158,'2017_GT Roster'!$B$6:$H$21,7, FALSE), "NO MATCH!!!")</f>
        <v>1</v>
      </c>
      <c r="E3158" s="24">
        <f>IFERROR(VLOOKUP(GAME_JUMP_REPORT_CONSOLIDATED!C3158,GAME_INDEX!$A$7:$E$34,5,FALSE), "NO MATCH")</f>
        <v>1016</v>
      </c>
      <c r="F3158" s="24" t="str">
        <f>IFERROR(VLOOKUP(C3158,GAME_INDEX!$A$7:$E$34,4,FALSE), "NO MATCH!!!")</f>
        <v>Louisville</v>
      </c>
      <c r="G3158" t="s">
        <v>3167</v>
      </c>
      <c r="H3158" s="1">
        <v>43023</v>
      </c>
      <c r="I3158">
        <v>4449</v>
      </c>
      <c r="J3158" t="s">
        <v>7</v>
      </c>
      <c r="K3158" t="s">
        <v>23</v>
      </c>
      <c r="L3158">
        <v>18.899999999999999</v>
      </c>
    </row>
    <row r="3159" spans="1:12" x14ac:dyDescent="0.55000000000000004">
      <c r="A3159" s="24" t="str">
        <f t="shared" si="49"/>
        <v>101697</v>
      </c>
      <c r="B3159" s="24" t="s">
        <v>42</v>
      </c>
      <c r="C3159" s="25">
        <v>43023</v>
      </c>
      <c r="D3159" s="24">
        <f>IFERROR(VLOOKUP(B3159,'2017_GT Roster'!$B$6:$H$21,7, FALSE), "NO MATCH!!!")</f>
        <v>97</v>
      </c>
      <c r="E3159" s="24">
        <f>IFERROR(VLOOKUP(GAME_JUMP_REPORT_CONSOLIDATED!C3159,GAME_INDEX!$A$7:$E$34,5,FALSE), "NO MATCH")</f>
        <v>1016</v>
      </c>
      <c r="F3159" s="24" t="str">
        <f>IFERROR(VLOOKUP(C3159,GAME_INDEX!$A$7:$E$34,4,FALSE), "NO MATCH!!!")</f>
        <v>Louisville</v>
      </c>
      <c r="G3159" t="s">
        <v>3168</v>
      </c>
      <c r="H3159" s="1">
        <v>43023</v>
      </c>
      <c r="I3159">
        <v>4451</v>
      </c>
      <c r="J3159" t="s">
        <v>7</v>
      </c>
      <c r="K3159" t="s">
        <v>42</v>
      </c>
      <c r="L3159">
        <v>16.899999999999999</v>
      </c>
    </row>
    <row r="3160" spans="1:12" x14ac:dyDescent="0.55000000000000004">
      <c r="A3160" s="24" t="str">
        <f t="shared" si="49"/>
        <v>101633</v>
      </c>
      <c r="B3160" s="24" t="s">
        <v>32</v>
      </c>
      <c r="C3160" s="25">
        <v>43023</v>
      </c>
      <c r="D3160" s="24">
        <f>IFERROR(VLOOKUP(B3160,'2017_GT Roster'!$B$6:$H$21,7, FALSE), "NO MATCH!!!")</f>
        <v>33</v>
      </c>
      <c r="E3160" s="24">
        <f>IFERROR(VLOOKUP(GAME_JUMP_REPORT_CONSOLIDATED!C3160,GAME_INDEX!$A$7:$E$34,5,FALSE), "NO MATCH")</f>
        <v>1016</v>
      </c>
      <c r="F3160" s="24" t="str">
        <f>IFERROR(VLOOKUP(C3160,GAME_INDEX!$A$7:$E$34,4,FALSE), "NO MATCH!!!")</f>
        <v>Louisville</v>
      </c>
      <c r="G3160" t="s">
        <v>3169</v>
      </c>
      <c r="H3160" s="1">
        <v>43023</v>
      </c>
      <c r="I3160">
        <v>4451</v>
      </c>
      <c r="J3160" t="s">
        <v>7</v>
      </c>
      <c r="K3160" t="s">
        <v>32</v>
      </c>
      <c r="L3160">
        <v>17</v>
      </c>
    </row>
    <row r="3161" spans="1:12" x14ac:dyDescent="0.55000000000000004">
      <c r="A3161" s="24" t="str">
        <f t="shared" si="49"/>
        <v>10161</v>
      </c>
      <c r="B3161" s="24" t="s">
        <v>3254</v>
      </c>
      <c r="C3161" s="25">
        <v>43023</v>
      </c>
      <c r="D3161" s="24">
        <f>IFERROR(VLOOKUP(B3161,'2017_GT Roster'!$B$6:$H$21,7, FALSE), "NO MATCH!!!")</f>
        <v>1</v>
      </c>
      <c r="E3161" s="24">
        <f>IFERROR(VLOOKUP(GAME_JUMP_REPORT_CONSOLIDATED!C3161,GAME_INDEX!$A$7:$E$34,5,FALSE), "NO MATCH")</f>
        <v>1016</v>
      </c>
      <c r="F3161" s="24" t="str">
        <f>IFERROR(VLOOKUP(C3161,GAME_INDEX!$A$7:$E$34,4,FALSE), "NO MATCH!!!")</f>
        <v>Louisville</v>
      </c>
      <c r="G3161" t="s">
        <v>3170</v>
      </c>
      <c r="H3161" s="1">
        <v>43023</v>
      </c>
      <c r="I3161">
        <v>4453</v>
      </c>
      <c r="J3161" t="s">
        <v>7</v>
      </c>
      <c r="K3161" t="s">
        <v>23</v>
      </c>
      <c r="L3161">
        <v>17.8</v>
      </c>
    </row>
    <row r="3162" spans="1:12" x14ac:dyDescent="0.55000000000000004">
      <c r="A3162" s="24" t="str">
        <f t="shared" si="49"/>
        <v>10161</v>
      </c>
      <c r="B3162" s="24" t="s">
        <v>3254</v>
      </c>
      <c r="C3162" s="25">
        <v>43023</v>
      </c>
      <c r="D3162" s="24">
        <f>IFERROR(VLOOKUP(B3162,'2017_GT Roster'!$B$6:$H$21,7, FALSE), "NO MATCH!!!")</f>
        <v>1</v>
      </c>
      <c r="E3162" s="24">
        <f>IFERROR(VLOOKUP(GAME_JUMP_REPORT_CONSOLIDATED!C3162,GAME_INDEX!$A$7:$E$34,5,FALSE), "NO MATCH")</f>
        <v>1016</v>
      </c>
      <c r="F3162" s="24" t="str">
        <f>IFERROR(VLOOKUP(C3162,GAME_INDEX!$A$7:$E$34,4,FALSE), "NO MATCH!!!")</f>
        <v>Louisville</v>
      </c>
      <c r="G3162" t="s">
        <v>3171</v>
      </c>
      <c r="H3162" s="1">
        <v>43023</v>
      </c>
      <c r="I3162">
        <v>4495</v>
      </c>
      <c r="J3162" t="s">
        <v>7</v>
      </c>
      <c r="K3162" t="s">
        <v>23</v>
      </c>
      <c r="L3162">
        <v>13.5</v>
      </c>
    </row>
    <row r="3163" spans="1:12" x14ac:dyDescent="0.55000000000000004">
      <c r="A3163" s="24" t="str">
        <f t="shared" si="49"/>
        <v>101633</v>
      </c>
      <c r="B3163" s="24" t="s">
        <v>32</v>
      </c>
      <c r="C3163" s="25">
        <v>43023</v>
      </c>
      <c r="D3163" s="24">
        <f>IFERROR(VLOOKUP(B3163,'2017_GT Roster'!$B$6:$H$21,7, FALSE), "NO MATCH!!!")</f>
        <v>33</v>
      </c>
      <c r="E3163" s="24">
        <f>IFERROR(VLOOKUP(GAME_JUMP_REPORT_CONSOLIDATED!C3163,GAME_INDEX!$A$7:$E$34,5,FALSE), "NO MATCH")</f>
        <v>1016</v>
      </c>
      <c r="F3163" s="24" t="str">
        <f>IFERROR(VLOOKUP(C3163,GAME_INDEX!$A$7:$E$34,4,FALSE), "NO MATCH!!!")</f>
        <v>Louisville</v>
      </c>
      <c r="G3163" t="s">
        <v>3172</v>
      </c>
      <c r="H3163" s="1">
        <v>43023</v>
      </c>
      <c r="I3163">
        <v>4497</v>
      </c>
      <c r="J3163" t="s">
        <v>7</v>
      </c>
      <c r="K3163" t="s">
        <v>32</v>
      </c>
      <c r="L3163">
        <v>17.5</v>
      </c>
    </row>
    <row r="3164" spans="1:12" x14ac:dyDescent="0.55000000000000004">
      <c r="A3164" s="24" t="str">
        <f t="shared" si="49"/>
        <v>101633</v>
      </c>
      <c r="B3164" s="24" t="s">
        <v>32</v>
      </c>
      <c r="C3164" s="25">
        <v>43023</v>
      </c>
      <c r="D3164" s="24">
        <f>IFERROR(VLOOKUP(B3164,'2017_GT Roster'!$B$6:$H$21,7, FALSE), "NO MATCH!!!")</f>
        <v>33</v>
      </c>
      <c r="E3164" s="24">
        <f>IFERROR(VLOOKUP(GAME_JUMP_REPORT_CONSOLIDATED!C3164,GAME_INDEX!$A$7:$E$34,5,FALSE), "NO MATCH")</f>
        <v>1016</v>
      </c>
      <c r="F3164" s="24" t="str">
        <f>IFERROR(VLOOKUP(C3164,GAME_INDEX!$A$7:$E$34,4,FALSE), "NO MATCH!!!")</f>
        <v>Louisville</v>
      </c>
      <c r="G3164" t="s">
        <v>3173</v>
      </c>
      <c r="H3164" s="1">
        <v>43023</v>
      </c>
      <c r="I3164">
        <v>4542</v>
      </c>
      <c r="J3164" t="s">
        <v>7</v>
      </c>
      <c r="K3164" t="s">
        <v>32</v>
      </c>
      <c r="L3164">
        <v>18.600000000000001</v>
      </c>
    </row>
    <row r="3165" spans="1:12" x14ac:dyDescent="0.55000000000000004">
      <c r="A3165" s="24" t="str">
        <f t="shared" si="49"/>
        <v>101633</v>
      </c>
      <c r="B3165" s="24" t="s">
        <v>32</v>
      </c>
      <c r="C3165" s="25">
        <v>43023</v>
      </c>
      <c r="D3165" s="24">
        <f>IFERROR(VLOOKUP(B3165,'2017_GT Roster'!$B$6:$H$21,7, FALSE), "NO MATCH!!!")</f>
        <v>33</v>
      </c>
      <c r="E3165" s="24">
        <f>IFERROR(VLOOKUP(GAME_JUMP_REPORT_CONSOLIDATED!C3165,GAME_INDEX!$A$7:$E$34,5,FALSE), "NO MATCH")</f>
        <v>1016</v>
      </c>
      <c r="F3165" s="24" t="str">
        <f>IFERROR(VLOOKUP(C3165,GAME_INDEX!$A$7:$E$34,4,FALSE), "NO MATCH!!!")</f>
        <v>Louisville</v>
      </c>
      <c r="G3165" t="s">
        <v>3174</v>
      </c>
      <c r="H3165" s="1">
        <v>43023</v>
      </c>
      <c r="I3165">
        <v>4546</v>
      </c>
      <c r="J3165" t="s">
        <v>7</v>
      </c>
      <c r="K3165" t="s">
        <v>32</v>
      </c>
      <c r="L3165">
        <v>19.399999999999999</v>
      </c>
    </row>
    <row r="3166" spans="1:12" x14ac:dyDescent="0.55000000000000004">
      <c r="A3166" s="24" t="str">
        <f t="shared" si="49"/>
        <v>10161</v>
      </c>
      <c r="B3166" s="24" t="s">
        <v>3254</v>
      </c>
      <c r="C3166" s="25">
        <v>43023</v>
      </c>
      <c r="D3166" s="24">
        <f>IFERROR(VLOOKUP(B3166,'2017_GT Roster'!$B$6:$H$21,7, FALSE), "NO MATCH!!!")</f>
        <v>1</v>
      </c>
      <c r="E3166" s="24">
        <f>IFERROR(VLOOKUP(GAME_JUMP_REPORT_CONSOLIDATED!C3166,GAME_INDEX!$A$7:$E$34,5,FALSE), "NO MATCH")</f>
        <v>1016</v>
      </c>
      <c r="F3166" s="24" t="str">
        <f>IFERROR(VLOOKUP(C3166,GAME_INDEX!$A$7:$E$34,4,FALSE), "NO MATCH!!!")</f>
        <v>Louisville</v>
      </c>
      <c r="G3166" t="s">
        <v>3175</v>
      </c>
      <c r="H3166" s="1">
        <v>43023</v>
      </c>
      <c r="I3166">
        <v>4548</v>
      </c>
      <c r="J3166" t="s">
        <v>7</v>
      </c>
      <c r="K3166" t="s">
        <v>23</v>
      </c>
      <c r="L3166">
        <v>18.7</v>
      </c>
    </row>
    <row r="3167" spans="1:12" x14ac:dyDescent="0.55000000000000004">
      <c r="A3167" s="24" t="str">
        <f t="shared" si="49"/>
        <v>101633</v>
      </c>
      <c r="B3167" s="24" t="s">
        <v>32</v>
      </c>
      <c r="C3167" s="25">
        <v>43023</v>
      </c>
      <c r="D3167" s="24">
        <f>IFERROR(VLOOKUP(B3167,'2017_GT Roster'!$B$6:$H$21,7, FALSE), "NO MATCH!!!")</f>
        <v>33</v>
      </c>
      <c r="E3167" s="24">
        <f>IFERROR(VLOOKUP(GAME_JUMP_REPORT_CONSOLIDATED!C3167,GAME_INDEX!$A$7:$E$34,5,FALSE), "NO MATCH")</f>
        <v>1016</v>
      </c>
      <c r="F3167" s="24" t="str">
        <f>IFERROR(VLOOKUP(C3167,GAME_INDEX!$A$7:$E$34,4,FALSE), "NO MATCH!!!")</f>
        <v>Louisville</v>
      </c>
      <c r="G3167" t="s">
        <v>3176</v>
      </c>
      <c r="H3167" s="1">
        <v>43023</v>
      </c>
      <c r="I3167">
        <v>4549</v>
      </c>
      <c r="J3167" t="s">
        <v>7</v>
      </c>
      <c r="K3167" t="s">
        <v>32</v>
      </c>
      <c r="L3167">
        <v>18.5</v>
      </c>
    </row>
    <row r="3168" spans="1:12" x14ac:dyDescent="0.55000000000000004">
      <c r="A3168" s="24" t="str">
        <f t="shared" si="49"/>
        <v>10161</v>
      </c>
      <c r="B3168" s="24" t="s">
        <v>3254</v>
      </c>
      <c r="C3168" s="25">
        <v>43023</v>
      </c>
      <c r="D3168" s="24">
        <f>IFERROR(VLOOKUP(B3168,'2017_GT Roster'!$B$6:$H$21,7, FALSE), "NO MATCH!!!")</f>
        <v>1</v>
      </c>
      <c r="E3168" s="24">
        <f>IFERROR(VLOOKUP(GAME_JUMP_REPORT_CONSOLIDATED!C3168,GAME_INDEX!$A$7:$E$34,5,FALSE), "NO MATCH")</f>
        <v>1016</v>
      </c>
      <c r="F3168" s="24" t="str">
        <f>IFERROR(VLOOKUP(C3168,GAME_INDEX!$A$7:$E$34,4,FALSE), "NO MATCH!!!")</f>
        <v>Louisville</v>
      </c>
      <c r="G3168" t="s">
        <v>3177</v>
      </c>
      <c r="H3168" s="1">
        <v>43023</v>
      </c>
      <c r="I3168">
        <v>4553</v>
      </c>
      <c r="J3168" t="s">
        <v>7</v>
      </c>
      <c r="K3168" t="s">
        <v>23</v>
      </c>
      <c r="L3168">
        <v>14.9</v>
      </c>
    </row>
    <row r="3169" spans="1:12" x14ac:dyDescent="0.55000000000000004">
      <c r="A3169" s="24" t="str">
        <f t="shared" si="49"/>
        <v>101633</v>
      </c>
      <c r="B3169" s="24" t="s">
        <v>32</v>
      </c>
      <c r="C3169" s="25">
        <v>43023</v>
      </c>
      <c r="D3169" s="24">
        <f>IFERROR(VLOOKUP(B3169,'2017_GT Roster'!$B$6:$H$21,7, FALSE), "NO MATCH!!!")</f>
        <v>33</v>
      </c>
      <c r="E3169" s="24">
        <f>IFERROR(VLOOKUP(GAME_JUMP_REPORT_CONSOLIDATED!C3169,GAME_INDEX!$A$7:$E$34,5,FALSE), "NO MATCH")</f>
        <v>1016</v>
      </c>
      <c r="F3169" s="24" t="str">
        <f>IFERROR(VLOOKUP(C3169,GAME_INDEX!$A$7:$E$34,4,FALSE), "NO MATCH!!!")</f>
        <v>Louisville</v>
      </c>
      <c r="G3169" t="s">
        <v>3178</v>
      </c>
      <c r="H3169" s="1">
        <v>43023</v>
      </c>
      <c r="I3169">
        <v>4597</v>
      </c>
      <c r="J3169" t="s">
        <v>7</v>
      </c>
      <c r="K3169" t="s">
        <v>32</v>
      </c>
      <c r="L3169">
        <v>17.8</v>
      </c>
    </row>
    <row r="3170" spans="1:12" x14ac:dyDescent="0.55000000000000004">
      <c r="A3170" s="24" t="str">
        <f t="shared" si="49"/>
        <v>10161</v>
      </c>
      <c r="B3170" s="24" t="s">
        <v>3254</v>
      </c>
      <c r="C3170" s="25">
        <v>43023</v>
      </c>
      <c r="D3170" s="24">
        <f>IFERROR(VLOOKUP(B3170,'2017_GT Roster'!$B$6:$H$21,7, FALSE), "NO MATCH!!!")</f>
        <v>1</v>
      </c>
      <c r="E3170" s="24">
        <f>IFERROR(VLOOKUP(GAME_JUMP_REPORT_CONSOLIDATED!C3170,GAME_INDEX!$A$7:$E$34,5,FALSE), "NO MATCH")</f>
        <v>1016</v>
      </c>
      <c r="F3170" s="24" t="str">
        <f>IFERROR(VLOOKUP(C3170,GAME_INDEX!$A$7:$E$34,4,FALSE), "NO MATCH!!!")</f>
        <v>Louisville</v>
      </c>
      <c r="G3170" t="s">
        <v>3179</v>
      </c>
      <c r="H3170" s="1">
        <v>43023</v>
      </c>
      <c r="I3170">
        <v>4598</v>
      </c>
      <c r="J3170" t="s">
        <v>7</v>
      </c>
      <c r="K3170" t="s">
        <v>23</v>
      </c>
      <c r="L3170">
        <v>20.9</v>
      </c>
    </row>
    <row r="3171" spans="1:12" x14ac:dyDescent="0.55000000000000004">
      <c r="A3171" s="24" t="str">
        <f t="shared" si="49"/>
        <v>10169</v>
      </c>
      <c r="B3171" s="24" t="s">
        <v>27</v>
      </c>
      <c r="C3171" s="25">
        <v>43023</v>
      </c>
      <c r="D3171" s="24">
        <f>IFERROR(VLOOKUP(B3171,'2017_GT Roster'!$B$6:$H$21,7, FALSE), "NO MATCH!!!")</f>
        <v>9</v>
      </c>
      <c r="E3171" s="24">
        <f>IFERROR(VLOOKUP(GAME_JUMP_REPORT_CONSOLIDATED!C3171,GAME_INDEX!$A$7:$E$34,5,FALSE), "NO MATCH")</f>
        <v>1016</v>
      </c>
      <c r="F3171" s="24" t="str">
        <f>IFERROR(VLOOKUP(C3171,GAME_INDEX!$A$7:$E$34,4,FALSE), "NO MATCH!!!")</f>
        <v>Louisville</v>
      </c>
      <c r="G3171" t="s">
        <v>3180</v>
      </c>
      <c r="H3171" s="1">
        <v>43023</v>
      </c>
      <c r="I3171">
        <v>4598</v>
      </c>
      <c r="J3171" t="s">
        <v>7</v>
      </c>
      <c r="K3171" t="s">
        <v>27</v>
      </c>
      <c r="L3171">
        <v>10.7</v>
      </c>
    </row>
    <row r="3172" spans="1:12" x14ac:dyDescent="0.55000000000000004">
      <c r="A3172" s="24" t="str">
        <f t="shared" si="49"/>
        <v>101633</v>
      </c>
      <c r="B3172" s="24" t="s">
        <v>32</v>
      </c>
      <c r="C3172" s="25">
        <v>43023</v>
      </c>
      <c r="D3172" s="24">
        <f>IFERROR(VLOOKUP(B3172,'2017_GT Roster'!$B$6:$H$21,7, FALSE), "NO MATCH!!!")</f>
        <v>33</v>
      </c>
      <c r="E3172" s="24">
        <f>IFERROR(VLOOKUP(GAME_JUMP_REPORT_CONSOLIDATED!C3172,GAME_INDEX!$A$7:$E$34,5,FALSE), "NO MATCH")</f>
        <v>1016</v>
      </c>
      <c r="F3172" s="24" t="str">
        <f>IFERROR(VLOOKUP(C3172,GAME_INDEX!$A$7:$E$34,4,FALSE), "NO MATCH!!!")</f>
        <v>Louisville</v>
      </c>
      <c r="G3172" t="s">
        <v>3181</v>
      </c>
      <c r="H3172" s="1">
        <v>43023</v>
      </c>
      <c r="I3172">
        <v>4598</v>
      </c>
      <c r="J3172" t="s">
        <v>7</v>
      </c>
      <c r="K3172" t="s">
        <v>32</v>
      </c>
      <c r="L3172">
        <v>5.7</v>
      </c>
    </row>
    <row r="3173" spans="1:12" x14ac:dyDescent="0.55000000000000004">
      <c r="A3173" s="24" t="str">
        <f t="shared" si="49"/>
        <v>10161</v>
      </c>
      <c r="B3173" s="24" t="s">
        <v>3254</v>
      </c>
      <c r="C3173" s="25">
        <v>43023</v>
      </c>
      <c r="D3173" s="24">
        <f>IFERROR(VLOOKUP(B3173,'2017_GT Roster'!$B$6:$H$21,7, FALSE), "NO MATCH!!!")</f>
        <v>1</v>
      </c>
      <c r="E3173" s="24">
        <f>IFERROR(VLOOKUP(GAME_JUMP_REPORT_CONSOLIDATED!C3173,GAME_INDEX!$A$7:$E$34,5,FALSE), "NO MATCH")</f>
        <v>1016</v>
      </c>
      <c r="F3173" s="24" t="str">
        <f>IFERROR(VLOOKUP(C3173,GAME_INDEX!$A$7:$E$34,4,FALSE), "NO MATCH!!!")</f>
        <v>Louisville</v>
      </c>
      <c r="G3173" t="s">
        <v>3182</v>
      </c>
      <c r="H3173" s="1">
        <v>43023</v>
      </c>
      <c r="I3173">
        <v>4600</v>
      </c>
      <c r="J3173" t="s">
        <v>7</v>
      </c>
      <c r="K3173" t="s">
        <v>23</v>
      </c>
      <c r="L3173">
        <v>16.3</v>
      </c>
    </row>
    <row r="3174" spans="1:12" x14ac:dyDescent="0.55000000000000004">
      <c r="A3174" s="24" t="str">
        <f t="shared" si="49"/>
        <v>101633</v>
      </c>
      <c r="B3174" s="24" t="s">
        <v>32</v>
      </c>
      <c r="C3174" s="25">
        <v>43023</v>
      </c>
      <c r="D3174" s="24">
        <f>IFERROR(VLOOKUP(B3174,'2017_GT Roster'!$B$6:$H$21,7, FALSE), "NO MATCH!!!")</f>
        <v>33</v>
      </c>
      <c r="E3174" s="24">
        <f>IFERROR(VLOOKUP(GAME_JUMP_REPORT_CONSOLIDATED!C3174,GAME_INDEX!$A$7:$E$34,5,FALSE), "NO MATCH")</f>
        <v>1016</v>
      </c>
      <c r="F3174" s="24" t="str">
        <f>IFERROR(VLOOKUP(C3174,GAME_INDEX!$A$7:$E$34,4,FALSE), "NO MATCH!!!")</f>
        <v>Louisville</v>
      </c>
      <c r="G3174" t="s">
        <v>3183</v>
      </c>
      <c r="H3174" s="1">
        <v>43023</v>
      </c>
      <c r="I3174">
        <v>4617</v>
      </c>
      <c r="J3174" t="s">
        <v>7</v>
      </c>
      <c r="K3174" t="s">
        <v>32</v>
      </c>
      <c r="L3174">
        <v>21.2</v>
      </c>
    </row>
    <row r="3175" spans="1:12" x14ac:dyDescent="0.55000000000000004">
      <c r="A3175" s="24" t="str">
        <f t="shared" si="49"/>
        <v>101633</v>
      </c>
      <c r="B3175" s="24" t="s">
        <v>32</v>
      </c>
      <c r="C3175" s="25">
        <v>43023</v>
      </c>
      <c r="D3175" s="24">
        <f>IFERROR(VLOOKUP(B3175,'2017_GT Roster'!$B$6:$H$21,7, FALSE), "NO MATCH!!!")</f>
        <v>33</v>
      </c>
      <c r="E3175" s="24">
        <f>IFERROR(VLOOKUP(GAME_JUMP_REPORT_CONSOLIDATED!C3175,GAME_INDEX!$A$7:$E$34,5,FALSE), "NO MATCH")</f>
        <v>1016</v>
      </c>
      <c r="F3175" s="24" t="str">
        <f>IFERROR(VLOOKUP(C3175,GAME_INDEX!$A$7:$E$34,4,FALSE), "NO MATCH!!!")</f>
        <v>Louisville</v>
      </c>
      <c r="G3175" t="s">
        <v>3184</v>
      </c>
      <c r="H3175" s="1">
        <v>43023</v>
      </c>
      <c r="I3175">
        <v>4645</v>
      </c>
      <c r="J3175" t="s">
        <v>7</v>
      </c>
      <c r="K3175" t="s">
        <v>32</v>
      </c>
      <c r="L3175">
        <v>13.4</v>
      </c>
    </row>
    <row r="3176" spans="1:12" x14ac:dyDescent="0.55000000000000004">
      <c r="A3176" s="24" t="str">
        <f t="shared" si="49"/>
        <v>10169</v>
      </c>
      <c r="B3176" s="24" t="s">
        <v>27</v>
      </c>
      <c r="C3176" s="25">
        <v>43023</v>
      </c>
      <c r="D3176" s="24">
        <f>IFERROR(VLOOKUP(B3176,'2017_GT Roster'!$B$6:$H$21,7, FALSE), "NO MATCH!!!")</f>
        <v>9</v>
      </c>
      <c r="E3176" s="24">
        <f>IFERROR(VLOOKUP(GAME_JUMP_REPORT_CONSOLIDATED!C3176,GAME_INDEX!$A$7:$E$34,5,FALSE), "NO MATCH")</f>
        <v>1016</v>
      </c>
      <c r="F3176" s="24" t="str">
        <f>IFERROR(VLOOKUP(C3176,GAME_INDEX!$A$7:$E$34,4,FALSE), "NO MATCH!!!")</f>
        <v>Louisville</v>
      </c>
      <c r="G3176" t="s">
        <v>3185</v>
      </c>
      <c r="H3176" s="1">
        <v>43023</v>
      </c>
      <c r="I3176">
        <v>4653</v>
      </c>
      <c r="J3176" t="s">
        <v>7</v>
      </c>
      <c r="K3176" t="s">
        <v>27</v>
      </c>
      <c r="L3176">
        <v>15.4</v>
      </c>
    </row>
    <row r="3177" spans="1:12" x14ac:dyDescent="0.55000000000000004">
      <c r="A3177" s="24" t="str">
        <f t="shared" si="49"/>
        <v>10161</v>
      </c>
      <c r="B3177" s="24" t="s">
        <v>3254</v>
      </c>
      <c r="C3177" s="25">
        <v>43023</v>
      </c>
      <c r="D3177" s="24">
        <f>IFERROR(VLOOKUP(B3177,'2017_GT Roster'!$B$6:$H$21,7, FALSE), "NO MATCH!!!")</f>
        <v>1</v>
      </c>
      <c r="E3177" s="24">
        <f>IFERROR(VLOOKUP(GAME_JUMP_REPORT_CONSOLIDATED!C3177,GAME_INDEX!$A$7:$E$34,5,FALSE), "NO MATCH")</f>
        <v>1016</v>
      </c>
      <c r="F3177" s="24" t="str">
        <f>IFERROR(VLOOKUP(C3177,GAME_INDEX!$A$7:$E$34,4,FALSE), "NO MATCH!!!")</f>
        <v>Louisville</v>
      </c>
      <c r="G3177" t="s">
        <v>3186</v>
      </c>
      <c r="H3177" s="1">
        <v>43023</v>
      </c>
      <c r="I3177">
        <v>4653</v>
      </c>
      <c r="J3177" t="s">
        <v>7</v>
      </c>
      <c r="K3177" t="s">
        <v>23</v>
      </c>
      <c r="L3177">
        <v>20</v>
      </c>
    </row>
    <row r="3178" spans="1:12" x14ac:dyDescent="0.55000000000000004">
      <c r="A3178" s="24" t="str">
        <f t="shared" si="49"/>
        <v>10169</v>
      </c>
      <c r="B3178" s="24" t="s">
        <v>27</v>
      </c>
      <c r="C3178" s="25">
        <v>43023</v>
      </c>
      <c r="D3178" s="24">
        <f>IFERROR(VLOOKUP(B3178,'2017_GT Roster'!$B$6:$H$21,7, FALSE), "NO MATCH!!!")</f>
        <v>9</v>
      </c>
      <c r="E3178" s="24">
        <f>IFERROR(VLOOKUP(GAME_JUMP_REPORT_CONSOLIDATED!C3178,GAME_INDEX!$A$7:$E$34,5,FALSE), "NO MATCH")</f>
        <v>1016</v>
      </c>
      <c r="F3178" s="24" t="str">
        <f>IFERROR(VLOOKUP(C3178,GAME_INDEX!$A$7:$E$34,4,FALSE), "NO MATCH!!!")</f>
        <v>Louisville</v>
      </c>
      <c r="G3178" t="s">
        <v>3187</v>
      </c>
      <c r="H3178" s="1">
        <v>43023</v>
      </c>
      <c r="I3178">
        <v>4675</v>
      </c>
      <c r="J3178" t="s">
        <v>7</v>
      </c>
      <c r="K3178" t="s">
        <v>27</v>
      </c>
      <c r="L3178">
        <v>12.1</v>
      </c>
    </row>
    <row r="3179" spans="1:12" x14ac:dyDescent="0.55000000000000004">
      <c r="A3179" s="24" t="str">
        <f t="shared" si="49"/>
        <v>10161</v>
      </c>
      <c r="B3179" s="24" t="s">
        <v>3254</v>
      </c>
      <c r="C3179" s="25">
        <v>43023</v>
      </c>
      <c r="D3179" s="24">
        <f>IFERROR(VLOOKUP(B3179,'2017_GT Roster'!$B$6:$H$21,7, FALSE), "NO MATCH!!!")</f>
        <v>1</v>
      </c>
      <c r="E3179" s="24">
        <f>IFERROR(VLOOKUP(GAME_JUMP_REPORT_CONSOLIDATED!C3179,GAME_INDEX!$A$7:$E$34,5,FALSE), "NO MATCH")</f>
        <v>1016</v>
      </c>
      <c r="F3179" s="24" t="str">
        <f>IFERROR(VLOOKUP(C3179,GAME_INDEX!$A$7:$E$34,4,FALSE), "NO MATCH!!!")</f>
        <v>Louisville</v>
      </c>
      <c r="G3179" t="s">
        <v>3188</v>
      </c>
      <c r="H3179" s="1">
        <v>43023</v>
      </c>
      <c r="I3179">
        <v>4677</v>
      </c>
      <c r="J3179" t="s">
        <v>7</v>
      </c>
      <c r="K3179" t="s">
        <v>23</v>
      </c>
      <c r="L3179">
        <v>23.2</v>
      </c>
    </row>
    <row r="3180" spans="1:12" x14ac:dyDescent="0.55000000000000004">
      <c r="A3180" s="24" t="str">
        <f t="shared" si="49"/>
        <v>10168</v>
      </c>
      <c r="B3180" s="24" t="s">
        <v>34</v>
      </c>
      <c r="C3180" s="25">
        <v>43023</v>
      </c>
      <c r="D3180" s="24">
        <f>IFERROR(VLOOKUP(B3180,'2017_GT Roster'!$B$6:$H$21,7, FALSE), "NO MATCH!!!")</f>
        <v>8</v>
      </c>
      <c r="E3180" s="24">
        <f>IFERROR(VLOOKUP(GAME_JUMP_REPORT_CONSOLIDATED!C3180,GAME_INDEX!$A$7:$E$34,5,FALSE), "NO MATCH")</f>
        <v>1016</v>
      </c>
      <c r="F3180" s="24" t="str">
        <f>IFERROR(VLOOKUP(C3180,GAME_INDEX!$A$7:$E$34,4,FALSE), "NO MATCH!!!")</f>
        <v>Louisville</v>
      </c>
      <c r="G3180" t="s">
        <v>3189</v>
      </c>
      <c r="H3180" s="1">
        <v>43023</v>
      </c>
      <c r="I3180">
        <v>4677</v>
      </c>
      <c r="J3180" t="s">
        <v>7</v>
      </c>
      <c r="K3180" t="s">
        <v>34</v>
      </c>
      <c r="L3180">
        <v>5.8</v>
      </c>
    </row>
    <row r="3181" spans="1:12" x14ac:dyDescent="0.55000000000000004">
      <c r="A3181" s="24" t="str">
        <f t="shared" si="49"/>
        <v>10168</v>
      </c>
      <c r="B3181" s="24" t="s">
        <v>34</v>
      </c>
      <c r="C3181" s="25">
        <v>43023</v>
      </c>
      <c r="D3181" s="24">
        <f>IFERROR(VLOOKUP(B3181,'2017_GT Roster'!$B$6:$H$21,7, FALSE), "NO MATCH!!!")</f>
        <v>8</v>
      </c>
      <c r="E3181" s="24">
        <f>IFERROR(VLOOKUP(GAME_JUMP_REPORT_CONSOLIDATED!C3181,GAME_INDEX!$A$7:$E$34,5,FALSE), "NO MATCH")</f>
        <v>1016</v>
      </c>
      <c r="F3181" s="24" t="str">
        <f>IFERROR(VLOOKUP(C3181,GAME_INDEX!$A$7:$E$34,4,FALSE), "NO MATCH!!!")</f>
        <v>Louisville</v>
      </c>
      <c r="G3181" t="s">
        <v>3190</v>
      </c>
      <c r="H3181" s="1">
        <v>43023</v>
      </c>
      <c r="I3181">
        <v>4678</v>
      </c>
      <c r="J3181" t="s">
        <v>7</v>
      </c>
      <c r="K3181" t="s">
        <v>34</v>
      </c>
      <c r="L3181">
        <v>13.8</v>
      </c>
    </row>
    <row r="3182" spans="1:12" x14ac:dyDescent="0.55000000000000004">
      <c r="A3182" s="24" t="str">
        <f t="shared" si="49"/>
        <v>101611</v>
      </c>
      <c r="B3182" s="24" t="s">
        <v>14</v>
      </c>
      <c r="C3182" s="25">
        <v>43023</v>
      </c>
      <c r="D3182" s="24">
        <f>IFERROR(VLOOKUP(B3182,'2017_GT Roster'!$B$6:$H$21,7, FALSE), "NO MATCH!!!")</f>
        <v>11</v>
      </c>
      <c r="E3182" s="24">
        <f>IFERROR(VLOOKUP(GAME_JUMP_REPORT_CONSOLIDATED!C3182,GAME_INDEX!$A$7:$E$34,5,FALSE), "NO MATCH")</f>
        <v>1016</v>
      </c>
      <c r="F3182" s="24" t="str">
        <f>IFERROR(VLOOKUP(C3182,GAME_INDEX!$A$7:$E$34,4,FALSE), "NO MATCH!!!")</f>
        <v>Louisville</v>
      </c>
      <c r="G3182" t="s">
        <v>3191</v>
      </c>
      <c r="H3182" s="1">
        <v>43023</v>
      </c>
      <c r="I3182">
        <v>4680</v>
      </c>
      <c r="J3182" t="s">
        <v>7</v>
      </c>
      <c r="K3182" t="s">
        <v>14</v>
      </c>
      <c r="L3182">
        <v>10.7</v>
      </c>
    </row>
    <row r="3183" spans="1:12" x14ac:dyDescent="0.55000000000000004">
      <c r="A3183" s="24" t="str">
        <f t="shared" si="49"/>
        <v>10161</v>
      </c>
      <c r="B3183" s="24" t="s">
        <v>3254</v>
      </c>
      <c r="C3183" s="25">
        <v>43023</v>
      </c>
      <c r="D3183" s="24">
        <f>IFERROR(VLOOKUP(B3183,'2017_GT Roster'!$B$6:$H$21,7, FALSE), "NO MATCH!!!")</f>
        <v>1</v>
      </c>
      <c r="E3183" s="24">
        <f>IFERROR(VLOOKUP(GAME_JUMP_REPORT_CONSOLIDATED!C3183,GAME_INDEX!$A$7:$E$34,5,FALSE), "NO MATCH")</f>
        <v>1016</v>
      </c>
      <c r="F3183" s="24" t="str">
        <f>IFERROR(VLOOKUP(C3183,GAME_INDEX!$A$7:$E$34,4,FALSE), "NO MATCH!!!")</f>
        <v>Louisville</v>
      </c>
      <c r="G3183" t="s">
        <v>3192</v>
      </c>
      <c r="H3183" s="1">
        <v>43023</v>
      </c>
      <c r="I3183">
        <v>4696</v>
      </c>
      <c r="J3183" t="s">
        <v>7</v>
      </c>
      <c r="K3183" t="s">
        <v>23</v>
      </c>
      <c r="L3183">
        <v>14.3</v>
      </c>
    </row>
    <row r="3184" spans="1:12" x14ac:dyDescent="0.55000000000000004">
      <c r="A3184" s="24" t="str">
        <f t="shared" si="49"/>
        <v>10164</v>
      </c>
      <c r="B3184" s="24" t="s">
        <v>3262</v>
      </c>
      <c r="C3184" s="25">
        <v>43023</v>
      </c>
      <c r="D3184" s="24">
        <f>IFERROR(VLOOKUP(B3184,'2017_GT Roster'!$B$6:$H$21,7, FALSE), "NO MATCH!!!")</f>
        <v>4</v>
      </c>
      <c r="E3184" s="24">
        <f>IFERROR(VLOOKUP(GAME_JUMP_REPORT_CONSOLIDATED!C3184,GAME_INDEX!$A$7:$E$34,5,FALSE), "NO MATCH")</f>
        <v>1016</v>
      </c>
      <c r="F3184" s="24" t="str">
        <f>IFERROR(VLOOKUP(C3184,GAME_INDEX!$A$7:$E$34,4,FALSE), "NO MATCH!!!")</f>
        <v>Louisville</v>
      </c>
      <c r="G3184" t="s">
        <v>3193</v>
      </c>
      <c r="H3184" s="1">
        <v>43023</v>
      </c>
      <c r="I3184">
        <v>4697</v>
      </c>
      <c r="J3184" t="s">
        <v>7</v>
      </c>
      <c r="K3184" t="s">
        <v>8</v>
      </c>
      <c r="L3184">
        <v>16</v>
      </c>
    </row>
    <row r="3185" spans="1:12" x14ac:dyDescent="0.55000000000000004">
      <c r="A3185" s="24" t="str">
        <f t="shared" si="49"/>
        <v>10169</v>
      </c>
      <c r="B3185" s="24" t="s">
        <v>27</v>
      </c>
      <c r="C3185" s="25">
        <v>43023</v>
      </c>
      <c r="D3185" s="24">
        <f>IFERROR(VLOOKUP(B3185,'2017_GT Roster'!$B$6:$H$21,7, FALSE), "NO MATCH!!!")</f>
        <v>9</v>
      </c>
      <c r="E3185" s="24">
        <f>IFERROR(VLOOKUP(GAME_JUMP_REPORT_CONSOLIDATED!C3185,GAME_INDEX!$A$7:$E$34,5,FALSE), "NO MATCH")</f>
        <v>1016</v>
      </c>
      <c r="F3185" s="24" t="str">
        <f>IFERROR(VLOOKUP(C3185,GAME_INDEX!$A$7:$E$34,4,FALSE), "NO MATCH!!!")</f>
        <v>Louisville</v>
      </c>
      <c r="G3185" t="s">
        <v>3194</v>
      </c>
      <c r="H3185" s="1">
        <v>43023</v>
      </c>
      <c r="I3185">
        <v>4699</v>
      </c>
      <c r="J3185" t="s">
        <v>7</v>
      </c>
      <c r="K3185" t="s">
        <v>27</v>
      </c>
      <c r="L3185">
        <v>14.3</v>
      </c>
    </row>
    <row r="3186" spans="1:12" x14ac:dyDescent="0.55000000000000004">
      <c r="A3186" s="24" t="str">
        <f t="shared" si="49"/>
        <v>10161</v>
      </c>
      <c r="B3186" s="24" t="s">
        <v>3254</v>
      </c>
      <c r="C3186" s="25">
        <v>43023</v>
      </c>
      <c r="D3186" s="24">
        <f>IFERROR(VLOOKUP(B3186,'2017_GT Roster'!$B$6:$H$21,7, FALSE), "NO MATCH!!!")</f>
        <v>1</v>
      </c>
      <c r="E3186" s="24">
        <f>IFERROR(VLOOKUP(GAME_JUMP_REPORT_CONSOLIDATED!C3186,GAME_INDEX!$A$7:$E$34,5,FALSE), "NO MATCH")</f>
        <v>1016</v>
      </c>
      <c r="F3186" s="24" t="str">
        <f>IFERROR(VLOOKUP(C3186,GAME_INDEX!$A$7:$E$34,4,FALSE), "NO MATCH!!!")</f>
        <v>Louisville</v>
      </c>
      <c r="G3186" t="s">
        <v>3195</v>
      </c>
      <c r="H3186" s="1">
        <v>43023</v>
      </c>
      <c r="I3186">
        <v>4721</v>
      </c>
      <c r="J3186" t="s">
        <v>7</v>
      </c>
      <c r="K3186" t="s">
        <v>23</v>
      </c>
      <c r="L3186">
        <v>15.4</v>
      </c>
    </row>
    <row r="3187" spans="1:12" x14ac:dyDescent="0.55000000000000004">
      <c r="A3187" s="24" t="str">
        <f t="shared" si="49"/>
        <v>10169</v>
      </c>
      <c r="B3187" s="24" t="s">
        <v>27</v>
      </c>
      <c r="C3187" s="25">
        <v>43023</v>
      </c>
      <c r="D3187" s="24">
        <f>IFERROR(VLOOKUP(B3187,'2017_GT Roster'!$B$6:$H$21,7, FALSE), "NO MATCH!!!")</f>
        <v>9</v>
      </c>
      <c r="E3187" s="24">
        <f>IFERROR(VLOOKUP(GAME_JUMP_REPORT_CONSOLIDATED!C3187,GAME_INDEX!$A$7:$E$34,5,FALSE), "NO MATCH")</f>
        <v>1016</v>
      </c>
      <c r="F3187" s="24" t="str">
        <f>IFERROR(VLOOKUP(C3187,GAME_INDEX!$A$7:$E$34,4,FALSE), "NO MATCH!!!")</f>
        <v>Louisville</v>
      </c>
      <c r="G3187" t="s">
        <v>3196</v>
      </c>
      <c r="H3187" s="1">
        <v>43023</v>
      </c>
      <c r="I3187">
        <v>4744</v>
      </c>
      <c r="J3187" t="s">
        <v>7</v>
      </c>
      <c r="K3187" t="s">
        <v>27</v>
      </c>
      <c r="L3187">
        <v>11.5</v>
      </c>
    </row>
    <row r="3188" spans="1:12" x14ac:dyDescent="0.55000000000000004">
      <c r="A3188" s="24" t="str">
        <f t="shared" si="49"/>
        <v>101611</v>
      </c>
      <c r="B3188" s="24" t="s">
        <v>14</v>
      </c>
      <c r="C3188" s="25">
        <v>43023</v>
      </c>
      <c r="D3188" s="24">
        <f>IFERROR(VLOOKUP(B3188,'2017_GT Roster'!$B$6:$H$21,7, FALSE), "NO MATCH!!!")</f>
        <v>11</v>
      </c>
      <c r="E3188" s="24">
        <f>IFERROR(VLOOKUP(GAME_JUMP_REPORT_CONSOLIDATED!C3188,GAME_INDEX!$A$7:$E$34,5,FALSE), "NO MATCH")</f>
        <v>1016</v>
      </c>
      <c r="F3188" s="24" t="str">
        <f>IFERROR(VLOOKUP(C3188,GAME_INDEX!$A$7:$E$34,4,FALSE), "NO MATCH!!!")</f>
        <v>Louisville</v>
      </c>
      <c r="G3188" t="s">
        <v>3197</v>
      </c>
      <c r="H3188" s="1">
        <v>43023</v>
      </c>
      <c r="I3188">
        <v>4745</v>
      </c>
      <c r="J3188" t="s">
        <v>7</v>
      </c>
      <c r="K3188" t="s">
        <v>14</v>
      </c>
      <c r="L3188">
        <v>23.1</v>
      </c>
    </row>
    <row r="3189" spans="1:12" x14ac:dyDescent="0.55000000000000004">
      <c r="A3189" s="24" t="str">
        <f t="shared" si="49"/>
        <v>10169</v>
      </c>
      <c r="B3189" s="24" t="s">
        <v>27</v>
      </c>
      <c r="C3189" s="25">
        <v>43023</v>
      </c>
      <c r="D3189" s="24">
        <f>IFERROR(VLOOKUP(B3189,'2017_GT Roster'!$B$6:$H$21,7, FALSE), "NO MATCH!!!")</f>
        <v>9</v>
      </c>
      <c r="E3189" s="24">
        <f>IFERROR(VLOOKUP(GAME_JUMP_REPORT_CONSOLIDATED!C3189,GAME_INDEX!$A$7:$E$34,5,FALSE), "NO MATCH")</f>
        <v>1016</v>
      </c>
      <c r="F3189" s="24" t="str">
        <f>IFERROR(VLOOKUP(C3189,GAME_INDEX!$A$7:$E$34,4,FALSE), "NO MATCH!!!")</f>
        <v>Louisville</v>
      </c>
      <c r="G3189" t="s">
        <v>3198</v>
      </c>
      <c r="H3189" s="1">
        <v>43023</v>
      </c>
      <c r="I3189">
        <v>4767</v>
      </c>
      <c r="J3189" t="s">
        <v>7</v>
      </c>
      <c r="K3189" t="s">
        <v>27</v>
      </c>
      <c r="L3189">
        <v>12.9</v>
      </c>
    </row>
    <row r="3190" spans="1:12" x14ac:dyDescent="0.55000000000000004">
      <c r="A3190" s="24" t="str">
        <f t="shared" si="49"/>
        <v>101633</v>
      </c>
      <c r="B3190" s="24" t="s">
        <v>32</v>
      </c>
      <c r="C3190" s="25">
        <v>43023</v>
      </c>
      <c r="D3190" s="24">
        <f>IFERROR(VLOOKUP(B3190,'2017_GT Roster'!$B$6:$H$21,7, FALSE), "NO MATCH!!!")</f>
        <v>33</v>
      </c>
      <c r="E3190" s="24">
        <f>IFERROR(VLOOKUP(GAME_JUMP_REPORT_CONSOLIDATED!C3190,GAME_INDEX!$A$7:$E$34,5,FALSE), "NO MATCH")</f>
        <v>1016</v>
      </c>
      <c r="F3190" s="24" t="str">
        <f>IFERROR(VLOOKUP(C3190,GAME_INDEX!$A$7:$E$34,4,FALSE), "NO MATCH!!!")</f>
        <v>Louisville</v>
      </c>
      <c r="G3190" t="s">
        <v>3199</v>
      </c>
      <c r="H3190" s="1">
        <v>43023</v>
      </c>
      <c r="I3190">
        <v>4769</v>
      </c>
      <c r="J3190" t="s">
        <v>7</v>
      </c>
      <c r="K3190" t="s">
        <v>32</v>
      </c>
      <c r="L3190">
        <v>18.100000000000001</v>
      </c>
    </row>
    <row r="3191" spans="1:12" x14ac:dyDescent="0.55000000000000004">
      <c r="A3191" s="24" t="str">
        <f t="shared" si="49"/>
        <v>101611</v>
      </c>
      <c r="B3191" s="24" t="s">
        <v>14</v>
      </c>
      <c r="C3191" s="25">
        <v>43023</v>
      </c>
      <c r="D3191" s="24">
        <f>IFERROR(VLOOKUP(B3191,'2017_GT Roster'!$B$6:$H$21,7, FALSE), "NO MATCH!!!")</f>
        <v>11</v>
      </c>
      <c r="E3191" s="24">
        <f>IFERROR(VLOOKUP(GAME_JUMP_REPORT_CONSOLIDATED!C3191,GAME_INDEX!$A$7:$E$34,5,FALSE), "NO MATCH")</f>
        <v>1016</v>
      </c>
      <c r="F3191" s="24" t="str">
        <f>IFERROR(VLOOKUP(C3191,GAME_INDEX!$A$7:$E$34,4,FALSE), "NO MATCH!!!")</f>
        <v>Louisville</v>
      </c>
      <c r="G3191" t="s">
        <v>3200</v>
      </c>
      <c r="H3191" s="1">
        <v>43023</v>
      </c>
      <c r="I3191">
        <v>4770</v>
      </c>
      <c r="J3191" t="s">
        <v>7</v>
      </c>
      <c r="K3191" t="s">
        <v>14</v>
      </c>
      <c r="L3191">
        <v>18.8</v>
      </c>
    </row>
    <row r="3192" spans="1:12" x14ac:dyDescent="0.55000000000000004">
      <c r="A3192" s="24" t="str">
        <f t="shared" si="49"/>
        <v>10164</v>
      </c>
      <c r="B3192" s="24" t="s">
        <v>3262</v>
      </c>
      <c r="C3192" s="25">
        <v>43023</v>
      </c>
      <c r="D3192" s="24">
        <f>IFERROR(VLOOKUP(B3192,'2017_GT Roster'!$B$6:$H$21,7, FALSE), "NO MATCH!!!")</f>
        <v>4</v>
      </c>
      <c r="E3192" s="24">
        <f>IFERROR(VLOOKUP(GAME_JUMP_REPORT_CONSOLIDATED!C3192,GAME_INDEX!$A$7:$E$34,5,FALSE), "NO MATCH")</f>
        <v>1016</v>
      </c>
      <c r="F3192" s="24" t="str">
        <f>IFERROR(VLOOKUP(C3192,GAME_INDEX!$A$7:$E$34,4,FALSE), "NO MATCH!!!")</f>
        <v>Louisville</v>
      </c>
      <c r="G3192" t="s">
        <v>3201</v>
      </c>
      <c r="H3192" s="1">
        <v>43023</v>
      </c>
      <c r="I3192">
        <v>4770</v>
      </c>
      <c r="J3192" t="s">
        <v>7</v>
      </c>
      <c r="K3192" t="s">
        <v>8</v>
      </c>
      <c r="L3192">
        <v>16.2</v>
      </c>
    </row>
    <row r="3193" spans="1:12" x14ac:dyDescent="0.55000000000000004">
      <c r="A3193" s="24" t="str">
        <f t="shared" si="49"/>
        <v>10169</v>
      </c>
      <c r="B3193" s="24" t="s">
        <v>27</v>
      </c>
      <c r="C3193" s="25">
        <v>43023</v>
      </c>
      <c r="D3193" s="24">
        <f>IFERROR(VLOOKUP(B3193,'2017_GT Roster'!$B$6:$H$21,7, FALSE), "NO MATCH!!!")</f>
        <v>9</v>
      </c>
      <c r="E3193" s="24">
        <f>IFERROR(VLOOKUP(GAME_JUMP_REPORT_CONSOLIDATED!C3193,GAME_INDEX!$A$7:$E$34,5,FALSE), "NO MATCH")</f>
        <v>1016</v>
      </c>
      <c r="F3193" s="24" t="str">
        <f>IFERROR(VLOOKUP(C3193,GAME_INDEX!$A$7:$E$34,4,FALSE), "NO MATCH!!!")</f>
        <v>Louisville</v>
      </c>
      <c r="G3193" t="s">
        <v>3202</v>
      </c>
      <c r="H3193" s="1">
        <v>43023</v>
      </c>
      <c r="I3193">
        <v>4772</v>
      </c>
      <c r="J3193" t="s">
        <v>7</v>
      </c>
      <c r="K3193" t="s">
        <v>27</v>
      </c>
      <c r="L3193">
        <v>11.1</v>
      </c>
    </row>
    <row r="3194" spans="1:12" x14ac:dyDescent="0.55000000000000004">
      <c r="A3194" s="24" t="str">
        <f t="shared" si="49"/>
        <v>101611</v>
      </c>
      <c r="B3194" s="24" t="s">
        <v>14</v>
      </c>
      <c r="C3194" s="25">
        <v>43023</v>
      </c>
      <c r="D3194" s="24">
        <f>IFERROR(VLOOKUP(B3194,'2017_GT Roster'!$B$6:$H$21,7, FALSE), "NO MATCH!!!")</f>
        <v>11</v>
      </c>
      <c r="E3194" s="24">
        <f>IFERROR(VLOOKUP(GAME_JUMP_REPORT_CONSOLIDATED!C3194,GAME_INDEX!$A$7:$E$34,5,FALSE), "NO MATCH")</f>
        <v>1016</v>
      </c>
      <c r="F3194" s="24" t="str">
        <f>IFERROR(VLOOKUP(C3194,GAME_INDEX!$A$7:$E$34,4,FALSE), "NO MATCH!!!")</f>
        <v>Louisville</v>
      </c>
      <c r="G3194" t="s">
        <v>3203</v>
      </c>
      <c r="H3194" s="1">
        <v>43023</v>
      </c>
      <c r="I3194">
        <v>4777</v>
      </c>
      <c r="J3194" t="s">
        <v>7</v>
      </c>
      <c r="K3194" t="s">
        <v>14</v>
      </c>
      <c r="L3194">
        <v>19.5</v>
      </c>
    </row>
    <row r="3195" spans="1:12" x14ac:dyDescent="0.55000000000000004">
      <c r="A3195" s="24" t="str">
        <f t="shared" ref="A3195:A3256" si="50">E3195&amp;D3195</f>
        <v>10164</v>
      </c>
      <c r="B3195" s="24" t="s">
        <v>3262</v>
      </c>
      <c r="C3195" s="25">
        <v>43023</v>
      </c>
      <c r="D3195" s="24">
        <f>IFERROR(VLOOKUP(B3195,'2017_GT Roster'!$B$6:$H$21,7, FALSE), "NO MATCH!!!")</f>
        <v>4</v>
      </c>
      <c r="E3195" s="24">
        <f>IFERROR(VLOOKUP(GAME_JUMP_REPORT_CONSOLIDATED!C3195,GAME_INDEX!$A$7:$E$34,5,FALSE), "NO MATCH")</f>
        <v>1016</v>
      </c>
      <c r="F3195" s="24" t="str">
        <f>IFERROR(VLOOKUP(C3195,GAME_INDEX!$A$7:$E$34,4,FALSE), "NO MATCH!!!")</f>
        <v>Louisville</v>
      </c>
      <c r="G3195" t="s">
        <v>3204</v>
      </c>
      <c r="H3195" s="1">
        <v>43023</v>
      </c>
      <c r="I3195">
        <v>4777</v>
      </c>
      <c r="J3195" t="s">
        <v>7</v>
      </c>
      <c r="K3195" t="s">
        <v>8</v>
      </c>
      <c r="L3195">
        <v>14</v>
      </c>
    </row>
    <row r="3196" spans="1:12" x14ac:dyDescent="0.55000000000000004">
      <c r="A3196" s="24" t="str">
        <f t="shared" si="50"/>
        <v>101697</v>
      </c>
      <c r="B3196" s="24" t="s">
        <v>42</v>
      </c>
      <c r="C3196" s="25">
        <v>43023</v>
      </c>
      <c r="D3196" s="24">
        <f>IFERROR(VLOOKUP(B3196,'2017_GT Roster'!$B$6:$H$21,7, FALSE), "NO MATCH!!!")</f>
        <v>97</v>
      </c>
      <c r="E3196" s="24">
        <f>IFERROR(VLOOKUP(GAME_JUMP_REPORT_CONSOLIDATED!C3196,GAME_INDEX!$A$7:$E$34,5,FALSE), "NO MATCH")</f>
        <v>1016</v>
      </c>
      <c r="F3196" s="24" t="str">
        <f>IFERROR(VLOOKUP(C3196,GAME_INDEX!$A$7:$E$34,4,FALSE), "NO MATCH!!!")</f>
        <v>Louisville</v>
      </c>
      <c r="G3196" t="s">
        <v>3205</v>
      </c>
      <c r="H3196" s="1">
        <v>43023</v>
      </c>
      <c r="I3196">
        <v>4782</v>
      </c>
      <c r="J3196" t="s">
        <v>7</v>
      </c>
      <c r="K3196" t="s">
        <v>42</v>
      </c>
      <c r="L3196">
        <v>17.5</v>
      </c>
    </row>
    <row r="3197" spans="1:12" x14ac:dyDescent="0.55000000000000004">
      <c r="A3197" s="24" t="str">
        <f t="shared" si="50"/>
        <v>10169</v>
      </c>
      <c r="B3197" s="24" t="s">
        <v>27</v>
      </c>
      <c r="C3197" s="25">
        <v>43023</v>
      </c>
      <c r="D3197" s="24">
        <f>IFERROR(VLOOKUP(B3197,'2017_GT Roster'!$B$6:$H$21,7, FALSE), "NO MATCH!!!")</f>
        <v>9</v>
      </c>
      <c r="E3197" s="24">
        <f>IFERROR(VLOOKUP(GAME_JUMP_REPORT_CONSOLIDATED!C3197,GAME_INDEX!$A$7:$E$34,5,FALSE), "NO MATCH")</f>
        <v>1016</v>
      </c>
      <c r="F3197" s="24" t="str">
        <f>IFERROR(VLOOKUP(C3197,GAME_INDEX!$A$7:$E$34,4,FALSE), "NO MATCH!!!")</f>
        <v>Louisville</v>
      </c>
      <c r="G3197" t="s">
        <v>3206</v>
      </c>
      <c r="H3197" s="1">
        <v>43023</v>
      </c>
      <c r="I3197">
        <v>4785</v>
      </c>
      <c r="J3197" t="s">
        <v>7</v>
      </c>
      <c r="K3197" t="s">
        <v>27</v>
      </c>
      <c r="L3197">
        <v>11.8</v>
      </c>
    </row>
    <row r="3198" spans="1:12" x14ac:dyDescent="0.55000000000000004">
      <c r="A3198" s="24" t="str">
        <f t="shared" si="50"/>
        <v>10164</v>
      </c>
      <c r="B3198" s="24" t="s">
        <v>3262</v>
      </c>
      <c r="C3198" s="25">
        <v>43023</v>
      </c>
      <c r="D3198" s="24">
        <f>IFERROR(VLOOKUP(B3198,'2017_GT Roster'!$B$6:$H$21,7, FALSE), "NO MATCH!!!")</f>
        <v>4</v>
      </c>
      <c r="E3198" s="24">
        <f>IFERROR(VLOOKUP(GAME_JUMP_REPORT_CONSOLIDATED!C3198,GAME_INDEX!$A$7:$E$34,5,FALSE), "NO MATCH")</f>
        <v>1016</v>
      </c>
      <c r="F3198" s="24" t="str">
        <f>IFERROR(VLOOKUP(C3198,GAME_INDEX!$A$7:$E$34,4,FALSE), "NO MATCH!!!")</f>
        <v>Louisville</v>
      </c>
      <c r="G3198" t="s">
        <v>3207</v>
      </c>
      <c r="H3198" s="1">
        <v>43023</v>
      </c>
      <c r="I3198">
        <v>4785</v>
      </c>
      <c r="J3198" t="s">
        <v>7</v>
      </c>
      <c r="K3198" t="s">
        <v>8</v>
      </c>
      <c r="L3198">
        <v>20.2</v>
      </c>
    </row>
    <row r="3199" spans="1:12" x14ac:dyDescent="0.55000000000000004">
      <c r="A3199" s="24" t="str">
        <f t="shared" si="50"/>
        <v>10169</v>
      </c>
      <c r="B3199" s="24" t="s">
        <v>27</v>
      </c>
      <c r="C3199" s="25">
        <v>43023</v>
      </c>
      <c r="D3199" s="24">
        <f>IFERROR(VLOOKUP(B3199,'2017_GT Roster'!$B$6:$H$21,7, FALSE), "NO MATCH!!!")</f>
        <v>9</v>
      </c>
      <c r="E3199" s="24">
        <f>IFERROR(VLOOKUP(GAME_JUMP_REPORT_CONSOLIDATED!C3199,GAME_INDEX!$A$7:$E$34,5,FALSE), "NO MATCH")</f>
        <v>1016</v>
      </c>
      <c r="F3199" s="24" t="str">
        <f>IFERROR(VLOOKUP(C3199,GAME_INDEX!$A$7:$E$34,4,FALSE), "NO MATCH!!!")</f>
        <v>Louisville</v>
      </c>
      <c r="G3199" t="s">
        <v>3208</v>
      </c>
      <c r="H3199" s="1">
        <v>43023</v>
      </c>
      <c r="I3199">
        <v>4833</v>
      </c>
      <c r="J3199" t="s">
        <v>7</v>
      </c>
      <c r="K3199" t="s">
        <v>27</v>
      </c>
      <c r="L3199">
        <v>14.3</v>
      </c>
    </row>
    <row r="3200" spans="1:12" x14ac:dyDescent="0.55000000000000004">
      <c r="A3200" s="24" t="str">
        <f t="shared" si="50"/>
        <v>10169</v>
      </c>
      <c r="B3200" s="24" t="s">
        <v>27</v>
      </c>
      <c r="C3200" s="25">
        <v>43023</v>
      </c>
      <c r="D3200" s="24">
        <f>IFERROR(VLOOKUP(B3200,'2017_GT Roster'!$B$6:$H$21,7, FALSE), "NO MATCH!!!")</f>
        <v>9</v>
      </c>
      <c r="E3200" s="24">
        <f>IFERROR(VLOOKUP(GAME_JUMP_REPORT_CONSOLIDATED!C3200,GAME_INDEX!$A$7:$E$34,5,FALSE), "NO MATCH")</f>
        <v>1016</v>
      </c>
      <c r="F3200" s="24" t="str">
        <f>IFERROR(VLOOKUP(C3200,GAME_INDEX!$A$7:$E$34,4,FALSE), "NO MATCH!!!")</f>
        <v>Louisville</v>
      </c>
      <c r="G3200" t="s">
        <v>3209</v>
      </c>
      <c r="H3200" s="1">
        <v>43023</v>
      </c>
      <c r="I3200">
        <v>4928</v>
      </c>
      <c r="J3200" t="s">
        <v>7</v>
      </c>
      <c r="K3200" t="s">
        <v>27</v>
      </c>
      <c r="L3200">
        <v>13.2</v>
      </c>
    </row>
    <row r="3201" spans="1:12" x14ac:dyDescent="0.55000000000000004">
      <c r="A3201" s="24" t="str">
        <f t="shared" si="50"/>
        <v>101611</v>
      </c>
      <c r="B3201" s="24" t="s">
        <v>14</v>
      </c>
      <c r="C3201" s="25">
        <v>43023</v>
      </c>
      <c r="D3201" s="24">
        <f>IFERROR(VLOOKUP(B3201,'2017_GT Roster'!$B$6:$H$21,7, FALSE), "NO MATCH!!!")</f>
        <v>11</v>
      </c>
      <c r="E3201" s="24">
        <f>IFERROR(VLOOKUP(GAME_JUMP_REPORT_CONSOLIDATED!C3201,GAME_INDEX!$A$7:$E$34,5,FALSE), "NO MATCH")</f>
        <v>1016</v>
      </c>
      <c r="F3201" s="24" t="str">
        <f>IFERROR(VLOOKUP(C3201,GAME_INDEX!$A$7:$E$34,4,FALSE), "NO MATCH!!!")</f>
        <v>Louisville</v>
      </c>
      <c r="G3201" t="s">
        <v>3210</v>
      </c>
      <c r="H3201" s="1">
        <v>43023</v>
      </c>
      <c r="I3201">
        <v>4964</v>
      </c>
      <c r="J3201" t="s">
        <v>7</v>
      </c>
      <c r="K3201" t="s">
        <v>14</v>
      </c>
      <c r="L3201">
        <v>14.9</v>
      </c>
    </row>
    <row r="3202" spans="1:12" x14ac:dyDescent="0.55000000000000004">
      <c r="A3202" s="24" t="str">
        <f t="shared" si="50"/>
        <v>10164</v>
      </c>
      <c r="B3202" s="24" t="s">
        <v>3262</v>
      </c>
      <c r="C3202" s="25">
        <v>43023</v>
      </c>
      <c r="D3202" s="24">
        <f>IFERROR(VLOOKUP(B3202,'2017_GT Roster'!$B$6:$H$21,7, FALSE), "NO MATCH!!!")</f>
        <v>4</v>
      </c>
      <c r="E3202" s="24">
        <f>IFERROR(VLOOKUP(GAME_JUMP_REPORT_CONSOLIDATED!C3202,GAME_INDEX!$A$7:$E$34,5,FALSE), "NO MATCH")</f>
        <v>1016</v>
      </c>
      <c r="F3202" s="24" t="str">
        <f>IFERROR(VLOOKUP(C3202,GAME_INDEX!$A$7:$E$34,4,FALSE), "NO MATCH!!!")</f>
        <v>Louisville</v>
      </c>
      <c r="G3202" t="s">
        <v>3211</v>
      </c>
      <c r="H3202" s="1">
        <v>43023</v>
      </c>
      <c r="I3202">
        <v>4968</v>
      </c>
      <c r="J3202" t="s">
        <v>7</v>
      </c>
      <c r="K3202" t="s">
        <v>8</v>
      </c>
      <c r="L3202">
        <v>16.600000000000001</v>
      </c>
    </row>
    <row r="3203" spans="1:12" x14ac:dyDescent="0.55000000000000004">
      <c r="A3203" s="24" t="str">
        <f t="shared" si="50"/>
        <v>10164</v>
      </c>
      <c r="B3203" s="24" t="s">
        <v>3262</v>
      </c>
      <c r="C3203" s="25">
        <v>43023</v>
      </c>
      <c r="D3203" s="24">
        <f>IFERROR(VLOOKUP(B3203,'2017_GT Roster'!$B$6:$H$21,7, FALSE), "NO MATCH!!!")</f>
        <v>4</v>
      </c>
      <c r="E3203" s="24">
        <f>IFERROR(VLOOKUP(GAME_JUMP_REPORT_CONSOLIDATED!C3203,GAME_INDEX!$A$7:$E$34,5,FALSE), "NO MATCH")</f>
        <v>1016</v>
      </c>
      <c r="F3203" s="24" t="str">
        <f>IFERROR(VLOOKUP(C3203,GAME_INDEX!$A$7:$E$34,4,FALSE), "NO MATCH!!!")</f>
        <v>Louisville</v>
      </c>
      <c r="G3203" t="s">
        <v>3212</v>
      </c>
      <c r="H3203" s="1">
        <v>43023</v>
      </c>
      <c r="I3203">
        <v>4990</v>
      </c>
      <c r="J3203" t="s">
        <v>7</v>
      </c>
      <c r="K3203" t="s">
        <v>8</v>
      </c>
      <c r="L3203">
        <v>22.8</v>
      </c>
    </row>
    <row r="3204" spans="1:12" x14ac:dyDescent="0.55000000000000004">
      <c r="A3204" s="24" t="str">
        <f t="shared" si="50"/>
        <v>101633</v>
      </c>
      <c r="B3204" s="24" t="s">
        <v>32</v>
      </c>
      <c r="C3204" s="25">
        <v>43023</v>
      </c>
      <c r="D3204" s="24">
        <f>IFERROR(VLOOKUP(B3204,'2017_GT Roster'!$B$6:$H$21,7, FALSE), "NO MATCH!!!")</f>
        <v>33</v>
      </c>
      <c r="E3204" s="24">
        <f>IFERROR(VLOOKUP(GAME_JUMP_REPORT_CONSOLIDATED!C3204,GAME_INDEX!$A$7:$E$34,5,FALSE), "NO MATCH")</f>
        <v>1016</v>
      </c>
      <c r="F3204" s="24" t="str">
        <f>IFERROR(VLOOKUP(C3204,GAME_INDEX!$A$7:$E$34,4,FALSE), "NO MATCH!!!")</f>
        <v>Louisville</v>
      </c>
      <c r="G3204" t="s">
        <v>3213</v>
      </c>
      <c r="H3204" s="1">
        <v>43023</v>
      </c>
      <c r="I3204">
        <v>4990</v>
      </c>
      <c r="J3204" t="s">
        <v>7</v>
      </c>
      <c r="K3204" t="s">
        <v>32</v>
      </c>
      <c r="L3204">
        <v>18.5</v>
      </c>
    </row>
    <row r="3205" spans="1:12" x14ac:dyDescent="0.55000000000000004">
      <c r="A3205" s="24" t="str">
        <f t="shared" si="50"/>
        <v>10164</v>
      </c>
      <c r="B3205" s="24" t="s">
        <v>3262</v>
      </c>
      <c r="C3205" s="25">
        <v>43023</v>
      </c>
      <c r="D3205" s="24">
        <f>IFERROR(VLOOKUP(B3205,'2017_GT Roster'!$B$6:$H$21,7, FALSE), "NO MATCH!!!")</f>
        <v>4</v>
      </c>
      <c r="E3205" s="24">
        <f>IFERROR(VLOOKUP(GAME_JUMP_REPORT_CONSOLIDATED!C3205,GAME_INDEX!$A$7:$E$34,5,FALSE), "NO MATCH")</f>
        <v>1016</v>
      </c>
      <c r="F3205" s="24" t="str">
        <f>IFERROR(VLOOKUP(C3205,GAME_INDEX!$A$7:$E$34,4,FALSE), "NO MATCH!!!")</f>
        <v>Louisville</v>
      </c>
      <c r="G3205" t="s">
        <v>3214</v>
      </c>
      <c r="H3205" s="1">
        <v>43023</v>
      </c>
      <c r="I3205">
        <v>4998</v>
      </c>
      <c r="J3205" t="s">
        <v>7</v>
      </c>
      <c r="K3205" t="s">
        <v>8</v>
      </c>
      <c r="L3205">
        <v>19.5</v>
      </c>
    </row>
    <row r="3206" spans="1:12" x14ac:dyDescent="0.55000000000000004">
      <c r="A3206" s="24" t="str">
        <f t="shared" si="50"/>
        <v>101633</v>
      </c>
      <c r="B3206" s="24" t="s">
        <v>32</v>
      </c>
      <c r="C3206" s="25">
        <v>43023</v>
      </c>
      <c r="D3206" s="24">
        <f>IFERROR(VLOOKUP(B3206,'2017_GT Roster'!$B$6:$H$21,7, FALSE), "NO MATCH!!!")</f>
        <v>33</v>
      </c>
      <c r="E3206" s="24">
        <f>IFERROR(VLOOKUP(GAME_JUMP_REPORT_CONSOLIDATED!C3206,GAME_INDEX!$A$7:$E$34,5,FALSE), "NO MATCH")</f>
        <v>1016</v>
      </c>
      <c r="F3206" s="24" t="str">
        <f>IFERROR(VLOOKUP(C3206,GAME_INDEX!$A$7:$E$34,4,FALSE), "NO MATCH!!!")</f>
        <v>Louisville</v>
      </c>
      <c r="G3206" t="s">
        <v>3215</v>
      </c>
      <c r="H3206" s="1">
        <v>43023</v>
      </c>
      <c r="I3206">
        <v>4998</v>
      </c>
      <c r="J3206" t="s">
        <v>7</v>
      </c>
      <c r="K3206" t="s">
        <v>32</v>
      </c>
      <c r="L3206">
        <v>21</v>
      </c>
    </row>
    <row r="3207" spans="1:12" x14ac:dyDescent="0.55000000000000004">
      <c r="A3207" s="24" t="str">
        <f t="shared" si="50"/>
        <v>101697</v>
      </c>
      <c r="B3207" s="24" t="s">
        <v>42</v>
      </c>
      <c r="C3207" s="25">
        <v>43023</v>
      </c>
      <c r="D3207" s="24">
        <f>IFERROR(VLOOKUP(B3207,'2017_GT Roster'!$B$6:$H$21,7, FALSE), "NO MATCH!!!")</f>
        <v>97</v>
      </c>
      <c r="E3207" s="24">
        <f>IFERROR(VLOOKUP(GAME_JUMP_REPORT_CONSOLIDATED!C3207,GAME_INDEX!$A$7:$E$34,5,FALSE), "NO MATCH")</f>
        <v>1016</v>
      </c>
      <c r="F3207" s="24" t="str">
        <f>IFERROR(VLOOKUP(C3207,GAME_INDEX!$A$7:$E$34,4,FALSE), "NO MATCH!!!")</f>
        <v>Louisville</v>
      </c>
      <c r="G3207" t="s">
        <v>3216</v>
      </c>
      <c r="H3207" s="1">
        <v>43023</v>
      </c>
      <c r="I3207">
        <v>5000</v>
      </c>
      <c r="J3207" t="s">
        <v>7</v>
      </c>
      <c r="K3207" t="s">
        <v>42</v>
      </c>
      <c r="L3207">
        <v>17.399999999999999</v>
      </c>
    </row>
    <row r="3208" spans="1:12" x14ac:dyDescent="0.55000000000000004">
      <c r="A3208" s="24" t="str">
        <f t="shared" si="50"/>
        <v>10169</v>
      </c>
      <c r="B3208" s="24" t="s">
        <v>27</v>
      </c>
      <c r="C3208" s="25">
        <v>43023</v>
      </c>
      <c r="D3208" s="24">
        <f>IFERROR(VLOOKUP(B3208,'2017_GT Roster'!$B$6:$H$21,7, FALSE), "NO MATCH!!!")</f>
        <v>9</v>
      </c>
      <c r="E3208" s="24">
        <f>IFERROR(VLOOKUP(GAME_JUMP_REPORT_CONSOLIDATED!C3208,GAME_INDEX!$A$7:$E$34,5,FALSE), "NO MATCH")</f>
        <v>1016</v>
      </c>
      <c r="F3208" s="24" t="str">
        <f>IFERROR(VLOOKUP(C3208,GAME_INDEX!$A$7:$E$34,4,FALSE), "NO MATCH!!!")</f>
        <v>Louisville</v>
      </c>
      <c r="G3208" t="s">
        <v>3217</v>
      </c>
      <c r="H3208" s="1">
        <v>43023</v>
      </c>
      <c r="I3208">
        <v>5001</v>
      </c>
      <c r="J3208" t="s">
        <v>7</v>
      </c>
      <c r="K3208" t="s">
        <v>27</v>
      </c>
      <c r="L3208">
        <v>11.5</v>
      </c>
    </row>
    <row r="3209" spans="1:12" x14ac:dyDescent="0.55000000000000004">
      <c r="A3209" s="24" t="str">
        <f t="shared" si="50"/>
        <v>101633</v>
      </c>
      <c r="B3209" s="24" t="s">
        <v>32</v>
      </c>
      <c r="C3209" s="25">
        <v>43023</v>
      </c>
      <c r="D3209" s="24">
        <f>IFERROR(VLOOKUP(B3209,'2017_GT Roster'!$B$6:$H$21,7, FALSE), "NO MATCH!!!")</f>
        <v>33</v>
      </c>
      <c r="E3209" s="24">
        <f>IFERROR(VLOOKUP(GAME_JUMP_REPORT_CONSOLIDATED!C3209,GAME_INDEX!$A$7:$E$34,5,FALSE), "NO MATCH")</f>
        <v>1016</v>
      </c>
      <c r="F3209" s="24" t="str">
        <f>IFERROR(VLOOKUP(C3209,GAME_INDEX!$A$7:$E$34,4,FALSE), "NO MATCH!!!")</f>
        <v>Louisville</v>
      </c>
      <c r="G3209" t="s">
        <v>3218</v>
      </c>
      <c r="H3209" s="1">
        <v>43023</v>
      </c>
      <c r="I3209">
        <v>5021</v>
      </c>
      <c r="J3209" t="s">
        <v>7</v>
      </c>
      <c r="K3209" t="s">
        <v>32</v>
      </c>
      <c r="L3209">
        <v>19.2</v>
      </c>
    </row>
    <row r="3210" spans="1:12" x14ac:dyDescent="0.55000000000000004">
      <c r="A3210" s="24" t="str">
        <f t="shared" si="50"/>
        <v>10168</v>
      </c>
      <c r="B3210" s="24" t="s">
        <v>34</v>
      </c>
      <c r="C3210" s="25">
        <v>43023</v>
      </c>
      <c r="D3210" s="24">
        <f>IFERROR(VLOOKUP(B3210,'2017_GT Roster'!$B$6:$H$21,7, FALSE), "NO MATCH!!!")</f>
        <v>8</v>
      </c>
      <c r="E3210" s="24">
        <f>IFERROR(VLOOKUP(GAME_JUMP_REPORT_CONSOLIDATED!C3210,GAME_INDEX!$A$7:$E$34,5,FALSE), "NO MATCH")</f>
        <v>1016</v>
      </c>
      <c r="F3210" s="24" t="str">
        <f>IFERROR(VLOOKUP(C3210,GAME_INDEX!$A$7:$E$34,4,FALSE), "NO MATCH!!!")</f>
        <v>Louisville</v>
      </c>
      <c r="G3210" t="s">
        <v>3219</v>
      </c>
      <c r="H3210" s="1">
        <v>43023</v>
      </c>
      <c r="I3210">
        <v>5131</v>
      </c>
      <c r="J3210" t="s">
        <v>7</v>
      </c>
      <c r="K3210" t="s">
        <v>34</v>
      </c>
      <c r="L3210">
        <v>11.7</v>
      </c>
    </row>
    <row r="3211" spans="1:12" x14ac:dyDescent="0.55000000000000004">
      <c r="A3211" s="24" t="str">
        <f t="shared" si="50"/>
        <v>101697</v>
      </c>
      <c r="B3211" s="24" t="s">
        <v>42</v>
      </c>
      <c r="C3211" s="25">
        <v>43023</v>
      </c>
      <c r="D3211" s="24">
        <f>IFERROR(VLOOKUP(B3211,'2017_GT Roster'!$B$6:$H$21,7, FALSE), "NO MATCH!!!")</f>
        <v>97</v>
      </c>
      <c r="E3211" s="24">
        <f>IFERROR(VLOOKUP(GAME_JUMP_REPORT_CONSOLIDATED!C3211,GAME_INDEX!$A$7:$E$34,5,FALSE), "NO MATCH")</f>
        <v>1016</v>
      </c>
      <c r="F3211" s="24" t="str">
        <f>IFERROR(VLOOKUP(C3211,GAME_INDEX!$A$7:$E$34,4,FALSE), "NO MATCH!!!")</f>
        <v>Louisville</v>
      </c>
      <c r="G3211" t="s">
        <v>3220</v>
      </c>
      <c r="H3211" s="1">
        <v>43023</v>
      </c>
      <c r="I3211">
        <v>5132</v>
      </c>
      <c r="J3211" t="s">
        <v>7</v>
      </c>
      <c r="K3211" t="s">
        <v>42</v>
      </c>
      <c r="L3211">
        <v>14.5</v>
      </c>
    </row>
    <row r="3212" spans="1:12" x14ac:dyDescent="0.55000000000000004">
      <c r="A3212" s="24" t="str">
        <f t="shared" si="50"/>
        <v>10164</v>
      </c>
      <c r="B3212" s="24" t="s">
        <v>3262</v>
      </c>
      <c r="C3212" s="25">
        <v>43023</v>
      </c>
      <c r="D3212" s="24">
        <f>IFERROR(VLOOKUP(B3212,'2017_GT Roster'!$B$6:$H$21,7, FALSE), "NO MATCH!!!")</f>
        <v>4</v>
      </c>
      <c r="E3212" s="24">
        <f>IFERROR(VLOOKUP(GAME_JUMP_REPORT_CONSOLIDATED!C3212,GAME_INDEX!$A$7:$E$34,5,FALSE), "NO MATCH")</f>
        <v>1016</v>
      </c>
      <c r="F3212" s="24" t="str">
        <f>IFERROR(VLOOKUP(C3212,GAME_INDEX!$A$7:$E$34,4,FALSE), "NO MATCH!!!")</f>
        <v>Louisville</v>
      </c>
      <c r="G3212" t="s">
        <v>3221</v>
      </c>
      <c r="H3212" s="1">
        <v>43023</v>
      </c>
      <c r="I3212">
        <v>5132</v>
      </c>
      <c r="J3212" t="s">
        <v>7</v>
      </c>
      <c r="K3212" t="s">
        <v>8</v>
      </c>
      <c r="L3212">
        <v>15.6</v>
      </c>
    </row>
    <row r="3213" spans="1:12" x14ac:dyDescent="0.55000000000000004">
      <c r="A3213" s="24" t="str">
        <f t="shared" si="50"/>
        <v>101697</v>
      </c>
      <c r="B3213" s="24" t="s">
        <v>42</v>
      </c>
      <c r="C3213" s="25">
        <v>43023</v>
      </c>
      <c r="D3213" s="24">
        <f>IFERROR(VLOOKUP(B3213,'2017_GT Roster'!$B$6:$H$21,7, FALSE), "NO MATCH!!!")</f>
        <v>97</v>
      </c>
      <c r="E3213" s="24">
        <f>IFERROR(VLOOKUP(GAME_JUMP_REPORT_CONSOLIDATED!C3213,GAME_INDEX!$A$7:$E$34,5,FALSE), "NO MATCH")</f>
        <v>1016</v>
      </c>
      <c r="F3213" s="24" t="str">
        <f>IFERROR(VLOOKUP(C3213,GAME_INDEX!$A$7:$E$34,4,FALSE), "NO MATCH!!!")</f>
        <v>Louisville</v>
      </c>
      <c r="G3213" t="s">
        <v>3222</v>
      </c>
      <c r="H3213" s="1">
        <v>43023</v>
      </c>
      <c r="I3213">
        <v>5137</v>
      </c>
      <c r="J3213" t="s">
        <v>7</v>
      </c>
      <c r="K3213" t="s">
        <v>42</v>
      </c>
      <c r="L3213">
        <v>17.8</v>
      </c>
    </row>
    <row r="3214" spans="1:12" x14ac:dyDescent="0.55000000000000004">
      <c r="A3214" s="24" t="str">
        <f t="shared" si="50"/>
        <v>101633</v>
      </c>
      <c r="B3214" s="24" t="s">
        <v>32</v>
      </c>
      <c r="C3214" s="25">
        <v>43023</v>
      </c>
      <c r="D3214" s="24">
        <f>IFERROR(VLOOKUP(B3214,'2017_GT Roster'!$B$6:$H$21,7, FALSE), "NO MATCH!!!")</f>
        <v>33</v>
      </c>
      <c r="E3214" s="24">
        <f>IFERROR(VLOOKUP(GAME_JUMP_REPORT_CONSOLIDATED!C3214,GAME_INDEX!$A$7:$E$34,5,FALSE), "NO MATCH")</f>
        <v>1016</v>
      </c>
      <c r="F3214" s="24" t="str">
        <f>IFERROR(VLOOKUP(C3214,GAME_INDEX!$A$7:$E$34,4,FALSE), "NO MATCH!!!")</f>
        <v>Louisville</v>
      </c>
      <c r="G3214" t="s">
        <v>3223</v>
      </c>
      <c r="H3214" s="1">
        <v>43023</v>
      </c>
      <c r="I3214">
        <v>5137</v>
      </c>
      <c r="J3214" t="s">
        <v>7</v>
      </c>
      <c r="K3214" t="s">
        <v>32</v>
      </c>
      <c r="L3214">
        <v>25.3</v>
      </c>
    </row>
    <row r="3215" spans="1:12" x14ac:dyDescent="0.55000000000000004">
      <c r="A3215" s="24" t="str">
        <f t="shared" si="50"/>
        <v>10164</v>
      </c>
      <c r="B3215" s="24" t="s">
        <v>3262</v>
      </c>
      <c r="C3215" s="25">
        <v>43023</v>
      </c>
      <c r="D3215" s="24">
        <f>IFERROR(VLOOKUP(B3215,'2017_GT Roster'!$B$6:$H$21,7, FALSE), "NO MATCH!!!")</f>
        <v>4</v>
      </c>
      <c r="E3215" s="24">
        <f>IFERROR(VLOOKUP(GAME_JUMP_REPORT_CONSOLIDATED!C3215,GAME_INDEX!$A$7:$E$34,5,FALSE), "NO MATCH")</f>
        <v>1016</v>
      </c>
      <c r="F3215" s="24" t="str">
        <f>IFERROR(VLOOKUP(C3215,GAME_INDEX!$A$7:$E$34,4,FALSE), "NO MATCH!!!")</f>
        <v>Louisville</v>
      </c>
      <c r="G3215" t="s">
        <v>3224</v>
      </c>
      <c r="H3215" s="1">
        <v>43023</v>
      </c>
      <c r="I3215">
        <v>5138</v>
      </c>
      <c r="J3215" t="s">
        <v>7</v>
      </c>
      <c r="K3215" t="s">
        <v>8</v>
      </c>
      <c r="L3215">
        <v>19.8</v>
      </c>
    </row>
    <row r="3216" spans="1:12" x14ac:dyDescent="0.55000000000000004">
      <c r="A3216" s="24" t="str">
        <f t="shared" si="50"/>
        <v>101633</v>
      </c>
      <c r="B3216" s="24" t="s">
        <v>32</v>
      </c>
      <c r="C3216" s="25">
        <v>43023</v>
      </c>
      <c r="D3216" s="24">
        <f>IFERROR(VLOOKUP(B3216,'2017_GT Roster'!$B$6:$H$21,7, FALSE), "NO MATCH!!!")</f>
        <v>33</v>
      </c>
      <c r="E3216" s="24">
        <f>IFERROR(VLOOKUP(GAME_JUMP_REPORT_CONSOLIDATED!C3216,GAME_INDEX!$A$7:$E$34,5,FALSE), "NO MATCH")</f>
        <v>1016</v>
      </c>
      <c r="F3216" s="24" t="str">
        <f>IFERROR(VLOOKUP(C3216,GAME_INDEX!$A$7:$E$34,4,FALSE), "NO MATCH!!!")</f>
        <v>Louisville</v>
      </c>
      <c r="G3216" t="s">
        <v>3225</v>
      </c>
      <c r="H3216" s="1">
        <v>43023</v>
      </c>
      <c r="I3216">
        <v>5143</v>
      </c>
      <c r="J3216" t="s">
        <v>7</v>
      </c>
      <c r="K3216" t="s">
        <v>32</v>
      </c>
      <c r="L3216">
        <v>7</v>
      </c>
    </row>
    <row r="3217" spans="1:12" x14ac:dyDescent="0.55000000000000004">
      <c r="A3217" s="24" t="str">
        <f t="shared" si="50"/>
        <v>101611</v>
      </c>
      <c r="B3217" s="24" t="s">
        <v>14</v>
      </c>
      <c r="C3217" s="25">
        <v>43023</v>
      </c>
      <c r="D3217" s="24">
        <f>IFERROR(VLOOKUP(B3217,'2017_GT Roster'!$B$6:$H$21,7, FALSE), "NO MATCH!!!")</f>
        <v>11</v>
      </c>
      <c r="E3217" s="24">
        <f>IFERROR(VLOOKUP(GAME_JUMP_REPORT_CONSOLIDATED!C3217,GAME_INDEX!$A$7:$E$34,5,FALSE), "NO MATCH")</f>
        <v>1016</v>
      </c>
      <c r="F3217" s="24" t="str">
        <f>IFERROR(VLOOKUP(C3217,GAME_INDEX!$A$7:$E$34,4,FALSE), "NO MATCH!!!")</f>
        <v>Louisville</v>
      </c>
      <c r="G3217" t="s">
        <v>3226</v>
      </c>
      <c r="H3217" s="1">
        <v>43023</v>
      </c>
      <c r="I3217">
        <v>5146</v>
      </c>
      <c r="J3217" t="s">
        <v>7</v>
      </c>
      <c r="K3217" t="s">
        <v>14</v>
      </c>
      <c r="L3217">
        <v>9.9</v>
      </c>
    </row>
    <row r="3218" spans="1:12" x14ac:dyDescent="0.55000000000000004">
      <c r="A3218" s="24" t="str">
        <f t="shared" si="50"/>
        <v>10169</v>
      </c>
      <c r="B3218" s="24" t="s">
        <v>27</v>
      </c>
      <c r="C3218" s="25">
        <v>43023</v>
      </c>
      <c r="D3218" s="24">
        <f>IFERROR(VLOOKUP(B3218,'2017_GT Roster'!$B$6:$H$21,7, FALSE), "NO MATCH!!!")</f>
        <v>9</v>
      </c>
      <c r="E3218" s="24">
        <f>IFERROR(VLOOKUP(GAME_JUMP_REPORT_CONSOLIDATED!C3218,GAME_INDEX!$A$7:$E$34,5,FALSE), "NO MATCH")</f>
        <v>1016</v>
      </c>
      <c r="F3218" s="24" t="str">
        <f>IFERROR(VLOOKUP(C3218,GAME_INDEX!$A$7:$E$34,4,FALSE), "NO MATCH!!!")</f>
        <v>Louisville</v>
      </c>
      <c r="G3218" t="s">
        <v>3227</v>
      </c>
      <c r="H3218" s="1">
        <v>43023</v>
      </c>
      <c r="I3218">
        <v>5186</v>
      </c>
      <c r="J3218" t="s">
        <v>7</v>
      </c>
      <c r="K3218" t="s">
        <v>27</v>
      </c>
      <c r="L3218">
        <v>13</v>
      </c>
    </row>
    <row r="3219" spans="1:12" x14ac:dyDescent="0.55000000000000004">
      <c r="A3219" s="24" t="str">
        <f t="shared" si="50"/>
        <v>101633</v>
      </c>
      <c r="B3219" s="24" t="s">
        <v>32</v>
      </c>
      <c r="C3219" s="25">
        <v>43023</v>
      </c>
      <c r="D3219" s="24">
        <f>IFERROR(VLOOKUP(B3219,'2017_GT Roster'!$B$6:$H$21,7, FALSE), "NO MATCH!!!")</f>
        <v>33</v>
      </c>
      <c r="E3219" s="24">
        <f>IFERROR(VLOOKUP(GAME_JUMP_REPORT_CONSOLIDATED!C3219,GAME_INDEX!$A$7:$E$34,5,FALSE), "NO MATCH")</f>
        <v>1016</v>
      </c>
      <c r="F3219" s="24" t="str">
        <f>IFERROR(VLOOKUP(C3219,GAME_INDEX!$A$7:$E$34,4,FALSE), "NO MATCH!!!")</f>
        <v>Louisville</v>
      </c>
      <c r="G3219" t="s">
        <v>3228</v>
      </c>
      <c r="H3219" s="1">
        <v>43023</v>
      </c>
      <c r="I3219">
        <v>5186</v>
      </c>
      <c r="J3219" t="s">
        <v>7</v>
      </c>
      <c r="K3219" t="s">
        <v>32</v>
      </c>
      <c r="L3219">
        <v>12.6</v>
      </c>
    </row>
    <row r="3220" spans="1:12" x14ac:dyDescent="0.55000000000000004">
      <c r="A3220" s="24" t="str">
        <f t="shared" si="50"/>
        <v>10169</v>
      </c>
      <c r="B3220" s="24" t="s">
        <v>27</v>
      </c>
      <c r="C3220" s="25">
        <v>43023</v>
      </c>
      <c r="D3220" s="24">
        <f>IFERROR(VLOOKUP(B3220,'2017_GT Roster'!$B$6:$H$21,7, FALSE), "NO MATCH!!!")</f>
        <v>9</v>
      </c>
      <c r="E3220" s="24">
        <f>IFERROR(VLOOKUP(GAME_JUMP_REPORT_CONSOLIDATED!C3220,GAME_INDEX!$A$7:$E$34,5,FALSE), "NO MATCH")</f>
        <v>1016</v>
      </c>
      <c r="F3220" s="24" t="str">
        <f>IFERROR(VLOOKUP(C3220,GAME_INDEX!$A$7:$E$34,4,FALSE), "NO MATCH!!!")</f>
        <v>Louisville</v>
      </c>
      <c r="G3220" t="s">
        <v>3229</v>
      </c>
      <c r="H3220" s="1">
        <v>43023</v>
      </c>
      <c r="I3220">
        <v>5189</v>
      </c>
      <c r="J3220" t="s">
        <v>7</v>
      </c>
      <c r="K3220" t="s">
        <v>27</v>
      </c>
      <c r="L3220">
        <v>12.1</v>
      </c>
    </row>
    <row r="3221" spans="1:12" x14ac:dyDescent="0.55000000000000004">
      <c r="A3221" s="24" t="str">
        <f t="shared" si="50"/>
        <v>101633</v>
      </c>
      <c r="B3221" s="24" t="s">
        <v>32</v>
      </c>
      <c r="C3221" s="25">
        <v>43023</v>
      </c>
      <c r="D3221" s="24">
        <f>IFERROR(VLOOKUP(B3221,'2017_GT Roster'!$B$6:$H$21,7, FALSE), "NO MATCH!!!")</f>
        <v>33</v>
      </c>
      <c r="E3221" s="24">
        <f>IFERROR(VLOOKUP(GAME_JUMP_REPORT_CONSOLIDATED!C3221,GAME_INDEX!$A$7:$E$34,5,FALSE), "NO MATCH")</f>
        <v>1016</v>
      </c>
      <c r="F3221" s="24" t="str">
        <f>IFERROR(VLOOKUP(C3221,GAME_INDEX!$A$7:$E$34,4,FALSE), "NO MATCH!!!")</f>
        <v>Louisville</v>
      </c>
      <c r="G3221" t="s">
        <v>3230</v>
      </c>
      <c r="H3221" s="1">
        <v>43023</v>
      </c>
      <c r="I3221">
        <v>5191</v>
      </c>
      <c r="J3221" t="s">
        <v>7</v>
      </c>
      <c r="K3221" t="s">
        <v>32</v>
      </c>
      <c r="L3221">
        <v>18.2</v>
      </c>
    </row>
    <row r="3222" spans="1:12" x14ac:dyDescent="0.55000000000000004">
      <c r="A3222" s="24" t="str">
        <f t="shared" si="50"/>
        <v>10164</v>
      </c>
      <c r="B3222" s="24" t="s">
        <v>3262</v>
      </c>
      <c r="C3222" s="25">
        <v>43023</v>
      </c>
      <c r="D3222" s="24">
        <f>IFERROR(VLOOKUP(B3222,'2017_GT Roster'!$B$6:$H$21,7, FALSE), "NO MATCH!!!")</f>
        <v>4</v>
      </c>
      <c r="E3222" s="24">
        <f>IFERROR(VLOOKUP(GAME_JUMP_REPORT_CONSOLIDATED!C3222,GAME_INDEX!$A$7:$E$34,5,FALSE), "NO MATCH")</f>
        <v>1016</v>
      </c>
      <c r="F3222" s="24" t="str">
        <f>IFERROR(VLOOKUP(C3222,GAME_INDEX!$A$7:$E$34,4,FALSE), "NO MATCH!!!")</f>
        <v>Louisville</v>
      </c>
      <c r="G3222" t="s">
        <v>3231</v>
      </c>
      <c r="H3222" s="1">
        <v>43023</v>
      </c>
      <c r="I3222">
        <v>5192</v>
      </c>
      <c r="J3222" t="s">
        <v>7</v>
      </c>
      <c r="K3222" t="s">
        <v>8</v>
      </c>
      <c r="L3222">
        <v>16.100000000000001</v>
      </c>
    </row>
    <row r="3223" spans="1:12" x14ac:dyDescent="0.55000000000000004">
      <c r="A3223" s="24" t="str">
        <f t="shared" si="50"/>
        <v>101633</v>
      </c>
      <c r="B3223" s="24" t="s">
        <v>32</v>
      </c>
      <c r="C3223" s="25">
        <v>43023</v>
      </c>
      <c r="D3223" s="24">
        <f>IFERROR(VLOOKUP(B3223,'2017_GT Roster'!$B$6:$H$21,7, FALSE), "NO MATCH!!!")</f>
        <v>33</v>
      </c>
      <c r="E3223" s="24">
        <f>IFERROR(VLOOKUP(GAME_JUMP_REPORT_CONSOLIDATED!C3223,GAME_INDEX!$A$7:$E$34,5,FALSE), "NO MATCH")</f>
        <v>1016</v>
      </c>
      <c r="F3223" s="24" t="str">
        <f>IFERROR(VLOOKUP(C3223,GAME_INDEX!$A$7:$E$34,4,FALSE), "NO MATCH!!!")</f>
        <v>Louisville</v>
      </c>
      <c r="G3223" t="s">
        <v>3232</v>
      </c>
      <c r="H3223" s="1">
        <v>43023</v>
      </c>
      <c r="I3223">
        <v>5194</v>
      </c>
      <c r="J3223" t="s">
        <v>7</v>
      </c>
      <c r="K3223" t="s">
        <v>32</v>
      </c>
      <c r="L3223">
        <v>19.600000000000001</v>
      </c>
    </row>
    <row r="3224" spans="1:12" x14ac:dyDescent="0.55000000000000004">
      <c r="A3224" s="24" t="str">
        <f t="shared" si="50"/>
        <v>101697</v>
      </c>
      <c r="B3224" s="24" t="s">
        <v>42</v>
      </c>
      <c r="C3224" s="25">
        <v>43023</v>
      </c>
      <c r="D3224" s="24">
        <f>IFERROR(VLOOKUP(B3224,'2017_GT Roster'!$B$6:$H$21,7, FALSE), "NO MATCH!!!")</f>
        <v>97</v>
      </c>
      <c r="E3224" s="24">
        <f>IFERROR(VLOOKUP(GAME_JUMP_REPORT_CONSOLIDATED!C3224,GAME_INDEX!$A$7:$E$34,5,FALSE), "NO MATCH")</f>
        <v>1016</v>
      </c>
      <c r="F3224" s="24" t="str">
        <f>IFERROR(VLOOKUP(C3224,GAME_INDEX!$A$7:$E$34,4,FALSE), "NO MATCH!!!")</f>
        <v>Louisville</v>
      </c>
      <c r="G3224" t="s">
        <v>3233</v>
      </c>
      <c r="H3224" s="1">
        <v>43023</v>
      </c>
      <c r="I3224">
        <v>5204</v>
      </c>
      <c r="J3224" t="s">
        <v>7</v>
      </c>
      <c r="K3224" t="s">
        <v>42</v>
      </c>
      <c r="L3224">
        <v>17</v>
      </c>
    </row>
    <row r="3225" spans="1:12" x14ac:dyDescent="0.55000000000000004">
      <c r="A3225" s="24" t="str">
        <f t="shared" si="50"/>
        <v>10164</v>
      </c>
      <c r="B3225" s="24" t="s">
        <v>3262</v>
      </c>
      <c r="C3225" s="25">
        <v>43023</v>
      </c>
      <c r="D3225" s="24">
        <f>IFERROR(VLOOKUP(B3225,'2017_GT Roster'!$B$6:$H$21,7, FALSE), "NO MATCH!!!")</f>
        <v>4</v>
      </c>
      <c r="E3225" s="24">
        <f>IFERROR(VLOOKUP(GAME_JUMP_REPORT_CONSOLIDATED!C3225,GAME_INDEX!$A$7:$E$34,5,FALSE), "NO MATCH")</f>
        <v>1016</v>
      </c>
      <c r="F3225" s="24" t="str">
        <f>IFERROR(VLOOKUP(C3225,GAME_INDEX!$A$7:$E$34,4,FALSE), "NO MATCH!!!")</f>
        <v>Louisville</v>
      </c>
      <c r="G3225" t="s">
        <v>3234</v>
      </c>
      <c r="H3225" s="1">
        <v>43023</v>
      </c>
      <c r="I3225">
        <v>5204</v>
      </c>
      <c r="J3225" t="s">
        <v>7</v>
      </c>
      <c r="K3225" t="s">
        <v>8</v>
      </c>
      <c r="L3225">
        <v>19.8</v>
      </c>
    </row>
    <row r="3226" spans="1:12" x14ac:dyDescent="0.55000000000000004">
      <c r="A3226" s="24" t="str">
        <f t="shared" si="50"/>
        <v>101623</v>
      </c>
      <c r="B3226" s="24" t="s">
        <v>19</v>
      </c>
      <c r="C3226" s="25">
        <v>43023</v>
      </c>
      <c r="D3226" s="24">
        <f>IFERROR(VLOOKUP(B3226,'2017_GT Roster'!$B$6:$H$21,7, FALSE), "NO MATCH!!!")</f>
        <v>23</v>
      </c>
      <c r="E3226" s="24">
        <f>IFERROR(VLOOKUP(GAME_JUMP_REPORT_CONSOLIDATED!C3226,GAME_INDEX!$A$7:$E$34,5,FALSE), "NO MATCH")</f>
        <v>1016</v>
      </c>
      <c r="F3226" s="24" t="str">
        <f>IFERROR(VLOOKUP(C3226,GAME_INDEX!$A$7:$E$34,4,FALSE), "NO MATCH!!!")</f>
        <v>Louisville</v>
      </c>
      <c r="G3226" t="s">
        <v>3235</v>
      </c>
      <c r="H3226" s="1">
        <v>43023</v>
      </c>
      <c r="I3226">
        <v>5208</v>
      </c>
      <c r="J3226" t="s">
        <v>7</v>
      </c>
      <c r="K3226" t="s">
        <v>19</v>
      </c>
      <c r="L3226">
        <v>11</v>
      </c>
    </row>
    <row r="3227" spans="1:12" x14ac:dyDescent="0.55000000000000004">
      <c r="A3227" s="24" t="str">
        <f t="shared" si="50"/>
        <v>101697</v>
      </c>
      <c r="B3227" s="24" t="s">
        <v>42</v>
      </c>
      <c r="C3227" s="25">
        <v>43023</v>
      </c>
      <c r="D3227" s="24">
        <f>IFERROR(VLOOKUP(B3227,'2017_GT Roster'!$B$6:$H$21,7, FALSE), "NO MATCH!!!")</f>
        <v>97</v>
      </c>
      <c r="E3227" s="24">
        <f>IFERROR(VLOOKUP(GAME_JUMP_REPORT_CONSOLIDATED!C3227,GAME_INDEX!$A$7:$E$34,5,FALSE), "NO MATCH")</f>
        <v>1016</v>
      </c>
      <c r="F3227" s="24" t="str">
        <f>IFERROR(VLOOKUP(C3227,GAME_INDEX!$A$7:$E$34,4,FALSE), "NO MATCH!!!")</f>
        <v>Louisville</v>
      </c>
      <c r="G3227" t="s">
        <v>3236</v>
      </c>
      <c r="H3227" s="1">
        <v>43023</v>
      </c>
      <c r="I3227">
        <v>5208</v>
      </c>
      <c r="J3227" t="s">
        <v>7</v>
      </c>
      <c r="K3227" t="s">
        <v>42</v>
      </c>
      <c r="L3227">
        <v>17.100000000000001</v>
      </c>
    </row>
    <row r="3228" spans="1:12" x14ac:dyDescent="0.55000000000000004">
      <c r="A3228" s="24" t="str">
        <f t="shared" si="50"/>
        <v>101633</v>
      </c>
      <c r="B3228" s="24" t="s">
        <v>32</v>
      </c>
      <c r="C3228" s="25">
        <v>43023</v>
      </c>
      <c r="D3228" s="24">
        <f>IFERROR(VLOOKUP(B3228,'2017_GT Roster'!$B$6:$H$21,7, FALSE), "NO MATCH!!!")</f>
        <v>33</v>
      </c>
      <c r="E3228" s="24">
        <f>IFERROR(VLOOKUP(GAME_JUMP_REPORT_CONSOLIDATED!C3228,GAME_INDEX!$A$7:$E$34,5,FALSE), "NO MATCH")</f>
        <v>1016</v>
      </c>
      <c r="F3228" s="24" t="str">
        <f>IFERROR(VLOOKUP(C3228,GAME_INDEX!$A$7:$E$34,4,FALSE), "NO MATCH!!!")</f>
        <v>Louisville</v>
      </c>
      <c r="G3228" t="s">
        <v>3237</v>
      </c>
      <c r="H3228" s="1">
        <v>43023</v>
      </c>
      <c r="I3228">
        <v>5225</v>
      </c>
      <c r="J3228" t="s">
        <v>7</v>
      </c>
      <c r="K3228" t="s">
        <v>32</v>
      </c>
      <c r="L3228">
        <v>17</v>
      </c>
    </row>
    <row r="3229" spans="1:12" x14ac:dyDescent="0.55000000000000004">
      <c r="A3229" s="24" t="str">
        <f t="shared" si="50"/>
        <v>10161</v>
      </c>
      <c r="B3229" s="24" t="s">
        <v>3254</v>
      </c>
      <c r="C3229" s="25">
        <v>43023</v>
      </c>
      <c r="D3229" s="24">
        <f>IFERROR(VLOOKUP(B3229,'2017_GT Roster'!$B$6:$H$21,7, FALSE), "NO MATCH!!!")</f>
        <v>1</v>
      </c>
      <c r="E3229" s="24">
        <f>IFERROR(VLOOKUP(GAME_JUMP_REPORT_CONSOLIDATED!C3229,GAME_INDEX!$A$7:$E$34,5,FALSE), "NO MATCH")</f>
        <v>1016</v>
      </c>
      <c r="F3229" s="24" t="str">
        <f>IFERROR(VLOOKUP(C3229,GAME_INDEX!$A$7:$E$34,4,FALSE), "NO MATCH!!!")</f>
        <v>Louisville</v>
      </c>
      <c r="G3229" t="s">
        <v>3238</v>
      </c>
      <c r="H3229" s="1">
        <v>43023</v>
      </c>
      <c r="I3229">
        <v>5227</v>
      </c>
      <c r="J3229" t="s">
        <v>7</v>
      </c>
      <c r="K3229" t="s">
        <v>23</v>
      </c>
      <c r="L3229">
        <v>17.5</v>
      </c>
    </row>
    <row r="3230" spans="1:12" x14ac:dyDescent="0.55000000000000004">
      <c r="A3230" s="24" t="str">
        <f t="shared" si="50"/>
        <v>101633</v>
      </c>
      <c r="B3230" s="24" t="s">
        <v>32</v>
      </c>
      <c r="C3230" s="25">
        <v>43023</v>
      </c>
      <c r="D3230" s="24">
        <f>IFERROR(VLOOKUP(B3230,'2017_GT Roster'!$B$6:$H$21,7, FALSE), "NO MATCH!!!")</f>
        <v>33</v>
      </c>
      <c r="E3230" s="24">
        <f>IFERROR(VLOOKUP(GAME_JUMP_REPORT_CONSOLIDATED!C3230,GAME_INDEX!$A$7:$E$34,5,FALSE), "NO MATCH")</f>
        <v>1016</v>
      </c>
      <c r="F3230" s="24" t="str">
        <f>IFERROR(VLOOKUP(C3230,GAME_INDEX!$A$7:$E$34,4,FALSE), "NO MATCH!!!")</f>
        <v>Louisville</v>
      </c>
      <c r="G3230" t="s">
        <v>3239</v>
      </c>
      <c r="H3230" s="1">
        <v>43023</v>
      </c>
      <c r="I3230">
        <v>5250</v>
      </c>
      <c r="J3230" t="s">
        <v>7</v>
      </c>
      <c r="K3230" t="s">
        <v>32</v>
      </c>
      <c r="L3230">
        <v>6.7</v>
      </c>
    </row>
    <row r="3231" spans="1:12" x14ac:dyDescent="0.55000000000000004">
      <c r="A3231" s="24" t="str">
        <f t="shared" si="50"/>
        <v>101633</v>
      </c>
      <c r="B3231" s="24" t="s">
        <v>32</v>
      </c>
      <c r="C3231" s="25">
        <v>43023</v>
      </c>
      <c r="D3231" s="24">
        <f>IFERROR(VLOOKUP(B3231,'2017_GT Roster'!$B$6:$H$21,7, FALSE), "NO MATCH!!!")</f>
        <v>33</v>
      </c>
      <c r="E3231" s="24">
        <f>IFERROR(VLOOKUP(GAME_JUMP_REPORT_CONSOLIDATED!C3231,GAME_INDEX!$A$7:$E$34,5,FALSE), "NO MATCH")</f>
        <v>1016</v>
      </c>
      <c r="F3231" s="24" t="str">
        <f>IFERROR(VLOOKUP(C3231,GAME_INDEX!$A$7:$E$34,4,FALSE), "NO MATCH!!!")</f>
        <v>Louisville</v>
      </c>
      <c r="G3231" t="s">
        <v>3240</v>
      </c>
      <c r="H3231" s="1">
        <v>43023</v>
      </c>
      <c r="I3231">
        <v>5253</v>
      </c>
      <c r="J3231" t="s">
        <v>7</v>
      </c>
      <c r="K3231" t="s">
        <v>32</v>
      </c>
      <c r="L3231">
        <v>20</v>
      </c>
    </row>
    <row r="3232" spans="1:12" x14ac:dyDescent="0.55000000000000004">
      <c r="A3232" s="24" t="str">
        <f t="shared" si="50"/>
        <v>10164</v>
      </c>
      <c r="B3232" s="24" t="s">
        <v>3262</v>
      </c>
      <c r="C3232" s="25">
        <v>43023</v>
      </c>
      <c r="D3232" s="24">
        <f>IFERROR(VLOOKUP(B3232,'2017_GT Roster'!$B$6:$H$21,7, FALSE), "NO MATCH!!!")</f>
        <v>4</v>
      </c>
      <c r="E3232" s="24">
        <f>IFERROR(VLOOKUP(GAME_JUMP_REPORT_CONSOLIDATED!C3232,GAME_INDEX!$A$7:$E$34,5,FALSE), "NO MATCH")</f>
        <v>1016</v>
      </c>
      <c r="F3232" s="24" t="str">
        <f>IFERROR(VLOOKUP(C3232,GAME_INDEX!$A$7:$E$34,4,FALSE), "NO MATCH!!!")</f>
        <v>Louisville</v>
      </c>
      <c r="G3232" t="s">
        <v>3241</v>
      </c>
      <c r="H3232" s="1">
        <v>43023</v>
      </c>
      <c r="I3232">
        <v>5283</v>
      </c>
      <c r="J3232" t="s">
        <v>7</v>
      </c>
      <c r="K3232" t="s">
        <v>8</v>
      </c>
      <c r="L3232">
        <v>10.5</v>
      </c>
    </row>
    <row r="3233" spans="1:13" x14ac:dyDescent="0.55000000000000004">
      <c r="A3233" s="24" t="str">
        <f t="shared" si="50"/>
        <v>10164</v>
      </c>
      <c r="B3233" s="24" t="s">
        <v>3262</v>
      </c>
      <c r="C3233" s="25">
        <v>43023</v>
      </c>
      <c r="D3233" s="24">
        <f>IFERROR(VLOOKUP(B3233,'2017_GT Roster'!$B$6:$H$21,7, FALSE), "NO MATCH!!!")</f>
        <v>4</v>
      </c>
      <c r="E3233" s="24">
        <f>IFERROR(VLOOKUP(GAME_JUMP_REPORT_CONSOLIDATED!C3233,GAME_INDEX!$A$7:$E$34,5,FALSE), "NO MATCH")</f>
        <v>1016</v>
      </c>
      <c r="F3233" s="24" t="str">
        <f>IFERROR(VLOOKUP(C3233,GAME_INDEX!$A$7:$E$34,4,FALSE), "NO MATCH!!!")</f>
        <v>Louisville</v>
      </c>
      <c r="G3233" t="s">
        <v>3242</v>
      </c>
      <c r="H3233" s="1">
        <v>43023</v>
      </c>
      <c r="I3233">
        <v>5284</v>
      </c>
      <c r="J3233" t="s">
        <v>7</v>
      </c>
      <c r="K3233" t="s">
        <v>8</v>
      </c>
      <c r="L3233">
        <v>10.199999999999999</v>
      </c>
    </row>
    <row r="3234" spans="1:13" x14ac:dyDescent="0.55000000000000004">
      <c r="A3234" s="24" t="str">
        <f t="shared" si="50"/>
        <v>10164</v>
      </c>
      <c r="B3234" s="24" t="s">
        <v>3262</v>
      </c>
      <c r="C3234" s="25">
        <v>43023</v>
      </c>
      <c r="D3234" s="24">
        <f>IFERROR(VLOOKUP(B3234,'2017_GT Roster'!$B$6:$H$21,7, FALSE), "NO MATCH!!!")</f>
        <v>4</v>
      </c>
      <c r="E3234" s="24">
        <f>IFERROR(VLOOKUP(GAME_JUMP_REPORT_CONSOLIDATED!C3234,GAME_INDEX!$A$7:$E$34,5,FALSE), "NO MATCH")</f>
        <v>1016</v>
      </c>
      <c r="F3234" s="24" t="str">
        <f>IFERROR(VLOOKUP(C3234,GAME_INDEX!$A$7:$E$34,4,FALSE), "NO MATCH!!!")</f>
        <v>Louisville</v>
      </c>
      <c r="G3234" t="s">
        <v>3243</v>
      </c>
      <c r="H3234" s="1">
        <v>43023</v>
      </c>
      <c r="I3234">
        <v>5285</v>
      </c>
      <c r="J3234" t="s">
        <v>7</v>
      </c>
      <c r="K3234" t="s">
        <v>8</v>
      </c>
      <c r="L3234">
        <v>6.5</v>
      </c>
    </row>
    <row r="3235" spans="1:13" x14ac:dyDescent="0.55000000000000004">
      <c r="A3235" s="24" t="str">
        <f t="shared" si="50"/>
        <v>10169</v>
      </c>
      <c r="B3235" s="24" t="s">
        <v>27</v>
      </c>
      <c r="C3235" s="25">
        <v>43023</v>
      </c>
      <c r="D3235" s="24">
        <f>IFERROR(VLOOKUP(B3235,'2017_GT Roster'!$B$6:$H$21,7, FALSE), "NO MATCH!!!")</f>
        <v>9</v>
      </c>
      <c r="E3235" s="24">
        <f>IFERROR(VLOOKUP(GAME_JUMP_REPORT_CONSOLIDATED!C3235,GAME_INDEX!$A$7:$E$34,5,FALSE), "NO MATCH")</f>
        <v>1016</v>
      </c>
      <c r="F3235" s="24" t="str">
        <f>IFERROR(VLOOKUP(C3235,GAME_INDEX!$A$7:$E$34,4,FALSE), "NO MATCH!!!")</f>
        <v>Louisville</v>
      </c>
      <c r="G3235" t="s">
        <v>3244</v>
      </c>
      <c r="H3235" s="1">
        <v>43023</v>
      </c>
      <c r="I3235">
        <v>5303</v>
      </c>
      <c r="J3235" t="s">
        <v>7</v>
      </c>
      <c r="K3235" t="s">
        <v>27</v>
      </c>
      <c r="L3235">
        <v>12.6</v>
      </c>
    </row>
    <row r="3236" spans="1:13" x14ac:dyDescent="0.55000000000000004">
      <c r="A3236" s="24" t="str">
        <f t="shared" si="50"/>
        <v>10161</v>
      </c>
      <c r="B3236" s="24" t="s">
        <v>3254</v>
      </c>
      <c r="C3236" s="25">
        <v>43023</v>
      </c>
      <c r="D3236" s="24">
        <f>IFERROR(VLOOKUP(B3236,'2017_GT Roster'!$B$6:$H$21,7, FALSE), "NO MATCH!!!")</f>
        <v>1</v>
      </c>
      <c r="E3236" s="24">
        <f>IFERROR(VLOOKUP(GAME_JUMP_REPORT_CONSOLIDATED!C3236,GAME_INDEX!$A$7:$E$34,5,FALSE), "NO MATCH")</f>
        <v>1016</v>
      </c>
      <c r="F3236" s="24" t="str">
        <f>IFERROR(VLOOKUP(C3236,GAME_INDEX!$A$7:$E$34,4,FALSE), "NO MATCH!!!")</f>
        <v>Louisville</v>
      </c>
      <c r="G3236" t="s">
        <v>3245</v>
      </c>
      <c r="H3236" s="1">
        <v>43023</v>
      </c>
      <c r="I3236">
        <v>5461</v>
      </c>
      <c r="J3236" t="s">
        <v>7</v>
      </c>
      <c r="K3236" t="s">
        <v>23</v>
      </c>
      <c r="L3236">
        <v>20.5</v>
      </c>
    </row>
    <row r="3237" spans="1:13" x14ac:dyDescent="0.55000000000000004">
      <c r="A3237" s="24" t="str">
        <f t="shared" si="50"/>
        <v>101633</v>
      </c>
      <c r="B3237" s="24" t="s">
        <v>32</v>
      </c>
      <c r="C3237" s="25">
        <v>43023</v>
      </c>
      <c r="D3237" s="24">
        <f>IFERROR(VLOOKUP(B3237,'2017_GT Roster'!$B$6:$H$21,7, FALSE), "NO MATCH!!!")</f>
        <v>33</v>
      </c>
      <c r="E3237" s="24">
        <f>IFERROR(VLOOKUP(GAME_JUMP_REPORT_CONSOLIDATED!C3237,GAME_INDEX!$A$7:$E$34,5,FALSE), "NO MATCH")</f>
        <v>1016</v>
      </c>
      <c r="F3237" s="24" t="str">
        <f>IFERROR(VLOOKUP(C3237,GAME_INDEX!$A$7:$E$34,4,FALSE), "NO MATCH!!!")</f>
        <v>Louisville</v>
      </c>
      <c r="G3237" t="s">
        <v>3246</v>
      </c>
      <c r="H3237" s="1">
        <v>43023</v>
      </c>
      <c r="I3237">
        <v>5489</v>
      </c>
      <c r="J3237" t="s">
        <v>7</v>
      </c>
      <c r="K3237" t="s">
        <v>32</v>
      </c>
      <c r="L3237">
        <v>14.3</v>
      </c>
    </row>
    <row r="3238" spans="1:13" x14ac:dyDescent="0.55000000000000004">
      <c r="A3238" s="24" t="str">
        <f t="shared" si="50"/>
        <v>10169</v>
      </c>
      <c r="B3238" s="24" t="s">
        <v>27</v>
      </c>
      <c r="C3238" s="25">
        <v>43023</v>
      </c>
      <c r="D3238" s="24">
        <f>IFERROR(VLOOKUP(B3238,'2017_GT Roster'!$B$6:$H$21,7, FALSE), "NO MATCH!!!")</f>
        <v>9</v>
      </c>
      <c r="E3238" s="24">
        <f>IFERROR(VLOOKUP(GAME_JUMP_REPORT_CONSOLIDATED!C3238,GAME_INDEX!$A$7:$E$34,5,FALSE), "NO MATCH")</f>
        <v>1016</v>
      </c>
      <c r="F3238" s="24" t="str">
        <f>IFERROR(VLOOKUP(C3238,GAME_INDEX!$A$7:$E$34,4,FALSE), "NO MATCH!!!")</f>
        <v>Louisville</v>
      </c>
      <c r="G3238" t="s">
        <v>3247</v>
      </c>
      <c r="H3238" s="1">
        <v>43023</v>
      </c>
      <c r="I3238">
        <v>5520</v>
      </c>
      <c r="J3238" t="s">
        <v>7</v>
      </c>
      <c r="K3238" t="s">
        <v>27</v>
      </c>
      <c r="L3238">
        <v>12.7</v>
      </c>
    </row>
    <row r="3239" spans="1:13" x14ac:dyDescent="0.55000000000000004">
      <c r="A3239" s="24" t="str">
        <f t="shared" si="50"/>
        <v>10161</v>
      </c>
      <c r="B3239" s="24" t="s">
        <v>3254</v>
      </c>
      <c r="C3239" s="25">
        <v>43023</v>
      </c>
      <c r="D3239" s="24">
        <f>IFERROR(VLOOKUP(B3239,'2017_GT Roster'!$B$6:$H$21,7, FALSE), "NO MATCH!!!")</f>
        <v>1</v>
      </c>
      <c r="E3239" s="24">
        <f>IFERROR(VLOOKUP(GAME_JUMP_REPORT_CONSOLIDATED!C3239,GAME_INDEX!$A$7:$E$34,5,FALSE), "NO MATCH")</f>
        <v>1016</v>
      </c>
      <c r="F3239" s="24" t="str">
        <f>IFERROR(VLOOKUP(C3239,GAME_INDEX!$A$7:$E$34,4,FALSE), "NO MATCH!!!")</f>
        <v>Louisville</v>
      </c>
      <c r="G3239" t="s">
        <v>3248</v>
      </c>
      <c r="H3239" s="1">
        <v>43023</v>
      </c>
      <c r="I3239">
        <v>5522</v>
      </c>
      <c r="J3239" t="s">
        <v>7</v>
      </c>
      <c r="K3239" t="s">
        <v>23</v>
      </c>
      <c r="L3239">
        <v>22</v>
      </c>
    </row>
    <row r="3240" spans="1:13" x14ac:dyDescent="0.55000000000000004">
      <c r="A3240" s="24" t="str">
        <f t="shared" si="50"/>
        <v>10168</v>
      </c>
      <c r="B3240" s="24" t="s">
        <v>34</v>
      </c>
      <c r="C3240" s="25">
        <v>43023</v>
      </c>
      <c r="D3240" s="24">
        <f>IFERROR(VLOOKUP(B3240,'2017_GT Roster'!$B$6:$H$21,7, FALSE), "NO MATCH!!!")</f>
        <v>8</v>
      </c>
      <c r="E3240" s="24">
        <f>IFERROR(VLOOKUP(GAME_JUMP_REPORT_CONSOLIDATED!C3240,GAME_INDEX!$A$7:$E$34,5,FALSE), "NO MATCH")</f>
        <v>1016</v>
      </c>
      <c r="F3240" s="24" t="str">
        <f>IFERROR(VLOOKUP(C3240,GAME_INDEX!$A$7:$E$34,4,FALSE), "NO MATCH!!!")</f>
        <v>Louisville</v>
      </c>
      <c r="G3240" t="s">
        <v>3249</v>
      </c>
      <c r="H3240" s="1">
        <v>43023</v>
      </c>
      <c r="I3240">
        <v>5524</v>
      </c>
      <c r="J3240" t="s">
        <v>7</v>
      </c>
      <c r="K3240" t="s">
        <v>34</v>
      </c>
      <c r="L3240">
        <v>11</v>
      </c>
    </row>
    <row r="3241" spans="1:13" x14ac:dyDescent="0.55000000000000004">
      <c r="A3241" s="24" t="str">
        <f t="shared" si="50"/>
        <v>10161</v>
      </c>
      <c r="B3241" s="24" t="s">
        <v>3254</v>
      </c>
      <c r="C3241" s="25">
        <v>43023</v>
      </c>
      <c r="D3241" s="24">
        <f>IFERROR(VLOOKUP(B3241,'2017_GT Roster'!$B$6:$H$21,7, FALSE), "NO MATCH!!!")</f>
        <v>1</v>
      </c>
      <c r="E3241" s="24">
        <f>IFERROR(VLOOKUP(GAME_JUMP_REPORT_CONSOLIDATED!C3241,GAME_INDEX!$A$7:$E$34,5,FALSE), "NO MATCH")</f>
        <v>1016</v>
      </c>
      <c r="F3241" s="24" t="str">
        <f>IFERROR(VLOOKUP(C3241,GAME_INDEX!$A$7:$E$34,4,FALSE), "NO MATCH!!!")</f>
        <v>Louisville</v>
      </c>
      <c r="G3241" t="s">
        <v>3250</v>
      </c>
      <c r="H3241" s="1">
        <v>43023</v>
      </c>
      <c r="I3241">
        <v>5542</v>
      </c>
      <c r="J3241" t="s">
        <v>7</v>
      </c>
      <c r="K3241" t="s">
        <v>23</v>
      </c>
      <c r="L3241">
        <v>13</v>
      </c>
    </row>
    <row r="3242" spans="1:13" x14ac:dyDescent="0.55000000000000004">
      <c r="A3242" s="24" t="str">
        <f t="shared" si="50"/>
        <v>10164</v>
      </c>
      <c r="B3242" s="24" t="s">
        <v>3262</v>
      </c>
      <c r="C3242" s="25">
        <v>43023</v>
      </c>
      <c r="D3242" s="24">
        <f>IFERROR(VLOOKUP(B3242,'2017_GT Roster'!$B$6:$H$21,7, FALSE), "NO MATCH!!!")</f>
        <v>4</v>
      </c>
      <c r="E3242" s="24">
        <f>IFERROR(VLOOKUP(GAME_JUMP_REPORT_CONSOLIDATED!C3242,GAME_INDEX!$A$7:$E$34,5,FALSE), "NO MATCH")</f>
        <v>1016</v>
      </c>
      <c r="F3242" s="24" t="str">
        <f>IFERROR(VLOOKUP(C3242,GAME_INDEX!$A$7:$E$34,4,FALSE), "NO MATCH!!!")</f>
        <v>Louisville</v>
      </c>
      <c r="G3242" t="s">
        <v>3251</v>
      </c>
      <c r="H3242" s="1">
        <v>43023</v>
      </c>
      <c r="I3242">
        <v>5545</v>
      </c>
      <c r="J3242" t="s">
        <v>7</v>
      </c>
      <c r="K3242" t="s">
        <v>8</v>
      </c>
      <c r="L3242">
        <v>19</v>
      </c>
    </row>
    <row r="3243" spans="1:13" x14ac:dyDescent="0.55000000000000004">
      <c r="A3243" s="24" t="str">
        <f t="shared" si="50"/>
        <v>10169</v>
      </c>
      <c r="B3243" s="24" t="s">
        <v>27</v>
      </c>
      <c r="C3243" s="25">
        <v>43023</v>
      </c>
      <c r="D3243" s="24">
        <f>IFERROR(VLOOKUP(B3243,'2017_GT Roster'!$B$6:$H$21,7, FALSE), "NO MATCH!!!")</f>
        <v>9</v>
      </c>
      <c r="E3243" s="24">
        <f>IFERROR(VLOOKUP(GAME_JUMP_REPORT_CONSOLIDATED!C3243,GAME_INDEX!$A$7:$E$34,5,FALSE), "NO MATCH")</f>
        <v>1016</v>
      </c>
      <c r="F3243" s="24" t="str">
        <f>IFERROR(VLOOKUP(C3243,GAME_INDEX!$A$7:$E$34,4,FALSE), "NO MATCH!!!")</f>
        <v>Louisville</v>
      </c>
      <c r="G3243" t="s">
        <v>3252</v>
      </c>
      <c r="H3243" s="1">
        <v>43023</v>
      </c>
      <c r="I3243">
        <v>5546</v>
      </c>
      <c r="J3243" t="s">
        <v>7</v>
      </c>
      <c r="K3243" t="s">
        <v>27</v>
      </c>
      <c r="L3243">
        <v>13.5</v>
      </c>
    </row>
    <row r="3244" spans="1:13" x14ac:dyDescent="0.55000000000000004">
      <c r="A3244" s="24" t="str">
        <f t="shared" si="50"/>
        <v>10181</v>
      </c>
      <c r="B3244" s="24" t="s">
        <v>3254</v>
      </c>
      <c r="C3244" s="25">
        <v>43030</v>
      </c>
      <c r="D3244" s="24">
        <f>IFERROR(VLOOKUP(B3244,'2017_GT Roster'!$B$6:$H$21,7, FALSE), "NO MATCH!!!")</f>
        <v>1</v>
      </c>
      <c r="E3244" s="24">
        <f>IFERROR(VLOOKUP(GAME_JUMP_REPORT_CONSOLIDATED!C3244,GAME_INDEX!$A$7:$E$34,5,FALSE), "NO MATCH")</f>
        <v>1018</v>
      </c>
      <c r="F3244" s="24" t="str">
        <f>IFERROR(VLOOKUP(C3244,GAME_INDEX!$A$7:$E$34,4,FALSE), "NO MATCH!!!")</f>
        <v>Boston College</v>
      </c>
      <c r="G3244" t="s">
        <v>3253</v>
      </c>
      <c r="H3244" s="1">
        <v>43030</v>
      </c>
      <c r="I3244">
        <v>46</v>
      </c>
      <c r="J3244" t="s">
        <v>7</v>
      </c>
      <c r="K3244" t="s">
        <v>3254</v>
      </c>
      <c r="L3244">
        <v>13</v>
      </c>
      <c r="M3244" t="s">
        <v>10640</v>
      </c>
    </row>
    <row r="3245" spans="1:13" x14ac:dyDescent="0.55000000000000004">
      <c r="A3245" s="24" t="str">
        <f t="shared" si="50"/>
        <v>101897</v>
      </c>
      <c r="B3245" s="24" t="s">
        <v>42</v>
      </c>
      <c r="C3245" s="25">
        <v>43030</v>
      </c>
      <c r="D3245" s="24">
        <f>IFERROR(VLOOKUP(B3245,'2017_GT Roster'!$B$6:$H$21,7, FALSE), "NO MATCH!!!")</f>
        <v>97</v>
      </c>
      <c r="E3245" s="24">
        <f>IFERROR(VLOOKUP(GAME_JUMP_REPORT_CONSOLIDATED!C3245,GAME_INDEX!$A$7:$E$34,5,FALSE), "NO MATCH")</f>
        <v>1018</v>
      </c>
      <c r="F3245" s="24" t="str">
        <f>IFERROR(VLOOKUP(C3245,GAME_INDEX!$A$7:$E$34,4,FALSE), "NO MATCH!!!")</f>
        <v>Boston College</v>
      </c>
      <c r="G3245" t="s">
        <v>3255</v>
      </c>
      <c r="H3245" s="1">
        <v>43030</v>
      </c>
      <c r="I3245">
        <v>114</v>
      </c>
      <c r="J3245" t="s">
        <v>7</v>
      </c>
      <c r="K3245" t="s">
        <v>42</v>
      </c>
      <c r="L3245">
        <v>9.8000000000000007</v>
      </c>
    </row>
    <row r="3246" spans="1:13" x14ac:dyDescent="0.55000000000000004">
      <c r="A3246" s="24" t="str">
        <f t="shared" si="50"/>
        <v>101897</v>
      </c>
      <c r="B3246" s="24" t="s">
        <v>42</v>
      </c>
      <c r="C3246" s="25">
        <v>43030</v>
      </c>
      <c r="D3246" s="24">
        <f>IFERROR(VLOOKUP(B3246,'2017_GT Roster'!$B$6:$H$21,7, FALSE), "NO MATCH!!!")</f>
        <v>97</v>
      </c>
      <c r="E3246" s="24">
        <f>IFERROR(VLOOKUP(GAME_JUMP_REPORT_CONSOLIDATED!C3246,GAME_INDEX!$A$7:$E$34,5,FALSE), "NO MATCH")</f>
        <v>1018</v>
      </c>
      <c r="F3246" s="24" t="str">
        <f>IFERROR(VLOOKUP(C3246,GAME_INDEX!$A$7:$E$34,4,FALSE), "NO MATCH!!!")</f>
        <v>Boston College</v>
      </c>
      <c r="G3246" t="s">
        <v>3256</v>
      </c>
      <c r="H3246" s="1">
        <v>43030</v>
      </c>
      <c r="I3246">
        <v>114</v>
      </c>
      <c r="J3246" t="s">
        <v>7</v>
      </c>
      <c r="K3246" t="s">
        <v>42</v>
      </c>
      <c r="L3246">
        <v>9.8000000000000007</v>
      </c>
    </row>
    <row r="3247" spans="1:13" x14ac:dyDescent="0.55000000000000004">
      <c r="A3247" s="24" t="str">
        <f t="shared" si="50"/>
        <v>101814</v>
      </c>
      <c r="B3247" s="24" t="s">
        <v>10</v>
      </c>
      <c r="C3247" s="25">
        <v>43030</v>
      </c>
      <c r="D3247" s="24">
        <f>IFERROR(VLOOKUP(B3247,'2017_GT Roster'!$B$6:$H$21,7, FALSE), "NO MATCH!!!")</f>
        <v>14</v>
      </c>
      <c r="E3247" s="24">
        <f>IFERROR(VLOOKUP(GAME_JUMP_REPORT_CONSOLIDATED!C3247,GAME_INDEX!$A$7:$E$34,5,FALSE), "NO MATCH")</f>
        <v>1018</v>
      </c>
      <c r="F3247" s="24" t="str">
        <f>IFERROR(VLOOKUP(C3247,GAME_INDEX!$A$7:$E$34,4,FALSE), "NO MATCH!!!")</f>
        <v>Boston College</v>
      </c>
      <c r="G3247" t="s">
        <v>3257</v>
      </c>
      <c r="H3247" s="1">
        <v>43030</v>
      </c>
      <c r="I3247">
        <v>196</v>
      </c>
      <c r="J3247" t="s">
        <v>7</v>
      </c>
      <c r="K3247" t="s">
        <v>10</v>
      </c>
      <c r="L3247">
        <v>17.600000000000001</v>
      </c>
    </row>
    <row r="3248" spans="1:13" x14ac:dyDescent="0.55000000000000004">
      <c r="A3248" s="24" t="str">
        <f t="shared" si="50"/>
        <v>101811</v>
      </c>
      <c r="B3248" s="24" t="s">
        <v>14</v>
      </c>
      <c r="C3248" s="25">
        <v>43030</v>
      </c>
      <c r="D3248" s="24">
        <f>IFERROR(VLOOKUP(B3248,'2017_GT Roster'!$B$6:$H$21,7, FALSE), "NO MATCH!!!")</f>
        <v>11</v>
      </c>
      <c r="E3248" s="24">
        <f>IFERROR(VLOOKUP(GAME_JUMP_REPORT_CONSOLIDATED!C3248,GAME_INDEX!$A$7:$E$34,5,FALSE), "NO MATCH")</f>
        <v>1018</v>
      </c>
      <c r="F3248" s="24" t="str">
        <f>IFERROR(VLOOKUP(C3248,GAME_INDEX!$A$7:$E$34,4,FALSE), "NO MATCH!!!")</f>
        <v>Boston College</v>
      </c>
      <c r="G3248" t="s">
        <v>3258</v>
      </c>
      <c r="H3248" s="1">
        <v>43030</v>
      </c>
      <c r="I3248">
        <v>207</v>
      </c>
      <c r="J3248" t="s">
        <v>7</v>
      </c>
      <c r="K3248" t="s">
        <v>14</v>
      </c>
      <c r="L3248">
        <v>12.6</v>
      </c>
    </row>
    <row r="3249" spans="1:12" x14ac:dyDescent="0.55000000000000004">
      <c r="A3249" s="24" t="str">
        <f t="shared" si="50"/>
        <v>10189</v>
      </c>
      <c r="B3249" s="24" t="s">
        <v>27</v>
      </c>
      <c r="C3249" s="25">
        <v>43030</v>
      </c>
      <c r="D3249" s="24">
        <f>IFERROR(VLOOKUP(B3249,'2017_GT Roster'!$B$6:$H$21,7, FALSE), "NO MATCH!!!")</f>
        <v>9</v>
      </c>
      <c r="E3249" s="24">
        <f>IFERROR(VLOOKUP(GAME_JUMP_REPORT_CONSOLIDATED!C3249,GAME_INDEX!$A$7:$E$34,5,FALSE), "NO MATCH")</f>
        <v>1018</v>
      </c>
      <c r="F3249" s="24" t="str">
        <f>IFERROR(VLOOKUP(C3249,GAME_INDEX!$A$7:$E$34,4,FALSE), "NO MATCH!!!")</f>
        <v>Boston College</v>
      </c>
      <c r="G3249" t="s">
        <v>3259</v>
      </c>
      <c r="H3249" s="1">
        <v>43030</v>
      </c>
      <c r="I3249">
        <v>225</v>
      </c>
      <c r="J3249" t="s">
        <v>7</v>
      </c>
      <c r="K3249" t="s">
        <v>27</v>
      </c>
      <c r="L3249">
        <v>13.6</v>
      </c>
    </row>
    <row r="3250" spans="1:12" x14ac:dyDescent="0.55000000000000004">
      <c r="A3250" s="24" t="str">
        <f t="shared" si="50"/>
        <v>101833</v>
      </c>
      <c r="B3250" s="24" t="s">
        <v>32</v>
      </c>
      <c r="C3250" s="25">
        <v>43030</v>
      </c>
      <c r="D3250" s="24">
        <f>IFERROR(VLOOKUP(B3250,'2017_GT Roster'!$B$6:$H$21,7, FALSE), "NO MATCH!!!")</f>
        <v>33</v>
      </c>
      <c r="E3250" s="24">
        <f>IFERROR(VLOOKUP(GAME_JUMP_REPORT_CONSOLIDATED!C3250,GAME_INDEX!$A$7:$E$34,5,FALSE), "NO MATCH")</f>
        <v>1018</v>
      </c>
      <c r="F3250" s="24" t="str">
        <f>IFERROR(VLOOKUP(C3250,GAME_INDEX!$A$7:$E$34,4,FALSE), "NO MATCH!!!")</f>
        <v>Boston College</v>
      </c>
      <c r="G3250" t="s">
        <v>3260</v>
      </c>
      <c r="H3250" s="1">
        <v>43030</v>
      </c>
      <c r="I3250">
        <v>228</v>
      </c>
      <c r="J3250" t="s">
        <v>7</v>
      </c>
      <c r="K3250" t="s">
        <v>32</v>
      </c>
      <c r="L3250">
        <v>17.2</v>
      </c>
    </row>
    <row r="3251" spans="1:12" x14ac:dyDescent="0.55000000000000004">
      <c r="A3251" s="24" t="str">
        <f t="shared" si="50"/>
        <v>10184</v>
      </c>
      <c r="B3251" s="24" t="s">
        <v>3262</v>
      </c>
      <c r="C3251" s="25">
        <v>43030</v>
      </c>
      <c r="D3251" s="24">
        <f>IFERROR(VLOOKUP(B3251,'2017_GT Roster'!$B$6:$H$21,7, FALSE), "NO MATCH!!!")</f>
        <v>4</v>
      </c>
      <c r="E3251" s="24">
        <f>IFERROR(VLOOKUP(GAME_JUMP_REPORT_CONSOLIDATED!C3251,GAME_INDEX!$A$7:$E$34,5,FALSE), "NO MATCH")</f>
        <v>1018</v>
      </c>
      <c r="F3251" s="24" t="str">
        <f>IFERROR(VLOOKUP(C3251,GAME_INDEX!$A$7:$E$34,4,FALSE), "NO MATCH!!!")</f>
        <v>Boston College</v>
      </c>
      <c r="G3251" t="s">
        <v>3261</v>
      </c>
      <c r="H3251" s="1">
        <v>43030</v>
      </c>
      <c r="I3251">
        <v>232</v>
      </c>
      <c r="J3251" t="s">
        <v>7</v>
      </c>
      <c r="K3251" t="s">
        <v>3262</v>
      </c>
      <c r="L3251">
        <v>18.899999999999999</v>
      </c>
    </row>
    <row r="3252" spans="1:12" x14ac:dyDescent="0.55000000000000004">
      <c r="A3252" s="24" t="str">
        <f t="shared" si="50"/>
        <v>10181</v>
      </c>
      <c r="B3252" s="24" t="s">
        <v>3254</v>
      </c>
      <c r="C3252" s="25">
        <v>43030</v>
      </c>
      <c r="D3252" s="24">
        <f>IFERROR(VLOOKUP(B3252,'2017_GT Roster'!$B$6:$H$21,7, FALSE), "NO MATCH!!!")</f>
        <v>1</v>
      </c>
      <c r="E3252" s="24">
        <f>IFERROR(VLOOKUP(GAME_JUMP_REPORT_CONSOLIDATED!C3252,GAME_INDEX!$A$7:$E$34,5,FALSE), "NO MATCH")</f>
        <v>1018</v>
      </c>
      <c r="F3252" s="24" t="str">
        <f>IFERROR(VLOOKUP(C3252,GAME_INDEX!$A$7:$E$34,4,FALSE), "NO MATCH!!!")</f>
        <v>Boston College</v>
      </c>
      <c r="G3252" t="s">
        <v>3263</v>
      </c>
      <c r="H3252" s="1">
        <v>43030</v>
      </c>
      <c r="I3252">
        <v>232</v>
      </c>
      <c r="J3252" t="s">
        <v>7</v>
      </c>
      <c r="K3252" t="s">
        <v>3254</v>
      </c>
      <c r="L3252">
        <v>22</v>
      </c>
    </row>
    <row r="3253" spans="1:12" x14ac:dyDescent="0.55000000000000004">
      <c r="A3253" s="24" t="str">
        <f t="shared" si="50"/>
        <v>10184</v>
      </c>
      <c r="B3253" s="24" t="s">
        <v>3262</v>
      </c>
      <c r="C3253" s="25">
        <v>43030</v>
      </c>
      <c r="D3253" s="24">
        <f>IFERROR(VLOOKUP(B3253,'2017_GT Roster'!$B$6:$H$21,7, FALSE), "NO MATCH!!!")</f>
        <v>4</v>
      </c>
      <c r="E3253" s="24">
        <f>IFERROR(VLOOKUP(GAME_JUMP_REPORT_CONSOLIDATED!C3253,GAME_INDEX!$A$7:$E$34,5,FALSE), "NO MATCH")</f>
        <v>1018</v>
      </c>
      <c r="F3253" s="24" t="str">
        <f>IFERROR(VLOOKUP(C3253,GAME_INDEX!$A$7:$E$34,4,FALSE), "NO MATCH!!!")</f>
        <v>Boston College</v>
      </c>
      <c r="G3253" t="s">
        <v>3264</v>
      </c>
      <c r="H3253" s="1">
        <v>43030</v>
      </c>
      <c r="I3253">
        <v>235</v>
      </c>
      <c r="J3253" t="s">
        <v>7</v>
      </c>
      <c r="K3253" t="s">
        <v>3262</v>
      </c>
      <c r="L3253">
        <v>20.8</v>
      </c>
    </row>
    <row r="3254" spans="1:12" x14ac:dyDescent="0.55000000000000004">
      <c r="A3254" s="24" t="str">
        <f t="shared" si="50"/>
        <v>10181</v>
      </c>
      <c r="B3254" s="24" t="s">
        <v>3254</v>
      </c>
      <c r="C3254" s="25">
        <v>43030</v>
      </c>
      <c r="D3254" s="24">
        <f>IFERROR(VLOOKUP(B3254,'2017_GT Roster'!$B$6:$H$21,7, FALSE), "NO MATCH!!!")</f>
        <v>1</v>
      </c>
      <c r="E3254" s="24">
        <f>IFERROR(VLOOKUP(GAME_JUMP_REPORT_CONSOLIDATED!C3254,GAME_INDEX!$A$7:$E$34,5,FALSE), "NO MATCH")</f>
        <v>1018</v>
      </c>
      <c r="F3254" s="24" t="str">
        <f>IFERROR(VLOOKUP(C3254,GAME_INDEX!$A$7:$E$34,4,FALSE), "NO MATCH!!!")</f>
        <v>Boston College</v>
      </c>
      <c r="G3254" t="s">
        <v>3265</v>
      </c>
      <c r="H3254" s="1">
        <v>43030</v>
      </c>
      <c r="I3254">
        <v>236</v>
      </c>
      <c r="J3254" t="s">
        <v>7</v>
      </c>
      <c r="K3254" t="s">
        <v>3254</v>
      </c>
      <c r="L3254">
        <v>18.5</v>
      </c>
    </row>
    <row r="3255" spans="1:12" x14ac:dyDescent="0.55000000000000004">
      <c r="A3255" s="24" t="str">
        <f t="shared" si="50"/>
        <v>10189</v>
      </c>
      <c r="B3255" s="24" t="s">
        <v>27</v>
      </c>
      <c r="C3255" s="25">
        <v>43030</v>
      </c>
      <c r="D3255" s="24">
        <f>IFERROR(VLOOKUP(B3255,'2017_GT Roster'!$B$6:$H$21,7, FALSE), "NO MATCH!!!")</f>
        <v>9</v>
      </c>
      <c r="E3255" s="24">
        <f>IFERROR(VLOOKUP(GAME_JUMP_REPORT_CONSOLIDATED!C3255,GAME_INDEX!$A$7:$E$34,5,FALSE), "NO MATCH")</f>
        <v>1018</v>
      </c>
      <c r="F3255" s="24" t="str">
        <f>IFERROR(VLOOKUP(C3255,GAME_INDEX!$A$7:$E$34,4,FALSE), "NO MATCH!!!")</f>
        <v>Boston College</v>
      </c>
      <c r="G3255" t="s">
        <v>3266</v>
      </c>
      <c r="H3255" s="1">
        <v>43030</v>
      </c>
      <c r="I3255">
        <v>241</v>
      </c>
      <c r="J3255" t="s">
        <v>7</v>
      </c>
      <c r="K3255" t="s">
        <v>27</v>
      </c>
      <c r="L3255">
        <v>11.8</v>
      </c>
    </row>
    <row r="3256" spans="1:12" x14ac:dyDescent="0.55000000000000004">
      <c r="A3256" s="24" t="str">
        <f t="shared" si="50"/>
        <v>10184</v>
      </c>
      <c r="B3256" s="24" t="s">
        <v>3262</v>
      </c>
      <c r="C3256" s="25">
        <v>43030</v>
      </c>
      <c r="D3256" s="24">
        <f>IFERROR(VLOOKUP(B3256,'2017_GT Roster'!$B$6:$H$21,7, FALSE), "NO MATCH!!!")</f>
        <v>4</v>
      </c>
      <c r="E3256" s="24">
        <f>IFERROR(VLOOKUP(GAME_JUMP_REPORT_CONSOLIDATED!C3256,GAME_INDEX!$A$7:$E$34,5,FALSE), "NO MATCH")</f>
        <v>1018</v>
      </c>
      <c r="F3256" s="24" t="str">
        <f>IFERROR(VLOOKUP(C3256,GAME_INDEX!$A$7:$E$34,4,FALSE), "NO MATCH!!!")</f>
        <v>Boston College</v>
      </c>
      <c r="G3256" t="s">
        <v>3267</v>
      </c>
      <c r="H3256" s="1">
        <v>43030</v>
      </c>
      <c r="I3256">
        <v>243</v>
      </c>
      <c r="J3256" t="s">
        <v>7</v>
      </c>
      <c r="K3256" t="s">
        <v>3262</v>
      </c>
      <c r="L3256">
        <v>22</v>
      </c>
    </row>
    <row r="3257" spans="1:12" x14ac:dyDescent="0.55000000000000004">
      <c r="A3257" s="24" t="str">
        <f t="shared" ref="A3257:A3320" si="51">E3257&amp;D3257</f>
        <v>101814</v>
      </c>
      <c r="B3257" s="24" t="s">
        <v>10</v>
      </c>
      <c r="C3257" s="25">
        <v>43030</v>
      </c>
      <c r="D3257" s="24">
        <f>IFERROR(VLOOKUP(B3257,'2017_GT Roster'!$B$6:$H$21,7, FALSE), "NO MATCH!!!")</f>
        <v>14</v>
      </c>
      <c r="E3257" s="24">
        <f>IFERROR(VLOOKUP(GAME_JUMP_REPORT_CONSOLIDATED!C3257,GAME_INDEX!$A$7:$E$34,5,FALSE), "NO MATCH")</f>
        <v>1018</v>
      </c>
      <c r="F3257" s="24" t="str">
        <f>IFERROR(VLOOKUP(C3257,GAME_INDEX!$A$7:$E$34,4,FALSE), "NO MATCH!!!")</f>
        <v>Boston College</v>
      </c>
      <c r="G3257" t="s">
        <v>3268</v>
      </c>
      <c r="H3257" s="1">
        <v>43030</v>
      </c>
      <c r="I3257">
        <v>243</v>
      </c>
      <c r="J3257" t="s">
        <v>7</v>
      </c>
      <c r="K3257" t="s">
        <v>10</v>
      </c>
      <c r="L3257">
        <v>17.3</v>
      </c>
    </row>
    <row r="3258" spans="1:12" x14ac:dyDescent="0.55000000000000004">
      <c r="A3258" s="24" t="str">
        <f t="shared" si="51"/>
        <v>101814</v>
      </c>
      <c r="B3258" s="24" t="s">
        <v>10</v>
      </c>
      <c r="C3258" s="25">
        <v>43030</v>
      </c>
      <c r="D3258" s="24">
        <f>IFERROR(VLOOKUP(B3258,'2017_GT Roster'!$B$6:$H$21,7, FALSE), "NO MATCH!!!")</f>
        <v>14</v>
      </c>
      <c r="E3258" s="24">
        <f>IFERROR(VLOOKUP(GAME_JUMP_REPORT_CONSOLIDATED!C3258,GAME_INDEX!$A$7:$E$34,5,FALSE), "NO MATCH")</f>
        <v>1018</v>
      </c>
      <c r="F3258" s="24" t="str">
        <f>IFERROR(VLOOKUP(C3258,GAME_INDEX!$A$7:$E$34,4,FALSE), "NO MATCH!!!")</f>
        <v>Boston College</v>
      </c>
      <c r="G3258" t="s">
        <v>3269</v>
      </c>
      <c r="H3258" s="1">
        <v>43030</v>
      </c>
      <c r="I3258">
        <v>247</v>
      </c>
      <c r="J3258" t="s">
        <v>7</v>
      </c>
      <c r="K3258" t="s">
        <v>10</v>
      </c>
      <c r="L3258">
        <v>15.4</v>
      </c>
    </row>
    <row r="3259" spans="1:12" x14ac:dyDescent="0.55000000000000004">
      <c r="A3259" s="24" t="str">
        <f t="shared" si="51"/>
        <v>10181</v>
      </c>
      <c r="B3259" s="24" t="s">
        <v>3254</v>
      </c>
      <c r="C3259" s="25">
        <v>43030</v>
      </c>
      <c r="D3259" s="24">
        <f>IFERROR(VLOOKUP(B3259,'2017_GT Roster'!$B$6:$H$21,7, FALSE), "NO MATCH!!!")</f>
        <v>1</v>
      </c>
      <c r="E3259" s="24">
        <f>IFERROR(VLOOKUP(GAME_JUMP_REPORT_CONSOLIDATED!C3259,GAME_INDEX!$A$7:$E$34,5,FALSE), "NO MATCH")</f>
        <v>1018</v>
      </c>
      <c r="F3259" s="24" t="str">
        <f>IFERROR(VLOOKUP(C3259,GAME_INDEX!$A$7:$E$34,4,FALSE), "NO MATCH!!!")</f>
        <v>Boston College</v>
      </c>
      <c r="G3259" t="s">
        <v>3270</v>
      </c>
      <c r="H3259" s="1">
        <v>43030</v>
      </c>
      <c r="I3259">
        <v>253</v>
      </c>
      <c r="J3259" t="s">
        <v>7</v>
      </c>
      <c r="K3259" t="s">
        <v>3254</v>
      </c>
      <c r="L3259">
        <v>13.2</v>
      </c>
    </row>
    <row r="3260" spans="1:12" x14ac:dyDescent="0.55000000000000004">
      <c r="A3260" s="24" t="str">
        <f t="shared" si="51"/>
        <v>10189</v>
      </c>
      <c r="B3260" s="24" t="s">
        <v>27</v>
      </c>
      <c r="C3260" s="25">
        <v>43030</v>
      </c>
      <c r="D3260" s="24">
        <f>IFERROR(VLOOKUP(B3260,'2017_GT Roster'!$B$6:$H$21,7, FALSE), "NO MATCH!!!")</f>
        <v>9</v>
      </c>
      <c r="E3260" s="24">
        <f>IFERROR(VLOOKUP(GAME_JUMP_REPORT_CONSOLIDATED!C3260,GAME_INDEX!$A$7:$E$34,5,FALSE), "NO MATCH")</f>
        <v>1018</v>
      </c>
      <c r="F3260" s="24" t="str">
        <f>IFERROR(VLOOKUP(C3260,GAME_INDEX!$A$7:$E$34,4,FALSE), "NO MATCH!!!")</f>
        <v>Boston College</v>
      </c>
      <c r="G3260" t="s">
        <v>3271</v>
      </c>
      <c r="H3260" s="1">
        <v>43030</v>
      </c>
      <c r="I3260">
        <v>265</v>
      </c>
      <c r="J3260" t="s">
        <v>7</v>
      </c>
      <c r="K3260" t="s">
        <v>27</v>
      </c>
      <c r="L3260">
        <v>10.4</v>
      </c>
    </row>
    <row r="3261" spans="1:12" x14ac:dyDescent="0.55000000000000004">
      <c r="A3261" s="24" t="str">
        <f t="shared" si="51"/>
        <v>10184</v>
      </c>
      <c r="B3261" s="24" t="s">
        <v>3262</v>
      </c>
      <c r="C3261" s="25">
        <v>43030</v>
      </c>
      <c r="D3261" s="24">
        <f>IFERROR(VLOOKUP(B3261,'2017_GT Roster'!$B$6:$H$21,7, FALSE), "NO MATCH!!!")</f>
        <v>4</v>
      </c>
      <c r="E3261" s="24">
        <f>IFERROR(VLOOKUP(GAME_JUMP_REPORT_CONSOLIDATED!C3261,GAME_INDEX!$A$7:$E$34,5,FALSE), "NO MATCH")</f>
        <v>1018</v>
      </c>
      <c r="F3261" s="24" t="str">
        <f>IFERROR(VLOOKUP(C3261,GAME_INDEX!$A$7:$E$34,4,FALSE), "NO MATCH!!!")</f>
        <v>Boston College</v>
      </c>
      <c r="G3261" t="s">
        <v>3272</v>
      </c>
      <c r="H3261" s="1">
        <v>43030</v>
      </c>
      <c r="I3261">
        <v>265</v>
      </c>
      <c r="J3261" t="s">
        <v>7</v>
      </c>
      <c r="K3261" t="s">
        <v>3262</v>
      </c>
      <c r="L3261">
        <v>19.399999999999999</v>
      </c>
    </row>
    <row r="3262" spans="1:12" x14ac:dyDescent="0.55000000000000004">
      <c r="A3262" s="24" t="str">
        <f t="shared" si="51"/>
        <v>10184</v>
      </c>
      <c r="B3262" s="24" t="s">
        <v>3262</v>
      </c>
      <c r="C3262" s="25">
        <v>43030</v>
      </c>
      <c r="D3262" s="24">
        <f>IFERROR(VLOOKUP(B3262,'2017_GT Roster'!$B$6:$H$21,7, FALSE), "NO MATCH!!!")</f>
        <v>4</v>
      </c>
      <c r="E3262" s="24">
        <f>IFERROR(VLOOKUP(GAME_JUMP_REPORT_CONSOLIDATED!C3262,GAME_INDEX!$A$7:$E$34,5,FALSE), "NO MATCH")</f>
        <v>1018</v>
      </c>
      <c r="F3262" s="24" t="str">
        <f>IFERROR(VLOOKUP(C3262,GAME_INDEX!$A$7:$E$34,4,FALSE), "NO MATCH!!!")</f>
        <v>Boston College</v>
      </c>
      <c r="G3262" t="s">
        <v>3273</v>
      </c>
      <c r="H3262" s="1">
        <v>43030</v>
      </c>
      <c r="I3262">
        <v>284</v>
      </c>
      <c r="J3262" t="s">
        <v>7</v>
      </c>
      <c r="K3262" t="s">
        <v>3262</v>
      </c>
      <c r="L3262">
        <v>21.1</v>
      </c>
    </row>
    <row r="3263" spans="1:12" x14ac:dyDescent="0.55000000000000004">
      <c r="A3263" s="24" t="str">
        <f t="shared" si="51"/>
        <v>101814</v>
      </c>
      <c r="B3263" s="24" t="s">
        <v>10</v>
      </c>
      <c r="C3263" s="25">
        <v>43030</v>
      </c>
      <c r="D3263" s="24">
        <f>IFERROR(VLOOKUP(B3263,'2017_GT Roster'!$B$6:$H$21,7, FALSE), "NO MATCH!!!")</f>
        <v>14</v>
      </c>
      <c r="E3263" s="24">
        <f>IFERROR(VLOOKUP(GAME_JUMP_REPORT_CONSOLIDATED!C3263,GAME_INDEX!$A$7:$E$34,5,FALSE), "NO MATCH")</f>
        <v>1018</v>
      </c>
      <c r="F3263" s="24" t="str">
        <f>IFERROR(VLOOKUP(C3263,GAME_INDEX!$A$7:$E$34,4,FALSE), "NO MATCH!!!")</f>
        <v>Boston College</v>
      </c>
      <c r="G3263" t="s">
        <v>3274</v>
      </c>
      <c r="H3263" s="1">
        <v>43030</v>
      </c>
      <c r="I3263">
        <v>288</v>
      </c>
      <c r="J3263" t="s">
        <v>7</v>
      </c>
      <c r="K3263" t="s">
        <v>10</v>
      </c>
      <c r="L3263">
        <v>18</v>
      </c>
    </row>
    <row r="3264" spans="1:12" x14ac:dyDescent="0.55000000000000004">
      <c r="A3264" s="24" t="str">
        <f t="shared" si="51"/>
        <v>10189</v>
      </c>
      <c r="B3264" s="24" t="s">
        <v>27</v>
      </c>
      <c r="C3264" s="25">
        <v>43030</v>
      </c>
      <c r="D3264" s="24">
        <f>IFERROR(VLOOKUP(B3264,'2017_GT Roster'!$B$6:$H$21,7, FALSE), "NO MATCH!!!")</f>
        <v>9</v>
      </c>
      <c r="E3264" s="24">
        <f>IFERROR(VLOOKUP(GAME_JUMP_REPORT_CONSOLIDATED!C3264,GAME_INDEX!$A$7:$E$34,5,FALSE), "NO MATCH")</f>
        <v>1018</v>
      </c>
      <c r="F3264" s="24" t="str">
        <f>IFERROR(VLOOKUP(C3264,GAME_INDEX!$A$7:$E$34,4,FALSE), "NO MATCH!!!")</f>
        <v>Boston College</v>
      </c>
      <c r="G3264" t="s">
        <v>3275</v>
      </c>
      <c r="H3264" s="1">
        <v>43030</v>
      </c>
      <c r="I3264">
        <v>310</v>
      </c>
      <c r="J3264" t="s">
        <v>7</v>
      </c>
      <c r="K3264" t="s">
        <v>27</v>
      </c>
      <c r="L3264">
        <v>10.8</v>
      </c>
    </row>
    <row r="3265" spans="1:12" x14ac:dyDescent="0.55000000000000004">
      <c r="A3265" s="24" t="str">
        <f t="shared" si="51"/>
        <v>101833</v>
      </c>
      <c r="B3265" s="24" t="s">
        <v>32</v>
      </c>
      <c r="C3265" s="25">
        <v>43030</v>
      </c>
      <c r="D3265" s="24">
        <f>IFERROR(VLOOKUP(B3265,'2017_GT Roster'!$B$6:$H$21,7, FALSE), "NO MATCH!!!")</f>
        <v>33</v>
      </c>
      <c r="E3265" s="24">
        <f>IFERROR(VLOOKUP(GAME_JUMP_REPORT_CONSOLIDATED!C3265,GAME_INDEX!$A$7:$E$34,5,FALSE), "NO MATCH")</f>
        <v>1018</v>
      </c>
      <c r="F3265" s="24" t="str">
        <f>IFERROR(VLOOKUP(C3265,GAME_INDEX!$A$7:$E$34,4,FALSE), "NO MATCH!!!")</f>
        <v>Boston College</v>
      </c>
      <c r="G3265" t="s">
        <v>3276</v>
      </c>
      <c r="H3265" s="1">
        <v>43030</v>
      </c>
      <c r="I3265">
        <v>311</v>
      </c>
      <c r="J3265" t="s">
        <v>7</v>
      </c>
      <c r="K3265" t="s">
        <v>32</v>
      </c>
      <c r="L3265">
        <v>21.2</v>
      </c>
    </row>
    <row r="3266" spans="1:12" x14ac:dyDescent="0.55000000000000004">
      <c r="A3266" s="24" t="str">
        <f t="shared" si="51"/>
        <v>101833</v>
      </c>
      <c r="B3266" s="24" t="s">
        <v>32</v>
      </c>
      <c r="C3266" s="25">
        <v>43030</v>
      </c>
      <c r="D3266" s="24">
        <f>IFERROR(VLOOKUP(B3266,'2017_GT Roster'!$B$6:$H$21,7, FALSE), "NO MATCH!!!")</f>
        <v>33</v>
      </c>
      <c r="E3266" s="24">
        <f>IFERROR(VLOOKUP(GAME_JUMP_REPORT_CONSOLIDATED!C3266,GAME_INDEX!$A$7:$E$34,5,FALSE), "NO MATCH")</f>
        <v>1018</v>
      </c>
      <c r="F3266" s="24" t="str">
        <f>IFERROR(VLOOKUP(C3266,GAME_INDEX!$A$7:$E$34,4,FALSE), "NO MATCH!!!")</f>
        <v>Boston College</v>
      </c>
      <c r="G3266" t="s">
        <v>3277</v>
      </c>
      <c r="H3266" s="1">
        <v>43030</v>
      </c>
      <c r="I3266">
        <v>314</v>
      </c>
      <c r="J3266" t="s">
        <v>7</v>
      </c>
      <c r="K3266" t="s">
        <v>32</v>
      </c>
      <c r="L3266">
        <v>21.6</v>
      </c>
    </row>
    <row r="3267" spans="1:12" x14ac:dyDescent="0.55000000000000004">
      <c r="A3267" s="24" t="str">
        <f t="shared" si="51"/>
        <v>10184</v>
      </c>
      <c r="B3267" s="24" t="s">
        <v>3262</v>
      </c>
      <c r="C3267" s="25">
        <v>43030</v>
      </c>
      <c r="D3267" s="24">
        <f>IFERROR(VLOOKUP(B3267,'2017_GT Roster'!$B$6:$H$21,7, FALSE), "NO MATCH!!!")</f>
        <v>4</v>
      </c>
      <c r="E3267" s="24">
        <f>IFERROR(VLOOKUP(GAME_JUMP_REPORT_CONSOLIDATED!C3267,GAME_INDEX!$A$7:$E$34,5,FALSE), "NO MATCH")</f>
        <v>1018</v>
      </c>
      <c r="F3267" s="24" t="str">
        <f>IFERROR(VLOOKUP(C3267,GAME_INDEX!$A$7:$E$34,4,FALSE), "NO MATCH!!!")</f>
        <v>Boston College</v>
      </c>
      <c r="G3267" t="s">
        <v>3278</v>
      </c>
      <c r="H3267" s="1">
        <v>43030</v>
      </c>
      <c r="I3267">
        <v>315</v>
      </c>
      <c r="J3267" t="s">
        <v>7</v>
      </c>
      <c r="K3267" t="s">
        <v>3262</v>
      </c>
      <c r="L3267">
        <v>16.899999999999999</v>
      </c>
    </row>
    <row r="3268" spans="1:12" x14ac:dyDescent="0.55000000000000004">
      <c r="A3268" s="24" t="str">
        <f t="shared" si="51"/>
        <v>101833</v>
      </c>
      <c r="B3268" s="24" t="s">
        <v>32</v>
      </c>
      <c r="C3268" s="25">
        <v>43030</v>
      </c>
      <c r="D3268" s="24">
        <f>IFERROR(VLOOKUP(B3268,'2017_GT Roster'!$B$6:$H$21,7, FALSE), "NO MATCH!!!")</f>
        <v>33</v>
      </c>
      <c r="E3268" s="24">
        <f>IFERROR(VLOOKUP(GAME_JUMP_REPORT_CONSOLIDATED!C3268,GAME_INDEX!$A$7:$E$34,5,FALSE), "NO MATCH")</f>
        <v>1018</v>
      </c>
      <c r="F3268" s="24" t="str">
        <f>IFERROR(VLOOKUP(C3268,GAME_INDEX!$A$7:$E$34,4,FALSE), "NO MATCH!!!")</f>
        <v>Boston College</v>
      </c>
      <c r="G3268" t="s">
        <v>3279</v>
      </c>
      <c r="H3268" s="1">
        <v>43030</v>
      </c>
      <c r="I3268">
        <v>336</v>
      </c>
      <c r="J3268" t="s">
        <v>7</v>
      </c>
      <c r="K3268" t="s">
        <v>32</v>
      </c>
      <c r="L3268">
        <v>15.6</v>
      </c>
    </row>
    <row r="3269" spans="1:12" x14ac:dyDescent="0.55000000000000004">
      <c r="A3269" s="24" t="str">
        <f t="shared" si="51"/>
        <v>101833</v>
      </c>
      <c r="B3269" s="24" t="s">
        <v>32</v>
      </c>
      <c r="C3269" s="25">
        <v>43030</v>
      </c>
      <c r="D3269" s="24">
        <f>IFERROR(VLOOKUP(B3269,'2017_GT Roster'!$B$6:$H$21,7, FALSE), "NO MATCH!!!")</f>
        <v>33</v>
      </c>
      <c r="E3269" s="24">
        <f>IFERROR(VLOOKUP(GAME_JUMP_REPORT_CONSOLIDATED!C3269,GAME_INDEX!$A$7:$E$34,5,FALSE), "NO MATCH")</f>
        <v>1018</v>
      </c>
      <c r="F3269" s="24" t="str">
        <f>IFERROR(VLOOKUP(C3269,GAME_INDEX!$A$7:$E$34,4,FALSE), "NO MATCH!!!")</f>
        <v>Boston College</v>
      </c>
      <c r="G3269" t="s">
        <v>3280</v>
      </c>
      <c r="H3269" s="1">
        <v>43030</v>
      </c>
      <c r="I3269">
        <v>344</v>
      </c>
      <c r="J3269" t="s">
        <v>7</v>
      </c>
      <c r="K3269" t="s">
        <v>32</v>
      </c>
      <c r="L3269">
        <v>16.399999999999999</v>
      </c>
    </row>
    <row r="3270" spans="1:12" x14ac:dyDescent="0.55000000000000004">
      <c r="A3270" s="24" t="str">
        <f t="shared" si="51"/>
        <v>10184</v>
      </c>
      <c r="B3270" s="24" t="s">
        <v>3262</v>
      </c>
      <c r="C3270" s="25">
        <v>43030</v>
      </c>
      <c r="D3270" s="24">
        <f>IFERROR(VLOOKUP(B3270,'2017_GT Roster'!$B$6:$H$21,7, FALSE), "NO MATCH!!!")</f>
        <v>4</v>
      </c>
      <c r="E3270" s="24">
        <f>IFERROR(VLOOKUP(GAME_JUMP_REPORT_CONSOLIDATED!C3270,GAME_INDEX!$A$7:$E$34,5,FALSE), "NO MATCH")</f>
        <v>1018</v>
      </c>
      <c r="F3270" s="24" t="str">
        <f>IFERROR(VLOOKUP(C3270,GAME_INDEX!$A$7:$E$34,4,FALSE), "NO MATCH!!!")</f>
        <v>Boston College</v>
      </c>
      <c r="G3270" t="s">
        <v>3281</v>
      </c>
      <c r="H3270" s="1">
        <v>43030</v>
      </c>
      <c r="I3270">
        <v>352</v>
      </c>
      <c r="J3270" t="s">
        <v>7</v>
      </c>
      <c r="K3270" t="s">
        <v>3262</v>
      </c>
      <c r="L3270">
        <v>21.3</v>
      </c>
    </row>
    <row r="3271" spans="1:12" x14ac:dyDescent="0.55000000000000004">
      <c r="A3271" s="24" t="str">
        <f t="shared" si="51"/>
        <v>10184</v>
      </c>
      <c r="B3271" s="24" t="s">
        <v>3262</v>
      </c>
      <c r="C3271" s="25">
        <v>43030</v>
      </c>
      <c r="D3271" s="24">
        <f>IFERROR(VLOOKUP(B3271,'2017_GT Roster'!$B$6:$H$21,7, FALSE), "NO MATCH!!!")</f>
        <v>4</v>
      </c>
      <c r="E3271" s="24">
        <f>IFERROR(VLOOKUP(GAME_JUMP_REPORT_CONSOLIDATED!C3271,GAME_INDEX!$A$7:$E$34,5,FALSE), "NO MATCH")</f>
        <v>1018</v>
      </c>
      <c r="F3271" s="24" t="str">
        <f>IFERROR(VLOOKUP(C3271,GAME_INDEX!$A$7:$E$34,4,FALSE), "NO MATCH!!!")</f>
        <v>Boston College</v>
      </c>
      <c r="G3271" t="s">
        <v>3282</v>
      </c>
      <c r="H3271" s="1">
        <v>43030</v>
      </c>
      <c r="I3271">
        <v>356</v>
      </c>
      <c r="J3271" t="s">
        <v>7</v>
      </c>
      <c r="K3271" t="s">
        <v>3262</v>
      </c>
      <c r="L3271">
        <v>17.399999999999999</v>
      </c>
    </row>
    <row r="3272" spans="1:12" x14ac:dyDescent="0.55000000000000004">
      <c r="A3272" s="24" t="str">
        <f t="shared" si="51"/>
        <v>101833</v>
      </c>
      <c r="B3272" s="24" t="s">
        <v>32</v>
      </c>
      <c r="C3272" s="25">
        <v>43030</v>
      </c>
      <c r="D3272" s="24">
        <f>IFERROR(VLOOKUP(B3272,'2017_GT Roster'!$B$6:$H$21,7, FALSE), "NO MATCH!!!")</f>
        <v>33</v>
      </c>
      <c r="E3272" s="24">
        <f>IFERROR(VLOOKUP(GAME_JUMP_REPORT_CONSOLIDATED!C3272,GAME_INDEX!$A$7:$E$34,5,FALSE), "NO MATCH")</f>
        <v>1018</v>
      </c>
      <c r="F3272" s="24" t="str">
        <f>IFERROR(VLOOKUP(C3272,GAME_INDEX!$A$7:$E$34,4,FALSE), "NO MATCH!!!")</f>
        <v>Boston College</v>
      </c>
      <c r="G3272" t="s">
        <v>3283</v>
      </c>
      <c r="H3272" s="1">
        <v>43030</v>
      </c>
      <c r="I3272">
        <v>371</v>
      </c>
      <c r="J3272" t="s">
        <v>7</v>
      </c>
      <c r="K3272" t="s">
        <v>32</v>
      </c>
      <c r="L3272">
        <v>25.1</v>
      </c>
    </row>
    <row r="3273" spans="1:12" x14ac:dyDescent="0.55000000000000004">
      <c r="A3273" s="24" t="str">
        <f t="shared" si="51"/>
        <v>101833</v>
      </c>
      <c r="B3273" s="24" t="s">
        <v>32</v>
      </c>
      <c r="C3273" s="25">
        <v>43030</v>
      </c>
      <c r="D3273" s="24">
        <f>IFERROR(VLOOKUP(B3273,'2017_GT Roster'!$B$6:$H$21,7, FALSE), "NO MATCH!!!")</f>
        <v>33</v>
      </c>
      <c r="E3273" s="24">
        <f>IFERROR(VLOOKUP(GAME_JUMP_REPORT_CONSOLIDATED!C3273,GAME_INDEX!$A$7:$E$34,5,FALSE), "NO MATCH")</f>
        <v>1018</v>
      </c>
      <c r="F3273" s="24" t="str">
        <f>IFERROR(VLOOKUP(C3273,GAME_INDEX!$A$7:$E$34,4,FALSE), "NO MATCH!!!")</f>
        <v>Boston College</v>
      </c>
      <c r="G3273" t="s">
        <v>3284</v>
      </c>
      <c r="H3273" s="1">
        <v>43030</v>
      </c>
      <c r="I3273">
        <v>375</v>
      </c>
      <c r="J3273" t="s">
        <v>7</v>
      </c>
      <c r="K3273" t="s">
        <v>32</v>
      </c>
      <c r="L3273">
        <v>17.399999999999999</v>
      </c>
    </row>
    <row r="3274" spans="1:12" x14ac:dyDescent="0.55000000000000004">
      <c r="A3274" s="24" t="str">
        <f t="shared" si="51"/>
        <v>101833</v>
      </c>
      <c r="B3274" s="24" t="s">
        <v>32</v>
      </c>
      <c r="C3274" s="25">
        <v>43030</v>
      </c>
      <c r="D3274" s="24">
        <f>IFERROR(VLOOKUP(B3274,'2017_GT Roster'!$B$6:$H$21,7, FALSE), "NO MATCH!!!")</f>
        <v>33</v>
      </c>
      <c r="E3274" s="24">
        <f>IFERROR(VLOOKUP(GAME_JUMP_REPORT_CONSOLIDATED!C3274,GAME_INDEX!$A$7:$E$34,5,FALSE), "NO MATCH")</f>
        <v>1018</v>
      </c>
      <c r="F3274" s="24" t="str">
        <f>IFERROR(VLOOKUP(C3274,GAME_INDEX!$A$7:$E$34,4,FALSE), "NO MATCH!!!")</f>
        <v>Boston College</v>
      </c>
      <c r="G3274" t="s">
        <v>3285</v>
      </c>
      <c r="H3274" s="1">
        <v>43030</v>
      </c>
      <c r="I3274">
        <v>379</v>
      </c>
      <c r="J3274" t="s">
        <v>7</v>
      </c>
      <c r="K3274" t="s">
        <v>32</v>
      </c>
      <c r="L3274">
        <v>18.7</v>
      </c>
    </row>
    <row r="3275" spans="1:12" x14ac:dyDescent="0.55000000000000004">
      <c r="A3275" s="24" t="str">
        <f t="shared" si="51"/>
        <v>10189</v>
      </c>
      <c r="B3275" s="24" t="s">
        <v>27</v>
      </c>
      <c r="C3275" s="25">
        <v>43030</v>
      </c>
      <c r="D3275" s="24">
        <f>IFERROR(VLOOKUP(B3275,'2017_GT Roster'!$B$6:$H$21,7, FALSE), "NO MATCH!!!")</f>
        <v>9</v>
      </c>
      <c r="E3275" s="24">
        <f>IFERROR(VLOOKUP(GAME_JUMP_REPORT_CONSOLIDATED!C3275,GAME_INDEX!$A$7:$E$34,5,FALSE), "NO MATCH")</f>
        <v>1018</v>
      </c>
      <c r="F3275" s="24" t="str">
        <f>IFERROR(VLOOKUP(C3275,GAME_INDEX!$A$7:$E$34,4,FALSE), "NO MATCH!!!")</f>
        <v>Boston College</v>
      </c>
      <c r="G3275" t="s">
        <v>3286</v>
      </c>
      <c r="H3275" s="1">
        <v>43030</v>
      </c>
      <c r="I3275">
        <v>379</v>
      </c>
      <c r="J3275" t="s">
        <v>7</v>
      </c>
      <c r="K3275" t="s">
        <v>27</v>
      </c>
      <c r="L3275">
        <v>12.4</v>
      </c>
    </row>
    <row r="3276" spans="1:12" x14ac:dyDescent="0.55000000000000004">
      <c r="A3276" s="24" t="str">
        <f t="shared" si="51"/>
        <v>10188</v>
      </c>
      <c r="B3276" s="24" t="s">
        <v>34</v>
      </c>
      <c r="C3276" s="25">
        <v>43030</v>
      </c>
      <c r="D3276" s="24">
        <f>IFERROR(VLOOKUP(B3276,'2017_GT Roster'!$B$6:$H$21,7, FALSE), "NO MATCH!!!")</f>
        <v>8</v>
      </c>
      <c r="E3276" s="24">
        <f>IFERROR(VLOOKUP(GAME_JUMP_REPORT_CONSOLIDATED!C3276,GAME_INDEX!$A$7:$E$34,5,FALSE), "NO MATCH")</f>
        <v>1018</v>
      </c>
      <c r="F3276" s="24" t="str">
        <f>IFERROR(VLOOKUP(C3276,GAME_INDEX!$A$7:$E$34,4,FALSE), "NO MATCH!!!")</f>
        <v>Boston College</v>
      </c>
      <c r="G3276" t="s">
        <v>3287</v>
      </c>
      <c r="H3276" s="1">
        <v>43030</v>
      </c>
      <c r="I3276">
        <v>380</v>
      </c>
      <c r="J3276" t="s">
        <v>7</v>
      </c>
      <c r="K3276" t="s">
        <v>34</v>
      </c>
      <c r="L3276">
        <v>13.4</v>
      </c>
    </row>
    <row r="3277" spans="1:12" x14ac:dyDescent="0.55000000000000004">
      <c r="A3277" s="24" t="str">
        <f t="shared" si="51"/>
        <v>101833</v>
      </c>
      <c r="B3277" s="24" t="s">
        <v>32</v>
      </c>
      <c r="C3277" s="25">
        <v>43030</v>
      </c>
      <c r="D3277" s="24">
        <f>IFERROR(VLOOKUP(B3277,'2017_GT Roster'!$B$6:$H$21,7, FALSE), "NO MATCH!!!")</f>
        <v>33</v>
      </c>
      <c r="E3277" s="24">
        <f>IFERROR(VLOOKUP(GAME_JUMP_REPORT_CONSOLIDATED!C3277,GAME_INDEX!$A$7:$E$34,5,FALSE), "NO MATCH")</f>
        <v>1018</v>
      </c>
      <c r="F3277" s="24" t="str">
        <f>IFERROR(VLOOKUP(C3277,GAME_INDEX!$A$7:$E$34,4,FALSE), "NO MATCH!!!")</f>
        <v>Boston College</v>
      </c>
      <c r="G3277" t="s">
        <v>3288</v>
      </c>
      <c r="H3277" s="1">
        <v>43030</v>
      </c>
      <c r="I3277">
        <v>381</v>
      </c>
      <c r="J3277" t="s">
        <v>7</v>
      </c>
      <c r="K3277" t="s">
        <v>32</v>
      </c>
      <c r="L3277">
        <v>16.100000000000001</v>
      </c>
    </row>
    <row r="3278" spans="1:12" x14ac:dyDescent="0.55000000000000004">
      <c r="A3278" s="24" t="str">
        <f t="shared" si="51"/>
        <v>10181</v>
      </c>
      <c r="B3278" s="24" t="s">
        <v>3254</v>
      </c>
      <c r="C3278" s="25">
        <v>43030</v>
      </c>
      <c r="D3278" s="24">
        <f>IFERROR(VLOOKUP(B3278,'2017_GT Roster'!$B$6:$H$21,7, FALSE), "NO MATCH!!!")</f>
        <v>1</v>
      </c>
      <c r="E3278" s="24">
        <f>IFERROR(VLOOKUP(GAME_JUMP_REPORT_CONSOLIDATED!C3278,GAME_INDEX!$A$7:$E$34,5,FALSE), "NO MATCH")</f>
        <v>1018</v>
      </c>
      <c r="F3278" s="24" t="str">
        <f>IFERROR(VLOOKUP(C3278,GAME_INDEX!$A$7:$E$34,4,FALSE), "NO MATCH!!!")</f>
        <v>Boston College</v>
      </c>
      <c r="G3278" t="s">
        <v>3289</v>
      </c>
      <c r="H3278" s="1">
        <v>43030</v>
      </c>
      <c r="I3278">
        <v>391</v>
      </c>
      <c r="J3278" t="s">
        <v>7</v>
      </c>
      <c r="K3278" t="s">
        <v>3254</v>
      </c>
      <c r="L3278">
        <v>9</v>
      </c>
    </row>
    <row r="3279" spans="1:12" x14ac:dyDescent="0.55000000000000004">
      <c r="A3279" s="24" t="str">
        <f t="shared" si="51"/>
        <v>10181</v>
      </c>
      <c r="B3279" s="24" t="s">
        <v>3254</v>
      </c>
      <c r="C3279" s="25">
        <v>43030</v>
      </c>
      <c r="D3279" s="24">
        <f>IFERROR(VLOOKUP(B3279,'2017_GT Roster'!$B$6:$H$21,7, FALSE), "NO MATCH!!!")</f>
        <v>1</v>
      </c>
      <c r="E3279" s="24">
        <f>IFERROR(VLOOKUP(GAME_JUMP_REPORT_CONSOLIDATED!C3279,GAME_INDEX!$A$7:$E$34,5,FALSE), "NO MATCH")</f>
        <v>1018</v>
      </c>
      <c r="F3279" s="24" t="str">
        <f>IFERROR(VLOOKUP(C3279,GAME_INDEX!$A$7:$E$34,4,FALSE), "NO MATCH!!!")</f>
        <v>Boston College</v>
      </c>
      <c r="G3279" t="s">
        <v>3290</v>
      </c>
      <c r="H3279" s="1">
        <v>43030</v>
      </c>
      <c r="I3279">
        <v>392</v>
      </c>
      <c r="J3279" t="s">
        <v>7</v>
      </c>
      <c r="K3279" t="s">
        <v>3254</v>
      </c>
      <c r="L3279">
        <v>8.1999999999999993</v>
      </c>
    </row>
    <row r="3280" spans="1:12" x14ac:dyDescent="0.55000000000000004">
      <c r="A3280" s="24" t="str">
        <f t="shared" si="51"/>
        <v>101811</v>
      </c>
      <c r="B3280" s="24" t="s">
        <v>14</v>
      </c>
      <c r="C3280" s="25">
        <v>43030</v>
      </c>
      <c r="D3280" s="24">
        <f>IFERROR(VLOOKUP(B3280,'2017_GT Roster'!$B$6:$H$21,7, FALSE), "NO MATCH!!!")</f>
        <v>11</v>
      </c>
      <c r="E3280" s="24">
        <f>IFERROR(VLOOKUP(GAME_JUMP_REPORT_CONSOLIDATED!C3280,GAME_INDEX!$A$7:$E$34,5,FALSE), "NO MATCH")</f>
        <v>1018</v>
      </c>
      <c r="F3280" s="24" t="str">
        <f>IFERROR(VLOOKUP(C3280,GAME_INDEX!$A$7:$E$34,4,FALSE), "NO MATCH!!!")</f>
        <v>Boston College</v>
      </c>
      <c r="G3280" t="s">
        <v>3291</v>
      </c>
      <c r="H3280" s="1">
        <v>43030</v>
      </c>
      <c r="I3280">
        <v>392</v>
      </c>
      <c r="J3280" t="s">
        <v>7</v>
      </c>
      <c r="K3280" t="s">
        <v>14</v>
      </c>
      <c r="L3280">
        <v>11.1</v>
      </c>
    </row>
    <row r="3281" spans="1:12" x14ac:dyDescent="0.55000000000000004">
      <c r="A3281" s="24" t="str">
        <f t="shared" si="51"/>
        <v>101833</v>
      </c>
      <c r="B3281" s="24" t="s">
        <v>32</v>
      </c>
      <c r="C3281" s="25">
        <v>43030</v>
      </c>
      <c r="D3281" s="24">
        <f>IFERROR(VLOOKUP(B3281,'2017_GT Roster'!$B$6:$H$21,7, FALSE), "NO MATCH!!!")</f>
        <v>33</v>
      </c>
      <c r="E3281" s="24">
        <f>IFERROR(VLOOKUP(GAME_JUMP_REPORT_CONSOLIDATED!C3281,GAME_INDEX!$A$7:$E$34,5,FALSE), "NO MATCH")</f>
        <v>1018</v>
      </c>
      <c r="F3281" s="24" t="str">
        <f>IFERROR(VLOOKUP(C3281,GAME_INDEX!$A$7:$E$34,4,FALSE), "NO MATCH!!!")</f>
        <v>Boston College</v>
      </c>
      <c r="G3281" t="s">
        <v>3292</v>
      </c>
      <c r="H3281" s="1">
        <v>43030</v>
      </c>
      <c r="I3281">
        <v>394</v>
      </c>
      <c r="J3281" t="s">
        <v>7</v>
      </c>
      <c r="K3281" t="s">
        <v>32</v>
      </c>
      <c r="L3281">
        <v>16.3</v>
      </c>
    </row>
    <row r="3282" spans="1:12" x14ac:dyDescent="0.55000000000000004">
      <c r="A3282" s="24" t="str">
        <f t="shared" si="51"/>
        <v>101833</v>
      </c>
      <c r="B3282" s="24" t="s">
        <v>32</v>
      </c>
      <c r="C3282" s="25">
        <v>43030</v>
      </c>
      <c r="D3282" s="24">
        <f>IFERROR(VLOOKUP(B3282,'2017_GT Roster'!$B$6:$H$21,7, FALSE), "NO MATCH!!!")</f>
        <v>33</v>
      </c>
      <c r="E3282" s="24">
        <f>IFERROR(VLOOKUP(GAME_JUMP_REPORT_CONSOLIDATED!C3282,GAME_INDEX!$A$7:$E$34,5,FALSE), "NO MATCH")</f>
        <v>1018</v>
      </c>
      <c r="F3282" s="24" t="str">
        <f>IFERROR(VLOOKUP(C3282,GAME_INDEX!$A$7:$E$34,4,FALSE), "NO MATCH!!!")</f>
        <v>Boston College</v>
      </c>
      <c r="G3282" t="s">
        <v>3293</v>
      </c>
      <c r="H3282" s="1">
        <v>43030</v>
      </c>
      <c r="I3282">
        <v>399</v>
      </c>
      <c r="J3282" t="s">
        <v>7</v>
      </c>
      <c r="K3282" t="s">
        <v>32</v>
      </c>
      <c r="L3282">
        <v>13</v>
      </c>
    </row>
    <row r="3283" spans="1:12" x14ac:dyDescent="0.55000000000000004">
      <c r="A3283" s="24" t="str">
        <f t="shared" si="51"/>
        <v>10184</v>
      </c>
      <c r="B3283" s="24" t="s">
        <v>3262</v>
      </c>
      <c r="C3283" s="25">
        <v>43030</v>
      </c>
      <c r="D3283" s="24">
        <f>IFERROR(VLOOKUP(B3283,'2017_GT Roster'!$B$6:$H$21,7, FALSE), "NO MATCH!!!")</f>
        <v>4</v>
      </c>
      <c r="E3283" s="24">
        <f>IFERROR(VLOOKUP(GAME_JUMP_REPORT_CONSOLIDATED!C3283,GAME_INDEX!$A$7:$E$34,5,FALSE), "NO MATCH")</f>
        <v>1018</v>
      </c>
      <c r="F3283" s="24" t="str">
        <f>IFERROR(VLOOKUP(C3283,GAME_INDEX!$A$7:$E$34,4,FALSE), "NO MATCH!!!")</f>
        <v>Boston College</v>
      </c>
      <c r="G3283" t="s">
        <v>3294</v>
      </c>
      <c r="H3283" s="1">
        <v>43030</v>
      </c>
      <c r="I3283">
        <v>410</v>
      </c>
      <c r="J3283" t="s">
        <v>7</v>
      </c>
      <c r="K3283" t="s">
        <v>3262</v>
      </c>
      <c r="L3283">
        <v>20.6</v>
      </c>
    </row>
    <row r="3284" spans="1:12" x14ac:dyDescent="0.55000000000000004">
      <c r="A3284" s="24" t="str">
        <f t="shared" si="51"/>
        <v>10189</v>
      </c>
      <c r="B3284" s="24" t="s">
        <v>27</v>
      </c>
      <c r="C3284" s="25">
        <v>43030</v>
      </c>
      <c r="D3284" s="24">
        <f>IFERROR(VLOOKUP(B3284,'2017_GT Roster'!$B$6:$H$21,7, FALSE), "NO MATCH!!!")</f>
        <v>9</v>
      </c>
      <c r="E3284" s="24">
        <f>IFERROR(VLOOKUP(GAME_JUMP_REPORT_CONSOLIDATED!C3284,GAME_INDEX!$A$7:$E$34,5,FALSE), "NO MATCH")</f>
        <v>1018</v>
      </c>
      <c r="F3284" s="24" t="str">
        <f>IFERROR(VLOOKUP(C3284,GAME_INDEX!$A$7:$E$34,4,FALSE), "NO MATCH!!!")</f>
        <v>Boston College</v>
      </c>
      <c r="G3284" t="s">
        <v>3295</v>
      </c>
      <c r="H3284" s="1">
        <v>43030</v>
      </c>
      <c r="I3284">
        <v>412</v>
      </c>
      <c r="J3284" t="s">
        <v>7</v>
      </c>
      <c r="K3284" t="s">
        <v>27</v>
      </c>
      <c r="L3284">
        <v>14.9</v>
      </c>
    </row>
    <row r="3285" spans="1:12" x14ac:dyDescent="0.55000000000000004">
      <c r="A3285" s="24" t="str">
        <f t="shared" si="51"/>
        <v>101833</v>
      </c>
      <c r="B3285" s="24" t="s">
        <v>32</v>
      </c>
      <c r="C3285" s="25">
        <v>43030</v>
      </c>
      <c r="D3285" s="24">
        <f>IFERROR(VLOOKUP(B3285,'2017_GT Roster'!$B$6:$H$21,7, FALSE), "NO MATCH!!!")</f>
        <v>33</v>
      </c>
      <c r="E3285" s="24">
        <f>IFERROR(VLOOKUP(GAME_JUMP_REPORT_CONSOLIDATED!C3285,GAME_INDEX!$A$7:$E$34,5,FALSE), "NO MATCH")</f>
        <v>1018</v>
      </c>
      <c r="F3285" s="24" t="str">
        <f>IFERROR(VLOOKUP(C3285,GAME_INDEX!$A$7:$E$34,4,FALSE), "NO MATCH!!!")</f>
        <v>Boston College</v>
      </c>
      <c r="G3285" t="s">
        <v>3296</v>
      </c>
      <c r="H3285" s="1">
        <v>43030</v>
      </c>
      <c r="I3285">
        <v>422</v>
      </c>
      <c r="J3285" t="s">
        <v>7</v>
      </c>
      <c r="K3285" t="s">
        <v>32</v>
      </c>
      <c r="L3285">
        <v>7.5</v>
      </c>
    </row>
    <row r="3286" spans="1:12" x14ac:dyDescent="0.55000000000000004">
      <c r="A3286" s="24" t="str">
        <f t="shared" si="51"/>
        <v>10189</v>
      </c>
      <c r="B3286" s="24" t="s">
        <v>27</v>
      </c>
      <c r="C3286" s="25">
        <v>43030</v>
      </c>
      <c r="D3286" s="24">
        <f>IFERROR(VLOOKUP(B3286,'2017_GT Roster'!$B$6:$H$21,7, FALSE), "NO MATCH!!!")</f>
        <v>9</v>
      </c>
      <c r="E3286" s="24">
        <f>IFERROR(VLOOKUP(GAME_JUMP_REPORT_CONSOLIDATED!C3286,GAME_INDEX!$A$7:$E$34,5,FALSE), "NO MATCH")</f>
        <v>1018</v>
      </c>
      <c r="F3286" s="24" t="str">
        <f>IFERROR(VLOOKUP(C3286,GAME_INDEX!$A$7:$E$34,4,FALSE), "NO MATCH!!!")</f>
        <v>Boston College</v>
      </c>
      <c r="G3286" t="s">
        <v>3297</v>
      </c>
      <c r="H3286" s="1">
        <v>43030</v>
      </c>
      <c r="I3286">
        <v>430</v>
      </c>
      <c r="J3286" t="s">
        <v>7</v>
      </c>
      <c r="K3286" t="s">
        <v>27</v>
      </c>
      <c r="L3286">
        <v>13.5</v>
      </c>
    </row>
    <row r="3287" spans="1:12" x14ac:dyDescent="0.55000000000000004">
      <c r="A3287" s="24" t="str">
        <f t="shared" si="51"/>
        <v>101833</v>
      </c>
      <c r="B3287" s="24" t="s">
        <v>32</v>
      </c>
      <c r="C3287" s="25">
        <v>43030</v>
      </c>
      <c r="D3287" s="24">
        <f>IFERROR(VLOOKUP(B3287,'2017_GT Roster'!$B$6:$H$21,7, FALSE), "NO MATCH!!!")</f>
        <v>33</v>
      </c>
      <c r="E3287" s="24">
        <f>IFERROR(VLOOKUP(GAME_JUMP_REPORT_CONSOLIDATED!C3287,GAME_INDEX!$A$7:$E$34,5,FALSE), "NO MATCH")</f>
        <v>1018</v>
      </c>
      <c r="F3287" s="24" t="str">
        <f>IFERROR(VLOOKUP(C3287,GAME_INDEX!$A$7:$E$34,4,FALSE), "NO MATCH!!!")</f>
        <v>Boston College</v>
      </c>
      <c r="G3287" t="s">
        <v>3298</v>
      </c>
      <c r="H3287" s="1">
        <v>43030</v>
      </c>
      <c r="I3287">
        <v>430</v>
      </c>
      <c r="J3287" t="s">
        <v>7</v>
      </c>
      <c r="K3287" t="s">
        <v>32</v>
      </c>
      <c r="L3287">
        <v>17.3</v>
      </c>
    </row>
    <row r="3288" spans="1:12" x14ac:dyDescent="0.55000000000000004">
      <c r="A3288" s="24" t="str">
        <f t="shared" si="51"/>
        <v>10184</v>
      </c>
      <c r="B3288" s="24" t="s">
        <v>3262</v>
      </c>
      <c r="C3288" s="25">
        <v>43030</v>
      </c>
      <c r="D3288" s="24">
        <f>IFERROR(VLOOKUP(B3288,'2017_GT Roster'!$B$6:$H$21,7, FALSE), "NO MATCH!!!")</f>
        <v>4</v>
      </c>
      <c r="E3288" s="24">
        <f>IFERROR(VLOOKUP(GAME_JUMP_REPORT_CONSOLIDATED!C3288,GAME_INDEX!$A$7:$E$34,5,FALSE), "NO MATCH")</f>
        <v>1018</v>
      </c>
      <c r="F3288" s="24" t="str">
        <f>IFERROR(VLOOKUP(C3288,GAME_INDEX!$A$7:$E$34,4,FALSE), "NO MATCH!!!")</f>
        <v>Boston College</v>
      </c>
      <c r="G3288" t="s">
        <v>3299</v>
      </c>
      <c r="H3288" s="1">
        <v>43030</v>
      </c>
      <c r="I3288">
        <v>431</v>
      </c>
      <c r="J3288" t="s">
        <v>7</v>
      </c>
      <c r="K3288" t="s">
        <v>3262</v>
      </c>
      <c r="L3288">
        <v>24.8</v>
      </c>
    </row>
    <row r="3289" spans="1:12" x14ac:dyDescent="0.55000000000000004">
      <c r="A3289" s="24" t="str">
        <f t="shared" si="51"/>
        <v>10188</v>
      </c>
      <c r="B3289" s="24" t="s">
        <v>34</v>
      </c>
      <c r="C3289" s="25">
        <v>43030</v>
      </c>
      <c r="D3289" s="24">
        <f>IFERROR(VLOOKUP(B3289,'2017_GT Roster'!$B$6:$H$21,7, FALSE), "NO MATCH!!!")</f>
        <v>8</v>
      </c>
      <c r="E3289" s="24">
        <f>IFERROR(VLOOKUP(GAME_JUMP_REPORT_CONSOLIDATED!C3289,GAME_INDEX!$A$7:$E$34,5,FALSE), "NO MATCH")</f>
        <v>1018</v>
      </c>
      <c r="F3289" s="24" t="str">
        <f>IFERROR(VLOOKUP(C3289,GAME_INDEX!$A$7:$E$34,4,FALSE), "NO MATCH!!!")</f>
        <v>Boston College</v>
      </c>
      <c r="G3289" t="s">
        <v>3300</v>
      </c>
      <c r="H3289" s="1">
        <v>43030</v>
      </c>
      <c r="I3289">
        <v>432</v>
      </c>
      <c r="J3289" t="s">
        <v>7</v>
      </c>
      <c r="K3289" t="s">
        <v>34</v>
      </c>
      <c r="L3289">
        <v>10.9</v>
      </c>
    </row>
    <row r="3290" spans="1:12" x14ac:dyDescent="0.55000000000000004">
      <c r="A3290" s="24" t="str">
        <f t="shared" si="51"/>
        <v>10181</v>
      </c>
      <c r="B3290" s="24" t="s">
        <v>3254</v>
      </c>
      <c r="C3290" s="25">
        <v>43030</v>
      </c>
      <c r="D3290" s="24">
        <f>IFERROR(VLOOKUP(B3290,'2017_GT Roster'!$B$6:$H$21,7, FALSE), "NO MATCH!!!")</f>
        <v>1</v>
      </c>
      <c r="E3290" s="24">
        <f>IFERROR(VLOOKUP(GAME_JUMP_REPORT_CONSOLIDATED!C3290,GAME_INDEX!$A$7:$E$34,5,FALSE), "NO MATCH")</f>
        <v>1018</v>
      </c>
      <c r="F3290" s="24" t="str">
        <f>IFERROR(VLOOKUP(C3290,GAME_INDEX!$A$7:$E$34,4,FALSE), "NO MATCH!!!")</f>
        <v>Boston College</v>
      </c>
      <c r="G3290" t="s">
        <v>3301</v>
      </c>
      <c r="H3290" s="1">
        <v>43030</v>
      </c>
      <c r="I3290">
        <v>446</v>
      </c>
      <c r="J3290" t="s">
        <v>7</v>
      </c>
      <c r="K3290" t="s">
        <v>3254</v>
      </c>
      <c r="L3290">
        <v>17</v>
      </c>
    </row>
    <row r="3291" spans="1:12" x14ac:dyDescent="0.55000000000000004">
      <c r="A3291" s="24" t="str">
        <f t="shared" si="51"/>
        <v>101833</v>
      </c>
      <c r="B3291" s="24" t="s">
        <v>32</v>
      </c>
      <c r="C3291" s="25">
        <v>43030</v>
      </c>
      <c r="D3291" s="24">
        <f>IFERROR(VLOOKUP(B3291,'2017_GT Roster'!$B$6:$H$21,7, FALSE), "NO MATCH!!!")</f>
        <v>33</v>
      </c>
      <c r="E3291" s="24">
        <f>IFERROR(VLOOKUP(GAME_JUMP_REPORT_CONSOLIDATED!C3291,GAME_INDEX!$A$7:$E$34,5,FALSE), "NO MATCH")</f>
        <v>1018</v>
      </c>
      <c r="F3291" s="24" t="str">
        <f>IFERROR(VLOOKUP(C3291,GAME_INDEX!$A$7:$E$34,4,FALSE), "NO MATCH!!!")</f>
        <v>Boston College</v>
      </c>
      <c r="G3291" t="s">
        <v>3302</v>
      </c>
      <c r="H3291" s="1">
        <v>43030</v>
      </c>
      <c r="I3291">
        <v>450</v>
      </c>
      <c r="J3291" t="s">
        <v>7</v>
      </c>
      <c r="K3291" t="s">
        <v>32</v>
      </c>
      <c r="L3291">
        <v>16.8</v>
      </c>
    </row>
    <row r="3292" spans="1:12" x14ac:dyDescent="0.55000000000000004">
      <c r="A3292" s="24" t="str">
        <f t="shared" si="51"/>
        <v>101833</v>
      </c>
      <c r="B3292" s="24" t="s">
        <v>32</v>
      </c>
      <c r="C3292" s="25">
        <v>43030</v>
      </c>
      <c r="D3292" s="24">
        <f>IFERROR(VLOOKUP(B3292,'2017_GT Roster'!$B$6:$H$21,7, FALSE), "NO MATCH!!!")</f>
        <v>33</v>
      </c>
      <c r="E3292" s="24">
        <f>IFERROR(VLOOKUP(GAME_JUMP_REPORT_CONSOLIDATED!C3292,GAME_INDEX!$A$7:$E$34,5,FALSE), "NO MATCH")</f>
        <v>1018</v>
      </c>
      <c r="F3292" s="24" t="str">
        <f>IFERROR(VLOOKUP(C3292,GAME_INDEX!$A$7:$E$34,4,FALSE), "NO MATCH!!!")</f>
        <v>Boston College</v>
      </c>
      <c r="G3292" t="s">
        <v>3303</v>
      </c>
      <c r="H3292" s="1">
        <v>43030</v>
      </c>
      <c r="I3292">
        <v>462</v>
      </c>
      <c r="J3292" t="s">
        <v>7</v>
      </c>
      <c r="K3292" t="s">
        <v>32</v>
      </c>
      <c r="L3292">
        <v>20.5</v>
      </c>
    </row>
    <row r="3293" spans="1:12" x14ac:dyDescent="0.55000000000000004">
      <c r="A3293" s="24" t="str">
        <f t="shared" si="51"/>
        <v>10189</v>
      </c>
      <c r="B3293" s="24" t="s">
        <v>27</v>
      </c>
      <c r="C3293" s="25">
        <v>43030</v>
      </c>
      <c r="D3293" s="24">
        <f>IFERROR(VLOOKUP(B3293,'2017_GT Roster'!$B$6:$H$21,7, FALSE), "NO MATCH!!!")</f>
        <v>9</v>
      </c>
      <c r="E3293" s="24">
        <f>IFERROR(VLOOKUP(GAME_JUMP_REPORT_CONSOLIDATED!C3293,GAME_INDEX!$A$7:$E$34,5,FALSE), "NO MATCH")</f>
        <v>1018</v>
      </c>
      <c r="F3293" s="24" t="str">
        <f>IFERROR(VLOOKUP(C3293,GAME_INDEX!$A$7:$E$34,4,FALSE), "NO MATCH!!!")</f>
        <v>Boston College</v>
      </c>
      <c r="G3293" t="s">
        <v>3304</v>
      </c>
      <c r="H3293" s="1">
        <v>43030</v>
      </c>
      <c r="I3293">
        <v>465</v>
      </c>
      <c r="J3293" t="s">
        <v>7</v>
      </c>
      <c r="K3293" t="s">
        <v>27</v>
      </c>
      <c r="L3293">
        <v>10.9</v>
      </c>
    </row>
    <row r="3294" spans="1:12" x14ac:dyDescent="0.55000000000000004">
      <c r="A3294" s="24" t="str">
        <f t="shared" si="51"/>
        <v>10181</v>
      </c>
      <c r="B3294" s="24" t="s">
        <v>3254</v>
      </c>
      <c r="C3294" s="25">
        <v>43030</v>
      </c>
      <c r="D3294" s="24">
        <f>IFERROR(VLOOKUP(B3294,'2017_GT Roster'!$B$6:$H$21,7, FALSE), "NO MATCH!!!")</f>
        <v>1</v>
      </c>
      <c r="E3294" s="24">
        <f>IFERROR(VLOOKUP(GAME_JUMP_REPORT_CONSOLIDATED!C3294,GAME_INDEX!$A$7:$E$34,5,FALSE), "NO MATCH")</f>
        <v>1018</v>
      </c>
      <c r="F3294" s="24" t="str">
        <f>IFERROR(VLOOKUP(C3294,GAME_INDEX!$A$7:$E$34,4,FALSE), "NO MATCH!!!")</f>
        <v>Boston College</v>
      </c>
      <c r="G3294" t="s">
        <v>3305</v>
      </c>
      <c r="H3294" s="1">
        <v>43030</v>
      </c>
      <c r="I3294">
        <v>465</v>
      </c>
      <c r="J3294" t="s">
        <v>7</v>
      </c>
      <c r="K3294" t="s">
        <v>3254</v>
      </c>
      <c r="L3294">
        <v>24.9</v>
      </c>
    </row>
    <row r="3295" spans="1:12" x14ac:dyDescent="0.55000000000000004">
      <c r="A3295" s="24" t="str">
        <f t="shared" si="51"/>
        <v>101811</v>
      </c>
      <c r="B3295" s="24" t="s">
        <v>14</v>
      </c>
      <c r="C3295" s="25">
        <v>43030</v>
      </c>
      <c r="D3295" s="24">
        <f>IFERROR(VLOOKUP(B3295,'2017_GT Roster'!$B$6:$H$21,7, FALSE), "NO MATCH!!!")</f>
        <v>11</v>
      </c>
      <c r="E3295" s="24">
        <f>IFERROR(VLOOKUP(GAME_JUMP_REPORT_CONSOLIDATED!C3295,GAME_INDEX!$A$7:$E$34,5,FALSE), "NO MATCH")</f>
        <v>1018</v>
      </c>
      <c r="F3295" s="24" t="str">
        <f>IFERROR(VLOOKUP(C3295,GAME_INDEX!$A$7:$E$34,4,FALSE), "NO MATCH!!!")</f>
        <v>Boston College</v>
      </c>
      <c r="G3295" t="s">
        <v>3306</v>
      </c>
      <c r="H3295" s="1">
        <v>43030</v>
      </c>
      <c r="I3295">
        <v>466</v>
      </c>
      <c r="J3295" t="s">
        <v>7</v>
      </c>
      <c r="K3295" t="s">
        <v>14</v>
      </c>
      <c r="L3295">
        <v>22.1</v>
      </c>
    </row>
    <row r="3296" spans="1:12" x14ac:dyDescent="0.55000000000000004">
      <c r="A3296" s="24" t="str">
        <f t="shared" si="51"/>
        <v>10181</v>
      </c>
      <c r="B3296" s="24" t="s">
        <v>3254</v>
      </c>
      <c r="C3296" s="25">
        <v>43030</v>
      </c>
      <c r="D3296" s="24">
        <f>IFERROR(VLOOKUP(B3296,'2017_GT Roster'!$B$6:$H$21,7, FALSE), "NO MATCH!!!")</f>
        <v>1</v>
      </c>
      <c r="E3296" s="24">
        <f>IFERROR(VLOOKUP(GAME_JUMP_REPORT_CONSOLIDATED!C3296,GAME_INDEX!$A$7:$E$34,5,FALSE), "NO MATCH")</f>
        <v>1018</v>
      </c>
      <c r="F3296" s="24" t="str">
        <f>IFERROR(VLOOKUP(C3296,GAME_INDEX!$A$7:$E$34,4,FALSE), "NO MATCH!!!")</f>
        <v>Boston College</v>
      </c>
      <c r="G3296" t="s">
        <v>3307</v>
      </c>
      <c r="H3296" s="1">
        <v>43030</v>
      </c>
      <c r="I3296">
        <v>468</v>
      </c>
      <c r="J3296" t="s">
        <v>7</v>
      </c>
      <c r="K3296" t="s">
        <v>3254</v>
      </c>
      <c r="L3296">
        <v>12.4</v>
      </c>
    </row>
    <row r="3297" spans="1:12" x14ac:dyDescent="0.55000000000000004">
      <c r="A3297" s="24" t="str">
        <f t="shared" si="51"/>
        <v>10189</v>
      </c>
      <c r="B3297" s="24" t="s">
        <v>27</v>
      </c>
      <c r="C3297" s="25">
        <v>43030</v>
      </c>
      <c r="D3297" s="24">
        <f>IFERROR(VLOOKUP(B3297,'2017_GT Roster'!$B$6:$H$21,7, FALSE), "NO MATCH!!!")</f>
        <v>9</v>
      </c>
      <c r="E3297" s="24">
        <f>IFERROR(VLOOKUP(GAME_JUMP_REPORT_CONSOLIDATED!C3297,GAME_INDEX!$A$7:$E$34,5,FALSE), "NO MATCH")</f>
        <v>1018</v>
      </c>
      <c r="F3297" s="24" t="str">
        <f>IFERROR(VLOOKUP(C3297,GAME_INDEX!$A$7:$E$34,4,FALSE), "NO MATCH!!!")</f>
        <v>Boston College</v>
      </c>
      <c r="G3297" t="s">
        <v>3308</v>
      </c>
      <c r="H3297" s="1">
        <v>43030</v>
      </c>
      <c r="I3297">
        <v>469</v>
      </c>
      <c r="J3297" t="s">
        <v>7</v>
      </c>
      <c r="K3297" t="s">
        <v>27</v>
      </c>
      <c r="L3297">
        <v>10.6</v>
      </c>
    </row>
    <row r="3298" spans="1:12" x14ac:dyDescent="0.55000000000000004">
      <c r="A3298" s="24" t="str">
        <f t="shared" si="51"/>
        <v>10181</v>
      </c>
      <c r="B3298" s="24" t="s">
        <v>3254</v>
      </c>
      <c r="C3298" s="25">
        <v>43030</v>
      </c>
      <c r="D3298" s="24">
        <f>IFERROR(VLOOKUP(B3298,'2017_GT Roster'!$B$6:$H$21,7, FALSE), "NO MATCH!!!")</f>
        <v>1</v>
      </c>
      <c r="E3298" s="24">
        <f>IFERROR(VLOOKUP(GAME_JUMP_REPORT_CONSOLIDATED!C3298,GAME_INDEX!$A$7:$E$34,5,FALSE), "NO MATCH")</f>
        <v>1018</v>
      </c>
      <c r="F3298" s="24" t="str">
        <f>IFERROR(VLOOKUP(C3298,GAME_INDEX!$A$7:$E$34,4,FALSE), "NO MATCH!!!")</f>
        <v>Boston College</v>
      </c>
      <c r="G3298" t="s">
        <v>3309</v>
      </c>
      <c r="H3298" s="1">
        <v>43030</v>
      </c>
      <c r="I3298">
        <v>502</v>
      </c>
      <c r="J3298" t="s">
        <v>7</v>
      </c>
      <c r="K3298" t="s">
        <v>3254</v>
      </c>
      <c r="L3298">
        <v>17.5</v>
      </c>
    </row>
    <row r="3299" spans="1:12" x14ac:dyDescent="0.55000000000000004">
      <c r="A3299" s="24" t="str">
        <f t="shared" si="51"/>
        <v>101814</v>
      </c>
      <c r="B3299" s="24" t="s">
        <v>10</v>
      </c>
      <c r="C3299" s="25">
        <v>43030</v>
      </c>
      <c r="D3299" s="24">
        <f>IFERROR(VLOOKUP(B3299,'2017_GT Roster'!$B$6:$H$21,7, FALSE), "NO MATCH!!!")</f>
        <v>14</v>
      </c>
      <c r="E3299" s="24">
        <f>IFERROR(VLOOKUP(GAME_JUMP_REPORT_CONSOLIDATED!C3299,GAME_INDEX!$A$7:$E$34,5,FALSE), "NO MATCH")</f>
        <v>1018</v>
      </c>
      <c r="F3299" s="24" t="str">
        <f>IFERROR(VLOOKUP(C3299,GAME_INDEX!$A$7:$E$34,4,FALSE), "NO MATCH!!!")</f>
        <v>Boston College</v>
      </c>
      <c r="G3299" t="s">
        <v>3310</v>
      </c>
      <c r="H3299" s="1">
        <v>43030</v>
      </c>
      <c r="I3299">
        <v>502</v>
      </c>
      <c r="J3299" t="s">
        <v>7</v>
      </c>
      <c r="K3299" t="s">
        <v>10</v>
      </c>
      <c r="L3299">
        <v>18.2</v>
      </c>
    </row>
    <row r="3300" spans="1:12" x14ac:dyDescent="0.55000000000000004">
      <c r="A3300" s="24" t="str">
        <f t="shared" si="51"/>
        <v>101814</v>
      </c>
      <c r="B3300" s="24" t="s">
        <v>10</v>
      </c>
      <c r="C3300" s="25">
        <v>43030</v>
      </c>
      <c r="D3300" s="24">
        <f>IFERROR(VLOOKUP(B3300,'2017_GT Roster'!$B$6:$H$21,7, FALSE), "NO MATCH!!!")</f>
        <v>14</v>
      </c>
      <c r="E3300" s="24">
        <f>IFERROR(VLOOKUP(GAME_JUMP_REPORT_CONSOLIDATED!C3300,GAME_INDEX!$A$7:$E$34,5,FALSE), "NO MATCH")</f>
        <v>1018</v>
      </c>
      <c r="F3300" s="24" t="str">
        <f>IFERROR(VLOOKUP(C3300,GAME_INDEX!$A$7:$E$34,4,FALSE), "NO MATCH!!!")</f>
        <v>Boston College</v>
      </c>
      <c r="G3300" t="s">
        <v>3311</v>
      </c>
      <c r="H3300" s="1">
        <v>43030</v>
      </c>
      <c r="I3300">
        <v>506</v>
      </c>
      <c r="J3300" t="s">
        <v>7</v>
      </c>
      <c r="K3300" t="s">
        <v>10</v>
      </c>
      <c r="L3300">
        <v>15.5</v>
      </c>
    </row>
    <row r="3301" spans="1:12" x14ac:dyDescent="0.55000000000000004">
      <c r="A3301" s="24" t="str">
        <f t="shared" si="51"/>
        <v>10189</v>
      </c>
      <c r="B3301" s="24" t="s">
        <v>27</v>
      </c>
      <c r="C3301" s="25">
        <v>43030</v>
      </c>
      <c r="D3301" s="24">
        <f>IFERROR(VLOOKUP(B3301,'2017_GT Roster'!$B$6:$H$21,7, FALSE), "NO MATCH!!!")</f>
        <v>9</v>
      </c>
      <c r="E3301" s="24">
        <f>IFERROR(VLOOKUP(GAME_JUMP_REPORT_CONSOLIDATED!C3301,GAME_INDEX!$A$7:$E$34,5,FALSE), "NO MATCH")</f>
        <v>1018</v>
      </c>
      <c r="F3301" s="24" t="str">
        <f>IFERROR(VLOOKUP(C3301,GAME_INDEX!$A$7:$E$34,4,FALSE), "NO MATCH!!!")</f>
        <v>Boston College</v>
      </c>
      <c r="G3301" t="s">
        <v>3312</v>
      </c>
      <c r="H3301" s="1">
        <v>43030</v>
      </c>
      <c r="I3301">
        <v>510</v>
      </c>
      <c r="J3301" t="s">
        <v>7</v>
      </c>
      <c r="K3301" t="s">
        <v>27</v>
      </c>
      <c r="L3301">
        <v>9.6999999999999993</v>
      </c>
    </row>
    <row r="3302" spans="1:12" x14ac:dyDescent="0.55000000000000004">
      <c r="A3302" s="24" t="str">
        <f t="shared" si="51"/>
        <v>101833</v>
      </c>
      <c r="B3302" s="24" t="s">
        <v>32</v>
      </c>
      <c r="C3302" s="25">
        <v>43030</v>
      </c>
      <c r="D3302" s="24">
        <f>IFERROR(VLOOKUP(B3302,'2017_GT Roster'!$B$6:$H$21,7, FALSE), "NO MATCH!!!")</f>
        <v>33</v>
      </c>
      <c r="E3302" s="24">
        <f>IFERROR(VLOOKUP(GAME_JUMP_REPORT_CONSOLIDATED!C3302,GAME_INDEX!$A$7:$E$34,5,FALSE), "NO MATCH")</f>
        <v>1018</v>
      </c>
      <c r="F3302" s="24" t="str">
        <f>IFERROR(VLOOKUP(C3302,GAME_INDEX!$A$7:$E$34,4,FALSE), "NO MATCH!!!")</f>
        <v>Boston College</v>
      </c>
      <c r="G3302" t="s">
        <v>3313</v>
      </c>
      <c r="H3302" s="1">
        <v>43030</v>
      </c>
      <c r="I3302">
        <v>524</v>
      </c>
      <c r="J3302" t="s">
        <v>7</v>
      </c>
      <c r="K3302" t="s">
        <v>32</v>
      </c>
      <c r="L3302">
        <v>18.899999999999999</v>
      </c>
    </row>
    <row r="3303" spans="1:12" x14ac:dyDescent="0.55000000000000004">
      <c r="A3303" s="24" t="str">
        <f t="shared" si="51"/>
        <v>10181</v>
      </c>
      <c r="B3303" s="24" t="s">
        <v>3254</v>
      </c>
      <c r="C3303" s="25">
        <v>43030</v>
      </c>
      <c r="D3303" s="24">
        <f>IFERROR(VLOOKUP(B3303,'2017_GT Roster'!$B$6:$H$21,7, FALSE), "NO MATCH!!!")</f>
        <v>1</v>
      </c>
      <c r="E3303" s="24">
        <f>IFERROR(VLOOKUP(GAME_JUMP_REPORT_CONSOLIDATED!C3303,GAME_INDEX!$A$7:$E$34,5,FALSE), "NO MATCH")</f>
        <v>1018</v>
      </c>
      <c r="F3303" s="24" t="str">
        <f>IFERROR(VLOOKUP(C3303,GAME_INDEX!$A$7:$E$34,4,FALSE), "NO MATCH!!!")</f>
        <v>Boston College</v>
      </c>
      <c r="G3303" t="s">
        <v>3314</v>
      </c>
      <c r="H3303" s="1">
        <v>43030</v>
      </c>
      <c r="I3303">
        <v>524</v>
      </c>
      <c r="J3303" t="s">
        <v>7</v>
      </c>
      <c r="K3303" t="s">
        <v>3254</v>
      </c>
      <c r="L3303">
        <v>17.899999999999999</v>
      </c>
    </row>
    <row r="3304" spans="1:12" x14ac:dyDescent="0.55000000000000004">
      <c r="A3304" s="24" t="str">
        <f t="shared" si="51"/>
        <v>101814</v>
      </c>
      <c r="B3304" s="24" t="s">
        <v>10</v>
      </c>
      <c r="C3304" s="25">
        <v>43030</v>
      </c>
      <c r="D3304" s="24">
        <f>IFERROR(VLOOKUP(B3304,'2017_GT Roster'!$B$6:$H$21,7, FALSE), "NO MATCH!!!")</f>
        <v>14</v>
      </c>
      <c r="E3304" s="24">
        <f>IFERROR(VLOOKUP(GAME_JUMP_REPORT_CONSOLIDATED!C3304,GAME_INDEX!$A$7:$E$34,5,FALSE), "NO MATCH")</f>
        <v>1018</v>
      </c>
      <c r="F3304" s="24" t="str">
        <f>IFERROR(VLOOKUP(C3304,GAME_INDEX!$A$7:$E$34,4,FALSE), "NO MATCH!!!")</f>
        <v>Boston College</v>
      </c>
      <c r="G3304" t="s">
        <v>3315</v>
      </c>
      <c r="H3304" s="1">
        <v>43030</v>
      </c>
      <c r="I3304">
        <v>526</v>
      </c>
      <c r="J3304" t="s">
        <v>7</v>
      </c>
      <c r="K3304" t="s">
        <v>10</v>
      </c>
      <c r="L3304">
        <v>18</v>
      </c>
    </row>
    <row r="3305" spans="1:12" x14ac:dyDescent="0.55000000000000004">
      <c r="A3305" s="24" t="str">
        <f t="shared" si="51"/>
        <v>101811</v>
      </c>
      <c r="B3305" s="24" t="s">
        <v>14</v>
      </c>
      <c r="C3305" s="25">
        <v>43030</v>
      </c>
      <c r="D3305" s="24">
        <f>IFERROR(VLOOKUP(B3305,'2017_GT Roster'!$B$6:$H$21,7, FALSE), "NO MATCH!!!")</f>
        <v>11</v>
      </c>
      <c r="E3305" s="24">
        <f>IFERROR(VLOOKUP(GAME_JUMP_REPORT_CONSOLIDATED!C3305,GAME_INDEX!$A$7:$E$34,5,FALSE), "NO MATCH")</f>
        <v>1018</v>
      </c>
      <c r="F3305" s="24" t="str">
        <f>IFERROR(VLOOKUP(C3305,GAME_INDEX!$A$7:$E$34,4,FALSE), "NO MATCH!!!")</f>
        <v>Boston College</v>
      </c>
      <c r="G3305" t="s">
        <v>3316</v>
      </c>
      <c r="H3305" s="1">
        <v>43030</v>
      </c>
      <c r="I3305">
        <v>529</v>
      </c>
      <c r="J3305" t="s">
        <v>7</v>
      </c>
      <c r="K3305" t="s">
        <v>14</v>
      </c>
      <c r="L3305">
        <v>23.2</v>
      </c>
    </row>
    <row r="3306" spans="1:12" x14ac:dyDescent="0.55000000000000004">
      <c r="A3306" s="24" t="str">
        <f t="shared" si="51"/>
        <v>10181</v>
      </c>
      <c r="B3306" s="24" t="s">
        <v>3254</v>
      </c>
      <c r="C3306" s="25">
        <v>43030</v>
      </c>
      <c r="D3306" s="24">
        <f>IFERROR(VLOOKUP(B3306,'2017_GT Roster'!$B$6:$H$21,7, FALSE), "NO MATCH!!!")</f>
        <v>1</v>
      </c>
      <c r="E3306" s="24">
        <f>IFERROR(VLOOKUP(GAME_JUMP_REPORT_CONSOLIDATED!C3306,GAME_INDEX!$A$7:$E$34,5,FALSE), "NO MATCH")</f>
        <v>1018</v>
      </c>
      <c r="F3306" s="24" t="str">
        <f>IFERROR(VLOOKUP(C3306,GAME_INDEX!$A$7:$E$34,4,FALSE), "NO MATCH!!!")</f>
        <v>Boston College</v>
      </c>
      <c r="G3306" t="s">
        <v>3317</v>
      </c>
      <c r="H3306" s="1">
        <v>43030</v>
      </c>
      <c r="I3306">
        <v>532</v>
      </c>
      <c r="J3306" t="s">
        <v>7</v>
      </c>
      <c r="K3306" t="s">
        <v>3254</v>
      </c>
      <c r="L3306">
        <v>19.3</v>
      </c>
    </row>
    <row r="3307" spans="1:12" x14ac:dyDescent="0.55000000000000004">
      <c r="A3307" s="24" t="str">
        <f t="shared" si="51"/>
        <v>101814</v>
      </c>
      <c r="B3307" s="24" t="s">
        <v>10</v>
      </c>
      <c r="C3307" s="25">
        <v>43030</v>
      </c>
      <c r="D3307" s="24">
        <f>IFERROR(VLOOKUP(B3307,'2017_GT Roster'!$B$6:$H$21,7, FALSE), "NO MATCH!!!")</f>
        <v>14</v>
      </c>
      <c r="E3307" s="24">
        <f>IFERROR(VLOOKUP(GAME_JUMP_REPORT_CONSOLIDATED!C3307,GAME_INDEX!$A$7:$E$34,5,FALSE), "NO MATCH")</f>
        <v>1018</v>
      </c>
      <c r="F3307" s="24" t="str">
        <f>IFERROR(VLOOKUP(C3307,GAME_INDEX!$A$7:$E$34,4,FALSE), "NO MATCH!!!")</f>
        <v>Boston College</v>
      </c>
      <c r="G3307" t="s">
        <v>3318</v>
      </c>
      <c r="H3307" s="1">
        <v>43030</v>
      </c>
      <c r="I3307">
        <v>534</v>
      </c>
      <c r="J3307" t="s">
        <v>7</v>
      </c>
      <c r="K3307" t="s">
        <v>10</v>
      </c>
      <c r="L3307">
        <v>20.7</v>
      </c>
    </row>
    <row r="3308" spans="1:12" x14ac:dyDescent="0.55000000000000004">
      <c r="A3308" s="24" t="str">
        <f t="shared" si="51"/>
        <v>101833</v>
      </c>
      <c r="B3308" s="24" t="s">
        <v>32</v>
      </c>
      <c r="C3308" s="25">
        <v>43030</v>
      </c>
      <c r="D3308" s="24">
        <f>IFERROR(VLOOKUP(B3308,'2017_GT Roster'!$B$6:$H$21,7, FALSE), "NO MATCH!!!")</f>
        <v>33</v>
      </c>
      <c r="E3308" s="24">
        <f>IFERROR(VLOOKUP(GAME_JUMP_REPORT_CONSOLIDATED!C3308,GAME_INDEX!$A$7:$E$34,5,FALSE), "NO MATCH")</f>
        <v>1018</v>
      </c>
      <c r="F3308" s="24" t="str">
        <f>IFERROR(VLOOKUP(C3308,GAME_INDEX!$A$7:$E$34,4,FALSE), "NO MATCH!!!")</f>
        <v>Boston College</v>
      </c>
      <c r="G3308" t="s">
        <v>3319</v>
      </c>
      <c r="H3308" s="1">
        <v>43030</v>
      </c>
      <c r="I3308">
        <v>535</v>
      </c>
      <c r="J3308" t="s">
        <v>7</v>
      </c>
      <c r="K3308" t="s">
        <v>32</v>
      </c>
      <c r="L3308">
        <v>18.399999999999999</v>
      </c>
    </row>
    <row r="3309" spans="1:12" x14ac:dyDescent="0.55000000000000004">
      <c r="A3309" s="24" t="str">
        <f t="shared" si="51"/>
        <v>10189</v>
      </c>
      <c r="B3309" s="24" t="s">
        <v>27</v>
      </c>
      <c r="C3309" s="25">
        <v>43030</v>
      </c>
      <c r="D3309" s="24">
        <f>IFERROR(VLOOKUP(B3309,'2017_GT Roster'!$B$6:$H$21,7, FALSE), "NO MATCH!!!")</f>
        <v>9</v>
      </c>
      <c r="E3309" s="24">
        <f>IFERROR(VLOOKUP(GAME_JUMP_REPORT_CONSOLIDATED!C3309,GAME_INDEX!$A$7:$E$34,5,FALSE), "NO MATCH")</f>
        <v>1018</v>
      </c>
      <c r="F3309" s="24" t="str">
        <f>IFERROR(VLOOKUP(C3309,GAME_INDEX!$A$7:$E$34,4,FALSE), "NO MATCH!!!")</f>
        <v>Boston College</v>
      </c>
      <c r="G3309" t="s">
        <v>3320</v>
      </c>
      <c r="H3309" s="1">
        <v>43030</v>
      </c>
      <c r="I3309">
        <v>539</v>
      </c>
      <c r="J3309" t="s">
        <v>7</v>
      </c>
      <c r="K3309" t="s">
        <v>27</v>
      </c>
      <c r="L3309">
        <v>9.6</v>
      </c>
    </row>
    <row r="3310" spans="1:12" x14ac:dyDescent="0.55000000000000004">
      <c r="A3310" s="24" t="str">
        <f t="shared" si="51"/>
        <v>101833</v>
      </c>
      <c r="B3310" s="24" t="s">
        <v>32</v>
      </c>
      <c r="C3310" s="25">
        <v>43030</v>
      </c>
      <c r="D3310" s="24">
        <f>IFERROR(VLOOKUP(B3310,'2017_GT Roster'!$B$6:$H$21,7, FALSE), "NO MATCH!!!")</f>
        <v>33</v>
      </c>
      <c r="E3310" s="24">
        <f>IFERROR(VLOOKUP(GAME_JUMP_REPORT_CONSOLIDATED!C3310,GAME_INDEX!$A$7:$E$34,5,FALSE), "NO MATCH")</f>
        <v>1018</v>
      </c>
      <c r="F3310" s="24" t="str">
        <f>IFERROR(VLOOKUP(C3310,GAME_INDEX!$A$7:$E$34,4,FALSE), "NO MATCH!!!")</f>
        <v>Boston College</v>
      </c>
      <c r="G3310" t="s">
        <v>3321</v>
      </c>
      <c r="H3310" s="1">
        <v>43030</v>
      </c>
      <c r="I3310">
        <v>551</v>
      </c>
      <c r="J3310" t="s">
        <v>7</v>
      </c>
      <c r="K3310" t="s">
        <v>32</v>
      </c>
      <c r="L3310">
        <v>18.3</v>
      </c>
    </row>
    <row r="3311" spans="1:12" x14ac:dyDescent="0.55000000000000004">
      <c r="A3311" s="24" t="str">
        <f t="shared" si="51"/>
        <v>10181</v>
      </c>
      <c r="B3311" s="24" t="s">
        <v>3254</v>
      </c>
      <c r="C3311" s="25">
        <v>43030</v>
      </c>
      <c r="D3311" s="24">
        <f>IFERROR(VLOOKUP(B3311,'2017_GT Roster'!$B$6:$H$21,7, FALSE), "NO MATCH!!!")</f>
        <v>1</v>
      </c>
      <c r="E3311" s="24">
        <f>IFERROR(VLOOKUP(GAME_JUMP_REPORT_CONSOLIDATED!C3311,GAME_INDEX!$A$7:$E$34,5,FALSE), "NO MATCH")</f>
        <v>1018</v>
      </c>
      <c r="F3311" s="24" t="str">
        <f>IFERROR(VLOOKUP(C3311,GAME_INDEX!$A$7:$E$34,4,FALSE), "NO MATCH!!!")</f>
        <v>Boston College</v>
      </c>
      <c r="G3311" t="s">
        <v>3322</v>
      </c>
      <c r="H3311" s="1">
        <v>43030</v>
      </c>
      <c r="I3311">
        <v>553</v>
      </c>
      <c r="J3311" t="s">
        <v>7</v>
      </c>
      <c r="K3311" t="s">
        <v>3254</v>
      </c>
      <c r="L3311">
        <v>20.7</v>
      </c>
    </row>
    <row r="3312" spans="1:12" x14ac:dyDescent="0.55000000000000004">
      <c r="A3312" s="24" t="str">
        <f t="shared" si="51"/>
        <v>101811</v>
      </c>
      <c r="B3312" s="24" t="s">
        <v>14</v>
      </c>
      <c r="C3312" s="25">
        <v>43030</v>
      </c>
      <c r="D3312" s="24">
        <f>IFERROR(VLOOKUP(B3312,'2017_GT Roster'!$B$6:$H$21,7, FALSE), "NO MATCH!!!")</f>
        <v>11</v>
      </c>
      <c r="E3312" s="24">
        <f>IFERROR(VLOOKUP(GAME_JUMP_REPORT_CONSOLIDATED!C3312,GAME_INDEX!$A$7:$E$34,5,FALSE), "NO MATCH")</f>
        <v>1018</v>
      </c>
      <c r="F3312" s="24" t="str">
        <f>IFERROR(VLOOKUP(C3312,GAME_INDEX!$A$7:$E$34,4,FALSE), "NO MATCH!!!")</f>
        <v>Boston College</v>
      </c>
      <c r="G3312" t="s">
        <v>3323</v>
      </c>
      <c r="H3312" s="1">
        <v>43030</v>
      </c>
      <c r="I3312">
        <v>556</v>
      </c>
      <c r="J3312" t="s">
        <v>7</v>
      </c>
      <c r="K3312" t="s">
        <v>14</v>
      </c>
      <c r="L3312">
        <v>20.6</v>
      </c>
    </row>
    <row r="3313" spans="1:12" x14ac:dyDescent="0.55000000000000004">
      <c r="A3313" s="24" t="str">
        <f t="shared" si="51"/>
        <v>101833</v>
      </c>
      <c r="B3313" s="24" t="s">
        <v>32</v>
      </c>
      <c r="C3313" s="25">
        <v>43030</v>
      </c>
      <c r="D3313" s="24">
        <f>IFERROR(VLOOKUP(B3313,'2017_GT Roster'!$B$6:$H$21,7, FALSE), "NO MATCH!!!")</f>
        <v>33</v>
      </c>
      <c r="E3313" s="24">
        <f>IFERROR(VLOOKUP(GAME_JUMP_REPORT_CONSOLIDATED!C3313,GAME_INDEX!$A$7:$E$34,5,FALSE), "NO MATCH")</f>
        <v>1018</v>
      </c>
      <c r="F3313" s="24" t="str">
        <f>IFERROR(VLOOKUP(C3313,GAME_INDEX!$A$7:$E$34,4,FALSE), "NO MATCH!!!")</f>
        <v>Boston College</v>
      </c>
      <c r="G3313" t="s">
        <v>3324</v>
      </c>
      <c r="H3313" s="1">
        <v>43030</v>
      </c>
      <c r="I3313">
        <v>558</v>
      </c>
      <c r="J3313" t="s">
        <v>7</v>
      </c>
      <c r="K3313" t="s">
        <v>32</v>
      </c>
      <c r="L3313">
        <v>14.6</v>
      </c>
    </row>
    <row r="3314" spans="1:12" x14ac:dyDescent="0.55000000000000004">
      <c r="A3314" s="24" t="str">
        <f t="shared" si="51"/>
        <v>10181</v>
      </c>
      <c r="B3314" s="24" t="s">
        <v>3254</v>
      </c>
      <c r="C3314" s="25">
        <v>43030</v>
      </c>
      <c r="D3314" s="24">
        <f>IFERROR(VLOOKUP(B3314,'2017_GT Roster'!$B$6:$H$21,7, FALSE), "NO MATCH!!!")</f>
        <v>1</v>
      </c>
      <c r="E3314" s="24">
        <f>IFERROR(VLOOKUP(GAME_JUMP_REPORT_CONSOLIDATED!C3314,GAME_INDEX!$A$7:$E$34,5,FALSE), "NO MATCH")</f>
        <v>1018</v>
      </c>
      <c r="F3314" s="24" t="str">
        <f>IFERROR(VLOOKUP(C3314,GAME_INDEX!$A$7:$E$34,4,FALSE), "NO MATCH!!!")</f>
        <v>Boston College</v>
      </c>
      <c r="G3314" t="s">
        <v>3325</v>
      </c>
      <c r="H3314" s="1">
        <v>43030</v>
      </c>
      <c r="I3314">
        <v>595</v>
      </c>
      <c r="J3314" t="s">
        <v>7</v>
      </c>
      <c r="K3314" t="s">
        <v>3254</v>
      </c>
      <c r="L3314">
        <v>24</v>
      </c>
    </row>
    <row r="3315" spans="1:12" x14ac:dyDescent="0.55000000000000004">
      <c r="A3315" s="24" t="str">
        <f t="shared" si="51"/>
        <v>101833</v>
      </c>
      <c r="B3315" s="24" t="s">
        <v>32</v>
      </c>
      <c r="C3315" s="25">
        <v>43030</v>
      </c>
      <c r="D3315" s="24">
        <f>IFERROR(VLOOKUP(B3315,'2017_GT Roster'!$B$6:$H$21,7, FALSE), "NO MATCH!!!")</f>
        <v>33</v>
      </c>
      <c r="E3315" s="24">
        <f>IFERROR(VLOOKUP(GAME_JUMP_REPORT_CONSOLIDATED!C3315,GAME_INDEX!$A$7:$E$34,5,FALSE), "NO MATCH")</f>
        <v>1018</v>
      </c>
      <c r="F3315" s="24" t="str">
        <f>IFERROR(VLOOKUP(C3315,GAME_INDEX!$A$7:$E$34,4,FALSE), "NO MATCH!!!")</f>
        <v>Boston College</v>
      </c>
      <c r="G3315" t="s">
        <v>3326</v>
      </c>
      <c r="H3315" s="1">
        <v>43030</v>
      </c>
      <c r="I3315">
        <v>620</v>
      </c>
      <c r="J3315" t="s">
        <v>7</v>
      </c>
      <c r="K3315" t="s">
        <v>32</v>
      </c>
      <c r="L3315">
        <v>20</v>
      </c>
    </row>
    <row r="3316" spans="1:12" x14ac:dyDescent="0.55000000000000004">
      <c r="A3316" s="24" t="str">
        <f t="shared" si="51"/>
        <v>101811</v>
      </c>
      <c r="B3316" s="24" t="s">
        <v>14</v>
      </c>
      <c r="C3316" s="25">
        <v>43030</v>
      </c>
      <c r="D3316" s="24">
        <f>IFERROR(VLOOKUP(B3316,'2017_GT Roster'!$B$6:$H$21,7, FALSE), "NO MATCH!!!")</f>
        <v>11</v>
      </c>
      <c r="E3316" s="24">
        <f>IFERROR(VLOOKUP(GAME_JUMP_REPORT_CONSOLIDATED!C3316,GAME_INDEX!$A$7:$E$34,5,FALSE), "NO MATCH")</f>
        <v>1018</v>
      </c>
      <c r="F3316" s="24" t="str">
        <f>IFERROR(VLOOKUP(C3316,GAME_INDEX!$A$7:$E$34,4,FALSE), "NO MATCH!!!")</f>
        <v>Boston College</v>
      </c>
      <c r="G3316" t="s">
        <v>3327</v>
      </c>
      <c r="H3316" s="1">
        <v>43030</v>
      </c>
      <c r="I3316">
        <v>621</v>
      </c>
      <c r="J3316" t="s">
        <v>7</v>
      </c>
      <c r="K3316" t="s">
        <v>14</v>
      </c>
      <c r="L3316">
        <v>14.9</v>
      </c>
    </row>
    <row r="3317" spans="1:12" x14ac:dyDescent="0.55000000000000004">
      <c r="A3317" s="24" t="str">
        <f t="shared" si="51"/>
        <v>10181</v>
      </c>
      <c r="B3317" s="24" t="s">
        <v>3254</v>
      </c>
      <c r="C3317" s="25">
        <v>43030</v>
      </c>
      <c r="D3317" s="24">
        <f>IFERROR(VLOOKUP(B3317,'2017_GT Roster'!$B$6:$H$21,7, FALSE), "NO MATCH!!!")</f>
        <v>1</v>
      </c>
      <c r="E3317" s="24">
        <f>IFERROR(VLOOKUP(GAME_JUMP_REPORT_CONSOLIDATED!C3317,GAME_INDEX!$A$7:$E$34,5,FALSE), "NO MATCH")</f>
        <v>1018</v>
      </c>
      <c r="F3317" s="24" t="str">
        <f>IFERROR(VLOOKUP(C3317,GAME_INDEX!$A$7:$E$34,4,FALSE), "NO MATCH!!!")</f>
        <v>Boston College</v>
      </c>
      <c r="G3317" t="s">
        <v>3328</v>
      </c>
      <c r="H3317" s="1">
        <v>43030</v>
      </c>
      <c r="I3317">
        <v>624</v>
      </c>
      <c r="J3317" t="s">
        <v>7</v>
      </c>
      <c r="K3317" t="s">
        <v>3254</v>
      </c>
      <c r="L3317">
        <v>16.899999999999999</v>
      </c>
    </row>
    <row r="3318" spans="1:12" x14ac:dyDescent="0.55000000000000004">
      <c r="A3318" s="24" t="str">
        <f t="shared" si="51"/>
        <v>101833</v>
      </c>
      <c r="B3318" s="24" t="s">
        <v>32</v>
      </c>
      <c r="C3318" s="25">
        <v>43030</v>
      </c>
      <c r="D3318" s="24">
        <f>IFERROR(VLOOKUP(B3318,'2017_GT Roster'!$B$6:$H$21,7, FALSE), "NO MATCH!!!")</f>
        <v>33</v>
      </c>
      <c r="E3318" s="24">
        <f>IFERROR(VLOOKUP(GAME_JUMP_REPORT_CONSOLIDATED!C3318,GAME_INDEX!$A$7:$E$34,5,FALSE), "NO MATCH")</f>
        <v>1018</v>
      </c>
      <c r="F3318" s="24" t="str">
        <f>IFERROR(VLOOKUP(C3318,GAME_INDEX!$A$7:$E$34,4,FALSE), "NO MATCH!!!")</f>
        <v>Boston College</v>
      </c>
      <c r="G3318" t="s">
        <v>3329</v>
      </c>
      <c r="H3318" s="1">
        <v>43030</v>
      </c>
      <c r="I3318">
        <v>624</v>
      </c>
      <c r="J3318" t="s">
        <v>7</v>
      </c>
      <c r="K3318" t="s">
        <v>32</v>
      </c>
      <c r="L3318">
        <v>17.399999999999999</v>
      </c>
    </row>
    <row r="3319" spans="1:12" x14ac:dyDescent="0.55000000000000004">
      <c r="A3319" s="24" t="str">
        <f t="shared" si="51"/>
        <v>10181</v>
      </c>
      <c r="B3319" s="24" t="s">
        <v>3254</v>
      </c>
      <c r="C3319" s="25">
        <v>43030</v>
      </c>
      <c r="D3319" s="24">
        <f>IFERROR(VLOOKUP(B3319,'2017_GT Roster'!$B$6:$H$21,7, FALSE), "NO MATCH!!!")</f>
        <v>1</v>
      </c>
      <c r="E3319" s="24">
        <f>IFERROR(VLOOKUP(GAME_JUMP_REPORT_CONSOLIDATED!C3319,GAME_INDEX!$A$7:$E$34,5,FALSE), "NO MATCH")</f>
        <v>1018</v>
      </c>
      <c r="F3319" s="24" t="str">
        <f>IFERROR(VLOOKUP(C3319,GAME_INDEX!$A$7:$E$34,4,FALSE), "NO MATCH!!!")</f>
        <v>Boston College</v>
      </c>
      <c r="G3319" t="s">
        <v>3330</v>
      </c>
      <c r="H3319" s="1">
        <v>43030</v>
      </c>
      <c r="I3319">
        <v>633</v>
      </c>
      <c r="J3319" t="s">
        <v>7</v>
      </c>
      <c r="K3319" t="s">
        <v>3254</v>
      </c>
      <c r="L3319">
        <v>19.7</v>
      </c>
    </row>
    <row r="3320" spans="1:12" x14ac:dyDescent="0.55000000000000004">
      <c r="A3320" s="24" t="str">
        <f t="shared" si="51"/>
        <v>10188</v>
      </c>
      <c r="B3320" s="24" t="s">
        <v>34</v>
      </c>
      <c r="C3320" s="25">
        <v>43030</v>
      </c>
      <c r="D3320" s="24">
        <f>IFERROR(VLOOKUP(B3320,'2017_GT Roster'!$B$6:$H$21,7, FALSE), "NO MATCH!!!")</f>
        <v>8</v>
      </c>
      <c r="E3320" s="24">
        <f>IFERROR(VLOOKUP(GAME_JUMP_REPORT_CONSOLIDATED!C3320,GAME_INDEX!$A$7:$E$34,5,FALSE), "NO MATCH")</f>
        <v>1018</v>
      </c>
      <c r="F3320" s="24" t="str">
        <f>IFERROR(VLOOKUP(C3320,GAME_INDEX!$A$7:$E$34,4,FALSE), "NO MATCH!!!")</f>
        <v>Boston College</v>
      </c>
      <c r="G3320" t="s">
        <v>3331</v>
      </c>
      <c r="H3320" s="1">
        <v>43030</v>
      </c>
      <c r="I3320">
        <v>634</v>
      </c>
      <c r="J3320" t="s">
        <v>7</v>
      </c>
      <c r="K3320" t="s">
        <v>34</v>
      </c>
      <c r="L3320">
        <v>12.1</v>
      </c>
    </row>
    <row r="3321" spans="1:12" x14ac:dyDescent="0.55000000000000004">
      <c r="A3321" s="24" t="str">
        <f t="shared" ref="A3321:A3384" si="52">E3321&amp;D3321</f>
        <v>10181</v>
      </c>
      <c r="B3321" s="24" t="s">
        <v>3254</v>
      </c>
      <c r="C3321" s="25">
        <v>43030</v>
      </c>
      <c r="D3321" s="24">
        <f>IFERROR(VLOOKUP(B3321,'2017_GT Roster'!$B$6:$H$21,7, FALSE), "NO MATCH!!!")</f>
        <v>1</v>
      </c>
      <c r="E3321" s="24">
        <f>IFERROR(VLOOKUP(GAME_JUMP_REPORT_CONSOLIDATED!C3321,GAME_INDEX!$A$7:$E$34,5,FALSE), "NO MATCH")</f>
        <v>1018</v>
      </c>
      <c r="F3321" s="24" t="str">
        <f>IFERROR(VLOOKUP(C3321,GAME_INDEX!$A$7:$E$34,4,FALSE), "NO MATCH!!!")</f>
        <v>Boston College</v>
      </c>
      <c r="G3321" t="s">
        <v>3332</v>
      </c>
      <c r="H3321" s="1">
        <v>43030</v>
      </c>
      <c r="I3321">
        <v>635</v>
      </c>
      <c r="J3321" t="s">
        <v>7</v>
      </c>
      <c r="K3321" t="s">
        <v>3254</v>
      </c>
      <c r="L3321">
        <v>13.9</v>
      </c>
    </row>
    <row r="3322" spans="1:12" x14ac:dyDescent="0.55000000000000004">
      <c r="A3322" s="24" t="str">
        <f t="shared" si="52"/>
        <v>101814</v>
      </c>
      <c r="B3322" s="24" t="s">
        <v>10</v>
      </c>
      <c r="C3322" s="25">
        <v>43030</v>
      </c>
      <c r="D3322" s="24">
        <f>IFERROR(VLOOKUP(B3322,'2017_GT Roster'!$B$6:$H$21,7, FALSE), "NO MATCH!!!")</f>
        <v>14</v>
      </c>
      <c r="E3322" s="24">
        <f>IFERROR(VLOOKUP(GAME_JUMP_REPORT_CONSOLIDATED!C3322,GAME_INDEX!$A$7:$E$34,5,FALSE), "NO MATCH")</f>
        <v>1018</v>
      </c>
      <c r="F3322" s="24" t="str">
        <f>IFERROR(VLOOKUP(C3322,GAME_INDEX!$A$7:$E$34,4,FALSE), "NO MATCH!!!")</f>
        <v>Boston College</v>
      </c>
      <c r="G3322" t="s">
        <v>3333</v>
      </c>
      <c r="H3322" s="1">
        <v>43030</v>
      </c>
      <c r="I3322">
        <v>638</v>
      </c>
      <c r="J3322" t="s">
        <v>7</v>
      </c>
      <c r="K3322" t="s">
        <v>10</v>
      </c>
      <c r="L3322">
        <v>20.2</v>
      </c>
    </row>
    <row r="3323" spans="1:12" x14ac:dyDescent="0.55000000000000004">
      <c r="A3323" s="24" t="str">
        <f t="shared" si="52"/>
        <v>101833</v>
      </c>
      <c r="B3323" s="24" t="s">
        <v>32</v>
      </c>
      <c r="C3323" s="25">
        <v>43030</v>
      </c>
      <c r="D3323" s="24">
        <f>IFERROR(VLOOKUP(B3323,'2017_GT Roster'!$B$6:$H$21,7, FALSE), "NO MATCH!!!")</f>
        <v>33</v>
      </c>
      <c r="E3323" s="24">
        <f>IFERROR(VLOOKUP(GAME_JUMP_REPORT_CONSOLIDATED!C3323,GAME_INDEX!$A$7:$E$34,5,FALSE), "NO MATCH")</f>
        <v>1018</v>
      </c>
      <c r="F3323" s="24" t="str">
        <f>IFERROR(VLOOKUP(C3323,GAME_INDEX!$A$7:$E$34,4,FALSE), "NO MATCH!!!")</f>
        <v>Boston College</v>
      </c>
      <c r="G3323" t="s">
        <v>3334</v>
      </c>
      <c r="H3323" s="1">
        <v>43030</v>
      </c>
      <c r="I3323">
        <v>651</v>
      </c>
      <c r="J3323" t="s">
        <v>7</v>
      </c>
      <c r="K3323" t="s">
        <v>32</v>
      </c>
      <c r="L3323">
        <v>7.5</v>
      </c>
    </row>
    <row r="3324" spans="1:12" x14ac:dyDescent="0.55000000000000004">
      <c r="A3324" s="24" t="str">
        <f t="shared" si="52"/>
        <v>101811</v>
      </c>
      <c r="B3324" s="24" t="s">
        <v>14</v>
      </c>
      <c r="C3324" s="25">
        <v>43030</v>
      </c>
      <c r="D3324" s="24">
        <f>IFERROR(VLOOKUP(B3324,'2017_GT Roster'!$B$6:$H$21,7, FALSE), "NO MATCH!!!")</f>
        <v>11</v>
      </c>
      <c r="E3324" s="24">
        <f>IFERROR(VLOOKUP(GAME_JUMP_REPORT_CONSOLIDATED!C3324,GAME_INDEX!$A$7:$E$34,5,FALSE), "NO MATCH")</f>
        <v>1018</v>
      </c>
      <c r="F3324" s="24" t="str">
        <f>IFERROR(VLOOKUP(C3324,GAME_INDEX!$A$7:$E$34,4,FALSE), "NO MATCH!!!")</f>
        <v>Boston College</v>
      </c>
      <c r="G3324" t="s">
        <v>3335</v>
      </c>
      <c r="H3324" s="1">
        <v>43030</v>
      </c>
      <c r="I3324">
        <v>655</v>
      </c>
      <c r="J3324" t="s">
        <v>7</v>
      </c>
      <c r="K3324" t="s">
        <v>14</v>
      </c>
      <c r="L3324">
        <v>15.3</v>
      </c>
    </row>
    <row r="3325" spans="1:12" x14ac:dyDescent="0.55000000000000004">
      <c r="A3325" s="24" t="str">
        <f t="shared" si="52"/>
        <v>101833</v>
      </c>
      <c r="B3325" s="24" t="s">
        <v>32</v>
      </c>
      <c r="C3325" s="25">
        <v>43030</v>
      </c>
      <c r="D3325" s="24">
        <f>IFERROR(VLOOKUP(B3325,'2017_GT Roster'!$B$6:$H$21,7, FALSE), "NO MATCH!!!")</f>
        <v>33</v>
      </c>
      <c r="E3325" s="24">
        <f>IFERROR(VLOOKUP(GAME_JUMP_REPORT_CONSOLIDATED!C3325,GAME_INDEX!$A$7:$E$34,5,FALSE), "NO MATCH")</f>
        <v>1018</v>
      </c>
      <c r="F3325" s="24" t="str">
        <f>IFERROR(VLOOKUP(C3325,GAME_INDEX!$A$7:$E$34,4,FALSE), "NO MATCH!!!")</f>
        <v>Boston College</v>
      </c>
      <c r="G3325" t="s">
        <v>3336</v>
      </c>
      <c r="H3325" s="1">
        <v>43030</v>
      </c>
      <c r="I3325">
        <v>754</v>
      </c>
      <c r="J3325" t="s">
        <v>7</v>
      </c>
      <c r="K3325" t="s">
        <v>32</v>
      </c>
      <c r="L3325">
        <v>12.2</v>
      </c>
    </row>
    <row r="3326" spans="1:12" x14ac:dyDescent="0.55000000000000004">
      <c r="A3326" s="24" t="str">
        <f t="shared" si="52"/>
        <v>101814</v>
      </c>
      <c r="B3326" s="24" t="s">
        <v>10</v>
      </c>
      <c r="C3326" s="25">
        <v>43030</v>
      </c>
      <c r="D3326" s="24">
        <f>IFERROR(VLOOKUP(B3326,'2017_GT Roster'!$B$6:$H$21,7, FALSE), "NO MATCH!!!")</f>
        <v>14</v>
      </c>
      <c r="E3326" s="24">
        <f>IFERROR(VLOOKUP(GAME_JUMP_REPORT_CONSOLIDATED!C3326,GAME_INDEX!$A$7:$E$34,5,FALSE), "NO MATCH")</f>
        <v>1018</v>
      </c>
      <c r="F3326" s="24" t="str">
        <f>IFERROR(VLOOKUP(C3326,GAME_INDEX!$A$7:$E$34,4,FALSE), "NO MATCH!!!")</f>
        <v>Boston College</v>
      </c>
      <c r="G3326" t="s">
        <v>3337</v>
      </c>
      <c r="H3326" s="1">
        <v>43030</v>
      </c>
      <c r="I3326">
        <v>755</v>
      </c>
      <c r="J3326" t="s">
        <v>7</v>
      </c>
      <c r="K3326" t="s">
        <v>10</v>
      </c>
      <c r="L3326">
        <v>18</v>
      </c>
    </row>
    <row r="3327" spans="1:12" x14ac:dyDescent="0.55000000000000004">
      <c r="A3327" s="24" t="str">
        <f t="shared" si="52"/>
        <v>101811</v>
      </c>
      <c r="B3327" s="24" t="s">
        <v>14</v>
      </c>
      <c r="C3327" s="25">
        <v>43030</v>
      </c>
      <c r="D3327" s="24">
        <f>IFERROR(VLOOKUP(B3327,'2017_GT Roster'!$B$6:$H$21,7, FALSE), "NO MATCH!!!")</f>
        <v>11</v>
      </c>
      <c r="E3327" s="24">
        <f>IFERROR(VLOOKUP(GAME_JUMP_REPORT_CONSOLIDATED!C3327,GAME_INDEX!$A$7:$E$34,5,FALSE), "NO MATCH")</f>
        <v>1018</v>
      </c>
      <c r="F3327" s="24" t="str">
        <f>IFERROR(VLOOKUP(C3327,GAME_INDEX!$A$7:$E$34,4,FALSE), "NO MATCH!!!")</f>
        <v>Boston College</v>
      </c>
      <c r="G3327" t="s">
        <v>3338</v>
      </c>
      <c r="H3327" s="1">
        <v>43030</v>
      </c>
      <c r="I3327">
        <v>757</v>
      </c>
      <c r="J3327" t="s">
        <v>7</v>
      </c>
      <c r="K3327" t="s">
        <v>14</v>
      </c>
      <c r="L3327">
        <v>16</v>
      </c>
    </row>
    <row r="3328" spans="1:12" x14ac:dyDescent="0.55000000000000004">
      <c r="A3328" s="24" t="str">
        <f t="shared" si="52"/>
        <v>10181</v>
      </c>
      <c r="B3328" s="24" t="s">
        <v>3254</v>
      </c>
      <c r="C3328" s="25">
        <v>43030</v>
      </c>
      <c r="D3328" s="24">
        <f>IFERROR(VLOOKUP(B3328,'2017_GT Roster'!$B$6:$H$21,7, FALSE), "NO MATCH!!!")</f>
        <v>1</v>
      </c>
      <c r="E3328" s="24">
        <f>IFERROR(VLOOKUP(GAME_JUMP_REPORT_CONSOLIDATED!C3328,GAME_INDEX!$A$7:$E$34,5,FALSE), "NO MATCH")</f>
        <v>1018</v>
      </c>
      <c r="F3328" s="24" t="str">
        <f>IFERROR(VLOOKUP(C3328,GAME_INDEX!$A$7:$E$34,4,FALSE), "NO MATCH!!!")</f>
        <v>Boston College</v>
      </c>
      <c r="G3328" t="s">
        <v>3339</v>
      </c>
      <c r="H3328" s="1">
        <v>43030</v>
      </c>
      <c r="I3328">
        <v>761</v>
      </c>
      <c r="J3328" t="s">
        <v>7</v>
      </c>
      <c r="K3328" t="s">
        <v>3254</v>
      </c>
      <c r="L3328">
        <v>19.3</v>
      </c>
    </row>
    <row r="3329" spans="1:12" x14ac:dyDescent="0.55000000000000004">
      <c r="A3329" s="24" t="str">
        <f t="shared" si="52"/>
        <v>101814</v>
      </c>
      <c r="B3329" s="24" t="s">
        <v>10</v>
      </c>
      <c r="C3329" s="25">
        <v>43030</v>
      </c>
      <c r="D3329" s="24">
        <f>IFERROR(VLOOKUP(B3329,'2017_GT Roster'!$B$6:$H$21,7, FALSE), "NO MATCH!!!")</f>
        <v>14</v>
      </c>
      <c r="E3329" s="24">
        <f>IFERROR(VLOOKUP(GAME_JUMP_REPORT_CONSOLIDATED!C3329,GAME_INDEX!$A$7:$E$34,5,FALSE), "NO MATCH")</f>
        <v>1018</v>
      </c>
      <c r="F3329" s="24" t="str">
        <f>IFERROR(VLOOKUP(C3329,GAME_INDEX!$A$7:$E$34,4,FALSE), "NO MATCH!!!")</f>
        <v>Boston College</v>
      </c>
      <c r="G3329" t="s">
        <v>3340</v>
      </c>
      <c r="H3329" s="1">
        <v>43030</v>
      </c>
      <c r="I3329">
        <v>774</v>
      </c>
      <c r="J3329" t="s">
        <v>7</v>
      </c>
      <c r="K3329" t="s">
        <v>10</v>
      </c>
      <c r="L3329">
        <v>16.600000000000001</v>
      </c>
    </row>
    <row r="3330" spans="1:12" x14ac:dyDescent="0.55000000000000004">
      <c r="A3330" s="24" t="str">
        <f t="shared" si="52"/>
        <v>101814</v>
      </c>
      <c r="B3330" s="24" t="s">
        <v>10</v>
      </c>
      <c r="C3330" s="25">
        <v>43030</v>
      </c>
      <c r="D3330" s="24">
        <f>IFERROR(VLOOKUP(B3330,'2017_GT Roster'!$B$6:$H$21,7, FALSE), "NO MATCH!!!")</f>
        <v>14</v>
      </c>
      <c r="E3330" s="24">
        <f>IFERROR(VLOOKUP(GAME_JUMP_REPORT_CONSOLIDATED!C3330,GAME_INDEX!$A$7:$E$34,5,FALSE), "NO MATCH")</f>
        <v>1018</v>
      </c>
      <c r="F3330" s="24" t="str">
        <f>IFERROR(VLOOKUP(C3330,GAME_INDEX!$A$7:$E$34,4,FALSE), "NO MATCH!!!")</f>
        <v>Boston College</v>
      </c>
      <c r="G3330" t="s">
        <v>3341</v>
      </c>
      <c r="H3330" s="1">
        <v>43030</v>
      </c>
      <c r="I3330">
        <v>774</v>
      </c>
      <c r="J3330" t="s">
        <v>7</v>
      </c>
      <c r="K3330" t="s">
        <v>10</v>
      </c>
      <c r="L3330">
        <v>22.1</v>
      </c>
    </row>
    <row r="3331" spans="1:12" x14ac:dyDescent="0.55000000000000004">
      <c r="A3331" s="24" t="str">
        <f t="shared" si="52"/>
        <v>101814</v>
      </c>
      <c r="B3331" s="24" t="s">
        <v>10</v>
      </c>
      <c r="C3331" s="25">
        <v>43030</v>
      </c>
      <c r="D3331" s="24">
        <f>IFERROR(VLOOKUP(B3331,'2017_GT Roster'!$B$6:$H$21,7, FALSE), "NO MATCH!!!")</f>
        <v>14</v>
      </c>
      <c r="E3331" s="24">
        <f>IFERROR(VLOOKUP(GAME_JUMP_REPORT_CONSOLIDATED!C3331,GAME_INDEX!$A$7:$E$34,5,FALSE), "NO MATCH")</f>
        <v>1018</v>
      </c>
      <c r="F3331" s="24" t="str">
        <f>IFERROR(VLOOKUP(C3331,GAME_INDEX!$A$7:$E$34,4,FALSE), "NO MATCH!!!")</f>
        <v>Boston College</v>
      </c>
      <c r="G3331" t="s">
        <v>3342</v>
      </c>
      <c r="H3331" s="1">
        <v>43030</v>
      </c>
      <c r="I3331">
        <v>778</v>
      </c>
      <c r="J3331" t="s">
        <v>7</v>
      </c>
      <c r="K3331" t="s">
        <v>10</v>
      </c>
      <c r="L3331">
        <v>17.600000000000001</v>
      </c>
    </row>
    <row r="3332" spans="1:12" x14ac:dyDescent="0.55000000000000004">
      <c r="A3332" s="24" t="str">
        <f t="shared" si="52"/>
        <v>10183</v>
      </c>
      <c r="B3332" s="24" t="s">
        <v>3344</v>
      </c>
      <c r="C3332" s="25">
        <v>43030</v>
      </c>
      <c r="D3332" s="24">
        <f>IFERROR(VLOOKUP(B3332,'2017_GT Roster'!$B$6:$H$21,7, FALSE), "NO MATCH!!!")</f>
        <v>3</v>
      </c>
      <c r="E3332" s="24">
        <f>IFERROR(VLOOKUP(GAME_JUMP_REPORT_CONSOLIDATED!C3332,GAME_INDEX!$A$7:$E$34,5,FALSE), "NO MATCH")</f>
        <v>1018</v>
      </c>
      <c r="F3332" s="24" t="str">
        <f>IFERROR(VLOOKUP(C3332,GAME_INDEX!$A$7:$E$34,4,FALSE), "NO MATCH!!!")</f>
        <v>Boston College</v>
      </c>
      <c r="G3332" t="s">
        <v>3343</v>
      </c>
      <c r="H3332" s="1">
        <v>43030</v>
      </c>
      <c r="I3332">
        <v>780</v>
      </c>
      <c r="J3332" t="s">
        <v>7</v>
      </c>
      <c r="K3332" t="s">
        <v>3344</v>
      </c>
      <c r="L3332">
        <v>9.4</v>
      </c>
    </row>
    <row r="3333" spans="1:12" x14ac:dyDescent="0.55000000000000004">
      <c r="A3333" s="24" t="str">
        <f t="shared" si="52"/>
        <v>101811</v>
      </c>
      <c r="B3333" s="24" t="s">
        <v>14</v>
      </c>
      <c r="C3333" s="25">
        <v>43030</v>
      </c>
      <c r="D3333" s="24">
        <f>IFERROR(VLOOKUP(B3333,'2017_GT Roster'!$B$6:$H$21,7, FALSE), "NO MATCH!!!")</f>
        <v>11</v>
      </c>
      <c r="E3333" s="24">
        <f>IFERROR(VLOOKUP(GAME_JUMP_REPORT_CONSOLIDATED!C3333,GAME_INDEX!$A$7:$E$34,5,FALSE), "NO MATCH")</f>
        <v>1018</v>
      </c>
      <c r="F3333" s="24" t="str">
        <f>IFERROR(VLOOKUP(C3333,GAME_INDEX!$A$7:$E$34,4,FALSE), "NO MATCH!!!")</f>
        <v>Boston College</v>
      </c>
      <c r="G3333" t="s">
        <v>3345</v>
      </c>
      <c r="H3333" s="1">
        <v>43030</v>
      </c>
      <c r="I3333">
        <v>780</v>
      </c>
      <c r="J3333" t="s">
        <v>7</v>
      </c>
      <c r="K3333" t="s">
        <v>14</v>
      </c>
      <c r="L3333">
        <v>15.5</v>
      </c>
    </row>
    <row r="3334" spans="1:12" x14ac:dyDescent="0.55000000000000004">
      <c r="A3334" s="24" t="str">
        <f t="shared" si="52"/>
        <v>10183</v>
      </c>
      <c r="B3334" s="24" t="s">
        <v>3344</v>
      </c>
      <c r="C3334" s="25">
        <v>43030</v>
      </c>
      <c r="D3334" s="24">
        <f>IFERROR(VLOOKUP(B3334,'2017_GT Roster'!$B$6:$H$21,7, FALSE), "NO MATCH!!!")</f>
        <v>3</v>
      </c>
      <c r="E3334" s="24">
        <f>IFERROR(VLOOKUP(GAME_JUMP_REPORT_CONSOLIDATED!C3334,GAME_INDEX!$A$7:$E$34,5,FALSE), "NO MATCH")</f>
        <v>1018</v>
      </c>
      <c r="F3334" s="24" t="str">
        <f>IFERROR(VLOOKUP(C3334,GAME_INDEX!$A$7:$E$34,4,FALSE), "NO MATCH!!!")</f>
        <v>Boston College</v>
      </c>
      <c r="G3334" t="s">
        <v>3346</v>
      </c>
      <c r="H3334" s="1">
        <v>43030</v>
      </c>
      <c r="I3334">
        <v>780</v>
      </c>
      <c r="J3334" t="s">
        <v>7</v>
      </c>
      <c r="K3334" t="s">
        <v>3344</v>
      </c>
      <c r="L3334">
        <v>7.8</v>
      </c>
    </row>
    <row r="3335" spans="1:12" x14ac:dyDescent="0.55000000000000004">
      <c r="A3335" s="24" t="str">
        <f t="shared" si="52"/>
        <v>10181</v>
      </c>
      <c r="B3335" s="24" t="s">
        <v>3254</v>
      </c>
      <c r="C3335" s="25">
        <v>43030</v>
      </c>
      <c r="D3335" s="24">
        <f>IFERROR(VLOOKUP(B3335,'2017_GT Roster'!$B$6:$H$21,7, FALSE), "NO MATCH!!!")</f>
        <v>1</v>
      </c>
      <c r="E3335" s="24">
        <f>IFERROR(VLOOKUP(GAME_JUMP_REPORT_CONSOLIDATED!C3335,GAME_INDEX!$A$7:$E$34,5,FALSE), "NO MATCH")</f>
        <v>1018</v>
      </c>
      <c r="F3335" s="24" t="str">
        <f>IFERROR(VLOOKUP(C3335,GAME_INDEX!$A$7:$E$34,4,FALSE), "NO MATCH!!!")</f>
        <v>Boston College</v>
      </c>
      <c r="G3335" t="s">
        <v>3347</v>
      </c>
      <c r="H3335" s="1">
        <v>43030</v>
      </c>
      <c r="I3335">
        <v>783</v>
      </c>
      <c r="J3335" t="s">
        <v>7</v>
      </c>
      <c r="K3335" t="s">
        <v>3254</v>
      </c>
      <c r="L3335">
        <v>19.5</v>
      </c>
    </row>
    <row r="3336" spans="1:12" x14ac:dyDescent="0.55000000000000004">
      <c r="A3336" s="24" t="str">
        <f t="shared" si="52"/>
        <v>101811</v>
      </c>
      <c r="B3336" s="24" t="s">
        <v>14</v>
      </c>
      <c r="C3336" s="25">
        <v>43030</v>
      </c>
      <c r="D3336" s="24">
        <f>IFERROR(VLOOKUP(B3336,'2017_GT Roster'!$B$6:$H$21,7, FALSE), "NO MATCH!!!")</f>
        <v>11</v>
      </c>
      <c r="E3336" s="24">
        <f>IFERROR(VLOOKUP(GAME_JUMP_REPORT_CONSOLIDATED!C3336,GAME_INDEX!$A$7:$E$34,5,FALSE), "NO MATCH")</f>
        <v>1018</v>
      </c>
      <c r="F3336" s="24" t="str">
        <f>IFERROR(VLOOKUP(C3336,GAME_INDEX!$A$7:$E$34,4,FALSE), "NO MATCH!!!")</f>
        <v>Boston College</v>
      </c>
      <c r="G3336" t="s">
        <v>3348</v>
      </c>
      <c r="H3336" s="1">
        <v>43030</v>
      </c>
      <c r="I3336">
        <v>788</v>
      </c>
      <c r="J3336" t="s">
        <v>7</v>
      </c>
      <c r="K3336" t="s">
        <v>14</v>
      </c>
      <c r="L3336">
        <v>23.1</v>
      </c>
    </row>
    <row r="3337" spans="1:12" x14ac:dyDescent="0.55000000000000004">
      <c r="A3337" s="24" t="str">
        <f t="shared" si="52"/>
        <v>10181</v>
      </c>
      <c r="B3337" s="24" t="s">
        <v>3254</v>
      </c>
      <c r="C3337" s="25">
        <v>43030</v>
      </c>
      <c r="D3337" s="24">
        <f>IFERROR(VLOOKUP(B3337,'2017_GT Roster'!$B$6:$H$21,7, FALSE), "NO MATCH!!!")</f>
        <v>1</v>
      </c>
      <c r="E3337" s="24">
        <f>IFERROR(VLOOKUP(GAME_JUMP_REPORT_CONSOLIDATED!C3337,GAME_INDEX!$A$7:$E$34,5,FALSE), "NO MATCH")</f>
        <v>1018</v>
      </c>
      <c r="F3337" s="24" t="str">
        <f>IFERROR(VLOOKUP(C3337,GAME_INDEX!$A$7:$E$34,4,FALSE), "NO MATCH!!!")</f>
        <v>Boston College</v>
      </c>
      <c r="G3337" t="s">
        <v>3349</v>
      </c>
      <c r="H3337" s="1">
        <v>43030</v>
      </c>
      <c r="I3337">
        <v>791</v>
      </c>
      <c r="J3337" t="s">
        <v>7</v>
      </c>
      <c r="K3337" t="s">
        <v>3254</v>
      </c>
      <c r="L3337">
        <v>17.3</v>
      </c>
    </row>
    <row r="3338" spans="1:12" x14ac:dyDescent="0.55000000000000004">
      <c r="A3338" s="24" t="str">
        <f t="shared" si="52"/>
        <v>101811</v>
      </c>
      <c r="B3338" s="24" t="s">
        <v>14</v>
      </c>
      <c r="C3338" s="25">
        <v>43030</v>
      </c>
      <c r="D3338" s="24">
        <f>IFERROR(VLOOKUP(B3338,'2017_GT Roster'!$B$6:$H$21,7, FALSE), "NO MATCH!!!")</f>
        <v>11</v>
      </c>
      <c r="E3338" s="24">
        <f>IFERROR(VLOOKUP(GAME_JUMP_REPORT_CONSOLIDATED!C3338,GAME_INDEX!$A$7:$E$34,5,FALSE), "NO MATCH")</f>
        <v>1018</v>
      </c>
      <c r="F3338" s="24" t="str">
        <f>IFERROR(VLOOKUP(C3338,GAME_INDEX!$A$7:$E$34,4,FALSE), "NO MATCH!!!")</f>
        <v>Boston College</v>
      </c>
      <c r="G3338" t="s">
        <v>3350</v>
      </c>
      <c r="H3338" s="1">
        <v>43030</v>
      </c>
      <c r="I3338">
        <v>810</v>
      </c>
      <c r="J3338" t="s">
        <v>7</v>
      </c>
      <c r="K3338" t="s">
        <v>14</v>
      </c>
      <c r="L3338">
        <v>14.5</v>
      </c>
    </row>
    <row r="3339" spans="1:12" x14ac:dyDescent="0.55000000000000004">
      <c r="A3339" s="24" t="str">
        <f t="shared" si="52"/>
        <v>101833</v>
      </c>
      <c r="B3339" s="24" t="s">
        <v>32</v>
      </c>
      <c r="C3339" s="25">
        <v>43030</v>
      </c>
      <c r="D3339" s="24">
        <f>IFERROR(VLOOKUP(B3339,'2017_GT Roster'!$B$6:$H$21,7, FALSE), "NO MATCH!!!")</f>
        <v>33</v>
      </c>
      <c r="E3339" s="24">
        <f>IFERROR(VLOOKUP(GAME_JUMP_REPORT_CONSOLIDATED!C3339,GAME_INDEX!$A$7:$E$34,5,FALSE), "NO MATCH")</f>
        <v>1018</v>
      </c>
      <c r="F3339" s="24" t="str">
        <f>IFERROR(VLOOKUP(C3339,GAME_INDEX!$A$7:$E$34,4,FALSE), "NO MATCH!!!")</f>
        <v>Boston College</v>
      </c>
      <c r="G3339" t="s">
        <v>3351</v>
      </c>
      <c r="H3339" s="1">
        <v>43030</v>
      </c>
      <c r="I3339">
        <v>815</v>
      </c>
      <c r="J3339" t="s">
        <v>7</v>
      </c>
      <c r="K3339" t="s">
        <v>32</v>
      </c>
      <c r="L3339">
        <v>18.3</v>
      </c>
    </row>
    <row r="3340" spans="1:12" x14ac:dyDescent="0.55000000000000004">
      <c r="A3340" s="24" t="str">
        <f t="shared" si="52"/>
        <v>10181</v>
      </c>
      <c r="B3340" s="24" t="s">
        <v>3254</v>
      </c>
      <c r="C3340" s="25">
        <v>43030</v>
      </c>
      <c r="D3340" s="24">
        <f>IFERROR(VLOOKUP(B3340,'2017_GT Roster'!$B$6:$H$21,7, FALSE), "NO MATCH!!!")</f>
        <v>1</v>
      </c>
      <c r="E3340" s="24">
        <f>IFERROR(VLOOKUP(GAME_JUMP_REPORT_CONSOLIDATED!C3340,GAME_INDEX!$A$7:$E$34,5,FALSE), "NO MATCH")</f>
        <v>1018</v>
      </c>
      <c r="F3340" s="24" t="str">
        <f>IFERROR(VLOOKUP(C3340,GAME_INDEX!$A$7:$E$34,4,FALSE), "NO MATCH!!!")</f>
        <v>Boston College</v>
      </c>
      <c r="G3340" t="s">
        <v>3352</v>
      </c>
      <c r="H3340" s="1">
        <v>43030</v>
      </c>
      <c r="I3340">
        <v>824</v>
      </c>
      <c r="J3340" t="s">
        <v>7</v>
      </c>
      <c r="K3340" t="s">
        <v>3254</v>
      </c>
      <c r="L3340">
        <v>19.7</v>
      </c>
    </row>
    <row r="3341" spans="1:12" x14ac:dyDescent="0.55000000000000004">
      <c r="A3341" s="24" t="str">
        <f t="shared" si="52"/>
        <v>10181</v>
      </c>
      <c r="B3341" s="24" t="s">
        <v>3254</v>
      </c>
      <c r="C3341" s="25">
        <v>43030</v>
      </c>
      <c r="D3341" s="24">
        <f>IFERROR(VLOOKUP(B3341,'2017_GT Roster'!$B$6:$H$21,7, FALSE), "NO MATCH!!!")</f>
        <v>1</v>
      </c>
      <c r="E3341" s="24">
        <f>IFERROR(VLOOKUP(GAME_JUMP_REPORT_CONSOLIDATED!C3341,GAME_INDEX!$A$7:$E$34,5,FALSE), "NO MATCH")</f>
        <v>1018</v>
      </c>
      <c r="F3341" s="24" t="str">
        <f>IFERROR(VLOOKUP(C3341,GAME_INDEX!$A$7:$E$34,4,FALSE), "NO MATCH!!!")</f>
        <v>Boston College</v>
      </c>
      <c r="G3341" t="s">
        <v>3353</v>
      </c>
      <c r="H3341" s="1">
        <v>43030</v>
      </c>
      <c r="I3341">
        <v>849</v>
      </c>
      <c r="J3341" t="s">
        <v>7</v>
      </c>
      <c r="K3341" t="s">
        <v>3254</v>
      </c>
      <c r="L3341">
        <v>17.7</v>
      </c>
    </row>
    <row r="3342" spans="1:12" x14ac:dyDescent="0.55000000000000004">
      <c r="A3342" s="24" t="str">
        <f t="shared" si="52"/>
        <v>101814</v>
      </c>
      <c r="B3342" s="24" t="s">
        <v>10</v>
      </c>
      <c r="C3342" s="25">
        <v>43030</v>
      </c>
      <c r="D3342" s="24">
        <f>IFERROR(VLOOKUP(B3342,'2017_GT Roster'!$B$6:$H$21,7, FALSE), "NO MATCH!!!")</f>
        <v>14</v>
      </c>
      <c r="E3342" s="24">
        <f>IFERROR(VLOOKUP(GAME_JUMP_REPORT_CONSOLIDATED!C3342,GAME_INDEX!$A$7:$E$34,5,FALSE), "NO MATCH")</f>
        <v>1018</v>
      </c>
      <c r="F3342" s="24" t="str">
        <f>IFERROR(VLOOKUP(C3342,GAME_INDEX!$A$7:$E$34,4,FALSE), "NO MATCH!!!")</f>
        <v>Boston College</v>
      </c>
      <c r="G3342" t="s">
        <v>3354</v>
      </c>
      <c r="H3342" s="1">
        <v>43030</v>
      </c>
      <c r="I3342">
        <v>849</v>
      </c>
      <c r="J3342" t="s">
        <v>7</v>
      </c>
      <c r="K3342" t="s">
        <v>10</v>
      </c>
      <c r="L3342">
        <v>17.600000000000001</v>
      </c>
    </row>
    <row r="3343" spans="1:12" x14ac:dyDescent="0.55000000000000004">
      <c r="A3343" s="24" t="str">
        <f t="shared" si="52"/>
        <v>10181</v>
      </c>
      <c r="B3343" s="24" t="s">
        <v>3254</v>
      </c>
      <c r="C3343" s="25">
        <v>43030</v>
      </c>
      <c r="D3343" s="24">
        <f>IFERROR(VLOOKUP(B3343,'2017_GT Roster'!$B$6:$H$21,7, FALSE), "NO MATCH!!!")</f>
        <v>1</v>
      </c>
      <c r="E3343" s="24">
        <f>IFERROR(VLOOKUP(GAME_JUMP_REPORT_CONSOLIDATED!C3343,GAME_INDEX!$A$7:$E$34,5,FALSE), "NO MATCH")</f>
        <v>1018</v>
      </c>
      <c r="F3343" s="24" t="str">
        <f>IFERROR(VLOOKUP(C3343,GAME_INDEX!$A$7:$E$34,4,FALSE), "NO MATCH!!!")</f>
        <v>Boston College</v>
      </c>
      <c r="G3343" t="s">
        <v>3355</v>
      </c>
      <c r="H3343" s="1">
        <v>43030</v>
      </c>
      <c r="I3343">
        <v>888</v>
      </c>
      <c r="J3343" t="s">
        <v>7</v>
      </c>
      <c r="K3343" t="s">
        <v>3254</v>
      </c>
      <c r="L3343">
        <v>13.3</v>
      </c>
    </row>
    <row r="3344" spans="1:12" x14ac:dyDescent="0.55000000000000004">
      <c r="A3344" s="24" t="str">
        <f t="shared" si="52"/>
        <v>10184</v>
      </c>
      <c r="B3344" s="24" t="s">
        <v>3262</v>
      </c>
      <c r="C3344" s="25">
        <v>43030</v>
      </c>
      <c r="D3344" s="24">
        <f>IFERROR(VLOOKUP(B3344,'2017_GT Roster'!$B$6:$H$21,7, FALSE), "NO MATCH!!!")</f>
        <v>4</v>
      </c>
      <c r="E3344" s="24">
        <f>IFERROR(VLOOKUP(GAME_JUMP_REPORT_CONSOLIDATED!C3344,GAME_INDEX!$A$7:$E$34,5,FALSE), "NO MATCH")</f>
        <v>1018</v>
      </c>
      <c r="F3344" s="24" t="str">
        <f>IFERROR(VLOOKUP(C3344,GAME_INDEX!$A$7:$E$34,4,FALSE), "NO MATCH!!!")</f>
        <v>Boston College</v>
      </c>
      <c r="G3344" t="s">
        <v>3356</v>
      </c>
      <c r="H3344" s="1">
        <v>43030</v>
      </c>
      <c r="I3344">
        <v>889</v>
      </c>
      <c r="J3344" t="s">
        <v>7</v>
      </c>
      <c r="K3344" t="s">
        <v>3262</v>
      </c>
      <c r="L3344">
        <v>17.399999999999999</v>
      </c>
    </row>
    <row r="3345" spans="1:12" x14ac:dyDescent="0.55000000000000004">
      <c r="A3345" s="24" t="str">
        <f t="shared" si="52"/>
        <v>10181</v>
      </c>
      <c r="B3345" s="24" t="s">
        <v>3254</v>
      </c>
      <c r="C3345" s="25">
        <v>43030</v>
      </c>
      <c r="D3345" s="24">
        <f>IFERROR(VLOOKUP(B3345,'2017_GT Roster'!$B$6:$H$21,7, FALSE), "NO MATCH!!!")</f>
        <v>1</v>
      </c>
      <c r="E3345" s="24">
        <f>IFERROR(VLOOKUP(GAME_JUMP_REPORT_CONSOLIDATED!C3345,GAME_INDEX!$A$7:$E$34,5,FALSE), "NO MATCH")</f>
        <v>1018</v>
      </c>
      <c r="F3345" s="24" t="str">
        <f>IFERROR(VLOOKUP(C3345,GAME_INDEX!$A$7:$E$34,4,FALSE), "NO MATCH!!!")</f>
        <v>Boston College</v>
      </c>
      <c r="G3345" t="s">
        <v>3357</v>
      </c>
      <c r="H3345" s="1">
        <v>43030</v>
      </c>
      <c r="I3345">
        <v>892</v>
      </c>
      <c r="J3345" t="s">
        <v>7</v>
      </c>
      <c r="K3345" t="s">
        <v>3254</v>
      </c>
      <c r="L3345">
        <v>12.1</v>
      </c>
    </row>
    <row r="3346" spans="1:12" x14ac:dyDescent="0.55000000000000004">
      <c r="A3346" s="24" t="str">
        <f t="shared" si="52"/>
        <v>10181</v>
      </c>
      <c r="B3346" s="24" t="s">
        <v>3254</v>
      </c>
      <c r="C3346" s="25">
        <v>43030</v>
      </c>
      <c r="D3346" s="24">
        <f>IFERROR(VLOOKUP(B3346,'2017_GT Roster'!$B$6:$H$21,7, FALSE), "NO MATCH!!!")</f>
        <v>1</v>
      </c>
      <c r="E3346" s="24">
        <f>IFERROR(VLOOKUP(GAME_JUMP_REPORT_CONSOLIDATED!C3346,GAME_INDEX!$A$7:$E$34,5,FALSE), "NO MATCH")</f>
        <v>1018</v>
      </c>
      <c r="F3346" s="24" t="str">
        <f>IFERROR(VLOOKUP(C3346,GAME_INDEX!$A$7:$E$34,4,FALSE), "NO MATCH!!!")</f>
        <v>Boston College</v>
      </c>
      <c r="G3346" t="s">
        <v>3358</v>
      </c>
      <c r="H3346" s="1">
        <v>43030</v>
      </c>
      <c r="I3346">
        <v>893</v>
      </c>
      <c r="J3346" t="s">
        <v>7</v>
      </c>
      <c r="K3346" t="s">
        <v>3254</v>
      </c>
      <c r="L3346">
        <v>11.5</v>
      </c>
    </row>
    <row r="3347" spans="1:12" x14ac:dyDescent="0.55000000000000004">
      <c r="A3347" s="24" t="str">
        <f t="shared" si="52"/>
        <v>10181</v>
      </c>
      <c r="B3347" s="24" t="s">
        <v>3254</v>
      </c>
      <c r="C3347" s="25">
        <v>43030</v>
      </c>
      <c r="D3347" s="24">
        <f>IFERROR(VLOOKUP(B3347,'2017_GT Roster'!$B$6:$H$21,7, FALSE), "NO MATCH!!!")</f>
        <v>1</v>
      </c>
      <c r="E3347" s="24">
        <f>IFERROR(VLOOKUP(GAME_JUMP_REPORT_CONSOLIDATED!C3347,GAME_INDEX!$A$7:$E$34,5,FALSE), "NO MATCH")</f>
        <v>1018</v>
      </c>
      <c r="F3347" s="24" t="str">
        <f>IFERROR(VLOOKUP(C3347,GAME_INDEX!$A$7:$E$34,4,FALSE), "NO MATCH!!!")</f>
        <v>Boston College</v>
      </c>
      <c r="G3347" t="s">
        <v>3359</v>
      </c>
      <c r="H3347" s="1">
        <v>43030</v>
      </c>
      <c r="I3347">
        <v>910</v>
      </c>
      <c r="J3347" t="s">
        <v>7</v>
      </c>
      <c r="K3347" t="s">
        <v>3254</v>
      </c>
      <c r="L3347">
        <v>15.3</v>
      </c>
    </row>
    <row r="3348" spans="1:12" x14ac:dyDescent="0.55000000000000004">
      <c r="A3348" s="24" t="str">
        <f t="shared" si="52"/>
        <v>10184</v>
      </c>
      <c r="B3348" s="24" t="s">
        <v>3262</v>
      </c>
      <c r="C3348" s="25">
        <v>43030</v>
      </c>
      <c r="D3348" s="24">
        <f>IFERROR(VLOOKUP(B3348,'2017_GT Roster'!$B$6:$H$21,7, FALSE), "NO MATCH!!!")</f>
        <v>4</v>
      </c>
      <c r="E3348" s="24">
        <f>IFERROR(VLOOKUP(GAME_JUMP_REPORT_CONSOLIDATED!C3348,GAME_INDEX!$A$7:$E$34,5,FALSE), "NO MATCH")</f>
        <v>1018</v>
      </c>
      <c r="F3348" s="24" t="str">
        <f>IFERROR(VLOOKUP(C3348,GAME_INDEX!$A$7:$E$34,4,FALSE), "NO MATCH!!!")</f>
        <v>Boston College</v>
      </c>
      <c r="G3348" t="s">
        <v>3360</v>
      </c>
      <c r="H3348" s="1">
        <v>43030</v>
      </c>
      <c r="I3348">
        <v>912</v>
      </c>
      <c r="J3348" t="s">
        <v>7</v>
      </c>
      <c r="K3348" t="s">
        <v>3262</v>
      </c>
      <c r="L3348">
        <v>18</v>
      </c>
    </row>
    <row r="3349" spans="1:12" x14ac:dyDescent="0.55000000000000004">
      <c r="A3349" s="24" t="str">
        <f t="shared" si="52"/>
        <v>101814</v>
      </c>
      <c r="B3349" s="24" t="s">
        <v>10</v>
      </c>
      <c r="C3349" s="25">
        <v>43030</v>
      </c>
      <c r="D3349" s="24">
        <f>IFERROR(VLOOKUP(B3349,'2017_GT Roster'!$B$6:$H$21,7, FALSE), "NO MATCH!!!")</f>
        <v>14</v>
      </c>
      <c r="E3349" s="24">
        <f>IFERROR(VLOOKUP(GAME_JUMP_REPORT_CONSOLIDATED!C3349,GAME_INDEX!$A$7:$E$34,5,FALSE), "NO MATCH")</f>
        <v>1018</v>
      </c>
      <c r="F3349" s="24" t="str">
        <f>IFERROR(VLOOKUP(C3349,GAME_INDEX!$A$7:$E$34,4,FALSE), "NO MATCH!!!")</f>
        <v>Boston College</v>
      </c>
      <c r="G3349" t="s">
        <v>3361</v>
      </c>
      <c r="H3349" s="1">
        <v>43030</v>
      </c>
      <c r="I3349">
        <v>913</v>
      </c>
      <c r="J3349" t="s">
        <v>7</v>
      </c>
      <c r="K3349" t="s">
        <v>10</v>
      </c>
      <c r="L3349">
        <v>16.899999999999999</v>
      </c>
    </row>
    <row r="3350" spans="1:12" x14ac:dyDescent="0.55000000000000004">
      <c r="A3350" s="24" t="str">
        <f t="shared" si="52"/>
        <v>10184</v>
      </c>
      <c r="B3350" s="24" t="s">
        <v>3262</v>
      </c>
      <c r="C3350" s="25">
        <v>43030</v>
      </c>
      <c r="D3350" s="24">
        <f>IFERROR(VLOOKUP(B3350,'2017_GT Roster'!$B$6:$H$21,7, FALSE), "NO MATCH!!!")</f>
        <v>4</v>
      </c>
      <c r="E3350" s="24">
        <f>IFERROR(VLOOKUP(GAME_JUMP_REPORT_CONSOLIDATED!C3350,GAME_INDEX!$A$7:$E$34,5,FALSE), "NO MATCH")</f>
        <v>1018</v>
      </c>
      <c r="F3350" s="24" t="str">
        <f>IFERROR(VLOOKUP(C3350,GAME_INDEX!$A$7:$E$34,4,FALSE), "NO MATCH!!!")</f>
        <v>Boston College</v>
      </c>
      <c r="G3350" t="s">
        <v>3362</v>
      </c>
      <c r="H3350" s="1">
        <v>43030</v>
      </c>
      <c r="I3350">
        <v>919</v>
      </c>
      <c r="J3350" t="s">
        <v>7</v>
      </c>
      <c r="K3350" t="s">
        <v>3262</v>
      </c>
      <c r="L3350">
        <v>13.4</v>
      </c>
    </row>
    <row r="3351" spans="1:12" x14ac:dyDescent="0.55000000000000004">
      <c r="A3351" s="24" t="str">
        <f t="shared" si="52"/>
        <v>10189</v>
      </c>
      <c r="B3351" s="24" t="s">
        <v>27</v>
      </c>
      <c r="C3351" s="25">
        <v>43030</v>
      </c>
      <c r="D3351" s="24">
        <f>IFERROR(VLOOKUP(B3351,'2017_GT Roster'!$B$6:$H$21,7, FALSE), "NO MATCH!!!")</f>
        <v>9</v>
      </c>
      <c r="E3351" s="24">
        <f>IFERROR(VLOOKUP(GAME_JUMP_REPORT_CONSOLIDATED!C3351,GAME_INDEX!$A$7:$E$34,5,FALSE), "NO MATCH")</f>
        <v>1018</v>
      </c>
      <c r="F3351" s="24" t="str">
        <f>IFERROR(VLOOKUP(C3351,GAME_INDEX!$A$7:$E$34,4,FALSE), "NO MATCH!!!")</f>
        <v>Boston College</v>
      </c>
      <c r="G3351" t="s">
        <v>3363</v>
      </c>
      <c r="H3351" s="1">
        <v>43030</v>
      </c>
      <c r="I3351">
        <v>989</v>
      </c>
      <c r="J3351" t="s">
        <v>7</v>
      </c>
      <c r="K3351" t="s">
        <v>27</v>
      </c>
      <c r="L3351">
        <v>12.6</v>
      </c>
    </row>
    <row r="3352" spans="1:12" x14ac:dyDescent="0.55000000000000004">
      <c r="A3352" s="24" t="str">
        <f t="shared" si="52"/>
        <v>101833</v>
      </c>
      <c r="B3352" s="24" t="s">
        <v>32</v>
      </c>
      <c r="C3352" s="25">
        <v>43030</v>
      </c>
      <c r="D3352" s="24">
        <f>IFERROR(VLOOKUP(B3352,'2017_GT Roster'!$B$6:$H$21,7, FALSE), "NO MATCH!!!")</f>
        <v>33</v>
      </c>
      <c r="E3352" s="24">
        <f>IFERROR(VLOOKUP(GAME_JUMP_REPORT_CONSOLIDATED!C3352,GAME_INDEX!$A$7:$E$34,5,FALSE), "NO MATCH")</f>
        <v>1018</v>
      </c>
      <c r="F3352" s="24" t="str">
        <f>IFERROR(VLOOKUP(C3352,GAME_INDEX!$A$7:$E$34,4,FALSE), "NO MATCH!!!")</f>
        <v>Boston College</v>
      </c>
      <c r="G3352" t="s">
        <v>3364</v>
      </c>
      <c r="H3352" s="1">
        <v>43030</v>
      </c>
      <c r="I3352">
        <v>1012</v>
      </c>
      <c r="J3352" t="s">
        <v>7</v>
      </c>
      <c r="K3352" t="s">
        <v>32</v>
      </c>
      <c r="L3352">
        <v>12.8</v>
      </c>
    </row>
    <row r="3353" spans="1:12" x14ac:dyDescent="0.55000000000000004">
      <c r="A3353" s="24" t="str">
        <f t="shared" si="52"/>
        <v>10189</v>
      </c>
      <c r="B3353" s="24" t="s">
        <v>27</v>
      </c>
      <c r="C3353" s="25">
        <v>43030</v>
      </c>
      <c r="D3353" s="24">
        <f>IFERROR(VLOOKUP(B3353,'2017_GT Roster'!$B$6:$H$21,7, FALSE), "NO MATCH!!!")</f>
        <v>9</v>
      </c>
      <c r="E3353" s="24">
        <f>IFERROR(VLOOKUP(GAME_JUMP_REPORT_CONSOLIDATED!C3353,GAME_INDEX!$A$7:$E$34,5,FALSE), "NO MATCH")</f>
        <v>1018</v>
      </c>
      <c r="F3353" s="24" t="str">
        <f>IFERROR(VLOOKUP(C3353,GAME_INDEX!$A$7:$E$34,4,FALSE), "NO MATCH!!!")</f>
        <v>Boston College</v>
      </c>
      <c r="G3353" t="s">
        <v>3365</v>
      </c>
      <c r="H3353" s="1">
        <v>43030</v>
      </c>
      <c r="I3353">
        <v>1014</v>
      </c>
      <c r="J3353" t="s">
        <v>7</v>
      </c>
      <c r="K3353" t="s">
        <v>27</v>
      </c>
      <c r="L3353">
        <v>14.8</v>
      </c>
    </row>
    <row r="3354" spans="1:12" x14ac:dyDescent="0.55000000000000004">
      <c r="A3354" s="24" t="str">
        <f t="shared" si="52"/>
        <v>10184</v>
      </c>
      <c r="B3354" s="24" t="s">
        <v>3262</v>
      </c>
      <c r="C3354" s="25">
        <v>43030</v>
      </c>
      <c r="D3354" s="24">
        <f>IFERROR(VLOOKUP(B3354,'2017_GT Roster'!$B$6:$H$21,7, FALSE), "NO MATCH!!!")</f>
        <v>4</v>
      </c>
      <c r="E3354" s="24">
        <f>IFERROR(VLOOKUP(GAME_JUMP_REPORT_CONSOLIDATED!C3354,GAME_INDEX!$A$7:$E$34,5,FALSE), "NO MATCH")</f>
        <v>1018</v>
      </c>
      <c r="F3354" s="24" t="str">
        <f>IFERROR(VLOOKUP(C3354,GAME_INDEX!$A$7:$E$34,4,FALSE), "NO MATCH!!!")</f>
        <v>Boston College</v>
      </c>
      <c r="G3354" t="s">
        <v>3366</v>
      </c>
      <c r="H3354" s="1">
        <v>43030</v>
      </c>
      <c r="I3354">
        <v>1023</v>
      </c>
      <c r="J3354" t="s">
        <v>7</v>
      </c>
      <c r="K3354" t="s">
        <v>3262</v>
      </c>
      <c r="L3354">
        <v>17.3</v>
      </c>
    </row>
    <row r="3355" spans="1:12" x14ac:dyDescent="0.55000000000000004">
      <c r="A3355" s="24" t="str">
        <f t="shared" si="52"/>
        <v>101833</v>
      </c>
      <c r="B3355" s="24" t="s">
        <v>32</v>
      </c>
      <c r="C3355" s="25">
        <v>43030</v>
      </c>
      <c r="D3355" s="24">
        <f>IFERROR(VLOOKUP(B3355,'2017_GT Roster'!$B$6:$H$21,7, FALSE), "NO MATCH!!!")</f>
        <v>33</v>
      </c>
      <c r="E3355" s="24">
        <f>IFERROR(VLOOKUP(GAME_JUMP_REPORT_CONSOLIDATED!C3355,GAME_INDEX!$A$7:$E$34,5,FALSE), "NO MATCH")</f>
        <v>1018</v>
      </c>
      <c r="F3355" s="24" t="str">
        <f>IFERROR(VLOOKUP(C3355,GAME_INDEX!$A$7:$E$34,4,FALSE), "NO MATCH!!!")</f>
        <v>Boston College</v>
      </c>
      <c r="G3355" t="s">
        <v>3367</v>
      </c>
      <c r="H3355" s="1">
        <v>43030</v>
      </c>
      <c r="I3355">
        <v>1036</v>
      </c>
      <c r="J3355" t="s">
        <v>7</v>
      </c>
      <c r="K3355" t="s">
        <v>32</v>
      </c>
      <c r="L3355">
        <v>13.9</v>
      </c>
    </row>
    <row r="3356" spans="1:12" x14ac:dyDescent="0.55000000000000004">
      <c r="A3356" s="24" t="str">
        <f t="shared" si="52"/>
        <v>101811</v>
      </c>
      <c r="B3356" s="24" t="s">
        <v>14</v>
      </c>
      <c r="C3356" s="25">
        <v>43030</v>
      </c>
      <c r="D3356" s="24">
        <f>IFERROR(VLOOKUP(B3356,'2017_GT Roster'!$B$6:$H$21,7, FALSE), "NO MATCH!!!")</f>
        <v>11</v>
      </c>
      <c r="E3356" s="24">
        <f>IFERROR(VLOOKUP(GAME_JUMP_REPORT_CONSOLIDATED!C3356,GAME_INDEX!$A$7:$E$34,5,FALSE), "NO MATCH")</f>
        <v>1018</v>
      </c>
      <c r="F3356" s="24" t="str">
        <f>IFERROR(VLOOKUP(C3356,GAME_INDEX!$A$7:$E$34,4,FALSE), "NO MATCH!!!")</f>
        <v>Boston College</v>
      </c>
      <c r="G3356" t="s">
        <v>3368</v>
      </c>
      <c r="H3356" s="1">
        <v>43030</v>
      </c>
      <c r="I3356">
        <v>1042</v>
      </c>
      <c r="J3356" t="s">
        <v>7</v>
      </c>
      <c r="K3356" t="s">
        <v>14</v>
      </c>
      <c r="L3356">
        <v>20.7</v>
      </c>
    </row>
    <row r="3357" spans="1:12" x14ac:dyDescent="0.55000000000000004">
      <c r="A3357" s="24" t="str">
        <f t="shared" si="52"/>
        <v>10184</v>
      </c>
      <c r="B3357" s="24" t="s">
        <v>3262</v>
      </c>
      <c r="C3357" s="25">
        <v>43030</v>
      </c>
      <c r="D3357" s="24">
        <f>IFERROR(VLOOKUP(B3357,'2017_GT Roster'!$B$6:$H$21,7, FALSE), "NO MATCH!!!")</f>
        <v>4</v>
      </c>
      <c r="E3357" s="24">
        <f>IFERROR(VLOOKUP(GAME_JUMP_REPORT_CONSOLIDATED!C3357,GAME_INDEX!$A$7:$E$34,5,FALSE), "NO MATCH")</f>
        <v>1018</v>
      </c>
      <c r="F3357" s="24" t="str">
        <f>IFERROR(VLOOKUP(C3357,GAME_INDEX!$A$7:$E$34,4,FALSE), "NO MATCH!!!")</f>
        <v>Boston College</v>
      </c>
      <c r="G3357" t="s">
        <v>3369</v>
      </c>
      <c r="H3357" s="1">
        <v>43030</v>
      </c>
      <c r="I3357">
        <v>1047</v>
      </c>
      <c r="J3357" t="s">
        <v>7</v>
      </c>
      <c r="K3357" t="s">
        <v>3262</v>
      </c>
      <c r="L3357">
        <v>16.5</v>
      </c>
    </row>
    <row r="3358" spans="1:12" x14ac:dyDescent="0.55000000000000004">
      <c r="A3358" s="24" t="str">
        <f t="shared" si="52"/>
        <v>10184</v>
      </c>
      <c r="B3358" s="24" t="s">
        <v>3262</v>
      </c>
      <c r="C3358" s="25">
        <v>43030</v>
      </c>
      <c r="D3358" s="24">
        <f>IFERROR(VLOOKUP(B3358,'2017_GT Roster'!$B$6:$H$21,7, FALSE), "NO MATCH!!!")</f>
        <v>4</v>
      </c>
      <c r="E3358" s="24">
        <f>IFERROR(VLOOKUP(GAME_JUMP_REPORT_CONSOLIDATED!C3358,GAME_INDEX!$A$7:$E$34,5,FALSE), "NO MATCH")</f>
        <v>1018</v>
      </c>
      <c r="F3358" s="24" t="str">
        <f>IFERROR(VLOOKUP(C3358,GAME_INDEX!$A$7:$E$34,4,FALSE), "NO MATCH!!!")</f>
        <v>Boston College</v>
      </c>
      <c r="G3358" t="s">
        <v>3370</v>
      </c>
      <c r="H3358" s="1">
        <v>43030</v>
      </c>
      <c r="I3358">
        <v>1060</v>
      </c>
      <c r="J3358" t="s">
        <v>7</v>
      </c>
      <c r="K3358" t="s">
        <v>3262</v>
      </c>
      <c r="L3358">
        <v>14.9</v>
      </c>
    </row>
    <row r="3359" spans="1:12" x14ac:dyDescent="0.55000000000000004">
      <c r="A3359" s="24" t="str">
        <f t="shared" si="52"/>
        <v>101811</v>
      </c>
      <c r="B3359" s="24" t="s">
        <v>14</v>
      </c>
      <c r="C3359" s="25">
        <v>43030</v>
      </c>
      <c r="D3359" s="24">
        <f>IFERROR(VLOOKUP(B3359,'2017_GT Roster'!$B$6:$H$21,7, FALSE), "NO MATCH!!!")</f>
        <v>11</v>
      </c>
      <c r="E3359" s="24">
        <f>IFERROR(VLOOKUP(GAME_JUMP_REPORT_CONSOLIDATED!C3359,GAME_INDEX!$A$7:$E$34,5,FALSE), "NO MATCH")</f>
        <v>1018</v>
      </c>
      <c r="F3359" s="24" t="str">
        <f>IFERROR(VLOOKUP(C3359,GAME_INDEX!$A$7:$E$34,4,FALSE), "NO MATCH!!!")</f>
        <v>Boston College</v>
      </c>
      <c r="G3359" t="s">
        <v>3371</v>
      </c>
      <c r="H3359" s="1">
        <v>43030</v>
      </c>
      <c r="I3359">
        <v>1071</v>
      </c>
      <c r="J3359" t="s">
        <v>7</v>
      </c>
      <c r="K3359" t="s">
        <v>14</v>
      </c>
      <c r="L3359">
        <v>20.2</v>
      </c>
    </row>
    <row r="3360" spans="1:12" x14ac:dyDescent="0.55000000000000004">
      <c r="A3360" s="24" t="str">
        <f t="shared" si="52"/>
        <v>10189</v>
      </c>
      <c r="B3360" s="24" t="s">
        <v>27</v>
      </c>
      <c r="C3360" s="25">
        <v>43030</v>
      </c>
      <c r="D3360" s="24">
        <f>IFERROR(VLOOKUP(B3360,'2017_GT Roster'!$B$6:$H$21,7, FALSE), "NO MATCH!!!")</f>
        <v>9</v>
      </c>
      <c r="E3360" s="24">
        <f>IFERROR(VLOOKUP(GAME_JUMP_REPORT_CONSOLIDATED!C3360,GAME_INDEX!$A$7:$E$34,5,FALSE), "NO MATCH")</f>
        <v>1018</v>
      </c>
      <c r="F3360" s="24" t="str">
        <f>IFERROR(VLOOKUP(C3360,GAME_INDEX!$A$7:$E$34,4,FALSE), "NO MATCH!!!")</f>
        <v>Boston College</v>
      </c>
      <c r="G3360" t="s">
        <v>3372</v>
      </c>
      <c r="H3360" s="1">
        <v>43030</v>
      </c>
      <c r="I3360">
        <v>1098</v>
      </c>
      <c r="J3360" t="s">
        <v>7</v>
      </c>
      <c r="K3360" t="s">
        <v>27</v>
      </c>
      <c r="L3360">
        <v>12.2</v>
      </c>
    </row>
    <row r="3361" spans="1:12" x14ac:dyDescent="0.55000000000000004">
      <c r="A3361" s="24" t="str">
        <f t="shared" si="52"/>
        <v>101811</v>
      </c>
      <c r="B3361" s="24" t="s">
        <v>14</v>
      </c>
      <c r="C3361" s="25">
        <v>43030</v>
      </c>
      <c r="D3361" s="24">
        <f>IFERROR(VLOOKUP(B3361,'2017_GT Roster'!$B$6:$H$21,7, FALSE), "NO MATCH!!!")</f>
        <v>11</v>
      </c>
      <c r="E3361" s="24">
        <f>IFERROR(VLOOKUP(GAME_JUMP_REPORT_CONSOLIDATED!C3361,GAME_INDEX!$A$7:$E$34,5,FALSE), "NO MATCH")</f>
        <v>1018</v>
      </c>
      <c r="F3361" s="24" t="str">
        <f>IFERROR(VLOOKUP(C3361,GAME_INDEX!$A$7:$E$34,4,FALSE), "NO MATCH!!!")</f>
        <v>Boston College</v>
      </c>
      <c r="G3361" t="s">
        <v>3373</v>
      </c>
      <c r="H3361" s="1">
        <v>43030</v>
      </c>
      <c r="I3361">
        <v>1110</v>
      </c>
      <c r="J3361" t="s">
        <v>7</v>
      </c>
      <c r="K3361" t="s">
        <v>14</v>
      </c>
      <c r="L3361">
        <v>15.8</v>
      </c>
    </row>
    <row r="3362" spans="1:12" x14ac:dyDescent="0.55000000000000004">
      <c r="A3362" s="24" t="str">
        <f t="shared" si="52"/>
        <v>10184</v>
      </c>
      <c r="B3362" s="24" t="s">
        <v>3262</v>
      </c>
      <c r="C3362" s="25">
        <v>43030</v>
      </c>
      <c r="D3362" s="24">
        <f>IFERROR(VLOOKUP(B3362,'2017_GT Roster'!$B$6:$H$21,7, FALSE), "NO MATCH!!!")</f>
        <v>4</v>
      </c>
      <c r="E3362" s="24">
        <f>IFERROR(VLOOKUP(GAME_JUMP_REPORT_CONSOLIDATED!C3362,GAME_INDEX!$A$7:$E$34,5,FALSE), "NO MATCH")</f>
        <v>1018</v>
      </c>
      <c r="F3362" s="24" t="str">
        <f>IFERROR(VLOOKUP(C3362,GAME_INDEX!$A$7:$E$34,4,FALSE), "NO MATCH!!!")</f>
        <v>Boston College</v>
      </c>
      <c r="G3362" t="s">
        <v>3374</v>
      </c>
      <c r="H3362" s="1">
        <v>43030</v>
      </c>
      <c r="I3362">
        <v>1111</v>
      </c>
      <c r="J3362" t="s">
        <v>7</v>
      </c>
      <c r="K3362" t="s">
        <v>3262</v>
      </c>
      <c r="L3362">
        <v>19.399999999999999</v>
      </c>
    </row>
    <row r="3363" spans="1:12" x14ac:dyDescent="0.55000000000000004">
      <c r="A3363" s="24" t="str">
        <f t="shared" si="52"/>
        <v>10188</v>
      </c>
      <c r="B3363" s="24" t="s">
        <v>34</v>
      </c>
      <c r="C3363" s="25">
        <v>43030</v>
      </c>
      <c r="D3363" s="24">
        <f>IFERROR(VLOOKUP(B3363,'2017_GT Roster'!$B$6:$H$21,7, FALSE), "NO MATCH!!!")</f>
        <v>8</v>
      </c>
      <c r="E3363" s="24">
        <f>IFERROR(VLOOKUP(GAME_JUMP_REPORT_CONSOLIDATED!C3363,GAME_INDEX!$A$7:$E$34,5,FALSE), "NO MATCH")</f>
        <v>1018</v>
      </c>
      <c r="F3363" s="24" t="str">
        <f>IFERROR(VLOOKUP(C3363,GAME_INDEX!$A$7:$E$34,4,FALSE), "NO MATCH!!!")</f>
        <v>Boston College</v>
      </c>
      <c r="G3363" t="s">
        <v>3375</v>
      </c>
      <c r="H3363" s="1">
        <v>43030</v>
      </c>
      <c r="I3363">
        <v>1121</v>
      </c>
      <c r="J3363" t="s">
        <v>7</v>
      </c>
      <c r="K3363" t="s">
        <v>34</v>
      </c>
      <c r="L3363">
        <v>9.9</v>
      </c>
    </row>
    <row r="3364" spans="1:12" x14ac:dyDescent="0.55000000000000004">
      <c r="A3364" s="24" t="str">
        <f t="shared" si="52"/>
        <v>101833</v>
      </c>
      <c r="B3364" s="24" t="s">
        <v>32</v>
      </c>
      <c r="C3364" s="25">
        <v>43030</v>
      </c>
      <c r="D3364" s="24">
        <f>IFERROR(VLOOKUP(B3364,'2017_GT Roster'!$B$6:$H$21,7, FALSE), "NO MATCH!!!")</f>
        <v>33</v>
      </c>
      <c r="E3364" s="24">
        <f>IFERROR(VLOOKUP(GAME_JUMP_REPORT_CONSOLIDATED!C3364,GAME_INDEX!$A$7:$E$34,5,FALSE), "NO MATCH")</f>
        <v>1018</v>
      </c>
      <c r="F3364" s="24" t="str">
        <f>IFERROR(VLOOKUP(C3364,GAME_INDEX!$A$7:$E$34,4,FALSE), "NO MATCH!!!")</f>
        <v>Boston College</v>
      </c>
      <c r="G3364" t="s">
        <v>3376</v>
      </c>
      <c r="H3364" s="1">
        <v>43030</v>
      </c>
      <c r="I3364">
        <v>1125</v>
      </c>
      <c r="J3364" t="s">
        <v>7</v>
      </c>
      <c r="K3364" t="s">
        <v>32</v>
      </c>
      <c r="L3364">
        <v>18.399999999999999</v>
      </c>
    </row>
    <row r="3365" spans="1:12" x14ac:dyDescent="0.55000000000000004">
      <c r="A3365" s="24" t="str">
        <f t="shared" si="52"/>
        <v>10189</v>
      </c>
      <c r="B3365" s="24" t="s">
        <v>27</v>
      </c>
      <c r="C3365" s="25">
        <v>43030</v>
      </c>
      <c r="D3365" s="24">
        <f>IFERROR(VLOOKUP(B3365,'2017_GT Roster'!$B$6:$H$21,7, FALSE), "NO MATCH!!!")</f>
        <v>9</v>
      </c>
      <c r="E3365" s="24">
        <f>IFERROR(VLOOKUP(GAME_JUMP_REPORT_CONSOLIDATED!C3365,GAME_INDEX!$A$7:$E$34,5,FALSE), "NO MATCH")</f>
        <v>1018</v>
      </c>
      <c r="F3365" s="24" t="str">
        <f>IFERROR(VLOOKUP(C3365,GAME_INDEX!$A$7:$E$34,4,FALSE), "NO MATCH!!!")</f>
        <v>Boston College</v>
      </c>
      <c r="G3365" t="s">
        <v>3377</v>
      </c>
      <c r="H3365" s="1">
        <v>43030</v>
      </c>
      <c r="I3365">
        <v>1130</v>
      </c>
      <c r="J3365" t="s">
        <v>7</v>
      </c>
      <c r="K3365" t="s">
        <v>27</v>
      </c>
      <c r="L3365">
        <v>10.8</v>
      </c>
    </row>
    <row r="3366" spans="1:12" x14ac:dyDescent="0.55000000000000004">
      <c r="A3366" s="24" t="str">
        <f t="shared" si="52"/>
        <v>10181</v>
      </c>
      <c r="B3366" s="24" t="s">
        <v>3254</v>
      </c>
      <c r="C3366" s="25">
        <v>43030</v>
      </c>
      <c r="D3366" s="24">
        <f>IFERROR(VLOOKUP(B3366,'2017_GT Roster'!$B$6:$H$21,7, FALSE), "NO MATCH!!!")</f>
        <v>1</v>
      </c>
      <c r="E3366" s="24">
        <f>IFERROR(VLOOKUP(GAME_JUMP_REPORT_CONSOLIDATED!C3366,GAME_INDEX!$A$7:$E$34,5,FALSE), "NO MATCH")</f>
        <v>1018</v>
      </c>
      <c r="F3366" s="24" t="str">
        <f>IFERROR(VLOOKUP(C3366,GAME_INDEX!$A$7:$E$34,4,FALSE), "NO MATCH!!!")</f>
        <v>Boston College</v>
      </c>
      <c r="G3366" t="s">
        <v>3378</v>
      </c>
      <c r="H3366" s="1">
        <v>43030</v>
      </c>
      <c r="I3366">
        <v>1142</v>
      </c>
      <c r="J3366" t="s">
        <v>7</v>
      </c>
      <c r="K3366" t="s">
        <v>3254</v>
      </c>
      <c r="L3366">
        <v>18.2</v>
      </c>
    </row>
    <row r="3367" spans="1:12" x14ac:dyDescent="0.55000000000000004">
      <c r="A3367" s="24" t="str">
        <f t="shared" si="52"/>
        <v>101833</v>
      </c>
      <c r="B3367" s="24" t="s">
        <v>32</v>
      </c>
      <c r="C3367" s="25">
        <v>43030</v>
      </c>
      <c r="D3367" s="24">
        <f>IFERROR(VLOOKUP(B3367,'2017_GT Roster'!$B$6:$H$21,7, FALSE), "NO MATCH!!!")</f>
        <v>33</v>
      </c>
      <c r="E3367" s="24">
        <f>IFERROR(VLOOKUP(GAME_JUMP_REPORT_CONSOLIDATED!C3367,GAME_INDEX!$A$7:$E$34,5,FALSE), "NO MATCH")</f>
        <v>1018</v>
      </c>
      <c r="F3367" s="24" t="str">
        <f>IFERROR(VLOOKUP(C3367,GAME_INDEX!$A$7:$E$34,4,FALSE), "NO MATCH!!!")</f>
        <v>Boston College</v>
      </c>
      <c r="G3367" t="s">
        <v>3379</v>
      </c>
      <c r="H3367" s="1">
        <v>43030</v>
      </c>
      <c r="I3367">
        <v>1146</v>
      </c>
      <c r="J3367" t="s">
        <v>7</v>
      </c>
      <c r="K3367" t="s">
        <v>32</v>
      </c>
      <c r="L3367">
        <v>21.5</v>
      </c>
    </row>
    <row r="3368" spans="1:12" x14ac:dyDescent="0.55000000000000004">
      <c r="A3368" s="24" t="str">
        <f t="shared" si="52"/>
        <v>10189</v>
      </c>
      <c r="B3368" s="24" t="s">
        <v>27</v>
      </c>
      <c r="C3368" s="25">
        <v>43030</v>
      </c>
      <c r="D3368" s="24">
        <f>IFERROR(VLOOKUP(B3368,'2017_GT Roster'!$B$6:$H$21,7, FALSE), "NO MATCH!!!")</f>
        <v>9</v>
      </c>
      <c r="E3368" s="24">
        <f>IFERROR(VLOOKUP(GAME_JUMP_REPORT_CONSOLIDATED!C3368,GAME_INDEX!$A$7:$E$34,5,FALSE), "NO MATCH")</f>
        <v>1018</v>
      </c>
      <c r="F3368" s="24" t="str">
        <f>IFERROR(VLOOKUP(C3368,GAME_INDEX!$A$7:$E$34,4,FALSE), "NO MATCH!!!")</f>
        <v>Boston College</v>
      </c>
      <c r="G3368" t="s">
        <v>3380</v>
      </c>
      <c r="H3368" s="1">
        <v>43030</v>
      </c>
      <c r="I3368">
        <v>1159</v>
      </c>
      <c r="J3368" t="s">
        <v>7</v>
      </c>
      <c r="K3368" t="s">
        <v>27</v>
      </c>
      <c r="L3368">
        <v>15.6</v>
      </c>
    </row>
    <row r="3369" spans="1:12" x14ac:dyDescent="0.55000000000000004">
      <c r="A3369" s="24" t="str">
        <f t="shared" si="52"/>
        <v>10188</v>
      </c>
      <c r="B3369" s="24" t="s">
        <v>34</v>
      </c>
      <c r="C3369" s="25">
        <v>43030</v>
      </c>
      <c r="D3369" s="24">
        <f>IFERROR(VLOOKUP(B3369,'2017_GT Roster'!$B$6:$H$21,7, FALSE), "NO MATCH!!!")</f>
        <v>8</v>
      </c>
      <c r="E3369" s="24">
        <f>IFERROR(VLOOKUP(GAME_JUMP_REPORT_CONSOLIDATED!C3369,GAME_INDEX!$A$7:$E$34,5,FALSE), "NO MATCH")</f>
        <v>1018</v>
      </c>
      <c r="F3369" s="24" t="str">
        <f>IFERROR(VLOOKUP(C3369,GAME_INDEX!$A$7:$E$34,4,FALSE), "NO MATCH!!!")</f>
        <v>Boston College</v>
      </c>
      <c r="G3369" t="s">
        <v>3381</v>
      </c>
      <c r="H3369" s="1">
        <v>43030</v>
      </c>
      <c r="I3369">
        <v>1167</v>
      </c>
      <c r="J3369" t="s">
        <v>7</v>
      </c>
      <c r="K3369" t="s">
        <v>34</v>
      </c>
      <c r="L3369">
        <v>9.6</v>
      </c>
    </row>
    <row r="3370" spans="1:12" x14ac:dyDescent="0.55000000000000004">
      <c r="A3370" s="24" t="str">
        <f t="shared" si="52"/>
        <v>10181</v>
      </c>
      <c r="B3370" s="24" t="s">
        <v>3254</v>
      </c>
      <c r="C3370" s="25">
        <v>43030</v>
      </c>
      <c r="D3370" s="24">
        <f>IFERROR(VLOOKUP(B3370,'2017_GT Roster'!$B$6:$H$21,7, FALSE), "NO MATCH!!!")</f>
        <v>1</v>
      </c>
      <c r="E3370" s="24">
        <f>IFERROR(VLOOKUP(GAME_JUMP_REPORT_CONSOLIDATED!C3370,GAME_INDEX!$A$7:$E$34,5,FALSE), "NO MATCH")</f>
        <v>1018</v>
      </c>
      <c r="F3370" s="24" t="str">
        <f>IFERROR(VLOOKUP(C3370,GAME_INDEX!$A$7:$E$34,4,FALSE), "NO MATCH!!!")</f>
        <v>Boston College</v>
      </c>
      <c r="G3370" t="s">
        <v>3382</v>
      </c>
      <c r="H3370" s="1">
        <v>43030</v>
      </c>
      <c r="I3370">
        <v>1168</v>
      </c>
      <c r="J3370" t="s">
        <v>7</v>
      </c>
      <c r="K3370" t="s">
        <v>3254</v>
      </c>
      <c r="L3370">
        <v>21.9</v>
      </c>
    </row>
    <row r="3371" spans="1:12" x14ac:dyDescent="0.55000000000000004">
      <c r="A3371" s="24" t="str">
        <f t="shared" si="52"/>
        <v>10184</v>
      </c>
      <c r="B3371" s="24" t="s">
        <v>3262</v>
      </c>
      <c r="C3371" s="25">
        <v>43030</v>
      </c>
      <c r="D3371" s="24">
        <f>IFERROR(VLOOKUP(B3371,'2017_GT Roster'!$B$6:$H$21,7, FALSE), "NO MATCH!!!")</f>
        <v>4</v>
      </c>
      <c r="E3371" s="24">
        <f>IFERROR(VLOOKUP(GAME_JUMP_REPORT_CONSOLIDATED!C3371,GAME_INDEX!$A$7:$E$34,5,FALSE), "NO MATCH")</f>
        <v>1018</v>
      </c>
      <c r="F3371" s="24" t="str">
        <f>IFERROR(VLOOKUP(C3371,GAME_INDEX!$A$7:$E$34,4,FALSE), "NO MATCH!!!")</f>
        <v>Boston College</v>
      </c>
      <c r="G3371" t="s">
        <v>3383</v>
      </c>
      <c r="H3371" s="1">
        <v>43030</v>
      </c>
      <c r="I3371">
        <v>1188</v>
      </c>
      <c r="J3371" t="s">
        <v>7</v>
      </c>
      <c r="K3371" t="s">
        <v>3262</v>
      </c>
      <c r="L3371">
        <v>20.100000000000001</v>
      </c>
    </row>
    <row r="3372" spans="1:12" x14ac:dyDescent="0.55000000000000004">
      <c r="A3372" s="24" t="str">
        <f t="shared" si="52"/>
        <v>10181</v>
      </c>
      <c r="B3372" s="24" t="s">
        <v>3254</v>
      </c>
      <c r="C3372" s="25">
        <v>43030</v>
      </c>
      <c r="D3372" s="24">
        <f>IFERROR(VLOOKUP(B3372,'2017_GT Roster'!$B$6:$H$21,7, FALSE), "NO MATCH!!!")</f>
        <v>1</v>
      </c>
      <c r="E3372" s="24">
        <f>IFERROR(VLOOKUP(GAME_JUMP_REPORT_CONSOLIDATED!C3372,GAME_INDEX!$A$7:$E$34,5,FALSE), "NO MATCH")</f>
        <v>1018</v>
      </c>
      <c r="F3372" s="24" t="str">
        <f>IFERROR(VLOOKUP(C3372,GAME_INDEX!$A$7:$E$34,4,FALSE), "NO MATCH!!!")</f>
        <v>Boston College</v>
      </c>
      <c r="G3372" t="s">
        <v>3384</v>
      </c>
      <c r="H3372" s="1">
        <v>43030</v>
      </c>
      <c r="I3372">
        <v>1189</v>
      </c>
      <c r="J3372" t="s">
        <v>7</v>
      </c>
      <c r="K3372" t="s">
        <v>3254</v>
      </c>
      <c r="L3372">
        <v>18</v>
      </c>
    </row>
    <row r="3373" spans="1:12" x14ac:dyDescent="0.55000000000000004">
      <c r="A3373" s="24" t="str">
        <f t="shared" si="52"/>
        <v>10184</v>
      </c>
      <c r="B3373" s="24" t="s">
        <v>3262</v>
      </c>
      <c r="C3373" s="25">
        <v>43030</v>
      </c>
      <c r="D3373" s="24">
        <f>IFERROR(VLOOKUP(B3373,'2017_GT Roster'!$B$6:$H$21,7, FALSE), "NO MATCH!!!")</f>
        <v>4</v>
      </c>
      <c r="E3373" s="24">
        <f>IFERROR(VLOOKUP(GAME_JUMP_REPORT_CONSOLIDATED!C3373,GAME_INDEX!$A$7:$E$34,5,FALSE), "NO MATCH")</f>
        <v>1018</v>
      </c>
      <c r="F3373" s="24" t="str">
        <f>IFERROR(VLOOKUP(C3373,GAME_INDEX!$A$7:$E$34,4,FALSE), "NO MATCH!!!")</f>
        <v>Boston College</v>
      </c>
      <c r="G3373" t="s">
        <v>3385</v>
      </c>
      <c r="H3373" s="1">
        <v>43030</v>
      </c>
      <c r="I3373">
        <v>1192</v>
      </c>
      <c r="J3373" t="s">
        <v>7</v>
      </c>
      <c r="K3373" t="s">
        <v>3262</v>
      </c>
      <c r="L3373">
        <v>21.4</v>
      </c>
    </row>
    <row r="3374" spans="1:12" x14ac:dyDescent="0.55000000000000004">
      <c r="A3374" s="24" t="str">
        <f t="shared" si="52"/>
        <v>10184</v>
      </c>
      <c r="B3374" s="24" t="s">
        <v>3262</v>
      </c>
      <c r="C3374" s="25">
        <v>43030</v>
      </c>
      <c r="D3374" s="24">
        <f>IFERROR(VLOOKUP(B3374,'2017_GT Roster'!$B$6:$H$21,7, FALSE), "NO MATCH!!!")</f>
        <v>4</v>
      </c>
      <c r="E3374" s="24">
        <f>IFERROR(VLOOKUP(GAME_JUMP_REPORT_CONSOLIDATED!C3374,GAME_INDEX!$A$7:$E$34,5,FALSE), "NO MATCH")</f>
        <v>1018</v>
      </c>
      <c r="F3374" s="24" t="str">
        <f>IFERROR(VLOOKUP(C3374,GAME_INDEX!$A$7:$E$34,4,FALSE), "NO MATCH!!!")</f>
        <v>Boston College</v>
      </c>
      <c r="G3374" t="s">
        <v>3386</v>
      </c>
      <c r="H3374" s="1">
        <v>43030</v>
      </c>
      <c r="I3374">
        <v>1198</v>
      </c>
      <c r="J3374" t="s">
        <v>7</v>
      </c>
      <c r="K3374" t="s">
        <v>3262</v>
      </c>
      <c r="L3374">
        <v>16.3</v>
      </c>
    </row>
    <row r="3375" spans="1:12" x14ac:dyDescent="0.55000000000000004">
      <c r="A3375" s="24" t="str">
        <f t="shared" si="52"/>
        <v>10184</v>
      </c>
      <c r="B3375" s="24" t="s">
        <v>3262</v>
      </c>
      <c r="C3375" s="25">
        <v>43030</v>
      </c>
      <c r="D3375" s="24">
        <f>IFERROR(VLOOKUP(B3375,'2017_GT Roster'!$B$6:$H$21,7, FALSE), "NO MATCH!!!")</f>
        <v>4</v>
      </c>
      <c r="E3375" s="24">
        <f>IFERROR(VLOOKUP(GAME_JUMP_REPORT_CONSOLIDATED!C3375,GAME_INDEX!$A$7:$E$34,5,FALSE), "NO MATCH")</f>
        <v>1018</v>
      </c>
      <c r="F3375" s="24" t="str">
        <f>IFERROR(VLOOKUP(C3375,GAME_INDEX!$A$7:$E$34,4,FALSE), "NO MATCH!!!")</f>
        <v>Boston College</v>
      </c>
      <c r="G3375" t="s">
        <v>3387</v>
      </c>
      <c r="H3375" s="1">
        <v>43030</v>
      </c>
      <c r="I3375">
        <v>1230</v>
      </c>
      <c r="J3375" t="s">
        <v>7</v>
      </c>
      <c r="K3375" t="s">
        <v>3262</v>
      </c>
      <c r="L3375">
        <v>19.399999999999999</v>
      </c>
    </row>
    <row r="3376" spans="1:12" x14ac:dyDescent="0.55000000000000004">
      <c r="A3376" s="24" t="str">
        <f t="shared" si="52"/>
        <v>10184</v>
      </c>
      <c r="B3376" s="24" t="s">
        <v>3262</v>
      </c>
      <c r="C3376" s="25">
        <v>43030</v>
      </c>
      <c r="D3376" s="24">
        <f>IFERROR(VLOOKUP(B3376,'2017_GT Roster'!$B$6:$H$21,7, FALSE), "NO MATCH!!!")</f>
        <v>4</v>
      </c>
      <c r="E3376" s="24">
        <f>IFERROR(VLOOKUP(GAME_JUMP_REPORT_CONSOLIDATED!C3376,GAME_INDEX!$A$7:$E$34,5,FALSE), "NO MATCH")</f>
        <v>1018</v>
      </c>
      <c r="F3376" s="24" t="str">
        <f>IFERROR(VLOOKUP(C3376,GAME_INDEX!$A$7:$E$34,4,FALSE), "NO MATCH!!!")</f>
        <v>Boston College</v>
      </c>
      <c r="G3376" t="s">
        <v>3388</v>
      </c>
      <c r="H3376" s="1">
        <v>43030</v>
      </c>
      <c r="I3376">
        <v>1236</v>
      </c>
      <c r="J3376" t="s">
        <v>7</v>
      </c>
      <c r="K3376" t="s">
        <v>3262</v>
      </c>
      <c r="L3376">
        <v>21.6</v>
      </c>
    </row>
    <row r="3377" spans="1:12" x14ac:dyDescent="0.55000000000000004">
      <c r="A3377" s="24" t="str">
        <f t="shared" si="52"/>
        <v>10189</v>
      </c>
      <c r="B3377" s="24" t="s">
        <v>27</v>
      </c>
      <c r="C3377" s="25">
        <v>43030</v>
      </c>
      <c r="D3377" s="24">
        <f>IFERROR(VLOOKUP(B3377,'2017_GT Roster'!$B$6:$H$21,7, FALSE), "NO MATCH!!!")</f>
        <v>9</v>
      </c>
      <c r="E3377" s="24">
        <f>IFERROR(VLOOKUP(GAME_JUMP_REPORT_CONSOLIDATED!C3377,GAME_INDEX!$A$7:$E$34,5,FALSE), "NO MATCH")</f>
        <v>1018</v>
      </c>
      <c r="F3377" s="24" t="str">
        <f>IFERROR(VLOOKUP(C3377,GAME_INDEX!$A$7:$E$34,4,FALSE), "NO MATCH!!!")</f>
        <v>Boston College</v>
      </c>
      <c r="G3377" t="s">
        <v>3389</v>
      </c>
      <c r="H3377" s="1">
        <v>43030</v>
      </c>
      <c r="I3377">
        <v>1237</v>
      </c>
      <c r="J3377" t="s">
        <v>7</v>
      </c>
      <c r="K3377" t="s">
        <v>27</v>
      </c>
      <c r="L3377">
        <v>10.4</v>
      </c>
    </row>
    <row r="3378" spans="1:12" x14ac:dyDescent="0.55000000000000004">
      <c r="A3378" s="24" t="str">
        <f t="shared" si="52"/>
        <v>10181</v>
      </c>
      <c r="B3378" s="24" t="s">
        <v>3254</v>
      </c>
      <c r="C3378" s="25">
        <v>43030</v>
      </c>
      <c r="D3378" s="24">
        <f>IFERROR(VLOOKUP(B3378,'2017_GT Roster'!$B$6:$H$21,7, FALSE), "NO MATCH!!!")</f>
        <v>1</v>
      </c>
      <c r="E3378" s="24">
        <f>IFERROR(VLOOKUP(GAME_JUMP_REPORT_CONSOLIDATED!C3378,GAME_INDEX!$A$7:$E$34,5,FALSE), "NO MATCH")</f>
        <v>1018</v>
      </c>
      <c r="F3378" s="24" t="str">
        <f>IFERROR(VLOOKUP(C3378,GAME_INDEX!$A$7:$E$34,4,FALSE), "NO MATCH!!!")</f>
        <v>Boston College</v>
      </c>
      <c r="G3378" t="s">
        <v>3390</v>
      </c>
      <c r="H3378" s="1">
        <v>43030</v>
      </c>
      <c r="I3378">
        <v>1248</v>
      </c>
      <c r="J3378" t="s">
        <v>7</v>
      </c>
      <c r="K3378" t="s">
        <v>3254</v>
      </c>
      <c r="L3378">
        <v>15.6</v>
      </c>
    </row>
    <row r="3379" spans="1:12" x14ac:dyDescent="0.55000000000000004">
      <c r="A3379" s="24" t="str">
        <f t="shared" si="52"/>
        <v>101811</v>
      </c>
      <c r="B3379" s="24" t="s">
        <v>14</v>
      </c>
      <c r="C3379" s="25">
        <v>43030</v>
      </c>
      <c r="D3379" s="24">
        <f>IFERROR(VLOOKUP(B3379,'2017_GT Roster'!$B$6:$H$21,7, FALSE), "NO MATCH!!!")</f>
        <v>11</v>
      </c>
      <c r="E3379" s="24">
        <f>IFERROR(VLOOKUP(GAME_JUMP_REPORT_CONSOLIDATED!C3379,GAME_INDEX!$A$7:$E$34,5,FALSE), "NO MATCH")</f>
        <v>1018</v>
      </c>
      <c r="F3379" s="24" t="str">
        <f>IFERROR(VLOOKUP(C3379,GAME_INDEX!$A$7:$E$34,4,FALSE), "NO MATCH!!!")</f>
        <v>Boston College</v>
      </c>
      <c r="G3379" t="s">
        <v>3391</v>
      </c>
      <c r="H3379" s="1">
        <v>43030</v>
      </c>
      <c r="I3379">
        <v>1252</v>
      </c>
      <c r="J3379" t="s">
        <v>7</v>
      </c>
      <c r="K3379" t="s">
        <v>14</v>
      </c>
      <c r="L3379">
        <v>18.600000000000001</v>
      </c>
    </row>
    <row r="3380" spans="1:12" x14ac:dyDescent="0.55000000000000004">
      <c r="A3380" s="24" t="str">
        <f t="shared" si="52"/>
        <v>10184</v>
      </c>
      <c r="B3380" s="24" t="s">
        <v>3262</v>
      </c>
      <c r="C3380" s="25">
        <v>43030</v>
      </c>
      <c r="D3380" s="24">
        <f>IFERROR(VLOOKUP(B3380,'2017_GT Roster'!$B$6:$H$21,7, FALSE), "NO MATCH!!!")</f>
        <v>4</v>
      </c>
      <c r="E3380" s="24">
        <f>IFERROR(VLOOKUP(GAME_JUMP_REPORT_CONSOLIDATED!C3380,GAME_INDEX!$A$7:$E$34,5,FALSE), "NO MATCH")</f>
        <v>1018</v>
      </c>
      <c r="F3380" s="24" t="str">
        <f>IFERROR(VLOOKUP(C3380,GAME_INDEX!$A$7:$E$34,4,FALSE), "NO MATCH!!!")</f>
        <v>Boston College</v>
      </c>
      <c r="G3380" t="s">
        <v>3392</v>
      </c>
      <c r="H3380" s="1">
        <v>43030</v>
      </c>
      <c r="I3380">
        <v>1262</v>
      </c>
      <c r="J3380" t="s">
        <v>7</v>
      </c>
      <c r="K3380" t="s">
        <v>3262</v>
      </c>
      <c r="L3380">
        <v>15.2</v>
      </c>
    </row>
    <row r="3381" spans="1:12" x14ac:dyDescent="0.55000000000000004">
      <c r="A3381" s="24" t="str">
        <f t="shared" si="52"/>
        <v>10189</v>
      </c>
      <c r="B3381" s="24" t="s">
        <v>27</v>
      </c>
      <c r="C3381" s="25">
        <v>43030</v>
      </c>
      <c r="D3381" s="24">
        <f>IFERROR(VLOOKUP(B3381,'2017_GT Roster'!$B$6:$H$21,7, FALSE), "NO MATCH!!!")</f>
        <v>9</v>
      </c>
      <c r="E3381" s="24">
        <f>IFERROR(VLOOKUP(GAME_JUMP_REPORT_CONSOLIDATED!C3381,GAME_INDEX!$A$7:$E$34,5,FALSE), "NO MATCH")</f>
        <v>1018</v>
      </c>
      <c r="F3381" s="24" t="str">
        <f>IFERROR(VLOOKUP(C3381,GAME_INDEX!$A$7:$E$34,4,FALSE), "NO MATCH!!!")</f>
        <v>Boston College</v>
      </c>
      <c r="G3381" t="s">
        <v>3393</v>
      </c>
      <c r="H3381" s="1">
        <v>43030</v>
      </c>
      <c r="I3381">
        <v>1268</v>
      </c>
      <c r="J3381" t="s">
        <v>7</v>
      </c>
      <c r="K3381" t="s">
        <v>27</v>
      </c>
      <c r="L3381">
        <v>13.2</v>
      </c>
    </row>
    <row r="3382" spans="1:12" x14ac:dyDescent="0.55000000000000004">
      <c r="A3382" s="24" t="str">
        <f t="shared" si="52"/>
        <v>10181</v>
      </c>
      <c r="B3382" s="24" t="s">
        <v>3254</v>
      </c>
      <c r="C3382" s="25">
        <v>43030</v>
      </c>
      <c r="D3382" s="24">
        <f>IFERROR(VLOOKUP(B3382,'2017_GT Roster'!$B$6:$H$21,7, FALSE), "NO MATCH!!!")</f>
        <v>1</v>
      </c>
      <c r="E3382" s="24">
        <f>IFERROR(VLOOKUP(GAME_JUMP_REPORT_CONSOLIDATED!C3382,GAME_INDEX!$A$7:$E$34,5,FALSE), "NO MATCH")</f>
        <v>1018</v>
      </c>
      <c r="F3382" s="24" t="str">
        <f>IFERROR(VLOOKUP(C3382,GAME_INDEX!$A$7:$E$34,4,FALSE), "NO MATCH!!!")</f>
        <v>Boston College</v>
      </c>
      <c r="G3382" t="s">
        <v>3394</v>
      </c>
      <c r="H3382" s="1">
        <v>43030</v>
      </c>
      <c r="I3382">
        <v>1277</v>
      </c>
      <c r="J3382" t="s">
        <v>7</v>
      </c>
      <c r="K3382" t="s">
        <v>3254</v>
      </c>
      <c r="L3382">
        <v>21.2</v>
      </c>
    </row>
    <row r="3383" spans="1:12" x14ac:dyDescent="0.55000000000000004">
      <c r="A3383" s="24" t="str">
        <f t="shared" si="52"/>
        <v>10184</v>
      </c>
      <c r="B3383" s="24" t="s">
        <v>3262</v>
      </c>
      <c r="C3383" s="25">
        <v>43030</v>
      </c>
      <c r="D3383" s="24">
        <f>IFERROR(VLOOKUP(B3383,'2017_GT Roster'!$B$6:$H$21,7, FALSE), "NO MATCH!!!")</f>
        <v>4</v>
      </c>
      <c r="E3383" s="24">
        <f>IFERROR(VLOOKUP(GAME_JUMP_REPORT_CONSOLIDATED!C3383,GAME_INDEX!$A$7:$E$34,5,FALSE), "NO MATCH")</f>
        <v>1018</v>
      </c>
      <c r="F3383" s="24" t="str">
        <f>IFERROR(VLOOKUP(C3383,GAME_INDEX!$A$7:$E$34,4,FALSE), "NO MATCH!!!")</f>
        <v>Boston College</v>
      </c>
      <c r="G3383" t="s">
        <v>3395</v>
      </c>
      <c r="H3383" s="1">
        <v>43030</v>
      </c>
      <c r="I3383">
        <v>1284</v>
      </c>
      <c r="J3383" t="s">
        <v>7</v>
      </c>
      <c r="K3383" t="s">
        <v>3262</v>
      </c>
      <c r="L3383">
        <v>19</v>
      </c>
    </row>
    <row r="3384" spans="1:12" x14ac:dyDescent="0.55000000000000004">
      <c r="A3384" s="24" t="str">
        <f t="shared" si="52"/>
        <v>10184</v>
      </c>
      <c r="B3384" s="24" t="s">
        <v>3262</v>
      </c>
      <c r="C3384" s="25">
        <v>43030</v>
      </c>
      <c r="D3384" s="24">
        <f>IFERROR(VLOOKUP(B3384,'2017_GT Roster'!$B$6:$H$21,7, FALSE), "NO MATCH!!!")</f>
        <v>4</v>
      </c>
      <c r="E3384" s="24">
        <f>IFERROR(VLOOKUP(GAME_JUMP_REPORT_CONSOLIDATED!C3384,GAME_INDEX!$A$7:$E$34,5,FALSE), "NO MATCH")</f>
        <v>1018</v>
      </c>
      <c r="F3384" s="24" t="str">
        <f>IFERROR(VLOOKUP(C3384,GAME_INDEX!$A$7:$E$34,4,FALSE), "NO MATCH!!!")</f>
        <v>Boston College</v>
      </c>
      <c r="G3384" t="s">
        <v>3396</v>
      </c>
      <c r="H3384" s="1">
        <v>43030</v>
      </c>
      <c r="I3384">
        <v>1287</v>
      </c>
      <c r="J3384" t="s">
        <v>7</v>
      </c>
      <c r="K3384" t="s">
        <v>3262</v>
      </c>
      <c r="L3384">
        <v>15.6</v>
      </c>
    </row>
    <row r="3385" spans="1:12" x14ac:dyDescent="0.55000000000000004">
      <c r="A3385" s="24" t="str">
        <f t="shared" ref="A3385:A3448" si="53">E3385&amp;D3385</f>
        <v>10189</v>
      </c>
      <c r="B3385" s="24" t="s">
        <v>27</v>
      </c>
      <c r="C3385" s="25">
        <v>43030</v>
      </c>
      <c r="D3385" s="24">
        <f>IFERROR(VLOOKUP(B3385,'2017_GT Roster'!$B$6:$H$21,7, FALSE), "NO MATCH!!!")</f>
        <v>9</v>
      </c>
      <c r="E3385" s="24">
        <f>IFERROR(VLOOKUP(GAME_JUMP_REPORT_CONSOLIDATED!C3385,GAME_INDEX!$A$7:$E$34,5,FALSE), "NO MATCH")</f>
        <v>1018</v>
      </c>
      <c r="F3385" s="24" t="str">
        <f>IFERROR(VLOOKUP(C3385,GAME_INDEX!$A$7:$E$34,4,FALSE), "NO MATCH!!!")</f>
        <v>Boston College</v>
      </c>
      <c r="G3385" t="s">
        <v>3397</v>
      </c>
      <c r="H3385" s="1">
        <v>43030</v>
      </c>
      <c r="I3385">
        <v>1296</v>
      </c>
      <c r="J3385" t="s">
        <v>7</v>
      </c>
      <c r="K3385" t="s">
        <v>27</v>
      </c>
      <c r="L3385">
        <v>11.5</v>
      </c>
    </row>
    <row r="3386" spans="1:12" x14ac:dyDescent="0.55000000000000004">
      <c r="A3386" s="24" t="str">
        <f t="shared" si="53"/>
        <v>101811</v>
      </c>
      <c r="B3386" s="24" t="s">
        <v>14</v>
      </c>
      <c r="C3386" s="25">
        <v>43030</v>
      </c>
      <c r="D3386" s="24">
        <f>IFERROR(VLOOKUP(B3386,'2017_GT Roster'!$B$6:$H$21,7, FALSE), "NO MATCH!!!")</f>
        <v>11</v>
      </c>
      <c r="E3386" s="24">
        <f>IFERROR(VLOOKUP(GAME_JUMP_REPORT_CONSOLIDATED!C3386,GAME_INDEX!$A$7:$E$34,5,FALSE), "NO MATCH")</f>
        <v>1018</v>
      </c>
      <c r="F3386" s="24" t="str">
        <f>IFERROR(VLOOKUP(C3386,GAME_INDEX!$A$7:$E$34,4,FALSE), "NO MATCH!!!")</f>
        <v>Boston College</v>
      </c>
      <c r="G3386" t="s">
        <v>3398</v>
      </c>
      <c r="H3386" s="1">
        <v>43030</v>
      </c>
      <c r="I3386">
        <v>1301</v>
      </c>
      <c r="J3386" t="s">
        <v>7</v>
      </c>
      <c r="K3386" t="s">
        <v>14</v>
      </c>
      <c r="L3386">
        <v>14.8</v>
      </c>
    </row>
    <row r="3387" spans="1:12" x14ac:dyDescent="0.55000000000000004">
      <c r="A3387" s="24" t="str">
        <f t="shared" si="53"/>
        <v>101833</v>
      </c>
      <c r="B3387" s="24" t="s">
        <v>32</v>
      </c>
      <c r="C3387" s="25">
        <v>43030</v>
      </c>
      <c r="D3387" s="24">
        <f>IFERROR(VLOOKUP(B3387,'2017_GT Roster'!$B$6:$H$21,7, FALSE), "NO MATCH!!!")</f>
        <v>33</v>
      </c>
      <c r="E3387" s="24">
        <f>IFERROR(VLOOKUP(GAME_JUMP_REPORT_CONSOLIDATED!C3387,GAME_INDEX!$A$7:$E$34,5,FALSE), "NO MATCH")</f>
        <v>1018</v>
      </c>
      <c r="F3387" s="24" t="str">
        <f>IFERROR(VLOOKUP(C3387,GAME_INDEX!$A$7:$E$34,4,FALSE), "NO MATCH!!!")</f>
        <v>Boston College</v>
      </c>
      <c r="G3387" t="s">
        <v>3399</v>
      </c>
      <c r="H3387" s="1">
        <v>43030</v>
      </c>
      <c r="I3387">
        <v>1301</v>
      </c>
      <c r="J3387" t="s">
        <v>7</v>
      </c>
      <c r="K3387" t="s">
        <v>32</v>
      </c>
      <c r="L3387">
        <v>13.1</v>
      </c>
    </row>
    <row r="3388" spans="1:12" x14ac:dyDescent="0.55000000000000004">
      <c r="A3388" s="24" t="str">
        <f t="shared" si="53"/>
        <v>10181</v>
      </c>
      <c r="B3388" s="24" t="s">
        <v>3254</v>
      </c>
      <c r="C3388" s="25">
        <v>43030</v>
      </c>
      <c r="D3388" s="24">
        <f>IFERROR(VLOOKUP(B3388,'2017_GT Roster'!$B$6:$H$21,7, FALSE), "NO MATCH!!!")</f>
        <v>1</v>
      </c>
      <c r="E3388" s="24">
        <f>IFERROR(VLOOKUP(GAME_JUMP_REPORT_CONSOLIDATED!C3388,GAME_INDEX!$A$7:$E$34,5,FALSE), "NO MATCH")</f>
        <v>1018</v>
      </c>
      <c r="F3388" s="24" t="str">
        <f>IFERROR(VLOOKUP(C3388,GAME_INDEX!$A$7:$E$34,4,FALSE), "NO MATCH!!!")</f>
        <v>Boston College</v>
      </c>
      <c r="G3388" t="s">
        <v>3400</v>
      </c>
      <c r="H3388" s="1">
        <v>43030</v>
      </c>
      <c r="I3388">
        <v>1302</v>
      </c>
      <c r="J3388" t="s">
        <v>7</v>
      </c>
      <c r="K3388" t="s">
        <v>3254</v>
      </c>
      <c r="L3388">
        <v>17.2</v>
      </c>
    </row>
    <row r="3389" spans="1:12" x14ac:dyDescent="0.55000000000000004">
      <c r="A3389" s="24" t="str">
        <f t="shared" si="53"/>
        <v>10189</v>
      </c>
      <c r="B3389" s="24" t="s">
        <v>27</v>
      </c>
      <c r="C3389" s="25">
        <v>43030</v>
      </c>
      <c r="D3389" s="24">
        <f>IFERROR(VLOOKUP(B3389,'2017_GT Roster'!$B$6:$H$21,7, FALSE), "NO MATCH!!!")</f>
        <v>9</v>
      </c>
      <c r="E3389" s="24">
        <f>IFERROR(VLOOKUP(GAME_JUMP_REPORT_CONSOLIDATED!C3389,GAME_INDEX!$A$7:$E$34,5,FALSE), "NO MATCH")</f>
        <v>1018</v>
      </c>
      <c r="F3389" s="24" t="str">
        <f>IFERROR(VLOOKUP(C3389,GAME_INDEX!$A$7:$E$34,4,FALSE), "NO MATCH!!!")</f>
        <v>Boston College</v>
      </c>
      <c r="G3389" t="s">
        <v>3401</v>
      </c>
      <c r="H3389" s="1">
        <v>43030</v>
      </c>
      <c r="I3389">
        <v>1304</v>
      </c>
      <c r="J3389" t="s">
        <v>7</v>
      </c>
      <c r="K3389" t="s">
        <v>27</v>
      </c>
      <c r="L3389">
        <v>13.3</v>
      </c>
    </row>
    <row r="3390" spans="1:12" x14ac:dyDescent="0.55000000000000004">
      <c r="A3390" s="24" t="str">
        <f t="shared" si="53"/>
        <v>101814</v>
      </c>
      <c r="B3390" s="24" t="s">
        <v>10</v>
      </c>
      <c r="C3390" s="25">
        <v>43030</v>
      </c>
      <c r="D3390" s="24">
        <f>IFERROR(VLOOKUP(B3390,'2017_GT Roster'!$B$6:$H$21,7, FALSE), "NO MATCH!!!")</f>
        <v>14</v>
      </c>
      <c r="E3390" s="24">
        <f>IFERROR(VLOOKUP(GAME_JUMP_REPORT_CONSOLIDATED!C3390,GAME_INDEX!$A$7:$E$34,5,FALSE), "NO MATCH")</f>
        <v>1018</v>
      </c>
      <c r="F3390" s="24" t="str">
        <f>IFERROR(VLOOKUP(C3390,GAME_INDEX!$A$7:$E$34,4,FALSE), "NO MATCH!!!")</f>
        <v>Boston College</v>
      </c>
      <c r="G3390" t="s">
        <v>3402</v>
      </c>
      <c r="H3390" s="1">
        <v>43030</v>
      </c>
      <c r="I3390">
        <v>1306</v>
      </c>
      <c r="J3390" t="s">
        <v>7</v>
      </c>
      <c r="K3390" t="s">
        <v>10</v>
      </c>
      <c r="L3390">
        <v>17.100000000000001</v>
      </c>
    </row>
    <row r="3391" spans="1:12" x14ac:dyDescent="0.55000000000000004">
      <c r="A3391" s="24" t="str">
        <f t="shared" si="53"/>
        <v>101811</v>
      </c>
      <c r="B3391" s="24" t="s">
        <v>14</v>
      </c>
      <c r="C3391" s="25">
        <v>43030</v>
      </c>
      <c r="D3391" s="24">
        <f>IFERROR(VLOOKUP(B3391,'2017_GT Roster'!$B$6:$H$21,7, FALSE), "NO MATCH!!!")</f>
        <v>11</v>
      </c>
      <c r="E3391" s="24">
        <f>IFERROR(VLOOKUP(GAME_JUMP_REPORT_CONSOLIDATED!C3391,GAME_INDEX!$A$7:$E$34,5,FALSE), "NO MATCH")</f>
        <v>1018</v>
      </c>
      <c r="F3391" s="24" t="str">
        <f>IFERROR(VLOOKUP(C3391,GAME_INDEX!$A$7:$E$34,4,FALSE), "NO MATCH!!!")</f>
        <v>Boston College</v>
      </c>
      <c r="G3391" t="s">
        <v>3403</v>
      </c>
      <c r="H3391" s="1">
        <v>43030</v>
      </c>
      <c r="I3391">
        <v>1311</v>
      </c>
      <c r="J3391" t="s">
        <v>7</v>
      </c>
      <c r="K3391" t="s">
        <v>14</v>
      </c>
      <c r="L3391">
        <v>17.7</v>
      </c>
    </row>
    <row r="3392" spans="1:12" x14ac:dyDescent="0.55000000000000004">
      <c r="A3392" s="24" t="str">
        <f t="shared" si="53"/>
        <v>10181</v>
      </c>
      <c r="B3392" s="24" t="s">
        <v>3254</v>
      </c>
      <c r="C3392" s="25">
        <v>43030</v>
      </c>
      <c r="D3392" s="24">
        <f>IFERROR(VLOOKUP(B3392,'2017_GT Roster'!$B$6:$H$21,7, FALSE), "NO MATCH!!!")</f>
        <v>1</v>
      </c>
      <c r="E3392" s="24">
        <f>IFERROR(VLOOKUP(GAME_JUMP_REPORT_CONSOLIDATED!C3392,GAME_INDEX!$A$7:$E$34,5,FALSE), "NO MATCH")</f>
        <v>1018</v>
      </c>
      <c r="F3392" s="24" t="str">
        <f>IFERROR(VLOOKUP(C3392,GAME_INDEX!$A$7:$E$34,4,FALSE), "NO MATCH!!!")</f>
        <v>Boston College</v>
      </c>
      <c r="G3392" t="s">
        <v>3404</v>
      </c>
      <c r="H3392" s="1">
        <v>43030</v>
      </c>
      <c r="I3392">
        <v>1313</v>
      </c>
      <c r="J3392" t="s">
        <v>7</v>
      </c>
      <c r="K3392" t="s">
        <v>3254</v>
      </c>
      <c r="L3392">
        <v>26.1</v>
      </c>
    </row>
    <row r="3393" spans="1:12" x14ac:dyDescent="0.55000000000000004">
      <c r="A3393" s="24" t="str">
        <f t="shared" si="53"/>
        <v>101811</v>
      </c>
      <c r="B3393" s="24" t="s">
        <v>14</v>
      </c>
      <c r="C3393" s="25">
        <v>43030</v>
      </c>
      <c r="D3393" s="24">
        <f>IFERROR(VLOOKUP(B3393,'2017_GT Roster'!$B$6:$H$21,7, FALSE), "NO MATCH!!!")</f>
        <v>11</v>
      </c>
      <c r="E3393" s="24">
        <f>IFERROR(VLOOKUP(GAME_JUMP_REPORT_CONSOLIDATED!C3393,GAME_INDEX!$A$7:$E$34,5,FALSE), "NO MATCH")</f>
        <v>1018</v>
      </c>
      <c r="F3393" s="24" t="str">
        <f>IFERROR(VLOOKUP(C3393,GAME_INDEX!$A$7:$E$34,4,FALSE), "NO MATCH!!!")</f>
        <v>Boston College</v>
      </c>
      <c r="G3393" t="s">
        <v>3405</v>
      </c>
      <c r="H3393" s="1">
        <v>43030</v>
      </c>
      <c r="I3393">
        <v>1337</v>
      </c>
      <c r="J3393" t="s">
        <v>7</v>
      </c>
      <c r="K3393" t="s">
        <v>14</v>
      </c>
      <c r="L3393">
        <v>13.7</v>
      </c>
    </row>
    <row r="3394" spans="1:12" x14ac:dyDescent="0.55000000000000004">
      <c r="A3394" s="24" t="str">
        <f t="shared" si="53"/>
        <v>10181</v>
      </c>
      <c r="B3394" s="24" t="s">
        <v>3254</v>
      </c>
      <c r="C3394" s="25">
        <v>43030</v>
      </c>
      <c r="D3394" s="24">
        <f>IFERROR(VLOOKUP(B3394,'2017_GT Roster'!$B$6:$H$21,7, FALSE), "NO MATCH!!!")</f>
        <v>1</v>
      </c>
      <c r="E3394" s="24">
        <f>IFERROR(VLOOKUP(GAME_JUMP_REPORT_CONSOLIDATED!C3394,GAME_INDEX!$A$7:$E$34,5,FALSE), "NO MATCH")</f>
        <v>1018</v>
      </c>
      <c r="F3394" s="24" t="str">
        <f>IFERROR(VLOOKUP(C3394,GAME_INDEX!$A$7:$E$34,4,FALSE), "NO MATCH!!!")</f>
        <v>Boston College</v>
      </c>
      <c r="G3394" t="s">
        <v>3406</v>
      </c>
      <c r="H3394" s="1">
        <v>43030</v>
      </c>
      <c r="I3394">
        <v>1338</v>
      </c>
      <c r="J3394" t="s">
        <v>7</v>
      </c>
      <c r="K3394" t="s">
        <v>3254</v>
      </c>
      <c r="L3394">
        <v>17</v>
      </c>
    </row>
    <row r="3395" spans="1:12" x14ac:dyDescent="0.55000000000000004">
      <c r="A3395" s="24" t="str">
        <f t="shared" si="53"/>
        <v>101814</v>
      </c>
      <c r="B3395" s="24" t="s">
        <v>10</v>
      </c>
      <c r="C3395" s="25">
        <v>43030</v>
      </c>
      <c r="D3395" s="24">
        <f>IFERROR(VLOOKUP(B3395,'2017_GT Roster'!$B$6:$H$21,7, FALSE), "NO MATCH!!!")</f>
        <v>14</v>
      </c>
      <c r="E3395" s="24">
        <f>IFERROR(VLOOKUP(GAME_JUMP_REPORT_CONSOLIDATED!C3395,GAME_INDEX!$A$7:$E$34,5,FALSE), "NO MATCH")</f>
        <v>1018</v>
      </c>
      <c r="F3395" s="24" t="str">
        <f>IFERROR(VLOOKUP(C3395,GAME_INDEX!$A$7:$E$34,4,FALSE), "NO MATCH!!!")</f>
        <v>Boston College</v>
      </c>
      <c r="G3395" t="s">
        <v>3407</v>
      </c>
      <c r="H3395" s="1">
        <v>43030</v>
      </c>
      <c r="I3395">
        <v>1342</v>
      </c>
      <c r="J3395" t="s">
        <v>7</v>
      </c>
      <c r="K3395" t="s">
        <v>10</v>
      </c>
      <c r="L3395">
        <v>14.6</v>
      </c>
    </row>
    <row r="3396" spans="1:12" x14ac:dyDescent="0.55000000000000004">
      <c r="A3396" s="24" t="str">
        <f t="shared" si="53"/>
        <v>10181</v>
      </c>
      <c r="B3396" s="24" t="s">
        <v>3254</v>
      </c>
      <c r="C3396" s="25">
        <v>43030</v>
      </c>
      <c r="D3396" s="24">
        <f>IFERROR(VLOOKUP(B3396,'2017_GT Roster'!$B$6:$H$21,7, FALSE), "NO MATCH!!!")</f>
        <v>1</v>
      </c>
      <c r="E3396" s="24">
        <f>IFERROR(VLOOKUP(GAME_JUMP_REPORT_CONSOLIDATED!C3396,GAME_INDEX!$A$7:$E$34,5,FALSE), "NO MATCH")</f>
        <v>1018</v>
      </c>
      <c r="F3396" s="24" t="str">
        <f>IFERROR(VLOOKUP(C3396,GAME_INDEX!$A$7:$E$34,4,FALSE), "NO MATCH!!!")</f>
        <v>Boston College</v>
      </c>
      <c r="G3396" t="s">
        <v>3408</v>
      </c>
      <c r="H3396" s="1">
        <v>43030</v>
      </c>
      <c r="I3396">
        <v>1379</v>
      </c>
      <c r="J3396" t="s">
        <v>7</v>
      </c>
      <c r="K3396" t="s">
        <v>3254</v>
      </c>
      <c r="L3396">
        <v>14.5</v>
      </c>
    </row>
    <row r="3397" spans="1:12" x14ac:dyDescent="0.55000000000000004">
      <c r="A3397" s="24" t="str">
        <f t="shared" si="53"/>
        <v>10184</v>
      </c>
      <c r="B3397" s="24" t="s">
        <v>3262</v>
      </c>
      <c r="C3397" s="25">
        <v>43030</v>
      </c>
      <c r="D3397" s="24">
        <f>IFERROR(VLOOKUP(B3397,'2017_GT Roster'!$B$6:$H$21,7, FALSE), "NO MATCH!!!")</f>
        <v>4</v>
      </c>
      <c r="E3397" s="24">
        <f>IFERROR(VLOOKUP(GAME_JUMP_REPORT_CONSOLIDATED!C3397,GAME_INDEX!$A$7:$E$34,5,FALSE), "NO MATCH")</f>
        <v>1018</v>
      </c>
      <c r="F3397" s="24" t="str">
        <f>IFERROR(VLOOKUP(C3397,GAME_INDEX!$A$7:$E$34,4,FALSE), "NO MATCH!!!")</f>
        <v>Boston College</v>
      </c>
      <c r="G3397" t="s">
        <v>3409</v>
      </c>
      <c r="H3397" s="1">
        <v>43030</v>
      </c>
      <c r="I3397">
        <v>1387</v>
      </c>
      <c r="J3397" t="s">
        <v>7</v>
      </c>
      <c r="K3397" t="s">
        <v>3262</v>
      </c>
      <c r="L3397">
        <v>17.2</v>
      </c>
    </row>
    <row r="3398" spans="1:12" x14ac:dyDescent="0.55000000000000004">
      <c r="A3398" s="24" t="str">
        <f t="shared" si="53"/>
        <v>101833</v>
      </c>
      <c r="B3398" s="24" t="s">
        <v>32</v>
      </c>
      <c r="C3398" s="25">
        <v>43030</v>
      </c>
      <c r="D3398" s="24">
        <f>IFERROR(VLOOKUP(B3398,'2017_GT Roster'!$B$6:$H$21,7, FALSE), "NO MATCH!!!")</f>
        <v>33</v>
      </c>
      <c r="E3398" s="24">
        <f>IFERROR(VLOOKUP(GAME_JUMP_REPORT_CONSOLIDATED!C3398,GAME_INDEX!$A$7:$E$34,5,FALSE), "NO MATCH")</f>
        <v>1018</v>
      </c>
      <c r="F3398" s="24" t="str">
        <f>IFERROR(VLOOKUP(C3398,GAME_INDEX!$A$7:$E$34,4,FALSE), "NO MATCH!!!")</f>
        <v>Boston College</v>
      </c>
      <c r="G3398" t="s">
        <v>3410</v>
      </c>
      <c r="H3398" s="1">
        <v>43030</v>
      </c>
      <c r="I3398">
        <v>1412</v>
      </c>
      <c r="J3398" t="s">
        <v>7</v>
      </c>
      <c r="K3398" t="s">
        <v>32</v>
      </c>
      <c r="L3398">
        <v>14.1</v>
      </c>
    </row>
    <row r="3399" spans="1:12" x14ac:dyDescent="0.55000000000000004">
      <c r="A3399" s="24" t="str">
        <f t="shared" si="53"/>
        <v>10184</v>
      </c>
      <c r="B3399" s="24" t="s">
        <v>3262</v>
      </c>
      <c r="C3399" s="25">
        <v>43030</v>
      </c>
      <c r="D3399" s="24">
        <f>IFERROR(VLOOKUP(B3399,'2017_GT Roster'!$B$6:$H$21,7, FALSE), "NO MATCH!!!")</f>
        <v>4</v>
      </c>
      <c r="E3399" s="24">
        <f>IFERROR(VLOOKUP(GAME_JUMP_REPORT_CONSOLIDATED!C3399,GAME_INDEX!$A$7:$E$34,5,FALSE), "NO MATCH")</f>
        <v>1018</v>
      </c>
      <c r="F3399" s="24" t="str">
        <f>IFERROR(VLOOKUP(C3399,GAME_INDEX!$A$7:$E$34,4,FALSE), "NO MATCH!!!")</f>
        <v>Boston College</v>
      </c>
      <c r="G3399" t="s">
        <v>3411</v>
      </c>
      <c r="H3399" s="1">
        <v>43030</v>
      </c>
      <c r="I3399">
        <v>1425</v>
      </c>
      <c r="J3399" t="s">
        <v>7</v>
      </c>
      <c r="K3399" t="s">
        <v>3262</v>
      </c>
      <c r="L3399">
        <v>17.3</v>
      </c>
    </row>
    <row r="3400" spans="1:12" x14ac:dyDescent="0.55000000000000004">
      <c r="A3400" s="24" t="str">
        <f t="shared" si="53"/>
        <v>101833</v>
      </c>
      <c r="B3400" s="24" t="s">
        <v>32</v>
      </c>
      <c r="C3400" s="25">
        <v>43030</v>
      </c>
      <c r="D3400" s="24">
        <f>IFERROR(VLOOKUP(B3400,'2017_GT Roster'!$B$6:$H$21,7, FALSE), "NO MATCH!!!")</f>
        <v>33</v>
      </c>
      <c r="E3400" s="24">
        <f>IFERROR(VLOOKUP(GAME_JUMP_REPORT_CONSOLIDATED!C3400,GAME_INDEX!$A$7:$E$34,5,FALSE), "NO MATCH")</f>
        <v>1018</v>
      </c>
      <c r="F3400" s="24" t="str">
        <f>IFERROR(VLOOKUP(C3400,GAME_INDEX!$A$7:$E$34,4,FALSE), "NO MATCH!!!")</f>
        <v>Boston College</v>
      </c>
      <c r="G3400" t="s">
        <v>3412</v>
      </c>
      <c r="H3400" s="1">
        <v>43030</v>
      </c>
      <c r="I3400">
        <v>1425</v>
      </c>
      <c r="J3400" t="s">
        <v>7</v>
      </c>
      <c r="K3400" t="s">
        <v>32</v>
      </c>
      <c r="L3400">
        <v>7.2</v>
      </c>
    </row>
    <row r="3401" spans="1:12" x14ac:dyDescent="0.55000000000000004">
      <c r="A3401" s="24" t="str">
        <f t="shared" si="53"/>
        <v>10184</v>
      </c>
      <c r="B3401" s="24" t="s">
        <v>3262</v>
      </c>
      <c r="C3401" s="25">
        <v>43030</v>
      </c>
      <c r="D3401" s="24">
        <f>IFERROR(VLOOKUP(B3401,'2017_GT Roster'!$B$6:$H$21,7, FALSE), "NO MATCH!!!")</f>
        <v>4</v>
      </c>
      <c r="E3401" s="24">
        <f>IFERROR(VLOOKUP(GAME_JUMP_REPORT_CONSOLIDATED!C3401,GAME_INDEX!$A$7:$E$34,5,FALSE), "NO MATCH")</f>
        <v>1018</v>
      </c>
      <c r="F3401" s="24" t="str">
        <f>IFERROR(VLOOKUP(C3401,GAME_INDEX!$A$7:$E$34,4,FALSE), "NO MATCH!!!")</f>
        <v>Boston College</v>
      </c>
      <c r="G3401" t="s">
        <v>3413</v>
      </c>
      <c r="H3401" s="1">
        <v>43030</v>
      </c>
      <c r="I3401">
        <v>1450</v>
      </c>
      <c r="J3401" t="s">
        <v>7</v>
      </c>
      <c r="K3401" t="s">
        <v>3262</v>
      </c>
      <c r="L3401">
        <v>23.8</v>
      </c>
    </row>
    <row r="3402" spans="1:12" x14ac:dyDescent="0.55000000000000004">
      <c r="A3402" s="24" t="str">
        <f t="shared" si="53"/>
        <v>10184</v>
      </c>
      <c r="B3402" s="24" t="s">
        <v>3262</v>
      </c>
      <c r="C3402" s="25">
        <v>43030</v>
      </c>
      <c r="D3402" s="24">
        <f>IFERROR(VLOOKUP(B3402,'2017_GT Roster'!$B$6:$H$21,7, FALSE), "NO MATCH!!!")</f>
        <v>4</v>
      </c>
      <c r="E3402" s="24">
        <f>IFERROR(VLOOKUP(GAME_JUMP_REPORT_CONSOLIDATED!C3402,GAME_INDEX!$A$7:$E$34,5,FALSE), "NO MATCH")</f>
        <v>1018</v>
      </c>
      <c r="F3402" s="24" t="str">
        <f>IFERROR(VLOOKUP(C3402,GAME_INDEX!$A$7:$E$34,4,FALSE), "NO MATCH!!!")</f>
        <v>Boston College</v>
      </c>
      <c r="G3402" t="s">
        <v>3414</v>
      </c>
      <c r="H3402" s="1">
        <v>43030</v>
      </c>
      <c r="I3402">
        <v>1487</v>
      </c>
      <c r="J3402" t="s">
        <v>7</v>
      </c>
      <c r="K3402" t="s">
        <v>3262</v>
      </c>
      <c r="L3402">
        <v>22.2</v>
      </c>
    </row>
    <row r="3403" spans="1:12" x14ac:dyDescent="0.55000000000000004">
      <c r="A3403" s="24" t="str">
        <f t="shared" si="53"/>
        <v>10184</v>
      </c>
      <c r="B3403" s="24" t="s">
        <v>3262</v>
      </c>
      <c r="C3403" s="25">
        <v>43030</v>
      </c>
      <c r="D3403" s="24">
        <f>IFERROR(VLOOKUP(B3403,'2017_GT Roster'!$B$6:$H$21,7, FALSE), "NO MATCH!!!")</f>
        <v>4</v>
      </c>
      <c r="E3403" s="24">
        <f>IFERROR(VLOOKUP(GAME_JUMP_REPORT_CONSOLIDATED!C3403,GAME_INDEX!$A$7:$E$34,5,FALSE), "NO MATCH")</f>
        <v>1018</v>
      </c>
      <c r="F3403" s="24" t="str">
        <f>IFERROR(VLOOKUP(C3403,GAME_INDEX!$A$7:$E$34,4,FALSE), "NO MATCH!!!")</f>
        <v>Boston College</v>
      </c>
      <c r="G3403" t="s">
        <v>3415</v>
      </c>
      <c r="H3403" s="1">
        <v>43030</v>
      </c>
      <c r="I3403">
        <v>1490</v>
      </c>
      <c r="J3403" t="s">
        <v>7</v>
      </c>
      <c r="K3403" t="s">
        <v>3262</v>
      </c>
      <c r="L3403">
        <v>20.5</v>
      </c>
    </row>
    <row r="3404" spans="1:12" x14ac:dyDescent="0.55000000000000004">
      <c r="A3404" s="24" t="str">
        <f t="shared" si="53"/>
        <v>10184</v>
      </c>
      <c r="B3404" s="24" t="s">
        <v>3262</v>
      </c>
      <c r="C3404" s="25">
        <v>43030</v>
      </c>
      <c r="D3404" s="24">
        <f>IFERROR(VLOOKUP(B3404,'2017_GT Roster'!$B$6:$H$21,7, FALSE), "NO MATCH!!!")</f>
        <v>4</v>
      </c>
      <c r="E3404" s="24">
        <f>IFERROR(VLOOKUP(GAME_JUMP_REPORT_CONSOLIDATED!C3404,GAME_INDEX!$A$7:$E$34,5,FALSE), "NO MATCH")</f>
        <v>1018</v>
      </c>
      <c r="F3404" s="24" t="str">
        <f>IFERROR(VLOOKUP(C3404,GAME_INDEX!$A$7:$E$34,4,FALSE), "NO MATCH!!!")</f>
        <v>Boston College</v>
      </c>
      <c r="G3404" t="s">
        <v>3416</v>
      </c>
      <c r="H3404" s="1">
        <v>43030</v>
      </c>
      <c r="I3404">
        <v>1493</v>
      </c>
      <c r="J3404" t="s">
        <v>7</v>
      </c>
      <c r="K3404" t="s">
        <v>3262</v>
      </c>
      <c r="L3404">
        <v>18</v>
      </c>
    </row>
    <row r="3405" spans="1:12" x14ac:dyDescent="0.55000000000000004">
      <c r="A3405" s="24" t="str">
        <f t="shared" si="53"/>
        <v>10184</v>
      </c>
      <c r="B3405" s="24" t="s">
        <v>3262</v>
      </c>
      <c r="C3405" s="25">
        <v>43030</v>
      </c>
      <c r="D3405" s="24">
        <f>IFERROR(VLOOKUP(B3405,'2017_GT Roster'!$B$6:$H$21,7, FALSE), "NO MATCH!!!")</f>
        <v>4</v>
      </c>
      <c r="E3405" s="24">
        <f>IFERROR(VLOOKUP(GAME_JUMP_REPORT_CONSOLIDATED!C3405,GAME_INDEX!$A$7:$E$34,5,FALSE), "NO MATCH")</f>
        <v>1018</v>
      </c>
      <c r="F3405" s="24" t="str">
        <f>IFERROR(VLOOKUP(C3405,GAME_INDEX!$A$7:$E$34,4,FALSE), "NO MATCH!!!")</f>
        <v>Boston College</v>
      </c>
      <c r="G3405" t="s">
        <v>3417</v>
      </c>
      <c r="H3405" s="1">
        <v>43030</v>
      </c>
      <c r="I3405">
        <v>1517</v>
      </c>
      <c r="J3405" t="s">
        <v>7</v>
      </c>
      <c r="K3405" t="s">
        <v>3262</v>
      </c>
      <c r="L3405">
        <v>20.5</v>
      </c>
    </row>
    <row r="3406" spans="1:12" x14ac:dyDescent="0.55000000000000004">
      <c r="A3406" s="24" t="str">
        <f t="shared" si="53"/>
        <v>10184</v>
      </c>
      <c r="B3406" s="24" t="s">
        <v>3262</v>
      </c>
      <c r="C3406" s="25">
        <v>43030</v>
      </c>
      <c r="D3406" s="24">
        <f>IFERROR(VLOOKUP(B3406,'2017_GT Roster'!$B$6:$H$21,7, FALSE), "NO MATCH!!!")</f>
        <v>4</v>
      </c>
      <c r="E3406" s="24">
        <f>IFERROR(VLOOKUP(GAME_JUMP_REPORT_CONSOLIDATED!C3406,GAME_INDEX!$A$7:$E$34,5,FALSE), "NO MATCH")</f>
        <v>1018</v>
      </c>
      <c r="F3406" s="24" t="str">
        <f>IFERROR(VLOOKUP(C3406,GAME_INDEX!$A$7:$E$34,4,FALSE), "NO MATCH!!!")</f>
        <v>Boston College</v>
      </c>
      <c r="G3406" t="s">
        <v>3418</v>
      </c>
      <c r="H3406" s="1">
        <v>43030</v>
      </c>
      <c r="I3406">
        <v>1525</v>
      </c>
      <c r="J3406" t="s">
        <v>7</v>
      </c>
      <c r="K3406" t="s">
        <v>3262</v>
      </c>
      <c r="L3406">
        <v>16.5</v>
      </c>
    </row>
    <row r="3407" spans="1:12" x14ac:dyDescent="0.55000000000000004">
      <c r="A3407" s="24" t="str">
        <f t="shared" si="53"/>
        <v>10184</v>
      </c>
      <c r="B3407" s="24" t="s">
        <v>3262</v>
      </c>
      <c r="C3407" s="25">
        <v>43030</v>
      </c>
      <c r="D3407" s="24">
        <f>IFERROR(VLOOKUP(B3407,'2017_GT Roster'!$B$6:$H$21,7, FALSE), "NO MATCH!!!")</f>
        <v>4</v>
      </c>
      <c r="E3407" s="24">
        <f>IFERROR(VLOOKUP(GAME_JUMP_REPORT_CONSOLIDATED!C3407,GAME_INDEX!$A$7:$E$34,5,FALSE), "NO MATCH")</f>
        <v>1018</v>
      </c>
      <c r="F3407" s="24" t="str">
        <f>IFERROR(VLOOKUP(C3407,GAME_INDEX!$A$7:$E$34,4,FALSE), "NO MATCH!!!")</f>
        <v>Boston College</v>
      </c>
      <c r="G3407" t="s">
        <v>3419</v>
      </c>
      <c r="H3407" s="1">
        <v>43030</v>
      </c>
      <c r="I3407">
        <v>1547</v>
      </c>
      <c r="J3407" t="s">
        <v>7</v>
      </c>
      <c r="K3407" t="s">
        <v>3262</v>
      </c>
      <c r="L3407">
        <v>18</v>
      </c>
    </row>
    <row r="3408" spans="1:12" x14ac:dyDescent="0.55000000000000004">
      <c r="A3408" s="24" t="str">
        <f t="shared" si="53"/>
        <v>10184</v>
      </c>
      <c r="B3408" s="24" t="s">
        <v>3262</v>
      </c>
      <c r="C3408" s="25">
        <v>43030</v>
      </c>
      <c r="D3408" s="24">
        <f>IFERROR(VLOOKUP(B3408,'2017_GT Roster'!$B$6:$H$21,7, FALSE), "NO MATCH!!!")</f>
        <v>4</v>
      </c>
      <c r="E3408" s="24">
        <f>IFERROR(VLOOKUP(GAME_JUMP_REPORT_CONSOLIDATED!C3408,GAME_INDEX!$A$7:$E$34,5,FALSE), "NO MATCH")</f>
        <v>1018</v>
      </c>
      <c r="F3408" s="24" t="str">
        <f>IFERROR(VLOOKUP(C3408,GAME_INDEX!$A$7:$E$34,4,FALSE), "NO MATCH!!!")</f>
        <v>Boston College</v>
      </c>
      <c r="G3408" t="s">
        <v>3420</v>
      </c>
      <c r="H3408" s="1">
        <v>43030</v>
      </c>
      <c r="I3408">
        <v>1608</v>
      </c>
      <c r="J3408" t="s">
        <v>7</v>
      </c>
      <c r="K3408" t="s">
        <v>3262</v>
      </c>
      <c r="L3408">
        <v>17.2</v>
      </c>
    </row>
    <row r="3409" spans="1:12" x14ac:dyDescent="0.55000000000000004">
      <c r="A3409" s="24" t="str">
        <f t="shared" si="53"/>
        <v>10184</v>
      </c>
      <c r="B3409" s="24" t="s">
        <v>3262</v>
      </c>
      <c r="C3409" s="25">
        <v>43030</v>
      </c>
      <c r="D3409" s="24">
        <f>IFERROR(VLOOKUP(B3409,'2017_GT Roster'!$B$6:$H$21,7, FALSE), "NO MATCH!!!")</f>
        <v>4</v>
      </c>
      <c r="E3409" s="24">
        <f>IFERROR(VLOOKUP(GAME_JUMP_REPORT_CONSOLIDATED!C3409,GAME_INDEX!$A$7:$E$34,5,FALSE), "NO MATCH")</f>
        <v>1018</v>
      </c>
      <c r="F3409" s="24" t="str">
        <f>IFERROR(VLOOKUP(C3409,GAME_INDEX!$A$7:$E$34,4,FALSE), "NO MATCH!!!")</f>
        <v>Boston College</v>
      </c>
      <c r="G3409" t="s">
        <v>3421</v>
      </c>
      <c r="H3409" s="1">
        <v>43030</v>
      </c>
      <c r="I3409">
        <v>1610</v>
      </c>
      <c r="J3409" t="s">
        <v>7</v>
      </c>
      <c r="K3409" t="s">
        <v>3262</v>
      </c>
      <c r="L3409">
        <v>12.2</v>
      </c>
    </row>
    <row r="3410" spans="1:12" x14ac:dyDescent="0.55000000000000004">
      <c r="A3410" s="24" t="str">
        <f t="shared" si="53"/>
        <v>10189</v>
      </c>
      <c r="B3410" s="24" t="s">
        <v>27</v>
      </c>
      <c r="C3410" s="25">
        <v>43030</v>
      </c>
      <c r="D3410" s="24">
        <f>IFERROR(VLOOKUP(B3410,'2017_GT Roster'!$B$6:$H$21,7, FALSE), "NO MATCH!!!")</f>
        <v>9</v>
      </c>
      <c r="E3410" s="24">
        <f>IFERROR(VLOOKUP(GAME_JUMP_REPORT_CONSOLIDATED!C3410,GAME_INDEX!$A$7:$E$34,5,FALSE), "NO MATCH")</f>
        <v>1018</v>
      </c>
      <c r="F3410" s="24" t="str">
        <f>IFERROR(VLOOKUP(C3410,GAME_INDEX!$A$7:$E$34,4,FALSE), "NO MATCH!!!")</f>
        <v>Boston College</v>
      </c>
      <c r="G3410" t="s">
        <v>3422</v>
      </c>
      <c r="H3410" s="1">
        <v>43030</v>
      </c>
      <c r="I3410">
        <v>1626</v>
      </c>
      <c r="J3410" t="s">
        <v>7</v>
      </c>
      <c r="K3410" t="s">
        <v>27</v>
      </c>
      <c r="L3410">
        <v>12.7</v>
      </c>
    </row>
    <row r="3411" spans="1:12" x14ac:dyDescent="0.55000000000000004">
      <c r="A3411" s="24" t="str">
        <f t="shared" si="53"/>
        <v>101814</v>
      </c>
      <c r="B3411" s="24" t="s">
        <v>10</v>
      </c>
      <c r="C3411" s="25">
        <v>43030</v>
      </c>
      <c r="D3411" s="24">
        <f>IFERROR(VLOOKUP(B3411,'2017_GT Roster'!$B$6:$H$21,7, FALSE), "NO MATCH!!!")</f>
        <v>14</v>
      </c>
      <c r="E3411" s="24">
        <f>IFERROR(VLOOKUP(GAME_JUMP_REPORT_CONSOLIDATED!C3411,GAME_INDEX!$A$7:$E$34,5,FALSE), "NO MATCH")</f>
        <v>1018</v>
      </c>
      <c r="F3411" s="24" t="str">
        <f>IFERROR(VLOOKUP(C3411,GAME_INDEX!$A$7:$E$34,4,FALSE), "NO MATCH!!!")</f>
        <v>Boston College</v>
      </c>
      <c r="G3411" t="s">
        <v>3423</v>
      </c>
      <c r="H3411" s="1">
        <v>43030</v>
      </c>
      <c r="I3411">
        <v>1639</v>
      </c>
      <c r="J3411" t="s">
        <v>7</v>
      </c>
      <c r="K3411" t="s">
        <v>10</v>
      </c>
      <c r="L3411">
        <v>17.899999999999999</v>
      </c>
    </row>
    <row r="3412" spans="1:12" x14ac:dyDescent="0.55000000000000004">
      <c r="A3412" s="24" t="str">
        <f t="shared" si="53"/>
        <v>10181</v>
      </c>
      <c r="B3412" s="24" t="s">
        <v>3254</v>
      </c>
      <c r="C3412" s="25">
        <v>43030</v>
      </c>
      <c r="D3412" s="24">
        <f>IFERROR(VLOOKUP(B3412,'2017_GT Roster'!$B$6:$H$21,7, FALSE), "NO MATCH!!!")</f>
        <v>1</v>
      </c>
      <c r="E3412" s="24">
        <f>IFERROR(VLOOKUP(GAME_JUMP_REPORT_CONSOLIDATED!C3412,GAME_INDEX!$A$7:$E$34,5,FALSE), "NO MATCH")</f>
        <v>1018</v>
      </c>
      <c r="F3412" s="24" t="str">
        <f>IFERROR(VLOOKUP(C3412,GAME_INDEX!$A$7:$E$34,4,FALSE), "NO MATCH!!!")</f>
        <v>Boston College</v>
      </c>
      <c r="G3412" t="s">
        <v>3424</v>
      </c>
      <c r="H3412" s="1">
        <v>43030</v>
      </c>
      <c r="I3412">
        <v>1669</v>
      </c>
      <c r="J3412" t="s">
        <v>7</v>
      </c>
      <c r="K3412" t="s">
        <v>3254</v>
      </c>
      <c r="L3412">
        <v>14</v>
      </c>
    </row>
    <row r="3413" spans="1:12" x14ac:dyDescent="0.55000000000000004">
      <c r="A3413" s="24" t="str">
        <f t="shared" si="53"/>
        <v>10181</v>
      </c>
      <c r="B3413" s="24" t="s">
        <v>3254</v>
      </c>
      <c r="C3413" s="25">
        <v>43030</v>
      </c>
      <c r="D3413" s="24">
        <f>IFERROR(VLOOKUP(B3413,'2017_GT Roster'!$B$6:$H$21,7, FALSE), "NO MATCH!!!")</f>
        <v>1</v>
      </c>
      <c r="E3413" s="24">
        <f>IFERROR(VLOOKUP(GAME_JUMP_REPORT_CONSOLIDATED!C3413,GAME_INDEX!$A$7:$E$34,5,FALSE), "NO MATCH")</f>
        <v>1018</v>
      </c>
      <c r="F3413" s="24" t="str">
        <f>IFERROR(VLOOKUP(C3413,GAME_INDEX!$A$7:$E$34,4,FALSE), "NO MATCH!!!")</f>
        <v>Boston College</v>
      </c>
      <c r="G3413" t="s">
        <v>3425</v>
      </c>
      <c r="H3413" s="1">
        <v>43030</v>
      </c>
      <c r="I3413">
        <v>1672</v>
      </c>
      <c r="J3413" t="s">
        <v>7</v>
      </c>
      <c r="K3413" t="s">
        <v>3254</v>
      </c>
      <c r="L3413">
        <v>10.1</v>
      </c>
    </row>
    <row r="3414" spans="1:12" x14ac:dyDescent="0.55000000000000004">
      <c r="A3414" s="24" t="str">
        <f t="shared" si="53"/>
        <v>10181</v>
      </c>
      <c r="B3414" s="24" t="s">
        <v>3254</v>
      </c>
      <c r="C3414" s="25">
        <v>43030</v>
      </c>
      <c r="D3414" s="24">
        <f>IFERROR(VLOOKUP(B3414,'2017_GT Roster'!$B$6:$H$21,7, FALSE), "NO MATCH!!!")</f>
        <v>1</v>
      </c>
      <c r="E3414" s="24">
        <f>IFERROR(VLOOKUP(GAME_JUMP_REPORT_CONSOLIDATED!C3414,GAME_INDEX!$A$7:$E$34,5,FALSE), "NO MATCH")</f>
        <v>1018</v>
      </c>
      <c r="F3414" s="24" t="str">
        <f>IFERROR(VLOOKUP(C3414,GAME_INDEX!$A$7:$E$34,4,FALSE), "NO MATCH!!!")</f>
        <v>Boston College</v>
      </c>
      <c r="G3414" t="s">
        <v>3426</v>
      </c>
      <c r="H3414" s="1">
        <v>43030</v>
      </c>
      <c r="I3414">
        <v>1687</v>
      </c>
      <c r="J3414" t="s">
        <v>7</v>
      </c>
      <c r="K3414" t="s">
        <v>3254</v>
      </c>
      <c r="L3414">
        <v>13.6</v>
      </c>
    </row>
    <row r="3415" spans="1:12" x14ac:dyDescent="0.55000000000000004">
      <c r="A3415" s="24" t="str">
        <f t="shared" si="53"/>
        <v>10189</v>
      </c>
      <c r="B3415" s="24" t="s">
        <v>27</v>
      </c>
      <c r="C3415" s="25">
        <v>43030</v>
      </c>
      <c r="D3415" s="24">
        <f>IFERROR(VLOOKUP(B3415,'2017_GT Roster'!$B$6:$H$21,7, FALSE), "NO MATCH!!!")</f>
        <v>9</v>
      </c>
      <c r="E3415" s="24">
        <f>IFERROR(VLOOKUP(GAME_JUMP_REPORT_CONSOLIDATED!C3415,GAME_INDEX!$A$7:$E$34,5,FALSE), "NO MATCH")</f>
        <v>1018</v>
      </c>
      <c r="F3415" s="24" t="str">
        <f>IFERROR(VLOOKUP(C3415,GAME_INDEX!$A$7:$E$34,4,FALSE), "NO MATCH!!!")</f>
        <v>Boston College</v>
      </c>
      <c r="G3415" t="s">
        <v>3427</v>
      </c>
      <c r="H3415" s="1">
        <v>43030</v>
      </c>
      <c r="I3415">
        <v>1689</v>
      </c>
      <c r="J3415" t="s">
        <v>7</v>
      </c>
      <c r="K3415" t="s">
        <v>27</v>
      </c>
      <c r="L3415">
        <v>10.199999999999999</v>
      </c>
    </row>
    <row r="3416" spans="1:12" x14ac:dyDescent="0.55000000000000004">
      <c r="A3416" s="24" t="str">
        <f t="shared" si="53"/>
        <v>101833</v>
      </c>
      <c r="B3416" s="24" t="s">
        <v>32</v>
      </c>
      <c r="C3416" s="25">
        <v>43030</v>
      </c>
      <c r="D3416" s="24">
        <f>IFERROR(VLOOKUP(B3416,'2017_GT Roster'!$B$6:$H$21,7, FALSE), "NO MATCH!!!")</f>
        <v>33</v>
      </c>
      <c r="E3416" s="24">
        <f>IFERROR(VLOOKUP(GAME_JUMP_REPORT_CONSOLIDATED!C3416,GAME_INDEX!$A$7:$E$34,5,FALSE), "NO MATCH")</f>
        <v>1018</v>
      </c>
      <c r="F3416" s="24" t="str">
        <f>IFERROR(VLOOKUP(C3416,GAME_INDEX!$A$7:$E$34,4,FALSE), "NO MATCH!!!")</f>
        <v>Boston College</v>
      </c>
      <c r="G3416" t="s">
        <v>3428</v>
      </c>
      <c r="H3416" s="1">
        <v>43030</v>
      </c>
      <c r="I3416">
        <v>1691</v>
      </c>
      <c r="J3416" t="s">
        <v>7</v>
      </c>
      <c r="K3416" t="s">
        <v>32</v>
      </c>
      <c r="L3416">
        <v>20.8</v>
      </c>
    </row>
    <row r="3417" spans="1:12" x14ac:dyDescent="0.55000000000000004">
      <c r="A3417" s="24" t="str">
        <f t="shared" si="53"/>
        <v>101814</v>
      </c>
      <c r="B3417" s="24" t="s">
        <v>10</v>
      </c>
      <c r="C3417" s="25">
        <v>43030</v>
      </c>
      <c r="D3417" s="24">
        <f>IFERROR(VLOOKUP(B3417,'2017_GT Roster'!$B$6:$H$21,7, FALSE), "NO MATCH!!!")</f>
        <v>14</v>
      </c>
      <c r="E3417" s="24">
        <f>IFERROR(VLOOKUP(GAME_JUMP_REPORT_CONSOLIDATED!C3417,GAME_INDEX!$A$7:$E$34,5,FALSE), "NO MATCH")</f>
        <v>1018</v>
      </c>
      <c r="F3417" s="24" t="str">
        <f>IFERROR(VLOOKUP(C3417,GAME_INDEX!$A$7:$E$34,4,FALSE), "NO MATCH!!!")</f>
        <v>Boston College</v>
      </c>
      <c r="G3417" t="s">
        <v>3429</v>
      </c>
      <c r="H3417" s="1">
        <v>43030</v>
      </c>
      <c r="I3417">
        <v>1694</v>
      </c>
      <c r="J3417" t="s">
        <v>7</v>
      </c>
      <c r="K3417" t="s">
        <v>10</v>
      </c>
      <c r="L3417">
        <v>16.899999999999999</v>
      </c>
    </row>
    <row r="3418" spans="1:12" x14ac:dyDescent="0.55000000000000004">
      <c r="A3418" s="24" t="str">
        <f t="shared" si="53"/>
        <v>10184</v>
      </c>
      <c r="B3418" s="24" t="s">
        <v>3262</v>
      </c>
      <c r="C3418" s="25">
        <v>43030</v>
      </c>
      <c r="D3418" s="24">
        <f>IFERROR(VLOOKUP(B3418,'2017_GT Roster'!$B$6:$H$21,7, FALSE), "NO MATCH!!!")</f>
        <v>4</v>
      </c>
      <c r="E3418" s="24">
        <f>IFERROR(VLOOKUP(GAME_JUMP_REPORT_CONSOLIDATED!C3418,GAME_INDEX!$A$7:$E$34,5,FALSE), "NO MATCH")</f>
        <v>1018</v>
      </c>
      <c r="F3418" s="24" t="str">
        <f>IFERROR(VLOOKUP(C3418,GAME_INDEX!$A$7:$E$34,4,FALSE), "NO MATCH!!!")</f>
        <v>Boston College</v>
      </c>
      <c r="G3418" t="s">
        <v>3430</v>
      </c>
      <c r="H3418" s="1">
        <v>43030</v>
      </c>
      <c r="I3418">
        <v>1694</v>
      </c>
      <c r="J3418" t="s">
        <v>7</v>
      </c>
      <c r="K3418" t="s">
        <v>3262</v>
      </c>
      <c r="L3418">
        <v>17.8</v>
      </c>
    </row>
    <row r="3419" spans="1:12" x14ac:dyDescent="0.55000000000000004">
      <c r="A3419" s="24" t="str">
        <f t="shared" si="53"/>
        <v>10184</v>
      </c>
      <c r="B3419" s="24" t="s">
        <v>3262</v>
      </c>
      <c r="C3419" s="25">
        <v>43030</v>
      </c>
      <c r="D3419" s="24">
        <f>IFERROR(VLOOKUP(B3419,'2017_GT Roster'!$B$6:$H$21,7, FALSE), "NO MATCH!!!")</f>
        <v>4</v>
      </c>
      <c r="E3419" s="24">
        <f>IFERROR(VLOOKUP(GAME_JUMP_REPORT_CONSOLIDATED!C3419,GAME_INDEX!$A$7:$E$34,5,FALSE), "NO MATCH")</f>
        <v>1018</v>
      </c>
      <c r="F3419" s="24" t="str">
        <f>IFERROR(VLOOKUP(C3419,GAME_INDEX!$A$7:$E$34,4,FALSE), "NO MATCH!!!")</f>
        <v>Boston College</v>
      </c>
      <c r="G3419" t="s">
        <v>3431</v>
      </c>
      <c r="H3419" s="1">
        <v>43030</v>
      </c>
      <c r="I3419">
        <v>1702</v>
      </c>
      <c r="J3419" t="s">
        <v>7</v>
      </c>
      <c r="K3419" t="s">
        <v>3262</v>
      </c>
      <c r="L3419">
        <v>21.2</v>
      </c>
    </row>
    <row r="3420" spans="1:12" x14ac:dyDescent="0.55000000000000004">
      <c r="A3420" s="24" t="str">
        <f t="shared" si="53"/>
        <v>10181</v>
      </c>
      <c r="B3420" s="24" t="s">
        <v>3254</v>
      </c>
      <c r="C3420" s="25">
        <v>43030</v>
      </c>
      <c r="D3420" s="24">
        <f>IFERROR(VLOOKUP(B3420,'2017_GT Roster'!$B$6:$H$21,7, FALSE), "NO MATCH!!!")</f>
        <v>1</v>
      </c>
      <c r="E3420" s="24">
        <f>IFERROR(VLOOKUP(GAME_JUMP_REPORT_CONSOLIDATED!C3420,GAME_INDEX!$A$7:$E$34,5,FALSE), "NO MATCH")</f>
        <v>1018</v>
      </c>
      <c r="F3420" s="24" t="str">
        <f>IFERROR(VLOOKUP(C3420,GAME_INDEX!$A$7:$E$34,4,FALSE), "NO MATCH!!!")</f>
        <v>Boston College</v>
      </c>
      <c r="G3420" t="s">
        <v>3432</v>
      </c>
      <c r="H3420" s="1">
        <v>43030</v>
      </c>
      <c r="I3420">
        <v>1716</v>
      </c>
      <c r="J3420" t="s">
        <v>7</v>
      </c>
      <c r="K3420" t="s">
        <v>3254</v>
      </c>
      <c r="L3420">
        <v>13.1</v>
      </c>
    </row>
    <row r="3421" spans="1:12" x14ac:dyDescent="0.55000000000000004">
      <c r="A3421" s="24" t="str">
        <f t="shared" si="53"/>
        <v>10181</v>
      </c>
      <c r="B3421" s="24" t="s">
        <v>3254</v>
      </c>
      <c r="C3421" s="25">
        <v>43030</v>
      </c>
      <c r="D3421" s="24">
        <f>IFERROR(VLOOKUP(B3421,'2017_GT Roster'!$B$6:$H$21,7, FALSE), "NO MATCH!!!")</f>
        <v>1</v>
      </c>
      <c r="E3421" s="24">
        <f>IFERROR(VLOOKUP(GAME_JUMP_REPORT_CONSOLIDATED!C3421,GAME_INDEX!$A$7:$E$34,5,FALSE), "NO MATCH")</f>
        <v>1018</v>
      </c>
      <c r="F3421" s="24" t="str">
        <f>IFERROR(VLOOKUP(C3421,GAME_INDEX!$A$7:$E$34,4,FALSE), "NO MATCH!!!")</f>
        <v>Boston College</v>
      </c>
      <c r="G3421" t="s">
        <v>3433</v>
      </c>
      <c r="H3421" s="1">
        <v>43030</v>
      </c>
      <c r="I3421">
        <v>1723</v>
      </c>
      <c r="J3421" t="s">
        <v>7</v>
      </c>
      <c r="K3421" t="s">
        <v>3254</v>
      </c>
      <c r="L3421">
        <v>8.4</v>
      </c>
    </row>
    <row r="3422" spans="1:12" x14ac:dyDescent="0.55000000000000004">
      <c r="A3422" s="24" t="str">
        <f t="shared" si="53"/>
        <v>10184</v>
      </c>
      <c r="B3422" s="24" t="s">
        <v>3262</v>
      </c>
      <c r="C3422" s="25">
        <v>43030</v>
      </c>
      <c r="D3422" s="24">
        <f>IFERROR(VLOOKUP(B3422,'2017_GT Roster'!$B$6:$H$21,7, FALSE), "NO MATCH!!!")</f>
        <v>4</v>
      </c>
      <c r="E3422" s="24">
        <f>IFERROR(VLOOKUP(GAME_JUMP_REPORT_CONSOLIDATED!C3422,GAME_INDEX!$A$7:$E$34,5,FALSE), "NO MATCH")</f>
        <v>1018</v>
      </c>
      <c r="F3422" s="24" t="str">
        <f>IFERROR(VLOOKUP(C3422,GAME_INDEX!$A$7:$E$34,4,FALSE), "NO MATCH!!!")</f>
        <v>Boston College</v>
      </c>
      <c r="G3422" t="s">
        <v>3434</v>
      </c>
      <c r="H3422" s="1">
        <v>43030</v>
      </c>
      <c r="I3422">
        <v>1724</v>
      </c>
      <c r="J3422" t="s">
        <v>7</v>
      </c>
      <c r="K3422" t="s">
        <v>3262</v>
      </c>
      <c r="L3422">
        <v>10.8</v>
      </c>
    </row>
    <row r="3423" spans="1:12" x14ac:dyDescent="0.55000000000000004">
      <c r="A3423" s="24" t="str">
        <f t="shared" si="53"/>
        <v>101833</v>
      </c>
      <c r="B3423" s="24" t="s">
        <v>32</v>
      </c>
      <c r="C3423" s="25">
        <v>43030</v>
      </c>
      <c r="D3423" s="24">
        <f>IFERROR(VLOOKUP(B3423,'2017_GT Roster'!$B$6:$H$21,7, FALSE), "NO MATCH!!!")</f>
        <v>33</v>
      </c>
      <c r="E3423" s="24">
        <f>IFERROR(VLOOKUP(GAME_JUMP_REPORT_CONSOLIDATED!C3423,GAME_INDEX!$A$7:$E$34,5,FALSE), "NO MATCH")</f>
        <v>1018</v>
      </c>
      <c r="F3423" s="24" t="str">
        <f>IFERROR(VLOOKUP(C3423,GAME_INDEX!$A$7:$E$34,4,FALSE), "NO MATCH!!!")</f>
        <v>Boston College</v>
      </c>
      <c r="G3423" t="s">
        <v>3435</v>
      </c>
      <c r="H3423" s="1">
        <v>43030</v>
      </c>
      <c r="I3423">
        <v>1729</v>
      </c>
      <c r="J3423" t="s">
        <v>7</v>
      </c>
      <c r="K3423" t="s">
        <v>32</v>
      </c>
      <c r="L3423">
        <v>17.899999999999999</v>
      </c>
    </row>
    <row r="3424" spans="1:12" x14ac:dyDescent="0.55000000000000004">
      <c r="A3424" s="24" t="str">
        <f t="shared" si="53"/>
        <v>10181</v>
      </c>
      <c r="B3424" s="24" t="s">
        <v>3254</v>
      </c>
      <c r="C3424" s="25">
        <v>43030</v>
      </c>
      <c r="D3424" s="24">
        <f>IFERROR(VLOOKUP(B3424,'2017_GT Roster'!$B$6:$H$21,7, FALSE), "NO MATCH!!!")</f>
        <v>1</v>
      </c>
      <c r="E3424" s="24">
        <f>IFERROR(VLOOKUP(GAME_JUMP_REPORT_CONSOLIDATED!C3424,GAME_INDEX!$A$7:$E$34,5,FALSE), "NO MATCH")</f>
        <v>1018</v>
      </c>
      <c r="F3424" s="24" t="str">
        <f>IFERROR(VLOOKUP(C3424,GAME_INDEX!$A$7:$E$34,4,FALSE), "NO MATCH!!!")</f>
        <v>Boston College</v>
      </c>
      <c r="G3424" t="s">
        <v>3436</v>
      </c>
      <c r="H3424" s="1">
        <v>43030</v>
      </c>
      <c r="I3424">
        <v>1731</v>
      </c>
      <c r="J3424" t="s">
        <v>7</v>
      </c>
      <c r="K3424" t="s">
        <v>3254</v>
      </c>
      <c r="L3424">
        <v>11.1</v>
      </c>
    </row>
    <row r="3425" spans="1:12" x14ac:dyDescent="0.55000000000000004">
      <c r="A3425" s="24" t="str">
        <f t="shared" si="53"/>
        <v>10189</v>
      </c>
      <c r="B3425" s="24" t="s">
        <v>27</v>
      </c>
      <c r="C3425" s="25">
        <v>43030</v>
      </c>
      <c r="D3425" s="24">
        <f>IFERROR(VLOOKUP(B3425,'2017_GT Roster'!$B$6:$H$21,7, FALSE), "NO MATCH!!!")</f>
        <v>9</v>
      </c>
      <c r="E3425" s="24">
        <f>IFERROR(VLOOKUP(GAME_JUMP_REPORT_CONSOLIDATED!C3425,GAME_INDEX!$A$7:$E$34,5,FALSE), "NO MATCH")</f>
        <v>1018</v>
      </c>
      <c r="F3425" s="24" t="str">
        <f>IFERROR(VLOOKUP(C3425,GAME_INDEX!$A$7:$E$34,4,FALSE), "NO MATCH!!!")</f>
        <v>Boston College</v>
      </c>
      <c r="G3425" t="s">
        <v>3437</v>
      </c>
      <c r="H3425" s="1">
        <v>43030</v>
      </c>
      <c r="I3425">
        <v>1732</v>
      </c>
      <c r="J3425" t="s">
        <v>7</v>
      </c>
      <c r="K3425" t="s">
        <v>27</v>
      </c>
      <c r="L3425">
        <v>13.1</v>
      </c>
    </row>
    <row r="3426" spans="1:12" x14ac:dyDescent="0.55000000000000004">
      <c r="A3426" s="24" t="str">
        <f t="shared" si="53"/>
        <v>10184</v>
      </c>
      <c r="B3426" s="24" t="s">
        <v>3262</v>
      </c>
      <c r="C3426" s="25">
        <v>43030</v>
      </c>
      <c r="D3426" s="24">
        <f>IFERROR(VLOOKUP(B3426,'2017_GT Roster'!$B$6:$H$21,7, FALSE), "NO MATCH!!!")</f>
        <v>4</v>
      </c>
      <c r="E3426" s="24">
        <f>IFERROR(VLOOKUP(GAME_JUMP_REPORT_CONSOLIDATED!C3426,GAME_INDEX!$A$7:$E$34,5,FALSE), "NO MATCH")</f>
        <v>1018</v>
      </c>
      <c r="F3426" s="24" t="str">
        <f>IFERROR(VLOOKUP(C3426,GAME_INDEX!$A$7:$E$34,4,FALSE), "NO MATCH!!!")</f>
        <v>Boston College</v>
      </c>
      <c r="G3426" t="s">
        <v>3438</v>
      </c>
      <c r="H3426" s="1">
        <v>43030</v>
      </c>
      <c r="I3426">
        <v>1732</v>
      </c>
      <c r="J3426" t="s">
        <v>7</v>
      </c>
      <c r="K3426" t="s">
        <v>3262</v>
      </c>
      <c r="L3426">
        <v>20.399999999999999</v>
      </c>
    </row>
    <row r="3427" spans="1:12" x14ac:dyDescent="0.55000000000000004">
      <c r="A3427" s="24" t="str">
        <f t="shared" si="53"/>
        <v>101814</v>
      </c>
      <c r="B3427" s="24" t="s">
        <v>10</v>
      </c>
      <c r="C3427" s="25">
        <v>43030</v>
      </c>
      <c r="D3427" s="24">
        <f>IFERROR(VLOOKUP(B3427,'2017_GT Roster'!$B$6:$H$21,7, FALSE), "NO MATCH!!!")</f>
        <v>14</v>
      </c>
      <c r="E3427" s="24">
        <f>IFERROR(VLOOKUP(GAME_JUMP_REPORT_CONSOLIDATED!C3427,GAME_INDEX!$A$7:$E$34,5,FALSE), "NO MATCH")</f>
        <v>1018</v>
      </c>
      <c r="F3427" s="24" t="str">
        <f>IFERROR(VLOOKUP(C3427,GAME_INDEX!$A$7:$E$34,4,FALSE), "NO MATCH!!!")</f>
        <v>Boston College</v>
      </c>
      <c r="G3427" t="s">
        <v>3439</v>
      </c>
      <c r="H3427" s="1">
        <v>43030</v>
      </c>
      <c r="I3427">
        <v>1736</v>
      </c>
      <c r="J3427" t="s">
        <v>7</v>
      </c>
      <c r="K3427" t="s">
        <v>10</v>
      </c>
      <c r="L3427">
        <v>18.399999999999999</v>
      </c>
    </row>
    <row r="3428" spans="1:12" x14ac:dyDescent="0.55000000000000004">
      <c r="A3428" s="24" t="str">
        <f t="shared" si="53"/>
        <v>101833</v>
      </c>
      <c r="B3428" s="24" t="s">
        <v>32</v>
      </c>
      <c r="C3428" s="25">
        <v>43030</v>
      </c>
      <c r="D3428" s="24">
        <f>IFERROR(VLOOKUP(B3428,'2017_GT Roster'!$B$6:$H$21,7, FALSE), "NO MATCH!!!")</f>
        <v>33</v>
      </c>
      <c r="E3428" s="24">
        <f>IFERROR(VLOOKUP(GAME_JUMP_REPORT_CONSOLIDATED!C3428,GAME_INDEX!$A$7:$E$34,5,FALSE), "NO MATCH")</f>
        <v>1018</v>
      </c>
      <c r="F3428" s="24" t="str">
        <f>IFERROR(VLOOKUP(C3428,GAME_INDEX!$A$7:$E$34,4,FALSE), "NO MATCH!!!")</f>
        <v>Boston College</v>
      </c>
      <c r="G3428" t="s">
        <v>3440</v>
      </c>
      <c r="H3428" s="1">
        <v>43030</v>
      </c>
      <c r="I3428">
        <v>1738</v>
      </c>
      <c r="J3428" t="s">
        <v>7</v>
      </c>
      <c r="K3428" t="s">
        <v>32</v>
      </c>
      <c r="L3428">
        <v>15.6</v>
      </c>
    </row>
    <row r="3429" spans="1:12" x14ac:dyDescent="0.55000000000000004">
      <c r="A3429" s="24" t="str">
        <f t="shared" si="53"/>
        <v>10181</v>
      </c>
      <c r="B3429" s="24" t="s">
        <v>3254</v>
      </c>
      <c r="C3429" s="25">
        <v>43030</v>
      </c>
      <c r="D3429" s="24">
        <f>IFERROR(VLOOKUP(B3429,'2017_GT Roster'!$B$6:$H$21,7, FALSE), "NO MATCH!!!")</f>
        <v>1</v>
      </c>
      <c r="E3429" s="24">
        <f>IFERROR(VLOOKUP(GAME_JUMP_REPORT_CONSOLIDATED!C3429,GAME_INDEX!$A$7:$E$34,5,FALSE), "NO MATCH")</f>
        <v>1018</v>
      </c>
      <c r="F3429" s="24" t="str">
        <f>IFERROR(VLOOKUP(C3429,GAME_INDEX!$A$7:$E$34,4,FALSE), "NO MATCH!!!")</f>
        <v>Boston College</v>
      </c>
      <c r="G3429" t="s">
        <v>3441</v>
      </c>
      <c r="H3429" s="1">
        <v>43030</v>
      </c>
      <c r="I3429">
        <v>1742</v>
      </c>
      <c r="J3429" t="s">
        <v>7</v>
      </c>
      <c r="K3429" t="s">
        <v>3254</v>
      </c>
      <c r="L3429">
        <v>8.1</v>
      </c>
    </row>
    <row r="3430" spans="1:12" x14ac:dyDescent="0.55000000000000004">
      <c r="A3430" s="24" t="str">
        <f t="shared" si="53"/>
        <v>10184</v>
      </c>
      <c r="B3430" s="24" t="s">
        <v>3262</v>
      </c>
      <c r="C3430" s="25">
        <v>43030</v>
      </c>
      <c r="D3430" s="24">
        <f>IFERROR(VLOOKUP(B3430,'2017_GT Roster'!$B$6:$H$21,7, FALSE), "NO MATCH!!!")</f>
        <v>4</v>
      </c>
      <c r="E3430" s="24">
        <f>IFERROR(VLOOKUP(GAME_JUMP_REPORT_CONSOLIDATED!C3430,GAME_INDEX!$A$7:$E$34,5,FALSE), "NO MATCH")</f>
        <v>1018</v>
      </c>
      <c r="F3430" s="24" t="str">
        <f>IFERROR(VLOOKUP(C3430,GAME_INDEX!$A$7:$E$34,4,FALSE), "NO MATCH!!!")</f>
        <v>Boston College</v>
      </c>
      <c r="G3430" t="s">
        <v>3442</v>
      </c>
      <c r="H3430" s="1">
        <v>43030</v>
      </c>
      <c r="I3430">
        <v>1745</v>
      </c>
      <c r="J3430" t="s">
        <v>7</v>
      </c>
      <c r="K3430" t="s">
        <v>3262</v>
      </c>
      <c r="L3430">
        <v>22</v>
      </c>
    </row>
    <row r="3431" spans="1:12" x14ac:dyDescent="0.55000000000000004">
      <c r="A3431" s="24" t="str">
        <f t="shared" si="53"/>
        <v>10183</v>
      </c>
      <c r="B3431" s="24" t="s">
        <v>3344</v>
      </c>
      <c r="C3431" s="25">
        <v>43030</v>
      </c>
      <c r="D3431" s="24">
        <f>IFERROR(VLOOKUP(B3431,'2017_GT Roster'!$B$6:$H$21,7, FALSE), "NO MATCH!!!")</f>
        <v>3</v>
      </c>
      <c r="E3431" s="24">
        <f>IFERROR(VLOOKUP(GAME_JUMP_REPORT_CONSOLIDATED!C3431,GAME_INDEX!$A$7:$E$34,5,FALSE), "NO MATCH")</f>
        <v>1018</v>
      </c>
      <c r="F3431" s="24" t="str">
        <f>IFERROR(VLOOKUP(C3431,GAME_INDEX!$A$7:$E$34,4,FALSE), "NO MATCH!!!")</f>
        <v>Boston College</v>
      </c>
      <c r="G3431" t="s">
        <v>3443</v>
      </c>
      <c r="H3431" s="1">
        <v>43030</v>
      </c>
      <c r="I3431">
        <v>1758</v>
      </c>
      <c r="J3431" t="s">
        <v>7</v>
      </c>
      <c r="K3431" t="s">
        <v>3344</v>
      </c>
      <c r="L3431">
        <v>19.7</v>
      </c>
    </row>
    <row r="3432" spans="1:12" x14ac:dyDescent="0.55000000000000004">
      <c r="A3432" s="24" t="str">
        <f t="shared" si="53"/>
        <v>10183</v>
      </c>
      <c r="B3432" s="24" t="s">
        <v>3344</v>
      </c>
      <c r="C3432" s="25">
        <v>43030</v>
      </c>
      <c r="D3432" s="24">
        <f>IFERROR(VLOOKUP(B3432,'2017_GT Roster'!$B$6:$H$21,7, FALSE), "NO MATCH!!!")</f>
        <v>3</v>
      </c>
      <c r="E3432" s="24">
        <f>IFERROR(VLOOKUP(GAME_JUMP_REPORT_CONSOLIDATED!C3432,GAME_INDEX!$A$7:$E$34,5,FALSE), "NO MATCH")</f>
        <v>1018</v>
      </c>
      <c r="F3432" s="24" t="str">
        <f>IFERROR(VLOOKUP(C3432,GAME_INDEX!$A$7:$E$34,4,FALSE), "NO MATCH!!!")</f>
        <v>Boston College</v>
      </c>
      <c r="G3432" t="s">
        <v>3444</v>
      </c>
      <c r="H3432" s="1">
        <v>43030</v>
      </c>
      <c r="I3432">
        <v>1767</v>
      </c>
      <c r="J3432" t="s">
        <v>7</v>
      </c>
      <c r="K3432" t="s">
        <v>3344</v>
      </c>
      <c r="L3432">
        <v>8.4</v>
      </c>
    </row>
    <row r="3433" spans="1:12" x14ac:dyDescent="0.55000000000000004">
      <c r="A3433" s="24" t="str">
        <f t="shared" si="53"/>
        <v>10181</v>
      </c>
      <c r="B3433" s="24" t="s">
        <v>3254</v>
      </c>
      <c r="C3433" s="25">
        <v>43030</v>
      </c>
      <c r="D3433" s="24">
        <f>IFERROR(VLOOKUP(B3433,'2017_GT Roster'!$B$6:$H$21,7, FALSE), "NO MATCH!!!")</f>
        <v>1</v>
      </c>
      <c r="E3433" s="24">
        <f>IFERROR(VLOOKUP(GAME_JUMP_REPORT_CONSOLIDATED!C3433,GAME_INDEX!$A$7:$E$34,5,FALSE), "NO MATCH")</f>
        <v>1018</v>
      </c>
      <c r="F3433" s="24" t="str">
        <f>IFERROR(VLOOKUP(C3433,GAME_INDEX!$A$7:$E$34,4,FALSE), "NO MATCH!!!")</f>
        <v>Boston College</v>
      </c>
      <c r="G3433" t="s">
        <v>3445</v>
      </c>
      <c r="H3433" s="1">
        <v>43030</v>
      </c>
      <c r="I3433">
        <v>1770</v>
      </c>
      <c r="J3433" t="s">
        <v>7</v>
      </c>
      <c r="K3433" t="s">
        <v>3254</v>
      </c>
      <c r="L3433">
        <v>13.3</v>
      </c>
    </row>
    <row r="3434" spans="1:12" x14ac:dyDescent="0.55000000000000004">
      <c r="A3434" s="24" t="str">
        <f t="shared" si="53"/>
        <v>101814</v>
      </c>
      <c r="B3434" s="24" t="s">
        <v>10</v>
      </c>
      <c r="C3434" s="25">
        <v>43030</v>
      </c>
      <c r="D3434" s="24">
        <f>IFERROR(VLOOKUP(B3434,'2017_GT Roster'!$B$6:$H$21,7, FALSE), "NO MATCH!!!")</f>
        <v>14</v>
      </c>
      <c r="E3434" s="24">
        <f>IFERROR(VLOOKUP(GAME_JUMP_REPORT_CONSOLIDATED!C3434,GAME_INDEX!$A$7:$E$34,5,FALSE), "NO MATCH")</f>
        <v>1018</v>
      </c>
      <c r="F3434" s="24" t="str">
        <f>IFERROR(VLOOKUP(C3434,GAME_INDEX!$A$7:$E$34,4,FALSE), "NO MATCH!!!")</f>
        <v>Boston College</v>
      </c>
      <c r="G3434" t="s">
        <v>3446</v>
      </c>
      <c r="H3434" s="1">
        <v>43030</v>
      </c>
      <c r="I3434">
        <v>1777</v>
      </c>
      <c r="J3434" t="s">
        <v>7</v>
      </c>
      <c r="K3434" t="s">
        <v>10</v>
      </c>
      <c r="L3434">
        <v>17.600000000000001</v>
      </c>
    </row>
    <row r="3435" spans="1:12" x14ac:dyDescent="0.55000000000000004">
      <c r="A3435" s="24" t="str">
        <f t="shared" si="53"/>
        <v>10184</v>
      </c>
      <c r="B3435" s="24" t="s">
        <v>3262</v>
      </c>
      <c r="C3435" s="25">
        <v>43030</v>
      </c>
      <c r="D3435" s="24">
        <f>IFERROR(VLOOKUP(B3435,'2017_GT Roster'!$B$6:$H$21,7, FALSE), "NO MATCH!!!")</f>
        <v>4</v>
      </c>
      <c r="E3435" s="24">
        <f>IFERROR(VLOOKUP(GAME_JUMP_REPORT_CONSOLIDATED!C3435,GAME_INDEX!$A$7:$E$34,5,FALSE), "NO MATCH")</f>
        <v>1018</v>
      </c>
      <c r="F3435" s="24" t="str">
        <f>IFERROR(VLOOKUP(C3435,GAME_INDEX!$A$7:$E$34,4,FALSE), "NO MATCH!!!")</f>
        <v>Boston College</v>
      </c>
      <c r="G3435" t="s">
        <v>3447</v>
      </c>
      <c r="H3435" s="1">
        <v>43030</v>
      </c>
      <c r="I3435">
        <v>1782</v>
      </c>
      <c r="J3435" t="s">
        <v>7</v>
      </c>
      <c r="K3435" t="s">
        <v>3262</v>
      </c>
      <c r="L3435">
        <v>13.6</v>
      </c>
    </row>
    <row r="3436" spans="1:12" x14ac:dyDescent="0.55000000000000004">
      <c r="A3436" s="24" t="str">
        <f t="shared" si="53"/>
        <v>10189</v>
      </c>
      <c r="B3436" s="24" t="s">
        <v>27</v>
      </c>
      <c r="C3436" s="25">
        <v>43030</v>
      </c>
      <c r="D3436" s="24">
        <f>IFERROR(VLOOKUP(B3436,'2017_GT Roster'!$B$6:$H$21,7, FALSE), "NO MATCH!!!")</f>
        <v>9</v>
      </c>
      <c r="E3436" s="24">
        <f>IFERROR(VLOOKUP(GAME_JUMP_REPORT_CONSOLIDATED!C3436,GAME_INDEX!$A$7:$E$34,5,FALSE), "NO MATCH")</f>
        <v>1018</v>
      </c>
      <c r="F3436" s="24" t="str">
        <f>IFERROR(VLOOKUP(C3436,GAME_INDEX!$A$7:$E$34,4,FALSE), "NO MATCH!!!")</f>
        <v>Boston College</v>
      </c>
      <c r="G3436" t="s">
        <v>3448</v>
      </c>
      <c r="H3436" s="1">
        <v>43030</v>
      </c>
      <c r="I3436">
        <v>1797</v>
      </c>
      <c r="J3436" t="s">
        <v>7</v>
      </c>
      <c r="K3436" t="s">
        <v>27</v>
      </c>
      <c r="L3436">
        <v>11.7</v>
      </c>
    </row>
    <row r="3437" spans="1:12" x14ac:dyDescent="0.55000000000000004">
      <c r="A3437" s="24" t="str">
        <f t="shared" si="53"/>
        <v>10184</v>
      </c>
      <c r="B3437" s="24" t="s">
        <v>3262</v>
      </c>
      <c r="C3437" s="25">
        <v>43030</v>
      </c>
      <c r="D3437" s="24">
        <f>IFERROR(VLOOKUP(B3437,'2017_GT Roster'!$B$6:$H$21,7, FALSE), "NO MATCH!!!")</f>
        <v>4</v>
      </c>
      <c r="E3437" s="24">
        <f>IFERROR(VLOOKUP(GAME_JUMP_REPORT_CONSOLIDATED!C3437,GAME_INDEX!$A$7:$E$34,5,FALSE), "NO MATCH")</f>
        <v>1018</v>
      </c>
      <c r="F3437" s="24" t="str">
        <f>IFERROR(VLOOKUP(C3437,GAME_INDEX!$A$7:$E$34,4,FALSE), "NO MATCH!!!")</f>
        <v>Boston College</v>
      </c>
      <c r="G3437" t="s">
        <v>3449</v>
      </c>
      <c r="H3437" s="1">
        <v>43030</v>
      </c>
      <c r="I3437">
        <v>1810</v>
      </c>
      <c r="J3437" t="s">
        <v>7</v>
      </c>
      <c r="K3437" t="s">
        <v>3262</v>
      </c>
      <c r="L3437">
        <v>18.8</v>
      </c>
    </row>
    <row r="3438" spans="1:12" x14ac:dyDescent="0.55000000000000004">
      <c r="A3438" s="24" t="str">
        <f t="shared" si="53"/>
        <v>101814</v>
      </c>
      <c r="B3438" s="24" t="s">
        <v>10</v>
      </c>
      <c r="C3438" s="25">
        <v>43030</v>
      </c>
      <c r="D3438" s="24">
        <f>IFERROR(VLOOKUP(B3438,'2017_GT Roster'!$B$6:$H$21,7, FALSE), "NO MATCH!!!")</f>
        <v>14</v>
      </c>
      <c r="E3438" s="24">
        <f>IFERROR(VLOOKUP(GAME_JUMP_REPORT_CONSOLIDATED!C3438,GAME_INDEX!$A$7:$E$34,5,FALSE), "NO MATCH")</f>
        <v>1018</v>
      </c>
      <c r="F3438" s="24" t="str">
        <f>IFERROR(VLOOKUP(C3438,GAME_INDEX!$A$7:$E$34,4,FALSE), "NO MATCH!!!")</f>
        <v>Boston College</v>
      </c>
      <c r="G3438" t="s">
        <v>3450</v>
      </c>
      <c r="H3438" s="1">
        <v>43030</v>
      </c>
      <c r="I3438">
        <v>1814</v>
      </c>
      <c r="J3438" t="s">
        <v>7</v>
      </c>
      <c r="K3438" t="s">
        <v>10</v>
      </c>
      <c r="L3438">
        <v>18.8</v>
      </c>
    </row>
    <row r="3439" spans="1:12" x14ac:dyDescent="0.55000000000000004">
      <c r="A3439" s="24" t="str">
        <f t="shared" si="53"/>
        <v>10184</v>
      </c>
      <c r="B3439" s="24" t="s">
        <v>3262</v>
      </c>
      <c r="C3439" s="25">
        <v>43030</v>
      </c>
      <c r="D3439" s="24">
        <f>IFERROR(VLOOKUP(B3439,'2017_GT Roster'!$B$6:$H$21,7, FALSE), "NO MATCH!!!")</f>
        <v>4</v>
      </c>
      <c r="E3439" s="24">
        <f>IFERROR(VLOOKUP(GAME_JUMP_REPORT_CONSOLIDATED!C3439,GAME_INDEX!$A$7:$E$34,5,FALSE), "NO MATCH")</f>
        <v>1018</v>
      </c>
      <c r="F3439" s="24" t="str">
        <f>IFERROR(VLOOKUP(C3439,GAME_INDEX!$A$7:$E$34,4,FALSE), "NO MATCH!!!")</f>
        <v>Boston College</v>
      </c>
      <c r="G3439" t="s">
        <v>3451</v>
      </c>
      <c r="H3439" s="1">
        <v>43030</v>
      </c>
      <c r="I3439">
        <v>1818</v>
      </c>
      <c r="J3439" t="s">
        <v>7</v>
      </c>
      <c r="K3439" t="s">
        <v>3262</v>
      </c>
      <c r="L3439">
        <v>20.5</v>
      </c>
    </row>
    <row r="3440" spans="1:12" x14ac:dyDescent="0.55000000000000004">
      <c r="A3440" s="24" t="str">
        <f t="shared" si="53"/>
        <v>101814</v>
      </c>
      <c r="B3440" s="24" t="s">
        <v>10</v>
      </c>
      <c r="C3440" s="25">
        <v>43030</v>
      </c>
      <c r="D3440" s="24">
        <f>IFERROR(VLOOKUP(B3440,'2017_GT Roster'!$B$6:$H$21,7, FALSE), "NO MATCH!!!")</f>
        <v>14</v>
      </c>
      <c r="E3440" s="24">
        <f>IFERROR(VLOOKUP(GAME_JUMP_REPORT_CONSOLIDATED!C3440,GAME_INDEX!$A$7:$E$34,5,FALSE), "NO MATCH")</f>
        <v>1018</v>
      </c>
      <c r="F3440" s="24" t="str">
        <f>IFERROR(VLOOKUP(C3440,GAME_INDEX!$A$7:$E$34,4,FALSE), "NO MATCH!!!")</f>
        <v>Boston College</v>
      </c>
      <c r="G3440" t="s">
        <v>3452</v>
      </c>
      <c r="H3440" s="1">
        <v>43030</v>
      </c>
      <c r="I3440">
        <v>1839</v>
      </c>
      <c r="J3440" t="s">
        <v>7</v>
      </c>
      <c r="K3440" t="s">
        <v>10</v>
      </c>
      <c r="L3440">
        <v>13.2</v>
      </c>
    </row>
    <row r="3441" spans="1:12" x14ac:dyDescent="0.55000000000000004">
      <c r="A3441" s="24" t="str">
        <f t="shared" si="53"/>
        <v>101811</v>
      </c>
      <c r="B3441" s="24" t="s">
        <v>14</v>
      </c>
      <c r="C3441" s="25">
        <v>43030</v>
      </c>
      <c r="D3441" s="24">
        <f>IFERROR(VLOOKUP(B3441,'2017_GT Roster'!$B$6:$H$21,7, FALSE), "NO MATCH!!!")</f>
        <v>11</v>
      </c>
      <c r="E3441" s="24">
        <f>IFERROR(VLOOKUP(GAME_JUMP_REPORT_CONSOLIDATED!C3441,GAME_INDEX!$A$7:$E$34,5,FALSE), "NO MATCH")</f>
        <v>1018</v>
      </c>
      <c r="F3441" s="24" t="str">
        <f>IFERROR(VLOOKUP(C3441,GAME_INDEX!$A$7:$E$34,4,FALSE), "NO MATCH!!!")</f>
        <v>Boston College</v>
      </c>
      <c r="G3441" t="s">
        <v>3453</v>
      </c>
      <c r="H3441" s="1">
        <v>43030</v>
      </c>
      <c r="I3441">
        <v>1844</v>
      </c>
      <c r="J3441" t="s">
        <v>7</v>
      </c>
      <c r="K3441" t="s">
        <v>14</v>
      </c>
      <c r="L3441">
        <v>16</v>
      </c>
    </row>
    <row r="3442" spans="1:12" x14ac:dyDescent="0.55000000000000004">
      <c r="A3442" s="24" t="str">
        <f t="shared" si="53"/>
        <v>10184</v>
      </c>
      <c r="B3442" s="24" t="s">
        <v>3262</v>
      </c>
      <c r="C3442" s="25">
        <v>43030</v>
      </c>
      <c r="D3442" s="24">
        <f>IFERROR(VLOOKUP(B3442,'2017_GT Roster'!$B$6:$H$21,7, FALSE), "NO MATCH!!!")</f>
        <v>4</v>
      </c>
      <c r="E3442" s="24">
        <f>IFERROR(VLOOKUP(GAME_JUMP_REPORT_CONSOLIDATED!C3442,GAME_INDEX!$A$7:$E$34,5,FALSE), "NO MATCH")</f>
        <v>1018</v>
      </c>
      <c r="F3442" s="24" t="str">
        <f>IFERROR(VLOOKUP(C3442,GAME_INDEX!$A$7:$E$34,4,FALSE), "NO MATCH!!!")</f>
        <v>Boston College</v>
      </c>
      <c r="G3442" t="s">
        <v>3454</v>
      </c>
      <c r="H3442" s="1">
        <v>43030</v>
      </c>
      <c r="I3442">
        <v>1912</v>
      </c>
      <c r="J3442" t="s">
        <v>7</v>
      </c>
      <c r="K3442" t="s">
        <v>3262</v>
      </c>
      <c r="L3442">
        <v>18.2</v>
      </c>
    </row>
    <row r="3443" spans="1:12" x14ac:dyDescent="0.55000000000000004">
      <c r="A3443" s="24" t="str">
        <f t="shared" si="53"/>
        <v>10189</v>
      </c>
      <c r="B3443" s="24" t="s">
        <v>27</v>
      </c>
      <c r="C3443" s="25">
        <v>43030</v>
      </c>
      <c r="D3443" s="24">
        <f>IFERROR(VLOOKUP(B3443,'2017_GT Roster'!$B$6:$H$21,7, FALSE), "NO MATCH!!!")</f>
        <v>9</v>
      </c>
      <c r="E3443" s="24">
        <f>IFERROR(VLOOKUP(GAME_JUMP_REPORT_CONSOLIDATED!C3443,GAME_INDEX!$A$7:$E$34,5,FALSE), "NO MATCH")</f>
        <v>1018</v>
      </c>
      <c r="F3443" s="24" t="str">
        <f>IFERROR(VLOOKUP(C3443,GAME_INDEX!$A$7:$E$34,4,FALSE), "NO MATCH!!!")</f>
        <v>Boston College</v>
      </c>
      <c r="G3443" t="s">
        <v>3455</v>
      </c>
      <c r="H3443" s="1">
        <v>43030</v>
      </c>
      <c r="I3443">
        <v>1938</v>
      </c>
      <c r="J3443" t="s">
        <v>7</v>
      </c>
      <c r="K3443" t="s">
        <v>27</v>
      </c>
      <c r="L3443">
        <v>14.2</v>
      </c>
    </row>
    <row r="3444" spans="1:12" x14ac:dyDescent="0.55000000000000004">
      <c r="A3444" s="24" t="str">
        <f t="shared" si="53"/>
        <v>10184</v>
      </c>
      <c r="B3444" s="24" t="s">
        <v>3262</v>
      </c>
      <c r="C3444" s="25">
        <v>43030</v>
      </c>
      <c r="D3444" s="24">
        <f>IFERROR(VLOOKUP(B3444,'2017_GT Roster'!$B$6:$H$21,7, FALSE), "NO MATCH!!!")</f>
        <v>4</v>
      </c>
      <c r="E3444" s="24">
        <f>IFERROR(VLOOKUP(GAME_JUMP_REPORT_CONSOLIDATED!C3444,GAME_INDEX!$A$7:$E$34,5,FALSE), "NO MATCH")</f>
        <v>1018</v>
      </c>
      <c r="F3444" s="24" t="str">
        <f>IFERROR(VLOOKUP(C3444,GAME_INDEX!$A$7:$E$34,4,FALSE), "NO MATCH!!!")</f>
        <v>Boston College</v>
      </c>
      <c r="G3444" t="s">
        <v>3456</v>
      </c>
      <c r="H3444" s="1">
        <v>43030</v>
      </c>
      <c r="I3444">
        <v>1950</v>
      </c>
      <c r="J3444" t="s">
        <v>7</v>
      </c>
      <c r="K3444" t="s">
        <v>3262</v>
      </c>
      <c r="L3444">
        <v>20.9</v>
      </c>
    </row>
    <row r="3445" spans="1:12" x14ac:dyDescent="0.55000000000000004">
      <c r="A3445" s="24" t="str">
        <f t="shared" si="53"/>
        <v>101833</v>
      </c>
      <c r="B3445" s="24" t="s">
        <v>32</v>
      </c>
      <c r="C3445" s="25">
        <v>43030</v>
      </c>
      <c r="D3445" s="24">
        <f>IFERROR(VLOOKUP(B3445,'2017_GT Roster'!$B$6:$H$21,7, FALSE), "NO MATCH!!!")</f>
        <v>33</v>
      </c>
      <c r="E3445" s="24">
        <f>IFERROR(VLOOKUP(GAME_JUMP_REPORT_CONSOLIDATED!C3445,GAME_INDEX!$A$7:$E$34,5,FALSE), "NO MATCH")</f>
        <v>1018</v>
      </c>
      <c r="F3445" s="24" t="str">
        <f>IFERROR(VLOOKUP(C3445,GAME_INDEX!$A$7:$E$34,4,FALSE), "NO MATCH!!!")</f>
        <v>Boston College</v>
      </c>
      <c r="G3445" t="s">
        <v>3457</v>
      </c>
      <c r="H3445" s="1">
        <v>43030</v>
      </c>
      <c r="I3445">
        <v>1955</v>
      </c>
      <c r="J3445" t="s">
        <v>7</v>
      </c>
      <c r="K3445" t="s">
        <v>32</v>
      </c>
      <c r="L3445">
        <v>19</v>
      </c>
    </row>
    <row r="3446" spans="1:12" x14ac:dyDescent="0.55000000000000004">
      <c r="A3446" s="24" t="str">
        <f t="shared" si="53"/>
        <v>10181</v>
      </c>
      <c r="B3446" s="24" t="s">
        <v>3254</v>
      </c>
      <c r="C3446" s="25">
        <v>43030</v>
      </c>
      <c r="D3446" s="24">
        <f>IFERROR(VLOOKUP(B3446,'2017_GT Roster'!$B$6:$H$21,7, FALSE), "NO MATCH!!!")</f>
        <v>1</v>
      </c>
      <c r="E3446" s="24">
        <f>IFERROR(VLOOKUP(GAME_JUMP_REPORT_CONSOLIDATED!C3446,GAME_INDEX!$A$7:$E$34,5,FALSE), "NO MATCH")</f>
        <v>1018</v>
      </c>
      <c r="F3446" s="24" t="str">
        <f>IFERROR(VLOOKUP(C3446,GAME_INDEX!$A$7:$E$34,4,FALSE), "NO MATCH!!!")</f>
        <v>Boston College</v>
      </c>
      <c r="G3446" t="s">
        <v>3458</v>
      </c>
      <c r="H3446" s="1">
        <v>43030</v>
      </c>
      <c r="I3446">
        <v>1964</v>
      </c>
      <c r="J3446" t="s">
        <v>7</v>
      </c>
      <c r="K3446" t="s">
        <v>3254</v>
      </c>
      <c r="L3446">
        <v>18</v>
      </c>
    </row>
    <row r="3447" spans="1:12" x14ac:dyDescent="0.55000000000000004">
      <c r="A3447" s="24" t="str">
        <f t="shared" si="53"/>
        <v>10181</v>
      </c>
      <c r="B3447" s="24" t="s">
        <v>3254</v>
      </c>
      <c r="C3447" s="25">
        <v>43030</v>
      </c>
      <c r="D3447" s="24">
        <f>IFERROR(VLOOKUP(B3447,'2017_GT Roster'!$B$6:$H$21,7, FALSE), "NO MATCH!!!")</f>
        <v>1</v>
      </c>
      <c r="E3447" s="24">
        <f>IFERROR(VLOOKUP(GAME_JUMP_REPORT_CONSOLIDATED!C3447,GAME_INDEX!$A$7:$E$34,5,FALSE), "NO MATCH")</f>
        <v>1018</v>
      </c>
      <c r="F3447" s="24" t="str">
        <f>IFERROR(VLOOKUP(C3447,GAME_INDEX!$A$7:$E$34,4,FALSE), "NO MATCH!!!")</f>
        <v>Boston College</v>
      </c>
      <c r="G3447" t="s">
        <v>3459</v>
      </c>
      <c r="H3447" s="1">
        <v>43030</v>
      </c>
      <c r="I3447">
        <v>1968</v>
      </c>
      <c r="J3447" t="s">
        <v>7</v>
      </c>
      <c r="K3447" t="s">
        <v>3254</v>
      </c>
      <c r="L3447">
        <v>22</v>
      </c>
    </row>
    <row r="3448" spans="1:12" x14ac:dyDescent="0.55000000000000004">
      <c r="A3448" s="24" t="str">
        <f t="shared" si="53"/>
        <v>10189</v>
      </c>
      <c r="B3448" s="24" t="s">
        <v>27</v>
      </c>
      <c r="C3448" s="25">
        <v>43030</v>
      </c>
      <c r="D3448" s="24">
        <f>IFERROR(VLOOKUP(B3448,'2017_GT Roster'!$B$6:$H$21,7, FALSE), "NO MATCH!!!")</f>
        <v>9</v>
      </c>
      <c r="E3448" s="24">
        <f>IFERROR(VLOOKUP(GAME_JUMP_REPORT_CONSOLIDATED!C3448,GAME_INDEX!$A$7:$E$34,5,FALSE), "NO MATCH")</f>
        <v>1018</v>
      </c>
      <c r="F3448" s="24" t="str">
        <f>IFERROR(VLOOKUP(C3448,GAME_INDEX!$A$7:$E$34,4,FALSE), "NO MATCH!!!")</f>
        <v>Boston College</v>
      </c>
      <c r="G3448" t="s">
        <v>3460</v>
      </c>
      <c r="H3448" s="1">
        <v>43030</v>
      </c>
      <c r="I3448">
        <v>1984</v>
      </c>
      <c r="J3448" t="s">
        <v>7</v>
      </c>
      <c r="K3448" t="s">
        <v>27</v>
      </c>
      <c r="L3448">
        <v>15.3</v>
      </c>
    </row>
    <row r="3449" spans="1:12" x14ac:dyDescent="0.55000000000000004">
      <c r="A3449" s="24" t="str">
        <f t="shared" ref="A3449:A3512" si="54">E3449&amp;D3449</f>
        <v>101833</v>
      </c>
      <c r="B3449" s="24" t="s">
        <v>32</v>
      </c>
      <c r="C3449" s="25">
        <v>43030</v>
      </c>
      <c r="D3449" s="24">
        <f>IFERROR(VLOOKUP(B3449,'2017_GT Roster'!$B$6:$H$21,7, FALSE), "NO MATCH!!!")</f>
        <v>33</v>
      </c>
      <c r="E3449" s="24">
        <f>IFERROR(VLOOKUP(GAME_JUMP_REPORT_CONSOLIDATED!C3449,GAME_INDEX!$A$7:$E$34,5,FALSE), "NO MATCH")</f>
        <v>1018</v>
      </c>
      <c r="F3449" s="24" t="str">
        <f>IFERROR(VLOOKUP(C3449,GAME_INDEX!$A$7:$E$34,4,FALSE), "NO MATCH!!!")</f>
        <v>Boston College</v>
      </c>
      <c r="G3449" t="s">
        <v>3461</v>
      </c>
      <c r="H3449" s="1">
        <v>43030</v>
      </c>
      <c r="I3449">
        <v>1986</v>
      </c>
      <c r="J3449" t="s">
        <v>7</v>
      </c>
      <c r="K3449" t="s">
        <v>32</v>
      </c>
      <c r="L3449">
        <v>15.6</v>
      </c>
    </row>
    <row r="3450" spans="1:12" x14ac:dyDescent="0.55000000000000004">
      <c r="A3450" s="24" t="str">
        <f t="shared" si="54"/>
        <v>10189</v>
      </c>
      <c r="B3450" s="24" t="s">
        <v>27</v>
      </c>
      <c r="C3450" s="25">
        <v>43030</v>
      </c>
      <c r="D3450" s="24">
        <f>IFERROR(VLOOKUP(B3450,'2017_GT Roster'!$B$6:$H$21,7, FALSE), "NO MATCH!!!")</f>
        <v>9</v>
      </c>
      <c r="E3450" s="24">
        <f>IFERROR(VLOOKUP(GAME_JUMP_REPORT_CONSOLIDATED!C3450,GAME_INDEX!$A$7:$E$34,5,FALSE), "NO MATCH")</f>
        <v>1018</v>
      </c>
      <c r="F3450" s="24" t="str">
        <f>IFERROR(VLOOKUP(C3450,GAME_INDEX!$A$7:$E$34,4,FALSE), "NO MATCH!!!")</f>
        <v>Boston College</v>
      </c>
      <c r="G3450" t="s">
        <v>3462</v>
      </c>
      <c r="H3450" s="1">
        <v>43030</v>
      </c>
      <c r="I3450">
        <v>1986</v>
      </c>
      <c r="J3450" t="s">
        <v>7</v>
      </c>
      <c r="K3450" t="s">
        <v>27</v>
      </c>
      <c r="L3450">
        <v>12.8</v>
      </c>
    </row>
    <row r="3451" spans="1:12" x14ac:dyDescent="0.55000000000000004">
      <c r="A3451" s="24" t="str">
        <f t="shared" si="54"/>
        <v>101833</v>
      </c>
      <c r="B3451" s="24" t="s">
        <v>32</v>
      </c>
      <c r="C3451" s="25">
        <v>43030</v>
      </c>
      <c r="D3451" s="24">
        <f>IFERROR(VLOOKUP(B3451,'2017_GT Roster'!$B$6:$H$21,7, FALSE), "NO MATCH!!!")</f>
        <v>33</v>
      </c>
      <c r="E3451" s="24">
        <f>IFERROR(VLOOKUP(GAME_JUMP_REPORT_CONSOLIDATED!C3451,GAME_INDEX!$A$7:$E$34,5,FALSE), "NO MATCH")</f>
        <v>1018</v>
      </c>
      <c r="F3451" s="24" t="str">
        <f>IFERROR(VLOOKUP(C3451,GAME_INDEX!$A$7:$E$34,4,FALSE), "NO MATCH!!!")</f>
        <v>Boston College</v>
      </c>
      <c r="G3451" t="s">
        <v>3463</v>
      </c>
      <c r="H3451" s="1">
        <v>43030</v>
      </c>
      <c r="I3451">
        <v>1993</v>
      </c>
      <c r="J3451" t="s">
        <v>7</v>
      </c>
      <c r="K3451" t="s">
        <v>32</v>
      </c>
      <c r="L3451">
        <v>20</v>
      </c>
    </row>
    <row r="3452" spans="1:12" x14ac:dyDescent="0.55000000000000004">
      <c r="A3452" s="24" t="str">
        <f t="shared" si="54"/>
        <v>10188</v>
      </c>
      <c r="B3452" s="24" t="s">
        <v>34</v>
      </c>
      <c r="C3452" s="25">
        <v>43030</v>
      </c>
      <c r="D3452" s="24">
        <f>IFERROR(VLOOKUP(B3452,'2017_GT Roster'!$B$6:$H$21,7, FALSE), "NO MATCH!!!")</f>
        <v>8</v>
      </c>
      <c r="E3452" s="24">
        <f>IFERROR(VLOOKUP(GAME_JUMP_REPORT_CONSOLIDATED!C3452,GAME_INDEX!$A$7:$E$34,5,FALSE), "NO MATCH")</f>
        <v>1018</v>
      </c>
      <c r="F3452" s="24" t="str">
        <f>IFERROR(VLOOKUP(C3452,GAME_INDEX!$A$7:$E$34,4,FALSE), "NO MATCH!!!")</f>
        <v>Boston College</v>
      </c>
      <c r="G3452" t="s">
        <v>3464</v>
      </c>
      <c r="H3452" s="1">
        <v>43030</v>
      </c>
      <c r="I3452">
        <v>2000</v>
      </c>
      <c r="J3452" t="s">
        <v>7</v>
      </c>
      <c r="K3452" t="s">
        <v>34</v>
      </c>
      <c r="L3452">
        <v>16.100000000000001</v>
      </c>
    </row>
    <row r="3453" spans="1:12" x14ac:dyDescent="0.55000000000000004">
      <c r="A3453" s="24" t="str">
        <f t="shared" si="54"/>
        <v>10181</v>
      </c>
      <c r="B3453" s="24" t="s">
        <v>3254</v>
      </c>
      <c r="C3453" s="25">
        <v>43030</v>
      </c>
      <c r="D3453" s="24">
        <f>IFERROR(VLOOKUP(B3453,'2017_GT Roster'!$B$6:$H$21,7, FALSE), "NO MATCH!!!")</f>
        <v>1</v>
      </c>
      <c r="E3453" s="24">
        <f>IFERROR(VLOOKUP(GAME_JUMP_REPORT_CONSOLIDATED!C3453,GAME_INDEX!$A$7:$E$34,5,FALSE), "NO MATCH")</f>
        <v>1018</v>
      </c>
      <c r="F3453" s="24" t="str">
        <f>IFERROR(VLOOKUP(C3453,GAME_INDEX!$A$7:$E$34,4,FALSE), "NO MATCH!!!")</f>
        <v>Boston College</v>
      </c>
      <c r="G3453" t="s">
        <v>3465</v>
      </c>
      <c r="H3453" s="1">
        <v>43030</v>
      </c>
      <c r="I3453">
        <v>2002</v>
      </c>
      <c r="J3453" t="s">
        <v>7</v>
      </c>
      <c r="K3453" t="s">
        <v>3254</v>
      </c>
      <c r="L3453">
        <v>19.100000000000001</v>
      </c>
    </row>
    <row r="3454" spans="1:12" x14ac:dyDescent="0.55000000000000004">
      <c r="A3454" s="24" t="str">
        <f t="shared" si="54"/>
        <v>10183</v>
      </c>
      <c r="B3454" s="24" t="s">
        <v>3344</v>
      </c>
      <c r="C3454" s="25">
        <v>43030</v>
      </c>
      <c r="D3454" s="24">
        <f>IFERROR(VLOOKUP(B3454,'2017_GT Roster'!$B$6:$H$21,7, FALSE), "NO MATCH!!!")</f>
        <v>3</v>
      </c>
      <c r="E3454" s="24">
        <f>IFERROR(VLOOKUP(GAME_JUMP_REPORT_CONSOLIDATED!C3454,GAME_INDEX!$A$7:$E$34,5,FALSE), "NO MATCH")</f>
        <v>1018</v>
      </c>
      <c r="F3454" s="24" t="str">
        <f>IFERROR(VLOOKUP(C3454,GAME_INDEX!$A$7:$E$34,4,FALSE), "NO MATCH!!!")</f>
        <v>Boston College</v>
      </c>
      <c r="G3454" t="s">
        <v>3466</v>
      </c>
      <c r="H3454" s="1">
        <v>43030</v>
      </c>
      <c r="I3454">
        <v>2005</v>
      </c>
      <c r="J3454" t="s">
        <v>7</v>
      </c>
      <c r="K3454" t="s">
        <v>3344</v>
      </c>
      <c r="L3454">
        <v>19.100000000000001</v>
      </c>
    </row>
    <row r="3455" spans="1:12" x14ac:dyDescent="0.55000000000000004">
      <c r="A3455" s="24" t="str">
        <f t="shared" si="54"/>
        <v>10181</v>
      </c>
      <c r="B3455" s="24" t="s">
        <v>3254</v>
      </c>
      <c r="C3455" s="25">
        <v>43030</v>
      </c>
      <c r="D3455" s="24">
        <f>IFERROR(VLOOKUP(B3455,'2017_GT Roster'!$B$6:$H$21,7, FALSE), "NO MATCH!!!")</f>
        <v>1</v>
      </c>
      <c r="E3455" s="24">
        <f>IFERROR(VLOOKUP(GAME_JUMP_REPORT_CONSOLIDATED!C3455,GAME_INDEX!$A$7:$E$34,5,FALSE), "NO MATCH")</f>
        <v>1018</v>
      </c>
      <c r="F3455" s="24" t="str">
        <f>IFERROR(VLOOKUP(C3455,GAME_INDEX!$A$7:$E$34,4,FALSE), "NO MATCH!!!")</f>
        <v>Boston College</v>
      </c>
      <c r="G3455" t="s">
        <v>3467</v>
      </c>
      <c r="H3455" s="1">
        <v>43030</v>
      </c>
      <c r="I3455">
        <v>2006</v>
      </c>
      <c r="J3455" t="s">
        <v>7</v>
      </c>
      <c r="K3455" t="s">
        <v>3254</v>
      </c>
      <c r="L3455">
        <v>16.8</v>
      </c>
    </row>
    <row r="3456" spans="1:12" x14ac:dyDescent="0.55000000000000004">
      <c r="A3456" s="24" t="str">
        <f t="shared" si="54"/>
        <v>10188</v>
      </c>
      <c r="B3456" s="24" t="s">
        <v>34</v>
      </c>
      <c r="C3456" s="25">
        <v>43030</v>
      </c>
      <c r="D3456" s="24">
        <f>IFERROR(VLOOKUP(B3456,'2017_GT Roster'!$B$6:$H$21,7, FALSE), "NO MATCH!!!")</f>
        <v>8</v>
      </c>
      <c r="E3456" s="24">
        <f>IFERROR(VLOOKUP(GAME_JUMP_REPORT_CONSOLIDATED!C3456,GAME_INDEX!$A$7:$E$34,5,FALSE), "NO MATCH")</f>
        <v>1018</v>
      </c>
      <c r="F3456" s="24" t="str">
        <f>IFERROR(VLOOKUP(C3456,GAME_INDEX!$A$7:$E$34,4,FALSE), "NO MATCH!!!")</f>
        <v>Boston College</v>
      </c>
      <c r="G3456" t="s">
        <v>3468</v>
      </c>
      <c r="H3456" s="1">
        <v>43030</v>
      </c>
      <c r="I3456">
        <v>2012</v>
      </c>
      <c r="J3456" t="s">
        <v>7</v>
      </c>
      <c r="K3456" t="s">
        <v>34</v>
      </c>
      <c r="L3456">
        <v>9.1999999999999993</v>
      </c>
    </row>
    <row r="3457" spans="1:12" x14ac:dyDescent="0.55000000000000004">
      <c r="A3457" s="24" t="str">
        <f t="shared" si="54"/>
        <v>10188</v>
      </c>
      <c r="B3457" s="24" t="s">
        <v>34</v>
      </c>
      <c r="C3457" s="25">
        <v>43030</v>
      </c>
      <c r="D3457" s="24">
        <f>IFERROR(VLOOKUP(B3457,'2017_GT Roster'!$B$6:$H$21,7, FALSE), "NO MATCH!!!")</f>
        <v>8</v>
      </c>
      <c r="E3457" s="24">
        <f>IFERROR(VLOOKUP(GAME_JUMP_REPORT_CONSOLIDATED!C3457,GAME_INDEX!$A$7:$E$34,5,FALSE), "NO MATCH")</f>
        <v>1018</v>
      </c>
      <c r="F3457" s="24" t="str">
        <f>IFERROR(VLOOKUP(C3457,GAME_INDEX!$A$7:$E$34,4,FALSE), "NO MATCH!!!")</f>
        <v>Boston College</v>
      </c>
      <c r="G3457" t="s">
        <v>3469</v>
      </c>
      <c r="H3457" s="1">
        <v>43030</v>
      </c>
      <c r="I3457">
        <v>2015</v>
      </c>
      <c r="J3457" t="s">
        <v>7</v>
      </c>
      <c r="K3457" t="s">
        <v>34</v>
      </c>
      <c r="L3457">
        <v>15.8</v>
      </c>
    </row>
    <row r="3458" spans="1:12" x14ac:dyDescent="0.55000000000000004">
      <c r="A3458" s="24" t="str">
        <f t="shared" si="54"/>
        <v>101811</v>
      </c>
      <c r="B3458" s="24" t="s">
        <v>14</v>
      </c>
      <c r="C3458" s="25">
        <v>43030</v>
      </c>
      <c r="D3458" s="24">
        <f>IFERROR(VLOOKUP(B3458,'2017_GT Roster'!$B$6:$H$21,7, FALSE), "NO MATCH!!!")</f>
        <v>11</v>
      </c>
      <c r="E3458" s="24">
        <f>IFERROR(VLOOKUP(GAME_JUMP_REPORT_CONSOLIDATED!C3458,GAME_INDEX!$A$7:$E$34,5,FALSE), "NO MATCH")</f>
        <v>1018</v>
      </c>
      <c r="F3458" s="24" t="str">
        <f>IFERROR(VLOOKUP(C3458,GAME_INDEX!$A$7:$E$34,4,FALSE), "NO MATCH!!!")</f>
        <v>Boston College</v>
      </c>
      <c r="G3458" t="s">
        <v>3470</v>
      </c>
      <c r="H3458" s="1">
        <v>43030</v>
      </c>
      <c r="I3458">
        <v>2019</v>
      </c>
      <c r="J3458" t="s">
        <v>7</v>
      </c>
      <c r="K3458" t="s">
        <v>14</v>
      </c>
      <c r="L3458">
        <v>9</v>
      </c>
    </row>
    <row r="3459" spans="1:12" x14ac:dyDescent="0.55000000000000004">
      <c r="A3459" s="24" t="str">
        <f t="shared" si="54"/>
        <v>10188</v>
      </c>
      <c r="B3459" s="24" t="s">
        <v>34</v>
      </c>
      <c r="C3459" s="25">
        <v>43030</v>
      </c>
      <c r="D3459" s="24">
        <f>IFERROR(VLOOKUP(B3459,'2017_GT Roster'!$B$6:$H$21,7, FALSE), "NO MATCH!!!")</f>
        <v>8</v>
      </c>
      <c r="E3459" s="24">
        <f>IFERROR(VLOOKUP(GAME_JUMP_REPORT_CONSOLIDATED!C3459,GAME_INDEX!$A$7:$E$34,5,FALSE), "NO MATCH")</f>
        <v>1018</v>
      </c>
      <c r="F3459" s="24" t="str">
        <f>IFERROR(VLOOKUP(C3459,GAME_INDEX!$A$7:$E$34,4,FALSE), "NO MATCH!!!")</f>
        <v>Boston College</v>
      </c>
      <c r="G3459" t="s">
        <v>3471</v>
      </c>
      <c r="H3459" s="1">
        <v>43030</v>
      </c>
      <c r="I3459">
        <v>2028</v>
      </c>
      <c r="J3459" t="s">
        <v>7</v>
      </c>
      <c r="K3459" t="s">
        <v>34</v>
      </c>
      <c r="L3459">
        <v>9.6</v>
      </c>
    </row>
    <row r="3460" spans="1:12" x14ac:dyDescent="0.55000000000000004">
      <c r="A3460" s="24" t="str">
        <f t="shared" si="54"/>
        <v>101811</v>
      </c>
      <c r="B3460" s="24" t="s">
        <v>14</v>
      </c>
      <c r="C3460" s="25">
        <v>43030</v>
      </c>
      <c r="D3460" s="24">
        <f>IFERROR(VLOOKUP(B3460,'2017_GT Roster'!$B$6:$H$21,7, FALSE), "NO MATCH!!!")</f>
        <v>11</v>
      </c>
      <c r="E3460" s="24">
        <f>IFERROR(VLOOKUP(GAME_JUMP_REPORT_CONSOLIDATED!C3460,GAME_INDEX!$A$7:$E$34,5,FALSE), "NO MATCH")</f>
        <v>1018</v>
      </c>
      <c r="F3460" s="24" t="str">
        <f>IFERROR(VLOOKUP(C3460,GAME_INDEX!$A$7:$E$34,4,FALSE), "NO MATCH!!!")</f>
        <v>Boston College</v>
      </c>
      <c r="G3460" t="s">
        <v>3472</v>
      </c>
      <c r="H3460" s="1">
        <v>43030</v>
      </c>
      <c r="I3460">
        <v>2035</v>
      </c>
      <c r="J3460" t="s">
        <v>7</v>
      </c>
      <c r="K3460" t="s">
        <v>14</v>
      </c>
      <c r="L3460">
        <v>20.5</v>
      </c>
    </row>
    <row r="3461" spans="1:12" x14ac:dyDescent="0.55000000000000004">
      <c r="A3461" s="24" t="str">
        <f t="shared" si="54"/>
        <v>101811</v>
      </c>
      <c r="B3461" s="24" t="s">
        <v>14</v>
      </c>
      <c r="C3461" s="25">
        <v>43030</v>
      </c>
      <c r="D3461" s="24">
        <f>IFERROR(VLOOKUP(B3461,'2017_GT Roster'!$B$6:$H$21,7, FALSE), "NO MATCH!!!")</f>
        <v>11</v>
      </c>
      <c r="E3461" s="24">
        <f>IFERROR(VLOOKUP(GAME_JUMP_REPORT_CONSOLIDATED!C3461,GAME_INDEX!$A$7:$E$34,5,FALSE), "NO MATCH")</f>
        <v>1018</v>
      </c>
      <c r="F3461" s="24" t="str">
        <f>IFERROR(VLOOKUP(C3461,GAME_INDEX!$A$7:$E$34,4,FALSE), "NO MATCH!!!")</f>
        <v>Boston College</v>
      </c>
      <c r="G3461" t="s">
        <v>3473</v>
      </c>
      <c r="H3461" s="1">
        <v>43030</v>
      </c>
      <c r="I3461">
        <v>2039</v>
      </c>
      <c r="J3461" t="s">
        <v>7</v>
      </c>
      <c r="K3461" t="s">
        <v>14</v>
      </c>
      <c r="L3461">
        <v>20.6</v>
      </c>
    </row>
    <row r="3462" spans="1:12" x14ac:dyDescent="0.55000000000000004">
      <c r="A3462" s="24" t="str">
        <f t="shared" si="54"/>
        <v>101811</v>
      </c>
      <c r="B3462" s="24" t="s">
        <v>14</v>
      </c>
      <c r="C3462" s="25">
        <v>43030</v>
      </c>
      <c r="D3462" s="24">
        <f>IFERROR(VLOOKUP(B3462,'2017_GT Roster'!$B$6:$H$21,7, FALSE), "NO MATCH!!!")</f>
        <v>11</v>
      </c>
      <c r="E3462" s="24">
        <f>IFERROR(VLOOKUP(GAME_JUMP_REPORT_CONSOLIDATED!C3462,GAME_INDEX!$A$7:$E$34,5,FALSE), "NO MATCH")</f>
        <v>1018</v>
      </c>
      <c r="F3462" s="24" t="str">
        <f>IFERROR(VLOOKUP(C3462,GAME_INDEX!$A$7:$E$34,4,FALSE), "NO MATCH!!!")</f>
        <v>Boston College</v>
      </c>
      <c r="G3462" t="s">
        <v>3474</v>
      </c>
      <c r="H3462" s="1">
        <v>43030</v>
      </c>
      <c r="I3462">
        <v>2043</v>
      </c>
      <c r="J3462" t="s">
        <v>7</v>
      </c>
      <c r="K3462" t="s">
        <v>14</v>
      </c>
      <c r="L3462">
        <v>22.5</v>
      </c>
    </row>
    <row r="3463" spans="1:12" x14ac:dyDescent="0.55000000000000004">
      <c r="A3463" s="24" t="str">
        <f t="shared" si="54"/>
        <v>10189</v>
      </c>
      <c r="B3463" s="24" t="s">
        <v>27</v>
      </c>
      <c r="C3463" s="25">
        <v>43030</v>
      </c>
      <c r="D3463" s="24">
        <f>IFERROR(VLOOKUP(B3463,'2017_GT Roster'!$B$6:$H$21,7, FALSE), "NO MATCH!!!")</f>
        <v>9</v>
      </c>
      <c r="E3463" s="24">
        <f>IFERROR(VLOOKUP(GAME_JUMP_REPORT_CONSOLIDATED!C3463,GAME_INDEX!$A$7:$E$34,5,FALSE), "NO MATCH")</f>
        <v>1018</v>
      </c>
      <c r="F3463" s="24" t="str">
        <f>IFERROR(VLOOKUP(C3463,GAME_INDEX!$A$7:$E$34,4,FALSE), "NO MATCH!!!")</f>
        <v>Boston College</v>
      </c>
      <c r="G3463" t="s">
        <v>3475</v>
      </c>
      <c r="H3463" s="1">
        <v>43030</v>
      </c>
      <c r="I3463">
        <v>2048</v>
      </c>
      <c r="J3463" t="s">
        <v>7</v>
      </c>
      <c r="K3463" t="s">
        <v>27</v>
      </c>
      <c r="L3463">
        <v>11.8</v>
      </c>
    </row>
    <row r="3464" spans="1:12" x14ac:dyDescent="0.55000000000000004">
      <c r="A3464" s="24" t="str">
        <f t="shared" si="54"/>
        <v>10181</v>
      </c>
      <c r="B3464" s="24" t="s">
        <v>3254</v>
      </c>
      <c r="C3464" s="25">
        <v>43030</v>
      </c>
      <c r="D3464" s="24">
        <f>IFERROR(VLOOKUP(B3464,'2017_GT Roster'!$B$6:$H$21,7, FALSE), "NO MATCH!!!")</f>
        <v>1</v>
      </c>
      <c r="E3464" s="24">
        <f>IFERROR(VLOOKUP(GAME_JUMP_REPORT_CONSOLIDATED!C3464,GAME_INDEX!$A$7:$E$34,5,FALSE), "NO MATCH")</f>
        <v>1018</v>
      </c>
      <c r="F3464" s="24" t="str">
        <f>IFERROR(VLOOKUP(C3464,GAME_INDEX!$A$7:$E$34,4,FALSE), "NO MATCH!!!")</f>
        <v>Boston College</v>
      </c>
      <c r="G3464" t="s">
        <v>3476</v>
      </c>
      <c r="H3464" s="1">
        <v>43030</v>
      </c>
      <c r="I3464">
        <v>2053</v>
      </c>
      <c r="J3464" t="s">
        <v>7</v>
      </c>
      <c r="K3464" t="s">
        <v>3254</v>
      </c>
      <c r="L3464">
        <v>16</v>
      </c>
    </row>
    <row r="3465" spans="1:12" x14ac:dyDescent="0.55000000000000004">
      <c r="A3465" s="24" t="str">
        <f t="shared" si="54"/>
        <v>101811</v>
      </c>
      <c r="B3465" s="24" t="s">
        <v>14</v>
      </c>
      <c r="C3465" s="25">
        <v>43030</v>
      </c>
      <c r="D3465" s="24">
        <f>IFERROR(VLOOKUP(B3465,'2017_GT Roster'!$B$6:$H$21,7, FALSE), "NO MATCH!!!")</f>
        <v>11</v>
      </c>
      <c r="E3465" s="24">
        <f>IFERROR(VLOOKUP(GAME_JUMP_REPORT_CONSOLIDATED!C3465,GAME_INDEX!$A$7:$E$34,5,FALSE), "NO MATCH")</f>
        <v>1018</v>
      </c>
      <c r="F3465" s="24" t="str">
        <f>IFERROR(VLOOKUP(C3465,GAME_INDEX!$A$7:$E$34,4,FALSE), "NO MATCH!!!")</f>
        <v>Boston College</v>
      </c>
      <c r="G3465" t="s">
        <v>3477</v>
      </c>
      <c r="H3465" s="1">
        <v>43030</v>
      </c>
      <c r="I3465">
        <v>2063</v>
      </c>
      <c r="J3465" t="s">
        <v>7</v>
      </c>
      <c r="K3465" t="s">
        <v>14</v>
      </c>
      <c r="L3465">
        <v>22.2</v>
      </c>
    </row>
    <row r="3466" spans="1:12" x14ac:dyDescent="0.55000000000000004">
      <c r="A3466" s="24" t="str">
        <f t="shared" si="54"/>
        <v>101833</v>
      </c>
      <c r="B3466" s="24" t="s">
        <v>32</v>
      </c>
      <c r="C3466" s="25">
        <v>43030</v>
      </c>
      <c r="D3466" s="24">
        <f>IFERROR(VLOOKUP(B3466,'2017_GT Roster'!$B$6:$H$21,7, FALSE), "NO MATCH!!!")</f>
        <v>33</v>
      </c>
      <c r="E3466" s="24">
        <f>IFERROR(VLOOKUP(GAME_JUMP_REPORT_CONSOLIDATED!C3466,GAME_INDEX!$A$7:$E$34,5,FALSE), "NO MATCH")</f>
        <v>1018</v>
      </c>
      <c r="F3466" s="24" t="str">
        <f>IFERROR(VLOOKUP(C3466,GAME_INDEX!$A$7:$E$34,4,FALSE), "NO MATCH!!!")</f>
        <v>Boston College</v>
      </c>
      <c r="G3466" t="s">
        <v>3478</v>
      </c>
      <c r="H3466" s="1">
        <v>43030</v>
      </c>
      <c r="I3466">
        <v>2068</v>
      </c>
      <c r="J3466" t="s">
        <v>7</v>
      </c>
      <c r="K3466" t="s">
        <v>32</v>
      </c>
      <c r="L3466">
        <v>22.8</v>
      </c>
    </row>
    <row r="3467" spans="1:12" x14ac:dyDescent="0.55000000000000004">
      <c r="A3467" s="24" t="str">
        <f t="shared" si="54"/>
        <v>10189</v>
      </c>
      <c r="B3467" s="24" t="s">
        <v>27</v>
      </c>
      <c r="C3467" s="25">
        <v>43030</v>
      </c>
      <c r="D3467" s="24">
        <f>IFERROR(VLOOKUP(B3467,'2017_GT Roster'!$B$6:$H$21,7, FALSE), "NO MATCH!!!")</f>
        <v>9</v>
      </c>
      <c r="E3467" s="24">
        <f>IFERROR(VLOOKUP(GAME_JUMP_REPORT_CONSOLIDATED!C3467,GAME_INDEX!$A$7:$E$34,5,FALSE), "NO MATCH")</f>
        <v>1018</v>
      </c>
      <c r="F3467" s="24" t="str">
        <f>IFERROR(VLOOKUP(C3467,GAME_INDEX!$A$7:$E$34,4,FALSE), "NO MATCH!!!")</f>
        <v>Boston College</v>
      </c>
      <c r="G3467" t="s">
        <v>3479</v>
      </c>
      <c r="H3467" s="1">
        <v>43030</v>
      </c>
      <c r="I3467">
        <v>2068</v>
      </c>
      <c r="J3467" t="s">
        <v>7</v>
      </c>
      <c r="K3467" t="s">
        <v>27</v>
      </c>
      <c r="L3467">
        <v>9.8000000000000007</v>
      </c>
    </row>
    <row r="3468" spans="1:12" x14ac:dyDescent="0.55000000000000004">
      <c r="A3468" s="24" t="str">
        <f t="shared" si="54"/>
        <v>10183</v>
      </c>
      <c r="B3468" s="24" t="s">
        <v>3344</v>
      </c>
      <c r="C3468" s="25">
        <v>43030</v>
      </c>
      <c r="D3468" s="24">
        <f>IFERROR(VLOOKUP(B3468,'2017_GT Roster'!$B$6:$H$21,7, FALSE), "NO MATCH!!!")</f>
        <v>3</v>
      </c>
      <c r="E3468" s="24">
        <f>IFERROR(VLOOKUP(GAME_JUMP_REPORT_CONSOLIDATED!C3468,GAME_INDEX!$A$7:$E$34,5,FALSE), "NO MATCH")</f>
        <v>1018</v>
      </c>
      <c r="F3468" s="24" t="str">
        <f>IFERROR(VLOOKUP(C3468,GAME_INDEX!$A$7:$E$34,4,FALSE), "NO MATCH!!!")</f>
        <v>Boston College</v>
      </c>
      <c r="G3468" t="s">
        <v>3480</v>
      </c>
      <c r="H3468" s="1">
        <v>43030</v>
      </c>
      <c r="I3468">
        <v>2071</v>
      </c>
      <c r="J3468" t="s">
        <v>7</v>
      </c>
      <c r="K3468" t="s">
        <v>3344</v>
      </c>
      <c r="L3468">
        <v>20.3</v>
      </c>
    </row>
    <row r="3469" spans="1:12" x14ac:dyDescent="0.55000000000000004">
      <c r="A3469" s="24" t="str">
        <f t="shared" si="54"/>
        <v>10189</v>
      </c>
      <c r="B3469" s="24" t="s">
        <v>27</v>
      </c>
      <c r="C3469" s="25">
        <v>43030</v>
      </c>
      <c r="D3469" s="24">
        <f>IFERROR(VLOOKUP(B3469,'2017_GT Roster'!$B$6:$H$21,7, FALSE), "NO MATCH!!!")</f>
        <v>9</v>
      </c>
      <c r="E3469" s="24">
        <f>IFERROR(VLOOKUP(GAME_JUMP_REPORT_CONSOLIDATED!C3469,GAME_INDEX!$A$7:$E$34,5,FALSE), "NO MATCH")</f>
        <v>1018</v>
      </c>
      <c r="F3469" s="24" t="str">
        <f>IFERROR(VLOOKUP(C3469,GAME_INDEX!$A$7:$E$34,4,FALSE), "NO MATCH!!!")</f>
        <v>Boston College</v>
      </c>
      <c r="G3469" t="s">
        <v>3481</v>
      </c>
      <c r="H3469" s="1">
        <v>43030</v>
      </c>
      <c r="I3469">
        <v>2075</v>
      </c>
      <c r="J3469" t="s">
        <v>7</v>
      </c>
      <c r="K3469" t="s">
        <v>27</v>
      </c>
      <c r="L3469">
        <v>9.8000000000000007</v>
      </c>
    </row>
    <row r="3470" spans="1:12" x14ac:dyDescent="0.55000000000000004">
      <c r="A3470" s="24" t="str">
        <f t="shared" si="54"/>
        <v>101814</v>
      </c>
      <c r="B3470" s="24" t="s">
        <v>10</v>
      </c>
      <c r="C3470" s="25">
        <v>43030</v>
      </c>
      <c r="D3470" s="24">
        <f>IFERROR(VLOOKUP(B3470,'2017_GT Roster'!$B$6:$H$21,7, FALSE), "NO MATCH!!!")</f>
        <v>14</v>
      </c>
      <c r="E3470" s="24">
        <f>IFERROR(VLOOKUP(GAME_JUMP_REPORT_CONSOLIDATED!C3470,GAME_INDEX!$A$7:$E$34,5,FALSE), "NO MATCH")</f>
        <v>1018</v>
      </c>
      <c r="F3470" s="24" t="str">
        <f>IFERROR(VLOOKUP(C3470,GAME_INDEX!$A$7:$E$34,4,FALSE), "NO MATCH!!!")</f>
        <v>Boston College</v>
      </c>
      <c r="G3470" t="s">
        <v>3482</v>
      </c>
      <c r="H3470" s="1">
        <v>43030</v>
      </c>
      <c r="I3470">
        <v>2077</v>
      </c>
      <c r="J3470" t="s">
        <v>7</v>
      </c>
      <c r="K3470" t="s">
        <v>10</v>
      </c>
      <c r="L3470">
        <v>16.399999999999999</v>
      </c>
    </row>
    <row r="3471" spans="1:12" x14ac:dyDescent="0.55000000000000004">
      <c r="A3471" s="24" t="str">
        <f t="shared" si="54"/>
        <v>101814</v>
      </c>
      <c r="B3471" s="24" t="s">
        <v>10</v>
      </c>
      <c r="C3471" s="25">
        <v>43030</v>
      </c>
      <c r="D3471" s="24">
        <f>IFERROR(VLOOKUP(B3471,'2017_GT Roster'!$B$6:$H$21,7, FALSE), "NO MATCH!!!")</f>
        <v>14</v>
      </c>
      <c r="E3471" s="24">
        <f>IFERROR(VLOOKUP(GAME_JUMP_REPORT_CONSOLIDATED!C3471,GAME_INDEX!$A$7:$E$34,5,FALSE), "NO MATCH")</f>
        <v>1018</v>
      </c>
      <c r="F3471" s="24" t="str">
        <f>IFERROR(VLOOKUP(C3471,GAME_INDEX!$A$7:$E$34,4,FALSE), "NO MATCH!!!")</f>
        <v>Boston College</v>
      </c>
      <c r="G3471" t="s">
        <v>3483</v>
      </c>
      <c r="H3471" s="1">
        <v>43030</v>
      </c>
      <c r="I3471">
        <v>2080</v>
      </c>
      <c r="J3471" t="s">
        <v>7</v>
      </c>
      <c r="K3471" t="s">
        <v>10</v>
      </c>
      <c r="L3471">
        <v>14.7</v>
      </c>
    </row>
    <row r="3472" spans="1:12" x14ac:dyDescent="0.55000000000000004">
      <c r="A3472" s="24" t="str">
        <f t="shared" si="54"/>
        <v>101833</v>
      </c>
      <c r="B3472" s="24" t="s">
        <v>32</v>
      </c>
      <c r="C3472" s="25">
        <v>43030</v>
      </c>
      <c r="D3472" s="24">
        <f>IFERROR(VLOOKUP(B3472,'2017_GT Roster'!$B$6:$H$21,7, FALSE), "NO MATCH!!!")</f>
        <v>33</v>
      </c>
      <c r="E3472" s="24">
        <f>IFERROR(VLOOKUP(GAME_JUMP_REPORT_CONSOLIDATED!C3472,GAME_INDEX!$A$7:$E$34,5,FALSE), "NO MATCH")</f>
        <v>1018</v>
      </c>
      <c r="F3472" s="24" t="str">
        <f>IFERROR(VLOOKUP(C3472,GAME_INDEX!$A$7:$E$34,4,FALSE), "NO MATCH!!!")</f>
        <v>Boston College</v>
      </c>
      <c r="G3472" t="s">
        <v>3484</v>
      </c>
      <c r="H3472" s="1">
        <v>43030</v>
      </c>
      <c r="I3472">
        <v>2086</v>
      </c>
      <c r="J3472" t="s">
        <v>7</v>
      </c>
      <c r="K3472" t="s">
        <v>32</v>
      </c>
      <c r="L3472">
        <v>13.7</v>
      </c>
    </row>
    <row r="3473" spans="1:12" x14ac:dyDescent="0.55000000000000004">
      <c r="A3473" s="24" t="str">
        <f t="shared" si="54"/>
        <v>101897</v>
      </c>
      <c r="B3473" s="24" t="s">
        <v>42</v>
      </c>
      <c r="C3473" s="25">
        <v>43030</v>
      </c>
      <c r="D3473" s="24">
        <f>IFERROR(VLOOKUP(B3473,'2017_GT Roster'!$B$6:$H$21,7, FALSE), "NO MATCH!!!")</f>
        <v>97</v>
      </c>
      <c r="E3473" s="24">
        <f>IFERROR(VLOOKUP(GAME_JUMP_REPORT_CONSOLIDATED!C3473,GAME_INDEX!$A$7:$E$34,5,FALSE), "NO MATCH")</f>
        <v>1018</v>
      </c>
      <c r="F3473" s="24" t="str">
        <f>IFERROR(VLOOKUP(C3473,GAME_INDEX!$A$7:$E$34,4,FALSE), "NO MATCH!!!")</f>
        <v>Boston College</v>
      </c>
      <c r="G3473" t="s">
        <v>3485</v>
      </c>
      <c r="H3473" s="1">
        <v>43030</v>
      </c>
      <c r="I3473">
        <v>2091</v>
      </c>
      <c r="J3473" t="s">
        <v>7</v>
      </c>
      <c r="K3473" t="s">
        <v>42</v>
      </c>
      <c r="L3473">
        <v>6.5</v>
      </c>
    </row>
    <row r="3474" spans="1:12" x14ac:dyDescent="0.55000000000000004">
      <c r="A3474" s="24" t="str">
        <f t="shared" si="54"/>
        <v>101833</v>
      </c>
      <c r="B3474" s="24" t="s">
        <v>32</v>
      </c>
      <c r="C3474" s="25">
        <v>43030</v>
      </c>
      <c r="D3474" s="24">
        <f>IFERROR(VLOOKUP(B3474,'2017_GT Roster'!$B$6:$H$21,7, FALSE), "NO MATCH!!!")</f>
        <v>33</v>
      </c>
      <c r="E3474" s="24">
        <f>IFERROR(VLOOKUP(GAME_JUMP_REPORT_CONSOLIDATED!C3474,GAME_INDEX!$A$7:$E$34,5,FALSE), "NO MATCH")</f>
        <v>1018</v>
      </c>
      <c r="F3474" s="24" t="str">
        <f>IFERROR(VLOOKUP(C3474,GAME_INDEX!$A$7:$E$34,4,FALSE), "NO MATCH!!!")</f>
        <v>Boston College</v>
      </c>
      <c r="G3474" t="s">
        <v>3486</v>
      </c>
      <c r="H3474" s="1">
        <v>43030</v>
      </c>
      <c r="I3474">
        <v>2103</v>
      </c>
      <c r="J3474" t="s">
        <v>7</v>
      </c>
      <c r="K3474" t="s">
        <v>32</v>
      </c>
      <c r="L3474">
        <v>12.4</v>
      </c>
    </row>
    <row r="3475" spans="1:12" x14ac:dyDescent="0.55000000000000004">
      <c r="A3475" s="24" t="str">
        <f t="shared" si="54"/>
        <v>10189</v>
      </c>
      <c r="B3475" s="24" t="s">
        <v>27</v>
      </c>
      <c r="C3475" s="25">
        <v>43030</v>
      </c>
      <c r="D3475" s="24">
        <f>IFERROR(VLOOKUP(B3475,'2017_GT Roster'!$B$6:$H$21,7, FALSE), "NO MATCH!!!")</f>
        <v>9</v>
      </c>
      <c r="E3475" s="24">
        <f>IFERROR(VLOOKUP(GAME_JUMP_REPORT_CONSOLIDATED!C3475,GAME_INDEX!$A$7:$E$34,5,FALSE), "NO MATCH")</f>
        <v>1018</v>
      </c>
      <c r="F3475" s="24" t="str">
        <f>IFERROR(VLOOKUP(C3475,GAME_INDEX!$A$7:$E$34,4,FALSE), "NO MATCH!!!")</f>
        <v>Boston College</v>
      </c>
      <c r="G3475" t="s">
        <v>3487</v>
      </c>
      <c r="H3475" s="1">
        <v>43030</v>
      </c>
      <c r="I3475">
        <v>2186</v>
      </c>
      <c r="J3475" t="s">
        <v>7</v>
      </c>
      <c r="K3475" t="s">
        <v>27</v>
      </c>
      <c r="L3475">
        <v>12.1</v>
      </c>
    </row>
    <row r="3476" spans="1:12" x14ac:dyDescent="0.55000000000000004">
      <c r="A3476" s="24" t="str">
        <f t="shared" si="54"/>
        <v>10181</v>
      </c>
      <c r="B3476" s="24" t="s">
        <v>3254</v>
      </c>
      <c r="C3476" s="25">
        <v>43030</v>
      </c>
      <c r="D3476" s="24">
        <f>IFERROR(VLOOKUP(B3476,'2017_GT Roster'!$B$6:$H$21,7, FALSE), "NO MATCH!!!")</f>
        <v>1</v>
      </c>
      <c r="E3476" s="24">
        <f>IFERROR(VLOOKUP(GAME_JUMP_REPORT_CONSOLIDATED!C3476,GAME_INDEX!$A$7:$E$34,5,FALSE), "NO MATCH")</f>
        <v>1018</v>
      </c>
      <c r="F3476" s="24" t="str">
        <f>IFERROR(VLOOKUP(C3476,GAME_INDEX!$A$7:$E$34,4,FALSE), "NO MATCH!!!")</f>
        <v>Boston College</v>
      </c>
      <c r="G3476" t="s">
        <v>3488</v>
      </c>
      <c r="H3476" s="1">
        <v>43030</v>
      </c>
      <c r="I3476">
        <v>2188</v>
      </c>
      <c r="J3476" t="s">
        <v>7</v>
      </c>
      <c r="K3476" t="s">
        <v>3254</v>
      </c>
      <c r="L3476">
        <v>9.6</v>
      </c>
    </row>
    <row r="3477" spans="1:12" x14ac:dyDescent="0.55000000000000004">
      <c r="A3477" s="24" t="str">
        <f t="shared" si="54"/>
        <v>10181</v>
      </c>
      <c r="B3477" s="24" t="s">
        <v>3254</v>
      </c>
      <c r="C3477" s="25">
        <v>43030</v>
      </c>
      <c r="D3477" s="24">
        <f>IFERROR(VLOOKUP(B3477,'2017_GT Roster'!$B$6:$H$21,7, FALSE), "NO MATCH!!!")</f>
        <v>1</v>
      </c>
      <c r="E3477" s="24">
        <f>IFERROR(VLOOKUP(GAME_JUMP_REPORT_CONSOLIDATED!C3477,GAME_INDEX!$A$7:$E$34,5,FALSE), "NO MATCH")</f>
        <v>1018</v>
      </c>
      <c r="F3477" s="24" t="str">
        <f>IFERROR(VLOOKUP(C3477,GAME_INDEX!$A$7:$E$34,4,FALSE), "NO MATCH!!!")</f>
        <v>Boston College</v>
      </c>
      <c r="G3477" t="s">
        <v>3489</v>
      </c>
      <c r="H3477" s="1">
        <v>43030</v>
      </c>
      <c r="I3477">
        <v>2188</v>
      </c>
      <c r="J3477" t="s">
        <v>7</v>
      </c>
      <c r="K3477" t="s">
        <v>3254</v>
      </c>
      <c r="L3477">
        <v>8.6</v>
      </c>
    </row>
    <row r="3478" spans="1:12" x14ac:dyDescent="0.55000000000000004">
      <c r="A3478" s="24" t="str">
        <f t="shared" si="54"/>
        <v>10189</v>
      </c>
      <c r="B3478" s="24" t="s">
        <v>27</v>
      </c>
      <c r="C3478" s="25">
        <v>43030</v>
      </c>
      <c r="D3478" s="24">
        <f>IFERROR(VLOOKUP(B3478,'2017_GT Roster'!$B$6:$H$21,7, FALSE), "NO MATCH!!!")</f>
        <v>9</v>
      </c>
      <c r="E3478" s="24">
        <f>IFERROR(VLOOKUP(GAME_JUMP_REPORT_CONSOLIDATED!C3478,GAME_INDEX!$A$7:$E$34,5,FALSE), "NO MATCH")</f>
        <v>1018</v>
      </c>
      <c r="F3478" s="24" t="str">
        <f>IFERROR(VLOOKUP(C3478,GAME_INDEX!$A$7:$E$34,4,FALSE), "NO MATCH!!!")</f>
        <v>Boston College</v>
      </c>
      <c r="G3478" t="s">
        <v>3490</v>
      </c>
      <c r="H3478" s="1">
        <v>43030</v>
      </c>
      <c r="I3478">
        <v>2205</v>
      </c>
      <c r="J3478" t="s">
        <v>7</v>
      </c>
      <c r="K3478" t="s">
        <v>27</v>
      </c>
      <c r="L3478">
        <v>10.6</v>
      </c>
    </row>
    <row r="3479" spans="1:12" x14ac:dyDescent="0.55000000000000004">
      <c r="A3479" s="24" t="str">
        <f t="shared" si="54"/>
        <v>10181</v>
      </c>
      <c r="B3479" s="24" t="s">
        <v>3254</v>
      </c>
      <c r="C3479" s="25">
        <v>43030</v>
      </c>
      <c r="D3479" s="24">
        <f>IFERROR(VLOOKUP(B3479,'2017_GT Roster'!$B$6:$H$21,7, FALSE), "NO MATCH!!!")</f>
        <v>1</v>
      </c>
      <c r="E3479" s="24">
        <f>IFERROR(VLOOKUP(GAME_JUMP_REPORT_CONSOLIDATED!C3479,GAME_INDEX!$A$7:$E$34,5,FALSE), "NO MATCH")</f>
        <v>1018</v>
      </c>
      <c r="F3479" s="24" t="str">
        <f>IFERROR(VLOOKUP(C3479,GAME_INDEX!$A$7:$E$34,4,FALSE), "NO MATCH!!!")</f>
        <v>Boston College</v>
      </c>
      <c r="G3479" t="s">
        <v>3491</v>
      </c>
      <c r="H3479" s="1">
        <v>43030</v>
      </c>
      <c r="I3479">
        <v>2207</v>
      </c>
      <c r="J3479" t="s">
        <v>7</v>
      </c>
      <c r="K3479" t="s">
        <v>3254</v>
      </c>
      <c r="L3479">
        <v>16.5</v>
      </c>
    </row>
    <row r="3480" spans="1:12" x14ac:dyDescent="0.55000000000000004">
      <c r="A3480" s="24" t="str">
        <f t="shared" si="54"/>
        <v>10181</v>
      </c>
      <c r="B3480" s="24" t="s">
        <v>3254</v>
      </c>
      <c r="C3480" s="25">
        <v>43030</v>
      </c>
      <c r="D3480" s="24">
        <f>IFERROR(VLOOKUP(B3480,'2017_GT Roster'!$B$6:$H$21,7, FALSE), "NO MATCH!!!")</f>
        <v>1</v>
      </c>
      <c r="E3480" s="24">
        <f>IFERROR(VLOOKUP(GAME_JUMP_REPORT_CONSOLIDATED!C3480,GAME_INDEX!$A$7:$E$34,5,FALSE), "NO MATCH")</f>
        <v>1018</v>
      </c>
      <c r="F3480" s="24" t="str">
        <f>IFERROR(VLOOKUP(C3480,GAME_INDEX!$A$7:$E$34,4,FALSE), "NO MATCH!!!")</f>
        <v>Boston College</v>
      </c>
      <c r="G3480" t="s">
        <v>3492</v>
      </c>
      <c r="H3480" s="1">
        <v>43030</v>
      </c>
      <c r="I3480">
        <v>2210</v>
      </c>
      <c r="J3480" t="s">
        <v>7</v>
      </c>
      <c r="K3480" t="s">
        <v>3254</v>
      </c>
      <c r="L3480">
        <v>8.6999999999999993</v>
      </c>
    </row>
    <row r="3481" spans="1:12" x14ac:dyDescent="0.55000000000000004">
      <c r="A3481" s="24" t="str">
        <f t="shared" si="54"/>
        <v>10189</v>
      </c>
      <c r="B3481" s="24" t="s">
        <v>27</v>
      </c>
      <c r="C3481" s="25">
        <v>43030</v>
      </c>
      <c r="D3481" s="24">
        <f>IFERROR(VLOOKUP(B3481,'2017_GT Roster'!$B$6:$H$21,7, FALSE), "NO MATCH!!!")</f>
        <v>9</v>
      </c>
      <c r="E3481" s="24">
        <f>IFERROR(VLOOKUP(GAME_JUMP_REPORT_CONSOLIDATED!C3481,GAME_INDEX!$A$7:$E$34,5,FALSE), "NO MATCH")</f>
        <v>1018</v>
      </c>
      <c r="F3481" s="24" t="str">
        <f>IFERROR(VLOOKUP(C3481,GAME_INDEX!$A$7:$E$34,4,FALSE), "NO MATCH!!!")</f>
        <v>Boston College</v>
      </c>
      <c r="G3481" t="s">
        <v>3493</v>
      </c>
      <c r="H3481" s="1">
        <v>43030</v>
      </c>
      <c r="I3481">
        <v>2224</v>
      </c>
      <c r="J3481" t="s">
        <v>7</v>
      </c>
      <c r="K3481" t="s">
        <v>27</v>
      </c>
      <c r="L3481">
        <v>10.6</v>
      </c>
    </row>
    <row r="3482" spans="1:12" x14ac:dyDescent="0.55000000000000004">
      <c r="A3482" s="24" t="str">
        <f t="shared" si="54"/>
        <v>101814</v>
      </c>
      <c r="B3482" s="24" t="s">
        <v>10</v>
      </c>
      <c r="C3482" s="25">
        <v>43030</v>
      </c>
      <c r="D3482" s="24">
        <f>IFERROR(VLOOKUP(B3482,'2017_GT Roster'!$B$6:$H$21,7, FALSE), "NO MATCH!!!")</f>
        <v>14</v>
      </c>
      <c r="E3482" s="24">
        <f>IFERROR(VLOOKUP(GAME_JUMP_REPORT_CONSOLIDATED!C3482,GAME_INDEX!$A$7:$E$34,5,FALSE), "NO MATCH")</f>
        <v>1018</v>
      </c>
      <c r="F3482" s="24" t="str">
        <f>IFERROR(VLOOKUP(C3482,GAME_INDEX!$A$7:$E$34,4,FALSE), "NO MATCH!!!")</f>
        <v>Boston College</v>
      </c>
      <c r="G3482" t="s">
        <v>3494</v>
      </c>
      <c r="H3482" s="1">
        <v>43030</v>
      </c>
      <c r="I3482">
        <v>2231</v>
      </c>
      <c r="J3482" t="s">
        <v>7</v>
      </c>
      <c r="K3482" t="s">
        <v>10</v>
      </c>
      <c r="L3482">
        <v>17.8</v>
      </c>
    </row>
    <row r="3483" spans="1:12" x14ac:dyDescent="0.55000000000000004">
      <c r="A3483" s="24" t="str">
        <f t="shared" si="54"/>
        <v>101814</v>
      </c>
      <c r="B3483" s="24" t="s">
        <v>10</v>
      </c>
      <c r="C3483" s="25">
        <v>43030</v>
      </c>
      <c r="D3483" s="24">
        <f>IFERROR(VLOOKUP(B3483,'2017_GT Roster'!$B$6:$H$21,7, FALSE), "NO MATCH!!!")</f>
        <v>14</v>
      </c>
      <c r="E3483" s="24">
        <f>IFERROR(VLOOKUP(GAME_JUMP_REPORT_CONSOLIDATED!C3483,GAME_INDEX!$A$7:$E$34,5,FALSE), "NO MATCH")</f>
        <v>1018</v>
      </c>
      <c r="F3483" s="24" t="str">
        <f>IFERROR(VLOOKUP(C3483,GAME_INDEX!$A$7:$E$34,4,FALSE), "NO MATCH!!!")</f>
        <v>Boston College</v>
      </c>
      <c r="G3483" t="s">
        <v>3495</v>
      </c>
      <c r="H3483" s="1">
        <v>43030</v>
      </c>
      <c r="I3483">
        <v>2234</v>
      </c>
      <c r="J3483" t="s">
        <v>7</v>
      </c>
      <c r="K3483" t="s">
        <v>10</v>
      </c>
      <c r="L3483">
        <v>18.100000000000001</v>
      </c>
    </row>
    <row r="3484" spans="1:12" x14ac:dyDescent="0.55000000000000004">
      <c r="A3484" s="24" t="str">
        <f t="shared" si="54"/>
        <v>10181</v>
      </c>
      <c r="B3484" s="24" t="s">
        <v>3254</v>
      </c>
      <c r="C3484" s="25">
        <v>43030</v>
      </c>
      <c r="D3484" s="24">
        <f>IFERROR(VLOOKUP(B3484,'2017_GT Roster'!$B$6:$H$21,7, FALSE), "NO MATCH!!!")</f>
        <v>1</v>
      </c>
      <c r="E3484" s="24">
        <f>IFERROR(VLOOKUP(GAME_JUMP_REPORT_CONSOLIDATED!C3484,GAME_INDEX!$A$7:$E$34,5,FALSE), "NO MATCH")</f>
        <v>1018</v>
      </c>
      <c r="F3484" s="24" t="str">
        <f>IFERROR(VLOOKUP(C3484,GAME_INDEX!$A$7:$E$34,4,FALSE), "NO MATCH!!!")</f>
        <v>Boston College</v>
      </c>
      <c r="G3484" t="s">
        <v>3496</v>
      </c>
      <c r="H3484" s="1">
        <v>43030</v>
      </c>
      <c r="I3484">
        <v>2252</v>
      </c>
      <c r="J3484" t="s">
        <v>7</v>
      </c>
      <c r="K3484" t="s">
        <v>3254</v>
      </c>
      <c r="L3484">
        <v>16.899999999999999</v>
      </c>
    </row>
    <row r="3485" spans="1:12" x14ac:dyDescent="0.55000000000000004">
      <c r="A3485" s="24" t="str">
        <f t="shared" si="54"/>
        <v>101814</v>
      </c>
      <c r="B3485" s="24" t="s">
        <v>10</v>
      </c>
      <c r="C3485" s="25">
        <v>43030</v>
      </c>
      <c r="D3485" s="24">
        <f>IFERROR(VLOOKUP(B3485,'2017_GT Roster'!$B$6:$H$21,7, FALSE), "NO MATCH!!!")</f>
        <v>14</v>
      </c>
      <c r="E3485" s="24">
        <f>IFERROR(VLOOKUP(GAME_JUMP_REPORT_CONSOLIDATED!C3485,GAME_INDEX!$A$7:$E$34,5,FALSE), "NO MATCH")</f>
        <v>1018</v>
      </c>
      <c r="F3485" s="24" t="str">
        <f>IFERROR(VLOOKUP(C3485,GAME_INDEX!$A$7:$E$34,4,FALSE), "NO MATCH!!!")</f>
        <v>Boston College</v>
      </c>
      <c r="G3485" t="s">
        <v>3497</v>
      </c>
      <c r="H3485" s="1">
        <v>43030</v>
      </c>
      <c r="I3485">
        <v>2276</v>
      </c>
      <c r="J3485" t="s">
        <v>7</v>
      </c>
      <c r="K3485" t="s">
        <v>10</v>
      </c>
      <c r="L3485">
        <v>16.3</v>
      </c>
    </row>
    <row r="3486" spans="1:12" x14ac:dyDescent="0.55000000000000004">
      <c r="A3486" s="24" t="str">
        <f t="shared" si="54"/>
        <v>10181</v>
      </c>
      <c r="B3486" s="24" t="s">
        <v>3254</v>
      </c>
      <c r="C3486" s="25">
        <v>43030</v>
      </c>
      <c r="D3486" s="24">
        <f>IFERROR(VLOOKUP(B3486,'2017_GT Roster'!$B$6:$H$21,7, FALSE), "NO MATCH!!!")</f>
        <v>1</v>
      </c>
      <c r="E3486" s="24">
        <f>IFERROR(VLOOKUP(GAME_JUMP_REPORT_CONSOLIDATED!C3486,GAME_INDEX!$A$7:$E$34,5,FALSE), "NO MATCH")</f>
        <v>1018</v>
      </c>
      <c r="F3486" s="24" t="str">
        <f>IFERROR(VLOOKUP(C3486,GAME_INDEX!$A$7:$E$34,4,FALSE), "NO MATCH!!!")</f>
        <v>Boston College</v>
      </c>
      <c r="G3486" t="s">
        <v>3498</v>
      </c>
      <c r="H3486" s="1">
        <v>43030</v>
      </c>
      <c r="I3486">
        <v>2278</v>
      </c>
      <c r="J3486" t="s">
        <v>7</v>
      </c>
      <c r="K3486" t="s">
        <v>3254</v>
      </c>
      <c r="L3486">
        <v>14.2</v>
      </c>
    </row>
    <row r="3487" spans="1:12" x14ac:dyDescent="0.55000000000000004">
      <c r="A3487" s="24" t="str">
        <f t="shared" si="54"/>
        <v>101833</v>
      </c>
      <c r="B3487" s="24" t="s">
        <v>32</v>
      </c>
      <c r="C3487" s="25">
        <v>43030</v>
      </c>
      <c r="D3487" s="24">
        <f>IFERROR(VLOOKUP(B3487,'2017_GT Roster'!$B$6:$H$21,7, FALSE), "NO MATCH!!!")</f>
        <v>33</v>
      </c>
      <c r="E3487" s="24">
        <f>IFERROR(VLOOKUP(GAME_JUMP_REPORT_CONSOLIDATED!C3487,GAME_INDEX!$A$7:$E$34,5,FALSE), "NO MATCH")</f>
        <v>1018</v>
      </c>
      <c r="F3487" s="24" t="str">
        <f>IFERROR(VLOOKUP(C3487,GAME_INDEX!$A$7:$E$34,4,FALSE), "NO MATCH!!!")</f>
        <v>Boston College</v>
      </c>
      <c r="G3487" t="s">
        <v>3499</v>
      </c>
      <c r="H3487" s="1">
        <v>43030</v>
      </c>
      <c r="I3487">
        <v>2280</v>
      </c>
      <c r="J3487" t="s">
        <v>7</v>
      </c>
      <c r="K3487" t="s">
        <v>32</v>
      </c>
      <c r="L3487">
        <v>17.600000000000001</v>
      </c>
    </row>
    <row r="3488" spans="1:12" x14ac:dyDescent="0.55000000000000004">
      <c r="A3488" s="24" t="str">
        <f t="shared" si="54"/>
        <v>101811</v>
      </c>
      <c r="B3488" s="24" t="s">
        <v>14</v>
      </c>
      <c r="C3488" s="25">
        <v>43030</v>
      </c>
      <c r="D3488" s="24">
        <f>IFERROR(VLOOKUP(B3488,'2017_GT Roster'!$B$6:$H$21,7, FALSE), "NO MATCH!!!")</f>
        <v>11</v>
      </c>
      <c r="E3488" s="24">
        <f>IFERROR(VLOOKUP(GAME_JUMP_REPORT_CONSOLIDATED!C3488,GAME_INDEX!$A$7:$E$34,5,FALSE), "NO MATCH")</f>
        <v>1018</v>
      </c>
      <c r="F3488" s="24" t="str">
        <f>IFERROR(VLOOKUP(C3488,GAME_INDEX!$A$7:$E$34,4,FALSE), "NO MATCH!!!")</f>
        <v>Boston College</v>
      </c>
      <c r="G3488" t="s">
        <v>3500</v>
      </c>
      <c r="H3488" s="1">
        <v>43030</v>
      </c>
      <c r="I3488">
        <v>2282</v>
      </c>
      <c r="J3488" t="s">
        <v>7</v>
      </c>
      <c r="K3488" t="s">
        <v>14</v>
      </c>
      <c r="L3488">
        <v>14.6</v>
      </c>
    </row>
    <row r="3489" spans="1:12" x14ac:dyDescent="0.55000000000000004">
      <c r="A3489" s="24" t="str">
        <f t="shared" si="54"/>
        <v>10189</v>
      </c>
      <c r="B3489" s="24" t="s">
        <v>27</v>
      </c>
      <c r="C3489" s="25">
        <v>43030</v>
      </c>
      <c r="D3489" s="24">
        <f>IFERROR(VLOOKUP(B3489,'2017_GT Roster'!$B$6:$H$21,7, FALSE), "NO MATCH!!!")</f>
        <v>9</v>
      </c>
      <c r="E3489" s="24">
        <f>IFERROR(VLOOKUP(GAME_JUMP_REPORT_CONSOLIDATED!C3489,GAME_INDEX!$A$7:$E$34,5,FALSE), "NO MATCH")</f>
        <v>1018</v>
      </c>
      <c r="F3489" s="24" t="str">
        <f>IFERROR(VLOOKUP(C3489,GAME_INDEX!$A$7:$E$34,4,FALSE), "NO MATCH!!!")</f>
        <v>Boston College</v>
      </c>
      <c r="G3489" t="s">
        <v>3501</v>
      </c>
      <c r="H3489" s="1">
        <v>43030</v>
      </c>
      <c r="I3489">
        <v>2297</v>
      </c>
      <c r="J3489" t="s">
        <v>7</v>
      </c>
      <c r="K3489" t="s">
        <v>27</v>
      </c>
      <c r="L3489">
        <v>10.8</v>
      </c>
    </row>
    <row r="3490" spans="1:12" x14ac:dyDescent="0.55000000000000004">
      <c r="A3490" s="24" t="str">
        <f t="shared" si="54"/>
        <v>10181</v>
      </c>
      <c r="B3490" s="24" t="s">
        <v>3254</v>
      </c>
      <c r="C3490" s="25">
        <v>43030</v>
      </c>
      <c r="D3490" s="24">
        <f>IFERROR(VLOOKUP(B3490,'2017_GT Roster'!$B$6:$H$21,7, FALSE), "NO MATCH!!!")</f>
        <v>1</v>
      </c>
      <c r="E3490" s="24">
        <f>IFERROR(VLOOKUP(GAME_JUMP_REPORT_CONSOLIDATED!C3490,GAME_INDEX!$A$7:$E$34,5,FALSE), "NO MATCH")</f>
        <v>1018</v>
      </c>
      <c r="F3490" s="24" t="str">
        <f>IFERROR(VLOOKUP(C3490,GAME_INDEX!$A$7:$E$34,4,FALSE), "NO MATCH!!!")</f>
        <v>Boston College</v>
      </c>
      <c r="G3490" t="s">
        <v>3502</v>
      </c>
      <c r="H3490" s="1">
        <v>43030</v>
      </c>
      <c r="I3490">
        <v>2298</v>
      </c>
      <c r="J3490" t="s">
        <v>7</v>
      </c>
      <c r="K3490" t="s">
        <v>3254</v>
      </c>
      <c r="L3490">
        <v>17.899999999999999</v>
      </c>
    </row>
    <row r="3491" spans="1:12" x14ac:dyDescent="0.55000000000000004">
      <c r="A3491" s="24" t="str">
        <f t="shared" si="54"/>
        <v>10181</v>
      </c>
      <c r="B3491" s="24" t="s">
        <v>3254</v>
      </c>
      <c r="C3491" s="25">
        <v>43030</v>
      </c>
      <c r="D3491" s="24">
        <f>IFERROR(VLOOKUP(B3491,'2017_GT Roster'!$B$6:$H$21,7, FALSE), "NO MATCH!!!")</f>
        <v>1</v>
      </c>
      <c r="E3491" s="24">
        <f>IFERROR(VLOOKUP(GAME_JUMP_REPORT_CONSOLIDATED!C3491,GAME_INDEX!$A$7:$E$34,5,FALSE), "NO MATCH")</f>
        <v>1018</v>
      </c>
      <c r="F3491" s="24" t="str">
        <f>IFERROR(VLOOKUP(C3491,GAME_INDEX!$A$7:$E$34,4,FALSE), "NO MATCH!!!")</f>
        <v>Boston College</v>
      </c>
      <c r="G3491" t="s">
        <v>3503</v>
      </c>
      <c r="H3491" s="1">
        <v>43030</v>
      </c>
      <c r="I3491">
        <v>2301</v>
      </c>
      <c r="J3491" t="s">
        <v>7</v>
      </c>
      <c r="K3491" t="s">
        <v>3254</v>
      </c>
      <c r="L3491">
        <v>14.1</v>
      </c>
    </row>
    <row r="3492" spans="1:12" x14ac:dyDescent="0.55000000000000004">
      <c r="A3492" s="24" t="str">
        <f t="shared" si="54"/>
        <v>101814</v>
      </c>
      <c r="B3492" s="24" t="s">
        <v>10</v>
      </c>
      <c r="C3492" s="25">
        <v>43030</v>
      </c>
      <c r="D3492" s="24">
        <f>IFERROR(VLOOKUP(B3492,'2017_GT Roster'!$B$6:$H$21,7, FALSE), "NO MATCH!!!")</f>
        <v>14</v>
      </c>
      <c r="E3492" s="24">
        <f>IFERROR(VLOOKUP(GAME_JUMP_REPORT_CONSOLIDATED!C3492,GAME_INDEX!$A$7:$E$34,5,FALSE), "NO MATCH")</f>
        <v>1018</v>
      </c>
      <c r="F3492" s="24" t="str">
        <f>IFERROR(VLOOKUP(C3492,GAME_INDEX!$A$7:$E$34,4,FALSE), "NO MATCH!!!")</f>
        <v>Boston College</v>
      </c>
      <c r="G3492" t="s">
        <v>3504</v>
      </c>
      <c r="H3492" s="1">
        <v>43030</v>
      </c>
      <c r="I3492">
        <v>2302</v>
      </c>
      <c r="J3492" t="s">
        <v>7</v>
      </c>
      <c r="K3492" t="s">
        <v>10</v>
      </c>
      <c r="L3492">
        <v>23.9</v>
      </c>
    </row>
    <row r="3493" spans="1:12" x14ac:dyDescent="0.55000000000000004">
      <c r="A3493" s="24" t="str">
        <f t="shared" si="54"/>
        <v>10189</v>
      </c>
      <c r="B3493" s="24" t="s">
        <v>27</v>
      </c>
      <c r="C3493" s="25">
        <v>43030</v>
      </c>
      <c r="D3493" s="24">
        <f>IFERROR(VLOOKUP(B3493,'2017_GT Roster'!$B$6:$H$21,7, FALSE), "NO MATCH!!!")</f>
        <v>9</v>
      </c>
      <c r="E3493" s="24">
        <f>IFERROR(VLOOKUP(GAME_JUMP_REPORT_CONSOLIDATED!C3493,GAME_INDEX!$A$7:$E$34,5,FALSE), "NO MATCH")</f>
        <v>1018</v>
      </c>
      <c r="F3493" s="24" t="str">
        <f>IFERROR(VLOOKUP(C3493,GAME_INDEX!$A$7:$E$34,4,FALSE), "NO MATCH!!!")</f>
        <v>Boston College</v>
      </c>
      <c r="G3493" t="s">
        <v>3505</v>
      </c>
      <c r="H3493" s="1">
        <v>43030</v>
      </c>
      <c r="I3493">
        <v>2317</v>
      </c>
      <c r="J3493" t="s">
        <v>7</v>
      </c>
      <c r="K3493" t="s">
        <v>27</v>
      </c>
      <c r="L3493">
        <v>14.4</v>
      </c>
    </row>
    <row r="3494" spans="1:12" x14ac:dyDescent="0.55000000000000004">
      <c r="A3494" s="24" t="str">
        <f t="shared" si="54"/>
        <v>101814</v>
      </c>
      <c r="B3494" s="24" t="s">
        <v>10</v>
      </c>
      <c r="C3494" s="25">
        <v>43030</v>
      </c>
      <c r="D3494" s="24">
        <f>IFERROR(VLOOKUP(B3494,'2017_GT Roster'!$B$6:$H$21,7, FALSE), "NO MATCH!!!")</f>
        <v>14</v>
      </c>
      <c r="E3494" s="24">
        <f>IFERROR(VLOOKUP(GAME_JUMP_REPORT_CONSOLIDATED!C3494,GAME_INDEX!$A$7:$E$34,5,FALSE), "NO MATCH")</f>
        <v>1018</v>
      </c>
      <c r="F3494" s="24" t="str">
        <f>IFERROR(VLOOKUP(C3494,GAME_INDEX!$A$7:$E$34,4,FALSE), "NO MATCH!!!")</f>
        <v>Boston College</v>
      </c>
      <c r="G3494" t="s">
        <v>3506</v>
      </c>
      <c r="H3494" s="1">
        <v>43030</v>
      </c>
      <c r="I3494">
        <v>2322</v>
      </c>
      <c r="J3494" t="s">
        <v>7</v>
      </c>
      <c r="K3494" t="s">
        <v>10</v>
      </c>
      <c r="L3494">
        <v>5</v>
      </c>
    </row>
    <row r="3495" spans="1:12" x14ac:dyDescent="0.55000000000000004">
      <c r="A3495" s="24" t="str">
        <f t="shared" si="54"/>
        <v>10181</v>
      </c>
      <c r="B3495" s="24" t="s">
        <v>3254</v>
      </c>
      <c r="C3495" s="25">
        <v>43030</v>
      </c>
      <c r="D3495" s="24">
        <f>IFERROR(VLOOKUP(B3495,'2017_GT Roster'!$B$6:$H$21,7, FALSE), "NO MATCH!!!")</f>
        <v>1</v>
      </c>
      <c r="E3495" s="24">
        <f>IFERROR(VLOOKUP(GAME_JUMP_REPORT_CONSOLIDATED!C3495,GAME_INDEX!$A$7:$E$34,5,FALSE), "NO MATCH")</f>
        <v>1018</v>
      </c>
      <c r="F3495" s="24" t="str">
        <f>IFERROR(VLOOKUP(C3495,GAME_INDEX!$A$7:$E$34,4,FALSE), "NO MATCH!!!")</f>
        <v>Boston College</v>
      </c>
      <c r="G3495" t="s">
        <v>3507</v>
      </c>
      <c r="H3495" s="1">
        <v>43030</v>
      </c>
      <c r="I3495">
        <v>2326</v>
      </c>
      <c r="J3495" t="s">
        <v>7</v>
      </c>
      <c r="K3495" t="s">
        <v>3254</v>
      </c>
      <c r="L3495">
        <v>22.5</v>
      </c>
    </row>
    <row r="3496" spans="1:12" x14ac:dyDescent="0.55000000000000004">
      <c r="A3496" s="24" t="str">
        <f t="shared" si="54"/>
        <v>10181</v>
      </c>
      <c r="B3496" s="24" t="s">
        <v>3254</v>
      </c>
      <c r="C3496" s="25">
        <v>43030</v>
      </c>
      <c r="D3496" s="24">
        <f>IFERROR(VLOOKUP(B3496,'2017_GT Roster'!$B$6:$H$21,7, FALSE), "NO MATCH!!!")</f>
        <v>1</v>
      </c>
      <c r="E3496" s="24">
        <f>IFERROR(VLOOKUP(GAME_JUMP_REPORT_CONSOLIDATED!C3496,GAME_INDEX!$A$7:$E$34,5,FALSE), "NO MATCH")</f>
        <v>1018</v>
      </c>
      <c r="F3496" s="24" t="str">
        <f>IFERROR(VLOOKUP(C3496,GAME_INDEX!$A$7:$E$34,4,FALSE), "NO MATCH!!!")</f>
        <v>Boston College</v>
      </c>
      <c r="G3496" t="s">
        <v>3508</v>
      </c>
      <c r="H3496" s="1">
        <v>43030</v>
      </c>
      <c r="I3496">
        <v>2345</v>
      </c>
      <c r="J3496" t="s">
        <v>7</v>
      </c>
      <c r="K3496" t="s">
        <v>3254</v>
      </c>
      <c r="L3496">
        <v>11.9</v>
      </c>
    </row>
    <row r="3497" spans="1:12" x14ac:dyDescent="0.55000000000000004">
      <c r="A3497" s="24" t="str">
        <f t="shared" si="54"/>
        <v>10189</v>
      </c>
      <c r="B3497" s="24" t="s">
        <v>27</v>
      </c>
      <c r="C3497" s="25">
        <v>43030</v>
      </c>
      <c r="D3497" s="24">
        <f>IFERROR(VLOOKUP(B3497,'2017_GT Roster'!$B$6:$H$21,7, FALSE), "NO MATCH!!!")</f>
        <v>9</v>
      </c>
      <c r="E3497" s="24">
        <f>IFERROR(VLOOKUP(GAME_JUMP_REPORT_CONSOLIDATED!C3497,GAME_INDEX!$A$7:$E$34,5,FALSE), "NO MATCH")</f>
        <v>1018</v>
      </c>
      <c r="F3497" s="24" t="str">
        <f>IFERROR(VLOOKUP(C3497,GAME_INDEX!$A$7:$E$34,4,FALSE), "NO MATCH!!!")</f>
        <v>Boston College</v>
      </c>
      <c r="G3497" t="s">
        <v>3509</v>
      </c>
      <c r="H3497" s="1">
        <v>43030</v>
      </c>
      <c r="I3497">
        <v>2345</v>
      </c>
      <c r="J3497" t="s">
        <v>7</v>
      </c>
      <c r="K3497" t="s">
        <v>27</v>
      </c>
      <c r="L3497">
        <v>10.9</v>
      </c>
    </row>
    <row r="3498" spans="1:12" x14ac:dyDescent="0.55000000000000004">
      <c r="A3498" s="24" t="str">
        <f t="shared" si="54"/>
        <v>101814</v>
      </c>
      <c r="B3498" s="24" t="s">
        <v>10</v>
      </c>
      <c r="C3498" s="25">
        <v>43030</v>
      </c>
      <c r="D3498" s="24">
        <f>IFERROR(VLOOKUP(B3498,'2017_GT Roster'!$B$6:$H$21,7, FALSE), "NO MATCH!!!")</f>
        <v>14</v>
      </c>
      <c r="E3498" s="24">
        <f>IFERROR(VLOOKUP(GAME_JUMP_REPORT_CONSOLIDATED!C3498,GAME_INDEX!$A$7:$E$34,5,FALSE), "NO MATCH")</f>
        <v>1018</v>
      </c>
      <c r="F3498" s="24" t="str">
        <f>IFERROR(VLOOKUP(C3498,GAME_INDEX!$A$7:$E$34,4,FALSE), "NO MATCH!!!")</f>
        <v>Boston College</v>
      </c>
      <c r="G3498" t="s">
        <v>3510</v>
      </c>
      <c r="H3498" s="1">
        <v>43030</v>
      </c>
      <c r="I3498">
        <v>2372</v>
      </c>
      <c r="J3498" t="s">
        <v>7</v>
      </c>
      <c r="K3498" t="s">
        <v>10</v>
      </c>
      <c r="L3498">
        <v>16.600000000000001</v>
      </c>
    </row>
    <row r="3499" spans="1:12" x14ac:dyDescent="0.55000000000000004">
      <c r="A3499" s="24" t="str">
        <f t="shared" si="54"/>
        <v>10184</v>
      </c>
      <c r="B3499" s="24" t="s">
        <v>3262</v>
      </c>
      <c r="C3499" s="25">
        <v>43030</v>
      </c>
      <c r="D3499" s="24">
        <f>IFERROR(VLOOKUP(B3499,'2017_GT Roster'!$B$6:$H$21,7, FALSE), "NO MATCH!!!")</f>
        <v>4</v>
      </c>
      <c r="E3499" s="24">
        <f>IFERROR(VLOOKUP(GAME_JUMP_REPORT_CONSOLIDATED!C3499,GAME_INDEX!$A$7:$E$34,5,FALSE), "NO MATCH")</f>
        <v>1018</v>
      </c>
      <c r="F3499" s="24" t="str">
        <f>IFERROR(VLOOKUP(C3499,GAME_INDEX!$A$7:$E$34,4,FALSE), "NO MATCH!!!")</f>
        <v>Boston College</v>
      </c>
      <c r="G3499" t="s">
        <v>3511</v>
      </c>
      <c r="H3499" s="1">
        <v>43030</v>
      </c>
      <c r="I3499">
        <v>2375</v>
      </c>
      <c r="J3499" t="s">
        <v>7</v>
      </c>
      <c r="K3499" t="s">
        <v>3262</v>
      </c>
      <c r="L3499">
        <v>22.3</v>
      </c>
    </row>
    <row r="3500" spans="1:12" x14ac:dyDescent="0.55000000000000004">
      <c r="A3500" s="24" t="str">
        <f t="shared" si="54"/>
        <v>10184</v>
      </c>
      <c r="B3500" s="24" t="s">
        <v>3262</v>
      </c>
      <c r="C3500" s="25">
        <v>43030</v>
      </c>
      <c r="D3500" s="24">
        <f>IFERROR(VLOOKUP(B3500,'2017_GT Roster'!$B$6:$H$21,7, FALSE), "NO MATCH!!!")</f>
        <v>4</v>
      </c>
      <c r="E3500" s="24">
        <f>IFERROR(VLOOKUP(GAME_JUMP_REPORT_CONSOLIDATED!C3500,GAME_INDEX!$A$7:$E$34,5,FALSE), "NO MATCH")</f>
        <v>1018</v>
      </c>
      <c r="F3500" s="24" t="str">
        <f>IFERROR(VLOOKUP(C3500,GAME_INDEX!$A$7:$E$34,4,FALSE), "NO MATCH!!!")</f>
        <v>Boston College</v>
      </c>
      <c r="G3500" t="s">
        <v>3512</v>
      </c>
      <c r="H3500" s="1">
        <v>43030</v>
      </c>
      <c r="I3500">
        <v>2378</v>
      </c>
      <c r="J3500" t="s">
        <v>7</v>
      </c>
      <c r="K3500" t="s">
        <v>3262</v>
      </c>
      <c r="L3500">
        <v>16.7</v>
      </c>
    </row>
    <row r="3501" spans="1:12" x14ac:dyDescent="0.55000000000000004">
      <c r="A3501" s="24" t="str">
        <f t="shared" si="54"/>
        <v>10189</v>
      </c>
      <c r="B3501" s="24" t="s">
        <v>27</v>
      </c>
      <c r="C3501" s="25">
        <v>43030</v>
      </c>
      <c r="D3501" s="24">
        <f>IFERROR(VLOOKUP(B3501,'2017_GT Roster'!$B$6:$H$21,7, FALSE), "NO MATCH!!!")</f>
        <v>9</v>
      </c>
      <c r="E3501" s="24">
        <f>IFERROR(VLOOKUP(GAME_JUMP_REPORT_CONSOLIDATED!C3501,GAME_INDEX!$A$7:$E$34,5,FALSE), "NO MATCH")</f>
        <v>1018</v>
      </c>
      <c r="F3501" s="24" t="str">
        <f>IFERROR(VLOOKUP(C3501,GAME_INDEX!$A$7:$E$34,4,FALSE), "NO MATCH!!!")</f>
        <v>Boston College</v>
      </c>
      <c r="G3501" t="s">
        <v>3513</v>
      </c>
      <c r="H3501" s="1">
        <v>43030</v>
      </c>
      <c r="I3501">
        <v>2417</v>
      </c>
      <c r="J3501" t="s">
        <v>7</v>
      </c>
      <c r="K3501" t="s">
        <v>27</v>
      </c>
      <c r="L3501">
        <v>13.6</v>
      </c>
    </row>
    <row r="3502" spans="1:12" x14ac:dyDescent="0.55000000000000004">
      <c r="A3502" s="24" t="str">
        <f t="shared" si="54"/>
        <v>10184</v>
      </c>
      <c r="B3502" s="24" t="s">
        <v>3262</v>
      </c>
      <c r="C3502" s="25">
        <v>43030</v>
      </c>
      <c r="D3502" s="24">
        <f>IFERROR(VLOOKUP(B3502,'2017_GT Roster'!$B$6:$H$21,7, FALSE), "NO MATCH!!!")</f>
        <v>4</v>
      </c>
      <c r="E3502" s="24">
        <f>IFERROR(VLOOKUP(GAME_JUMP_REPORT_CONSOLIDATED!C3502,GAME_INDEX!$A$7:$E$34,5,FALSE), "NO MATCH")</f>
        <v>1018</v>
      </c>
      <c r="F3502" s="24" t="str">
        <f>IFERROR(VLOOKUP(C3502,GAME_INDEX!$A$7:$E$34,4,FALSE), "NO MATCH!!!")</f>
        <v>Boston College</v>
      </c>
      <c r="G3502" t="s">
        <v>3514</v>
      </c>
      <c r="H3502" s="1">
        <v>43030</v>
      </c>
      <c r="I3502">
        <v>2424</v>
      </c>
      <c r="J3502" t="s">
        <v>7</v>
      </c>
      <c r="K3502" t="s">
        <v>3262</v>
      </c>
      <c r="L3502">
        <v>21.4</v>
      </c>
    </row>
    <row r="3503" spans="1:12" x14ac:dyDescent="0.55000000000000004">
      <c r="A3503" s="24" t="str">
        <f t="shared" si="54"/>
        <v>10189</v>
      </c>
      <c r="B3503" s="24" t="s">
        <v>27</v>
      </c>
      <c r="C3503" s="25">
        <v>43030</v>
      </c>
      <c r="D3503" s="24">
        <f>IFERROR(VLOOKUP(B3503,'2017_GT Roster'!$B$6:$H$21,7, FALSE), "NO MATCH!!!")</f>
        <v>9</v>
      </c>
      <c r="E3503" s="24">
        <f>IFERROR(VLOOKUP(GAME_JUMP_REPORT_CONSOLIDATED!C3503,GAME_INDEX!$A$7:$E$34,5,FALSE), "NO MATCH")</f>
        <v>1018</v>
      </c>
      <c r="F3503" s="24" t="str">
        <f>IFERROR(VLOOKUP(C3503,GAME_INDEX!$A$7:$E$34,4,FALSE), "NO MATCH!!!")</f>
        <v>Boston College</v>
      </c>
      <c r="G3503" t="s">
        <v>3515</v>
      </c>
      <c r="H3503" s="1">
        <v>43030</v>
      </c>
      <c r="I3503">
        <v>2444</v>
      </c>
      <c r="J3503" t="s">
        <v>7</v>
      </c>
      <c r="K3503" t="s">
        <v>27</v>
      </c>
      <c r="L3503">
        <v>14.5</v>
      </c>
    </row>
    <row r="3504" spans="1:12" x14ac:dyDescent="0.55000000000000004">
      <c r="A3504" s="24" t="str">
        <f t="shared" si="54"/>
        <v>10184</v>
      </c>
      <c r="B3504" s="24" t="s">
        <v>3262</v>
      </c>
      <c r="C3504" s="25">
        <v>43030</v>
      </c>
      <c r="D3504" s="24">
        <f>IFERROR(VLOOKUP(B3504,'2017_GT Roster'!$B$6:$H$21,7, FALSE), "NO MATCH!!!")</f>
        <v>4</v>
      </c>
      <c r="E3504" s="24">
        <f>IFERROR(VLOOKUP(GAME_JUMP_REPORT_CONSOLIDATED!C3504,GAME_INDEX!$A$7:$E$34,5,FALSE), "NO MATCH")</f>
        <v>1018</v>
      </c>
      <c r="F3504" s="24" t="str">
        <f>IFERROR(VLOOKUP(C3504,GAME_INDEX!$A$7:$E$34,4,FALSE), "NO MATCH!!!")</f>
        <v>Boston College</v>
      </c>
      <c r="G3504" t="s">
        <v>3516</v>
      </c>
      <c r="H3504" s="1">
        <v>43030</v>
      </c>
      <c r="I3504">
        <v>2451</v>
      </c>
      <c r="J3504" t="s">
        <v>7</v>
      </c>
      <c r="K3504" t="s">
        <v>3262</v>
      </c>
      <c r="L3504">
        <v>21.7</v>
      </c>
    </row>
    <row r="3505" spans="1:12" x14ac:dyDescent="0.55000000000000004">
      <c r="A3505" s="24" t="str">
        <f t="shared" si="54"/>
        <v>10184</v>
      </c>
      <c r="B3505" s="24" t="s">
        <v>3262</v>
      </c>
      <c r="C3505" s="25">
        <v>43030</v>
      </c>
      <c r="D3505" s="24">
        <f>IFERROR(VLOOKUP(B3505,'2017_GT Roster'!$B$6:$H$21,7, FALSE), "NO MATCH!!!")</f>
        <v>4</v>
      </c>
      <c r="E3505" s="24">
        <f>IFERROR(VLOOKUP(GAME_JUMP_REPORT_CONSOLIDATED!C3505,GAME_INDEX!$A$7:$E$34,5,FALSE), "NO MATCH")</f>
        <v>1018</v>
      </c>
      <c r="F3505" s="24" t="str">
        <f>IFERROR(VLOOKUP(C3505,GAME_INDEX!$A$7:$E$34,4,FALSE), "NO MATCH!!!")</f>
        <v>Boston College</v>
      </c>
      <c r="G3505" t="s">
        <v>3517</v>
      </c>
      <c r="H3505" s="1">
        <v>43030</v>
      </c>
      <c r="I3505">
        <v>2454</v>
      </c>
      <c r="J3505" t="s">
        <v>7</v>
      </c>
      <c r="K3505" t="s">
        <v>3262</v>
      </c>
      <c r="L3505">
        <v>21.7</v>
      </c>
    </row>
    <row r="3506" spans="1:12" x14ac:dyDescent="0.55000000000000004">
      <c r="A3506" s="24" t="str">
        <f t="shared" si="54"/>
        <v>101811</v>
      </c>
      <c r="B3506" s="24" t="s">
        <v>14</v>
      </c>
      <c r="C3506" s="25">
        <v>43030</v>
      </c>
      <c r="D3506" s="24">
        <f>IFERROR(VLOOKUP(B3506,'2017_GT Roster'!$B$6:$H$21,7, FALSE), "NO MATCH!!!")</f>
        <v>11</v>
      </c>
      <c r="E3506" s="24">
        <f>IFERROR(VLOOKUP(GAME_JUMP_REPORT_CONSOLIDATED!C3506,GAME_INDEX!$A$7:$E$34,5,FALSE), "NO MATCH")</f>
        <v>1018</v>
      </c>
      <c r="F3506" s="24" t="str">
        <f>IFERROR(VLOOKUP(C3506,GAME_INDEX!$A$7:$E$34,4,FALSE), "NO MATCH!!!")</f>
        <v>Boston College</v>
      </c>
      <c r="G3506" t="s">
        <v>3518</v>
      </c>
      <c r="H3506" s="1">
        <v>43030</v>
      </c>
      <c r="I3506">
        <v>2462</v>
      </c>
      <c r="J3506" t="s">
        <v>7</v>
      </c>
      <c r="K3506" t="s">
        <v>14</v>
      </c>
      <c r="L3506">
        <v>19.899999999999999</v>
      </c>
    </row>
    <row r="3507" spans="1:12" x14ac:dyDescent="0.55000000000000004">
      <c r="A3507" s="24" t="str">
        <f t="shared" si="54"/>
        <v>10183</v>
      </c>
      <c r="B3507" s="24" t="s">
        <v>3344</v>
      </c>
      <c r="C3507" s="25">
        <v>43030</v>
      </c>
      <c r="D3507" s="24">
        <f>IFERROR(VLOOKUP(B3507,'2017_GT Roster'!$B$6:$H$21,7, FALSE), "NO MATCH!!!")</f>
        <v>3</v>
      </c>
      <c r="E3507" s="24">
        <f>IFERROR(VLOOKUP(GAME_JUMP_REPORT_CONSOLIDATED!C3507,GAME_INDEX!$A$7:$E$34,5,FALSE), "NO MATCH")</f>
        <v>1018</v>
      </c>
      <c r="F3507" s="24" t="str">
        <f>IFERROR(VLOOKUP(C3507,GAME_INDEX!$A$7:$E$34,4,FALSE), "NO MATCH!!!")</f>
        <v>Boston College</v>
      </c>
      <c r="G3507" t="s">
        <v>3519</v>
      </c>
      <c r="H3507" s="1">
        <v>43030</v>
      </c>
      <c r="I3507">
        <v>2470</v>
      </c>
      <c r="J3507" t="s">
        <v>7</v>
      </c>
      <c r="K3507" t="s">
        <v>3344</v>
      </c>
      <c r="L3507">
        <v>20.6</v>
      </c>
    </row>
    <row r="3508" spans="1:12" x14ac:dyDescent="0.55000000000000004">
      <c r="A3508" s="24" t="str">
        <f t="shared" si="54"/>
        <v>10184</v>
      </c>
      <c r="B3508" s="24" t="s">
        <v>3262</v>
      </c>
      <c r="C3508" s="25">
        <v>43030</v>
      </c>
      <c r="D3508" s="24">
        <f>IFERROR(VLOOKUP(B3508,'2017_GT Roster'!$B$6:$H$21,7, FALSE), "NO MATCH!!!")</f>
        <v>4</v>
      </c>
      <c r="E3508" s="24">
        <f>IFERROR(VLOOKUP(GAME_JUMP_REPORT_CONSOLIDATED!C3508,GAME_INDEX!$A$7:$E$34,5,FALSE), "NO MATCH")</f>
        <v>1018</v>
      </c>
      <c r="F3508" s="24" t="str">
        <f>IFERROR(VLOOKUP(C3508,GAME_INDEX!$A$7:$E$34,4,FALSE), "NO MATCH!!!")</f>
        <v>Boston College</v>
      </c>
      <c r="G3508" t="s">
        <v>3520</v>
      </c>
      <c r="H3508" s="1">
        <v>43030</v>
      </c>
      <c r="I3508">
        <v>2507</v>
      </c>
      <c r="J3508" t="s">
        <v>7</v>
      </c>
      <c r="K3508" t="s">
        <v>3262</v>
      </c>
      <c r="L3508">
        <v>17.100000000000001</v>
      </c>
    </row>
    <row r="3509" spans="1:12" x14ac:dyDescent="0.55000000000000004">
      <c r="A3509" s="24" t="str">
        <f t="shared" si="54"/>
        <v>10184</v>
      </c>
      <c r="B3509" s="24" t="s">
        <v>3262</v>
      </c>
      <c r="C3509" s="25">
        <v>43030</v>
      </c>
      <c r="D3509" s="24">
        <f>IFERROR(VLOOKUP(B3509,'2017_GT Roster'!$B$6:$H$21,7, FALSE), "NO MATCH!!!")</f>
        <v>4</v>
      </c>
      <c r="E3509" s="24">
        <f>IFERROR(VLOOKUP(GAME_JUMP_REPORT_CONSOLIDATED!C3509,GAME_INDEX!$A$7:$E$34,5,FALSE), "NO MATCH")</f>
        <v>1018</v>
      </c>
      <c r="F3509" s="24" t="str">
        <f>IFERROR(VLOOKUP(C3509,GAME_INDEX!$A$7:$E$34,4,FALSE), "NO MATCH!!!")</f>
        <v>Boston College</v>
      </c>
      <c r="G3509" t="s">
        <v>3521</v>
      </c>
      <c r="H3509" s="1">
        <v>43030</v>
      </c>
      <c r="I3509">
        <v>2547</v>
      </c>
      <c r="J3509" t="s">
        <v>7</v>
      </c>
      <c r="K3509" t="s">
        <v>3262</v>
      </c>
      <c r="L3509">
        <v>21.2</v>
      </c>
    </row>
    <row r="3510" spans="1:12" x14ac:dyDescent="0.55000000000000004">
      <c r="A3510" s="24" t="str">
        <f t="shared" si="54"/>
        <v>101811</v>
      </c>
      <c r="B3510" s="24" t="s">
        <v>14</v>
      </c>
      <c r="C3510" s="25">
        <v>43030</v>
      </c>
      <c r="D3510" s="24">
        <f>IFERROR(VLOOKUP(B3510,'2017_GT Roster'!$B$6:$H$21,7, FALSE), "NO MATCH!!!")</f>
        <v>11</v>
      </c>
      <c r="E3510" s="24">
        <f>IFERROR(VLOOKUP(GAME_JUMP_REPORT_CONSOLIDATED!C3510,GAME_INDEX!$A$7:$E$34,5,FALSE), "NO MATCH")</f>
        <v>1018</v>
      </c>
      <c r="F3510" s="24" t="str">
        <f>IFERROR(VLOOKUP(C3510,GAME_INDEX!$A$7:$E$34,4,FALSE), "NO MATCH!!!")</f>
        <v>Boston College</v>
      </c>
      <c r="G3510" t="s">
        <v>3522</v>
      </c>
      <c r="H3510" s="1">
        <v>43030</v>
      </c>
      <c r="I3510">
        <v>2555</v>
      </c>
      <c r="J3510" t="s">
        <v>7</v>
      </c>
      <c r="K3510" t="s">
        <v>14</v>
      </c>
      <c r="L3510">
        <v>22.2</v>
      </c>
    </row>
    <row r="3511" spans="1:12" x14ac:dyDescent="0.55000000000000004">
      <c r="A3511" s="24" t="str">
        <f t="shared" si="54"/>
        <v>10189</v>
      </c>
      <c r="B3511" s="24" t="s">
        <v>27</v>
      </c>
      <c r="C3511" s="25">
        <v>43030</v>
      </c>
      <c r="D3511" s="24">
        <f>IFERROR(VLOOKUP(B3511,'2017_GT Roster'!$B$6:$H$21,7, FALSE), "NO MATCH!!!")</f>
        <v>9</v>
      </c>
      <c r="E3511" s="24">
        <f>IFERROR(VLOOKUP(GAME_JUMP_REPORT_CONSOLIDATED!C3511,GAME_INDEX!$A$7:$E$34,5,FALSE), "NO MATCH")</f>
        <v>1018</v>
      </c>
      <c r="F3511" s="24" t="str">
        <f>IFERROR(VLOOKUP(C3511,GAME_INDEX!$A$7:$E$34,4,FALSE), "NO MATCH!!!")</f>
        <v>Boston College</v>
      </c>
      <c r="G3511" t="s">
        <v>3523</v>
      </c>
      <c r="H3511" s="1">
        <v>43030</v>
      </c>
      <c r="I3511">
        <v>2657</v>
      </c>
      <c r="J3511" t="s">
        <v>7</v>
      </c>
      <c r="K3511" t="s">
        <v>27</v>
      </c>
      <c r="L3511">
        <v>14.1</v>
      </c>
    </row>
    <row r="3512" spans="1:12" x14ac:dyDescent="0.55000000000000004">
      <c r="A3512" s="24" t="str">
        <f t="shared" si="54"/>
        <v>10184</v>
      </c>
      <c r="B3512" s="24" t="s">
        <v>3262</v>
      </c>
      <c r="C3512" s="25">
        <v>43030</v>
      </c>
      <c r="D3512" s="24">
        <f>IFERROR(VLOOKUP(B3512,'2017_GT Roster'!$B$6:$H$21,7, FALSE), "NO MATCH!!!")</f>
        <v>4</v>
      </c>
      <c r="E3512" s="24">
        <f>IFERROR(VLOOKUP(GAME_JUMP_REPORT_CONSOLIDATED!C3512,GAME_INDEX!$A$7:$E$34,5,FALSE), "NO MATCH")</f>
        <v>1018</v>
      </c>
      <c r="F3512" s="24" t="str">
        <f>IFERROR(VLOOKUP(C3512,GAME_INDEX!$A$7:$E$34,4,FALSE), "NO MATCH!!!")</f>
        <v>Boston College</v>
      </c>
      <c r="G3512" t="s">
        <v>3524</v>
      </c>
      <c r="H3512" s="1">
        <v>43030</v>
      </c>
      <c r="I3512">
        <v>2664</v>
      </c>
      <c r="J3512" t="s">
        <v>7</v>
      </c>
      <c r="K3512" t="s">
        <v>3262</v>
      </c>
      <c r="L3512">
        <v>24.5</v>
      </c>
    </row>
    <row r="3513" spans="1:12" x14ac:dyDescent="0.55000000000000004">
      <c r="A3513" s="24" t="str">
        <f t="shared" ref="A3513:A3576" si="55">E3513&amp;D3513</f>
        <v>10184</v>
      </c>
      <c r="B3513" s="24" t="s">
        <v>3262</v>
      </c>
      <c r="C3513" s="25">
        <v>43030</v>
      </c>
      <c r="D3513" s="24">
        <f>IFERROR(VLOOKUP(B3513,'2017_GT Roster'!$B$6:$H$21,7, FALSE), "NO MATCH!!!")</f>
        <v>4</v>
      </c>
      <c r="E3513" s="24">
        <f>IFERROR(VLOOKUP(GAME_JUMP_REPORT_CONSOLIDATED!C3513,GAME_INDEX!$A$7:$E$34,5,FALSE), "NO MATCH")</f>
        <v>1018</v>
      </c>
      <c r="F3513" s="24" t="str">
        <f>IFERROR(VLOOKUP(C3513,GAME_INDEX!$A$7:$E$34,4,FALSE), "NO MATCH!!!")</f>
        <v>Boston College</v>
      </c>
      <c r="G3513" t="s">
        <v>3525</v>
      </c>
      <c r="H3513" s="1">
        <v>43030</v>
      </c>
      <c r="I3513">
        <v>2688</v>
      </c>
      <c r="J3513" t="s">
        <v>7</v>
      </c>
      <c r="K3513" t="s">
        <v>3262</v>
      </c>
      <c r="L3513">
        <v>22.6</v>
      </c>
    </row>
    <row r="3514" spans="1:12" x14ac:dyDescent="0.55000000000000004">
      <c r="A3514" s="24" t="str">
        <f t="shared" si="55"/>
        <v>10189</v>
      </c>
      <c r="B3514" s="24" t="s">
        <v>27</v>
      </c>
      <c r="C3514" s="25">
        <v>43030</v>
      </c>
      <c r="D3514" s="24">
        <f>IFERROR(VLOOKUP(B3514,'2017_GT Roster'!$B$6:$H$21,7, FALSE), "NO MATCH!!!")</f>
        <v>9</v>
      </c>
      <c r="E3514" s="24">
        <f>IFERROR(VLOOKUP(GAME_JUMP_REPORT_CONSOLIDATED!C3514,GAME_INDEX!$A$7:$E$34,5,FALSE), "NO MATCH")</f>
        <v>1018</v>
      </c>
      <c r="F3514" s="24" t="str">
        <f>IFERROR(VLOOKUP(C3514,GAME_INDEX!$A$7:$E$34,4,FALSE), "NO MATCH!!!")</f>
        <v>Boston College</v>
      </c>
      <c r="G3514" t="s">
        <v>3526</v>
      </c>
      <c r="H3514" s="1">
        <v>43030</v>
      </c>
      <c r="I3514">
        <v>2792</v>
      </c>
      <c r="J3514" t="s">
        <v>7</v>
      </c>
      <c r="K3514" t="s">
        <v>27</v>
      </c>
      <c r="L3514">
        <v>15.8</v>
      </c>
    </row>
    <row r="3515" spans="1:12" x14ac:dyDescent="0.55000000000000004">
      <c r="A3515" s="24" t="str">
        <f t="shared" si="55"/>
        <v>10189</v>
      </c>
      <c r="B3515" s="24" t="s">
        <v>27</v>
      </c>
      <c r="C3515" s="25">
        <v>43030</v>
      </c>
      <c r="D3515" s="24">
        <f>IFERROR(VLOOKUP(B3515,'2017_GT Roster'!$B$6:$H$21,7, FALSE), "NO MATCH!!!")</f>
        <v>9</v>
      </c>
      <c r="E3515" s="24">
        <f>IFERROR(VLOOKUP(GAME_JUMP_REPORT_CONSOLIDATED!C3515,GAME_INDEX!$A$7:$E$34,5,FALSE), "NO MATCH")</f>
        <v>1018</v>
      </c>
      <c r="F3515" s="24" t="str">
        <f>IFERROR(VLOOKUP(C3515,GAME_INDEX!$A$7:$E$34,4,FALSE), "NO MATCH!!!")</f>
        <v>Boston College</v>
      </c>
      <c r="G3515" t="s">
        <v>3527</v>
      </c>
      <c r="H3515" s="1">
        <v>43030</v>
      </c>
      <c r="I3515">
        <v>2799</v>
      </c>
      <c r="J3515" t="s">
        <v>7</v>
      </c>
      <c r="K3515" t="s">
        <v>27</v>
      </c>
      <c r="L3515">
        <v>9.1999999999999993</v>
      </c>
    </row>
    <row r="3516" spans="1:12" x14ac:dyDescent="0.55000000000000004">
      <c r="A3516" s="24" t="str">
        <f t="shared" si="55"/>
        <v>10189</v>
      </c>
      <c r="B3516" s="24" t="s">
        <v>27</v>
      </c>
      <c r="C3516" s="25">
        <v>43030</v>
      </c>
      <c r="D3516" s="24">
        <f>IFERROR(VLOOKUP(B3516,'2017_GT Roster'!$B$6:$H$21,7, FALSE), "NO MATCH!!!")</f>
        <v>9</v>
      </c>
      <c r="E3516" s="24">
        <f>IFERROR(VLOOKUP(GAME_JUMP_REPORT_CONSOLIDATED!C3516,GAME_INDEX!$A$7:$E$34,5,FALSE), "NO MATCH")</f>
        <v>1018</v>
      </c>
      <c r="F3516" s="24" t="str">
        <f>IFERROR(VLOOKUP(C3516,GAME_INDEX!$A$7:$E$34,4,FALSE), "NO MATCH!!!")</f>
        <v>Boston College</v>
      </c>
      <c r="G3516" t="s">
        <v>3528</v>
      </c>
      <c r="H3516" s="1">
        <v>43030</v>
      </c>
      <c r="I3516">
        <v>2803</v>
      </c>
      <c r="J3516" t="s">
        <v>7</v>
      </c>
      <c r="K3516" t="s">
        <v>27</v>
      </c>
      <c r="L3516">
        <v>11.9</v>
      </c>
    </row>
    <row r="3517" spans="1:12" x14ac:dyDescent="0.55000000000000004">
      <c r="A3517" s="24" t="str">
        <f t="shared" si="55"/>
        <v>10184</v>
      </c>
      <c r="B3517" s="24" t="s">
        <v>3262</v>
      </c>
      <c r="C3517" s="25">
        <v>43030</v>
      </c>
      <c r="D3517" s="24">
        <f>IFERROR(VLOOKUP(B3517,'2017_GT Roster'!$B$6:$H$21,7, FALSE), "NO MATCH!!!")</f>
        <v>4</v>
      </c>
      <c r="E3517" s="24">
        <f>IFERROR(VLOOKUP(GAME_JUMP_REPORT_CONSOLIDATED!C3517,GAME_INDEX!$A$7:$E$34,5,FALSE), "NO MATCH")</f>
        <v>1018</v>
      </c>
      <c r="F3517" s="24" t="str">
        <f>IFERROR(VLOOKUP(C3517,GAME_INDEX!$A$7:$E$34,4,FALSE), "NO MATCH!!!")</f>
        <v>Boston College</v>
      </c>
      <c r="G3517" t="s">
        <v>3529</v>
      </c>
      <c r="H3517" s="1">
        <v>43030</v>
      </c>
      <c r="I3517">
        <v>2803</v>
      </c>
      <c r="J3517" t="s">
        <v>7</v>
      </c>
      <c r="K3517" t="s">
        <v>3262</v>
      </c>
      <c r="L3517">
        <v>23</v>
      </c>
    </row>
    <row r="3518" spans="1:12" x14ac:dyDescent="0.55000000000000004">
      <c r="A3518" s="24" t="str">
        <f t="shared" si="55"/>
        <v>10184</v>
      </c>
      <c r="B3518" s="24" t="s">
        <v>3262</v>
      </c>
      <c r="C3518" s="25">
        <v>43030</v>
      </c>
      <c r="D3518" s="24">
        <f>IFERROR(VLOOKUP(B3518,'2017_GT Roster'!$B$6:$H$21,7, FALSE), "NO MATCH!!!")</f>
        <v>4</v>
      </c>
      <c r="E3518" s="24">
        <f>IFERROR(VLOOKUP(GAME_JUMP_REPORT_CONSOLIDATED!C3518,GAME_INDEX!$A$7:$E$34,5,FALSE), "NO MATCH")</f>
        <v>1018</v>
      </c>
      <c r="F3518" s="24" t="str">
        <f>IFERROR(VLOOKUP(C3518,GAME_INDEX!$A$7:$E$34,4,FALSE), "NO MATCH!!!")</f>
        <v>Boston College</v>
      </c>
      <c r="G3518" t="s">
        <v>3530</v>
      </c>
      <c r="H3518" s="1">
        <v>43030</v>
      </c>
      <c r="I3518">
        <v>2806</v>
      </c>
      <c r="J3518" t="s">
        <v>7</v>
      </c>
      <c r="K3518" t="s">
        <v>3262</v>
      </c>
      <c r="L3518">
        <v>21</v>
      </c>
    </row>
    <row r="3519" spans="1:12" x14ac:dyDescent="0.55000000000000004">
      <c r="A3519" s="24" t="str">
        <f t="shared" si="55"/>
        <v>10189</v>
      </c>
      <c r="B3519" s="24" t="s">
        <v>27</v>
      </c>
      <c r="C3519" s="25">
        <v>43030</v>
      </c>
      <c r="D3519" s="24">
        <f>IFERROR(VLOOKUP(B3519,'2017_GT Roster'!$B$6:$H$21,7, FALSE), "NO MATCH!!!")</f>
        <v>9</v>
      </c>
      <c r="E3519" s="24">
        <f>IFERROR(VLOOKUP(GAME_JUMP_REPORT_CONSOLIDATED!C3519,GAME_INDEX!$A$7:$E$34,5,FALSE), "NO MATCH")</f>
        <v>1018</v>
      </c>
      <c r="F3519" s="24" t="str">
        <f>IFERROR(VLOOKUP(C3519,GAME_INDEX!$A$7:$E$34,4,FALSE), "NO MATCH!!!")</f>
        <v>Boston College</v>
      </c>
      <c r="G3519" t="s">
        <v>3531</v>
      </c>
      <c r="H3519" s="1">
        <v>43030</v>
      </c>
      <c r="I3519">
        <v>2807</v>
      </c>
      <c r="J3519" t="s">
        <v>7</v>
      </c>
      <c r="K3519" t="s">
        <v>27</v>
      </c>
      <c r="L3519">
        <v>14.3</v>
      </c>
    </row>
    <row r="3520" spans="1:12" x14ac:dyDescent="0.55000000000000004">
      <c r="A3520" s="24" t="str">
        <f t="shared" si="55"/>
        <v>101811</v>
      </c>
      <c r="B3520" s="24" t="s">
        <v>14</v>
      </c>
      <c r="C3520" s="25">
        <v>43030</v>
      </c>
      <c r="D3520" s="24">
        <f>IFERROR(VLOOKUP(B3520,'2017_GT Roster'!$B$6:$H$21,7, FALSE), "NO MATCH!!!")</f>
        <v>11</v>
      </c>
      <c r="E3520" s="24">
        <f>IFERROR(VLOOKUP(GAME_JUMP_REPORT_CONSOLIDATED!C3520,GAME_INDEX!$A$7:$E$34,5,FALSE), "NO MATCH")</f>
        <v>1018</v>
      </c>
      <c r="F3520" s="24" t="str">
        <f>IFERROR(VLOOKUP(C3520,GAME_INDEX!$A$7:$E$34,4,FALSE), "NO MATCH!!!")</f>
        <v>Boston College</v>
      </c>
      <c r="G3520" t="s">
        <v>3532</v>
      </c>
      <c r="H3520" s="1">
        <v>43030</v>
      </c>
      <c r="I3520">
        <v>2810</v>
      </c>
      <c r="J3520" t="s">
        <v>7</v>
      </c>
      <c r="K3520" t="s">
        <v>14</v>
      </c>
      <c r="L3520">
        <v>18.899999999999999</v>
      </c>
    </row>
    <row r="3521" spans="1:12" x14ac:dyDescent="0.55000000000000004">
      <c r="A3521" s="24" t="str">
        <f t="shared" si="55"/>
        <v>10184</v>
      </c>
      <c r="B3521" s="24" t="s">
        <v>3262</v>
      </c>
      <c r="C3521" s="25">
        <v>43030</v>
      </c>
      <c r="D3521" s="24">
        <f>IFERROR(VLOOKUP(B3521,'2017_GT Roster'!$B$6:$H$21,7, FALSE), "NO MATCH!!!")</f>
        <v>4</v>
      </c>
      <c r="E3521" s="24">
        <f>IFERROR(VLOOKUP(GAME_JUMP_REPORT_CONSOLIDATED!C3521,GAME_INDEX!$A$7:$E$34,5,FALSE), "NO MATCH")</f>
        <v>1018</v>
      </c>
      <c r="F3521" s="24" t="str">
        <f>IFERROR(VLOOKUP(C3521,GAME_INDEX!$A$7:$E$34,4,FALSE), "NO MATCH!!!")</f>
        <v>Boston College</v>
      </c>
      <c r="G3521" t="s">
        <v>3533</v>
      </c>
      <c r="H3521" s="1">
        <v>43030</v>
      </c>
      <c r="I3521">
        <v>2813</v>
      </c>
      <c r="J3521" t="s">
        <v>7</v>
      </c>
      <c r="K3521" t="s">
        <v>3262</v>
      </c>
      <c r="L3521">
        <v>22.4</v>
      </c>
    </row>
    <row r="3522" spans="1:12" x14ac:dyDescent="0.55000000000000004">
      <c r="A3522" s="24" t="str">
        <f t="shared" si="55"/>
        <v>101811</v>
      </c>
      <c r="B3522" s="24" t="s">
        <v>14</v>
      </c>
      <c r="C3522" s="25">
        <v>43030</v>
      </c>
      <c r="D3522" s="24">
        <f>IFERROR(VLOOKUP(B3522,'2017_GT Roster'!$B$6:$H$21,7, FALSE), "NO MATCH!!!")</f>
        <v>11</v>
      </c>
      <c r="E3522" s="24">
        <f>IFERROR(VLOOKUP(GAME_JUMP_REPORT_CONSOLIDATED!C3522,GAME_INDEX!$A$7:$E$34,5,FALSE), "NO MATCH")</f>
        <v>1018</v>
      </c>
      <c r="F3522" s="24" t="str">
        <f>IFERROR(VLOOKUP(C3522,GAME_INDEX!$A$7:$E$34,4,FALSE), "NO MATCH!!!")</f>
        <v>Boston College</v>
      </c>
      <c r="G3522" t="s">
        <v>3534</v>
      </c>
      <c r="H3522" s="1">
        <v>43030</v>
      </c>
      <c r="I3522">
        <v>2814</v>
      </c>
      <c r="J3522" t="s">
        <v>7</v>
      </c>
      <c r="K3522" t="s">
        <v>14</v>
      </c>
      <c r="L3522">
        <v>22.7</v>
      </c>
    </row>
    <row r="3523" spans="1:12" x14ac:dyDescent="0.55000000000000004">
      <c r="A3523" s="24" t="str">
        <f t="shared" si="55"/>
        <v>10189</v>
      </c>
      <c r="B3523" s="24" t="s">
        <v>27</v>
      </c>
      <c r="C3523" s="25">
        <v>43030</v>
      </c>
      <c r="D3523" s="24">
        <f>IFERROR(VLOOKUP(B3523,'2017_GT Roster'!$B$6:$H$21,7, FALSE), "NO MATCH!!!")</f>
        <v>9</v>
      </c>
      <c r="E3523" s="24">
        <f>IFERROR(VLOOKUP(GAME_JUMP_REPORT_CONSOLIDATED!C3523,GAME_INDEX!$A$7:$E$34,5,FALSE), "NO MATCH")</f>
        <v>1018</v>
      </c>
      <c r="F3523" s="24" t="str">
        <f>IFERROR(VLOOKUP(C3523,GAME_INDEX!$A$7:$E$34,4,FALSE), "NO MATCH!!!")</f>
        <v>Boston College</v>
      </c>
      <c r="G3523" t="s">
        <v>3535</v>
      </c>
      <c r="H3523" s="1">
        <v>43030</v>
      </c>
      <c r="I3523">
        <v>2829</v>
      </c>
      <c r="J3523" t="s">
        <v>7</v>
      </c>
      <c r="K3523" t="s">
        <v>27</v>
      </c>
      <c r="L3523">
        <v>10.8</v>
      </c>
    </row>
    <row r="3524" spans="1:12" x14ac:dyDescent="0.55000000000000004">
      <c r="A3524" s="24" t="str">
        <f t="shared" si="55"/>
        <v>10181</v>
      </c>
      <c r="B3524" s="24" t="s">
        <v>3254</v>
      </c>
      <c r="C3524" s="25">
        <v>43030</v>
      </c>
      <c r="D3524" s="24">
        <f>IFERROR(VLOOKUP(B3524,'2017_GT Roster'!$B$6:$H$21,7, FALSE), "NO MATCH!!!")</f>
        <v>1</v>
      </c>
      <c r="E3524" s="24">
        <f>IFERROR(VLOOKUP(GAME_JUMP_REPORT_CONSOLIDATED!C3524,GAME_INDEX!$A$7:$E$34,5,FALSE), "NO MATCH")</f>
        <v>1018</v>
      </c>
      <c r="F3524" s="24" t="str">
        <f>IFERROR(VLOOKUP(C3524,GAME_INDEX!$A$7:$E$34,4,FALSE), "NO MATCH!!!")</f>
        <v>Boston College</v>
      </c>
      <c r="G3524" t="s">
        <v>3536</v>
      </c>
      <c r="H3524" s="1">
        <v>43030</v>
      </c>
      <c r="I3524">
        <v>2834</v>
      </c>
      <c r="J3524" t="s">
        <v>7</v>
      </c>
      <c r="K3524" t="s">
        <v>3254</v>
      </c>
      <c r="L3524">
        <v>17.8</v>
      </c>
    </row>
    <row r="3525" spans="1:12" x14ac:dyDescent="0.55000000000000004">
      <c r="A3525" s="24" t="str">
        <f t="shared" si="55"/>
        <v>10184</v>
      </c>
      <c r="B3525" s="24" t="s">
        <v>3262</v>
      </c>
      <c r="C3525" s="25">
        <v>43030</v>
      </c>
      <c r="D3525" s="24">
        <f>IFERROR(VLOOKUP(B3525,'2017_GT Roster'!$B$6:$H$21,7, FALSE), "NO MATCH!!!")</f>
        <v>4</v>
      </c>
      <c r="E3525" s="24">
        <f>IFERROR(VLOOKUP(GAME_JUMP_REPORT_CONSOLIDATED!C3525,GAME_INDEX!$A$7:$E$34,5,FALSE), "NO MATCH")</f>
        <v>1018</v>
      </c>
      <c r="F3525" s="24" t="str">
        <f>IFERROR(VLOOKUP(C3525,GAME_INDEX!$A$7:$E$34,4,FALSE), "NO MATCH!!!")</f>
        <v>Boston College</v>
      </c>
      <c r="G3525" t="s">
        <v>3537</v>
      </c>
      <c r="H3525" s="1">
        <v>43030</v>
      </c>
      <c r="I3525">
        <v>2836</v>
      </c>
      <c r="J3525" t="s">
        <v>7</v>
      </c>
      <c r="K3525" t="s">
        <v>3262</v>
      </c>
      <c r="L3525">
        <v>24.9</v>
      </c>
    </row>
    <row r="3526" spans="1:12" x14ac:dyDescent="0.55000000000000004">
      <c r="A3526" s="24" t="str">
        <f t="shared" si="55"/>
        <v>10183</v>
      </c>
      <c r="B3526" s="24" t="s">
        <v>3344</v>
      </c>
      <c r="C3526" s="25">
        <v>43030</v>
      </c>
      <c r="D3526" s="24">
        <f>IFERROR(VLOOKUP(B3526,'2017_GT Roster'!$B$6:$H$21,7, FALSE), "NO MATCH!!!")</f>
        <v>3</v>
      </c>
      <c r="E3526" s="24">
        <f>IFERROR(VLOOKUP(GAME_JUMP_REPORT_CONSOLIDATED!C3526,GAME_INDEX!$A$7:$E$34,5,FALSE), "NO MATCH")</f>
        <v>1018</v>
      </c>
      <c r="F3526" s="24" t="str">
        <f>IFERROR(VLOOKUP(C3526,GAME_INDEX!$A$7:$E$34,4,FALSE), "NO MATCH!!!")</f>
        <v>Boston College</v>
      </c>
      <c r="G3526" t="s">
        <v>3538</v>
      </c>
      <c r="H3526" s="1">
        <v>43030</v>
      </c>
      <c r="I3526">
        <v>2849</v>
      </c>
      <c r="J3526" t="s">
        <v>7</v>
      </c>
      <c r="K3526" t="s">
        <v>3344</v>
      </c>
      <c r="L3526">
        <v>19.899999999999999</v>
      </c>
    </row>
    <row r="3527" spans="1:12" x14ac:dyDescent="0.55000000000000004">
      <c r="A3527" s="24" t="str">
        <f t="shared" si="55"/>
        <v>10188</v>
      </c>
      <c r="B3527" s="24" t="s">
        <v>34</v>
      </c>
      <c r="C3527" s="25">
        <v>43030</v>
      </c>
      <c r="D3527" s="24">
        <f>IFERROR(VLOOKUP(B3527,'2017_GT Roster'!$B$6:$H$21,7, FALSE), "NO MATCH!!!")</f>
        <v>8</v>
      </c>
      <c r="E3527" s="24">
        <f>IFERROR(VLOOKUP(GAME_JUMP_REPORT_CONSOLIDATED!C3527,GAME_INDEX!$A$7:$E$34,5,FALSE), "NO MATCH")</f>
        <v>1018</v>
      </c>
      <c r="F3527" s="24" t="str">
        <f>IFERROR(VLOOKUP(C3527,GAME_INDEX!$A$7:$E$34,4,FALSE), "NO MATCH!!!")</f>
        <v>Boston College</v>
      </c>
      <c r="G3527" t="s">
        <v>3539</v>
      </c>
      <c r="H3527" s="1">
        <v>43030</v>
      </c>
      <c r="I3527">
        <v>2859</v>
      </c>
      <c r="J3527" t="s">
        <v>7</v>
      </c>
      <c r="K3527" t="s">
        <v>34</v>
      </c>
      <c r="L3527">
        <v>9.6</v>
      </c>
    </row>
    <row r="3528" spans="1:12" x14ac:dyDescent="0.55000000000000004">
      <c r="A3528" s="24" t="str">
        <f t="shared" si="55"/>
        <v>10181</v>
      </c>
      <c r="B3528" s="24" t="s">
        <v>3254</v>
      </c>
      <c r="C3528" s="25">
        <v>43030</v>
      </c>
      <c r="D3528" s="24">
        <f>IFERROR(VLOOKUP(B3528,'2017_GT Roster'!$B$6:$H$21,7, FALSE), "NO MATCH!!!")</f>
        <v>1</v>
      </c>
      <c r="E3528" s="24">
        <f>IFERROR(VLOOKUP(GAME_JUMP_REPORT_CONSOLIDATED!C3528,GAME_INDEX!$A$7:$E$34,5,FALSE), "NO MATCH")</f>
        <v>1018</v>
      </c>
      <c r="F3528" s="24" t="str">
        <f>IFERROR(VLOOKUP(C3528,GAME_INDEX!$A$7:$E$34,4,FALSE), "NO MATCH!!!")</f>
        <v>Boston College</v>
      </c>
      <c r="G3528" t="s">
        <v>3540</v>
      </c>
      <c r="H3528" s="1">
        <v>43030</v>
      </c>
      <c r="I3528">
        <v>2863</v>
      </c>
      <c r="J3528" t="s">
        <v>7</v>
      </c>
      <c r="K3528" t="s">
        <v>3254</v>
      </c>
      <c r="L3528">
        <v>18.100000000000001</v>
      </c>
    </row>
    <row r="3529" spans="1:12" x14ac:dyDescent="0.55000000000000004">
      <c r="A3529" s="24" t="str">
        <f t="shared" si="55"/>
        <v>101811</v>
      </c>
      <c r="B3529" s="24" t="s">
        <v>14</v>
      </c>
      <c r="C3529" s="25">
        <v>43030</v>
      </c>
      <c r="D3529" s="24">
        <f>IFERROR(VLOOKUP(B3529,'2017_GT Roster'!$B$6:$H$21,7, FALSE), "NO MATCH!!!")</f>
        <v>11</v>
      </c>
      <c r="E3529" s="24">
        <f>IFERROR(VLOOKUP(GAME_JUMP_REPORT_CONSOLIDATED!C3529,GAME_INDEX!$A$7:$E$34,5,FALSE), "NO MATCH")</f>
        <v>1018</v>
      </c>
      <c r="F3529" s="24" t="str">
        <f>IFERROR(VLOOKUP(C3529,GAME_INDEX!$A$7:$E$34,4,FALSE), "NO MATCH!!!")</f>
        <v>Boston College</v>
      </c>
      <c r="G3529" t="s">
        <v>3541</v>
      </c>
      <c r="H3529" s="1">
        <v>43030</v>
      </c>
      <c r="I3529">
        <v>2867</v>
      </c>
      <c r="J3529" t="s">
        <v>7</v>
      </c>
      <c r="K3529" t="s">
        <v>14</v>
      </c>
      <c r="L3529">
        <v>19.600000000000001</v>
      </c>
    </row>
    <row r="3530" spans="1:12" x14ac:dyDescent="0.55000000000000004">
      <c r="A3530" s="24" t="str">
        <f t="shared" si="55"/>
        <v>10189</v>
      </c>
      <c r="B3530" s="24" t="s">
        <v>27</v>
      </c>
      <c r="C3530" s="25">
        <v>43030</v>
      </c>
      <c r="D3530" s="24">
        <f>IFERROR(VLOOKUP(B3530,'2017_GT Roster'!$B$6:$H$21,7, FALSE), "NO MATCH!!!")</f>
        <v>9</v>
      </c>
      <c r="E3530" s="24">
        <f>IFERROR(VLOOKUP(GAME_JUMP_REPORT_CONSOLIDATED!C3530,GAME_INDEX!$A$7:$E$34,5,FALSE), "NO MATCH")</f>
        <v>1018</v>
      </c>
      <c r="F3530" s="24" t="str">
        <f>IFERROR(VLOOKUP(C3530,GAME_INDEX!$A$7:$E$34,4,FALSE), "NO MATCH!!!")</f>
        <v>Boston College</v>
      </c>
      <c r="G3530" t="s">
        <v>3542</v>
      </c>
      <c r="H3530" s="1">
        <v>43030</v>
      </c>
      <c r="I3530">
        <v>2871</v>
      </c>
      <c r="J3530" t="s">
        <v>7</v>
      </c>
      <c r="K3530" t="s">
        <v>27</v>
      </c>
      <c r="L3530">
        <v>13.4</v>
      </c>
    </row>
    <row r="3531" spans="1:12" x14ac:dyDescent="0.55000000000000004">
      <c r="A3531" s="24" t="str">
        <f t="shared" si="55"/>
        <v>10189</v>
      </c>
      <c r="B3531" s="24" t="s">
        <v>27</v>
      </c>
      <c r="C3531" s="25">
        <v>43030</v>
      </c>
      <c r="D3531" s="24">
        <f>IFERROR(VLOOKUP(B3531,'2017_GT Roster'!$B$6:$H$21,7, FALSE), "NO MATCH!!!")</f>
        <v>9</v>
      </c>
      <c r="E3531" s="24">
        <f>IFERROR(VLOOKUP(GAME_JUMP_REPORT_CONSOLIDATED!C3531,GAME_INDEX!$A$7:$E$34,5,FALSE), "NO MATCH")</f>
        <v>1018</v>
      </c>
      <c r="F3531" s="24" t="str">
        <f>IFERROR(VLOOKUP(C3531,GAME_INDEX!$A$7:$E$34,4,FALSE), "NO MATCH!!!")</f>
        <v>Boston College</v>
      </c>
      <c r="G3531" t="s">
        <v>3543</v>
      </c>
      <c r="H3531" s="1">
        <v>43030</v>
      </c>
      <c r="I3531">
        <v>2883</v>
      </c>
      <c r="J3531" t="s">
        <v>7</v>
      </c>
      <c r="K3531" t="s">
        <v>27</v>
      </c>
      <c r="L3531">
        <v>13.6</v>
      </c>
    </row>
    <row r="3532" spans="1:12" x14ac:dyDescent="0.55000000000000004">
      <c r="A3532" s="24" t="str">
        <f t="shared" si="55"/>
        <v>10189</v>
      </c>
      <c r="B3532" s="24" t="s">
        <v>27</v>
      </c>
      <c r="C3532" s="25">
        <v>43030</v>
      </c>
      <c r="D3532" s="24">
        <f>IFERROR(VLOOKUP(B3532,'2017_GT Roster'!$B$6:$H$21,7, FALSE), "NO MATCH!!!")</f>
        <v>9</v>
      </c>
      <c r="E3532" s="24">
        <f>IFERROR(VLOOKUP(GAME_JUMP_REPORT_CONSOLIDATED!C3532,GAME_INDEX!$A$7:$E$34,5,FALSE), "NO MATCH")</f>
        <v>1018</v>
      </c>
      <c r="F3532" s="24" t="str">
        <f>IFERROR(VLOOKUP(C3532,GAME_INDEX!$A$7:$E$34,4,FALSE), "NO MATCH!!!")</f>
        <v>Boston College</v>
      </c>
      <c r="G3532" t="s">
        <v>3544</v>
      </c>
      <c r="H3532" s="1">
        <v>43030</v>
      </c>
      <c r="I3532">
        <v>2885</v>
      </c>
      <c r="J3532" t="s">
        <v>7</v>
      </c>
      <c r="K3532" t="s">
        <v>27</v>
      </c>
      <c r="L3532">
        <v>16.5</v>
      </c>
    </row>
    <row r="3533" spans="1:12" x14ac:dyDescent="0.55000000000000004">
      <c r="A3533" s="24" t="str">
        <f t="shared" si="55"/>
        <v>10188</v>
      </c>
      <c r="B3533" s="24" t="s">
        <v>34</v>
      </c>
      <c r="C3533" s="25">
        <v>43030</v>
      </c>
      <c r="D3533" s="24">
        <f>IFERROR(VLOOKUP(B3533,'2017_GT Roster'!$B$6:$H$21,7, FALSE), "NO MATCH!!!")</f>
        <v>8</v>
      </c>
      <c r="E3533" s="24">
        <f>IFERROR(VLOOKUP(GAME_JUMP_REPORT_CONSOLIDATED!C3533,GAME_INDEX!$A$7:$E$34,5,FALSE), "NO MATCH")</f>
        <v>1018</v>
      </c>
      <c r="F3533" s="24" t="str">
        <f>IFERROR(VLOOKUP(C3533,GAME_INDEX!$A$7:$E$34,4,FALSE), "NO MATCH!!!")</f>
        <v>Boston College</v>
      </c>
      <c r="G3533" t="s">
        <v>3545</v>
      </c>
      <c r="H3533" s="1">
        <v>43030</v>
      </c>
      <c r="I3533">
        <v>2886</v>
      </c>
      <c r="J3533" t="s">
        <v>7</v>
      </c>
      <c r="K3533" t="s">
        <v>34</v>
      </c>
      <c r="L3533">
        <v>11.6</v>
      </c>
    </row>
    <row r="3534" spans="1:12" x14ac:dyDescent="0.55000000000000004">
      <c r="A3534" s="24" t="str">
        <f t="shared" si="55"/>
        <v>10181</v>
      </c>
      <c r="B3534" s="24" t="s">
        <v>3254</v>
      </c>
      <c r="C3534" s="25">
        <v>43030</v>
      </c>
      <c r="D3534" s="24">
        <f>IFERROR(VLOOKUP(B3534,'2017_GT Roster'!$B$6:$H$21,7, FALSE), "NO MATCH!!!")</f>
        <v>1</v>
      </c>
      <c r="E3534" s="24">
        <f>IFERROR(VLOOKUP(GAME_JUMP_REPORT_CONSOLIDATED!C3534,GAME_INDEX!$A$7:$E$34,5,FALSE), "NO MATCH")</f>
        <v>1018</v>
      </c>
      <c r="F3534" s="24" t="str">
        <f>IFERROR(VLOOKUP(C3534,GAME_INDEX!$A$7:$E$34,4,FALSE), "NO MATCH!!!")</f>
        <v>Boston College</v>
      </c>
      <c r="G3534" t="s">
        <v>3546</v>
      </c>
      <c r="H3534" s="1">
        <v>43030</v>
      </c>
      <c r="I3534">
        <v>2887</v>
      </c>
      <c r="J3534" t="s">
        <v>7</v>
      </c>
      <c r="K3534" t="s">
        <v>3254</v>
      </c>
      <c r="L3534">
        <v>20.399999999999999</v>
      </c>
    </row>
    <row r="3535" spans="1:12" x14ac:dyDescent="0.55000000000000004">
      <c r="A3535" s="24" t="str">
        <f t="shared" si="55"/>
        <v>101811</v>
      </c>
      <c r="B3535" s="24" t="s">
        <v>14</v>
      </c>
      <c r="C3535" s="25">
        <v>43030</v>
      </c>
      <c r="D3535" s="24">
        <f>IFERROR(VLOOKUP(B3535,'2017_GT Roster'!$B$6:$H$21,7, FALSE), "NO MATCH!!!")</f>
        <v>11</v>
      </c>
      <c r="E3535" s="24">
        <f>IFERROR(VLOOKUP(GAME_JUMP_REPORT_CONSOLIDATED!C3535,GAME_INDEX!$A$7:$E$34,5,FALSE), "NO MATCH")</f>
        <v>1018</v>
      </c>
      <c r="F3535" s="24" t="str">
        <f>IFERROR(VLOOKUP(C3535,GAME_INDEX!$A$7:$E$34,4,FALSE), "NO MATCH!!!")</f>
        <v>Boston College</v>
      </c>
      <c r="G3535" t="s">
        <v>3547</v>
      </c>
      <c r="H3535" s="1">
        <v>43030</v>
      </c>
      <c r="I3535">
        <v>2892</v>
      </c>
      <c r="J3535" t="s">
        <v>7</v>
      </c>
      <c r="K3535" t="s">
        <v>14</v>
      </c>
      <c r="L3535">
        <v>19.5</v>
      </c>
    </row>
    <row r="3536" spans="1:12" x14ac:dyDescent="0.55000000000000004">
      <c r="A3536" s="24" t="str">
        <f t="shared" si="55"/>
        <v>10189</v>
      </c>
      <c r="B3536" s="24" t="s">
        <v>27</v>
      </c>
      <c r="C3536" s="25">
        <v>43030</v>
      </c>
      <c r="D3536" s="24">
        <f>IFERROR(VLOOKUP(B3536,'2017_GT Roster'!$B$6:$H$21,7, FALSE), "NO MATCH!!!")</f>
        <v>9</v>
      </c>
      <c r="E3536" s="24">
        <f>IFERROR(VLOOKUP(GAME_JUMP_REPORT_CONSOLIDATED!C3536,GAME_INDEX!$A$7:$E$34,5,FALSE), "NO MATCH")</f>
        <v>1018</v>
      </c>
      <c r="F3536" s="24" t="str">
        <f>IFERROR(VLOOKUP(C3536,GAME_INDEX!$A$7:$E$34,4,FALSE), "NO MATCH!!!")</f>
        <v>Boston College</v>
      </c>
      <c r="G3536" t="s">
        <v>3548</v>
      </c>
      <c r="H3536" s="1">
        <v>43030</v>
      </c>
      <c r="I3536">
        <v>2902</v>
      </c>
      <c r="J3536" t="s">
        <v>7</v>
      </c>
      <c r="K3536" t="s">
        <v>27</v>
      </c>
      <c r="L3536">
        <v>9.8000000000000007</v>
      </c>
    </row>
    <row r="3537" spans="1:12" x14ac:dyDescent="0.55000000000000004">
      <c r="A3537" s="24" t="str">
        <f t="shared" si="55"/>
        <v>10189</v>
      </c>
      <c r="B3537" s="24" t="s">
        <v>27</v>
      </c>
      <c r="C3537" s="25">
        <v>43030</v>
      </c>
      <c r="D3537" s="24">
        <f>IFERROR(VLOOKUP(B3537,'2017_GT Roster'!$B$6:$H$21,7, FALSE), "NO MATCH!!!")</f>
        <v>9</v>
      </c>
      <c r="E3537" s="24">
        <f>IFERROR(VLOOKUP(GAME_JUMP_REPORT_CONSOLIDATED!C3537,GAME_INDEX!$A$7:$E$34,5,FALSE), "NO MATCH")</f>
        <v>1018</v>
      </c>
      <c r="F3537" s="24" t="str">
        <f>IFERROR(VLOOKUP(C3537,GAME_INDEX!$A$7:$E$34,4,FALSE), "NO MATCH!!!")</f>
        <v>Boston College</v>
      </c>
      <c r="G3537" t="s">
        <v>3549</v>
      </c>
      <c r="H3537" s="1">
        <v>43030</v>
      </c>
      <c r="I3537">
        <v>2906</v>
      </c>
      <c r="J3537" t="s">
        <v>7</v>
      </c>
      <c r="K3537" t="s">
        <v>27</v>
      </c>
      <c r="L3537">
        <v>12.7</v>
      </c>
    </row>
    <row r="3538" spans="1:12" x14ac:dyDescent="0.55000000000000004">
      <c r="A3538" s="24" t="str">
        <f t="shared" si="55"/>
        <v>10181</v>
      </c>
      <c r="B3538" s="24" t="s">
        <v>3254</v>
      </c>
      <c r="C3538" s="25">
        <v>43030</v>
      </c>
      <c r="D3538" s="24">
        <f>IFERROR(VLOOKUP(B3538,'2017_GT Roster'!$B$6:$H$21,7, FALSE), "NO MATCH!!!")</f>
        <v>1</v>
      </c>
      <c r="E3538" s="24">
        <f>IFERROR(VLOOKUP(GAME_JUMP_REPORT_CONSOLIDATED!C3538,GAME_INDEX!$A$7:$E$34,5,FALSE), "NO MATCH")</f>
        <v>1018</v>
      </c>
      <c r="F3538" s="24" t="str">
        <f>IFERROR(VLOOKUP(C3538,GAME_INDEX!$A$7:$E$34,4,FALSE), "NO MATCH!!!")</f>
        <v>Boston College</v>
      </c>
      <c r="G3538" t="s">
        <v>3550</v>
      </c>
      <c r="H3538" s="1">
        <v>43030</v>
      </c>
      <c r="I3538">
        <v>2919</v>
      </c>
      <c r="J3538" t="s">
        <v>7</v>
      </c>
      <c r="K3538" t="s">
        <v>3254</v>
      </c>
      <c r="L3538">
        <v>19.2</v>
      </c>
    </row>
    <row r="3539" spans="1:12" x14ac:dyDescent="0.55000000000000004">
      <c r="A3539" s="24" t="str">
        <f t="shared" si="55"/>
        <v>10189</v>
      </c>
      <c r="B3539" s="24" t="s">
        <v>27</v>
      </c>
      <c r="C3539" s="25">
        <v>43030</v>
      </c>
      <c r="D3539" s="24">
        <f>IFERROR(VLOOKUP(B3539,'2017_GT Roster'!$B$6:$H$21,7, FALSE), "NO MATCH!!!")</f>
        <v>9</v>
      </c>
      <c r="E3539" s="24">
        <f>IFERROR(VLOOKUP(GAME_JUMP_REPORT_CONSOLIDATED!C3539,GAME_INDEX!$A$7:$E$34,5,FALSE), "NO MATCH")</f>
        <v>1018</v>
      </c>
      <c r="F3539" s="24" t="str">
        <f>IFERROR(VLOOKUP(C3539,GAME_INDEX!$A$7:$E$34,4,FALSE), "NO MATCH!!!")</f>
        <v>Boston College</v>
      </c>
      <c r="G3539" t="s">
        <v>3551</v>
      </c>
      <c r="H3539" s="1">
        <v>43030</v>
      </c>
      <c r="I3539">
        <v>2935</v>
      </c>
      <c r="J3539" t="s">
        <v>7</v>
      </c>
      <c r="K3539" t="s">
        <v>27</v>
      </c>
      <c r="L3539">
        <v>10.9</v>
      </c>
    </row>
    <row r="3540" spans="1:12" x14ac:dyDescent="0.55000000000000004">
      <c r="A3540" s="24" t="str">
        <f t="shared" si="55"/>
        <v>101814</v>
      </c>
      <c r="B3540" s="24" t="s">
        <v>10</v>
      </c>
      <c r="C3540" s="25">
        <v>43030</v>
      </c>
      <c r="D3540" s="24">
        <f>IFERROR(VLOOKUP(B3540,'2017_GT Roster'!$B$6:$H$21,7, FALSE), "NO MATCH!!!")</f>
        <v>14</v>
      </c>
      <c r="E3540" s="24">
        <f>IFERROR(VLOOKUP(GAME_JUMP_REPORT_CONSOLIDATED!C3540,GAME_INDEX!$A$7:$E$34,5,FALSE), "NO MATCH")</f>
        <v>1018</v>
      </c>
      <c r="F3540" s="24" t="str">
        <f>IFERROR(VLOOKUP(C3540,GAME_INDEX!$A$7:$E$34,4,FALSE), "NO MATCH!!!")</f>
        <v>Boston College</v>
      </c>
      <c r="G3540" t="s">
        <v>3552</v>
      </c>
      <c r="H3540" s="1">
        <v>43030</v>
      </c>
      <c r="I3540">
        <v>2943</v>
      </c>
      <c r="J3540" t="s">
        <v>7</v>
      </c>
      <c r="K3540" t="s">
        <v>10</v>
      </c>
      <c r="L3540">
        <v>18.600000000000001</v>
      </c>
    </row>
    <row r="3541" spans="1:12" x14ac:dyDescent="0.55000000000000004">
      <c r="A3541" s="24" t="str">
        <f t="shared" si="55"/>
        <v>10181</v>
      </c>
      <c r="B3541" s="24" t="s">
        <v>3254</v>
      </c>
      <c r="C3541" s="25">
        <v>43030</v>
      </c>
      <c r="D3541" s="24">
        <f>IFERROR(VLOOKUP(B3541,'2017_GT Roster'!$B$6:$H$21,7, FALSE), "NO MATCH!!!")</f>
        <v>1</v>
      </c>
      <c r="E3541" s="24">
        <f>IFERROR(VLOOKUP(GAME_JUMP_REPORT_CONSOLIDATED!C3541,GAME_INDEX!$A$7:$E$34,5,FALSE), "NO MATCH")</f>
        <v>1018</v>
      </c>
      <c r="F3541" s="24" t="str">
        <f>IFERROR(VLOOKUP(C3541,GAME_INDEX!$A$7:$E$34,4,FALSE), "NO MATCH!!!")</f>
        <v>Boston College</v>
      </c>
      <c r="G3541" t="s">
        <v>3553</v>
      </c>
      <c r="H3541" s="1">
        <v>43030</v>
      </c>
      <c r="I3541">
        <v>2945</v>
      </c>
      <c r="J3541" t="s">
        <v>7</v>
      </c>
      <c r="K3541" t="s">
        <v>3254</v>
      </c>
      <c r="L3541">
        <v>16.3</v>
      </c>
    </row>
    <row r="3542" spans="1:12" x14ac:dyDescent="0.55000000000000004">
      <c r="A3542" s="24" t="str">
        <f t="shared" si="55"/>
        <v>10181</v>
      </c>
      <c r="B3542" s="24" t="s">
        <v>3254</v>
      </c>
      <c r="C3542" s="25">
        <v>43030</v>
      </c>
      <c r="D3542" s="24">
        <f>IFERROR(VLOOKUP(B3542,'2017_GT Roster'!$B$6:$H$21,7, FALSE), "NO MATCH!!!")</f>
        <v>1</v>
      </c>
      <c r="E3542" s="24">
        <f>IFERROR(VLOOKUP(GAME_JUMP_REPORT_CONSOLIDATED!C3542,GAME_INDEX!$A$7:$E$34,5,FALSE), "NO MATCH")</f>
        <v>1018</v>
      </c>
      <c r="F3542" s="24" t="str">
        <f>IFERROR(VLOOKUP(C3542,GAME_INDEX!$A$7:$E$34,4,FALSE), "NO MATCH!!!")</f>
        <v>Boston College</v>
      </c>
      <c r="G3542" t="s">
        <v>3554</v>
      </c>
      <c r="H3542" s="1">
        <v>43030</v>
      </c>
      <c r="I3542">
        <v>2949</v>
      </c>
      <c r="J3542" t="s">
        <v>7</v>
      </c>
      <c r="K3542" t="s">
        <v>3254</v>
      </c>
      <c r="L3542">
        <v>9.8000000000000007</v>
      </c>
    </row>
    <row r="3543" spans="1:12" x14ac:dyDescent="0.55000000000000004">
      <c r="A3543" s="24" t="str">
        <f t="shared" si="55"/>
        <v>10189</v>
      </c>
      <c r="B3543" s="24" t="s">
        <v>27</v>
      </c>
      <c r="C3543" s="25">
        <v>43030</v>
      </c>
      <c r="D3543" s="24">
        <f>IFERROR(VLOOKUP(B3543,'2017_GT Roster'!$B$6:$H$21,7, FALSE), "NO MATCH!!!")</f>
        <v>9</v>
      </c>
      <c r="E3543" s="24">
        <f>IFERROR(VLOOKUP(GAME_JUMP_REPORT_CONSOLIDATED!C3543,GAME_INDEX!$A$7:$E$34,5,FALSE), "NO MATCH")</f>
        <v>1018</v>
      </c>
      <c r="F3543" s="24" t="str">
        <f>IFERROR(VLOOKUP(C3543,GAME_INDEX!$A$7:$E$34,4,FALSE), "NO MATCH!!!")</f>
        <v>Boston College</v>
      </c>
      <c r="G3543" t="s">
        <v>3555</v>
      </c>
      <c r="H3543" s="1">
        <v>43030</v>
      </c>
      <c r="I3543">
        <v>2959</v>
      </c>
      <c r="J3543" t="s">
        <v>7</v>
      </c>
      <c r="K3543" t="s">
        <v>27</v>
      </c>
      <c r="L3543">
        <v>10.6</v>
      </c>
    </row>
    <row r="3544" spans="1:12" x14ac:dyDescent="0.55000000000000004">
      <c r="A3544" s="24" t="str">
        <f t="shared" si="55"/>
        <v>101814</v>
      </c>
      <c r="B3544" s="24" t="s">
        <v>10</v>
      </c>
      <c r="C3544" s="25">
        <v>43030</v>
      </c>
      <c r="D3544" s="24">
        <f>IFERROR(VLOOKUP(B3544,'2017_GT Roster'!$B$6:$H$21,7, FALSE), "NO MATCH!!!")</f>
        <v>14</v>
      </c>
      <c r="E3544" s="24">
        <f>IFERROR(VLOOKUP(GAME_JUMP_REPORT_CONSOLIDATED!C3544,GAME_INDEX!$A$7:$E$34,5,FALSE), "NO MATCH")</f>
        <v>1018</v>
      </c>
      <c r="F3544" s="24" t="str">
        <f>IFERROR(VLOOKUP(C3544,GAME_INDEX!$A$7:$E$34,4,FALSE), "NO MATCH!!!")</f>
        <v>Boston College</v>
      </c>
      <c r="G3544" t="s">
        <v>3556</v>
      </c>
      <c r="H3544" s="1">
        <v>43030</v>
      </c>
      <c r="I3544">
        <v>2968</v>
      </c>
      <c r="J3544" t="s">
        <v>7</v>
      </c>
      <c r="K3544" t="s">
        <v>10</v>
      </c>
      <c r="L3544">
        <v>19.2</v>
      </c>
    </row>
    <row r="3545" spans="1:12" x14ac:dyDescent="0.55000000000000004">
      <c r="A3545" s="24" t="str">
        <f t="shared" si="55"/>
        <v>101811</v>
      </c>
      <c r="B3545" s="24" t="s">
        <v>14</v>
      </c>
      <c r="C3545" s="25">
        <v>43030</v>
      </c>
      <c r="D3545" s="24">
        <f>IFERROR(VLOOKUP(B3545,'2017_GT Roster'!$B$6:$H$21,7, FALSE), "NO MATCH!!!")</f>
        <v>11</v>
      </c>
      <c r="E3545" s="24">
        <f>IFERROR(VLOOKUP(GAME_JUMP_REPORT_CONSOLIDATED!C3545,GAME_INDEX!$A$7:$E$34,5,FALSE), "NO MATCH")</f>
        <v>1018</v>
      </c>
      <c r="F3545" s="24" t="str">
        <f>IFERROR(VLOOKUP(C3545,GAME_INDEX!$A$7:$E$34,4,FALSE), "NO MATCH!!!")</f>
        <v>Boston College</v>
      </c>
      <c r="G3545" t="s">
        <v>3557</v>
      </c>
      <c r="H3545" s="1">
        <v>43030</v>
      </c>
      <c r="I3545">
        <v>2981</v>
      </c>
      <c r="J3545" t="s">
        <v>7</v>
      </c>
      <c r="K3545" t="s">
        <v>14</v>
      </c>
      <c r="L3545">
        <v>17.2</v>
      </c>
    </row>
    <row r="3546" spans="1:12" x14ac:dyDescent="0.55000000000000004">
      <c r="A3546" s="24" t="str">
        <f t="shared" si="55"/>
        <v>10181</v>
      </c>
      <c r="B3546" s="24" t="s">
        <v>3254</v>
      </c>
      <c r="C3546" s="25">
        <v>43030</v>
      </c>
      <c r="D3546" s="24">
        <f>IFERROR(VLOOKUP(B3546,'2017_GT Roster'!$B$6:$H$21,7, FALSE), "NO MATCH!!!")</f>
        <v>1</v>
      </c>
      <c r="E3546" s="24">
        <f>IFERROR(VLOOKUP(GAME_JUMP_REPORT_CONSOLIDATED!C3546,GAME_INDEX!$A$7:$E$34,5,FALSE), "NO MATCH")</f>
        <v>1018</v>
      </c>
      <c r="F3546" s="24" t="str">
        <f>IFERROR(VLOOKUP(C3546,GAME_INDEX!$A$7:$E$34,4,FALSE), "NO MATCH!!!")</f>
        <v>Boston College</v>
      </c>
      <c r="G3546" t="s">
        <v>3558</v>
      </c>
      <c r="H3546" s="1">
        <v>43030</v>
      </c>
      <c r="I3546">
        <v>3417</v>
      </c>
      <c r="J3546" t="s">
        <v>7</v>
      </c>
      <c r="K3546" t="s">
        <v>3254</v>
      </c>
      <c r="L3546">
        <v>9.3000000000000007</v>
      </c>
    </row>
    <row r="3547" spans="1:12" x14ac:dyDescent="0.55000000000000004">
      <c r="A3547" s="24" t="str">
        <f t="shared" si="55"/>
        <v>10181</v>
      </c>
      <c r="B3547" s="24" t="s">
        <v>3254</v>
      </c>
      <c r="C3547" s="25">
        <v>43030</v>
      </c>
      <c r="D3547" s="24">
        <f>IFERROR(VLOOKUP(B3547,'2017_GT Roster'!$B$6:$H$21,7, FALSE), "NO MATCH!!!")</f>
        <v>1</v>
      </c>
      <c r="E3547" s="24">
        <f>IFERROR(VLOOKUP(GAME_JUMP_REPORT_CONSOLIDATED!C3547,GAME_INDEX!$A$7:$E$34,5,FALSE), "NO MATCH")</f>
        <v>1018</v>
      </c>
      <c r="F3547" s="24" t="str">
        <f>IFERROR(VLOOKUP(C3547,GAME_INDEX!$A$7:$E$34,4,FALSE), "NO MATCH!!!")</f>
        <v>Boston College</v>
      </c>
      <c r="G3547" t="s">
        <v>3559</v>
      </c>
      <c r="H3547" s="1">
        <v>43030</v>
      </c>
      <c r="I3547">
        <v>3436</v>
      </c>
      <c r="J3547" t="s">
        <v>7</v>
      </c>
      <c r="K3547" t="s">
        <v>3254</v>
      </c>
      <c r="L3547">
        <v>9.1999999999999993</v>
      </c>
    </row>
    <row r="3548" spans="1:12" x14ac:dyDescent="0.55000000000000004">
      <c r="A3548" s="24" t="str">
        <f t="shared" si="55"/>
        <v>101897</v>
      </c>
      <c r="B3548" s="24" t="s">
        <v>42</v>
      </c>
      <c r="C3548" s="25">
        <v>43030</v>
      </c>
      <c r="D3548" s="24">
        <f>IFERROR(VLOOKUP(B3548,'2017_GT Roster'!$B$6:$H$21,7, FALSE), "NO MATCH!!!")</f>
        <v>97</v>
      </c>
      <c r="E3548" s="24">
        <f>IFERROR(VLOOKUP(GAME_JUMP_REPORT_CONSOLIDATED!C3548,GAME_INDEX!$A$7:$E$34,5,FALSE), "NO MATCH")</f>
        <v>1018</v>
      </c>
      <c r="F3548" s="24" t="str">
        <f>IFERROR(VLOOKUP(C3548,GAME_INDEX!$A$7:$E$34,4,FALSE), "NO MATCH!!!")</f>
        <v>Boston College</v>
      </c>
      <c r="G3548" t="s">
        <v>3560</v>
      </c>
      <c r="H3548" s="1">
        <v>43030</v>
      </c>
      <c r="I3548">
        <v>3452</v>
      </c>
      <c r="J3548" t="s">
        <v>7</v>
      </c>
      <c r="K3548" t="s">
        <v>42</v>
      </c>
      <c r="L3548">
        <v>10</v>
      </c>
    </row>
    <row r="3549" spans="1:12" x14ac:dyDescent="0.55000000000000004">
      <c r="A3549" s="24" t="str">
        <f t="shared" si="55"/>
        <v>10183</v>
      </c>
      <c r="B3549" s="24" t="s">
        <v>3344</v>
      </c>
      <c r="C3549" s="25">
        <v>43030</v>
      </c>
      <c r="D3549" s="24">
        <f>IFERROR(VLOOKUP(B3549,'2017_GT Roster'!$B$6:$H$21,7, FALSE), "NO MATCH!!!")</f>
        <v>3</v>
      </c>
      <c r="E3549" s="24">
        <f>IFERROR(VLOOKUP(GAME_JUMP_REPORT_CONSOLIDATED!C3549,GAME_INDEX!$A$7:$E$34,5,FALSE), "NO MATCH")</f>
        <v>1018</v>
      </c>
      <c r="F3549" s="24" t="str">
        <f>IFERROR(VLOOKUP(C3549,GAME_INDEX!$A$7:$E$34,4,FALSE), "NO MATCH!!!")</f>
        <v>Boston College</v>
      </c>
      <c r="G3549" t="s">
        <v>3561</v>
      </c>
      <c r="H3549" s="1">
        <v>43030</v>
      </c>
      <c r="I3549">
        <v>3465</v>
      </c>
      <c r="J3549" t="s">
        <v>7</v>
      </c>
      <c r="K3549" t="s">
        <v>3344</v>
      </c>
      <c r="L3549">
        <v>12</v>
      </c>
    </row>
    <row r="3550" spans="1:12" x14ac:dyDescent="0.55000000000000004">
      <c r="A3550" s="24" t="str">
        <f t="shared" si="55"/>
        <v>10183</v>
      </c>
      <c r="B3550" s="24" t="s">
        <v>3344</v>
      </c>
      <c r="C3550" s="25">
        <v>43030</v>
      </c>
      <c r="D3550" s="24">
        <f>IFERROR(VLOOKUP(B3550,'2017_GT Roster'!$B$6:$H$21,7, FALSE), "NO MATCH!!!")</f>
        <v>3</v>
      </c>
      <c r="E3550" s="24">
        <f>IFERROR(VLOOKUP(GAME_JUMP_REPORT_CONSOLIDATED!C3550,GAME_INDEX!$A$7:$E$34,5,FALSE), "NO MATCH")</f>
        <v>1018</v>
      </c>
      <c r="F3550" s="24" t="str">
        <f>IFERROR(VLOOKUP(C3550,GAME_INDEX!$A$7:$E$34,4,FALSE), "NO MATCH!!!")</f>
        <v>Boston College</v>
      </c>
      <c r="G3550" t="s">
        <v>3562</v>
      </c>
      <c r="H3550" s="1">
        <v>43030</v>
      </c>
      <c r="I3550">
        <v>3472</v>
      </c>
      <c r="J3550" t="s">
        <v>7</v>
      </c>
      <c r="K3550" t="s">
        <v>3344</v>
      </c>
      <c r="L3550">
        <v>10.7</v>
      </c>
    </row>
    <row r="3551" spans="1:12" x14ac:dyDescent="0.55000000000000004">
      <c r="A3551" s="24" t="str">
        <f t="shared" si="55"/>
        <v>10183</v>
      </c>
      <c r="B3551" s="24" t="s">
        <v>3344</v>
      </c>
      <c r="C3551" s="25">
        <v>43030</v>
      </c>
      <c r="D3551" s="24">
        <f>IFERROR(VLOOKUP(B3551,'2017_GT Roster'!$B$6:$H$21,7, FALSE), "NO MATCH!!!")</f>
        <v>3</v>
      </c>
      <c r="E3551" s="24">
        <f>IFERROR(VLOOKUP(GAME_JUMP_REPORT_CONSOLIDATED!C3551,GAME_INDEX!$A$7:$E$34,5,FALSE), "NO MATCH")</f>
        <v>1018</v>
      </c>
      <c r="F3551" s="24" t="str">
        <f>IFERROR(VLOOKUP(C3551,GAME_INDEX!$A$7:$E$34,4,FALSE), "NO MATCH!!!")</f>
        <v>Boston College</v>
      </c>
      <c r="G3551" t="s">
        <v>3563</v>
      </c>
      <c r="H3551" s="1">
        <v>43030</v>
      </c>
      <c r="I3551">
        <v>3479</v>
      </c>
      <c r="J3551" t="s">
        <v>7</v>
      </c>
      <c r="K3551" t="s">
        <v>3344</v>
      </c>
      <c r="L3551">
        <v>22.4</v>
      </c>
    </row>
    <row r="3552" spans="1:12" x14ac:dyDescent="0.55000000000000004">
      <c r="A3552" s="24" t="str">
        <f t="shared" si="55"/>
        <v>10189</v>
      </c>
      <c r="B3552" s="24" t="s">
        <v>27</v>
      </c>
      <c r="C3552" s="25">
        <v>43030</v>
      </c>
      <c r="D3552" s="24">
        <f>IFERROR(VLOOKUP(B3552,'2017_GT Roster'!$B$6:$H$21,7, FALSE), "NO MATCH!!!")</f>
        <v>9</v>
      </c>
      <c r="E3552" s="24">
        <f>IFERROR(VLOOKUP(GAME_JUMP_REPORT_CONSOLIDATED!C3552,GAME_INDEX!$A$7:$E$34,5,FALSE), "NO MATCH")</f>
        <v>1018</v>
      </c>
      <c r="F3552" s="24" t="str">
        <f>IFERROR(VLOOKUP(C3552,GAME_INDEX!$A$7:$E$34,4,FALSE), "NO MATCH!!!")</f>
        <v>Boston College</v>
      </c>
      <c r="G3552" t="s">
        <v>3564</v>
      </c>
      <c r="H3552" s="1">
        <v>43030</v>
      </c>
      <c r="I3552">
        <v>3488</v>
      </c>
      <c r="J3552" t="s">
        <v>7</v>
      </c>
      <c r="K3552" t="s">
        <v>27</v>
      </c>
      <c r="L3552">
        <v>14.1</v>
      </c>
    </row>
    <row r="3553" spans="1:12" x14ac:dyDescent="0.55000000000000004">
      <c r="A3553" s="24" t="str">
        <f t="shared" si="55"/>
        <v>10183</v>
      </c>
      <c r="B3553" s="24" t="s">
        <v>3344</v>
      </c>
      <c r="C3553" s="25">
        <v>43030</v>
      </c>
      <c r="D3553" s="24">
        <f>IFERROR(VLOOKUP(B3553,'2017_GT Roster'!$B$6:$H$21,7, FALSE), "NO MATCH!!!")</f>
        <v>3</v>
      </c>
      <c r="E3553" s="24">
        <f>IFERROR(VLOOKUP(GAME_JUMP_REPORT_CONSOLIDATED!C3553,GAME_INDEX!$A$7:$E$34,5,FALSE), "NO MATCH")</f>
        <v>1018</v>
      </c>
      <c r="F3553" s="24" t="str">
        <f>IFERROR(VLOOKUP(C3553,GAME_INDEX!$A$7:$E$34,4,FALSE), "NO MATCH!!!")</f>
        <v>Boston College</v>
      </c>
      <c r="G3553" t="s">
        <v>3565</v>
      </c>
      <c r="H3553" s="1">
        <v>43030</v>
      </c>
      <c r="I3553">
        <v>3513</v>
      </c>
      <c r="J3553" t="s">
        <v>7</v>
      </c>
      <c r="K3553" t="s">
        <v>3344</v>
      </c>
      <c r="L3553">
        <v>12.6</v>
      </c>
    </row>
    <row r="3554" spans="1:12" x14ac:dyDescent="0.55000000000000004">
      <c r="A3554" s="24" t="str">
        <f t="shared" si="55"/>
        <v>10183</v>
      </c>
      <c r="B3554" s="24" t="s">
        <v>3344</v>
      </c>
      <c r="C3554" s="25">
        <v>43030</v>
      </c>
      <c r="D3554" s="24">
        <f>IFERROR(VLOOKUP(B3554,'2017_GT Roster'!$B$6:$H$21,7, FALSE), "NO MATCH!!!")</f>
        <v>3</v>
      </c>
      <c r="E3554" s="24">
        <f>IFERROR(VLOOKUP(GAME_JUMP_REPORT_CONSOLIDATED!C3554,GAME_INDEX!$A$7:$E$34,5,FALSE), "NO MATCH")</f>
        <v>1018</v>
      </c>
      <c r="F3554" s="24" t="str">
        <f>IFERROR(VLOOKUP(C3554,GAME_INDEX!$A$7:$E$34,4,FALSE), "NO MATCH!!!")</f>
        <v>Boston College</v>
      </c>
      <c r="G3554" t="s">
        <v>3566</v>
      </c>
      <c r="H3554" s="1">
        <v>43030</v>
      </c>
      <c r="I3554">
        <v>3523</v>
      </c>
      <c r="J3554" t="s">
        <v>7</v>
      </c>
      <c r="K3554" t="s">
        <v>3344</v>
      </c>
      <c r="L3554">
        <v>9.6999999999999993</v>
      </c>
    </row>
    <row r="3555" spans="1:12" x14ac:dyDescent="0.55000000000000004">
      <c r="A3555" s="24" t="str">
        <f t="shared" si="55"/>
        <v>10183</v>
      </c>
      <c r="B3555" s="24" t="s">
        <v>3344</v>
      </c>
      <c r="C3555" s="25">
        <v>43030</v>
      </c>
      <c r="D3555" s="24">
        <f>IFERROR(VLOOKUP(B3555,'2017_GT Roster'!$B$6:$H$21,7, FALSE), "NO MATCH!!!")</f>
        <v>3</v>
      </c>
      <c r="E3555" s="24">
        <f>IFERROR(VLOOKUP(GAME_JUMP_REPORT_CONSOLIDATED!C3555,GAME_INDEX!$A$7:$E$34,5,FALSE), "NO MATCH")</f>
        <v>1018</v>
      </c>
      <c r="F3555" s="24" t="str">
        <f>IFERROR(VLOOKUP(C3555,GAME_INDEX!$A$7:$E$34,4,FALSE), "NO MATCH!!!")</f>
        <v>Boston College</v>
      </c>
      <c r="G3555" t="s">
        <v>3567</v>
      </c>
      <c r="H3555" s="1">
        <v>43030</v>
      </c>
      <c r="I3555">
        <v>3530</v>
      </c>
      <c r="J3555" t="s">
        <v>7</v>
      </c>
      <c r="K3555" t="s">
        <v>3344</v>
      </c>
      <c r="L3555">
        <v>11.8</v>
      </c>
    </row>
    <row r="3556" spans="1:12" x14ac:dyDescent="0.55000000000000004">
      <c r="A3556" s="24" t="str">
        <f t="shared" si="55"/>
        <v>10181</v>
      </c>
      <c r="B3556" s="24" t="s">
        <v>3254</v>
      </c>
      <c r="C3556" s="25">
        <v>43030</v>
      </c>
      <c r="D3556" s="24">
        <f>IFERROR(VLOOKUP(B3556,'2017_GT Roster'!$B$6:$H$21,7, FALSE), "NO MATCH!!!")</f>
        <v>1</v>
      </c>
      <c r="E3556" s="24">
        <f>IFERROR(VLOOKUP(GAME_JUMP_REPORT_CONSOLIDATED!C3556,GAME_INDEX!$A$7:$E$34,5,FALSE), "NO MATCH")</f>
        <v>1018</v>
      </c>
      <c r="F3556" s="24" t="str">
        <f>IFERROR(VLOOKUP(C3556,GAME_INDEX!$A$7:$E$34,4,FALSE), "NO MATCH!!!")</f>
        <v>Boston College</v>
      </c>
      <c r="G3556" t="s">
        <v>3568</v>
      </c>
      <c r="H3556" s="1">
        <v>43030</v>
      </c>
      <c r="I3556">
        <v>3638</v>
      </c>
      <c r="J3556" t="s">
        <v>7</v>
      </c>
      <c r="K3556" t="s">
        <v>3254</v>
      </c>
      <c r="L3556">
        <v>22.8</v>
      </c>
    </row>
    <row r="3557" spans="1:12" x14ac:dyDescent="0.55000000000000004">
      <c r="A3557" s="24" t="str">
        <f t="shared" si="55"/>
        <v>10189</v>
      </c>
      <c r="B3557" s="24" t="s">
        <v>27</v>
      </c>
      <c r="C3557" s="25">
        <v>43030</v>
      </c>
      <c r="D3557" s="24">
        <f>IFERROR(VLOOKUP(B3557,'2017_GT Roster'!$B$6:$H$21,7, FALSE), "NO MATCH!!!")</f>
        <v>9</v>
      </c>
      <c r="E3557" s="24">
        <f>IFERROR(VLOOKUP(GAME_JUMP_REPORT_CONSOLIDATED!C3557,GAME_INDEX!$A$7:$E$34,5,FALSE), "NO MATCH")</f>
        <v>1018</v>
      </c>
      <c r="F3557" s="24" t="str">
        <f>IFERROR(VLOOKUP(C3557,GAME_INDEX!$A$7:$E$34,4,FALSE), "NO MATCH!!!")</f>
        <v>Boston College</v>
      </c>
      <c r="G3557" t="s">
        <v>3569</v>
      </c>
      <c r="H3557" s="1">
        <v>43030</v>
      </c>
      <c r="I3557">
        <v>3657</v>
      </c>
      <c r="J3557" t="s">
        <v>7</v>
      </c>
      <c r="K3557" t="s">
        <v>27</v>
      </c>
      <c r="L3557">
        <v>13.1</v>
      </c>
    </row>
    <row r="3558" spans="1:12" x14ac:dyDescent="0.55000000000000004">
      <c r="A3558" s="24" t="str">
        <f t="shared" si="55"/>
        <v>101811</v>
      </c>
      <c r="B3558" s="24" t="s">
        <v>14</v>
      </c>
      <c r="C3558" s="25">
        <v>43030</v>
      </c>
      <c r="D3558" s="24">
        <f>IFERROR(VLOOKUP(B3558,'2017_GT Roster'!$B$6:$H$21,7, FALSE), "NO MATCH!!!")</f>
        <v>11</v>
      </c>
      <c r="E3558" s="24">
        <f>IFERROR(VLOOKUP(GAME_JUMP_REPORT_CONSOLIDATED!C3558,GAME_INDEX!$A$7:$E$34,5,FALSE), "NO MATCH")</f>
        <v>1018</v>
      </c>
      <c r="F3558" s="24" t="str">
        <f>IFERROR(VLOOKUP(C3558,GAME_INDEX!$A$7:$E$34,4,FALSE), "NO MATCH!!!")</f>
        <v>Boston College</v>
      </c>
      <c r="G3558" t="s">
        <v>3570</v>
      </c>
      <c r="H3558" s="1">
        <v>43030</v>
      </c>
      <c r="I3558">
        <v>3664</v>
      </c>
      <c r="J3558" t="s">
        <v>7</v>
      </c>
      <c r="K3558" t="s">
        <v>14</v>
      </c>
      <c r="L3558">
        <v>14.5</v>
      </c>
    </row>
    <row r="3559" spans="1:12" x14ac:dyDescent="0.55000000000000004">
      <c r="A3559" s="24" t="str">
        <f t="shared" si="55"/>
        <v>10188</v>
      </c>
      <c r="B3559" s="24" t="s">
        <v>34</v>
      </c>
      <c r="C3559" s="25">
        <v>43030</v>
      </c>
      <c r="D3559" s="24">
        <f>IFERROR(VLOOKUP(B3559,'2017_GT Roster'!$B$6:$H$21,7, FALSE), "NO MATCH!!!")</f>
        <v>8</v>
      </c>
      <c r="E3559" s="24">
        <f>IFERROR(VLOOKUP(GAME_JUMP_REPORT_CONSOLIDATED!C3559,GAME_INDEX!$A$7:$E$34,5,FALSE), "NO MATCH")</f>
        <v>1018</v>
      </c>
      <c r="F3559" s="24" t="str">
        <f>IFERROR(VLOOKUP(C3559,GAME_INDEX!$A$7:$E$34,4,FALSE), "NO MATCH!!!")</f>
        <v>Boston College</v>
      </c>
      <c r="G3559" t="s">
        <v>3571</v>
      </c>
      <c r="H3559" s="1">
        <v>43030</v>
      </c>
      <c r="I3559">
        <v>3669</v>
      </c>
      <c r="J3559" t="s">
        <v>7</v>
      </c>
      <c r="K3559" t="s">
        <v>34</v>
      </c>
      <c r="L3559">
        <v>16</v>
      </c>
    </row>
    <row r="3560" spans="1:12" x14ac:dyDescent="0.55000000000000004">
      <c r="A3560" s="24" t="str">
        <f t="shared" si="55"/>
        <v>10188</v>
      </c>
      <c r="B3560" s="24" t="s">
        <v>34</v>
      </c>
      <c r="C3560" s="25">
        <v>43030</v>
      </c>
      <c r="D3560" s="24">
        <f>IFERROR(VLOOKUP(B3560,'2017_GT Roster'!$B$6:$H$21,7, FALSE), "NO MATCH!!!")</f>
        <v>8</v>
      </c>
      <c r="E3560" s="24">
        <f>IFERROR(VLOOKUP(GAME_JUMP_REPORT_CONSOLIDATED!C3560,GAME_INDEX!$A$7:$E$34,5,FALSE), "NO MATCH")</f>
        <v>1018</v>
      </c>
      <c r="F3560" s="24" t="str">
        <f>IFERROR(VLOOKUP(C3560,GAME_INDEX!$A$7:$E$34,4,FALSE), "NO MATCH!!!")</f>
        <v>Boston College</v>
      </c>
      <c r="G3560" t="s">
        <v>3572</v>
      </c>
      <c r="H3560" s="1">
        <v>43030</v>
      </c>
      <c r="I3560">
        <v>3670</v>
      </c>
      <c r="J3560" t="s">
        <v>7</v>
      </c>
      <c r="K3560" t="s">
        <v>34</v>
      </c>
      <c r="L3560">
        <v>11.7</v>
      </c>
    </row>
    <row r="3561" spans="1:12" x14ac:dyDescent="0.55000000000000004">
      <c r="A3561" s="24" t="str">
        <f t="shared" si="55"/>
        <v>101811</v>
      </c>
      <c r="B3561" s="24" t="s">
        <v>14</v>
      </c>
      <c r="C3561" s="25">
        <v>43030</v>
      </c>
      <c r="D3561" s="24">
        <f>IFERROR(VLOOKUP(B3561,'2017_GT Roster'!$B$6:$H$21,7, FALSE), "NO MATCH!!!")</f>
        <v>11</v>
      </c>
      <c r="E3561" s="24">
        <f>IFERROR(VLOOKUP(GAME_JUMP_REPORT_CONSOLIDATED!C3561,GAME_INDEX!$A$7:$E$34,5,FALSE), "NO MATCH")</f>
        <v>1018</v>
      </c>
      <c r="F3561" s="24" t="str">
        <f>IFERROR(VLOOKUP(C3561,GAME_INDEX!$A$7:$E$34,4,FALSE), "NO MATCH!!!")</f>
        <v>Boston College</v>
      </c>
      <c r="G3561" t="s">
        <v>3573</v>
      </c>
      <c r="H3561" s="1">
        <v>43030</v>
      </c>
      <c r="I3561">
        <v>3674</v>
      </c>
      <c r="J3561" t="s">
        <v>7</v>
      </c>
      <c r="K3561" t="s">
        <v>14</v>
      </c>
      <c r="L3561">
        <v>14.2</v>
      </c>
    </row>
    <row r="3562" spans="1:12" x14ac:dyDescent="0.55000000000000004">
      <c r="A3562" s="24" t="str">
        <f t="shared" si="55"/>
        <v>10181</v>
      </c>
      <c r="B3562" s="24" t="s">
        <v>3254</v>
      </c>
      <c r="C3562" s="25">
        <v>43030</v>
      </c>
      <c r="D3562" s="24">
        <f>IFERROR(VLOOKUP(B3562,'2017_GT Roster'!$B$6:$H$21,7, FALSE), "NO MATCH!!!")</f>
        <v>1</v>
      </c>
      <c r="E3562" s="24">
        <f>IFERROR(VLOOKUP(GAME_JUMP_REPORT_CONSOLIDATED!C3562,GAME_INDEX!$A$7:$E$34,5,FALSE), "NO MATCH")</f>
        <v>1018</v>
      </c>
      <c r="F3562" s="24" t="str">
        <f>IFERROR(VLOOKUP(C3562,GAME_INDEX!$A$7:$E$34,4,FALSE), "NO MATCH!!!")</f>
        <v>Boston College</v>
      </c>
      <c r="G3562" t="s">
        <v>3574</v>
      </c>
      <c r="H3562" s="1">
        <v>43030</v>
      </c>
      <c r="I3562">
        <v>3675</v>
      </c>
      <c r="J3562" t="s">
        <v>7</v>
      </c>
      <c r="K3562" t="s">
        <v>3254</v>
      </c>
      <c r="L3562">
        <v>20.8</v>
      </c>
    </row>
    <row r="3563" spans="1:12" x14ac:dyDescent="0.55000000000000004">
      <c r="A3563" s="24" t="str">
        <f t="shared" si="55"/>
        <v>101814</v>
      </c>
      <c r="B3563" s="24" t="s">
        <v>10</v>
      </c>
      <c r="C3563" s="25">
        <v>43030</v>
      </c>
      <c r="D3563" s="24">
        <f>IFERROR(VLOOKUP(B3563,'2017_GT Roster'!$B$6:$H$21,7, FALSE), "NO MATCH!!!")</f>
        <v>14</v>
      </c>
      <c r="E3563" s="24">
        <f>IFERROR(VLOOKUP(GAME_JUMP_REPORT_CONSOLIDATED!C3563,GAME_INDEX!$A$7:$E$34,5,FALSE), "NO MATCH")</f>
        <v>1018</v>
      </c>
      <c r="F3563" s="24" t="str">
        <f>IFERROR(VLOOKUP(C3563,GAME_INDEX!$A$7:$E$34,4,FALSE), "NO MATCH!!!")</f>
        <v>Boston College</v>
      </c>
      <c r="G3563" t="s">
        <v>3575</v>
      </c>
      <c r="H3563" s="1">
        <v>43030</v>
      </c>
      <c r="I3563">
        <v>3676</v>
      </c>
      <c r="J3563" t="s">
        <v>7</v>
      </c>
      <c r="K3563" t="s">
        <v>10</v>
      </c>
      <c r="L3563">
        <v>17.399999999999999</v>
      </c>
    </row>
    <row r="3564" spans="1:12" x14ac:dyDescent="0.55000000000000004">
      <c r="A3564" s="24" t="str">
        <f t="shared" si="55"/>
        <v>10183</v>
      </c>
      <c r="B3564" s="24" t="s">
        <v>3344</v>
      </c>
      <c r="C3564" s="25">
        <v>43030</v>
      </c>
      <c r="D3564" s="24">
        <f>IFERROR(VLOOKUP(B3564,'2017_GT Roster'!$B$6:$H$21,7, FALSE), "NO MATCH!!!")</f>
        <v>3</v>
      </c>
      <c r="E3564" s="24">
        <f>IFERROR(VLOOKUP(GAME_JUMP_REPORT_CONSOLIDATED!C3564,GAME_INDEX!$A$7:$E$34,5,FALSE), "NO MATCH")</f>
        <v>1018</v>
      </c>
      <c r="F3564" s="24" t="str">
        <f>IFERROR(VLOOKUP(C3564,GAME_INDEX!$A$7:$E$34,4,FALSE), "NO MATCH!!!")</f>
        <v>Boston College</v>
      </c>
      <c r="G3564" t="s">
        <v>3576</v>
      </c>
      <c r="H3564" s="1">
        <v>43030</v>
      </c>
      <c r="I3564">
        <v>3677</v>
      </c>
      <c r="J3564" t="s">
        <v>7</v>
      </c>
      <c r="K3564" t="s">
        <v>3344</v>
      </c>
      <c r="L3564">
        <v>20.9</v>
      </c>
    </row>
    <row r="3565" spans="1:12" x14ac:dyDescent="0.55000000000000004">
      <c r="A3565" s="24" t="str">
        <f t="shared" si="55"/>
        <v>10181</v>
      </c>
      <c r="B3565" s="24" t="s">
        <v>3254</v>
      </c>
      <c r="C3565" s="25">
        <v>43030</v>
      </c>
      <c r="D3565" s="24">
        <f>IFERROR(VLOOKUP(B3565,'2017_GT Roster'!$B$6:$H$21,7, FALSE), "NO MATCH!!!")</f>
        <v>1</v>
      </c>
      <c r="E3565" s="24">
        <f>IFERROR(VLOOKUP(GAME_JUMP_REPORT_CONSOLIDATED!C3565,GAME_INDEX!$A$7:$E$34,5,FALSE), "NO MATCH")</f>
        <v>1018</v>
      </c>
      <c r="F3565" s="24" t="str">
        <f>IFERROR(VLOOKUP(C3565,GAME_INDEX!$A$7:$E$34,4,FALSE), "NO MATCH!!!")</f>
        <v>Boston College</v>
      </c>
      <c r="G3565" t="s">
        <v>3577</v>
      </c>
      <c r="H3565" s="1">
        <v>43030</v>
      </c>
      <c r="I3565">
        <v>3712</v>
      </c>
      <c r="J3565" t="s">
        <v>7</v>
      </c>
      <c r="K3565" t="s">
        <v>3254</v>
      </c>
      <c r="L3565">
        <v>14</v>
      </c>
    </row>
    <row r="3566" spans="1:12" x14ac:dyDescent="0.55000000000000004">
      <c r="A3566" s="24" t="str">
        <f t="shared" si="55"/>
        <v>101814</v>
      </c>
      <c r="B3566" s="24" t="s">
        <v>10</v>
      </c>
      <c r="C3566" s="25">
        <v>43030</v>
      </c>
      <c r="D3566" s="24">
        <f>IFERROR(VLOOKUP(B3566,'2017_GT Roster'!$B$6:$H$21,7, FALSE), "NO MATCH!!!")</f>
        <v>14</v>
      </c>
      <c r="E3566" s="24">
        <f>IFERROR(VLOOKUP(GAME_JUMP_REPORT_CONSOLIDATED!C3566,GAME_INDEX!$A$7:$E$34,5,FALSE), "NO MATCH")</f>
        <v>1018</v>
      </c>
      <c r="F3566" s="24" t="str">
        <f>IFERROR(VLOOKUP(C3566,GAME_INDEX!$A$7:$E$34,4,FALSE), "NO MATCH!!!")</f>
        <v>Boston College</v>
      </c>
      <c r="G3566" t="s">
        <v>3578</v>
      </c>
      <c r="H3566" s="1">
        <v>43030</v>
      </c>
      <c r="I3566">
        <v>3731</v>
      </c>
      <c r="J3566" t="s">
        <v>7</v>
      </c>
      <c r="K3566" t="s">
        <v>10</v>
      </c>
      <c r="L3566">
        <v>17.100000000000001</v>
      </c>
    </row>
    <row r="3567" spans="1:12" x14ac:dyDescent="0.55000000000000004">
      <c r="A3567" s="24" t="str">
        <f t="shared" si="55"/>
        <v>10189</v>
      </c>
      <c r="B3567" s="24" t="s">
        <v>27</v>
      </c>
      <c r="C3567" s="25">
        <v>43030</v>
      </c>
      <c r="D3567" s="24">
        <f>IFERROR(VLOOKUP(B3567,'2017_GT Roster'!$B$6:$H$21,7, FALSE), "NO MATCH!!!")</f>
        <v>9</v>
      </c>
      <c r="E3567" s="24">
        <f>IFERROR(VLOOKUP(GAME_JUMP_REPORT_CONSOLIDATED!C3567,GAME_INDEX!$A$7:$E$34,5,FALSE), "NO MATCH")</f>
        <v>1018</v>
      </c>
      <c r="F3567" s="24" t="str">
        <f>IFERROR(VLOOKUP(C3567,GAME_INDEX!$A$7:$E$34,4,FALSE), "NO MATCH!!!")</f>
        <v>Boston College</v>
      </c>
      <c r="G3567" t="s">
        <v>3579</v>
      </c>
      <c r="H3567" s="1">
        <v>43030</v>
      </c>
      <c r="I3567">
        <v>3737</v>
      </c>
      <c r="J3567" t="s">
        <v>7</v>
      </c>
      <c r="K3567" t="s">
        <v>27</v>
      </c>
      <c r="L3567">
        <v>12.8</v>
      </c>
    </row>
    <row r="3568" spans="1:12" x14ac:dyDescent="0.55000000000000004">
      <c r="A3568" s="24" t="str">
        <f t="shared" si="55"/>
        <v>10181</v>
      </c>
      <c r="B3568" s="24" t="s">
        <v>3254</v>
      </c>
      <c r="C3568" s="25">
        <v>43030</v>
      </c>
      <c r="D3568" s="24">
        <f>IFERROR(VLOOKUP(B3568,'2017_GT Roster'!$B$6:$H$21,7, FALSE), "NO MATCH!!!")</f>
        <v>1</v>
      </c>
      <c r="E3568" s="24">
        <f>IFERROR(VLOOKUP(GAME_JUMP_REPORT_CONSOLIDATED!C3568,GAME_INDEX!$A$7:$E$34,5,FALSE), "NO MATCH")</f>
        <v>1018</v>
      </c>
      <c r="F3568" s="24" t="str">
        <f>IFERROR(VLOOKUP(C3568,GAME_INDEX!$A$7:$E$34,4,FALSE), "NO MATCH!!!")</f>
        <v>Boston College</v>
      </c>
      <c r="G3568" t="s">
        <v>3580</v>
      </c>
      <c r="H3568" s="1">
        <v>43030</v>
      </c>
      <c r="I3568">
        <v>3753</v>
      </c>
      <c r="J3568" t="s">
        <v>7</v>
      </c>
      <c r="K3568" t="s">
        <v>3254</v>
      </c>
      <c r="L3568">
        <v>13.5</v>
      </c>
    </row>
    <row r="3569" spans="1:12" x14ac:dyDescent="0.55000000000000004">
      <c r="A3569" s="24" t="str">
        <f t="shared" si="55"/>
        <v>10189</v>
      </c>
      <c r="B3569" s="24" t="s">
        <v>27</v>
      </c>
      <c r="C3569" s="25">
        <v>43030</v>
      </c>
      <c r="D3569" s="24">
        <f>IFERROR(VLOOKUP(B3569,'2017_GT Roster'!$B$6:$H$21,7, FALSE), "NO MATCH!!!")</f>
        <v>9</v>
      </c>
      <c r="E3569" s="24">
        <f>IFERROR(VLOOKUP(GAME_JUMP_REPORT_CONSOLIDATED!C3569,GAME_INDEX!$A$7:$E$34,5,FALSE), "NO MATCH")</f>
        <v>1018</v>
      </c>
      <c r="F3569" s="24" t="str">
        <f>IFERROR(VLOOKUP(C3569,GAME_INDEX!$A$7:$E$34,4,FALSE), "NO MATCH!!!")</f>
        <v>Boston College</v>
      </c>
      <c r="G3569" t="s">
        <v>3581</v>
      </c>
      <c r="H3569" s="1">
        <v>43030</v>
      </c>
      <c r="I3569">
        <v>3782</v>
      </c>
      <c r="J3569" t="s">
        <v>7</v>
      </c>
      <c r="K3569" t="s">
        <v>27</v>
      </c>
      <c r="L3569">
        <v>9.4</v>
      </c>
    </row>
    <row r="3570" spans="1:12" x14ac:dyDescent="0.55000000000000004">
      <c r="A3570" s="24" t="str">
        <f t="shared" si="55"/>
        <v>10181</v>
      </c>
      <c r="B3570" s="24" t="s">
        <v>3254</v>
      </c>
      <c r="C3570" s="25">
        <v>43030</v>
      </c>
      <c r="D3570" s="24">
        <f>IFERROR(VLOOKUP(B3570,'2017_GT Roster'!$B$6:$H$21,7, FALSE), "NO MATCH!!!")</f>
        <v>1</v>
      </c>
      <c r="E3570" s="24">
        <f>IFERROR(VLOOKUP(GAME_JUMP_REPORT_CONSOLIDATED!C3570,GAME_INDEX!$A$7:$E$34,5,FALSE), "NO MATCH")</f>
        <v>1018</v>
      </c>
      <c r="F3570" s="24" t="str">
        <f>IFERROR(VLOOKUP(C3570,GAME_INDEX!$A$7:$E$34,4,FALSE), "NO MATCH!!!")</f>
        <v>Boston College</v>
      </c>
      <c r="G3570" t="s">
        <v>3582</v>
      </c>
      <c r="H3570" s="1">
        <v>43030</v>
      </c>
      <c r="I3570">
        <v>3786</v>
      </c>
      <c r="J3570" t="s">
        <v>7</v>
      </c>
      <c r="K3570" t="s">
        <v>3254</v>
      </c>
      <c r="L3570">
        <v>12.6</v>
      </c>
    </row>
    <row r="3571" spans="1:12" x14ac:dyDescent="0.55000000000000004">
      <c r="A3571" s="24" t="str">
        <f t="shared" si="55"/>
        <v>101811</v>
      </c>
      <c r="B3571" s="24" t="s">
        <v>14</v>
      </c>
      <c r="C3571" s="25">
        <v>43030</v>
      </c>
      <c r="D3571" s="24">
        <f>IFERROR(VLOOKUP(B3571,'2017_GT Roster'!$B$6:$H$21,7, FALSE), "NO MATCH!!!")</f>
        <v>11</v>
      </c>
      <c r="E3571" s="24">
        <f>IFERROR(VLOOKUP(GAME_JUMP_REPORT_CONSOLIDATED!C3571,GAME_INDEX!$A$7:$E$34,5,FALSE), "NO MATCH")</f>
        <v>1018</v>
      </c>
      <c r="F3571" s="24" t="str">
        <f>IFERROR(VLOOKUP(C3571,GAME_INDEX!$A$7:$E$34,4,FALSE), "NO MATCH!!!")</f>
        <v>Boston College</v>
      </c>
      <c r="G3571" t="s">
        <v>3583</v>
      </c>
      <c r="H3571" s="1">
        <v>43030</v>
      </c>
      <c r="I3571">
        <v>3788</v>
      </c>
      <c r="J3571" t="s">
        <v>7</v>
      </c>
      <c r="K3571" t="s">
        <v>14</v>
      </c>
      <c r="L3571">
        <v>14</v>
      </c>
    </row>
    <row r="3572" spans="1:12" x14ac:dyDescent="0.55000000000000004">
      <c r="A3572" s="24" t="str">
        <f t="shared" si="55"/>
        <v>10181</v>
      </c>
      <c r="B3572" s="24" t="s">
        <v>3254</v>
      </c>
      <c r="C3572" s="25">
        <v>43030</v>
      </c>
      <c r="D3572" s="24">
        <f>IFERROR(VLOOKUP(B3572,'2017_GT Roster'!$B$6:$H$21,7, FALSE), "NO MATCH!!!")</f>
        <v>1</v>
      </c>
      <c r="E3572" s="24">
        <f>IFERROR(VLOOKUP(GAME_JUMP_REPORT_CONSOLIDATED!C3572,GAME_INDEX!$A$7:$E$34,5,FALSE), "NO MATCH")</f>
        <v>1018</v>
      </c>
      <c r="F3572" s="24" t="str">
        <f>IFERROR(VLOOKUP(C3572,GAME_INDEX!$A$7:$E$34,4,FALSE), "NO MATCH!!!")</f>
        <v>Boston College</v>
      </c>
      <c r="G3572" t="s">
        <v>3584</v>
      </c>
      <c r="H3572" s="1">
        <v>43030</v>
      </c>
      <c r="I3572">
        <v>3829</v>
      </c>
      <c r="J3572" t="s">
        <v>7</v>
      </c>
      <c r="K3572" t="s">
        <v>3254</v>
      </c>
      <c r="L3572">
        <v>13.4</v>
      </c>
    </row>
    <row r="3573" spans="1:12" x14ac:dyDescent="0.55000000000000004">
      <c r="A3573" s="24" t="str">
        <f t="shared" si="55"/>
        <v>101814</v>
      </c>
      <c r="B3573" s="24" t="s">
        <v>10</v>
      </c>
      <c r="C3573" s="25">
        <v>43030</v>
      </c>
      <c r="D3573" s="24">
        <f>IFERROR(VLOOKUP(B3573,'2017_GT Roster'!$B$6:$H$21,7, FALSE), "NO MATCH!!!")</f>
        <v>14</v>
      </c>
      <c r="E3573" s="24">
        <f>IFERROR(VLOOKUP(GAME_JUMP_REPORT_CONSOLIDATED!C3573,GAME_INDEX!$A$7:$E$34,5,FALSE), "NO MATCH")</f>
        <v>1018</v>
      </c>
      <c r="F3573" s="24" t="str">
        <f>IFERROR(VLOOKUP(C3573,GAME_INDEX!$A$7:$E$34,4,FALSE), "NO MATCH!!!")</f>
        <v>Boston College</v>
      </c>
      <c r="G3573" t="s">
        <v>3585</v>
      </c>
      <c r="H3573" s="1">
        <v>43030</v>
      </c>
      <c r="I3573">
        <v>3834</v>
      </c>
      <c r="J3573" t="s">
        <v>7</v>
      </c>
      <c r="K3573" t="s">
        <v>10</v>
      </c>
      <c r="L3573">
        <v>17.899999999999999</v>
      </c>
    </row>
    <row r="3574" spans="1:12" x14ac:dyDescent="0.55000000000000004">
      <c r="A3574" s="24" t="str">
        <f t="shared" si="55"/>
        <v>101833</v>
      </c>
      <c r="B3574" s="24" t="s">
        <v>32</v>
      </c>
      <c r="C3574" s="25">
        <v>43030</v>
      </c>
      <c r="D3574" s="24">
        <f>IFERROR(VLOOKUP(B3574,'2017_GT Roster'!$B$6:$H$21,7, FALSE), "NO MATCH!!!")</f>
        <v>33</v>
      </c>
      <c r="E3574" s="24">
        <f>IFERROR(VLOOKUP(GAME_JUMP_REPORT_CONSOLIDATED!C3574,GAME_INDEX!$A$7:$E$34,5,FALSE), "NO MATCH")</f>
        <v>1018</v>
      </c>
      <c r="F3574" s="24" t="str">
        <f>IFERROR(VLOOKUP(C3574,GAME_INDEX!$A$7:$E$34,4,FALSE), "NO MATCH!!!")</f>
        <v>Boston College</v>
      </c>
      <c r="G3574" t="s">
        <v>3586</v>
      </c>
      <c r="H3574" s="1">
        <v>43030</v>
      </c>
      <c r="I3574">
        <v>3915</v>
      </c>
      <c r="J3574" t="s">
        <v>7</v>
      </c>
      <c r="K3574" t="s">
        <v>32</v>
      </c>
      <c r="L3574">
        <v>13.3</v>
      </c>
    </row>
    <row r="3575" spans="1:12" x14ac:dyDescent="0.55000000000000004">
      <c r="A3575" s="24" t="str">
        <f t="shared" si="55"/>
        <v>101833</v>
      </c>
      <c r="B3575" s="24" t="s">
        <v>32</v>
      </c>
      <c r="C3575" s="25">
        <v>43030</v>
      </c>
      <c r="D3575" s="24">
        <f>IFERROR(VLOOKUP(B3575,'2017_GT Roster'!$B$6:$H$21,7, FALSE), "NO MATCH!!!")</f>
        <v>33</v>
      </c>
      <c r="E3575" s="24">
        <f>IFERROR(VLOOKUP(GAME_JUMP_REPORT_CONSOLIDATED!C3575,GAME_INDEX!$A$7:$E$34,5,FALSE), "NO MATCH")</f>
        <v>1018</v>
      </c>
      <c r="F3575" s="24" t="str">
        <f>IFERROR(VLOOKUP(C3575,GAME_INDEX!$A$7:$E$34,4,FALSE), "NO MATCH!!!")</f>
        <v>Boston College</v>
      </c>
      <c r="G3575" t="s">
        <v>3587</v>
      </c>
      <c r="H3575" s="1">
        <v>43030</v>
      </c>
      <c r="I3575">
        <v>3939</v>
      </c>
      <c r="J3575" t="s">
        <v>7</v>
      </c>
      <c r="K3575" t="s">
        <v>32</v>
      </c>
      <c r="L3575">
        <v>13.1</v>
      </c>
    </row>
    <row r="3576" spans="1:12" x14ac:dyDescent="0.55000000000000004">
      <c r="A3576" s="24" t="str">
        <f t="shared" si="55"/>
        <v>101814</v>
      </c>
      <c r="B3576" s="24" t="s">
        <v>10</v>
      </c>
      <c r="C3576" s="25">
        <v>43030</v>
      </c>
      <c r="D3576" s="24">
        <f>IFERROR(VLOOKUP(B3576,'2017_GT Roster'!$B$6:$H$21,7, FALSE), "NO MATCH!!!")</f>
        <v>14</v>
      </c>
      <c r="E3576" s="24">
        <f>IFERROR(VLOOKUP(GAME_JUMP_REPORT_CONSOLIDATED!C3576,GAME_INDEX!$A$7:$E$34,5,FALSE), "NO MATCH")</f>
        <v>1018</v>
      </c>
      <c r="F3576" s="24" t="str">
        <f>IFERROR(VLOOKUP(C3576,GAME_INDEX!$A$7:$E$34,4,FALSE), "NO MATCH!!!")</f>
        <v>Boston College</v>
      </c>
      <c r="G3576" t="s">
        <v>3588</v>
      </c>
      <c r="H3576" s="1">
        <v>43030</v>
      </c>
      <c r="I3576">
        <v>3969</v>
      </c>
      <c r="J3576" t="s">
        <v>7</v>
      </c>
      <c r="K3576" t="s">
        <v>10</v>
      </c>
      <c r="L3576">
        <v>17.399999999999999</v>
      </c>
    </row>
    <row r="3577" spans="1:12" x14ac:dyDescent="0.55000000000000004">
      <c r="A3577" s="24" t="str">
        <f t="shared" ref="A3577:A3640" si="56">E3577&amp;D3577</f>
        <v>10181</v>
      </c>
      <c r="B3577" s="24" t="s">
        <v>3254</v>
      </c>
      <c r="C3577" s="25">
        <v>43030</v>
      </c>
      <c r="D3577" s="24">
        <f>IFERROR(VLOOKUP(B3577,'2017_GT Roster'!$B$6:$H$21,7, FALSE), "NO MATCH!!!")</f>
        <v>1</v>
      </c>
      <c r="E3577" s="24">
        <f>IFERROR(VLOOKUP(GAME_JUMP_REPORT_CONSOLIDATED!C3577,GAME_INDEX!$A$7:$E$34,5,FALSE), "NO MATCH")</f>
        <v>1018</v>
      </c>
      <c r="F3577" s="24" t="str">
        <f>IFERROR(VLOOKUP(C3577,GAME_INDEX!$A$7:$E$34,4,FALSE), "NO MATCH!!!")</f>
        <v>Boston College</v>
      </c>
      <c r="G3577" t="s">
        <v>3589</v>
      </c>
      <c r="H3577" s="1">
        <v>43030</v>
      </c>
      <c r="I3577">
        <v>3970</v>
      </c>
      <c r="J3577" t="s">
        <v>7</v>
      </c>
      <c r="K3577" t="s">
        <v>3254</v>
      </c>
      <c r="L3577">
        <v>13.2</v>
      </c>
    </row>
    <row r="3578" spans="1:12" x14ac:dyDescent="0.55000000000000004">
      <c r="A3578" s="24" t="str">
        <f t="shared" si="56"/>
        <v>10189</v>
      </c>
      <c r="B3578" s="24" t="s">
        <v>27</v>
      </c>
      <c r="C3578" s="25">
        <v>43030</v>
      </c>
      <c r="D3578" s="24">
        <f>IFERROR(VLOOKUP(B3578,'2017_GT Roster'!$B$6:$H$21,7, FALSE), "NO MATCH!!!")</f>
        <v>9</v>
      </c>
      <c r="E3578" s="24">
        <f>IFERROR(VLOOKUP(GAME_JUMP_REPORT_CONSOLIDATED!C3578,GAME_INDEX!$A$7:$E$34,5,FALSE), "NO MATCH")</f>
        <v>1018</v>
      </c>
      <c r="F3578" s="24" t="str">
        <f>IFERROR(VLOOKUP(C3578,GAME_INDEX!$A$7:$E$34,4,FALSE), "NO MATCH!!!")</f>
        <v>Boston College</v>
      </c>
      <c r="G3578" t="s">
        <v>3590</v>
      </c>
      <c r="H3578" s="1">
        <v>43030</v>
      </c>
      <c r="I3578">
        <v>3998</v>
      </c>
      <c r="J3578" t="s">
        <v>7</v>
      </c>
      <c r="K3578" t="s">
        <v>27</v>
      </c>
      <c r="L3578">
        <v>12.7</v>
      </c>
    </row>
    <row r="3579" spans="1:12" x14ac:dyDescent="0.55000000000000004">
      <c r="A3579" s="24" t="str">
        <f t="shared" si="56"/>
        <v>101814</v>
      </c>
      <c r="B3579" s="24" t="s">
        <v>10</v>
      </c>
      <c r="C3579" s="25">
        <v>43030</v>
      </c>
      <c r="D3579" s="24">
        <f>IFERROR(VLOOKUP(B3579,'2017_GT Roster'!$B$6:$H$21,7, FALSE), "NO MATCH!!!")</f>
        <v>14</v>
      </c>
      <c r="E3579" s="24">
        <f>IFERROR(VLOOKUP(GAME_JUMP_REPORT_CONSOLIDATED!C3579,GAME_INDEX!$A$7:$E$34,5,FALSE), "NO MATCH")</f>
        <v>1018</v>
      </c>
      <c r="F3579" s="24" t="str">
        <f>IFERROR(VLOOKUP(C3579,GAME_INDEX!$A$7:$E$34,4,FALSE), "NO MATCH!!!")</f>
        <v>Boston College</v>
      </c>
      <c r="G3579" t="s">
        <v>3591</v>
      </c>
      <c r="H3579" s="1">
        <v>43030</v>
      </c>
      <c r="I3579">
        <v>4001</v>
      </c>
      <c r="J3579" t="s">
        <v>7</v>
      </c>
      <c r="K3579" t="s">
        <v>10</v>
      </c>
      <c r="L3579">
        <v>19.5</v>
      </c>
    </row>
    <row r="3580" spans="1:12" x14ac:dyDescent="0.55000000000000004">
      <c r="A3580" s="24" t="str">
        <f t="shared" si="56"/>
        <v>10189</v>
      </c>
      <c r="B3580" s="24" t="s">
        <v>27</v>
      </c>
      <c r="C3580" s="25">
        <v>43030</v>
      </c>
      <c r="D3580" s="24">
        <f>IFERROR(VLOOKUP(B3580,'2017_GT Roster'!$B$6:$H$21,7, FALSE), "NO MATCH!!!")</f>
        <v>9</v>
      </c>
      <c r="E3580" s="24">
        <f>IFERROR(VLOOKUP(GAME_JUMP_REPORT_CONSOLIDATED!C3580,GAME_INDEX!$A$7:$E$34,5,FALSE), "NO MATCH")</f>
        <v>1018</v>
      </c>
      <c r="F3580" s="24" t="str">
        <f>IFERROR(VLOOKUP(C3580,GAME_INDEX!$A$7:$E$34,4,FALSE), "NO MATCH!!!")</f>
        <v>Boston College</v>
      </c>
      <c r="G3580" t="s">
        <v>3592</v>
      </c>
      <c r="H3580" s="1">
        <v>43030</v>
      </c>
      <c r="I3580">
        <v>4006</v>
      </c>
      <c r="J3580" t="s">
        <v>7</v>
      </c>
      <c r="K3580" t="s">
        <v>27</v>
      </c>
      <c r="L3580">
        <v>9.6</v>
      </c>
    </row>
    <row r="3581" spans="1:12" x14ac:dyDescent="0.55000000000000004">
      <c r="A3581" s="24" t="str">
        <f t="shared" si="56"/>
        <v>10189</v>
      </c>
      <c r="B3581" s="24" t="s">
        <v>27</v>
      </c>
      <c r="C3581" s="25">
        <v>43030</v>
      </c>
      <c r="D3581" s="24">
        <f>IFERROR(VLOOKUP(B3581,'2017_GT Roster'!$B$6:$H$21,7, FALSE), "NO MATCH!!!")</f>
        <v>9</v>
      </c>
      <c r="E3581" s="24">
        <f>IFERROR(VLOOKUP(GAME_JUMP_REPORT_CONSOLIDATED!C3581,GAME_INDEX!$A$7:$E$34,5,FALSE), "NO MATCH")</f>
        <v>1018</v>
      </c>
      <c r="F3581" s="24" t="str">
        <f>IFERROR(VLOOKUP(C3581,GAME_INDEX!$A$7:$E$34,4,FALSE), "NO MATCH!!!")</f>
        <v>Boston College</v>
      </c>
      <c r="G3581" t="s">
        <v>3593</v>
      </c>
      <c r="H3581" s="1">
        <v>43030</v>
      </c>
      <c r="I3581">
        <v>4042</v>
      </c>
      <c r="J3581" t="s">
        <v>7</v>
      </c>
      <c r="K3581" t="s">
        <v>27</v>
      </c>
      <c r="L3581">
        <v>10.7</v>
      </c>
    </row>
    <row r="3582" spans="1:12" x14ac:dyDescent="0.55000000000000004">
      <c r="A3582" s="24" t="str">
        <f t="shared" si="56"/>
        <v>10189</v>
      </c>
      <c r="B3582" s="24" t="s">
        <v>27</v>
      </c>
      <c r="C3582" s="25">
        <v>43030</v>
      </c>
      <c r="D3582" s="24">
        <f>IFERROR(VLOOKUP(B3582,'2017_GT Roster'!$B$6:$H$21,7, FALSE), "NO MATCH!!!")</f>
        <v>9</v>
      </c>
      <c r="E3582" s="24">
        <f>IFERROR(VLOOKUP(GAME_JUMP_REPORT_CONSOLIDATED!C3582,GAME_INDEX!$A$7:$E$34,5,FALSE), "NO MATCH")</f>
        <v>1018</v>
      </c>
      <c r="F3582" s="24" t="str">
        <f>IFERROR(VLOOKUP(C3582,GAME_INDEX!$A$7:$E$34,4,FALSE), "NO MATCH!!!")</f>
        <v>Boston College</v>
      </c>
      <c r="G3582" t="s">
        <v>3594</v>
      </c>
      <c r="H3582" s="1">
        <v>43030</v>
      </c>
      <c r="I3582">
        <v>4067</v>
      </c>
      <c r="J3582" t="s">
        <v>7</v>
      </c>
      <c r="K3582" t="s">
        <v>27</v>
      </c>
      <c r="L3582">
        <v>14.7</v>
      </c>
    </row>
    <row r="3583" spans="1:12" x14ac:dyDescent="0.55000000000000004">
      <c r="A3583" s="24" t="str">
        <f t="shared" si="56"/>
        <v>101811</v>
      </c>
      <c r="B3583" s="24" t="s">
        <v>14</v>
      </c>
      <c r="C3583" s="25">
        <v>43030</v>
      </c>
      <c r="D3583" s="24">
        <f>IFERROR(VLOOKUP(B3583,'2017_GT Roster'!$B$6:$H$21,7, FALSE), "NO MATCH!!!")</f>
        <v>11</v>
      </c>
      <c r="E3583" s="24">
        <f>IFERROR(VLOOKUP(GAME_JUMP_REPORT_CONSOLIDATED!C3583,GAME_INDEX!$A$7:$E$34,5,FALSE), "NO MATCH")</f>
        <v>1018</v>
      </c>
      <c r="F3583" s="24" t="str">
        <f>IFERROR(VLOOKUP(C3583,GAME_INDEX!$A$7:$E$34,4,FALSE), "NO MATCH!!!")</f>
        <v>Boston College</v>
      </c>
      <c r="G3583" t="s">
        <v>3595</v>
      </c>
      <c r="H3583" s="1">
        <v>43030</v>
      </c>
      <c r="I3583">
        <v>4071</v>
      </c>
      <c r="J3583" t="s">
        <v>7</v>
      </c>
      <c r="K3583" t="s">
        <v>14</v>
      </c>
      <c r="L3583">
        <v>24.2</v>
      </c>
    </row>
    <row r="3584" spans="1:12" x14ac:dyDescent="0.55000000000000004">
      <c r="A3584" s="24" t="str">
        <f t="shared" si="56"/>
        <v>10189</v>
      </c>
      <c r="B3584" s="24" t="s">
        <v>27</v>
      </c>
      <c r="C3584" s="25">
        <v>43030</v>
      </c>
      <c r="D3584" s="24">
        <f>IFERROR(VLOOKUP(B3584,'2017_GT Roster'!$B$6:$H$21,7, FALSE), "NO MATCH!!!")</f>
        <v>9</v>
      </c>
      <c r="E3584" s="24">
        <f>IFERROR(VLOOKUP(GAME_JUMP_REPORT_CONSOLIDATED!C3584,GAME_INDEX!$A$7:$E$34,5,FALSE), "NO MATCH")</f>
        <v>1018</v>
      </c>
      <c r="F3584" s="24" t="str">
        <f>IFERROR(VLOOKUP(C3584,GAME_INDEX!$A$7:$E$34,4,FALSE), "NO MATCH!!!")</f>
        <v>Boston College</v>
      </c>
      <c r="G3584" t="s">
        <v>3596</v>
      </c>
      <c r="H3584" s="1">
        <v>43030</v>
      </c>
      <c r="I3584">
        <v>4118</v>
      </c>
      <c r="J3584" t="s">
        <v>7</v>
      </c>
      <c r="K3584" t="s">
        <v>27</v>
      </c>
      <c r="L3584">
        <v>13.7</v>
      </c>
    </row>
    <row r="3585" spans="1:12" x14ac:dyDescent="0.55000000000000004">
      <c r="A3585" s="24" t="str">
        <f t="shared" si="56"/>
        <v>101811</v>
      </c>
      <c r="B3585" s="24" t="s">
        <v>14</v>
      </c>
      <c r="C3585" s="25">
        <v>43030</v>
      </c>
      <c r="D3585" s="24">
        <f>IFERROR(VLOOKUP(B3585,'2017_GT Roster'!$B$6:$H$21,7, FALSE), "NO MATCH!!!")</f>
        <v>11</v>
      </c>
      <c r="E3585" s="24">
        <f>IFERROR(VLOOKUP(GAME_JUMP_REPORT_CONSOLIDATED!C3585,GAME_INDEX!$A$7:$E$34,5,FALSE), "NO MATCH")</f>
        <v>1018</v>
      </c>
      <c r="F3585" s="24" t="str">
        <f>IFERROR(VLOOKUP(C3585,GAME_INDEX!$A$7:$E$34,4,FALSE), "NO MATCH!!!")</f>
        <v>Boston College</v>
      </c>
      <c r="G3585" t="s">
        <v>3597</v>
      </c>
      <c r="H3585" s="1">
        <v>43030</v>
      </c>
      <c r="I3585">
        <v>4143</v>
      </c>
      <c r="J3585" t="s">
        <v>7</v>
      </c>
      <c r="K3585" t="s">
        <v>14</v>
      </c>
      <c r="L3585">
        <v>13</v>
      </c>
    </row>
    <row r="3586" spans="1:12" x14ac:dyDescent="0.55000000000000004">
      <c r="A3586" s="24" t="str">
        <f t="shared" si="56"/>
        <v>10189</v>
      </c>
      <c r="B3586" s="24" t="s">
        <v>27</v>
      </c>
      <c r="C3586" s="25">
        <v>43030</v>
      </c>
      <c r="D3586" s="24">
        <f>IFERROR(VLOOKUP(B3586,'2017_GT Roster'!$B$6:$H$21,7, FALSE), "NO MATCH!!!")</f>
        <v>9</v>
      </c>
      <c r="E3586" s="24">
        <f>IFERROR(VLOOKUP(GAME_JUMP_REPORT_CONSOLIDATED!C3586,GAME_INDEX!$A$7:$E$34,5,FALSE), "NO MATCH")</f>
        <v>1018</v>
      </c>
      <c r="F3586" s="24" t="str">
        <f>IFERROR(VLOOKUP(C3586,GAME_INDEX!$A$7:$E$34,4,FALSE), "NO MATCH!!!")</f>
        <v>Boston College</v>
      </c>
      <c r="G3586" t="s">
        <v>3598</v>
      </c>
      <c r="H3586" s="1">
        <v>43030</v>
      </c>
      <c r="I3586">
        <v>4160</v>
      </c>
      <c r="J3586" t="s">
        <v>7</v>
      </c>
      <c r="K3586" t="s">
        <v>27</v>
      </c>
      <c r="L3586">
        <v>13.5</v>
      </c>
    </row>
    <row r="3587" spans="1:12" x14ac:dyDescent="0.55000000000000004">
      <c r="A3587" s="24" t="str">
        <f t="shared" si="56"/>
        <v>101811</v>
      </c>
      <c r="B3587" s="24" t="s">
        <v>14</v>
      </c>
      <c r="C3587" s="25">
        <v>43030</v>
      </c>
      <c r="D3587" s="24">
        <f>IFERROR(VLOOKUP(B3587,'2017_GT Roster'!$B$6:$H$21,7, FALSE), "NO MATCH!!!")</f>
        <v>11</v>
      </c>
      <c r="E3587" s="24">
        <f>IFERROR(VLOOKUP(GAME_JUMP_REPORT_CONSOLIDATED!C3587,GAME_INDEX!$A$7:$E$34,5,FALSE), "NO MATCH")</f>
        <v>1018</v>
      </c>
      <c r="F3587" s="24" t="str">
        <f>IFERROR(VLOOKUP(C3587,GAME_INDEX!$A$7:$E$34,4,FALSE), "NO MATCH!!!")</f>
        <v>Boston College</v>
      </c>
      <c r="G3587" t="s">
        <v>3599</v>
      </c>
      <c r="H3587" s="1">
        <v>43030</v>
      </c>
      <c r="I3587">
        <v>4167</v>
      </c>
      <c r="J3587" t="s">
        <v>7</v>
      </c>
      <c r="K3587" t="s">
        <v>14</v>
      </c>
      <c r="L3587">
        <v>26.9</v>
      </c>
    </row>
    <row r="3588" spans="1:12" x14ac:dyDescent="0.55000000000000004">
      <c r="A3588" s="24" t="str">
        <f t="shared" si="56"/>
        <v>101811</v>
      </c>
      <c r="B3588" s="24" t="s">
        <v>14</v>
      </c>
      <c r="C3588" s="25">
        <v>43030</v>
      </c>
      <c r="D3588" s="24">
        <f>IFERROR(VLOOKUP(B3588,'2017_GT Roster'!$B$6:$H$21,7, FALSE), "NO MATCH!!!")</f>
        <v>11</v>
      </c>
      <c r="E3588" s="24">
        <f>IFERROR(VLOOKUP(GAME_JUMP_REPORT_CONSOLIDATED!C3588,GAME_INDEX!$A$7:$E$34,5,FALSE), "NO MATCH")</f>
        <v>1018</v>
      </c>
      <c r="F3588" s="24" t="str">
        <f>IFERROR(VLOOKUP(C3588,GAME_INDEX!$A$7:$E$34,4,FALSE), "NO MATCH!!!")</f>
        <v>Boston College</v>
      </c>
      <c r="G3588" t="s">
        <v>3600</v>
      </c>
      <c r="H3588" s="1">
        <v>43030</v>
      </c>
      <c r="I3588">
        <v>4170</v>
      </c>
      <c r="J3588" t="s">
        <v>7</v>
      </c>
      <c r="K3588" t="s">
        <v>14</v>
      </c>
      <c r="L3588">
        <v>17.2</v>
      </c>
    </row>
    <row r="3589" spans="1:12" x14ac:dyDescent="0.55000000000000004">
      <c r="A3589" s="24" t="str">
        <f t="shared" si="56"/>
        <v>101811</v>
      </c>
      <c r="B3589" s="24" t="s">
        <v>14</v>
      </c>
      <c r="C3589" s="25">
        <v>43030</v>
      </c>
      <c r="D3589" s="24">
        <f>IFERROR(VLOOKUP(B3589,'2017_GT Roster'!$B$6:$H$21,7, FALSE), "NO MATCH!!!")</f>
        <v>11</v>
      </c>
      <c r="E3589" s="24">
        <f>IFERROR(VLOOKUP(GAME_JUMP_REPORT_CONSOLIDATED!C3589,GAME_INDEX!$A$7:$E$34,5,FALSE), "NO MATCH")</f>
        <v>1018</v>
      </c>
      <c r="F3589" s="24" t="str">
        <f>IFERROR(VLOOKUP(C3589,GAME_INDEX!$A$7:$E$34,4,FALSE), "NO MATCH!!!")</f>
        <v>Boston College</v>
      </c>
      <c r="G3589" t="s">
        <v>3601</v>
      </c>
      <c r="H3589" s="1">
        <v>43030</v>
      </c>
      <c r="I3589">
        <v>4195</v>
      </c>
      <c r="J3589" t="s">
        <v>7</v>
      </c>
      <c r="K3589" t="s">
        <v>14</v>
      </c>
      <c r="L3589">
        <v>22.8</v>
      </c>
    </row>
    <row r="3590" spans="1:12" x14ac:dyDescent="0.55000000000000004">
      <c r="A3590" s="24" t="str">
        <f t="shared" si="56"/>
        <v>10188</v>
      </c>
      <c r="B3590" s="24" t="s">
        <v>34</v>
      </c>
      <c r="C3590" s="25">
        <v>43030</v>
      </c>
      <c r="D3590" s="24">
        <f>IFERROR(VLOOKUP(B3590,'2017_GT Roster'!$B$6:$H$21,7, FALSE), "NO MATCH!!!")</f>
        <v>8</v>
      </c>
      <c r="E3590" s="24">
        <f>IFERROR(VLOOKUP(GAME_JUMP_REPORT_CONSOLIDATED!C3590,GAME_INDEX!$A$7:$E$34,5,FALSE), "NO MATCH")</f>
        <v>1018</v>
      </c>
      <c r="F3590" s="24" t="str">
        <f>IFERROR(VLOOKUP(C3590,GAME_INDEX!$A$7:$E$34,4,FALSE), "NO MATCH!!!")</f>
        <v>Boston College</v>
      </c>
      <c r="G3590" t="s">
        <v>3602</v>
      </c>
      <c r="H3590" s="1">
        <v>43030</v>
      </c>
      <c r="I3590">
        <v>4222</v>
      </c>
      <c r="J3590" t="s">
        <v>7</v>
      </c>
      <c r="K3590" t="s">
        <v>34</v>
      </c>
      <c r="L3590">
        <v>8.6</v>
      </c>
    </row>
    <row r="3591" spans="1:12" x14ac:dyDescent="0.55000000000000004">
      <c r="A3591" s="24" t="str">
        <f t="shared" si="56"/>
        <v>101811</v>
      </c>
      <c r="B3591" s="24" t="s">
        <v>14</v>
      </c>
      <c r="C3591" s="25">
        <v>43030</v>
      </c>
      <c r="D3591" s="24">
        <f>IFERROR(VLOOKUP(B3591,'2017_GT Roster'!$B$6:$H$21,7, FALSE), "NO MATCH!!!")</f>
        <v>11</v>
      </c>
      <c r="E3591" s="24">
        <f>IFERROR(VLOOKUP(GAME_JUMP_REPORT_CONSOLIDATED!C3591,GAME_INDEX!$A$7:$E$34,5,FALSE), "NO MATCH")</f>
        <v>1018</v>
      </c>
      <c r="F3591" s="24" t="str">
        <f>IFERROR(VLOOKUP(C3591,GAME_INDEX!$A$7:$E$34,4,FALSE), "NO MATCH!!!")</f>
        <v>Boston College</v>
      </c>
      <c r="G3591" t="s">
        <v>3603</v>
      </c>
      <c r="H3591" s="1">
        <v>43030</v>
      </c>
      <c r="I3591">
        <v>4240</v>
      </c>
      <c r="J3591" t="s">
        <v>7</v>
      </c>
      <c r="K3591" t="s">
        <v>14</v>
      </c>
      <c r="L3591">
        <v>16.399999999999999</v>
      </c>
    </row>
    <row r="3592" spans="1:12" x14ac:dyDescent="0.55000000000000004">
      <c r="A3592" s="24" t="str">
        <f t="shared" si="56"/>
        <v>10181</v>
      </c>
      <c r="B3592" s="24" t="s">
        <v>3254</v>
      </c>
      <c r="C3592" s="25">
        <v>43030</v>
      </c>
      <c r="D3592" s="24">
        <f>IFERROR(VLOOKUP(B3592,'2017_GT Roster'!$B$6:$H$21,7, FALSE), "NO MATCH!!!")</f>
        <v>1</v>
      </c>
      <c r="E3592" s="24">
        <f>IFERROR(VLOOKUP(GAME_JUMP_REPORT_CONSOLIDATED!C3592,GAME_INDEX!$A$7:$E$34,5,FALSE), "NO MATCH")</f>
        <v>1018</v>
      </c>
      <c r="F3592" s="24" t="str">
        <f>IFERROR(VLOOKUP(C3592,GAME_INDEX!$A$7:$E$34,4,FALSE), "NO MATCH!!!")</f>
        <v>Boston College</v>
      </c>
      <c r="G3592" t="s">
        <v>3604</v>
      </c>
      <c r="H3592" s="1">
        <v>43030</v>
      </c>
      <c r="I3592">
        <v>4240</v>
      </c>
      <c r="J3592" t="s">
        <v>7</v>
      </c>
      <c r="K3592" t="s">
        <v>3254</v>
      </c>
      <c r="L3592">
        <v>17.899999999999999</v>
      </c>
    </row>
    <row r="3593" spans="1:12" x14ac:dyDescent="0.55000000000000004">
      <c r="A3593" s="24" t="str">
        <f t="shared" si="56"/>
        <v>10188</v>
      </c>
      <c r="B3593" s="24" t="s">
        <v>34</v>
      </c>
      <c r="C3593" s="25">
        <v>43030</v>
      </c>
      <c r="D3593" s="24">
        <f>IFERROR(VLOOKUP(B3593,'2017_GT Roster'!$B$6:$H$21,7, FALSE), "NO MATCH!!!")</f>
        <v>8</v>
      </c>
      <c r="E3593" s="24">
        <f>IFERROR(VLOOKUP(GAME_JUMP_REPORT_CONSOLIDATED!C3593,GAME_INDEX!$A$7:$E$34,5,FALSE), "NO MATCH")</f>
        <v>1018</v>
      </c>
      <c r="F3593" s="24" t="str">
        <f>IFERROR(VLOOKUP(C3593,GAME_INDEX!$A$7:$E$34,4,FALSE), "NO MATCH!!!")</f>
        <v>Boston College</v>
      </c>
      <c r="G3593" t="s">
        <v>3605</v>
      </c>
      <c r="H3593" s="1">
        <v>43030</v>
      </c>
      <c r="I3593">
        <v>4245</v>
      </c>
      <c r="J3593" t="s">
        <v>7</v>
      </c>
      <c r="K3593" t="s">
        <v>34</v>
      </c>
      <c r="L3593">
        <v>15.3</v>
      </c>
    </row>
    <row r="3594" spans="1:12" x14ac:dyDescent="0.55000000000000004">
      <c r="A3594" s="24" t="str">
        <f t="shared" si="56"/>
        <v>10189</v>
      </c>
      <c r="B3594" s="24" t="s">
        <v>27</v>
      </c>
      <c r="C3594" s="25">
        <v>43030</v>
      </c>
      <c r="D3594" s="24">
        <f>IFERROR(VLOOKUP(B3594,'2017_GT Roster'!$B$6:$H$21,7, FALSE), "NO MATCH!!!")</f>
        <v>9</v>
      </c>
      <c r="E3594" s="24">
        <f>IFERROR(VLOOKUP(GAME_JUMP_REPORT_CONSOLIDATED!C3594,GAME_INDEX!$A$7:$E$34,5,FALSE), "NO MATCH")</f>
        <v>1018</v>
      </c>
      <c r="F3594" s="24" t="str">
        <f>IFERROR(VLOOKUP(C3594,GAME_INDEX!$A$7:$E$34,4,FALSE), "NO MATCH!!!")</f>
        <v>Boston College</v>
      </c>
      <c r="G3594" t="s">
        <v>3606</v>
      </c>
      <c r="H3594" s="1">
        <v>43030</v>
      </c>
      <c r="I3594">
        <v>4252</v>
      </c>
      <c r="J3594" t="s">
        <v>7</v>
      </c>
      <c r="K3594" t="s">
        <v>27</v>
      </c>
      <c r="L3594">
        <v>13</v>
      </c>
    </row>
    <row r="3595" spans="1:12" x14ac:dyDescent="0.55000000000000004">
      <c r="A3595" s="24" t="str">
        <f t="shared" si="56"/>
        <v>10181</v>
      </c>
      <c r="B3595" s="24" t="s">
        <v>3254</v>
      </c>
      <c r="C3595" s="25">
        <v>43030</v>
      </c>
      <c r="D3595" s="24">
        <f>IFERROR(VLOOKUP(B3595,'2017_GT Roster'!$B$6:$H$21,7, FALSE), "NO MATCH!!!")</f>
        <v>1</v>
      </c>
      <c r="E3595" s="24">
        <f>IFERROR(VLOOKUP(GAME_JUMP_REPORT_CONSOLIDATED!C3595,GAME_INDEX!$A$7:$E$34,5,FALSE), "NO MATCH")</f>
        <v>1018</v>
      </c>
      <c r="F3595" s="24" t="str">
        <f>IFERROR(VLOOKUP(C3595,GAME_INDEX!$A$7:$E$34,4,FALSE), "NO MATCH!!!")</f>
        <v>Boston College</v>
      </c>
      <c r="G3595" t="s">
        <v>3607</v>
      </c>
      <c r="H3595" s="1">
        <v>43030</v>
      </c>
      <c r="I3595">
        <v>4255</v>
      </c>
      <c r="J3595" t="s">
        <v>7</v>
      </c>
      <c r="K3595" t="s">
        <v>3254</v>
      </c>
      <c r="L3595">
        <v>23.7</v>
      </c>
    </row>
    <row r="3596" spans="1:12" x14ac:dyDescent="0.55000000000000004">
      <c r="A3596" s="24" t="str">
        <f t="shared" si="56"/>
        <v>10188</v>
      </c>
      <c r="B3596" s="24" t="s">
        <v>34</v>
      </c>
      <c r="C3596" s="25">
        <v>43030</v>
      </c>
      <c r="D3596" s="24">
        <f>IFERROR(VLOOKUP(B3596,'2017_GT Roster'!$B$6:$H$21,7, FALSE), "NO MATCH!!!")</f>
        <v>8</v>
      </c>
      <c r="E3596" s="24">
        <f>IFERROR(VLOOKUP(GAME_JUMP_REPORT_CONSOLIDATED!C3596,GAME_INDEX!$A$7:$E$34,5,FALSE), "NO MATCH")</f>
        <v>1018</v>
      </c>
      <c r="F3596" s="24" t="str">
        <f>IFERROR(VLOOKUP(C3596,GAME_INDEX!$A$7:$E$34,4,FALSE), "NO MATCH!!!")</f>
        <v>Boston College</v>
      </c>
      <c r="G3596" t="s">
        <v>3608</v>
      </c>
      <c r="H3596" s="1">
        <v>43030</v>
      </c>
      <c r="I3596">
        <v>4268</v>
      </c>
      <c r="J3596" t="s">
        <v>7</v>
      </c>
      <c r="K3596" t="s">
        <v>34</v>
      </c>
      <c r="L3596">
        <v>13.7</v>
      </c>
    </row>
    <row r="3597" spans="1:12" x14ac:dyDescent="0.55000000000000004">
      <c r="A3597" s="24" t="str">
        <f t="shared" si="56"/>
        <v>10189</v>
      </c>
      <c r="B3597" s="24" t="s">
        <v>27</v>
      </c>
      <c r="C3597" s="25">
        <v>43030</v>
      </c>
      <c r="D3597" s="24">
        <f>IFERROR(VLOOKUP(B3597,'2017_GT Roster'!$B$6:$H$21,7, FALSE), "NO MATCH!!!")</f>
        <v>9</v>
      </c>
      <c r="E3597" s="24">
        <f>IFERROR(VLOOKUP(GAME_JUMP_REPORT_CONSOLIDATED!C3597,GAME_INDEX!$A$7:$E$34,5,FALSE), "NO MATCH")</f>
        <v>1018</v>
      </c>
      <c r="F3597" s="24" t="str">
        <f>IFERROR(VLOOKUP(C3597,GAME_INDEX!$A$7:$E$34,4,FALSE), "NO MATCH!!!")</f>
        <v>Boston College</v>
      </c>
      <c r="G3597" t="s">
        <v>3609</v>
      </c>
      <c r="H3597" s="1">
        <v>43030</v>
      </c>
      <c r="I3597">
        <v>4275</v>
      </c>
      <c r="J3597" t="s">
        <v>7</v>
      </c>
      <c r="K3597" t="s">
        <v>27</v>
      </c>
      <c r="L3597">
        <v>9.9</v>
      </c>
    </row>
    <row r="3598" spans="1:12" x14ac:dyDescent="0.55000000000000004">
      <c r="A3598" s="24" t="str">
        <f t="shared" si="56"/>
        <v>101814</v>
      </c>
      <c r="B3598" s="24" t="s">
        <v>10</v>
      </c>
      <c r="C3598" s="25">
        <v>43030</v>
      </c>
      <c r="D3598" s="24">
        <f>IFERROR(VLOOKUP(B3598,'2017_GT Roster'!$B$6:$H$21,7, FALSE), "NO MATCH!!!")</f>
        <v>14</v>
      </c>
      <c r="E3598" s="24">
        <f>IFERROR(VLOOKUP(GAME_JUMP_REPORT_CONSOLIDATED!C3598,GAME_INDEX!$A$7:$E$34,5,FALSE), "NO MATCH")</f>
        <v>1018</v>
      </c>
      <c r="F3598" s="24" t="str">
        <f>IFERROR(VLOOKUP(C3598,GAME_INDEX!$A$7:$E$34,4,FALSE), "NO MATCH!!!")</f>
        <v>Boston College</v>
      </c>
      <c r="G3598" t="s">
        <v>3610</v>
      </c>
      <c r="H3598" s="1">
        <v>43030</v>
      </c>
      <c r="I3598">
        <v>4279</v>
      </c>
      <c r="J3598" t="s">
        <v>7</v>
      </c>
      <c r="K3598" t="s">
        <v>10</v>
      </c>
      <c r="L3598">
        <v>17.899999999999999</v>
      </c>
    </row>
    <row r="3599" spans="1:12" x14ac:dyDescent="0.55000000000000004">
      <c r="A3599" s="24" t="str">
        <f t="shared" si="56"/>
        <v>101811</v>
      </c>
      <c r="B3599" s="24" t="s">
        <v>14</v>
      </c>
      <c r="C3599" s="25">
        <v>43030</v>
      </c>
      <c r="D3599" s="24">
        <f>IFERROR(VLOOKUP(B3599,'2017_GT Roster'!$B$6:$H$21,7, FALSE), "NO MATCH!!!")</f>
        <v>11</v>
      </c>
      <c r="E3599" s="24">
        <f>IFERROR(VLOOKUP(GAME_JUMP_REPORT_CONSOLIDATED!C3599,GAME_INDEX!$A$7:$E$34,5,FALSE), "NO MATCH")</f>
        <v>1018</v>
      </c>
      <c r="F3599" s="24" t="str">
        <f>IFERROR(VLOOKUP(C3599,GAME_INDEX!$A$7:$E$34,4,FALSE), "NO MATCH!!!")</f>
        <v>Boston College</v>
      </c>
      <c r="G3599" t="s">
        <v>3611</v>
      </c>
      <c r="H3599" s="1">
        <v>43030</v>
      </c>
      <c r="I3599">
        <v>4282</v>
      </c>
      <c r="J3599" t="s">
        <v>7</v>
      </c>
      <c r="K3599" t="s">
        <v>14</v>
      </c>
      <c r="L3599">
        <v>16</v>
      </c>
    </row>
    <row r="3600" spans="1:12" x14ac:dyDescent="0.55000000000000004">
      <c r="A3600" s="24" t="str">
        <f t="shared" si="56"/>
        <v>10181</v>
      </c>
      <c r="B3600" s="24" t="s">
        <v>3254</v>
      </c>
      <c r="C3600" s="25">
        <v>43030</v>
      </c>
      <c r="D3600" s="24">
        <f>IFERROR(VLOOKUP(B3600,'2017_GT Roster'!$B$6:$H$21,7, FALSE), "NO MATCH!!!")</f>
        <v>1</v>
      </c>
      <c r="E3600" s="24">
        <f>IFERROR(VLOOKUP(GAME_JUMP_REPORT_CONSOLIDATED!C3600,GAME_INDEX!$A$7:$E$34,5,FALSE), "NO MATCH")</f>
        <v>1018</v>
      </c>
      <c r="F3600" s="24" t="str">
        <f>IFERROR(VLOOKUP(C3600,GAME_INDEX!$A$7:$E$34,4,FALSE), "NO MATCH!!!")</f>
        <v>Boston College</v>
      </c>
      <c r="G3600" t="s">
        <v>3612</v>
      </c>
      <c r="H3600" s="1">
        <v>43030</v>
      </c>
      <c r="I3600">
        <v>4283</v>
      </c>
      <c r="J3600" t="s">
        <v>7</v>
      </c>
      <c r="K3600" t="s">
        <v>3254</v>
      </c>
      <c r="L3600">
        <v>16.8</v>
      </c>
    </row>
    <row r="3601" spans="1:12" x14ac:dyDescent="0.55000000000000004">
      <c r="A3601" s="24" t="str">
        <f t="shared" si="56"/>
        <v>10189</v>
      </c>
      <c r="B3601" s="24" t="s">
        <v>27</v>
      </c>
      <c r="C3601" s="25">
        <v>43030</v>
      </c>
      <c r="D3601" s="24">
        <f>IFERROR(VLOOKUP(B3601,'2017_GT Roster'!$B$6:$H$21,7, FALSE), "NO MATCH!!!")</f>
        <v>9</v>
      </c>
      <c r="E3601" s="24">
        <f>IFERROR(VLOOKUP(GAME_JUMP_REPORT_CONSOLIDATED!C3601,GAME_INDEX!$A$7:$E$34,5,FALSE), "NO MATCH")</f>
        <v>1018</v>
      </c>
      <c r="F3601" s="24" t="str">
        <f>IFERROR(VLOOKUP(C3601,GAME_INDEX!$A$7:$E$34,4,FALSE), "NO MATCH!!!")</f>
        <v>Boston College</v>
      </c>
      <c r="G3601" t="s">
        <v>3613</v>
      </c>
      <c r="H3601" s="1">
        <v>43030</v>
      </c>
      <c r="I3601">
        <v>4307</v>
      </c>
      <c r="J3601" t="s">
        <v>7</v>
      </c>
      <c r="K3601" t="s">
        <v>27</v>
      </c>
      <c r="L3601">
        <v>11.4</v>
      </c>
    </row>
    <row r="3602" spans="1:12" x14ac:dyDescent="0.55000000000000004">
      <c r="A3602" s="24" t="str">
        <f t="shared" si="56"/>
        <v>10181</v>
      </c>
      <c r="B3602" s="24" t="s">
        <v>3254</v>
      </c>
      <c r="C3602" s="25">
        <v>43030</v>
      </c>
      <c r="D3602" s="24">
        <f>IFERROR(VLOOKUP(B3602,'2017_GT Roster'!$B$6:$H$21,7, FALSE), "NO MATCH!!!")</f>
        <v>1</v>
      </c>
      <c r="E3602" s="24">
        <f>IFERROR(VLOOKUP(GAME_JUMP_REPORT_CONSOLIDATED!C3602,GAME_INDEX!$A$7:$E$34,5,FALSE), "NO MATCH")</f>
        <v>1018</v>
      </c>
      <c r="F3602" s="24" t="str">
        <f>IFERROR(VLOOKUP(C3602,GAME_INDEX!$A$7:$E$34,4,FALSE), "NO MATCH!!!")</f>
        <v>Boston College</v>
      </c>
      <c r="G3602" t="s">
        <v>3614</v>
      </c>
      <c r="H3602" s="1">
        <v>43030</v>
      </c>
      <c r="I3602">
        <v>4308</v>
      </c>
      <c r="J3602" t="s">
        <v>7</v>
      </c>
      <c r="K3602" t="s">
        <v>3254</v>
      </c>
      <c r="L3602">
        <v>24.2</v>
      </c>
    </row>
    <row r="3603" spans="1:12" x14ac:dyDescent="0.55000000000000004">
      <c r="A3603" s="24" t="str">
        <f t="shared" si="56"/>
        <v>10181</v>
      </c>
      <c r="B3603" s="24" t="s">
        <v>3254</v>
      </c>
      <c r="C3603" s="25">
        <v>43030</v>
      </c>
      <c r="D3603" s="24">
        <f>IFERROR(VLOOKUP(B3603,'2017_GT Roster'!$B$6:$H$21,7, FALSE), "NO MATCH!!!")</f>
        <v>1</v>
      </c>
      <c r="E3603" s="24">
        <f>IFERROR(VLOOKUP(GAME_JUMP_REPORT_CONSOLIDATED!C3603,GAME_INDEX!$A$7:$E$34,5,FALSE), "NO MATCH")</f>
        <v>1018</v>
      </c>
      <c r="F3603" s="24" t="str">
        <f>IFERROR(VLOOKUP(C3603,GAME_INDEX!$A$7:$E$34,4,FALSE), "NO MATCH!!!")</f>
        <v>Boston College</v>
      </c>
      <c r="G3603" t="s">
        <v>3615</v>
      </c>
      <c r="H3603" s="1">
        <v>43030</v>
      </c>
      <c r="I3603">
        <v>4331</v>
      </c>
      <c r="J3603" t="s">
        <v>7</v>
      </c>
      <c r="K3603" t="s">
        <v>3254</v>
      </c>
      <c r="L3603">
        <v>16.899999999999999</v>
      </c>
    </row>
    <row r="3604" spans="1:12" x14ac:dyDescent="0.55000000000000004">
      <c r="A3604" s="24" t="str">
        <f t="shared" si="56"/>
        <v>101833</v>
      </c>
      <c r="B3604" s="24" t="s">
        <v>32</v>
      </c>
      <c r="C3604" s="25">
        <v>43030</v>
      </c>
      <c r="D3604" s="24">
        <f>IFERROR(VLOOKUP(B3604,'2017_GT Roster'!$B$6:$H$21,7, FALSE), "NO MATCH!!!")</f>
        <v>33</v>
      </c>
      <c r="E3604" s="24">
        <f>IFERROR(VLOOKUP(GAME_JUMP_REPORT_CONSOLIDATED!C3604,GAME_INDEX!$A$7:$E$34,5,FALSE), "NO MATCH")</f>
        <v>1018</v>
      </c>
      <c r="F3604" s="24" t="str">
        <f>IFERROR(VLOOKUP(C3604,GAME_INDEX!$A$7:$E$34,4,FALSE), "NO MATCH!!!")</f>
        <v>Boston College</v>
      </c>
      <c r="G3604" t="s">
        <v>3616</v>
      </c>
      <c r="H3604" s="1">
        <v>43030</v>
      </c>
      <c r="I3604">
        <v>4347</v>
      </c>
      <c r="J3604" t="s">
        <v>7</v>
      </c>
      <c r="K3604" t="s">
        <v>32</v>
      </c>
      <c r="L3604">
        <v>5.4</v>
      </c>
    </row>
    <row r="3605" spans="1:12" x14ac:dyDescent="0.55000000000000004">
      <c r="A3605" s="24" t="str">
        <f t="shared" si="56"/>
        <v>101814</v>
      </c>
      <c r="B3605" s="24" t="s">
        <v>10</v>
      </c>
      <c r="C3605" s="25">
        <v>43030</v>
      </c>
      <c r="D3605" s="24">
        <f>IFERROR(VLOOKUP(B3605,'2017_GT Roster'!$B$6:$H$21,7, FALSE), "NO MATCH!!!")</f>
        <v>14</v>
      </c>
      <c r="E3605" s="24">
        <f>IFERROR(VLOOKUP(GAME_JUMP_REPORT_CONSOLIDATED!C3605,GAME_INDEX!$A$7:$E$34,5,FALSE), "NO MATCH")</f>
        <v>1018</v>
      </c>
      <c r="F3605" s="24" t="str">
        <f>IFERROR(VLOOKUP(C3605,GAME_INDEX!$A$7:$E$34,4,FALSE), "NO MATCH!!!")</f>
        <v>Boston College</v>
      </c>
      <c r="G3605" t="s">
        <v>3617</v>
      </c>
      <c r="H3605" s="1">
        <v>43030</v>
      </c>
      <c r="I3605">
        <v>4352</v>
      </c>
      <c r="J3605" t="s">
        <v>7</v>
      </c>
      <c r="K3605" t="s">
        <v>10</v>
      </c>
      <c r="L3605">
        <v>18.7</v>
      </c>
    </row>
    <row r="3606" spans="1:12" x14ac:dyDescent="0.55000000000000004">
      <c r="A3606" s="24" t="str">
        <f t="shared" si="56"/>
        <v>10181</v>
      </c>
      <c r="B3606" s="24" t="s">
        <v>3254</v>
      </c>
      <c r="C3606" s="25">
        <v>43030</v>
      </c>
      <c r="D3606" s="24">
        <f>IFERROR(VLOOKUP(B3606,'2017_GT Roster'!$B$6:$H$21,7, FALSE), "NO MATCH!!!")</f>
        <v>1</v>
      </c>
      <c r="E3606" s="24">
        <f>IFERROR(VLOOKUP(GAME_JUMP_REPORT_CONSOLIDATED!C3606,GAME_INDEX!$A$7:$E$34,5,FALSE), "NO MATCH")</f>
        <v>1018</v>
      </c>
      <c r="F3606" s="24" t="str">
        <f>IFERROR(VLOOKUP(C3606,GAME_INDEX!$A$7:$E$34,4,FALSE), "NO MATCH!!!")</f>
        <v>Boston College</v>
      </c>
      <c r="G3606" t="s">
        <v>3618</v>
      </c>
      <c r="H3606" s="1">
        <v>43030</v>
      </c>
      <c r="I3606">
        <v>4375</v>
      </c>
      <c r="J3606" t="s">
        <v>7</v>
      </c>
      <c r="K3606" t="s">
        <v>3254</v>
      </c>
      <c r="L3606">
        <v>13.2</v>
      </c>
    </row>
    <row r="3607" spans="1:12" x14ac:dyDescent="0.55000000000000004">
      <c r="A3607" s="24" t="str">
        <f t="shared" si="56"/>
        <v>101814</v>
      </c>
      <c r="B3607" s="24" t="s">
        <v>10</v>
      </c>
      <c r="C3607" s="25">
        <v>43030</v>
      </c>
      <c r="D3607" s="24">
        <f>IFERROR(VLOOKUP(B3607,'2017_GT Roster'!$B$6:$H$21,7, FALSE), "NO MATCH!!!")</f>
        <v>14</v>
      </c>
      <c r="E3607" s="24">
        <f>IFERROR(VLOOKUP(GAME_JUMP_REPORT_CONSOLIDATED!C3607,GAME_INDEX!$A$7:$E$34,5,FALSE), "NO MATCH")</f>
        <v>1018</v>
      </c>
      <c r="F3607" s="24" t="str">
        <f>IFERROR(VLOOKUP(C3607,GAME_INDEX!$A$7:$E$34,4,FALSE), "NO MATCH!!!")</f>
        <v>Boston College</v>
      </c>
      <c r="G3607" t="s">
        <v>3619</v>
      </c>
      <c r="H3607" s="1">
        <v>43030</v>
      </c>
      <c r="I3607">
        <v>4376</v>
      </c>
      <c r="J3607" t="s">
        <v>7</v>
      </c>
      <c r="K3607" t="s">
        <v>10</v>
      </c>
      <c r="L3607">
        <v>17.399999999999999</v>
      </c>
    </row>
    <row r="3608" spans="1:12" x14ac:dyDescent="0.55000000000000004">
      <c r="A3608" s="24" t="str">
        <f t="shared" si="56"/>
        <v>101833</v>
      </c>
      <c r="B3608" s="24" t="s">
        <v>32</v>
      </c>
      <c r="C3608" s="25">
        <v>43030</v>
      </c>
      <c r="D3608" s="24">
        <f>IFERROR(VLOOKUP(B3608,'2017_GT Roster'!$B$6:$H$21,7, FALSE), "NO MATCH!!!")</f>
        <v>33</v>
      </c>
      <c r="E3608" s="24">
        <f>IFERROR(VLOOKUP(GAME_JUMP_REPORT_CONSOLIDATED!C3608,GAME_INDEX!$A$7:$E$34,5,FALSE), "NO MATCH")</f>
        <v>1018</v>
      </c>
      <c r="F3608" s="24" t="str">
        <f>IFERROR(VLOOKUP(C3608,GAME_INDEX!$A$7:$E$34,4,FALSE), "NO MATCH!!!")</f>
        <v>Boston College</v>
      </c>
      <c r="G3608" t="s">
        <v>3620</v>
      </c>
      <c r="H3608" s="1">
        <v>43030</v>
      </c>
      <c r="I3608">
        <v>4376</v>
      </c>
      <c r="J3608" t="s">
        <v>7</v>
      </c>
      <c r="K3608" t="s">
        <v>32</v>
      </c>
      <c r="L3608">
        <v>32.799999999999997</v>
      </c>
    </row>
    <row r="3609" spans="1:12" x14ac:dyDescent="0.55000000000000004">
      <c r="A3609" s="24" t="str">
        <f t="shared" si="56"/>
        <v>10184</v>
      </c>
      <c r="B3609" s="24" t="s">
        <v>3262</v>
      </c>
      <c r="C3609" s="25">
        <v>43030</v>
      </c>
      <c r="D3609" s="24">
        <f>IFERROR(VLOOKUP(B3609,'2017_GT Roster'!$B$6:$H$21,7, FALSE), "NO MATCH!!!")</f>
        <v>4</v>
      </c>
      <c r="E3609" s="24">
        <f>IFERROR(VLOOKUP(GAME_JUMP_REPORT_CONSOLIDATED!C3609,GAME_INDEX!$A$7:$E$34,5,FALSE), "NO MATCH")</f>
        <v>1018</v>
      </c>
      <c r="F3609" s="24" t="str">
        <f>IFERROR(VLOOKUP(C3609,GAME_INDEX!$A$7:$E$34,4,FALSE), "NO MATCH!!!")</f>
        <v>Boston College</v>
      </c>
      <c r="G3609" t="s">
        <v>3621</v>
      </c>
      <c r="H3609" s="1">
        <v>43030</v>
      </c>
      <c r="I3609">
        <v>4379</v>
      </c>
      <c r="J3609" t="s">
        <v>7</v>
      </c>
      <c r="K3609" t="s">
        <v>3262</v>
      </c>
      <c r="L3609">
        <v>20.6</v>
      </c>
    </row>
    <row r="3610" spans="1:12" x14ac:dyDescent="0.55000000000000004">
      <c r="A3610" s="24" t="str">
        <f t="shared" si="56"/>
        <v>10188</v>
      </c>
      <c r="B3610" s="24" t="s">
        <v>34</v>
      </c>
      <c r="C3610" s="25">
        <v>43030</v>
      </c>
      <c r="D3610" s="24">
        <f>IFERROR(VLOOKUP(B3610,'2017_GT Roster'!$B$6:$H$21,7, FALSE), "NO MATCH!!!")</f>
        <v>8</v>
      </c>
      <c r="E3610" s="24">
        <f>IFERROR(VLOOKUP(GAME_JUMP_REPORT_CONSOLIDATED!C3610,GAME_INDEX!$A$7:$E$34,5,FALSE), "NO MATCH")</f>
        <v>1018</v>
      </c>
      <c r="F3610" s="24" t="str">
        <f>IFERROR(VLOOKUP(C3610,GAME_INDEX!$A$7:$E$34,4,FALSE), "NO MATCH!!!")</f>
        <v>Boston College</v>
      </c>
      <c r="G3610" t="s">
        <v>3622</v>
      </c>
      <c r="H3610" s="1">
        <v>43030</v>
      </c>
      <c r="I3610">
        <v>4397</v>
      </c>
      <c r="J3610" t="s">
        <v>7</v>
      </c>
      <c r="K3610" t="s">
        <v>34</v>
      </c>
      <c r="L3610">
        <v>9.9</v>
      </c>
    </row>
    <row r="3611" spans="1:12" x14ac:dyDescent="0.55000000000000004">
      <c r="A3611" s="24" t="str">
        <f t="shared" si="56"/>
        <v>101814</v>
      </c>
      <c r="B3611" s="24" t="s">
        <v>10</v>
      </c>
      <c r="C3611" s="25">
        <v>43030</v>
      </c>
      <c r="D3611" s="24">
        <f>IFERROR(VLOOKUP(B3611,'2017_GT Roster'!$B$6:$H$21,7, FALSE), "NO MATCH!!!")</f>
        <v>14</v>
      </c>
      <c r="E3611" s="24">
        <f>IFERROR(VLOOKUP(GAME_JUMP_REPORT_CONSOLIDATED!C3611,GAME_INDEX!$A$7:$E$34,5,FALSE), "NO MATCH")</f>
        <v>1018</v>
      </c>
      <c r="F3611" s="24" t="str">
        <f>IFERROR(VLOOKUP(C3611,GAME_INDEX!$A$7:$E$34,4,FALSE), "NO MATCH!!!")</f>
        <v>Boston College</v>
      </c>
      <c r="G3611" t="s">
        <v>3623</v>
      </c>
      <c r="H3611" s="1">
        <v>43030</v>
      </c>
      <c r="I3611">
        <v>4401</v>
      </c>
      <c r="J3611" t="s">
        <v>7</v>
      </c>
      <c r="K3611" t="s">
        <v>10</v>
      </c>
      <c r="L3611">
        <v>22.4</v>
      </c>
    </row>
    <row r="3612" spans="1:12" x14ac:dyDescent="0.55000000000000004">
      <c r="A3612" s="24" t="str">
        <f t="shared" si="56"/>
        <v>10184</v>
      </c>
      <c r="B3612" s="24" t="s">
        <v>3262</v>
      </c>
      <c r="C3612" s="25">
        <v>43030</v>
      </c>
      <c r="D3612" s="24">
        <f>IFERROR(VLOOKUP(B3612,'2017_GT Roster'!$B$6:$H$21,7, FALSE), "NO MATCH!!!")</f>
        <v>4</v>
      </c>
      <c r="E3612" s="24">
        <f>IFERROR(VLOOKUP(GAME_JUMP_REPORT_CONSOLIDATED!C3612,GAME_INDEX!$A$7:$E$34,5,FALSE), "NO MATCH")</f>
        <v>1018</v>
      </c>
      <c r="F3612" s="24" t="str">
        <f>IFERROR(VLOOKUP(C3612,GAME_INDEX!$A$7:$E$34,4,FALSE), "NO MATCH!!!")</f>
        <v>Boston College</v>
      </c>
      <c r="G3612" t="s">
        <v>3624</v>
      </c>
      <c r="H3612" s="1">
        <v>43030</v>
      </c>
      <c r="I3612">
        <v>4403</v>
      </c>
      <c r="J3612" t="s">
        <v>7</v>
      </c>
      <c r="K3612" t="s">
        <v>3262</v>
      </c>
      <c r="L3612">
        <v>23.7</v>
      </c>
    </row>
    <row r="3613" spans="1:12" x14ac:dyDescent="0.55000000000000004">
      <c r="A3613" s="24" t="str">
        <f t="shared" si="56"/>
        <v>10189</v>
      </c>
      <c r="B3613" s="24" t="s">
        <v>27</v>
      </c>
      <c r="C3613" s="25">
        <v>43030</v>
      </c>
      <c r="D3613" s="24">
        <f>IFERROR(VLOOKUP(B3613,'2017_GT Roster'!$B$6:$H$21,7, FALSE), "NO MATCH!!!")</f>
        <v>9</v>
      </c>
      <c r="E3613" s="24">
        <f>IFERROR(VLOOKUP(GAME_JUMP_REPORT_CONSOLIDATED!C3613,GAME_INDEX!$A$7:$E$34,5,FALSE), "NO MATCH")</f>
        <v>1018</v>
      </c>
      <c r="F3613" s="24" t="str">
        <f>IFERROR(VLOOKUP(C3613,GAME_INDEX!$A$7:$E$34,4,FALSE), "NO MATCH!!!")</f>
        <v>Boston College</v>
      </c>
      <c r="G3613" t="s">
        <v>3625</v>
      </c>
      <c r="H3613" s="1">
        <v>43030</v>
      </c>
      <c r="I3613">
        <v>4404</v>
      </c>
      <c r="J3613" t="s">
        <v>7</v>
      </c>
      <c r="K3613" t="s">
        <v>27</v>
      </c>
      <c r="L3613">
        <v>12.7</v>
      </c>
    </row>
    <row r="3614" spans="1:12" x14ac:dyDescent="0.55000000000000004">
      <c r="A3614" s="24" t="str">
        <f t="shared" si="56"/>
        <v>10184</v>
      </c>
      <c r="B3614" s="24" t="s">
        <v>3262</v>
      </c>
      <c r="C3614" s="25">
        <v>43030</v>
      </c>
      <c r="D3614" s="24">
        <f>IFERROR(VLOOKUP(B3614,'2017_GT Roster'!$B$6:$H$21,7, FALSE), "NO MATCH!!!")</f>
        <v>4</v>
      </c>
      <c r="E3614" s="24">
        <f>IFERROR(VLOOKUP(GAME_JUMP_REPORT_CONSOLIDATED!C3614,GAME_INDEX!$A$7:$E$34,5,FALSE), "NO MATCH")</f>
        <v>1018</v>
      </c>
      <c r="F3614" s="24" t="str">
        <f>IFERROR(VLOOKUP(C3614,GAME_INDEX!$A$7:$E$34,4,FALSE), "NO MATCH!!!")</f>
        <v>Boston College</v>
      </c>
      <c r="G3614" t="s">
        <v>3626</v>
      </c>
      <c r="H3614" s="1">
        <v>43030</v>
      </c>
      <c r="I3614">
        <v>4438</v>
      </c>
      <c r="J3614" t="s">
        <v>7</v>
      </c>
      <c r="K3614" t="s">
        <v>3262</v>
      </c>
      <c r="L3614">
        <v>19.5</v>
      </c>
    </row>
    <row r="3615" spans="1:12" x14ac:dyDescent="0.55000000000000004">
      <c r="A3615" s="24" t="str">
        <f t="shared" si="56"/>
        <v>10189</v>
      </c>
      <c r="B3615" s="24" t="s">
        <v>27</v>
      </c>
      <c r="C3615" s="25">
        <v>43030</v>
      </c>
      <c r="D3615" s="24">
        <f>IFERROR(VLOOKUP(B3615,'2017_GT Roster'!$B$6:$H$21,7, FALSE), "NO MATCH!!!")</f>
        <v>9</v>
      </c>
      <c r="E3615" s="24">
        <f>IFERROR(VLOOKUP(GAME_JUMP_REPORT_CONSOLIDATED!C3615,GAME_INDEX!$A$7:$E$34,5,FALSE), "NO MATCH")</f>
        <v>1018</v>
      </c>
      <c r="F3615" s="24" t="str">
        <f>IFERROR(VLOOKUP(C3615,GAME_INDEX!$A$7:$E$34,4,FALSE), "NO MATCH!!!")</f>
        <v>Boston College</v>
      </c>
      <c r="G3615" t="s">
        <v>3627</v>
      </c>
      <c r="H3615" s="1">
        <v>43030</v>
      </c>
      <c r="I3615">
        <v>4439</v>
      </c>
      <c r="J3615" t="s">
        <v>7</v>
      </c>
      <c r="K3615" t="s">
        <v>27</v>
      </c>
      <c r="L3615">
        <v>14.5</v>
      </c>
    </row>
    <row r="3616" spans="1:12" x14ac:dyDescent="0.55000000000000004">
      <c r="A3616" s="24" t="str">
        <f t="shared" si="56"/>
        <v>10189</v>
      </c>
      <c r="B3616" s="24" t="s">
        <v>27</v>
      </c>
      <c r="C3616" s="25">
        <v>43030</v>
      </c>
      <c r="D3616" s="24">
        <f>IFERROR(VLOOKUP(B3616,'2017_GT Roster'!$B$6:$H$21,7, FALSE), "NO MATCH!!!")</f>
        <v>9</v>
      </c>
      <c r="E3616" s="24">
        <f>IFERROR(VLOOKUP(GAME_JUMP_REPORT_CONSOLIDATED!C3616,GAME_INDEX!$A$7:$E$34,5,FALSE), "NO MATCH")</f>
        <v>1018</v>
      </c>
      <c r="F3616" s="24" t="str">
        <f>IFERROR(VLOOKUP(C3616,GAME_INDEX!$A$7:$E$34,4,FALSE), "NO MATCH!!!")</f>
        <v>Boston College</v>
      </c>
      <c r="G3616" t="s">
        <v>3628</v>
      </c>
      <c r="H3616" s="1">
        <v>43030</v>
      </c>
      <c r="I3616">
        <v>4445</v>
      </c>
      <c r="J3616" t="s">
        <v>7</v>
      </c>
      <c r="K3616" t="s">
        <v>27</v>
      </c>
      <c r="L3616">
        <v>14.7</v>
      </c>
    </row>
    <row r="3617" spans="1:12" x14ac:dyDescent="0.55000000000000004">
      <c r="A3617" s="24" t="str">
        <f t="shared" si="56"/>
        <v>10188</v>
      </c>
      <c r="B3617" s="24" t="s">
        <v>34</v>
      </c>
      <c r="C3617" s="25">
        <v>43030</v>
      </c>
      <c r="D3617" s="24">
        <f>IFERROR(VLOOKUP(B3617,'2017_GT Roster'!$B$6:$H$21,7, FALSE), "NO MATCH!!!")</f>
        <v>8</v>
      </c>
      <c r="E3617" s="24">
        <f>IFERROR(VLOOKUP(GAME_JUMP_REPORT_CONSOLIDATED!C3617,GAME_INDEX!$A$7:$E$34,5,FALSE), "NO MATCH")</f>
        <v>1018</v>
      </c>
      <c r="F3617" s="24" t="str">
        <f>IFERROR(VLOOKUP(C3617,GAME_INDEX!$A$7:$E$34,4,FALSE), "NO MATCH!!!")</f>
        <v>Boston College</v>
      </c>
      <c r="G3617" t="s">
        <v>3629</v>
      </c>
      <c r="H3617" s="1">
        <v>43030</v>
      </c>
      <c r="I3617">
        <v>4547</v>
      </c>
      <c r="J3617" t="s">
        <v>7</v>
      </c>
      <c r="K3617" t="s">
        <v>34</v>
      </c>
      <c r="L3617">
        <v>8.6999999999999993</v>
      </c>
    </row>
    <row r="3618" spans="1:12" x14ac:dyDescent="0.55000000000000004">
      <c r="A3618" s="24" t="str">
        <f t="shared" si="56"/>
        <v>10184</v>
      </c>
      <c r="B3618" s="24" t="s">
        <v>3262</v>
      </c>
      <c r="C3618" s="25">
        <v>43030</v>
      </c>
      <c r="D3618" s="24">
        <f>IFERROR(VLOOKUP(B3618,'2017_GT Roster'!$B$6:$H$21,7, FALSE), "NO MATCH!!!")</f>
        <v>4</v>
      </c>
      <c r="E3618" s="24">
        <f>IFERROR(VLOOKUP(GAME_JUMP_REPORT_CONSOLIDATED!C3618,GAME_INDEX!$A$7:$E$34,5,FALSE), "NO MATCH")</f>
        <v>1018</v>
      </c>
      <c r="F3618" s="24" t="str">
        <f>IFERROR(VLOOKUP(C3618,GAME_INDEX!$A$7:$E$34,4,FALSE), "NO MATCH!!!")</f>
        <v>Boston College</v>
      </c>
      <c r="G3618" t="s">
        <v>3630</v>
      </c>
      <c r="H3618" s="1">
        <v>43030</v>
      </c>
      <c r="I3618">
        <v>4551</v>
      </c>
      <c r="J3618" t="s">
        <v>7</v>
      </c>
      <c r="K3618" t="s">
        <v>3262</v>
      </c>
      <c r="L3618">
        <v>17.2</v>
      </c>
    </row>
    <row r="3619" spans="1:12" x14ac:dyDescent="0.55000000000000004">
      <c r="A3619" s="24" t="str">
        <f t="shared" si="56"/>
        <v>10181</v>
      </c>
      <c r="B3619" s="24" t="s">
        <v>3254</v>
      </c>
      <c r="C3619" s="25">
        <v>43030</v>
      </c>
      <c r="D3619" s="24">
        <f>IFERROR(VLOOKUP(B3619,'2017_GT Roster'!$B$6:$H$21,7, FALSE), "NO MATCH!!!")</f>
        <v>1</v>
      </c>
      <c r="E3619" s="24">
        <f>IFERROR(VLOOKUP(GAME_JUMP_REPORT_CONSOLIDATED!C3619,GAME_INDEX!$A$7:$E$34,5,FALSE), "NO MATCH")</f>
        <v>1018</v>
      </c>
      <c r="F3619" s="24" t="str">
        <f>IFERROR(VLOOKUP(C3619,GAME_INDEX!$A$7:$E$34,4,FALSE), "NO MATCH!!!")</f>
        <v>Boston College</v>
      </c>
      <c r="G3619" t="s">
        <v>3631</v>
      </c>
      <c r="H3619" s="1">
        <v>43030</v>
      </c>
      <c r="I3619">
        <v>4572</v>
      </c>
      <c r="J3619" t="s">
        <v>7</v>
      </c>
      <c r="K3619" t="s">
        <v>3254</v>
      </c>
      <c r="L3619">
        <v>14.7</v>
      </c>
    </row>
    <row r="3620" spans="1:12" x14ac:dyDescent="0.55000000000000004">
      <c r="A3620" s="24" t="str">
        <f t="shared" si="56"/>
        <v>10181</v>
      </c>
      <c r="B3620" s="24" t="s">
        <v>3254</v>
      </c>
      <c r="C3620" s="25">
        <v>43030</v>
      </c>
      <c r="D3620" s="24">
        <f>IFERROR(VLOOKUP(B3620,'2017_GT Roster'!$B$6:$H$21,7, FALSE), "NO MATCH!!!")</f>
        <v>1</v>
      </c>
      <c r="E3620" s="24">
        <f>IFERROR(VLOOKUP(GAME_JUMP_REPORT_CONSOLIDATED!C3620,GAME_INDEX!$A$7:$E$34,5,FALSE), "NO MATCH")</f>
        <v>1018</v>
      </c>
      <c r="F3620" s="24" t="str">
        <f>IFERROR(VLOOKUP(C3620,GAME_INDEX!$A$7:$E$34,4,FALSE), "NO MATCH!!!")</f>
        <v>Boston College</v>
      </c>
      <c r="G3620" t="s">
        <v>3632</v>
      </c>
      <c r="H3620" s="1">
        <v>43030</v>
      </c>
      <c r="I3620">
        <v>4573</v>
      </c>
      <c r="J3620" t="s">
        <v>7</v>
      </c>
      <c r="K3620" t="s">
        <v>3254</v>
      </c>
      <c r="L3620">
        <v>12</v>
      </c>
    </row>
    <row r="3621" spans="1:12" x14ac:dyDescent="0.55000000000000004">
      <c r="A3621" s="24" t="str">
        <f t="shared" si="56"/>
        <v>10181</v>
      </c>
      <c r="B3621" s="24" t="s">
        <v>3254</v>
      </c>
      <c r="C3621" s="25">
        <v>43030</v>
      </c>
      <c r="D3621" s="24">
        <f>IFERROR(VLOOKUP(B3621,'2017_GT Roster'!$B$6:$H$21,7, FALSE), "NO MATCH!!!")</f>
        <v>1</v>
      </c>
      <c r="E3621" s="24">
        <f>IFERROR(VLOOKUP(GAME_JUMP_REPORT_CONSOLIDATED!C3621,GAME_INDEX!$A$7:$E$34,5,FALSE), "NO MATCH")</f>
        <v>1018</v>
      </c>
      <c r="F3621" s="24" t="str">
        <f>IFERROR(VLOOKUP(C3621,GAME_INDEX!$A$7:$E$34,4,FALSE), "NO MATCH!!!")</f>
        <v>Boston College</v>
      </c>
      <c r="G3621" t="s">
        <v>3633</v>
      </c>
      <c r="H3621" s="1">
        <v>43030</v>
      </c>
      <c r="I3621">
        <v>4573</v>
      </c>
      <c r="J3621" t="s">
        <v>7</v>
      </c>
      <c r="K3621" t="s">
        <v>3254</v>
      </c>
      <c r="L3621">
        <v>12.3</v>
      </c>
    </row>
    <row r="3622" spans="1:12" x14ac:dyDescent="0.55000000000000004">
      <c r="A3622" s="24" t="str">
        <f t="shared" si="56"/>
        <v>10189</v>
      </c>
      <c r="B3622" s="24" t="s">
        <v>27</v>
      </c>
      <c r="C3622" s="25">
        <v>43030</v>
      </c>
      <c r="D3622" s="24">
        <f>IFERROR(VLOOKUP(B3622,'2017_GT Roster'!$B$6:$H$21,7, FALSE), "NO MATCH!!!")</f>
        <v>9</v>
      </c>
      <c r="E3622" s="24">
        <f>IFERROR(VLOOKUP(GAME_JUMP_REPORT_CONSOLIDATED!C3622,GAME_INDEX!$A$7:$E$34,5,FALSE), "NO MATCH")</f>
        <v>1018</v>
      </c>
      <c r="F3622" s="24" t="str">
        <f>IFERROR(VLOOKUP(C3622,GAME_INDEX!$A$7:$E$34,4,FALSE), "NO MATCH!!!")</f>
        <v>Boston College</v>
      </c>
      <c r="G3622" t="s">
        <v>3634</v>
      </c>
      <c r="H3622" s="1">
        <v>43030</v>
      </c>
      <c r="I3622">
        <v>4574</v>
      </c>
      <c r="J3622" t="s">
        <v>7</v>
      </c>
      <c r="K3622" t="s">
        <v>27</v>
      </c>
      <c r="L3622">
        <v>10.6</v>
      </c>
    </row>
    <row r="3623" spans="1:12" x14ac:dyDescent="0.55000000000000004">
      <c r="A3623" s="24" t="str">
        <f t="shared" si="56"/>
        <v>10184</v>
      </c>
      <c r="B3623" s="24" t="s">
        <v>3262</v>
      </c>
      <c r="C3623" s="25">
        <v>43030</v>
      </c>
      <c r="D3623" s="24">
        <f>IFERROR(VLOOKUP(B3623,'2017_GT Roster'!$B$6:$H$21,7, FALSE), "NO MATCH!!!")</f>
        <v>4</v>
      </c>
      <c r="E3623" s="24">
        <f>IFERROR(VLOOKUP(GAME_JUMP_REPORT_CONSOLIDATED!C3623,GAME_INDEX!$A$7:$E$34,5,FALSE), "NO MATCH")</f>
        <v>1018</v>
      </c>
      <c r="F3623" s="24" t="str">
        <f>IFERROR(VLOOKUP(C3623,GAME_INDEX!$A$7:$E$34,4,FALSE), "NO MATCH!!!")</f>
        <v>Boston College</v>
      </c>
      <c r="G3623" t="s">
        <v>3635</v>
      </c>
      <c r="H3623" s="1">
        <v>43030</v>
      </c>
      <c r="I3623">
        <v>4575</v>
      </c>
      <c r="J3623" t="s">
        <v>7</v>
      </c>
      <c r="K3623" t="s">
        <v>3262</v>
      </c>
      <c r="L3623">
        <v>25.3</v>
      </c>
    </row>
    <row r="3624" spans="1:12" x14ac:dyDescent="0.55000000000000004">
      <c r="A3624" s="24" t="str">
        <f t="shared" si="56"/>
        <v>10184</v>
      </c>
      <c r="B3624" s="24" t="s">
        <v>3262</v>
      </c>
      <c r="C3624" s="25">
        <v>43030</v>
      </c>
      <c r="D3624" s="24">
        <f>IFERROR(VLOOKUP(B3624,'2017_GT Roster'!$B$6:$H$21,7, FALSE), "NO MATCH!!!")</f>
        <v>4</v>
      </c>
      <c r="E3624" s="24">
        <f>IFERROR(VLOOKUP(GAME_JUMP_REPORT_CONSOLIDATED!C3624,GAME_INDEX!$A$7:$E$34,5,FALSE), "NO MATCH")</f>
        <v>1018</v>
      </c>
      <c r="F3624" s="24" t="str">
        <f>IFERROR(VLOOKUP(C3624,GAME_INDEX!$A$7:$E$34,4,FALSE), "NO MATCH!!!")</f>
        <v>Boston College</v>
      </c>
      <c r="G3624" t="s">
        <v>3636</v>
      </c>
      <c r="H3624" s="1">
        <v>43030</v>
      </c>
      <c r="I3624">
        <v>4596</v>
      </c>
      <c r="J3624" t="s">
        <v>7</v>
      </c>
      <c r="K3624" t="s">
        <v>3262</v>
      </c>
      <c r="L3624">
        <v>18.2</v>
      </c>
    </row>
    <row r="3625" spans="1:12" x14ac:dyDescent="0.55000000000000004">
      <c r="A3625" s="24" t="str">
        <f t="shared" si="56"/>
        <v>10189</v>
      </c>
      <c r="B3625" s="24" t="s">
        <v>27</v>
      </c>
      <c r="C3625" s="25">
        <v>43030</v>
      </c>
      <c r="D3625" s="24">
        <f>IFERROR(VLOOKUP(B3625,'2017_GT Roster'!$B$6:$H$21,7, FALSE), "NO MATCH!!!")</f>
        <v>9</v>
      </c>
      <c r="E3625" s="24">
        <f>IFERROR(VLOOKUP(GAME_JUMP_REPORT_CONSOLIDATED!C3625,GAME_INDEX!$A$7:$E$34,5,FALSE), "NO MATCH")</f>
        <v>1018</v>
      </c>
      <c r="F3625" s="24" t="str">
        <f>IFERROR(VLOOKUP(C3625,GAME_INDEX!$A$7:$E$34,4,FALSE), "NO MATCH!!!")</f>
        <v>Boston College</v>
      </c>
      <c r="G3625" t="s">
        <v>3637</v>
      </c>
      <c r="H3625" s="1">
        <v>43030</v>
      </c>
      <c r="I3625">
        <v>4597</v>
      </c>
      <c r="J3625" t="s">
        <v>7</v>
      </c>
      <c r="K3625" t="s">
        <v>27</v>
      </c>
      <c r="L3625">
        <v>15</v>
      </c>
    </row>
    <row r="3626" spans="1:12" x14ac:dyDescent="0.55000000000000004">
      <c r="A3626" s="24" t="str">
        <f t="shared" si="56"/>
        <v>101811</v>
      </c>
      <c r="B3626" s="24" t="s">
        <v>14</v>
      </c>
      <c r="C3626" s="25">
        <v>43030</v>
      </c>
      <c r="D3626" s="24">
        <f>IFERROR(VLOOKUP(B3626,'2017_GT Roster'!$B$6:$H$21,7, FALSE), "NO MATCH!!!")</f>
        <v>11</v>
      </c>
      <c r="E3626" s="24">
        <f>IFERROR(VLOOKUP(GAME_JUMP_REPORT_CONSOLIDATED!C3626,GAME_INDEX!$A$7:$E$34,5,FALSE), "NO MATCH")</f>
        <v>1018</v>
      </c>
      <c r="F3626" s="24" t="str">
        <f>IFERROR(VLOOKUP(C3626,GAME_INDEX!$A$7:$E$34,4,FALSE), "NO MATCH!!!")</f>
        <v>Boston College</v>
      </c>
      <c r="G3626" t="s">
        <v>3638</v>
      </c>
      <c r="H3626" s="1">
        <v>43030</v>
      </c>
      <c r="I3626">
        <v>4600</v>
      </c>
      <c r="J3626" t="s">
        <v>7</v>
      </c>
      <c r="K3626" t="s">
        <v>14</v>
      </c>
      <c r="L3626">
        <v>21.9</v>
      </c>
    </row>
    <row r="3627" spans="1:12" x14ac:dyDescent="0.55000000000000004">
      <c r="A3627" s="24" t="str">
        <f t="shared" si="56"/>
        <v>10184</v>
      </c>
      <c r="B3627" s="24" t="s">
        <v>3262</v>
      </c>
      <c r="C3627" s="25">
        <v>43030</v>
      </c>
      <c r="D3627" s="24">
        <f>IFERROR(VLOOKUP(B3627,'2017_GT Roster'!$B$6:$H$21,7, FALSE), "NO MATCH!!!")</f>
        <v>4</v>
      </c>
      <c r="E3627" s="24">
        <f>IFERROR(VLOOKUP(GAME_JUMP_REPORT_CONSOLIDATED!C3627,GAME_INDEX!$A$7:$E$34,5,FALSE), "NO MATCH")</f>
        <v>1018</v>
      </c>
      <c r="F3627" s="24" t="str">
        <f>IFERROR(VLOOKUP(C3627,GAME_INDEX!$A$7:$E$34,4,FALSE), "NO MATCH!!!")</f>
        <v>Boston College</v>
      </c>
      <c r="G3627" t="s">
        <v>3639</v>
      </c>
      <c r="H3627" s="1">
        <v>43030</v>
      </c>
      <c r="I3627">
        <v>4621</v>
      </c>
      <c r="J3627" t="s">
        <v>7</v>
      </c>
      <c r="K3627" t="s">
        <v>3262</v>
      </c>
      <c r="L3627">
        <v>16.600000000000001</v>
      </c>
    </row>
    <row r="3628" spans="1:12" x14ac:dyDescent="0.55000000000000004">
      <c r="A3628" s="24" t="str">
        <f t="shared" si="56"/>
        <v>101811</v>
      </c>
      <c r="B3628" s="24" t="s">
        <v>14</v>
      </c>
      <c r="C3628" s="25">
        <v>43030</v>
      </c>
      <c r="D3628" s="24">
        <f>IFERROR(VLOOKUP(B3628,'2017_GT Roster'!$B$6:$H$21,7, FALSE), "NO MATCH!!!")</f>
        <v>11</v>
      </c>
      <c r="E3628" s="24">
        <f>IFERROR(VLOOKUP(GAME_JUMP_REPORT_CONSOLIDATED!C3628,GAME_INDEX!$A$7:$E$34,5,FALSE), "NO MATCH")</f>
        <v>1018</v>
      </c>
      <c r="F3628" s="24" t="str">
        <f>IFERROR(VLOOKUP(C3628,GAME_INDEX!$A$7:$E$34,4,FALSE), "NO MATCH!!!")</f>
        <v>Boston College</v>
      </c>
      <c r="G3628" t="s">
        <v>3640</v>
      </c>
      <c r="H3628" s="1">
        <v>43030</v>
      </c>
      <c r="I3628">
        <v>4623</v>
      </c>
      <c r="J3628" t="s">
        <v>7</v>
      </c>
      <c r="K3628" t="s">
        <v>14</v>
      </c>
      <c r="L3628">
        <v>19.5</v>
      </c>
    </row>
    <row r="3629" spans="1:12" x14ac:dyDescent="0.55000000000000004">
      <c r="A3629" s="24" t="str">
        <f t="shared" si="56"/>
        <v>101811</v>
      </c>
      <c r="B3629" s="24" t="s">
        <v>14</v>
      </c>
      <c r="C3629" s="25">
        <v>43030</v>
      </c>
      <c r="D3629" s="24">
        <f>IFERROR(VLOOKUP(B3629,'2017_GT Roster'!$B$6:$H$21,7, FALSE), "NO MATCH!!!")</f>
        <v>11</v>
      </c>
      <c r="E3629" s="24">
        <f>IFERROR(VLOOKUP(GAME_JUMP_REPORT_CONSOLIDATED!C3629,GAME_INDEX!$A$7:$E$34,5,FALSE), "NO MATCH")</f>
        <v>1018</v>
      </c>
      <c r="F3629" s="24" t="str">
        <f>IFERROR(VLOOKUP(C3629,GAME_INDEX!$A$7:$E$34,4,FALSE), "NO MATCH!!!")</f>
        <v>Boston College</v>
      </c>
      <c r="G3629" t="s">
        <v>3641</v>
      </c>
      <c r="H3629" s="1">
        <v>43030</v>
      </c>
      <c r="I3629">
        <v>4627</v>
      </c>
      <c r="J3629" t="s">
        <v>7</v>
      </c>
      <c r="K3629" t="s">
        <v>14</v>
      </c>
      <c r="L3629">
        <v>17.2</v>
      </c>
    </row>
    <row r="3630" spans="1:12" x14ac:dyDescent="0.55000000000000004">
      <c r="A3630" s="24" t="str">
        <f t="shared" si="56"/>
        <v>10184</v>
      </c>
      <c r="B3630" s="24" t="s">
        <v>3262</v>
      </c>
      <c r="C3630" s="25">
        <v>43030</v>
      </c>
      <c r="D3630" s="24">
        <f>IFERROR(VLOOKUP(B3630,'2017_GT Roster'!$B$6:$H$21,7, FALSE), "NO MATCH!!!")</f>
        <v>4</v>
      </c>
      <c r="E3630" s="24">
        <f>IFERROR(VLOOKUP(GAME_JUMP_REPORT_CONSOLIDATED!C3630,GAME_INDEX!$A$7:$E$34,5,FALSE), "NO MATCH")</f>
        <v>1018</v>
      </c>
      <c r="F3630" s="24" t="str">
        <f>IFERROR(VLOOKUP(C3630,GAME_INDEX!$A$7:$E$34,4,FALSE), "NO MATCH!!!")</f>
        <v>Boston College</v>
      </c>
      <c r="G3630" t="s">
        <v>3642</v>
      </c>
      <c r="H3630" s="1">
        <v>43030</v>
      </c>
      <c r="I3630">
        <v>4629</v>
      </c>
      <c r="J3630" t="s">
        <v>7</v>
      </c>
      <c r="K3630" t="s">
        <v>3262</v>
      </c>
      <c r="L3630">
        <v>20.3</v>
      </c>
    </row>
    <row r="3631" spans="1:12" x14ac:dyDescent="0.55000000000000004">
      <c r="A3631" s="24" t="str">
        <f t="shared" si="56"/>
        <v>101811</v>
      </c>
      <c r="B3631" s="24" t="s">
        <v>14</v>
      </c>
      <c r="C3631" s="25">
        <v>43030</v>
      </c>
      <c r="D3631" s="24">
        <f>IFERROR(VLOOKUP(B3631,'2017_GT Roster'!$B$6:$H$21,7, FALSE), "NO MATCH!!!")</f>
        <v>11</v>
      </c>
      <c r="E3631" s="24">
        <f>IFERROR(VLOOKUP(GAME_JUMP_REPORT_CONSOLIDATED!C3631,GAME_INDEX!$A$7:$E$34,5,FALSE), "NO MATCH")</f>
        <v>1018</v>
      </c>
      <c r="F3631" s="24" t="str">
        <f>IFERROR(VLOOKUP(C3631,GAME_INDEX!$A$7:$E$34,4,FALSE), "NO MATCH!!!")</f>
        <v>Boston College</v>
      </c>
      <c r="G3631" t="s">
        <v>3643</v>
      </c>
      <c r="H3631" s="1">
        <v>43030</v>
      </c>
      <c r="I3631">
        <v>4631</v>
      </c>
      <c r="J3631" t="s">
        <v>7</v>
      </c>
      <c r="K3631" t="s">
        <v>14</v>
      </c>
      <c r="L3631">
        <v>19.3</v>
      </c>
    </row>
    <row r="3632" spans="1:12" x14ac:dyDescent="0.55000000000000004">
      <c r="A3632" s="24" t="str">
        <f t="shared" si="56"/>
        <v>101811</v>
      </c>
      <c r="B3632" s="24" t="s">
        <v>14</v>
      </c>
      <c r="C3632" s="25">
        <v>43030</v>
      </c>
      <c r="D3632" s="24">
        <f>IFERROR(VLOOKUP(B3632,'2017_GT Roster'!$B$6:$H$21,7, FALSE), "NO MATCH!!!")</f>
        <v>11</v>
      </c>
      <c r="E3632" s="24">
        <f>IFERROR(VLOOKUP(GAME_JUMP_REPORT_CONSOLIDATED!C3632,GAME_INDEX!$A$7:$E$34,5,FALSE), "NO MATCH")</f>
        <v>1018</v>
      </c>
      <c r="F3632" s="24" t="str">
        <f>IFERROR(VLOOKUP(C3632,GAME_INDEX!$A$7:$E$34,4,FALSE), "NO MATCH!!!")</f>
        <v>Boston College</v>
      </c>
      <c r="G3632" t="s">
        <v>3644</v>
      </c>
      <c r="H3632" s="1">
        <v>43030</v>
      </c>
      <c r="I3632">
        <v>4635</v>
      </c>
      <c r="J3632" t="s">
        <v>7</v>
      </c>
      <c r="K3632" t="s">
        <v>14</v>
      </c>
      <c r="L3632">
        <v>20.3</v>
      </c>
    </row>
    <row r="3633" spans="1:12" x14ac:dyDescent="0.55000000000000004">
      <c r="A3633" s="24" t="str">
        <f t="shared" si="56"/>
        <v>10189</v>
      </c>
      <c r="B3633" s="24" t="s">
        <v>27</v>
      </c>
      <c r="C3633" s="25">
        <v>43030</v>
      </c>
      <c r="D3633" s="24">
        <f>IFERROR(VLOOKUP(B3633,'2017_GT Roster'!$B$6:$H$21,7, FALSE), "NO MATCH!!!")</f>
        <v>9</v>
      </c>
      <c r="E3633" s="24">
        <f>IFERROR(VLOOKUP(GAME_JUMP_REPORT_CONSOLIDATED!C3633,GAME_INDEX!$A$7:$E$34,5,FALSE), "NO MATCH")</f>
        <v>1018</v>
      </c>
      <c r="F3633" s="24" t="str">
        <f>IFERROR(VLOOKUP(C3633,GAME_INDEX!$A$7:$E$34,4,FALSE), "NO MATCH!!!")</f>
        <v>Boston College</v>
      </c>
      <c r="G3633" t="s">
        <v>3645</v>
      </c>
      <c r="H3633" s="1">
        <v>43030</v>
      </c>
      <c r="I3633">
        <v>4635</v>
      </c>
      <c r="J3633" t="s">
        <v>7</v>
      </c>
      <c r="K3633" t="s">
        <v>27</v>
      </c>
      <c r="L3633">
        <v>13.4</v>
      </c>
    </row>
    <row r="3634" spans="1:12" x14ac:dyDescent="0.55000000000000004">
      <c r="A3634" s="24" t="str">
        <f t="shared" si="56"/>
        <v>10184</v>
      </c>
      <c r="B3634" s="24" t="s">
        <v>3262</v>
      </c>
      <c r="C3634" s="25">
        <v>43030</v>
      </c>
      <c r="D3634" s="24">
        <f>IFERROR(VLOOKUP(B3634,'2017_GT Roster'!$B$6:$H$21,7, FALSE), "NO MATCH!!!")</f>
        <v>4</v>
      </c>
      <c r="E3634" s="24">
        <f>IFERROR(VLOOKUP(GAME_JUMP_REPORT_CONSOLIDATED!C3634,GAME_INDEX!$A$7:$E$34,5,FALSE), "NO MATCH")</f>
        <v>1018</v>
      </c>
      <c r="F3634" s="24" t="str">
        <f>IFERROR(VLOOKUP(C3634,GAME_INDEX!$A$7:$E$34,4,FALSE), "NO MATCH!!!")</f>
        <v>Boston College</v>
      </c>
      <c r="G3634" t="s">
        <v>3646</v>
      </c>
      <c r="H3634" s="1">
        <v>43030</v>
      </c>
      <c r="I3634">
        <v>4636</v>
      </c>
      <c r="J3634" t="s">
        <v>7</v>
      </c>
      <c r="K3634" t="s">
        <v>3262</v>
      </c>
      <c r="L3634">
        <v>21.4</v>
      </c>
    </row>
    <row r="3635" spans="1:12" x14ac:dyDescent="0.55000000000000004">
      <c r="A3635" s="24" t="str">
        <f t="shared" si="56"/>
        <v>101811</v>
      </c>
      <c r="B3635" s="24" t="s">
        <v>14</v>
      </c>
      <c r="C3635" s="25">
        <v>43030</v>
      </c>
      <c r="D3635" s="24">
        <f>IFERROR(VLOOKUP(B3635,'2017_GT Roster'!$B$6:$H$21,7, FALSE), "NO MATCH!!!")</f>
        <v>11</v>
      </c>
      <c r="E3635" s="24">
        <f>IFERROR(VLOOKUP(GAME_JUMP_REPORT_CONSOLIDATED!C3635,GAME_INDEX!$A$7:$E$34,5,FALSE), "NO MATCH")</f>
        <v>1018</v>
      </c>
      <c r="F3635" s="24" t="str">
        <f>IFERROR(VLOOKUP(C3635,GAME_INDEX!$A$7:$E$34,4,FALSE), "NO MATCH!!!")</f>
        <v>Boston College</v>
      </c>
      <c r="G3635" t="s">
        <v>3647</v>
      </c>
      <c r="H3635" s="1">
        <v>43030</v>
      </c>
      <c r="I3635">
        <v>4675</v>
      </c>
      <c r="J3635" t="s">
        <v>7</v>
      </c>
      <c r="K3635" t="s">
        <v>14</v>
      </c>
      <c r="L3635">
        <v>9.3000000000000007</v>
      </c>
    </row>
    <row r="3636" spans="1:12" x14ac:dyDescent="0.55000000000000004">
      <c r="A3636" s="24" t="str">
        <f t="shared" si="56"/>
        <v>101811</v>
      </c>
      <c r="B3636" s="24" t="s">
        <v>14</v>
      </c>
      <c r="C3636" s="25">
        <v>43030</v>
      </c>
      <c r="D3636" s="24">
        <f>IFERROR(VLOOKUP(B3636,'2017_GT Roster'!$B$6:$H$21,7, FALSE), "NO MATCH!!!")</f>
        <v>11</v>
      </c>
      <c r="E3636" s="24">
        <f>IFERROR(VLOOKUP(GAME_JUMP_REPORT_CONSOLIDATED!C3636,GAME_INDEX!$A$7:$E$34,5,FALSE), "NO MATCH")</f>
        <v>1018</v>
      </c>
      <c r="F3636" s="24" t="str">
        <f>IFERROR(VLOOKUP(C3636,GAME_INDEX!$A$7:$E$34,4,FALSE), "NO MATCH!!!")</f>
        <v>Boston College</v>
      </c>
      <c r="G3636" t="s">
        <v>3648</v>
      </c>
      <c r="H3636" s="1">
        <v>43030</v>
      </c>
      <c r="I3636">
        <v>4679</v>
      </c>
      <c r="J3636" t="s">
        <v>7</v>
      </c>
      <c r="K3636" t="s">
        <v>14</v>
      </c>
      <c r="L3636">
        <v>19.899999999999999</v>
      </c>
    </row>
    <row r="3637" spans="1:12" x14ac:dyDescent="0.55000000000000004">
      <c r="A3637" s="24" t="str">
        <f t="shared" si="56"/>
        <v>10181</v>
      </c>
      <c r="B3637" s="24" t="s">
        <v>3254</v>
      </c>
      <c r="C3637" s="25">
        <v>43030</v>
      </c>
      <c r="D3637" s="24">
        <f>IFERROR(VLOOKUP(B3637,'2017_GT Roster'!$B$6:$H$21,7, FALSE), "NO MATCH!!!")</f>
        <v>1</v>
      </c>
      <c r="E3637" s="24">
        <f>IFERROR(VLOOKUP(GAME_JUMP_REPORT_CONSOLIDATED!C3637,GAME_INDEX!$A$7:$E$34,5,FALSE), "NO MATCH")</f>
        <v>1018</v>
      </c>
      <c r="F3637" s="24" t="str">
        <f>IFERROR(VLOOKUP(C3637,GAME_INDEX!$A$7:$E$34,4,FALSE), "NO MATCH!!!")</f>
        <v>Boston College</v>
      </c>
      <c r="G3637" t="s">
        <v>3649</v>
      </c>
      <c r="H3637" s="1">
        <v>43030</v>
      </c>
      <c r="I3637">
        <v>4696</v>
      </c>
      <c r="J3637" t="s">
        <v>7</v>
      </c>
      <c r="K3637" t="s">
        <v>3254</v>
      </c>
      <c r="L3637">
        <v>15.5</v>
      </c>
    </row>
    <row r="3638" spans="1:12" x14ac:dyDescent="0.55000000000000004">
      <c r="A3638" s="24" t="str">
        <f t="shared" si="56"/>
        <v>10189</v>
      </c>
      <c r="B3638" s="24" t="s">
        <v>27</v>
      </c>
      <c r="C3638" s="25">
        <v>43030</v>
      </c>
      <c r="D3638" s="24">
        <f>IFERROR(VLOOKUP(B3638,'2017_GT Roster'!$B$6:$H$21,7, FALSE), "NO MATCH!!!")</f>
        <v>9</v>
      </c>
      <c r="E3638" s="24">
        <f>IFERROR(VLOOKUP(GAME_JUMP_REPORT_CONSOLIDATED!C3638,GAME_INDEX!$A$7:$E$34,5,FALSE), "NO MATCH")</f>
        <v>1018</v>
      </c>
      <c r="F3638" s="24" t="str">
        <f>IFERROR(VLOOKUP(C3638,GAME_INDEX!$A$7:$E$34,4,FALSE), "NO MATCH!!!")</f>
        <v>Boston College</v>
      </c>
      <c r="G3638" t="s">
        <v>3650</v>
      </c>
      <c r="H3638" s="1">
        <v>43030</v>
      </c>
      <c r="I3638">
        <v>4713</v>
      </c>
      <c r="J3638" t="s">
        <v>7</v>
      </c>
      <c r="K3638" t="s">
        <v>27</v>
      </c>
      <c r="L3638">
        <v>15.8</v>
      </c>
    </row>
    <row r="3639" spans="1:12" x14ac:dyDescent="0.55000000000000004">
      <c r="A3639" s="24" t="str">
        <f t="shared" si="56"/>
        <v>101811</v>
      </c>
      <c r="B3639" s="24" t="s">
        <v>14</v>
      </c>
      <c r="C3639" s="25">
        <v>43030</v>
      </c>
      <c r="D3639" s="24">
        <f>IFERROR(VLOOKUP(B3639,'2017_GT Roster'!$B$6:$H$21,7, FALSE), "NO MATCH!!!")</f>
        <v>11</v>
      </c>
      <c r="E3639" s="24">
        <f>IFERROR(VLOOKUP(GAME_JUMP_REPORT_CONSOLIDATED!C3639,GAME_INDEX!$A$7:$E$34,5,FALSE), "NO MATCH")</f>
        <v>1018</v>
      </c>
      <c r="F3639" s="24" t="str">
        <f>IFERROR(VLOOKUP(C3639,GAME_INDEX!$A$7:$E$34,4,FALSE), "NO MATCH!!!")</f>
        <v>Boston College</v>
      </c>
      <c r="G3639" t="s">
        <v>3651</v>
      </c>
      <c r="H3639" s="1">
        <v>43030</v>
      </c>
      <c r="I3639">
        <v>4716</v>
      </c>
      <c r="J3639" t="s">
        <v>7</v>
      </c>
      <c r="K3639" t="s">
        <v>14</v>
      </c>
      <c r="L3639">
        <v>20.2</v>
      </c>
    </row>
    <row r="3640" spans="1:12" x14ac:dyDescent="0.55000000000000004">
      <c r="A3640" s="24" t="str">
        <f t="shared" si="56"/>
        <v>10189</v>
      </c>
      <c r="B3640" s="24" t="s">
        <v>27</v>
      </c>
      <c r="C3640" s="25">
        <v>43030</v>
      </c>
      <c r="D3640" s="24">
        <f>IFERROR(VLOOKUP(B3640,'2017_GT Roster'!$B$6:$H$21,7, FALSE), "NO MATCH!!!")</f>
        <v>9</v>
      </c>
      <c r="E3640" s="24">
        <f>IFERROR(VLOOKUP(GAME_JUMP_REPORT_CONSOLIDATED!C3640,GAME_INDEX!$A$7:$E$34,5,FALSE), "NO MATCH")</f>
        <v>1018</v>
      </c>
      <c r="F3640" s="24" t="str">
        <f>IFERROR(VLOOKUP(C3640,GAME_INDEX!$A$7:$E$34,4,FALSE), "NO MATCH!!!")</f>
        <v>Boston College</v>
      </c>
      <c r="G3640" t="s">
        <v>3652</v>
      </c>
      <c r="H3640" s="1">
        <v>43030</v>
      </c>
      <c r="I3640">
        <v>4732</v>
      </c>
      <c r="J3640" t="s">
        <v>7</v>
      </c>
      <c r="K3640" t="s">
        <v>27</v>
      </c>
      <c r="L3640">
        <v>10.7</v>
      </c>
    </row>
    <row r="3641" spans="1:12" x14ac:dyDescent="0.55000000000000004">
      <c r="A3641" s="24" t="str">
        <f t="shared" ref="A3641:A3702" si="57">E3641&amp;D3641</f>
        <v>101811</v>
      </c>
      <c r="B3641" s="24" t="s">
        <v>14</v>
      </c>
      <c r="C3641" s="25">
        <v>43030</v>
      </c>
      <c r="D3641" s="24">
        <f>IFERROR(VLOOKUP(B3641,'2017_GT Roster'!$B$6:$H$21,7, FALSE), "NO MATCH!!!")</f>
        <v>11</v>
      </c>
      <c r="E3641" s="24">
        <f>IFERROR(VLOOKUP(GAME_JUMP_REPORT_CONSOLIDATED!C3641,GAME_INDEX!$A$7:$E$34,5,FALSE), "NO MATCH")</f>
        <v>1018</v>
      </c>
      <c r="F3641" s="24" t="str">
        <f>IFERROR(VLOOKUP(C3641,GAME_INDEX!$A$7:$E$34,4,FALSE), "NO MATCH!!!")</f>
        <v>Boston College</v>
      </c>
      <c r="G3641" t="s">
        <v>3653</v>
      </c>
      <c r="H3641" s="1">
        <v>43030</v>
      </c>
      <c r="I3641">
        <v>4737</v>
      </c>
      <c r="J3641" t="s">
        <v>7</v>
      </c>
      <c r="K3641" t="s">
        <v>14</v>
      </c>
      <c r="L3641">
        <v>20.5</v>
      </c>
    </row>
    <row r="3642" spans="1:12" x14ac:dyDescent="0.55000000000000004">
      <c r="A3642" s="24" t="str">
        <f t="shared" si="57"/>
        <v>10189</v>
      </c>
      <c r="B3642" s="24" t="s">
        <v>27</v>
      </c>
      <c r="C3642" s="25">
        <v>43030</v>
      </c>
      <c r="D3642" s="24">
        <f>IFERROR(VLOOKUP(B3642,'2017_GT Roster'!$B$6:$H$21,7, FALSE), "NO MATCH!!!")</f>
        <v>9</v>
      </c>
      <c r="E3642" s="24">
        <f>IFERROR(VLOOKUP(GAME_JUMP_REPORT_CONSOLIDATED!C3642,GAME_INDEX!$A$7:$E$34,5,FALSE), "NO MATCH")</f>
        <v>1018</v>
      </c>
      <c r="F3642" s="24" t="str">
        <f>IFERROR(VLOOKUP(C3642,GAME_INDEX!$A$7:$E$34,4,FALSE), "NO MATCH!!!")</f>
        <v>Boston College</v>
      </c>
      <c r="G3642" t="s">
        <v>3654</v>
      </c>
      <c r="H3642" s="1">
        <v>43030</v>
      </c>
      <c r="I3642">
        <v>4840</v>
      </c>
      <c r="J3642" t="s">
        <v>7</v>
      </c>
      <c r="K3642" t="s">
        <v>27</v>
      </c>
      <c r="L3642">
        <v>12.4</v>
      </c>
    </row>
    <row r="3643" spans="1:12" x14ac:dyDescent="0.55000000000000004">
      <c r="A3643" s="24" t="str">
        <f t="shared" si="57"/>
        <v>10181</v>
      </c>
      <c r="B3643" s="24" t="s">
        <v>3254</v>
      </c>
      <c r="C3643" s="25">
        <v>43030</v>
      </c>
      <c r="D3643" s="24">
        <f>IFERROR(VLOOKUP(B3643,'2017_GT Roster'!$B$6:$H$21,7, FALSE), "NO MATCH!!!")</f>
        <v>1</v>
      </c>
      <c r="E3643" s="24">
        <f>IFERROR(VLOOKUP(GAME_JUMP_REPORT_CONSOLIDATED!C3643,GAME_INDEX!$A$7:$E$34,5,FALSE), "NO MATCH")</f>
        <v>1018</v>
      </c>
      <c r="F3643" s="24" t="str">
        <f>IFERROR(VLOOKUP(C3643,GAME_INDEX!$A$7:$E$34,4,FALSE), "NO MATCH!!!")</f>
        <v>Boston College</v>
      </c>
      <c r="G3643" t="s">
        <v>3655</v>
      </c>
      <c r="H3643" s="1">
        <v>43030</v>
      </c>
      <c r="I3643">
        <v>4842</v>
      </c>
      <c r="J3643" t="s">
        <v>7</v>
      </c>
      <c r="K3643" t="s">
        <v>3254</v>
      </c>
      <c r="L3643">
        <v>16.600000000000001</v>
      </c>
    </row>
    <row r="3644" spans="1:12" x14ac:dyDescent="0.55000000000000004">
      <c r="A3644" s="24" t="str">
        <f t="shared" si="57"/>
        <v>101814</v>
      </c>
      <c r="B3644" s="24" t="s">
        <v>10</v>
      </c>
      <c r="C3644" s="25">
        <v>43030</v>
      </c>
      <c r="D3644" s="24">
        <f>IFERROR(VLOOKUP(B3644,'2017_GT Roster'!$B$6:$H$21,7, FALSE), "NO MATCH!!!")</f>
        <v>14</v>
      </c>
      <c r="E3644" s="24">
        <f>IFERROR(VLOOKUP(GAME_JUMP_REPORT_CONSOLIDATED!C3644,GAME_INDEX!$A$7:$E$34,5,FALSE), "NO MATCH")</f>
        <v>1018</v>
      </c>
      <c r="F3644" s="24" t="str">
        <f>IFERROR(VLOOKUP(C3644,GAME_INDEX!$A$7:$E$34,4,FALSE), "NO MATCH!!!")</f>
        <v>Boston College</v>
      </c>
      <c r="G3644" t="s">
        <v>3656</v>
      </c>
      <c r="H3644" s="1">
        <v>43030</v>
      </c>
      <c r="I3644">
        <v>4843</v>
      </c>
      <c r="J3644" t="s">
        <v>7</v>
      </c>
      <c r="K3644" t="s">
        <v>10</v>
      </c>
      <c r="L3644">
        <v>16.600000000000001</v>
      </c>
    </row>
    <row r="3645" spans="1:12" x14ac:dyDescent="0.55000000000000004">
      <c r="A3645" s="24" t="str">
        <f t="shared" si="57"/>
        <v>101811</v>
      </c>
      <c r="B3645" s="24" t="s">
        <v>14</v>
      </c>
      <c r="C3645" s="25">
        <v>43030</v>
      </c>
      <c r="D3645" s="24">
        <f>IFERROR(VLOOKUP(B3645,'2017_GT Roster'!$B$6:$H$21,7, FALSE), "NO MATCH!!!")</f>
        <v>11</v>
      </c>
      <c r="E3645" s="24">
        <f>IFERROR(VLOOKUP(GAME_JUMP_REPORT_CONSOLIDATED!C3645,GAME_INDEX!$A$7:$E$34,5,FALSE), "NO MATCH")</f>
        <v>1018</v>
      </c>
      <c r="F3645" s="24" t="str">
        <f>IFERROR(VLOOKUP(C3645,GAME_INDEX!$A$7:$E$34,4,FALSE), "NO MATCH!!!")</f>
        <v>Boston College</v>
      </c>
      <c r="G3645" t="s">
        <v>3657</v>
      </c>
      <c r="H3645" s="1">
        <v>43030</v>
      </c>
      <c r="I3645">
        <v>4844</v>
      </c>
      <c r="J3645" t="s">
        <v>7</v>
      </c>
      <c r="K3645" t="s">
        <v>14</v>
      </c>
      <c r="L3645">
        <v>21.5</v>
      </c>
    </row>
    <row r="3646" spans="1:12" x14ac:dyDescent="0.55000000000000004">
      <c r="A3646" s="24" t="str">
        <f t="shared" si="57"/>
        <v>10181</v>
      </c>
      <c r="B3646" s="24" t="s">
        <v>3254</v>
      </c>
      <c r="C3646" s="25">
        <v>43030</v>
      </c>
      <c r="D3646" s="24">
        <f>IFERROR(VLOOKUP(B3646,'2017_GT Roster'!$B$6:$H$21,7, FALSE), "NO MATCH!!!")</f>
        <v>1</v>
      </c>
      <c r="E3646" s="24">
        <f>IFERROR(VLOOKUP(GAME_JUMP_REPORT_CONSOLIDATED!C3646,GAME_INDEX!$A$7:$E$34,5,FALSE), "NO MATCH")</f>
        <v>1018</v>
      </c>
      <c r="F3646" s="24" t="str">
        <f>IFERROR(VLOOKUP(C3646,GAME_INDEX!$A$7:$E$34,4,FALSE), "NO MATCH!!!")</f>
        <v>Boston College</v>
      </c>
      <c r="G3646" t="s">
        <v>3658</v>
      </c>
      <c r="H3646" s="1">
        <v>43030</v>
      </c>
      <c r="I3646">
        <v>4846</v>
      </c>
      <c r="J3646" t="s">
        <v>7</v>
      </c>
      <c r="K3646" t="s">
        <v>3254</v>
      </c>
      <c r="L3646">
        <v>19.100000000000001</v>
      </c>
    </row>
    <row r="3647" spans="1:12" x14ac:dyDescent="0.55000000000000004">
      <c r="A3647" s="24" t="str">
        <f t="shared" si="57"/>
        <v>10189</v>
      </c>
      <c r="B3647" s="24" t="s">
        <v>27</v>
      </c>
      <c r="C3647" s="25">
        <v>43030</v>
      </c>
      <c r="D3647" s="24">
        <f>IFERROR(VLOOKUP(B3647,'2017_GT Roster'!$B$6:$H$21,7, FALSE), "NO MATCH!!!")</f>
        <v>9</v>
      </c>
      <c r="E3647" s="24">
        <f>IFERROR(VLOOKUP(GAME_JUMP_REPORT_CONSOLIDATED!C3647,GAME_INDEX!$A$7:$E$34,5,FALSE), "NO MATCH")</f>
        <v>1018</v>
      </c>
      <c r="F3647" s="24" t="str">
        <f>IFERROR(VLOOKUP(C3647,GAME_INDEX!$A$7:$E$34,4,FALSE), "NO MATCH!!!")</f>
        <v>Boston College</v>
      </c>
      <c r="G3647" t="s">
        <v>3659</v>
      </c>
      <c r="H3647" s="1">
        <v>43030</v>
      </c>
      <c r="I3647">
        <v>4871</v>
      </c>
      <c r="J3647" t="s">
        <v>7</v>
      </c>
      <c r="K3647" t="s">
        <v>27</v>
      </c>
      <c r="L3647">
        <v>9.5</v>
      </c>
    </row>
    <row r="3648" spans="1:12" x14ac:dyDescent="0.55000000000000004">
      <c r="A3648" s="24" t="str">
        <f t="shared" si="57"/>
        <v>10181</v>
      </c>
      <c r="B3648" s="24" t="s">
        <v>3254</v>
      </c>
      <c r="C3648" s="25">
        <v>43030</v>
      </c>
      <c r="D3648" s="24">
        <f>IFERROR(VLOOKUP(B3648,'2017_GT Roster'!$B$6:$H$21,7, FALSE), "NO MATCH!!!")</f>
        <v>1</v>
      </c>
      <c r="E3648" s="24">
        <f>IFERROR(VLOOKUP(GAME_JUMP_REPORT_CONSOLIDATED!C3648,GAME_INDEX!$A$7:$E$34,5,FALSE), "NO MATCH")</f>
        <v>1018</v>
      </c>
      <c r="F3648" s="24" t="str">
        <f>IFERROR(VLOOKUP(C3648,GAME_INDEX!$A$7:$E$34,4,FALSE), "NO MATCH!!!")</f>
        <v>Boston College</v>
      </c>
      <c r="G3648" t="s">
        <v>3660</v>
      </c>
      <c r="H3648" s="1">
        <v>43030</v>
      </c>
      <c r="I3648">
        <v>4872</v>
      </c>
      <c r="J3648" t="s">
        <v>7</v>
      </c>
      <c r="K3648" t="s">
        <v>3254</v>
      </c>
      <c r="L3648">
        <v>23</v>
      </c>
    </row>
    <row r="3649" spans="1:13" x14ac:dyDescent="0.55000000000000004">
      <c r="A3649" s="24" t="str">
        <f t="shared" si="57"/>
        <v>10189</v>
      </c>
      <c r="B3649" s="24" t="s">
        <v>27</v>
      </c>
      <c r="C3649" s="25">
        <v>43030</v>
      </c>
      <c r="D3649" s="24">
        <f>IFERROR(VLOOKUP(B3649,'2017_GT Roster'!$B$6:$H$21,7, FALSE), "NO MATCH!!!")</f>
        <v>9</v>
      </c>
      <c r="E3649" s="24">
        <f>IFERROR(VLOOKUP(GAME_JUMP_REPORT_CONSOLIDATED!C3649,GAME_INDEX!$A$7:$E$34,5,FALSE), "NO MATCH")</f>
        <v>1018</v>
      </c>
      <c r="F3649" s="24" t="str">
        <f>IFERROR(VLOOKUP(C3649,GAME_INDEX!$A$7:$E$34,4,FALSE), "NO MATCH!!!")</f>
        <v>Boston College</v>
      </c>
      <c r="G3649" t="s">
        <v>3661</v>
      </c>
      <c r="H3649" s="1">
        <v>43030</v>
      </c>
      <c r="I3649">
        <v>4878</v>
      </c>
      <c r="J3649" t="s">
        <v>7</v>
      </c>
      <c r="K3649" t="s">
        <v>27</v>
      </c>
      <c r="L3649">
        <v>11.1</v>
      </c>
    </row>
    <row r="3650" spans="1:13" x14ac:dyDescent="0.55000000000000004">
      <c r="A3650" s="24" t="str">
        <f t="shared" si="57"/>
        <v>10188</v>
      </c>
      <c r="B3650" s="24" t="s">
        <v>34</v>
      </c>
      <c r="C3650" s="25">
        <v>43030</v>
      </c>
      <c r="D3650" s="24">
        <f>IFERROR(VLOOKUP(B3650,'2017_GT Roster'!$B$6:$H$21,7, FALSE), "NO MATCH!!!")</f>
        <v>8</v>
      </c>
      <c r="E3650" s="24">
        <f>IFERROR(VLOOKUP(GAME_JUMP_REPORT_CONSOLIDATED!C3650,GAME_INDEX!$A$7:$E$34,5,FALSE), "NO MATCH")</f>
        <v>1018</v>
      </c>
      <c r="F3650" s="24" t="str">
        <f>IFERROR(VLOOKUP(C3650,GAME_INDEX!$A$7:$E$34,4,FALSE), "NO MATCH!!!")</f>
        <v>Boston College</v>
      </c>
      <c r="G3650" t="s">
        <v>3662</v>
      </c>
      <c r="H3650" s="1">
        <v>43030</v>
      </c>
      <c r="I3650">
        <v>4890</v>
      </c>
      <c r="J3650" t="s">
        <v>7</v>
      </c>
      <c r="K3650" t="s">
        <v>34</v>
      </c>
      <c r="L3650">
        <v>9.9</v>
      </c>
    </row>
    <row r="3651" spans="1:13" x14ac:dyDescent="0.55000000000000004">
      <c r="A3651" s="24" t="str">
        <f t="shared" si="57"/>
        <v>10189</v>
      </c>
      <c r="B3651" s="24" t="s">
        <v>27</v>
      </c>
      <c r="C3651" s="25">
        <v>43030</v>
      </c>
      <c r="D3651" s="24">
        <f>IFERROR(VLOOKUP(B3651,'2017_GT Roster'!$B$6:$H$21,7, FALSE), "NO MATCH!!!")</f>
        <v>9</v>
      </c>
      <c r="E3651" s="24">
        <f>IFERROR(VLOOKUP(GAME_JUMP_REPORT_CONSOLIDATED!C3651,GAME_INDEX!$A$7:$E$34,5,FALSE), "NO MATCH")</f>
        <v>1018</v>
      </c>
      <c r="F3651" s="24" t="str">
        <f>IFERROR(VLOOKUP(C3651,GAME_INDEX!$A$7:$E$34,4,FALSE), "NO MATCH!!!")</f>
        <v>Boston College</v>
      </c>
      <c r="G3651" t="s">
        <v>3663</v>
      </c>
      <c r="H3651" s="1">
        <v>43030</v>
      </c>
      <c r="I3651">
        <v>4895</v>
      </c>
      <c r="J3651" t="s">
        <v>7</v>
      </c>
      <c r="K3651" t="s">
        <v>27</v>
      </c>
      <c r="L3651">
        <v>15.8</v>
      </c>
    </row>
    <row r="3652" spans="1:13" x14ac:dyDescent="0.55000000000000004">
      <c r="A3652" s="24" t="str">
        <f t="shared" si="57"/>
        <v>101811</v>
      </c>
      <c r="B3652" s="24" t="s">
        <v>14</v>
      </c>
      <c r="C3652" s="25">
        <v>43030</v>
      </c>
      <c r="D3652" s="24">
        <f>IFERROR(VLOOKUP(B3652,'2017_GT Roster'!$B$6:$H$21,7, FALSE), "NO MATCH!!!")</f>
        <v>11</v>
      </c>
      <c r="E3652" s="24">
        <f>IFERROR(VLOOKUP(GAME_JUMP_REPORT_CONSOLIDATED!C3652,GAME_INDEX!$A$7:$E$34,5,FALSE), "NO MATCH")</f>
        <v>1018</v>
      </c>
      <c r="F3652" s="24" t="str">
        <f>IFERROR(VLOOKUP(C3652,GAME_INDEX!$A$7:$E$34,4,FALSE), "NO MATCH!!!")</f>
        <v>Boston College</v>
      </c>
      <c r="G3652" t="s">
        <v>3664</v>
      </c>
      <c r="H3652" s="1">
        <v>43030</v>
      </c>
      <c r="I3652">
        <v>4897</v>
      </c>
      <c r="J3652" t="s">
        <v>7</v>
      </c>
      <c r="K3652" t="s">
        <v>14</v>
      </c>
      <c r="L3652">
        <v>20.100000000000001</v>
      </c>
    </row>
    <row r="3653" spans="1:13" x14ac:dyDescent="0.55000000000000004">
      <c r="A3653" s="24" t="str">
        <f t="shared" si="57"/>
        <v>10189</v>
      </c>
      <c r="B3653" s="24" t="s">
        <v>27</v>
      </c>
      <c r="C3653" s="25">
        <v>43030</v>
      </c>
      <c r="D3653" s="24">
        <f>IFERROR(VLOOKUP(B3653,'2017_GT Roster'!$B$6:$H$21,7, FALSE), "NO MATCH!!!")</f>
        <v>9</v>
      </c>
      <c r="E3653" s="24">
        <f>IFERROR(VLOOKUP(GAME_JUMP_REPORT_CONSOLIDATED!C3653,GAME_INDEX!$A$7:$E$34,5,FALSE), "NO MATCH")</f>
        <v>1018</v>
      </c>
      <c r="F3653" s="24" t="str">
        <f>IFERROR(VLOOKUP(C3653,GAME_INDEX!$A$7:$E$34,4,FALSE), "NO MATCH!!!")</f>
        <v>Boston College</v>
      </c>
      <c r="G3653" t="s">
        <v>3665</v>
      </c>
      <c r="H3653" s="1">
        <v>43030</v>
      </c>
      <c r="I3653">
        <v>4916</v>
      </c>
      <c r="J3653" t="s">
        <v>7</v>
      </c>
      <c r="K3653" t="s">
        <v>27</v>
      </c>
      <c r="L3653">
        <v>12.2</v>
      </c>
    </row>
    <row r="3654" spans="1:13" x14ac:dyDescent="0.55000000000000004">
      <c r="A3654" s="24" t="str">
        <f t="shared" si="57"/>
        <v>10189</v>
      </c>
      <c r="B3654" s="24" t="s">
        <v>27</v>
      </c>
      <c r="C3654" s="25">
        <v>43030</v>
      </c>
      <c r="D3654" s="24">
        <f>IFERROR(VLOOKUP(B3654,'2017_GT Roster'!$B$6:$H$21,7, FALSE), "NO MATCH!!!")</f>
        <v>9</v>
      </c>
      <c r="E3654" s="24">
        <f>IFERROR(VLOOKUP(GAME_JUMP_REPORT_CONSOLIDATED!C3654,GAME_INDEX!$A$7:$E$34,5,FALSE), "NO MATCH")</f>
        <v>1018</v>
      </c>
      <c r="F3654" s="24" t="str">
        <f>IFERROR(VLOOKUP(C3654,GAME_INDEX!$A$7:$E$34,4,FALSE), "NO MATCH!!!")</f>
        <v>Boston College</v>
      </c>
      <c r="G3654" t="s">
        <v>3666</v>
      </c>
      <c r="H3654" s="1">
        <v>43030</v>
      </c>
      <c r="I3654">
        <v>4918</v>
      </c>
      <c r="J3654" t="s">
        <v>7</v>
      </c>
      <c r="K3654" t="s">
        <v>27</v>
      </c>
      <c r="L3654">
        <v>7.3</v>
      </c>
    </row>
    <row r="3655" spans="1:13" x14ac:dyDescent="0.55000000000000004">
      <c r="A3655" s="24" t="str">
        <f t="shared" si="57"/>
        <v>10181</v>
      </c>
      <c r="B3655" s="24" t="s">
        <v>3254</v>
      </c>
      <c r="C3655" s="25">
        <v>43030</v>
      </c>
      <c r="D3655" s="24">
        <f>IFERROR(VLOOKUP(B3655,'2017_GT Roster'!$B$6:$H$21,7, FALSE), "NO MATCH!!!")</f>
        <v>1</v>
      </c>
      <c r="E3655" s="24">
        <f>IFERROR(VLOOKUP(GAME_JUMP_REPORT_CONSOLIDATED!C3655,GAME_INDEX!$A$7:$E$34,5,FALSE), "NO MATCH")</f>
        <v>1018</v>
      </c>
      <c r="F3655" s="24" t="str">
        <f>IFERROR(VLOOKUP(C3655,GAME_INDEX!$A$7:$E$34,4,FALSE), "NO MATCH!!!")</f>
        <v>Boston College</v>
      </c>
      <c r="G3655" t="s">
        <v>3667</v>
      </c>
      <c r="H3655" s="1">
        <v>43030</v>
      </c>
      <c r="I3655">
        <v>4921</v>
      </c>
      <c r="J3655" t="s">
        <v>7</v>
      </c>
      <c r="K3655" t="s">
        <v>3254</v>
      </c>
      <c r="L3655">
        <v>21.6</v>
      </c>
    </row>
    <row r="3656" spans="1:13" x14ac:dyDescent="0.55000000000000004">
      <c r="A3656" s="24" t="str">
        <f t="shared" si="57"/>
        <v>10188</v>
      </c>
      <c r="B3656" s="24" t="s">
        <v>34</v>
      </c>
      <c r="C3656" s="25">
        <v>43030</v>
      </c>
      <c r="D3656" s="24">
        <f>IFERROR(VLOOKUP(B3656,'2017_GT Roster'!$B$6:$H$21,7, FALSE), "NO MATCH!!!")</f>
        <v>8</v>
      </c>
      <c r="E3656" s="24">
        <f>IFERROR(VLOOKUP(GAME_JUMP_REPORT_CONSOLIDATED!C3656,GAME_INDEX!$A$7:$E$34,5,FALSE), "NO MATCH")</f>
        <v>1018</v>
      </c>
      <c r="F3656" s="24" t="str">
        <f>IFERROR(VLOOKUP(C3656,GAME_INDEX!$A$7:$E$34,4,FALSE), "NO MATCH!!!")</f>
        <v>Boston College</v>
      </c>
      <c r="G3656" t="s">
        <v>3668</v>
      </c>
      <c r="H3656" s="1">
        <v>43030</v>
      </c>
      <c r="I3656">
        <v>4930</v>
      </c>
      <c r="J3656" t="s">
        <v>7</v>
      </c>
      <c r="K3656" t="s">
        <v>34</v>
      </c>
      <c r="L3656">
        <v>13.3</v>
      </c>
    </row>
    <row r="3657" spans="1:13" x14ac:dyDescent="0.55000000000000004">
      <c r="A3657" s="24" t="str">
        <f t="shared" si="57"/>
        <v>101811</v>
      </c>
      <c r="B3657" s="24" t="s">
        <v>14</v>
      </c>
      <c r="C3657" s="25">
        <v>43030</v>
      </c>
      <c r="D3657" s="24">
        <f>IFERROR(VLOOKUP(B3657,'2017_GT Roster'!$B$6:$H$21,7, FALSE), "NO MATCH!!!")</f>
        <v>11</v>
      </c>
      <c r="E3657" s="24">
        <f>IFERROR(VLOOKUP(GAME_JUMP_REPORT_CONSOLIDATED!C3657,GAME_INDEX!$A$7:$E$34,5,FALSE), "NO MATCH")</f>
        <v>1018</v>
      </c>
      <c r="F3657" s="24" t="str">
        <f>IFERROR(VLOOKUP(C3657,GAME_INDEX!$A$7:$E$34,4,FALSE), "NO MATCH!!!")</f>
        <v>Boston College</v>
      </c>
      <c r="G3657" t="s">
        <v>3669</v>
      </c>
      <c r="H3657" s="1">
        <v>43030</v>
      </c>
      <c r="I3657">
        <v>4940</v>
      </c>
      <c r="J3657" t="s">
        <v>7</v>
      </c>
      <c r="K3657" t="s">
        <v>14</v>
      </c>
      <c r="L3657">
        <v>15.3</v>
      </c>
    </row>
    <row r="3658" spans="1:13" x14ac:dyDescent="0.55000000000000004">
      <c r="A3658" s="24" t="str">
        <f t="shared" si="57"/>
        <v>101811</v>
      </c>
      <c r="B3658" s="24" t="s">
        <v>14</v>
      </c>
      <c r="C3658" s="25">
        <v>43030</v>
      </c>
      <c r="D3658" s="24">
        <f>IFERROR(VLOOKUP(B3658,'2017_GT Roster'!$B$6:$H$21,7, FALSE), "NO MATCH!!!")</f>
        <v>11</v>
      </c>
      <c r="E3658" s="24">
        <f>IFERROR(VLOOKUP(GAME_JUMP_REPORT_CONSOLIDATED!C3658,GAME_INDEX!$A$7:$E$34,5,FALSE), "NO MATCH")</f>
        <v>1018</v>
      </c>
      <c r="F3658" s="24" t="str">
        <f>IFERROR(VLOOKUP(C3658,GAME_INDEX!$A$7:$E$34,4,FALSE), "NO MATCH!!!")</f>
        <v>Boston College</v>
      </c>
      <c r="G3658" t="s">
        <v>3670</v>
      </c>
      <c r="H3658" s="1">
        <v>43030</v>
      </c>
      <c r="I3658">
        <v>4960</v>
      </c>
      <c r="J3658" t="s">
        <v>7</v>
      </c>
      <c r="K3658" t="s">
        <v>14</v>
      </c>
      <c r="L3658">
        <v>15.5</v>
      </c>
    </row>
    <row r="3659" spans="1:13" x14ac:dyDescent="0.55000000000000004">
      <c r="A3659" s="24" t="str">
        <f t="shared" si="57"/>
        <v>101811</v>
      </c>
      <c r="B3659" s="24" t="s">
        <v>14</v>
      </c>
      <c r="C3659" s="25">
        <v>43030</v>
      </c>
      <c r="D3659" s="24">
        <f>IFERROR(VLOOKUP(B3659,'2017_GT Roster'!$B$6:$H$21,7, FALSE), "NO MATCH!!!")</f>
        <v>11</v>
      </c>
      <c r="E3659" s="24">
        <f>IFERROR(VLOOKUP(GAME_JUMP_REPORT_CONSOLIDATED!C3659,GAME_INDEX!$A$7:$E$34,5,FALSE), "NO MATCH")</f>
        <v>1018</v>
      </c>
      <c r="F3659" s="24" t="str">
        <f>IFERROR(VLOOKUP(C3659,GAME_INDEX!$A$7:$E$34,4,FALSE), "NO MATCH!!!")</f>
        <v>Boston College</v>
      </c>
      <c r="G3659" t="s">
        <v>3671</v>
      </c>
      <c r="H3659" s="1">
        <v>43030</v>
      </c>
      <c r="I3659">
        <v>4963</v>
      </c>
      <c r="J3659" t="s">
        <v>7</v>
      </c>
      <c r="K3659" t="s">
        <v>14</v>
      </c>
      <c r="L3659">
        <v>9.1999999999999993</v>
      </c>
    </row>
    <row r="3660" spans="1:13" x14ac:dyDescent="0.55000000000000004">
      <c r="A3660" s="24" t="str">
        <f t="shared" si="57"/>
        <v>101811</v>
      </c>
      <c r="B3660" s="24" t="s">
        <v>14</v>
      </c>
      <c r="C3660" s="25">
        <v>43030</v>
      </c>
      <c r="D3660" s="24">
        <f>IFERROR(VLOOKUP(B3660,'2017_GT Roster'!$B$6:$H$21,7, FALSE), "NO MATCH!!!")</f>
        <v>11</v>
      </c>
      <c r="E3660" s="24">
        <f>IFERROR(VLOOKUP(GAME_JUMP_REPORT_CONSOLIDATED!C3660,GAME_INDEX!$A$7:$E$34,5,FALSE), "NO MATCH")</f>
        <v>1018</v>
      </c>
      <c r="F3660" s="24" t="str">
        <f>IFERROR(VLOOKUP(C3660,GAME_INDEX!$A$7:$E$34,4,FALSE), "NO MATCH!!!")</f>
        <v>Boston College</v>
      </c>
      <c r="G3660" t="s">
        <v>3672</v>
      </c>
      <c r="H3660" s="1">
        <v>43030</v>
      </c>
      <c r="I3660">
        <v>4979</v>
      </c>
      <c r="J3660" t="s">
        <v>7</v>
      </c>
      <c r="K3660" t="s">
        <v>14</v>
      </c>
      <c r="L3660">
        <v>15.7</v>
      </c>
    </row>
    <row r="3661" spans="1:13" x14ac:dyDescent="0.55000000000000004">
      <c r="A3661" s="24" t="str">
        <f t="shared" si="57"/>
        <v>101811</v>
      </c>
      <c r="B3661" s="24" t="s">
        <v>14</v>
      </c>
      <c r="C3661" s="25">
        <v>43030</v>
      </c>
      <c r="D3661" s="24">
        <f>IFERROR(VLOOKUP(B3661,'2017_GT Roster'!$B$6:$H$21,7, FALSE), "NO MATCH!!!")</f>
        <v>11</v>
      </c>
      <c r="E3661" s="24">
        <f>IFERROR(VLOOKUP(GAME_JUMP_REPORT_CONSOLIDATED!C3661,GAME_INDEX!$A$7:$E$34,5,FALSE), "NO MATCH")</f>
        <v>1018</v>
      </c>
      <c r="F3661" s="24" t="str">
        <f>IFERROR(VLOOKUP(C3661,GAME_INDEX!$A$7:$E$34,4,FALSE), "NO MATCH!!!")</f>
        <v>Boston College</v>
      </c>
      <c r="G3661" t="s">
        <v>3673</v>
      </c>
      <c r="H3661" s="1">
        <v>43030</v>
      </c>
      <c r="I3661">
        <v>4981</v>
      </c>
      <c r="J3661" t="s">
        <v>7</v>
      </c>
      <c r="K3661" t="s">
        <v>14</v>
      </c>
      <c r="L3661">
        <v>17</v>
      </c>
    </row>
    <row r="3662" spans="1:13" x14ac:dyDescent="0.55000000000000004">
      <c r="A3662" s="24" t="str">
        <f t="shared" si="57"/>
        <v>10191</v>
      </c>
      <c r="B3662" s="24" t="s">
        <v>3254</v>
      </c>
      <c r="C3662" s="25">
        <v>43035</v>
      </c>
      <c r="D3662" s="24">
        <f>IFERROR(VLOOKUP(B3662,'2017_GT Roster'!$B$6:$H$21,7, FALSE), "NO MATCH!!!")</f>
        <v>1</v>
      </c>
      <c r="E3662" s="24">
        <f>IFERROR(VLOOKUP(GAME_JUMP_REPORT_CONSOLIDATED!C3662,GAME_INDEX!$A$7:$E$34,5,FALSE), "NO MATCH")</f>
        <v>1019</v>
      </c>
      <c r="F3662" s="24" t="str">
        <f>IFERROR(VLOOKUP(C3662,GAME_INDEX!$A$7:$E$34,4,FALSE), "NO MATCH!!!")</f>
        <v>Duke</v>
      </c>
      <c r="G3662" t="s">
        <v>3674</v>
      </c>
      <c r="H3662" s="1">
        <v>43035</v>
      </c>
      <c r="I3662">
        <v>229</v>
      </c>
      <c r="J3662" t="s">
        <v>7</v>
      </c>
      <c r="K3662" t="s">
        <v>3254</v>
      </c>
      <c r="L3662">
        <v>23.3</v>
      </c>
      <c r="M3662" t="s">
        <v>10640</v>
      </c>
    </row>
    <row r="3663" spans="1:13" x14ac:dyDescent="0.55000000000000004">
      <c r="A3663" s="24" t="str">
        <f t="shared" si="57"/>
        <v>101911</v>
      </c>
      <c r="B3663" s="24" t="s">
        <v>14</v>
      </c>
      <c r="C3663" s="25">
        <v>43035</v>
      </c>
      <c r="D3663" s="24">
        <f>IFERROR(VLOOKUP(B3663,'2017_GT Roster'!$B$6:$H$21,7, FALSE), "NO MATCH!!!")</f>
        <v>11</v>
      </c>
      <c r="E3663" s="24">
        <f>IFERROR(VLOOKUP(GAME_JUMP_REPORT_CONSOLIDATED!C3663,GAME_INDEX!$A$7:$E$34,5,FALSE), "NO MATCH")</f>
        <v>1019</v>
      </c>
      <c r="F3663" s="24" t="str">
        <f>IFERROR(VLOOKUP(C3663,GAME_INDEX!$A$7:$E$34,4,FALSE), "NO MATCH!!!")</f>
        <v>Duke</v>
      </c>
      <c r="G3663" t="s">
        <v>3675</v>
      </c>
      <c r="H3663" s="1">
        <v>43035</v>
      </c>
      <c r="I3663">
        <v>268</v>
      </c>
      <c r="J3663" t="s">
        <v>7</v>
      </c>
      <c r="K3663" t="s">
        <v>14</v>
      </c>
      <c r="L3663">
        <v>22.9</v>
      </c>
    </row>
    <row r="3664" spans="1:13" x14ac:dyDescent="0.55000000000000004">
      <c r="A3664" s="24" t="str">
        <f t="shared" si="57"/>
        <v>101923</v>
      </c>
      <c r="B3664" s="24" t="s">
        <v>19</v>
      </c>
      <c r="C3664" s="25">
        <v>43035</v>
      </c>
      <c r="D3664" s="24">
        <f>IFERROR(VLOOKUP(B3664,'2017_GT Roster'!$B$6:$H$21,7, FALSE), "NO MATCH!!!")</f>
        <v>23</v>
      </c>
      <c r="E3664" s="24">
        <f>IFERROR(VLOOKUP(GAME_JUMP_REPORT_CONSOLIDATED!C3664,GAME_INDEX!$A$7:$E$34,5,FALSE), "NO MATCH")</f>
        <v>1019</v>
      </c>
      <c r="F3664" s="24" t="str">
        <f>IFERROR(VLOOKUP(C3664,GAME_INDEX!$A$7:$E$34,4,FALSE), "NO MATCH!!!")</f>
        <v>Duke</v>
      </c>
      <c r="G3664" t="s">
        <v>3676</v>
      </c>
      <c r="H3664" s="1">
        <v>43035</v>
      </c>
      <c r="I3664">
        <v>272</v>
      </c>
      <c r="J3664" t="s">
        <v>7</v>
      </c>
      <c r="K3664" t="s">
        <v>19</v>
      </c>
      <c r="L3664">
        <v>20.6</v>
      </c>
    </row>
    <row r="3665" spans="1:12" x14ac:dyDescent="0.55000000000000004">
      <c r="A3665" s="24" t="str">
        <f t="shared" si="57"/>
        <v>10191</v>
      </c>
      <c r="B3665" s="24" t="s">
        <v>3254</v>
      </c>
      <c r="C3665" s="25">
        <v>43035</v>
      </c>
      <c r="D3665" s="24">
        <f>IFERROR(VLOOKUP(B3665,'2017_GT Roster'!$B$6:$H$21,7, FALSE), "NO MATCH!!!")</f>
        <v>1</v>
      </c>
      <c r="E3665" s="24">
        <f>IFERROR(VLOOKUP(GAME_JUMP_REPORT_CONSOLIDATED!C3665,GAME_INDEX!$A$7:$E$34,5,FALSE), "NO MATCH")</f>
        <v>1019</v>
      </c>
      <c r="F3665" s="24" t="str">
        <f>IFERROR(VLOOKUP(C3665,GAME_INDEX!$A$7:$E$34,4,FALSE), "NO MATCH!!!")</f>
        <v>Duke</v>
      </c>
      <c r="G3665" t="s">
        <v>3677</v>
      </c>
      <c r="H3665" s="1">
        <v>43035</v>
      </c>
      <c r="I3665">
        <v>284</v>
      </c>
      <c r="J3665" t="s">
        <v>7</v>
      </c>
      <c r="K3665" t="s">
        <v>3254</v>
      </c>
      <c r="L3665">
        <v>21.8</v>
      </c>
    </row>
    <row r="3666" spans="1:12" x14ac:dyDescent="0.55000000000000004">
      <c r="A3666" s="24" t="str">
        <f t="shared" si="57"/>
        <v>10195</v>
      </c>
      <c r="B3666" s="24" t="s">
        <v>1789</v>
      </c>
      <c r="C3666" s="25">
        <v>43035</v>
      </c>
      <c r="D3666" s="24">
        <f>IFERROR(VLOOKUP(B3666,'2017_GT Roster'!$B$6:$H$21,7, FALSE), "NO MATCH!!!")</f>
        <v>5</v>
      </c>
      <c r="E3666" s="24">
        <f>IFERROR(VLOOKUP(GAME_JUMP_REPORT_CONSOLIDATED!C3666,GAME_INDEX!$A$7:$E$34,5,FALSE), "NO MATCH")</f>
        <v>1019</v>
      </c>
      <c r="F3666" s="24" t="str">
        <f>IFERROR(VLOOKUP(C3666,GAME_INDEX!$A$7:$E$34,4,FALSE), "NO MATCH!!!")</f>
        <v>Duke</v>
      </c>
      <c r="G3666" t="s">
        <v>3678</v>
      </c>
      <c r="H3666" s="1">
        <v>43035</v>
      </c>
      <c r="I3666">
        <v>291</v>
      </c>
      <c r="J3666" t="s">
        <v>7</v>
      </c>
      <c r="K3666" t="s">
        <v>1789</v>
      </c>
      <c r="L3666">
        <v>20.5</v>
      </c>
    </row>
    <row r="3667" spans="1:12" x14ac:dyDescent="0.55000000000000004">
      <c r="A3667" s="24" t="str">
        <f t="shared" si="57"/>
        <v>101914</v>
      </c>
      <c r="B3667" s="24" t="s">
        <v>10</v>
      </c>
      <c r="C3667" s="25">
        <v>43035</v>
      </c>
      <c r="D3667" s="24">
        <f>IFERROR(VLOOKUP(B3667,'2017_GT Roster'!$B$6:$H$21,7, FALSE), "NO MATCH!!!")</f>
        <v>14</v>
      </c>
      <c r="E3667" s="24">
        <f>IFERROR(VLOOKUP(GAME_JUMP_REPORT_CONSOLIDATED!C3667,GAME_INDEX!$A$7:$E$34,5,FALSE), "NO MATCH")</f>
        <v>1019</v>
      </c>
      <c r="F3667" s="24" t="str">
        <f>IFERROR(VLOOKUP(C3667,GAME_INDEX!$A$7:$E$34,4,FALSE), "NO MATCH!!!")</f>
        <v>Duke</v>
      </c>
      <c r="G3667" t="s">
        <v>3679</v>
      </c>
      <c r="H3667" s="1">
        <v>43035</v>
      </c>
      <c r="I3667">
        <v>305</v>
      </c>
      <c r="J3667" t="s">
        <v>7</v>
      </c>
      <c r="K3667" t="s">
        <v>10</v>
      </c>
      <c r="L3667">
        <v>24.2</v>
      </c>
    </row>
    <row r="3668" spans="1:12" x14ac:dyDescent="0.55000000000000004">
      <c r="A3668" s="24" t="str">
        <f t="shared" si="57"/>
        <v>101911</v>
      </c>
      <c r="B3668" s="24" t="s">
        <v>14</v>
      </c>
      <c r="C3668" s="25">
        <v>43035</v>
      </c>
      <c r="D3668" s="24">
        <f>IFERROR(VLOOKUP(B3668,'2017_GT Roster'!$B$6:$H$21,7, FALSE), "NO MATCH!!!")</f>
        <v>11</v>
      </c>
      <c r="E3668" s="24">
        <f>IFERROR(VLOOKUP(GAME_JUMP_REPORT_CONSOLIDATED!C3668,GAME_INDEX!$A$7:$E$34,5,FALSE), "NO MATCH")</f>
        <v>1019</v>
      </c>
      <c r="F3668" s="24" t="str">
        <f>IFERROR(VLOOKUP(C3668,GAME_INDEX!$A$7:$E$34,4,FALSE), "NO MATCH!!!")</f>
        <v>Duke</v>
      </c>
      <c r="G3668" t="s">
        <v>3680</v>
      </c>
      <c r="H3668" s="1">
        <v>43035</v>
      </c>
      <c r="I3668">
        <v>323</v>
      </c>
      <c r="J3668" t="s">
        <v>7</v>
      </c>
      <c r="K3668" t="s">
        <v>14</v>
      </c>
      <c r="L3668">
        <v>13.4</v>
      </c>
    </row>
    <row r="3669" spans="1:12" x14ac:dyDescent="0.55000000000000004">
      <c r="A3669" s="24" t="str">
        <f t="shared" si="57"/>
        <v>101923</v>
      </c>
      <c r="B3669" s="24" t="s">
        <v>19</v>
      </c>
      <c r="C3669" s="25">
        <v>43035</v>
      </c>
      <c r="D3669" s="24">
        <f>IFERROR(VLOOKUP(B3669,'2017_GT Roster'!$B$6:$H$21,7, FALSE), "NO MATCH!!!")</f>
        <v>23</v>
      </c>
      <c r="E3669" s="24">
        <f>IFERROR(VLOOKUP(GAME_JUMP_REPORT_CONSOLIDATED!C3669,GAME_INDEX!$A$7:$E$34,5,FALSE), "NO MATCH")</f>
        <v>1019</v>
      </c>
      <c r="F3669" s="24" t="str">
        <f>IFERROR(VLOOKUP(C3669,GAME_INDEX!$A$7:$E$34,4,FALSE), "NO MATCH!!!")</f>
        <v>Duke</v>
      </c>
      <c r="G3669" t="s">
        <v>3681</v>
      </c>
      <c r="H3669" s="1">
        <v>43035</v>
      </c>
      <c r="I3669">
        <v>327</v>
      </c>
      <c r="J3669" t="s">
        <v>7</v>
      </c>
      <c r="K3669" t="s">
        <v>19</v>
      </c>
      <c r="L3669">
        <v>22.5</v>
      </c>
    </row>
    <row r="3670" spans="1:12" x14ac:dyDescent="0.55000000000000004">
      <c r="A3670" s="24" t="str">
        <f t="shared" si="57"/>
        <v>10191</v>
      </c>
      <c r="B3670" s="24" t="s">
        <v>3254</v>
      </c>
      <c r="C3670" s="25">
        <v>43035</v>
      </c>
      <c r="D3670" s="24">
        <f>IFERROR(VLOOKUP(B3670,'2017_GT Roster'!$B$6:$H$21,7, FALSE), "NO MATCH!!!")</f>
        <v>1</v>
      </c>
      <c r="E3670" s="24">
        <f>IFERROR(VLOOKUP(GAME_JUMP_REPORT_CONSOLIDATED!C3670,GAME_INDEX!$A$7:$E$34,5,FALSE), "NO MATCH")</f>
        <v>1019</v>
      </c>
      <c r="F3670" s="24" t="str">
        <f>IFERROR(VLOOKUP(C3670,GAME_INDEX!$A$7:$E$34,4,FALSE), "NO MATCH!!!")</f>
        <v>Duke</v>
      </c>
      <c r="G3670" t="s">
        <v>3682</v>
      </c>
      <c r="H3670" s="1">
        <v>43035</v>
      </c>
      <c r="I3670">
        <v>342</v>
      </c>
      <c r="J3670" t="s">
        <v>7</v>
      </c>
      <c r="K3670" t="s">
        <v>3254</v>
      </c>
      <c r="L3670">
        <v>24.4</v>
      </c>
    </row>
    <row r="3671" spans="1:12" x14ac:dyDescent="0.55000000000000004">
      <c r="A3671" s="24" t="str">
        <f t="shared" si="57"/>
        <v>10198</v>
      </c>
      <c r="B3671" s="24" t="s">
        <v>34</v>
      </c>
      <c r="C3671" s="25">
        <v>43035</v>
      </c>
      <c r="D3671" s="24">
        <f>IFERROR(VLOOKUP(B3671,'2017_GT Roster'!$B$6:$H$21,7, FALSE), "NO MATCH!!!")</f>
        <v>8</v>
      </c>
      <c r="E3671" s="24">
        <f>IFERROR(VLOOKUP(GAME_JUMP_REPORT_CONSOLIDATED!C3671,GAME_INDEX!$A$7:$E$34,5,FALSE), "NO MATCH")</f>
        <v>1019</v>
      </c>
      <c r="F3671" s="24" t="str">
        <f>IFERROR(VLOOKUP(C3671,GAME_INDEX!$A$7:$E$34,4,FALSE), "NO MATCH!!!")</f>
        <v>Duke</v>
      </c>
      <c r="G3671" t="s">
        <v>3683</v>
      </c>
      <c r="H3671" s="1">
        <v>43035</v>
      </c>
      <c r="I3671">
        <v>661</v>
      </c>
      <c r="J3671" t="s">
        <v>7</v>
      </c>
      <c r="K3671" t="s">
        <v>34</v>
      </c>
      <c r="L3671">
        <v>6.4</v>
      </c>
    </row>
    <row r="3672" spans="1:12" x14ac:dyDescent="0.55000000000000004">
      <c r="A3672" s="24" t="str">
        <f t="shared" si="57"/>
        <v>10198</v>
      </c>
      <c r="B3672" s="24" t="s">
        <v>34</v>
      </c>
      <c r="C3672" s="25">
        <v>43035</v>
      </c>
      <c r="D3672" s="24">
        <f>IFERROR(VLOOKUP(B3672,'2017_GT Roster'!$B$6:$H$21,7, FALSE), "NO MATCH!!!")</f>
        <v>8</v>
      </c>
      <c r="E3672" s="24">
        <f>IFERROR(VLOOKUP(GAME_JUMP_REPORT_CONSOLIDATED!C3672,GAME_INDEX!$A$7:$E$34,5,FALSE), "NO MATCH")</f>
        <v>1019</v>
      </c>
      <c r="F3672" s="24" t="str">
        <f>IFERROR(VLOOKUP(C3672,GAME_INDEX!$A$7:$E$34,4,FALSE), "NO MATCH!!!")</f>
        <v>Duke</v>
      </c>
      <c r="G3672" t="s">
        <v>3684</v>
      </c>
      <c r="H3672" s="1">
        <v>43035</v>
      </c>
      <c r="I3672">
        <v>663</v>
      </c>
      <c r="J3672" t="s">
        <v>7</v>
      </c>
      <c r="K3672" t="s">
        <v>34</v>
      </c>
      <c r="L3672">
        <v>6.7</v>
      </c>
    </row>
    <row r="3673" spans="1:12" x14ac:dyDescent="0.55000000000000004">
      <c r="A3673" s="24" t="str">
        <f t="shared" si="57"/>
        <v>101933</v>
      </c>
      <c r="B3673" s="24" t="s">
        <v>32</v>
      </c>
      <c r="C3673" s="25">
        <v>43035</v>
      </c>
      <c r="D3673" s="24">
        <f>IFERROR(VLOOKUP(B3673,'2017_GT Roster'!$B$6:$H$21,7, FALSE), "NO MATCH!!!")</f>
        <v>33</v>
      </c>
      <c r="E3673" s="24">
        <f>IFERROR(VLOOKUP(GAME_JUMP_REPORT_CONSOLIDATED!C3673,GAME_INDEX!$A$7:$E$34,5,FALSE), "NO MATCH")</f>
        <v>1019</v>
      </c>
      <c r="F3673" s="24" t="str">
        <f>IFERROR(VLOOKUP(C3673,GAME_INDEX!$A$7:$E$34,4,FALSE), "NO MATCH!!!")</f>
        <v>Duke</v>
      </c>
      <c r="G3673" t="s">
        <v>3685</v>
      </c>
      <c r="H3673" s="1">
        <v>43035</v>
      </c>
      <c r="I3673">
        <v>704</v>
      </c>
      <c r="J3673" t="s">
        <v>7</v>
      </c>
      <c r="K3673" t="s">
        <v>32</v>
      </c>
      <c r="L3673">
        <v>6.4</v>
      </c>
    </row>
    <row r="3674" spans="1:12" x14ac:dyDescent="0.55000000000000004">
      <c r="A3674" s="24" t="str">
        <f t="shared" si="57"/>
        <v>101933</v>
      </c>
      <c r="B3674" s="24" t="s">
        <v>32</v>
      </c>
      <c r="C3674" s="25">
        <v>43035</v>
      </c>
      <c r="D3674" s="24">
        <f>IFERROR(VLOOKUP(B3674,'2017_GT Roster'!$B$6:$H$21,7, FALSE), "NO MATCH!!!")</f>
        <v>33</v>
      </c>
      <c r="E3674" s="24">
        <f>IFERROR(VLOOKUP(GAME_JUMP_REPORT_CONSOLIDATED!C3674,GAME_INDEX!$A$7:$E$34,5,FALSE), "NO MATCH")</f>
        <v>1019</v>
      </c>
      <c r="F3674" s="24" t="str">
        <f>IFERROR(VLOOKUP(C3674,GAME_INDEX!$A$7:$E$34,4,FALSE), "NO MATCH!!!")</f>
        <v>Duke</v>
      </c>
      <c r="G3674" t="s">
        <v>3686</v>
      </c>
      <c r="H3674" s="1">
        <v>43035</v>
      </c>
      <c r="I3674">
        <v>709</v>
      </c>
      <c r="J3674" t="s">
        <v>7</v>
      </c>
      <c r="K3674" t="s">
        <v>32</v>
      </c>
      <c r="L3674">
        <v>13.7</v>
      </c>
    </row>
    <row r="3675" spans="1:12" x14ac:dyDescent="0.55000000000000004">
      <c r="A3675" s="24" t="str">
        <f t="shared" si="57"/>
        <v>101933</v>
      </c>
      <c r="B3675" s="24" t="s">
        <v>32</v>
      </c>
      <c r="C3675" s="25">
        <v>43035</v>
      </c>
      <c r="D3675" s="24">
        <f>IFERROR(VLOOKUP(B3675,'2017_GT Roster'!$B$6:$H$21,7, FALSE), "NO MATCH!!!")</f>
        <v>33</v>
      </c>
      <c r="E3675" s="24">
        <f>IFERROR(VLOOKUP(GAME_JUMP_REPORT_CONSOLIDATED!C3675,GAME_INDEX!$A$7:$E$34,5,FALSE), "NO MATCH")</f>
        <v>1019</v>
      </c>
      <c r="F3675" s="24" t="str">
        <f>IFERROR(VLOOKUP(C3675,GAME_INDEX!$A$7:$E$34,4,FALSE), "NO MATCH!!!")</f>
        <v>Duke</v>
      </c>
      <c r="G3675" t="s">
        <v>3687</v>
      </c>
      <c r="H3675" s="1">
        <v>43035</v>
      </c>
      <c r="I3675">
        <v>712</v>
      </c>
      <c r="J3675" t="s">
        <v>7</v>
      </c>
      <c r="K3675" t="s">
        <v>32</v>
      </c>
      <c r="L3675">
        <v>9.1999999999999993</v>
      </c>
    </row>
    <row r="3676" spans="1:12" x14ac:dyDescent="0.55000000000000004">
      <c r="A3676" s="24" t="str">
        <f t="shared" si="57"/>
        <v>101933</v>
      </c>
      <c r="B3676" s="24" t="s">
        <v>32</v>
      </c>
      <c r="C3676" s="25">
        <v>43035</v>
      </c>
      <c r="D3676" s="24">
        <f>IFERROR(VLOOKUP(B3676,'2017_GT Roster'!$B$6:$H$21,7, FALSE), "NO MATCH!!!")</f>
        <v>33</v>
      </c>
      <c r="E3676" s="24">
        <f>IFERROR(VLOOKUP(GAME_JUMP_REPORT_CONSOLIDATED!C3676,GAME_INDEX!$A$7:$E$34,5,FALSE), "NO MATCH")</f>
        <v>1019</v>
      </c>
      <c r="F3676" s="24" t="str">
        <f>IFERROR(VLOOKUP(C3676,GAME_INDEX!$A$7:$E$34,4,FALSE), "NO MATCH!!!")</f>
        <v>Duke</v>
      </c>
      <c r="G3676" t="s">
        <v>3688</v>
      </c>
      <c r="H3676" s="1">
        <v>43035</v>
      </c>
      <c r="I3676">
        <v>725</v>
      </c>
      <c r="J3676" t="s">
        <v>7</v>
      </c>
      <c r="K3676" t="s">
        <v>32</v>
      </c>
      <c r="L3676">
        <v>6.4</v>
      </c>
    </row>
    <row r="3677" spans="1:12" x14ac:dyDescent="0.55000000000000004">
      <c r="A3677" s="24" t="str">
        <f t="shared" si="57"/>
        <v>101911</v>
      </c>
      <c r="B3677" s="24" t="s">
        <v>14</v>
      </c>
      <c r="C3677" s="25">
        <v>43035</v>
      </c>
      <c r="D3677" s="24">
        <f>IFERROR(VLOOKUP(B3677,'2017_GT Roster'!$B$6:$H$21,7, FALSE), "NO MATCH!!!")</f>
        <v>11</v>
      </c>
      <c r="E3677" s="24">
        <f>IFERROR(VLOOKUP(GAME_JUMP_REPORT_CONSOLIDATED!C3677,GAME_INDEX!$A$7:$E$34,5,FALSE), "NO MATCH")</f>
        <v>1019</v>
      </c>
      <c r="F3677" s="24" t="str">
        <f>IFERROR(VLOOKUP(C3677,GAME_INDEX!$A$7:$E$34,4,FALSE), "NO MATCH!!!")</f>
        <v>Duke</v>
      </c>
      <c r="G3677" t="s">
        <v>3689</v>
      </c>
      <c r="H3677" s="1">
        <v>43035</v>
      </c>
      <c r="I3677">
        <v>801</v>
      </c>
      <c r="J3677" t="s">
        <v>7</v>
      </c>
      <c r="K3677" t="s">
        <v>14</v>
      </c>
      <c r="L3677">
        <v>15.8</v>
      </c>
    </row>
    <row r="3678" spans="1:12" x14ac:dyDescent="0.55000000000000004">
      <c r="A3678" s="24" t="str">
        <f t="shared" si="57"/>
        <v>101933</v>
      </c>
      <c r="B3678" s="24" t="s">
        <v>32</v>
      </c>
      <c r="C3678" s="25">
        <v>43035</v>
      </c>
      <c r="D3678" s="24">
        <f>IFERROR(VLOOKUP(B3678,'2017_GT Roster'!$B$6:$H$21,7, FALSE), "NO MATCH!!!")</f>
        <v>33</v>
      </c>
      <c r="E3678" s="24">
        <f>IFERROR(VLOOKUP(GAME_JUMP_REPORT_CONSOLIDATED!C3678,GAME_INDEX!$A$7:$E$34,5,FALSE), "NO MATCH")</f>
        <v>1019</v>
      </c>
      <c r="F3678" s="24" t="str">
        <f>IFERROR(VLOOKUP(C3678,GAME_INDEX!$A$7:$E$34,4,FALSE), "NO MATCH!!!")</f>
        <v>Duke</v>
      </c>
      <c r="G3678" t="s">
        <v>3690</v>
      </c>
      <c r="H3678" s="1">
        <v>43035</v>
      </c>
      <c r="I3678">
        <v>806</v>
      </c>
      <c r="J3678" t="s">
        <v>7</v>
      </c>
      <c r="K3678" t="s">
        <v>32</v>
      </c>
      <c r="L3678">
        <v>19.3</v>
      </c>
    </row>
    <row r="3679" spans="1:12" x14ac:dyDescent="0.55000000000000004">
      <c r="A3679" s="24" t="str">
        <f t="shared" si="57"/>
        <v>10191</v>
      </c>
      <c r="B3679" s="24" t="s">
        <v>3254</v>
      </c>
      <c r="C3679" s="25">
        <v>43035</v>
      </c>
      <c r="D3679" s="24">
        <f>IFERROR(VLOOKUP(B3679,'2017_GT Roster'!$B$6:$H$21,7, FALSE), "NO MATCH!!!")</f>
        <v>1</v>
      </c>
      <c r="E3679" s="24">
        <f>IFERROR(VLOOKUP(GAME_JUMP_REPORT_CONSOLIDATED!C3679,GAME_INDEX!$A$7:$E$34,5,FALSE), "NO MATCH")</f>
        <v>1019</v>
      </c>
      <c r="F3679" s="24" t="str">
        <f>IFERROR(VLOOKUP(C3679,GAME_INDEX!$A$7:$E$34,4,FALSE), "NO MATCH!!!")</f>
        <v>Duke</v>
      </c>
      <c r="G3679" t="s">
        <v>3691</v>
      </c>
      <c r="H3679" s="1">
        <v>43035</v>
      </c>
      <c r="I3679">
        <v>806</v>
      </c>
      <c r="J3679" t="s">
        <v>7</v>
      </c>
      <c r="K3679" t="s">
        <v>3254</v>
      </c>
      <c r="L3679">
        <v>19.899999999999999</v>
      </c>
    </row>
    <row r="3680" spans="1:12" x14ac:dyDescent="0.55000000000000004">
      <c r="A3680" s="24" t="str">
        <f t="shared" si="57"/>
        <v>10191</v>
      </c>
      <c r="B3680" s="24" t="s">
        <v>3254</v>
      </c>
      <c r="C3680" s="25">
        <v>43035</v>
      </c>
      <c r="D3680" s="24">
        <f>IFERROR(VLOOKUP(B3680,'2017_GT Roster'!$B$6:$H$21,7, FALSE), "NO MATCH!!!")</f>
        <v>1</v>
      </c>
      <c r="E3680" s="24">
        <f>IFERROR(VLOOKUP(GAME_JUMP_REPORT_CONSOLIDATED!C3680,GAME_INDEX!$A$7:$E$34,5,FALSE), "NO MATCH")</f>
        <v>1019</v>
      </c>
      <c r="F3680" s="24" t="str">
        <f>IFERROR(VLOOKUP(C3680,GAME_INDEX!$A$7:$E$34,4,FALSE), "NO MATCH!!!")</f>
        <v>Duke</v>
      </c>
      <c r="G3680" t="s">
        <v>3692</v>
      </c>
      <c r="H3680" s="1">
        <v>43035</v>
      </c>
      <c r="I3680">
        <v>830</v>
      </c>
      <c r="J3680" t="s">
        <v>7</v>
      </c>
      <c r="K3680" t="s">
        <v>3254</v>
      </c>
      <c r="L3680">
        <v>12.2</v>
      </c>
    </row>
    <row r="3681" spans="1:12" x14ac:dyDescent="0.55000000000000004">
      <c r="A3681" s="24" t="str">
        <f t="shared" si="57"/>
        <v>101914</v>
      </c>
      <c r="B3681" s="24" t="s">
        <v>10</v>
      </c>
      <c r="C3681" s="25">
        <v>43035</v>
      </c>
      <c r="D3681" s="24">
        <f>IFERROR(VLOOKUP(B3681,'2017_GT Roster'!$B$6:$H$21,7, FALSE), "NO MATCH!!!")</f>
        <v>14</v>
      </c>
      <c r="E3681" s="24">
        <f>IFERROR(VLOOKUP(GAME_JUMP_REPORT_CONSOLIDATED!C3681,GAME_INDEX!$A$7:$E$34,5,FALSE), "NO MATCH")</f>
        <v>1019</v>
      </c>
      <c r="F3681" s="24" t="str">
        <f>IFERROR(VLOOKUP(C3681,GAME_INDEX!$A$7:$E$34,4,FALSE), "NO MATCH!!!")</f>
        <v>Duke</v>
      </c>
      <c r="G3681" t="s">
        <v>3693</v>
      </c>
      <c r="H3681" s="1">
        <v>43035</v>
      </c>
      <c r="I3681">
        <v>831</v>
      </c>
      <c r="J3681" t="s">
        <v>7</v>
      </c>
      <c r="K3681" t="s">
        <v>10</v>
      </c>
      <c r="L3681">
        <v>23.2</v>
      </c>
    </row>
    <row r="3682" spans="1:12" x14ac:dyDescent="0.55000000000000004">
      <c r="A3682" s="24" t="str">
        <f t="shared" si="57"/>
        <v>101933</v>
      </c>
      <c r="B3682" s="24" t="s">
        <v>32</v>
      </c>
      <c r="C3682" s="25">
        <v>43035</v>
      </c>
      <c r="D3682" s="24">
        <f>IFERROR(VLOOKUP(B3682,'2017_GT Roster'!$B$6:$H$21,7, FALSE), "NO MATCH!!!")</f>
        <v>33</v>
      </c>
      <c r="E3682" s="24">
        <f>IFERROR(VLOOKUP(GAME_JUMP_REPORT_CONSOLIDATED!C3682,GAME_INDEX!$A$7:$E$34,5,FALSE), "NO MATCH")</f>
        <v>1019</v>
      </c>
      <c r="F3682" s="24" t="str">
        <f>IFERROR(VLOOKUP(C3682,GAME_INDEX!$A$7:$E$34,4,FALSE), "NO MATCH!!!")</f>
        <v>Duke</v>
      </c>
      <c r="G3682" t="s">
        <v>3694</v>
      </c>
      <c r="H3682" s="1">
        <v>43035</v>
      </c>
      <c r="I3682">
        <v>852</v>
      </c>
      <c r="J3682" t="s">
        <v>7</v>
      </c>
      <c r="K3682" t="s">
        <v>32</v>
      </c>
      <c r="L3682">
        <v>22.4</v>
      </c>
    </row>
    <row r="3683" spans="1:12" x14ac:dyDescent="0.55000000000000004">
      <c r="A3683" s="24" t="str">
        <f t="shared" si="57"/>
        <v>10191</v>
      </c>
      <c r="B3683" s="24" t="s">
        <v>3254</v>
      </c>
      <c r="C3683" s="25">
        <v>43035</v>
      </c>
      <c r="D3683" s="24">
        <f>IFERROR(VLOOKUP(B3683,'2017_GT Roster'!$B$6:$H$21,7, FALSE), "NO MATCH!!!")</f>
        <v>1</v>
      </c>
      <c r="E3683" s="24">
        <f>IFERROR(VLOOKUP(GAME_JUMP_REPORT_CONSOLIDATED!C3683,GAME_INDEX!$A$7:$E$34,5,FALSE), "NO MATCH")</f>
        <v>1019</v>
      </c>
      <c r="F3683" s="24" t="str">
        <f>IFERROR(VLOOKUP(C3683,GAME_INDEX!$A$7:$E$34,4,FALSE), "NO MATCH!!!")</f>
        <v>Duke</v>
      </c>
      <c r="G3683" t="s">
        <v>3695</v>
      </c>
      <c r="H3683" s="1">
        <v>43035</v>
      </c>
      <c r="I3683">
        <v>857</v>
      </c>
      <c r="J3683" t="s">
        <v>7</v>
      </c>
      <c r="K3683" t="s">
        <v>3254</v>
      </c>
      <c r="L3683">
        <v>17.399999999999999</v>
      </c>
    </row>
    <row r="3684" spans="1:12" x14ac:dyDescent="0.55000000000000004">
      <c r="A3684" s="24" t="str">
        <f t="shared" si="57"/>
        <v>101914</v>
      </c>
      <c r="B3684" s="24" t="s">
        <v>10</v>
      </c>
      <c r="C3684" s="25">
        <v>43035</v>
      </c>
      <c r="D3684" s="24">
        <f>IFERROR(VLOOKUP(B3684,'2017_GT Roster'!$B$6:$H$21,7, FALSE), "NO MATCH!!!")</f>
        <v>14</v>
      </c>
      <c r="E3684" s="24">
        <f>IFERROR(VLOOKUP(GAME_JUMP_REPORT_CONSOLIDATED!C3684,GAME_INDEX!$A$7:$E$34,5,FALSE), "NO MATCH")</f>
        <v>1019</v>
      </c>
      <c r="F3684" s="24" t="str">
        <f>IFERROR(VLOOKUP(C3684,GAME_INDEX!$A$7:$E$34,4,FALSE), "NO MATCH!!!")</f>
        <v>Duke</v>
      </c>
      <c r="G3684" t="s">
        <v>3696</v>
      </c>
      <c r="H3684" s="1">
        <v>43035</v>
      </c>
      <c r="I3684">
        <v>857</v>
      </c>
      <c r="J3684" t="s">
        <v>7</v>
      </c>
      <c r="K3684" t="s">
        <v>10</v>
      </c>
      <c r="L3684">
        <v>17.100000000000001</v>
      </c>
    </row>
    <row r="3685" spans="1:12" x14ac:dyDescent="0.55000000000000004">
      <c r="A3685" s="24" t="str">
        <f t="shared" si="57"/>
        <v>101914</v>
      </c>
      <c r="B3685" s="24" t="s">
        <v>10</v>
      </c>
      <c r="C3685" s="25">
        <v>43035</v>
      </c>
      <c r="D3685" s="24">
        <f>IFERROR(VLOOKUP(B3685,'2017_GT Roster'!$B$6:$H$21,7, FALSE), "NO MATCH!!!")</f>
        <v>14</v>
      </c>
      <c r="E3685" s="24">
        <f>IFERROR(VLOOKUP(GAME_JUMP_REPORT_CONSOLIDATED!C3685,GAME_INDEX!$A$7:$E$34,5,FALSE), "NO MATCH")</f>
        <v>1019</v>
      </c>
      <c r="F3685" s="24" t="str">
        <f>IFERROR(VLOOKUP(C3685,GAME_INDEX!$A$7:$E$34,4,FALSE), "NO MATCH!!!")</f>
        <v>Duke</v>
      </c>
      <c r="G3685" t="s">
        <v>3697</v>
      </c>
      <c r="H3685" s="1">
        <v>43035</v>
      </c>
      <c r="I3685">
        <v>861</v>
      </c>
      <c r="J3685" t="s">
        <v>7</v>
      </c>
      <c r="K3685" t="s">
        <v>10</v>
      </c>
      <c r="L3685">
        <v>18.8</v>
      </c>
    </row>
    <row r="3686" spans="1:12" x14ac:dyDescent="0.55000000000000004">
      <c r="A3686" s="24" t="str">
        <f t="shared" si="57"/>
        <v>10191</v>
      </c>
      <c r="B3686" s="24" t="s">
        <v>3254</v>
      </c>
      <c r="C3686" s="25">
        <v>43035</v>
      </c>
      <c r="D3686" s="24">
        <f>IFERROR(VLOOKUP(B3686,'2017_GT Roster'!$B$6:$H$21,7, FALSE), "NO MATCH!!!")</f>
        <v>1</v>
      </c>
      <c r="E3686" s="24">
        <f>IFERROR(VLOOKUP(GAME_JUMP_REPORT_CONSOLIDATED!C3686,GAME_INDEX!$A$7:$E$34,5,FALSE), "NO MATCH")</f>
        <v>1019</v>
      </c>
      <c r="F3686" s="24" t="str">
        <f>IFERROR(VLOOKUP(C3686,GAME_INDEX!$A$7:$E$34,4,FALSE), "NO MATCH!!!")</f>
        <v>Duke</v>
      </c>
      <c r="G3686" t="s">
        <v>3698</v>
      </c>
      <c r="H3686" s="1">
        <v>43035</v>
      </c>
      <c r="I3686">
        <v>864</v>
      </c>
      <c r="J3686" t="s">
        <v>7</v>
      </c>
      <c r="K3686" t="s">
        <v>3254</v>
      </c>
      <c r="L3686">
        <v>16.2</v>
      </c>
    </row>
    <row r="3687" spans="1:12" x14ac:dyDescent="0.55000000000000004">
      <c r="A3687" s="24" t="str">
        <f t="shared" si="57"/>
        <v>10191</v>
      </c>
      <c r="B3687" s="24" t="s">
        <v>3254</v>
      </c>
      <c r="C3687" s="25">
        <v>43035</v>
      </c>
      <c r="D3687" s="24">
        <f>IFERROR(VLOOKUP(B3687,'2017_GT Roster'!$B$6:$H$21,7, FALSE), "NO MATCH!!!")</f>
        <v>1</v>
      </c>
      <c r="E3687" s="24">
        <f>IFERROR(VLOOKUP(GAME_JUMP_REPORT_CONSOLIDATED!C3687,GAME_INDEX!$A$7:$E$34,5,FALSE), "NO MATCH")</f>
        <v>1019</v>
      </c>
      <c r="F3687" s="24" t="str">
        <f>IFERROR(VLOOKUP(C3687,GAME_INDEX!$A$7:$E$34,4,FALSE), "NO MATCH!!!")</f>
        <v>Duke</v>
      </c>
      <c r="G3687" t="s">
        <v>3699</v>
      </c>
      <c r="H3687" s="1">
        <v>43035</v>
      </c>
      <c r="I3687">
        <v>872</v>
      </c>
      <c r="J3687" t="s">
        <v>7</v>
      </c>
      <c r="K3687" t="s">
        <v>3254</v>
      </c>
      <c r="L3687">
        <v>19.899999999999999</v>
      </c>
    </row>
    <row r="3688" spans="1:12" x14ac:dyDescent="0.55000000000000004">
      <c r="A3688" s="24" t="str">
        <f t="shared" si="57"/>
        <v>101933</v>
      </c>
      <c r="B3688" s="24" t="s">
        <v>32</v>
      </c>
      <c r="C3688" s="25">
        <v>43035</v>
      </c>
      <c r="D3688" s="24">
        <f>IFERROR(VLOOKUP(B3688,'2017_GT Roster'!$B$6:$H$21,7, FALSE), "NO MATCH!!!")</f>
        <v>33</v>
      </c>
      <c r="E3688" s="24">
        <f>IFERROR(VLOOKUP(GAME_JUMP_REPORT_CONSOLIDATED!C3688,GAME_INDEX!$A$7:$E$34,5,FALSE), "NO MATCH")</f>
        <v>1019</v>
      </c>
      <c r="F3688" s="24" t="str">
        <f>IFERROR(VLOOKUP(C3688,GAME_INDEX!$A$7:$E$34,4,FALSE), "NO MATCH!!!")</f>
        <v>Duke</v>
      </c>
      <c r="G3688" t="s">
        <v>3700</v>
      </c>
      <c r="H3688" s="1">
        <v>43035</v>
      </c>
      <c r="I3688">
        <v>880</v>
      </c>
      <c r="J3688" t="s">
        <v>7</v>
      </c>
      <c r="K3688" t="s">
        <v>32</v>
      </c>
      <c r="L3688">
        <v>6.8</v>
      </c>
    </row>
    <row r="3689" spans="1:12" x14ac:dyDescent="0.55000000000000004">
      <c r="A3689" s="24" t="str">
        <f t="shared" si="57"/>
        <v>10191</v>
      </c>
      <c r="B3689" s="24" t="s">
        <v>3254</v>
      </c>
      <c r="C3689" s="25">
        <v>43035</v>
      </c>
      <c r="D3689" s="24">
        <f>IFERROR(VLOOKUP(B3689,'2017_GT Roster'!$B$6:$H$21,7, FALSE), "NO MATCH!!!")</f>
        <v>1</v>
      </c>
      <c r="E3689" s="24">
        <f>IFERROR(VLOOKUP(GAME_JUMP_REPORT_CONSOLIDATED!C3689,GAME_INDEX!$A$7:$E$34,5,FALSE), "NO MATCH")</f>
        <v>1019</v>
      </c>
      <c r="F3689" s="24" t="str">
        <f>IFERROR(VLOOKUP(C3689,GAME_INDEX!$A$7:$E$34,4,FALSE), "NO MATCH!!!")</f>
        <v>Duke</v>
      </c>
      <c r="G3689" t="s">
        <v>3701</v>
      </c>
      <c r="H3689" s="1">
        <v>43035</v>
      </c>
      <c r="I3689">
        <v>890</v>
      </c>
      <c r="J3689" t="s">
        <v>7</v>
      </c>
      <c r="K3689" t="s">
        <v>3254</v>
      </c>
      <c r="L3689">
        <v>13</v>
      </c>
    </row>
    <row r="3690" spans="1:12" x14ac:dyDescent="0.55000000000000004">
      <c r="A3690" s="24" t="str">
        <f t="shared" si="57"/>
        <v>10191</v>
      </c>
      <c r="B3690" s="24" t="s">
        <v>3254</v>
      </c>
      <c r="C3690" s="25">
        <v>43035</v>
      </c>
      <c r="D3690" s="24">
        <f>IFERROR(VLOOKUP(B3690,'2017_GT Roster'!$B$6:$H$21,7, FALSE), "NO MATCH!!!")</f>
        <v>1</v>
      </c>
      <c r="E3690" s="24">
        <f>IFERROR(VLOOKUP(GAME_JUMP_REPORT_CONSOLIDATED!C3690,GAME_INDEX!$A$7:$E$34,5,FALSE), "NO MATCH")</f>
        <v>1019</v>
      </c>
      <c r="F3690" s="24" t="str">
        <f>IFERROR(VLOOKUP(C3690,GAME_INDEX!$A$7:$E$34,4,FALSE), "NO MATCH!!!")</f>
        <v>Duke</v>
      </c>
      <c r="G3690" t="s">
        <v>3702</v>
      </c>
      <c r="H3690" s="1">
        <v>43035</v>
      </c>
      <c r="I3690">
        <v>901</v>
      </c>
      <c r="J3690" t="s">
        <v>7</v>
      </c>
      <c r="K3690" t="s">
        <v>3254</v>
      </c>
      <c r="L3690">
        <v>10.9</v>
      </c>
    </row>
    <row r="3691" spans="1:12" x14ac:dyDescent="0.55000000000000004">
      <c r="A3691" s="24" t="str">
        <f t="shared" si="57"/>
        <v>101914</v>
      </c>
      <c r="B3691" s="24" t="s">
        <v>10</v>
      </c>
      <c r="C3691" s="25">
        <v>43035</v>
      </c>
      <c r="D3691" s="24">
        <f>IFERROR(VLOOKUP(B3691,'2017_GT Roster'!$B$6:$H$21,7, FALSE), "NO MATCH!!!")</f>
        <v>14</v>
      </c>
      <c r="E3691" s="24">
        <f>IFERROR(VLOOKUP(GAME_JUMP_REPORT_CONSOLIDATED!C3691,GAME_INDEX!$A$7:$E$34,5,FALSE), "NO MATCH")</f>
        <v>1019</v>
      </c>
      <c r="F3691" s="24" t="str">
        <f>IFERROR(VLOOKUP(C3691,GAME_INDEX!$A$7:$E$34,4,FALSE), "NO MATCH!!!")</f>
        <v>Duke</v>
      </c>
      <c r="G3691" t="s">
        <v>3703</v>
      </c>
      <c r="H3691" s="1">
        <v>43035</v>
      </c>
      <c r="I3691">
        <v>908</v>
      </c>
      <c r="J3691" t="s">
        <v>7</v>
      </c>
      <c r="K3691" t="s">
        <v>10</v>
      </c>
      <c r="L3691">
        <v>16.3</v>
      </c>
    </row>
    <row r="3692" spans="1:12" x14ac:dyDescent="0.55000000000000004">
      <c r="A3692" s="24" t="str">
        <f t="shared" si="57"/>
        <v>101933</v>
      </c>
      <c r="B3692" s="24" t="s">
        <v>32</v>
      </c>
      <c r="C3692" s="25">
        <v>43035</v>
      </c>
      <c r="D3692" s="24">
        <f>IFERROR(VLOOKUP(B3692,'2017_GT Roster'!$B$6:$H$21,7, FALSE), "NO MATCH!!!")</f>
        <v>33</v>
      </c>
      <c r="E3692" s="24">
        <f>IFERROR(VLOOKUP(GAME_JUMP_REPORT_CONSOLIDATED!C3692,GAME_INDEX!$A$7:$E$34,5,FALSE), "NO MATCH")</f>
        <v>1019</v>
      </c>
      <c r="F3692" s="24" t="str">
        <f>IFERROR(VLOOKUP(C3692,GAME_INDEX!$A$7:$E$34,4,FALSE), "NO MATCH!!!")</f>
        <v>Duke</v>
      </c>
      <c r="G3692" t="s">
        <v>3704</v>
      </c>
      <c r="H3692" s="1">
        <v>43035</v>
      </c>
      <c r="I3692">
        <v>915</v>
      </c>
      <c r="J3692" t="s">
        <v>7</v>
      </c>
      <c r="K3692" t="s">
        <v>32</v>
      </c>
      <c r="L3692">
        <v>20.5</v>
      </c>
    </row>
    <row r="3693" spans="1:12" x14ac:dyDescent="0.55000000000000004">
      <c r="A3693" s="24" t="str">
        <f t="shared" si="57"/>
        <v>101933</v>
      </c>
      <c r="B3693" s="24" t="s">
        <v>32</v>
      </c>
      <c r="C3693" s="25">
        <v>43035</v>
      </c>
      <c r="D3693" s="24">
        <f>IFERROR(VLOOKUP(B3693,'2017_GT Roster'!$B$6:$H$21,7, FALSE), "NO MATCH!!!")</f>
        <v>33</v>
      </c>
      <c r="E3693" s="24">
        <f>IFERROR(VLOOKUP(GAME_JUMP_REPORT_CONSOLIDATED!C3693,GAME_INDEX!$A$7:$E$34,5,FALSE), "NO MATCH")</f>
        <v>1019</v>
      </c>
      <c r="F3693" s="24" t="str">
        <f>IFERROR(VLOOKUP(C3693,GAME_INDEX!$A$7:$E$34,4,FALSE), "NO MATCH!!!")</f>
        <v>Duke</v>
      </c>
      <c r="G3693" t="s">
        <v>3705</v>
      </c>
      <c r="H3693" s="1">
        <v>43035</v>
      </c>
      <c r="I3693">
        <v>919</v>
      </c>
      <c r="J3693" t="s">
        <v>7</v>
      </c>
      <c r="K3693" t="s">
        <v>32</v>
      </c>
      <c r="L3693">
        <v>16.7</v>
      </c>
    </row>
    <row r="3694" spans="1:12" x14ac:dyDescent="0.55000000000000004">
      <c r="A3694" s="24" t="str">
        <f t="shared" si="57"/>
        <v>101933</v>
      </c>
      <c r="B3694" s="24" t="s">
        <v>32</v>
      </c>
      <c r="C3694" s="25">
        <v>43035</v>
      </c>
      <c r="D3694" s="24">
        <f>IFERROR(VLOOKUP(B3694,'2017_GT Roster'!$B$6:$H$21,7, FALSE), "NO MATCH!!!")</f>
        <v>33</v>
      </c>
      <c r="E3694" s="24">
        <f>IFERROR(VLOOKUP(GAME_JUMP_REPORT_CONSOLIDATED!C3694,GAME_INDEX!$A$7:$E$34,5,FALSE), "NO MATCH")</f>
        <v>1019</v>
      </c>
      <c r="F3694" s="24" t="str">
        <f>IFERROR(VLOOKUP(C3694,GAME_INDEX!$A$7:$E$34,4,FALSE), "NO MATCH!!!")</f>
        <v>Duke</v>
      </c>
      <c r="G3694" t="s">
        <v>3706</v>
      </c>
      <c r="H3694" s="1">
        <v>43035</v>
      </c>
      <c r="I3694">
        <v>926</v>
      </c>
      <c r="J3694" t="s">
        <v>7</v>
      </c>
      <c r="K3694" t="s">
        <v>32</v>
      </c>
      <c r="L3694">
        <v>18.5</v>
      </c>
    </row>
    <row r="3695" spans="1:12" x14ac:dyDescent="0.55000000000000004">
      <c r="A3695" s="24" t="str">
        <f t="shared" si="57"/>
        <v>101933</v>
      </c>
      <c r="B3695" s="24" t="s">
        <v>32</v>
      </c>
      <c r="C3695" s="25">
        <v>43035</v>
      </c>
      <c r="D3695" s="24">
        <f>IFERROR(VLOOKUP(B3695,'2017_GT Roster'!$B$6:$H$21,7, FALSE), "NO MATCH!!!")</f>
        <v>33</v>
      </c>
      <c r="E3695" s="24">
        <f>IFERROR(VLOOKUP(GAME_JUMP_REPORT_CONSOLIDATED!C3695,GAME_INDEX!$A$7:$E$34,5,FALSE), "NO MATCH")</f>
        <v>1019</v>
      </c>
      <c r="F3695" s="24" t="str">
        <f>IFERROR(VLOOKUP(C3695,GAME_INDEX!$A$7:$E$34,4,FALSE), "NO MATCH!!!")</f>
        <v>Duke</v>
      </c>
      <c r="G3695" t="s">
        <v>3707</v>
      </c>
      <c r="H3695" s="1">
        <v>43035</v>
      </c>
      <c r="I3695">
        <v>935</v>
      </c>
      <c r="J3695" t="s">
        <v>7</v>
      </c>
      <c r="K3695" t="s">
        <v>32</v>
      </c>
      <c r="L3695">
        <v>16.3</v>
      </c>
    </row>
    <row r="3696" spans="1:12" x14ac:dyDescent="0.55000000000000004">
      <c r="A3696" s="24" t="str">
        <f t="shared" si="57"/>
        <v>101911</v>
      </c>
      <c r="B3696" s="24" t="s">
        <v>14</v>
      </c>
      <c r="C3696" s="25">
        <v>43035</v>
      </c>
      <c r="D3696" s="24">
        <f>IFERROR(VLOOKUP(B3696,'2017_GT Roster'!$B$6:$H$21,7, FALSE), "NO MATCH!!!")</f>
        <v>11</v>
      </c>
      <c r="E3696" s="24">
        <f>IFERROR(VLOOKUP(GAME_JUMP_REPORT_CONSOLIDATED!C3696,GAME_INDEX!$A$7:$E$34,5,FALSE), "NO MATCH")</f>
        <v>1019</v>
      </c>
      <c r="F3696" s="24" t="str">
        <f>IFERROR(VLOOKUP(C3696,GAME_INDEX!$A$7:$E$34,4,FALSE), "NO MATCH!!!")</f>
        <v>Duke</v>
      </c>
      <c r="G3696" t="s">
        <v>3708</v>
      </c>
      <c r="H3696" s="1">
        <v>43035</v>
      </c>
      <c r="I3696">
        <v>970</v>
      </c>
      <c r="J3696" t="s">
        <v>7</v>
      </c>
      <c r="K3696" t="s">
        <v>14</v>
      </c>
      <c r="L3696">
        <v>23.1</v>
      </c>
    </row>
    <row r="3697" spans="1:12" x14ac:dyDescent="0.55000000000000004">
      <c r="A3697" s="24" t="str">
        <f t="shared" si="57"/>
        <v>101933</v>
      </c>
      <c r="B3697" s="24" t="s">
        <v>32</v>
      </c>
      <c r="C3697" s="25">
        <v>43035</v>
      </c>
      <c r="D3697" s="24">
        <f>IFERROR(VLOOKUP(B3697,'2017_GT Roster'!$B$6:$H$21,7, FALSE), "NO MATCH!!!")</f>
        <v>33</v>
      </c>
      <c r="E3697" s="24">
        <f>IFERROR(VLOOKUP(GAME_JUMP_REPORT_CONSOLIDATED!C3697,GAME_INDEX!$A$7:$E$34,5,FALSE), "NO MATCH")</f>
        <v>1019</v>
      </c>
      <c r="F3697" s="24" t="str">
        <f>IFERROR(VLOOKUP(C3697,GAME_INDEX!$A$7:$E$34,4,FALSE), "NO MATCH!!!")</f>
        <v>Duke</v>
      </c>
      <c r="G3697" t="s">
        <v>3709</v>
      </c>
      <c r="H3697" s="1">
        <v>43035</v>
      </c>
      <c r="I3697">
        <v>977</v>
      </c>
      <c r="J3697" t="s">
        <v>7</v>
      </c>
      <c r="K3697" t="s">
        <v>32</v>
      </c>
      <c r="L3697">
        <v>10.9</v>
      </c>
    </row>
    <row r="3698" spans="1:12" x14ac:dyDescent="0.55000000000000004">
      <c r="A3698" s="24" t="str">
        <f t="shared" si="57"/>
        <v>101911</v>
      </c>
      <c r="B3698" s="24" t="s">
        <v>14</v>
      </c>
      <c r="C3698" s="25">
        <v>43035</v>
      </c>
      <c r="D3698" s="24">
        <f>IFERROR(VLOOKUP(B3698,'2017_GT Roster'!$B$6:$H$21,7, FALSE), "NO MATCH!!!")</f>
        <v>11</v>
      </c>
      <c r="E3698" s="24">
        <f>IFERROR(VLOOKUP(GAME_JUMP_REPORT_CONSOLIDATED!C3698,GAME_INDEX!$A$7:$E$34,5,FALSE), "NO MATCH")</f>
        <v>1019</v>
      </c>
      <c r="F3698" s="24" t="str">
        <f>IFERROR(VLOOKUP(C3698,GAME_INDEX!$A$7:$E$34,4,FALSE), "NO MATCH!!!")</f>
        <v>Duke</v>
      </c>
      <c r="G3698" t="s">
        <v>3710</v>
      </c>
      <c r="H3698" s="1">
        <v>43035</v>
      </c>
      <c r="I3698">
        <v>1037</v>
      </c>
      <c r="J3698" t="s">
        <v>7</v>
      </c>
      <c r="K3698" t="s">
        <v>14</v>
      </c>
      <c r="L3698">
        <v>19.2</v>
      </c>
    </row>
    <row r="3699" spans="1:12" x14ac:dyDescent="0.55000000000000004">
      <c r="A3699" s="24" t="str">
        <f t="shared" si="57"/>
        <v>101933</v>
      </c>
      <c r="B3699" s="24" t="s">
        <v>32</v>
      </c>
      <c r="C3699" s="25">
        <v>43035</v>
      </c>
      <c r="D3699" s="24">
        <f>IFERROR(VLOOKUP(B3699,'2017_GT Roster'!$B$6:$H$21,7, FALSE), "NO MATCH!!!")</f>
        <v>33</v>
      </c>
      <c r="E3699" s="24">
        <f>IFERROR(VLOOKUP(GAME_JUMP_REPORT_CONSOLIDATED!C3699,GAME_INDEX!$A$7:$E$34,5,FALSE), "NO MATCH")</f>
        <v>1019</v>
      </c>
      <c r="F3699" s="24" t="str">
        <f>IFERROR(VLOOKUP(C3699,GAME_INDEX!$A$7:$E$34,4,FALSE), "NO MATCH!!!")</f>
        <v>Duke</v>
      </c>
      <c r="G3699" t="s">
        <v>3711</v>
      </c>
      <c r="H3699" s="1">
        <v>43035</v>
      </c>
      <c r="I3699">
        <v>1038</v>
      </c>
      <c r="J3699" t="s">
        <v>7</v>
      </c>
      <c r="K3699" t="s">
        <v>32</v>
      </c>
      <c r="L3699">
        <v>23.4</v>
      </c>
    </row>
    <row r="3700" spans="1:12" x14ac:dyDescent="0.55000000000000004">
      <c r="A3700" s="24" t="str">
        <f t="shared" si="57"/>
        <v>101933</v>
      </c>
      <c r="B3700" s="24" t="s">
        <v>32</v>
      </c>
      <c r="C3700" s="25">
        <v>43035</v>
      </c>
      <c r="D3700" s="24">
        <f>IFERROR(VLOOKUP(B3700,'2017_GT Roster'!$B$6:$H$21,7, FALSE), "NO MATCH!!!")</f>
        <v>33</v>
      </c>
      <c r="E3700" s="24">
        <f>IFERROR(VLOOKUP(GAME_JUMP_REPORT_CONSOLIDATED!C3700,GAME_INDEX!$A$7:$E$34,5,FALSE), "NO MATCH")</f>
        <v>1019</v>
      </c>
      <c r="F3700" s="24" t="str">
        <f>IFERROR(VLOOKUP(C3700,GAME_INDEX!$A$7:$E$34,4,FALSE), "NO MATCH!!!")</f>
        <v>Duke</v>
      </c>
      <c r="G3700" t="s">
        <v>3712</v>
      </c>
      <c r="H3700" s="1">
        <v>43035</v>
      </c>
      <c r="I3700">
        <v>1045</v>
      </c>
      <c r="J3700" t="s">
        <v>7</v>
      </c>
      <c r="K3700" t="s">
        <v>32</v>
      </c>
      <c r="L3700">
        <v>10.9</v>
      </c>
    </row>
    <row r="3701" spans="1:12" x14ac:dyDescent="0.55000000000000004">
      <c r="A3701" s="24" t="str">
        <f t="shared" si="57"/>
        <v>101933</v>
      </c>
      <c r="B3701" s="24" t="s">
        <v>32</v>
      </c>
      <c r="C3701" s="25">
        <v>43035</v>
      </c>
      <c r="D3701" s="24">
        <f>IFERROR(VLOOKUP(B3701,'2017_GT Roster'!$B$6:$H$21,7, FALSE), "NO MATCH!!!")</f>
        <v>33</v>
      </c>
      <c r="E3701" s="24">
        <f>IFERROR(VLOOKUP(GAME_JUMP_REPORT_CONSOLIDATED!C3701,GAME_INDEX!$A$7:$E$34,5,FALSE), "NO MATCH")</f>
        <v>1019</v>
      </c>
      <c r="F3701" s="24" t="str">
        <f>IFERROR(VLOOKUP(C3701,GAME_INDEX!$A$7:$E$34,4,FALSE), "NO MATCH!!!")</f>
        <v>Duke</v>
      </c>
      <c r="G3701" t="s">
        <v>3713</v>
      </c>
      <c r="H3701" s="1">
        <v>43035</v>
      </c>
      <c r="I3701">
        <v>1052</v>
      </c>
      <c r="J3701" t="s">
        <v>7</v>
      </c>
      <c r="K3701" t="s">
        <v>32</v>
      </c>
      <c r="L3701">
        <v>17.7</v>
      </c>
    </row>
    <row r="3702" spans="1:12" x14ac:dyDescent="0.55000000000000004">
      <c r="A3702" s="24" t="str">
        <f t="shared" si="57"/>
        <v>101933</v>
      </c>
      <c r="B3702" s="24" t="s">
        <v>32</v>
      </c>
      <c r="C3702" s="25">
        <v>43035</v>
      </c>
      <c r="D3702" s="24">
        <f>IFERROR(VLOOKUP(B3702,'2017_GT Roster'!$B$6:$H$21,7, FALSE), "NO MATCH!!!")</f>
        <v>33</v>
      </c>
      <c r="E3702" s="24">
        <f>IFERROR(VLOOKUP(GAME_JUMP_REPORT_CONSOLIDATED!C3702,GAME_INDEX!$A$7:$E$34,5,FALSE), "NO MATCH")</f>
        <v>1019</v>
      </c>
      <c r="F3702" s="24" t="str">
        <f>IFERROR(VLOOKUP(C3702,GAME_INDEX!$A$7:$E$34,4,FALSE), "NO MATCH!!!")</f>
        <v>Duke</v>
      </c>
      <c r="G3702" t="s">
        <v>3714</v>
      </c>
      <c r="H3702" s="1">
        <v>43035</v>
      </c>
      <c r="I3702">
        <v>1089</v>
      </c>
      <c r="J3702" t="s">
        <v>7</v>
      </c>
      <c r="K3702" t="s">
        <v>32</v>
      </c>
      <c r="L3702">
        <v>14.7</v>
      </c>
    </row>
    <row r="3703" spans="1:12" x14ac:dyDescent="0.55000000000000004">
      <c r="A3703" s="24" t="str">
        <f t="shared" ref="A3703:A3766" si="58">E3703&amp;D3703</f>
        <v>101933</v>
      </c>
      <c r="B3703" s="24" t="s">
        <v>32</v>
      </c>
      <c r="C3703" s="25">
        <v>43035</v>
      </c>
      <c r="D3703" s="24">
        <f>IFERROR(VLOOKUP(B3703,'2017_GT Roster'!$B$6:$H$21,7, FALSE), "NO MATCH!!!")</f>
        <v>33</v>
      </c>
      <c r="E3703" s="24">
        <f>IFERROR(VLOOKUP(GAME_JUMP_REPORT_CONSOLIDATED!C3703,GAME_INDEX!$A$7:$E$34,5,FALSE), "NO MATCH")</f>
        <v>1019</v>
      </c>
      <c r="F3703" s="24" t="str">
        <f>IFERROR(VLOOKUP(C3703,GAME_INDEX!$A$7:$E$34,4,FALSE), "NO MATCH!!!")</f>
        <v>Duke</v>
      </c>
      <c r="G3703" t="s">
        <v>3715</v>
      </c>
      <c r="H3703" s="1">
        <v>43035</v>
      </c>
      <c r="I3703">
        <v>1110</v>
      </c>
      <c r="J3703" t="s">
        <v>7</v>
      </c>
      <c r="K3703" t="s">
        <v>32</v>
      </c>
      <c r="L3703">
        <v>14.9</v>
      </c>
    </row>
    <row r="3704" spans="1:12" x14ac:dyDescent="0.55000000000000004">
      <c r="A3704" s="24" t="str">
        <f t="shared" si="58"/>
        <v>101933</v>
      </c>
      <c r="B3704" s="24" t="s">
        <v>32</v>
      </c>
      <c r="C3704" s="25">
        <v>43035</v>
      </c>
      <c r="D3704" s="24">
        <f>IFERROR(VLOOKUP(B3704,'2017_GT Roster'!$B$6:$H$21,7, FALSE), "NO MATCH!!!")</f>
        <v>33</v>
      </c>
      <c r="E3704" s="24">
        <f>IFERROR(VLOOKUP(GAME_JUMP_REPORT_CONSOLIDATED!C3704,GAME_INDEX!$A$7:$E$34,5,FALSE), "NO MATCH")</f>
        <v>1019</v>
      </c>
      <c r="F3704" s="24" t="str">
        <f>IFERROR(VLOOKUP(C3704,GAME_INDEX!$A$7:$E$34,4,FALSE), "NO MATCH!!!")</f>
        <v>Duke</v>
      </c>
      <c r="G3704" t="s">
        <v>3716</v>
      </c>
      <c r="H3704" s="1">
        <v>43035</v>
      </c>
      <c r="I3704">
        <v>1130</v>
      </c>
      <c r="J3704" t="s">
        <v>7</v>
      </c>
      <c r="K3704" t="s">
        <v>32</v>
      </c>
      <c r="L3704">
        <v>15.4</v>
      </c>
    </row>
    <row r="3705" spans="1:12" x14ac:dyDescent="0.55000000000000004">
      <c r="A3705" s="24" t="str">
        <f t="shared" si="58"/>
        <v>101911</v>
      </c>
      <c r="B3705" s="24" t="s">
        <v>14</v>
      </c>
      <c r="C3705" s="25">
        <v>43035</v>
      </c>
      <c r="D3705" s="24">
        <f>IFERROR(VLOOKUP(B3705,'2017_GT Roster'!$B$6:$H$21,7, FALSE), "NO MATCH!!!")</f>
        <v>11</v>
      </c>
      <c r="E3705" s="24">
        <f>IFERROR(VLOOKUP(GAME_JUMP_REPORT_CONSOLIDATED!C3705,GAME_INDEX!$A$7:$E$34,5,FALSE), "NO MATCH")</f>
        <v>1019</v>
      </c>
      <c r="F3705" s="24" t="str">
        <f>IFERROR(VLOOKUP(C3705,GAME_INDEX!$A$7:$E$34,4,FALSE), "NO MATCH!!!")</f>
        <v>Duke</v>
      </c>
      <c r="G3705" t="s">
        <v>3717</v>
      </c>
      <c r="H3705" s="1">
        <v>43035</v>
      </c>
      <c r="I3705">
        <v>1148</v>
      </c>
      <c r="J3705" t="s">
        <v>7</v>
      </c>
      <c r="K3705" t="s">
        <v>14</v>
      </c>
      <c r="L3705">
        <v>25.1</v>
      </c>
    </row>
    <row r="3706" spans="1:12" x14ac:dyDescent="0.55000000000000004">
      <c r="A3706" s="24" t="str">
        <f t="shared" si="58"/>
        <v>10198</v>
      </c>
      <c r="B3706" s="24" t="s">
        <v>34</v>
      </c>
      <c r="C3706" s="25">
        <v>43035</v>
      </c>
      <c r="D3706" s="24">
        <f>IFERROR(VLOOKUP(B3706,'2017_GT Roster'!$B$6:$H$21,7, FALSE), "NO MATCH!!!")</f>
        <v>8</v>
      </c>
      <c r="E3706" s="24">
        <f>IFERROR(VLOOKUP(GAME_JUMP_REPORT_CONSOLIDATED!C3706,GAME_INDEX!$A$7:$E$34,5,FALSE), "NO MATCH")</f>
        <v>1019</v>
      </c>
      <c r="F3706" s="24" t="str">
        <f>IFERROR(VLOOKUP(C3706,GAME_INDEX!$A$7:$E$34,4,FALSE), "NO MATCH!!!")</f>
        <v>Duke</v>
      </c>
      <c r="G3706" t="s">
        <v>3718</v>
      </c>
      <c r="H3706" s="1">
        <v>43035</v>
      </c>
      <c r="I3706">
        <v>1166</v>
      </c>
      <c r="J3706" t="s">
        <v>7</v>
      </c>
      <c r="K3706" t="s">
        <v>34</v>
      </c>
      <c r="L3706">
        <v>9.1</v>
      </c>
    </row>
    <row r="3707" spans="1:12" x14ac:dyDescent="0.55000000000000004">
      <c r="A3707" s="24" t="str">
        <f t="shared" si="58"/>
        <v>10191</v>
      </c>
      <c r="B3707" s="24" t="s">
        <v>3254</v>
      </c>
      <c r="C3707" s="25">
        <v>43035</v>
      </c>
      <c r="D3707" s="24">
        <f>IFERROR(VLOOKUP(B3707,'2017_GT Roster'!$B$6:$H$21,7, FALSE), "NO MATCH!!!")</f>
        <v>1</v>
      </c>
      <c r="E3707" s="24">
        <f>IFERROR(VLOOKUP(GAME_JUMP_REPORT_CONSOLIDATED!C3707,GAME_INDEX!$A$7:$E$34,5,FALSE), "NO MATCH")</f>
        <v>1019</v>
      </c>
      <c r="F3707" s="24" t="str">
        <f>IFERROR(VLOOKUP(C3707,GAME_INDEX!$A$7:$E$34,4,FALSE), "NO MATCH!!!")</f>
        <v>Duke</v>
      </c>
      <c r="G3707" t="s">
        <v>3719</v>
      </c>
      <c r="H3707" s="1">
        <v>43035</v>
      </c>
      <c r="I3707">
        <v>1172</v>
      </c>
      <c r="J3707" t="s">
        <v>7</v>
      </c>
      <c r="K3707" t="s">
        <v>3254</v>
      </c>
      <c r="L3707">
        <v>17.399999999999999</v>
      </c>
    </row>
    <row r="3708" spans="1:12" x14ac:dyDescent="0.55000000000000004">
      <c r="A3708" s="24" t="str">
        <f t="shared" si="58"/>
        <v>10198</v>
      </c>
      <c r="B3708" s="24" t="s">
        <v>34</v>
      </c>
      <c r="C3708" s="25">
        <v>43035</v>
      </c>
      <c r="D3708" s="24">
        <f>IFERROR(VLOOKUP(B3708,'2017_GT Roster'!$B$6:$H$21,7, FALSE), "NO MATCH!!!")</f>
        <v>8</v>
      </c>
      <c r="E3708" s="24">
        <f>IFERROR(VLOOKUP(GAME_JUMP_REPORT_CONSOLIDATED!C3708,GAME_INDEX!$A$7:$E$34,5,FALSE), "NO MATCH")</f>
        <v>1019</v>
      </c>
      <c r="F3708" s="24" t="str">
        <f>IFERROR(VLOOKUP(C3708,GAME_INDEX!$A$7:$E$34,4,FALSE), "NO MATCH!!!")</f>
        <v>Duke</v>
      </c>
      <c r="G3708" t="s">
        <v>3720</v>
      </c>
      <c r="H3708" s="1">
        <v>43035</v>
      </c>
      <c r="I3708">
        <v>1184</v>
      </c>
      <c r="J3708" t="s">
        <v>7</v>
      </c>
      <c r="K3708" t="s">
        <v>34</v>
      </c>
      <c r="L3708">
        <v>9.9</v>
      </c>
    </row>
    <row r="3709" spans="1:12" x14ac:dyDescent="0.55000000000000004">
      <c r="A3709" s="24" t="str">
        <f t="shared" si="58"/>
        <v>10191</v>
      </c>
      <c r="B3709" s="24" t="s">
        <v>3254</v>
      </c>
      <c r="C3709" s="25">
        <v>43035</v>
      </c>
      <c r="D3709" s="24">
        <f>IFERROR(VLOOKUP(B3709,'2017_GT Roster'!$B$6:$H$21,7, FALSE), "NO MATCH!!!")</f>
        <v>1</v>
      </c>
      <c r="E3709" s="24">
        <f>IFERROR(VLOOKUP(GAME_JUMP_REPORT_CONSOLIDATED!C3709,GAME_INDEX!$A$7:$E$34,5,FALSE), "NO MATCH")</f>
        <v>1019</v>
      </c>
      <c r="F3709" s="24" t="str">
        <f>IFERROR(VLOOKUP(C3709,GAME_INDEX!$A$7:$E$34,4,FALSE), "NO MATCH!!!")</f>
        <v>Duke</v>
      </c>
      <c r="G3709" t="s">
        <v>3721</v>
      </c>
      <c r="H3709" s="1">
        <v>43035</v>
      </c>
      <c r="I3709">
        <v>1191</v>
      </c>
      <c r="J3709" t="s">
        <v>7</v>
      </c>
      <c r="K3709" t="s">
        <v>3254</v>
      </c>
      <c r="L3709">
        <v>19.8</v>
      </c>
    </row>
    <row r="3710" spans="1:12" x14ac:dyDescent="0.55000000000000004">
      <c r="A3710" s="24" t="str">
        <f t="shared" si="58"/>
        <v>10198</v>
      </c>
      <c r="B3710" s="24" t="s">
        <v>34</v>
      </c>
      <c r="C3710" s="25">
        <v>43035</v>
      </c>
      <c r="D3710" s="24">
        <f>IFERROR(VLOOKUP(B3710,'2017_GT Roster'!$B$6:$H$21,7, FALSE), "NO MATCH!!!")</f>
        <v>8</v>
      </c>
      <c r="E3710" s="24">
        <f>IFERROR(VLOOKUP(GAME_JUMP_REPORT_CONSOLIDATED!C3710,GAME_INDEX!$A$7:$E$34,5,FALSE), "NO MATCH")</f>
        <v>1019</v>
      </c>
      <c r="F3710" s="24" t="str">
        <f>IFERROR(VLOOKUP(C3710,GAME_INDEX!$A$7:$E$34,4,FALSE), "NO MATCH!!!")</f>
        <v>Duke</v>
      </c>
      <c r="G3710" t="s">
        <v>3722</v>
      </c>
      <c r="H3710" s="1">
        <v>43035</v>
      </c>
      <c r="I3710">
        <v>1208</v>
      </c>
      <c r="J3710" t="s">
        <v>7</v>
      </c>
      <c r="K3710" t="s">
        <v>34</v>
      </c>
      <c r="L3710">
        <v>8.4</v>
      </c>
    </row>
    <row r="3711" spans="1:12" x14ac:dyDescent="0.55000000000000004">
      <c r="A3711" s="24" t="str">
        <f t="shared" si="58"/>
        <v>10191</v>
      </c>
      <c r="B3711" s="24" t="s">
        <v>3254</v>
      </c>
      <c r="C3711" s="25">
        <v>43035</v>
      </c>
      <c r="D3711" s="24">
        <f>IFERROR(VLOOKUP(B3711,'2017_GT Roster'!$B$6:$H$21,7, FALSE), "NO MATCH!!!")</f>
        <v>1</v>
      </c>
      <c r="E3711" s="24">
        <f>IFERROR(VLOOKUP(GAME_JUMP_REPORT_CONSOLIDATED!C3711,GAME_INDEX!$A$7:$E$34,5,FALSE), "NO MATCH")</f>
        <v>1019</v>
      </c>
      <c r="F3711" s="24" t="str">
        <f>IFERROR(VLOOKUP(C3711,GAME_INDEX!$A$7:$E$34,4,FALSE), "NO MATCH!!!")</f>
        <v>Duke</v>
      </c>
      <c r="G3711" t="s">
        <v>3723</v>
      </c>
      <c r="H3711" s="1">
        <v>43035</v>
      </c>
      <c r="I3711">
        <v>1215</v>
      </c>
      <c r="J3711" t="s">
        <v>7</v>
      </c>
      <c r="K3711" t="s">
        <v>3254</v>
      </c>
      <c r="L3711">
        <v>20.399999999999999</v>
      </c>
    </row>
    <row r="3712" spans="1:12" x14ac:dyDescent="0.55000000000000004">
      <c r="A3712" s="24" t="str">
        <f t="shared" si="58"/>
        <v>10191</v>
      </c>
      <c r="B3712" s="24" t="s">
        <v>3254</v>
      </c>
      <c r="C3712" s="25">
        <v>43035</v>
      </c>
      <c r="D3712" s="24">
        <f>IFERROR(VLOOKUP(B3712,'2017_GT Roster'!$B$6:$H$21,7, FALSE), "NO MATCH!!!")</f>
        <v>1</v>
      </c>
      <c r="E3712" s="24">
        <f>IFERROR(VLOOKUP(GAME_JUMP_REPORT_CONSOLIDATED!C3712,GAME_INDEX!$A$7:$E$34,5,FALSE), "NO MATCH")</f>
        <v>1019</v>
      </c>
      <c r="F3712" s="24" t="str">
        <f>IFERROR(VLOOKUP(C3712,GAME_INDEX!$A$7:$E$34,4,FALSE), "NO MATCH!!!")</f>
        <v>Duke</v>
      </c>
      <c r="G3712" t="s">
        <v>3724</v>
      </c>
      <c r="H3712" s="1">
        <v>43035</v>
      </c>
      <c r="I3712">
        <v>1218</v>
      </c>
      <c r="J3712" t="s">
        <v>7</v>
      </c>
      <c r="K3712" t="s">
        <v>3254</v>
      </c>
      <c r="L3712">
        <v>17.2</v>
      </c>
    </row>
    <row r="3713" spans="1:12" x14ac:dyDescent="0.55000000000000004">
      <c r="A3713" s="24" t="str">
        <f t="shared" si="58"/>
        <v>10198</v>
      </c>
      <c r="B3713" s="24" t="s">
        <v>34</v>
      </c>
      <c r="C3713" s="25">
        <v>43035</v>
      </c>
      <c r="D3713" s="24">
        <f>IFERROR(VLOOKUP(B3713,'2017_GT Roster'!$B$6:$H$21,7, FALSE), "NO MATCH!!!")</f>
        <v>8</v>
      </c>
      <c r="E3713" s="24">
        <f>IFERROR(VLOOKUP(GAME_JUMP_REPORT_CONSOLIDATED!C3713,GAME_INDEX!$A$7:$E$34,5,FALSE), "NO MATCH")</f>
        <v>1019</v>
      </c>
      <c r="F3713" s="24" t="str">
        <f>IFERROR(VLOOKUP(C3713,GAME_INDEX!$A$7:$E$34,4,FALSE), "NO MATCH!!!")</f>
        <v>Duke</v>
      </c>
      <c r="G3713" t="s">
        <v>3725</v>
      </c>
      <c r="H3713" s="1">
        <v>43035</v>
      </c>
      <c r="I3713">
        <v>1231</v>
      </c>
      <c r="J3713" t="s">
        <v>7</v>
      </c>
      <c r="K3713" t="s">
        <v>34</v>
      </c>
      <c r="L3713">
        <v>9.9</v>
      </c>
    </row>
    <row r="3714" spans="1:12" x14ac:dyDescent="0.55000000000000004">
      <c r="A3714" s="24" t="str">
        <f t="shared" si="58"/>
        <v>10198</v>
      </c>
      <c r="B3714" s="24" t="s">
        <v>34</v>
      </c>
      <c r="C3714" s="25">
        <v>43035</v>
      </c>
      <c r="D3714" s="24">
        <f>IFERROR(VLOOKUP(B3714,'2017_GT Roster'!$B$6:$H$21,7, FALSE), "NO MATCH!!!")</f>
        <v>8</v>
      </c>
      <c r="E3714" s="24">
        <f>IFERROR(VLOOKUP(GAME_JUMP_REPORT_CONSOLIDATED!C3714,GAME_INDEX!$A$7:$E$34,5,FALSE), "NO MATCH")</f>
        <v>1019</v>
      </c>
      <c r="F3714" s="24" t="str">
        <f>IFERROR(VLOOKUP(C3714,GAME_INDEX!$A$7:$E$34,4,FALSE), "NO MATCH!!!")</f>
        <v>Duke</v>
      </c>
      <c r="G3714" t="s">
        <v>3726</v>
      </c>
      <c r="H3714" s="1">
        <v>43035</v>
      </c>
      <c r="I3714">
        <v>1236</v>
      </c>
      <c r="J3714" t="s">
        <v>7</v>
      </c>
      <c r="K3714" t="s">
        <v>34</v>
      </c>
      <c r="L3714">
        <v>9.9</v>
      </c>
    </row>
    <row r="3715" spans="1:12" x14ac:dyDescent="0.55000000000000004">
      <c r="A3715" s="24" t="str">
        <f t="shared" si="58"/>
        <v>10191</v>
      </c>
      <c r="B3715" s="24" t="s">
        <v>3254</v>
      </c>
      <c r="C3715" s="25">
        <v>43035</v>
      </c>
      <c r="D3715" s="24">
        <f>IFERROR(VLOOKUP(B3715,'2017_GT Roster'!$B$6:$H$21,7, FALSE), "NO MATCH!!!")</f>
        <v>1</v>
      </c>
      <c r="E3715" s="24">
        <f>IFERROR(VLOOKUP(GAME_JUMP_REPORT_CONSOLIDATED!C3715,GAME_INDEX!$A$7:$E$34,5,FALSE), "NO MATCH")</f>
        <v>1019</v>
      </c>
      <c r="F3715" s="24" t="str">
        <f>IFERROR(VLOOKUP(C3715,GAME_INDEX!$A$7:$E$34,4,FALSE), "NO MATCH!!!")</f>
        <v>Duke</v>
      </c>
      <c r="G3715" t="s">
        <v>3727</v>
      </c>
      <c r="H3715" s="1">
        <v>43035</v>
      </c>
      <c r="I3715">
        <v>1237</v>
      </c>
      <c r="J3715" t="s">
        <v>7</v>
      </c>
      <c r="K3715" t="s">
        <v>3254</v>
      </c>
      <c r="L3715">
        <v>21</v>
      </c>
    </row>
    <row r="3716" spans="1:12" x14ac:dyDescent="0.55000000000000004">
      <c r="A3716" s="24" t="str">
        <f t="shared" si="58"/>
        <v>10191</v>
      </c>
      <c r="B3716" s="24" t="s">
        <v>3254</v>
      </c>
      <c r="C3716" s="25">
        <v>43035</v>
      </c>
      <c r="D3716" s="24">
        <f>IFERROR(VLOOKUP(B3716,'2017_GT Roster'!$B$6:$H$21,7, FALSE), "NO MATCH!!!")</f>
        <v>1</v>
      </c>
      <c r="E3716" s="24">
        <f>IFERROR(VLOOKUP(GAME_JUMP_REPORT_CONSOLIDATED!C3716,GAME_INDEX!$A$7:$E$34,5,FALSE), "NO MATCH")</f>
        <v>1019</v>
      </c>
      <c r="F3716" s="24" t="str">
        <f>IFERROR(VLOOKUP(C3716,GAME_INDEX!$A$7:$E$34,4,FALSE), "NO MATCH!!!")</f>
        <v>Duke</v>
      </c>
      <c r="G3716" t="s">
        <v>3728</v>
      </c>
      <c r="H3716" s="1">
        <v>43035</v>
      </c>
      <c r="I3716">
        <v>1264</v>
      </c>
      <c r="J3716" t="s">
        <v>7</v>
      </c>
      <c r="K3716" t="s">
        <v>3254</v>
      </c>
      <c r="L3716">
        <v>19.100000000000001</v>
      </c>
    </row>
    <row r="3717" spans="1:12" x14ac:dyDescent="0.55000000000000004">
      <c r="A3717" s="24" t="str">
        <f t="shared" si="58"/>
        <v>101911</v>
      </c>
      <c r="B3717" s="24" t="s">
        <v>14</v>
      </c>
      <c r="C3717" s="25">
        <v>43035</v>
      </c>
      <c r="D3717" s="24">
        <f>IFERROR(VLOOKUP(B3717,'2017_GT Roster'!$B$6:$H$21,7, FALSE), "NO MATCH!!!")</f>
        <v>11</v>
      </c>
      <c r="E3717" s="24">
        <f>IFERROR(VLOOKUP(GAME_JUMP_REPORT_CONSOLIDATED!C3717,GAME_INDEX!$A$7:$E$34,5,FALSE), "NO MATCH")</f>
        <v>1019</v>
      </c>
      <c r="F3717" s="24" t="str">
        <f>IFERROR(VLOOKUP(C3717,GAME_INDEX!$A$7:$E$34,4,FALSE), "NO MATCH!!!")</f>
        <v>Duke</v>
      </c>
      <c r="G3717" t="s">
        <v>3729</v>
      </c>
      <c r="H3717" s="1">
        <v>43035</v>
      </c>
      <c r="I3717">
        <v>1264</v>
      </c>
      <c r="J3717" t="s">
        <v>7</v>
      </c>
      <c r="K3717" t="s">
        <v>14</v>
      </c>
      <c r="L3717">
        <v>20.6</v>
      </c>
    </row>
    <row r="3718" spans="1:12" x14ac:dyDescent="0.55000000000000004">
      <c r="A3718" s="24" t="str">
        <f t="shared" si="58"/>
        <v>10191</v>
      </c>
      <c r="B3718" s="24" t="s">
        <v>3254</v>
      </c>
      <c r="C3718" s="25">
        <v>43035</v>
      </c>
      <c r="D3718" s="24">
        <f>IFERROR(VLOOKUP(B3718,'2017_GT Roster'!$B$6:$H$21,7, FALSE), "NO MATCH!!!")</f>
        <v>1</v>
      </c>
      <c r="E3718" s="24">
        <f>IFERROR(VLOOKUP(GAME_JUMP_REPORT_CONSOLIDATED!C3718,GAME_INDEX!$A$7:$E$34,5,FALSE), "NO MATCH")</f>
        <v>1019</v>
      </c>
      <c r="F3718" s="24" t="str">
        <f>IFERROR(VLOOKUP(C3718,GAME_INDEX!$A$7:$E$34,4,FALSE), "NO MATCH!!!")</f>
        <v>Duke</v>
      </c>
      <c r="G3718" t="s">
        <v>3730</v>
      </c>
      <c r="H3718" s="1">
        <v>43035</v>
      </c>
      <c r="I3718">
        <v>1286</v>
      </c>
      <c r="J3718" t="s">
        <v>7</v>
      </c>
      <c r="K3718" t="s">
        <v>3254</v>
      </c>
      <c r="L3718">
        <v>18.600000000000001</v>
      </c>
    </row>
    <row r="3719" spans="1:12" x14ac:dyDescent="0.55000000000000004">
      <c r="A3719" s="24" t="str">
        <f t="shared" si="58"/>
        <v>101911</v>
      </c>
      <c r="B3719" s="24" t="s">
        <v>14</v>
      </c>
      <c r="C3719" s="25">
        <v>43035</v>
      </c>
      <c r="D3719" s="24">
        <f>IFERROR(VLOOKUP(B3719,'2017_GT Roster'!$B$6:$H$21,7, FALSE), "NO MATCH!!!")</f>
        <v>11</v>
      </c>
      <c r="E3719" s="24">
        <f>IFERROR(VLOOKUP(GAME_JUMP_REPORT_CONSOLIDATED!C3719,GAME_INDEX!$A$7:$E$34,5,FALSE), "NO MATCH")</f>
        <v>1019</v>
      </c>
      <c r="F3719" s="24" t="str">
        <f>IFERROR(VLOOKUP(C3719,GAME_INDEX!$A$7:$E$34,4,FALSE), "NO MATCH!!!")</f>
        <v>Duke</v>
      </c>
      <c r="G3719" t="s">
        <v>3731</v>
      </c>
      <c r="H3719" s="1">
        <v>43035</v>
      </c>
      <c r="I3719">
        <v>1290</v>
      </c>
      <c r="J3719" t="s">
        <v>7</v>
      </c>
      <c r="K3719" t="s">
        <v>14</v>
      </c>
      <c r="L3719">
        <v>18.3</v>
      </c>
    </row>
    <row r="3720" spans="1:12" x14ac:dyDescent="0.55000000000000004">
      <c r="A3720" s="24" t="str">
        <f t="shared" si="58"/>
        <v>10191</v>
      </c>
      <c r="B3720" s="24" t="s">
        <v>3254</v>
      </c>
      <c r="C3720" s="25">
        <v>43035</v>
      </c>
      <c r="D3720" s="24">
        <f>IFERROR(VLOOKUP(B3720,'2017_GT Roster'!$B$6:$H$21,7, FALSE), "NO MATCH!!!")</f>
        <v>1</v>
      </c>
      <c r="E3720" s="24">
        <f>IFERROR(VLOOKUP(GAME_JUMP_REPORT_CONSOLIDATED!C3720,GAME_INDEX!$A$7:$E$34,5,FALSE), "NO MATCH")</f>
        <v>1019</v>
      </c>
      <c r="F3720" s="24" t="str">
        <f>IFERROR(VLOOKUP(C3720,GAME_INDEX!$A$7:$E$34,4,FALSE), "NO MATCH!!!")</f>
        <v>Duke</v>
      </c>
      <c r="G3720" t="s">
        <v>3732</v>
      </c>
      <c r="H3720" s="1">
        <v>43035</v>
      </c>
      <c r="I3720">
        <v>1293</v>
      </c>
      <c r="J3720" t="s">
        <v>7</v>
      </c>
      <c r="K3720" t="s">
        <v>3254</v>
      </c>
      <c r="L3720">
        <v>18.3</v>
      </c>
    </row>
    <row r="3721" spans="1:12" x14ac:dyDescent="0.55000000000000004">
      <c r="A3721" s="24" t="str">
        <f t="shared" si="58"/>
        <v>101911</v>
      </c>
      <c r="B3721" s="24" t="s">
        <v>14</v>
      </c>
      <c r="C3721" s="25">
        <v>43035</v>
      </c>
      <c r="D3721" s="24">
        <f>IFERROR(VLOOKUP(B3721,'2017_GT Roster'!$B$6:$H$21,7, FALSE), "NO MATCH!!!")</f>
        <v>11</v>
      </c>
      <c r="E3721" s="24">
        <f>IFERROR(VLOOKUP(GAME_JUMP_REPORT_CONSOLIDATED!C3721,GAME_INDEX!$A$7:$E$34,5,FALSE), "NO MATCH")</f>
        <v>1019</v>
      </c>
      <c r="F3721" s="24" t="str">
        <f>IFERROR(VLOOKUP(C3721,GAME_INDEX!$A$7:$E$34,4,FALSE), "NO MATCH!!!")</f>
        <v>Duke</v>
      </c>
      <c r="G3721" t="s">
        <v>3733</v>
      </c>
      <c r="H3721" s="1">
        <v>43035</v>
      </c>
      <c r="I3721">
        <v>1294</v>
      </c>
      <c r="J3721" t="s">
        <v>7</v>
      </c>
      <c r="K3721" t="s">
        <v>14</v>
      </c>
      <c r="L3721">
        <v>19.899999999999999</v>
      </c>
    </row>
    <row r="3722" spans="1:12" x14ac:dyDescent="0.55000000000000004">
      <c r="A3722" s="24" t="str">
        <f t="shared" si="58"/>
        <v>10191</v>
      </c>
      <c r="B3722" s="24" t="s">
        <v>3254</v>
      </c>
      <c r="C3722" s="25">
        <v>43035</v>
      </c>
      <c r="D3722" s="24">
        <f>IFERROR(VLOOKUP(B3722,'2017_GT Roster'!$B$6:$H$21,7, FALSE), "NO MATCH!!!")</f>
        <v>1</v>
      </c>
      <c r="E3722" s="24">
        <f>IFERROR(VLOOKUP(GAME_JUMP_REPORT_CONSOLIDATED!C3722,GAME_INDEX!$A$7:$E$34,5,FALSE), "NO MATCH")</f>
        <v>1019</v>
      </c>
      <c r="F3722" s="24" t="str">
        <f>IFERROR(VLOOKUP(C3722,GAME_INDEX!$A$7:$E$34,4,FALSE), "NO MATCH!!!")</f>
        <v>Duke</v>
      </c>
      <c r="G3722" t="s">
        <v>3734</v>
      </c>
      <c r="H3722" s="1">
        <v>43035</v>
      </c>
      <c r="I3722">
        <v>1338</v>
      </c>
      <c r="J3722" t="s">
        <v>7</v>
      </c>
      <c r="K3722" t="s">
        <v>3254</v>
      </c>
      <c r="L3722">
        <v>21.8</v>
      </c>
    </row>
    <row r="3723" spans="1:12" x14ac:dyDescent="0.55000000000000004">
      <c r="A3723" s="24" t="str">
        <f t="shared" si="58"/>
        <v>101911</v>
      </c>
      <c r="B3723" s="24" t="s">
        <v>14</v>
      </c>
      <c r="C3723" s="25">
        <v>43035</v>
      </c>
      <c r="D3723" s="24">
        <f>IFERROR(VLOOKUP(B3723,'2017_GT Roster'!$B$6:$H$21,7, FALSE), "NO MATCH!!!")</f>
        <v>11</v>
      </c>
      <c r="E3723" s="24">
        <f>IFERROR(VLOOKUP(GAME_JUMP_REPORT_CONSOLIDATED!C3723,GAME_INDEX!$A$7:$E$34,5,FALSE), "NO MATCH")</f>
        <v>1019</v>
      </c>
      <c r="F3723" s="24" t="str">
        <f>IFERROR(VLOOKUP(C3723,GAME_INDEX!$A$7:$E$34,4,FALSE), "NO MATCH!!!")</f>
        <v>Duke</v>
      </c>
      <c r="G3723" t="s">
        <v>3735</v>
      </c>
      <c r="H3723" s="1">
        <v>43035</v>
      </c>
      <c r="I3723">
        <v>1339</v>
      </c>
      <c r="J3723" t="s">
        <v>7</v>
      </c>
      <c r="K3723" t="s">
        <v>14</v>
      </c>
      <c r="L3723">
        <v>20</v>
      </c>
    </row>
    <row r="3724" spans="1:12" x14ac:dyDescent="0.55000000000000004">
      <c r="A3724" s="24" t="str">
        <f t="shared" si="58"/>
        <v>10191</v>
      </c>
      <c r="B3724" s="24" t="s">
        <v>3254</v>
      </c>
      <c r="C3724" s="25">
        <v>43035</v>
      </c>
      <c r="D3724" s="24">
        <f>IFERROR(VLOOKUP(B3724,'2017_GT Roster'!$B$6:$H$21,7, FALSE), "NO MATCH!!!")</f>
        <v>1</v>
      </c>
      <c r="E3724" s="24">
        <f>IFERROR(VLOOKUP(GAME_JUMP_REPORT_CONSOLIDATED!C3724,GAME_INDEX!$A$7:$E$34,5,FALSE), "NO MATCH")</f>
        <v>1019</v>
      </c>
      <c r="F3724" s="24" t="str">
        <f>IFERROR(VLOOKUP(C3724,GAME_INDEX!$A$7:$E$34,4,FALSE), "NO MATCH!!!")</f>
        <v>Duke</v>
      </c>
      <c r="G3724" t="s">
        <v>3736</v>
      </c>
      <c r="H3724" s="1">
        <v>43035</v>
      </c>
      <c r="I3724">
        <v>1381</v>
      </c>
      <c r="J3724" t="s">
        <v>7</v>
      </c>
      <c r="K3724" t="s">
        <v>3254</v>
      </c>
      <c r="L3724">
        <v>24.7</v>
      </c>
    </row>
    <row r="3725" spans="1:12" x14ac:dyDescent="0.55000000000000004">
      <c r="A3725" s="24" t="str">
        <f t="shared" si="58"/>
        <v>101911</v>
      </c>
      <c r="B3725" s="24" t="s">
        <v>14</v>
      </c>
      <c r="C3725" s="25">
        <v>43035</v>
      </c>
      <c r="D3725" s="24">
        <f>IFERROR(VLOOKUP(B3725,'2017_GT Roster'!$B$6:$H$21,7, FALSE), "NO MATCH!!!")</f>
        <v>11</v>
      </c>
      <c r="E3725" s="24">
        <f>IFERROR(VLOOKUP(GAME_JUMP_REPORT_CONSOLIDATED!C3725,GAME_INDEX!$A$7:$E$34,5,FALSE), "NO MATCH")</f>
        <v>1019</v>
      </c>
      <c r="F3725" s="24" t="str">
        <f>IFERROR(VLOOKUP(C3725,GAME_INDEX!$A$7:$E$34,4,FALSE), "NO MATCH!!!")</f>
        <v>Duke</v>
      </c>
      <c r="G3725" t="s">
        <v>3737</v>
      </c>
      <c r="H3725" s="1">
        <v>43035</v>
      </c>
      <c r="I3725">
        <v>1400</v>
      </c>
      <c r="J3725" t="s">
        <v>7</v>
      </c>
      <c r="K3725" t="s">
        <v>14</v>
      </c>
      <c r="L3725">
        <v>14.3</v>
      </c>
    </row>
    <row r="3726" spans="1:12" x14ac:dyDescent="0.55000000000000004">
      <c r="A3726" s="24" t="str">
        <f t="shared" si="58"/>
        <v>10191</v>
      </c>
      <c r="B3726" s="24" t="s">
        <v>3254</v>
      </c>
      <c r="C3726" s="25">
        <v>43035</v>
      </c>
      <c r="D3726" s="24">
        <f>IFERROR(VLOOKUP(B3726,'2017_GT Roster'!$B$6:$H$21,7, FALSE), "NO MATCH!!!")</f>
        <v>1</v>
      </c>
      <c r="E3726" s="24">
        <f>IFERROR(VLOOKUP(GAME_JUMP_REPORT_CONSOLIDATED!C3726,GAME_INDEX!$A$7:$E$34,5,FALSE), "NO MATCH")</f>
        <v>1019</v>
      </c>
      <c r="F3726" s="24" t="str">
        <f>IFERROR(VLOOKUP(C3726,GAME_INDEX!$A$7:$E$34,4,FALSE), "NO MATCH!!!")</f>
        <v>Duke</v>
      </c>
      <c r="G3726" t="s">
        <v>3738</v>
      </c>
      <c r="H3726" s="1">
        <v>43035</v>
      </c>
      <c r="I3726">
        <v>1403</v>
      </c>
      <c r="J3726" t="s">
        <v>7</v>
      </c>
      <c r="K3726" t="s">
        <v>3254</v>
      </c>
      <c r="L3726">
        <v>17.3</v>
      </c>
    </row>
    <row r="3727" spans="1:12" x14ac:dyDescent="0.55000000000000004">
      <c r="A3727" s="24" t="str">
        <f t="shared" si="58"/>
        <v>101911</v>
      </c>
      <c r="B3727" s="24" t="s">
        <v>14</v>
      </c>
      <c r="C3727" s="25">
        <v>43035</v>
      </c>
      <c r="D3727" s="24">
        <f>IFERROR(VLOOKUP(B3727,'2017_GT Roster'!$B$6:$H$21,7, FALSE), "NO MATCH!!!")</f>
        <v>11</v>
      </c>
      <c r="E3727" s="24">
        <f>IFERROR(VLOOKUP(GAME_JUMP_REPORT_CONSOLIDATED!C3727,GAME_INDEX!$A$7:$E$34,5,FALSE), "NO MATCH")</f>
        <v>1019</v>
      </c>
      <c r="F3727" s="24" t="str">
        <f>IFERROR(VLOOKUP(C3727,GAME_INDEX!$A$7:$E$34,4,FALSE), "NO MATCH!!!")</f>
        <v>Duke</v>
      </c>
      <c r="G3727" t="s">
        <v>3739</v>
      </c>
      <c r="H3727" s="1">
        <v>43035</v>
      </c>
      <c r="I3727">
        <v>1406</v>
      </c>
      <c r="J3727" t="s">
        <v>7</v>
      </c>
      <c r="K3727" t="s">
        <v>14</v>
      </c>
      <c r="L3727">
        <v>24</v>
      </c>
    </row>
    <row r="3728" spans="1:12" x14ac:dyDescent="0.55000000000000004">
      <c r="A3728" s="24" t="str">
        <f t="shared" si="58"/>
        <v>101914</v>
      </c>
      <c r="B3728" s="24" t="s">
        <v>10</v>
      </c>
      <c r="C3728" s="25">
        <v>43035</v>
      </c>
      <c r="D3728" s="24">
        <f>IFERROR(VLOOKUP(B3728,'2017_GT Roster'!$B$6:$H$21,7, FALSE), "NO MATCH!!!")</f>
        <v>14</v>
      </c>
      <c r="E3728" s="24">
        <f>IFERROR(VLOOKUP(GAME_JUMP_REPORT_CONSOLIDATED!C3728,GAME_INDEX!$A$7:$E$34,5,FALSE), "NO MATCH")</f>
        <v>1019</v>
      </c>
      <c r="F3728" s="24" t="str">
        <f>IFERROR(VLOOKUP(C3728,GAME_INDEX!$A$7:$E$34,4,FALSE), "NO MATCH!!!")</f>
        <v>Duke</v>
      </c>
      <c r="G3728" t="s">
        <v>3740</v>
      </c>
      <c r="H3728" s="1">
        <v>43035</v>
      </c>
      <c r="I3728">
        <v>1414</v>
      </c>
      <c r="J3728" t="s">
        <v>7</v>
      </c>
      <c r="K3728" t="s">
        <v>10</v>
      </c>
      <c r="L3728">
        <v>16.3</v>
      </c>
    </row>
    <row r="3729" spans="1:12" x14ac:dyDescent="0.55000000000000004">
      <c r="A3729" s="24" t="str">
        <f t="shared" si="58"/>
        <v>101914</v>
      </c>
      <c r="B3729" s="24" t="s">
        <v>10</v>
      </c>
      <c r="C3729" s="25">
        <v>43035</v>
      </c>
      <c r="D3729" s="24">
        <f>IFERROR(VLOOKUP(B3729,'2017_GT Roster'!$B$6:$H$21,7, FALSE), "NO MATCH!!!")</f>
        <v>14</v>
      </c>
      <c r="E3729" s="24">
        <f>IFERROR(VLOOKUP(GAME_JUMP_REPORT_CONSOLIDATED!C3729,GAME_INDEX!$A$7:$E$34,5,FALSE), "NO MATCH")</f>
        <v>1019</v>
      </c>
      <c r="F3729" s="24" t="str">
        <f>IFERROR(VLOOKUP(C3729,GAME_INDEX!$A$7:$E$34,4,FALSE), "NO MATCH!!!")</f>
        <v>Duke</v>
      </c>
      <c r="G3729" t="s">
        <v>3741</v>
      </c>
      <c r="H3729" s="1">
        <v>43035</v>
      </c>
      <c r="I3729">
        <v>1424</v>
      </c>
      <c r="J3729" t="s">
        <v>7</v>
      </c>
      <c r="K3729" t="s">
        <v>10</v>
      </c>
      <c r="L3729">
        <v>20.3</v>
      </c>
    </row>
    <row r="3730" spans="1:12" x14ac:dyDescent="0.55000000000000004">
      <c r="A3730" s="24" t="str">
        <f t="shared" si="58"/>
        <v>101911</v>
      </c>
      <c r="B3730" s="24" t="s">
        <v>14</v>
      </c>
      <c r="C3730" s="25">
        <v>43035</v>
      </c>
      <c r="D3730" s="24">
        <f>IFERROR(VLOOKUP(B3730,'2017_GT Roster'!$B$6:$H$21,7, FALSE), "NO MATCH!!!")</f>
        <v>11</v>
      </c>
      <c r="E3730" s="24">
        <f>IFERROR(VLOOKUP(GAME_JUMP_REPORT_CONSOLIDATED!C3730,GAME_INDEX!$A$7:$E$34,5,FALSE), "NO MATCH")</f>
        <v>1019</v>
      </c>
      <c r="F3730" s="24" t="str">
        <f>IFERROR(VLOOKUP(C3730,GAME_INDEX!$A$7:$E$34,4,FALSE), "NO MATCH!!!")</f>
        <v>Duke</v>
      </c>
      <c r="G3730" t="s">
        <v>3742</v>
      </c>
      <c r="H3730" s="1">
        <v>43035</v>
      </c>
      <c r="I3730">
        <v>1432</v>
      </c>
      <c r="J3730" t="s">
        <v>7</v>
      </c>
      <c r="K3730" t="s">
        <v>14</v>
      </c>
      <c r="L3730">
        <v>15</v>
      </c>
    </row>
    <row r="3731" spans="1:12" x14ac:dyDescent="0.55000000000000004">
      <c r="A3731" s="24" t="str">
        <f t="shared" si="58"/>
        <v>10191</v>
      </c>
      <c r="B3731" s="24" t="s">
        <v>3254</v>
      </c>
      <c r="C3731" s="25">
        <v>43035</v>
      </c>
      <c r="D3731" s="24">
        <f>IFERROR(VLOOKUP(B3731,'2017_GT Roster'!$B$6:$H$21,7, FALSE), "NO MATCH!!!")</f>
        <v>1</v>
      </c>
      <c r="E3731" s="24">
        <f>IFERROR(VLOOKUP(GAME_JUMP_REPORT_CONSOLIDATED!C3731,GAME_INDEX!$A$7:$E$34,5,FALSE), "NO MATCH")</f>
        <v>1019</v>
      </c>
      <c r="F3731" s="24" t="str">
        <f>IFERROR(VLOOKUP(C3731,GAME_INDEX!$A$7:$E$34,4,FALSE), "NO MATCH!!!")</f>
        <v>Duke</v>
      </c>
      <c r="G3731" t="s">
        <v>3743</v>
      </c>
      <c r="H3731" s="1">
        <v>43035</v>
      </c>
      <c r="I3731">
        <v>1435</v>
      </c>
      <c r="J3731" t="s">
        <v>7</v>
      </c>
      <c r="K3731" t="s">
        <v>3254</v>
      </c>
      <c r="L3731">
        <v>19.7</v>
      </c>
    </row>
    <row r="3732" spans="1:12" x14ac:dyDescent="0.55000000000000004">
      <c r="A3732" s="24" t="str">
        <f t="shared" si="58"/>
        <v>101933</v>
      </c>
      <c r="B3732" s="24" t="s">
        <v>32</v>
      </c>
      <c r="C3732" s="25">
        <v>43035</v>
      </c>
      <c r="D3732" s="24">
        <f>IFERROR(VLOOKUP(B3732,'2017_GT Roster'!$B$6:$H$21,7, FALSE), "NO MATCH!!!")</f>
        <v>33</v>
      </c>
      <c r="E3732" s="24">
        <f>IFERROR(VLOOKUP(GAME_JUMP_REPORT_CONSOLIDATED!C3732,GAME_INDEX!$A$7:$E$34,5,FALSE), "NO MATCH")</f>
        <v>1019</v>
      </c>
      <c r="F3732" s="24" t="str">
        <f>IFERROR(VLOOKUP(C3732,GAME_INDEX!$A$7:$E$34,4,FALSE), "NO MATCH!!!")</f>
        <v>Duke</v>
      </c>
      <c r="G3732" t="s">
        <v>3744</v>
      </c>
      <c r="H3732" s="1">
        <v>43035</v>
      </c>
      <c r="I3732">
        <v>1446</v>
      </c>
      <c r="J3732" t="s">
        <v>7</v>
      </c>
      <c r="K3732" t="s">
        <v>32</v>
      </c>
      <c r="L3732">
        <v>18.100000000000001</v>
      </c>
    </row>
    <row r="3733" spans="1:12" x14ac:dyDescent="0.55000000000000004">
      <c r="A3733" s="24" t="str">
        <f t="shared" si="58"/>
        <v>10198</v>
      </c>
      <c r="B3733" s="24" t="s">
        <v>34</v>
      </c>
      <c r="C3733" s="25">
        <v>43035</v>
      </c>
      <c r="D3733" s="24">
        <f>IFERROR(VLOOKUP(B3733,'2017_GT Roster'!$B$6:$H$21,7, FALSE), "NO MATCH!!!")</f>
        <v>8</v>
      </c>
      <c r="E3733" s="24">
        <f>IFERROR(VLOOKUP(GAME_JUMP_REPORT_CONSOLIDATED!C3733,GAME_INDEX!$A$7:$E$34,5,FALSE), "NO MATCH")</f>
        <v>1019</v>
      </c>
      <c r="F3733" s="24" t="str">
        <f>IFERROR(VLOOKUP(C3733,GAME_INDEX!$A$7:$E$34,4,FALSE), "NO MATCH!!!")</f>
        <v>Duke</v>
      </c>
      <c r="G3733" t="s">
        <v>3745</v>
      </c>
      <c r="H3733" s="1">
        <v>43035</v>
      </c>
      <c r="I3733">
        <v>1456</v>
      </c>
      <c r="J3733" t="s">
        <v>7</v>
      </c>
      <c r="K3733" t="s">
        <v>34</v>
      </c>
      <c r="L3733">
        <v>10.7</v>
      </c>
    </row>
    <row r="3734" spans="1:12" x14ac:dyDescent="0.55000000000000004">
      <c r="A3734" s="24" t="str">
        <f t="shared" si="58"/>
        <v>10191</v>
      </c>
      <c r="B3734" s="24" t="s">
        <v>3254</v>
      </c>
      <c r="C3734" s="25">
        <v>43035</v>
      </c>
      <c r="D3734" s="24">
        <f>IFERROR(VLOOKUP(B3734,'2017_GT Roster'!$B$6:$H$21,7, FALSE), "NO MATCH!!!")</f>
        <v>1</v>
      </c>
      <c r="E3734" s="24">
        <f>IFERROR(VLOOKUP(GAME_JUMP_REPORT_CONSOLIDATED!C3734,GAME_INDEX!$A$7:$E$34,5,FALSE), "NO MATCH")</f>
        <v>1019</v>
      </c>
      <c r="F3734" s="24" t="str">
        <f>IFERROR(VLOOKUP(C3734,GAME_INDEX!$A$7:$E$34,4,FALSE), "NO MATCH!!!")</f>
        <v>Duke</v>
      </c>
      <c r="G3734" t="s">
        <v>3746</v>
      </c>
      <c r="H3734" s="1">
        <v>43035</v>
      </c>
      <c r="I3734">
        <v>1460</v>
      </c>
      <c r="J3734" t="s">
        <v>7</v>
      </c>
      <c r="K3734" t="s">
        <v>3254</v>
      </c>
      <c r="L3734">
        <v>21.7</v>
      </c>
    </row>
    <row r="3735" spans="1:12" x14ac:dyDescent="0.55000000000000004">
      <c r="A3735" s="24" t="str">
        <f t="shared" si="58"/>
        <v>10191</v>
      </c>
      <c r="B3735" s="24" t="s">
        <v>3254</v>
      </c>
      <c r="C3735" s="25">
        <v>43035</v>
      </c>
      <c r="D3735" s="24">
        <f>IFERROR(VLOOKUP(B3735,'2017_GT Roster'!$B$6:$H$21,7, FALSE), "NO MATCH!!!")</f>
        <v>1</v>
      </c>
      <c r="E3735" s="24">
        <f>IFERROR(VLOOKUP(GAME_JUMP_REPORT_CONSOLIDATED!C3735,GAME_INDEX!$A$7:$E$34,5,FALSE), "NO MATCH")</f>
        <v>1019</v>
      </c>
      <c r="F3735" s="24" t="str">
        <f>IFERROR(VLOOKUP(C3735,GAME_INDEX!$A$7:$E$34,4,FALSE), "NO MATCH!!!")</f>
        <v>Duke</v>
      </c>
      <c r="G3735" t="s">
        <v>3747</v>
      </c>
      <c r="H3735" s="1">
        <v>43035</v>
      </c>
      <c r="I3735">
        <v>1464</v>
      </c>
      <c r="J3735" t="s">
        <v>7</v>
      </c>
      <c r="K3735" t="s">
        <v>3254</v>
      </c>
      <c r="L3735">
        <v>19.3</v>
      </c>
    </row>
    <row r="3736" spans="1:12" x14ac:dyDescent="0.55000000000000004">
      <c r="A3736" s="24" t="str">
        <f t="shared" si="58"/>
        <v>101911</v>
      </c>
      <c r="B3736" s="24" t="s">
        <v>14</v>
      </c>
      <c r="C3736" s="25">
        <v>43035</v>
      </c>
      <c r="D3736" s="24">
        <f>IFERROR(VLOOKUP(B3736,'2017_GT Roster'!$B$6:$H$21,7, FALSE), "NO MATCH!!!")</f>
        <v>11</v>
      </c>
      <c r="E3736" s="24">
        <f>IFERROR(VLOOKUP(GAME_JUMP_REPORT_CONSOLIDATED!C3736,GAME_INDEX!$A$7:$E$34,5,FALSE), "NO MATCH")</f>
        <v>1019</v>
      </c>
      <c r="F3736" s="24" t="str">
        <f>IFERROR(VLOOKUP(C3736,GAME_INDEX!$A$7:$E$34,4,FALSE), "NO MATCH!!!")</f>
        <v>Duke</v>
      </c>
      <c r="G3736" t="s">
        <v>3748</v>
      </c>
      <c r="H3736" s="1">
        <v>43035</v>
      </c>
      <c r="I3736">
        <v>1469</v>
      </c>
      <c r="J3736" t="s">
        <v>7</v>
      </c>
      <c r="K3736" t="s">
        <v>14</v>
      </c>
      <c r="L3736">
        <v>22.1</v>
      </c>
    </row>
    <row r="3737" spans="1:12" x14ac:dyDescent="0.55000000000000004">
      <c r="A3737" s="24" t="str">
        <f t="shared" si="58"/>
        <v>10191</v>
      </c>
      <c r="B3737" s="24" t="s">
        <v>3254</v>
      </c>
      <c r="C3737" s="25">
        <v>43035</v>
      </c>
      <c r="D3737" s="24">
        <f>IFERROR(VLOOKUP(B3737,'2017_GT Roster'!$B$6:$H$21,7, FALSE), "NO MATCH!!!")</f>
        <v>1</v>
      </c>
      <c r="E3737" s="24">
        <f>IFERROR(VLOOKUP(GAME_JUMP_REPORT_CONSOLIDATED!C3737,GAME_INDEX!$A$7:$E$34,5,FALSE), "NO MATCH")</f>
        <v>1019</v>
      </c>
      <c r="F3737" s="24" t="str">
        <f>IFERROR(VLOOKUP(C3737,GAME_INDEX!$A$7:$E$34,4,FALSE), "NO MATCH!!!")</f>
        <v>Duke</v>
      </c>
      <c r="G3737" t="s">
        <v>3749</v>
      </c>
      <c r="H3737" s="1">
        <v>43035</v>
      </c>
      <c r="I3737">
        <v>1472</v>
      </c>
      <c r="J3737" t="s">
        <v>7</v>
      </c>
      <c r="K3737" t="s">
        <v>3254</v>
      </c>
      <c r="L3737">
        <v>17.7</v>
      </c>
    </row>
    <row r="3738" spans="1:12" x14ac:dyDescent="0.55000000000000004">
      <c r="A3738" s="24" t="str">
        <f t="shared" si="58"/>
        <v>10191</v>
      </c>
      <c r="B3738" s="24" t="s">
        <v>3254</v>
      </c>
      <c r="C3738" s="25">
        <v>43035</v>
      </c>
      <c r="D3738" s="24">
        <f>IFERROR(VLOOKUP(B3738,'2017_GT Roster'!$B$6:$H$21,7, FALSE), "NO MATCH!!!")</f>
        <v>1</v>
      </c>
      <c r="E3738" s="24">
        <f>IFERROR(VLOOKUP(GAME_JUMP_REPORT_CONSOLIDATED!C3738,GAME_INDEX!$A$7:$E$34,5,FALSE), "NO MATCH")</f>
        <v>1019</v>
      </c>
      <c r="F3738" s="24" t="str">
        <f>IFERROR(VLOOKUP(C3738,GAME_INDEX!$A$7:$E$34,4,FALSE), "NO MATCH!!!")</f>
        <v>Duke</v>
      </c>
      <c r="G3738" t="s">
        <v>3750</v>
      </c>
      <c r="H3738" s="1">
        <v>43035</v>
      </c>
      <c r="I3738">
        <v>1475</v>
      </c>
      <c r="J3738" t="s">
        <v>7</v>
      </c>
      <c r="K3738" t="s">
        <v>3254</v>
      </c>
      <c r="L3738">
        <v>17</v>
      </c>
    </row>
    <row r="3739" spans="1:12" x14ac:dyDescent="0.55000000000000004">
      <c r="A3739" s="24" t="str">
        <f t="shared" si="58"/>
        <v>101933</v>
      </c>
      <c r="B3739" s="24" t="s">
        <v>32</v>
      </c>
      <c r="C3739" s="25">
        <v>43035</v>
      </c>
      <c r="D3739" s="24">
        <f>IFERROR(VLOOKUP(B3739,'2017_GT Roster'!$B$6:$H$21,7, FALSE), "NO MATCH!!!")</f>
        <v>33</v>
      </c>
      <c r="E3739" s="24">
        <f>IFERROR(VLOOKUP(GAME_JUMP_REPORT_CONSOLIDATED!C3739,GAME_INDEX!$A$7:$E$34,5,FALSE), "NO MATCH")</f>
        <v>1019</v>
      </c>
      <c r="F3739" s="24" t="str">
        <f>IFERROR(VLOOKUP(C3739,GAME_INDEX!$A$7:$E$34,4,FALSE), "NO MATCH!!!")</f>
        <v>Duke</v>
      </c>
      <c r="G3739" t="s">
        <v>3751</v>
      </c>
      <c r="H3739" s="1">
        <v>43035</v>
      </c>
      <c r="I3739">
        <v>1475</v>
      </c>
      <c r="J3739" t="s">
        <v>7</v>
      </c>
      <c r="K3739" t="s">
        <v>32</v>
      </c>
      <c r="L3739">
        <v>18.899999999999999</v>
      </c>
    </row>
    <row r="3740" spans="1:12" x14ac:dyDescent="0.55000000000000004">
      <c r="A3740" s="24" t="str">
        <f t="shared" si="58"/>
        <v>101914</v>
      </c>
      <c r="B3740" s="24" t="s">
        <v>10</v>
      </c>
      <c r="C3740" s="25">
        <v>43035</v>
      </c>
      <c r="D3740" s="24">
        <f>IFERROR(VLOOKUP(B3740,'2017_GT Roster'!$B$6:$H$21,7, FALSE), "NO MATCH!!!")</f>
        <v>14</v>
      </c>
      <c r="E3740" s="24">
        <f>IFERROR(VLOOKUP(GAME_JUMP_REPORT_CONSOLIDATED!C3740,GAME_INDEX!$A$7:$E$34,5,FALSE), "NO MATCH")</f>
        <v>1019</v>
      </c>
      <c r="F3740" s="24" t="str">
        <f>IFERROR(VLOOKUP(C3740,GAME_INDEX!$A$7:$E$34,4,FALSE), "NO MATCH!!!")</f>
        <v>Duke</v>
      </c>
      <c r="G3740" t="s">
        <v>3752</v>
      </c>
      <c r="H3740" s="1">
        <v>43035</v>
      </c>
      <c r="I3740">
        <v>1484</v>
      </c>
      <c r="J3740" t="s">
        <v>7</v>
      </c>
      <c r="K3740" t="s">
        <v>10</v>
      </c>
      <c r="L3740">
        <v>17.3</v>
      </c>
    </row>
    <row r="3741" spans="1:12" x14ac:dyDescent="0.55000000000000004">
      <c r="A3741" s="24" t="str">
        <f t="shared" si="58"/>
        <v>10191</v>
      </c>
      <c r="B3741" s="24" t="s">
        <v>3254</v>
      </c>
      <c r="C3741" s="25">
        <v>43035</v>
      </c>
      <c r="D3741" s="24">
        <f>IFERROR(VLOOKUP(B3741,'2017_GT Roster'!$B$6:$H$21,7, FALSE), "NO MATCH!!!")</f>
        <v>1</v>
      </c>
      <c r="E3741" s="24">
        <f>IFERROR(VLOOKUP(GAME_JUMP_REPORT_CONSOLIDATED!C3741,GAME_INDEX!$A$7:$E$34,5,FALSE), "NO MATCH")</f>
        <v>1019</v>
      </c>
      <c r="F3741" s="24" t="str">
        <f>IFERROR(VLOOKUP(C3741,GAME_INDEX!$A$7:$E$34,4,FALSE), "NO MATCH!!!")</f>
        <v>Duke</v>
      </c>
      <c r="G3741" t="s">
        <v>3753</v>
      </c>
      <c r="H3741" s="1">
        <v>43035</v>
      </c>
      <c r="I3741">
        <v>1494</v>
      </c>
      <c r="J3741" t="s">
        <v>7</v>
      </c>
      <c r="K3741" t="s">
        <v>3254</v>
      </c>
      <c r="L3741">
        <v>13.7</v>
      </c>
    </row>
    <row r="3742" spans="1:12" x14ac:dyDescent="0.55000000000000004">
      <c r="A3742" s="24" t="str">
        <f t="shared" si="58"/>
        <v>101914</v>
      </c>
      <c r="B3742" s="24" t="s">
        <v>10</v>
      </c>
      <c r="C3742" s="25">
        <v>43035</v>
      </c>
      <c r="D3742" s="24">
        <f>IFERROR(VLOOKUP(B3742,'2017_GT Roster'!$B$6:$H$21,7, FALSE), "NO MATCH!!!")</f>
        <v>14</v>
      </c>
      <c r="E3742" s="24">
        <f>IFERROR(VLOOKUP(GAME_JUMP_REPORT_CONSOLIDATED!C3742,GAME_INDEX!$A$7:$E$34,5,FALSE), "NO MATCH")</f>
        <v>1019</v>
      </c>
      <c r="F3742" s="24" t="str">
        <f>IFERROR(VLOOKUP(C3742,GAME_INDEX!$A$7:$E$34,4,FALSE), "NO MATCH!!!")</f>
        <v>Duke</v>
      </c>
      <c r="G3742" t="s">
        <v>3754</v>
      </c>
      <c r="H3742" s="1">
        <v>43035</v>
      </c>
      <c r="I3742">
        <v>1510</v>
      </c>
      <c r="J3742" t="s">
        <v>7</v>
      </c>
      <c r="K3742" t="s">
        <v>10</v>
      </c>
      <c r="L3742">
        <v>13.2</v>
      </c>
    </row>
    <row r="3743" spans="1:12" x14ac:dyDescent="0.55000000000000004">
      <c r="A3743" s="24" t="str">
        <f t="shared" si="58"/>
        <v>101911</v>
      </c>
      <c r="B3743" s="24" t="s">
        <v>14</v>
      </c>
      <c r="C3743" s="25">
        <v>43035</v>
      </c>
      <c r="D3743" s="24">
        <f>IFERROR(VLOOKUP(B3743,'2017_GT Roster'!$B$6:$H$21,7, FALSE), "NO MATCH!!!")</f>
        <v>11</v>
      </c>
      <c r="E3743" s="24">
        <f>IFERROR(VLOOKUP(GAME_JUMP_REPORT_CONSOLIDATED!C3743,GAME_INDEX!$A$7:$E$34,5,FALSE), "NO MATCH")</f>
        <v>1019</v>
      </c>
      <c r="F3743" s="24" t="str">
        <f>IFERROR(VLOOKUP(C3743,GAME_INDEX!$A$7:$E$34,4,FALSE), "NO MATCH!!!")</f>
        <v>Duke</v>
      </c>
      <c r="G3743" t="s">
        <v>3755</v>
      </c>
      <c r="H3743" s="1">
        <v>43035</v>
      </c>
      <c r="I3743">
        <v>1517</v>
      </c>
      <c r="J3743" t="s">
        <v>7</v>
      </c>
      <c r="K3743" t="s">
        <v>14</v>
      </c>
      <c r="L3743">
        <v>5.0999999999999996</v>
      </c>
    </row>
    <row r="3744" spans="1:12" x14ac:dyDescent="0.55000000000000004">
      <c r="A3744" s="24" t="str">
        <f t="shared" si="58"/>
        <v>101914</v>
      </c>
      <c r="B3744" s="24" t="s">
        <v>10</v>
      </c>
      <c r="C3744" s="25">
        <v>43035</v>
      </c>
      <c r="D3744" s="24">
        <f>IFERROR(VLOOKUP(B3744,'2017_GT Roster'!$B$6:$H$21,7, FALSE), "NO MATCH!!!")</f>
        <v>14</v>
      </c>
      <c r="E3744" s="24">
        <f>IFERROR(VLOOKUP(GAME_JUMP_REPORT_CONSOLIDATED!C3744,GAME_INDEX!$A$7:$E$34,5,FALSE), "NO MATCH")</f>
        <v>1019</v>
      </c>
      <c r="F3744" s="24" t="str">
        <f>IFERROR(VLOOKUP(C3744,GAME_INDEX!$A$7:$E$34,4,FALSE), "NO MATCH!!!")</f>
        <v>Duke</v>
      </c>
      <c r="G3744" t="s">
        <v>3756</v>
      </c>
      <c r="H3744" s="1">
        <v>43035</v>
      </c>
      <c r="I3744">
        <v>1538</v>
      </c>
      <c r="J3744" t="s">
        <v>7</v>
      </c>
      <c r="K3744" t="s">
        <v>10</v>
      </c>
      <c r="L3744">
        <v>14.4</v>
      </c>
    </row>
    <row r="3745" spans="1:12" x14ac:dyDescent="0.55000000000000004">
      <c r="A3745" s="24" t="str">
        <f t="shared" si="58"/>
        <v>101933</v>
      </c>
      <c r="B3745" s="24" t="s">
        <v>32</v>
      </c>
      <c r="C3745" s="25">
        <v>43035</v>
      </c>
      <c r="D3745" s="24">
        <f>IFERROR(VLOOKUP(B3745,'2017_GT Roster'!$B$6:$H$21,7, FALSE), "NO MATCH!!!")</f>
        <v>33</v>
      </c>
      <c r="E3745" s="24">
        <f>IFERROR(VLOOKUP(GAME_JUMP_REPORT_CONSOLIDATED!C3745,GAME_INDEX!$A$7:$E$34,5,FALSE), "NO MATCH")</f>
        <v>1019</v>
      </c>
      <c r="F3745" s="24" t="str">
        <f>IFERROR(VLOOKUP(C3745,GAME_INDEX!$A$7:$E$34,4,FALSE), "NO MATCH!!!")</f>
        <v>Duke</v>
      </c>
      <c r="G3745" t="s">
        <v>3757</v>
      </c>
      <c r="H3745" s="1">
        <v>43035</v>
      </c>
      <c r="I3745">
        <v>1541</v>
      </c>
      <c r="J3745" t="s">
        <v>7</v>
      </c>
      <c r="K3745" t="s">
        <v>32</v>
      </c>
      <c r="L3745">
        <v>21.8</v>
      </c>
    </row>
    <row r="3746" spans="1:12" x14ac:dyDescent="0.55000000000000004">
      <c r="A3746" s="24" t="str">
        <f t="shared" si="58"/>
        <v>101911</v>
      </c>
      <c r="B3746" s="24" t="s">
        <v>14</v>
      </c>
      <c r="C3746" s="25">
        <v>43035</v>
      </c>
      <c r="D3746" s="24">
        <f>IFERROR(VLOOKUP(B3746,'2017_GT Roster'!$B$6:$H$21,7, FALSE), "NO MATCH!!!")</f>
        <v>11</v>
      </c>
      <c r="E3746" s="24">
        <f>IFERROR(VLOOKUP(GAME_JUMP_REPORT_CONSOLIDATED!C3746,GAME_INDEX!$A$7:$E$34,5,FALSE), "NO MATCH")</f>
        <v>1019</v>
      </c>
      <c r="F3746" s="24" t="str">
        <f>IFERROR(VLOOKUP(C3746,GAME_INDEX!$A$7:$E$34,4,FALSE), "NO MATCH!!!")</f>
        <v>Duke</v>
      </c>
      <c r="G3746" t="s">
        <v>3758</v>
      </c>
      <c r="H3746" s="1">
        <v>43035</v>
      </c>
      <c r="I3746">
        <v>1562</v>
      </c>
      <c r="J3746" t="s">
        <v>7</v>
      </c>
      <c r="K3746" t="s">
        <v>14</v>
      </c>
      <c r="L3746">
        <v>16</v>
      </c>
    </row>
    <row r="3747" spans="1:12" x14ac:dyDescent="0.55000000000000004">
      <c r="A3747" s="24" t="str">
        <f t="shared" si="58"/>
        <v>101933</v>
      </c>
      <c r="B3747" s="24" t="s">
        <v>32</v>
      </c>
      <c r="C3747" s="25">
        <v>43035</v>
      </c>
      <c r="D3747" s="24">
        <f>IFERROR(VLOOKUP(B3747,'2017_GT Roster'!$B$6:$H$21,7, FALSE), "NO MATCH!!!")</f>
        <v>33</v>
      </c>
      <c r="E3747" s="24">
        <f>IFERROR(VLOOKUP(GAME_JUMP_REPORT_CONSOLIDATED!C3747,GAME_INDEX!$A$7:$E$34,5,FALSE), "NO MATCH")</f>
        <v>1019</v>
      </c>
      <c r="F3747" s="24" t="str">
        <f>IFERROR(VLOOKUP(C3747,GAME_INDEX!$A$7:$E$34,4,FALSE), "NO MATCH!!!")</f>
        <v>Duke</v>
      </c>
      <c r="G3747" t="s">
        <v>3759</v>
      </c>
      <c r="H3747" s="1">
        <v>43035</v>
      </c>
      <c r="I3747">
        <v>1569</v>
      </c>
      <c r="J3747" t="s">
        <v>7</v>
      </c>
      <c r="K3747" t="s">
        <v>32</v>
      </c>
      <c r="L3747">
        <v>18.399999999999999</v>
      </c>
    </row>
    <row r="3748" spans="1:12" x14ac:dyDescent="0.55000000000000004">
      <c r="A3748" s="24" t="str">
        <f t="shared" si="58"/>
        <v>101911</v>
      </c>
      <c r="B3748" s="24" t="s">
        <v>14</v>
      </c>
      <c r="C3748" s="25">
        <v>43035</v>
      </c>
      <c r="D3748" s="24">
        <f>IFERROR(VLOOKUP(B3748,'2017_GT Roster'!$B$6:$H$21,7, FALSE), "NO MATCH!!!")</f>
        <v>11</v>
      </c>
      <c r="E3748" s="24">
        <f>IFERROR(VLOOKUP(GAME_JUMP_REPORT_CONSOLIDATED!C3748,GAME_INDEX!$A$7:$E$34,5,FALSE), "NO MATCH")</f>
        <v>1019</v>
      </c>
      <c r="F3748" s="24" t="str">
        <f>IFERROR(VLOOKUP(C3748,GAME_INDEX!$A$7:$E$34,4,FALSE), "NO MATCH!!!")</f>
        <v>Duke</v>
      </c>
      <c r="G3748" t="s">
        <v>3760</v>
      </c>
      <c r="H3748" s="1">
        <v>43035</v>
      </c>
      <c r="I3748">
        <v>1576</v>
      </c>
      <c r="J3748" t="s">
        <v>7</v>
      </c>
      <c r="K3748" t="s">
        <v>14</v>
      </c>
      <c r="L3748">
        <v>11.2</v>
      </c>
    </row>
    <row r="3749" spans="1:12" x14ac:dyDescent="0.55000000000000004">
      <c r="A3749" s="24" t="str">
        <f t="shared" si="58"/>
        <v>101933</v>
      </c>
      <c r="B3749" s="24" t="s">
        <v>32</v>
      </c>
      <c r="C3749" s="25">
        <v>43035</v>
      </c>
      <c r="D3749" s="24">
        <f>IFERROR(VLOOKUP(B3749,'2017_GT Roster'!$B$6:$H$21,7, FALSE), "NO MATCH!!!")</f>
        <v>33</v>
      </c>
      <c r="E3749" s="24">
        <f>IFERROR(VLOOKUP(GAME_JUMP_REPORT_CONSOLIDATED!C3749,GAME_INDEX!$A$7:$E$34,5,FALSE), "NO MATCH")</f>
        <v>1019</v>
      </c>
      <c r="F3749" s="24" t="str">
        <f>IFERROR(VLOOKUP(C3749,GAME_INDEX!$A$7:$E$34,4,FALSE), "NO MATCH!!!")</f>
        <v>Duke</v>
      </c>
      <c r="G3749" t="s">
        <v>3761</v>
      </c>
      <c r="H3749" s="1">
        <v>43035</v>
      </c>
      <c r="I3749">
        <v>1577</v>
      </c>
      <c r="J3749" t="s">
        <v>7</v>
      </c>
      <c r="K3749" t="s">
        <v>32</v>
      </c>
      <c r="L3749">
        <v>18.5</v>
      </c>
    </row>
    <row r="3750" spans="1:12" x14ac:dyDescent="0.55000000000000004">
      <c r="A3750" s="24" t="str">
        <f t="shared" si="58"/>
        <v>101933</v>
      </c>
      <c r="B3750" s="24" t="s">
        <v>32</v>
      </c>
      <c r="C3750" s="25">
        <v>43035</v>
      </c>
      <c r="D3750" s="24">
        <f>IFERROR(VLOOKUP(B3750,'2017_GT Roster'!$B$6:$H$21,7, FALSE), "NO MATCH!!!")</f>
        <v>33</v>
      </c>
      <c r="E3750" s="24">
        <f>IFERROR(VLOOKUP(GAME_JUMP_REPORT_CONSOLIDATED!C3750,GAME_INDEX!$A$7:$E$34,5,FALSE), "NO MATCH")</f>
        <v>1019</v>
      </c>
      <c r="F3750" s="24" t="str">
        <f>IFERROR(VLOOKUP(C3750,GAME_INDEX!$A$7:$E$34,4,FALSE), "NO MATCH!!!")</f>
        <v>Duke</v>
      </c>
      <c r="G3750" t="s">
        <v>3762</v>
      </c>
      <c r="H3750" s="1">
        <v>43035</v>
      </c>
      <c r="I3750">
        <v>1580</v>
      </c>
      <c r="J3750" t="s">
        <v>7</v>
      </c>
      <c r="K3750" t="s">
        <v>32</v>
      </c>
      <c r="L3750">
        <v>18.8</v>
      </c>
    </row>
    <row r="3751" spans="1:12" x14ac:dyDescent="0.55000000000000004">
      <c r="A3751" s="24" t="str">
        <f t="shared" si="58"/>
        <v>10199</v>
      </c>
      <c r="B3751" s="24" t="s">
        <v>27</v>
      </c>
      <c r="C3751" s="25">
        <v>43035</v>
      </c>
      <c r="D3751" s="24">
        <f>IFERROR(VLOOKUP(B3751,'2017_GT Roster'!$B$6:$H$21,7, FALSE), "NO MATCH!!!")</f>
        <v>9</v>
      </c>
      <c r="E3751" s="24">
        <f>IFERROR(VLOOKUP(GAME_JUMP_REPORT_CONSOLIDATED!C3751,GAME_INDEX!$A$7:$E$34,5,FALSE), "NO MATCH")</f>
        <v>1019</v>
      </c>
      <c r="F3751" s="24" t="str">
        <f>IFERROR(VLOOKUP(C3751,GAME_INDEX!$A$7:$E$34,4,FALSE), "NO MATCH!!!")</f>
        <v>Duke</v>
      </c>
      <c r="G3751" t="s">
        <v>3763</v>
      </c>
      <c r="H3751" s="1">
        <v>43035</v>
      </c>
      <c r="I3751">
        <v>1684</v>
      </c>
      <c r="J3751" t="s">
        <v>7</v>
      </c>
      <c r="K3751" t="s">
        <v>27</v>
      </c>
      <c r="L3751">
        <v>12.7</v>
      </c>
    </row>
    <row r="3752" spans="1:12" x14ac:dyDescent="0.55000000000000004">
      <c r="A3752" s="24" t="str">
        <f t="shared" si="58"/>
        <v>10199</v>
      </c>
      <c r="B3752" s="24" t="s">
        <v>27</v>
      </c>
      <c r="C3752" s="25">
        <v>43035</v>
      </c>
      <c r="D3752" s="24">
        <f>IFERROR(VLOOKUP(B3752,'2017_GT Roster'!$B$6:$H$21,7, FALSE), "NO MATCH!!!")</f>
        <v>9</v>
      </c>
      <c r="E3752" s="24">
        <f>IFERROR(VLOOKUP(GAME_JUMP_REPORT_CONSOLIDATED!C3752,GAME_INDEX!$A$7:$E$34,5,FALSE), "NO MATCH")</f>
        <v>1019</v>
      </c>
      <c r="F3752" s="24" t="str">
        <f>IFERROR(VLOOKUP(C3752,GAME_INDEX!$A$7:$E$34,4,FALSE), "NO MATCH!!!")</f>
        <v>Duke</v>
      </c>
      <c r="G3752" t="s">
        <v>3764</v>
      </c>
      <c r="H3752" s="1">
        <v>43035</v>
      </c>
      <c r="I3752">
        <v>1689</v>
      </c>
      <c r="J3752" t="s">
        <v>7</v>
      </c>
      <c r="K3752" t="s">
        <v>27</v>
      </c>
      <c r="L3752">
        <v>16.2</v>
      </c>
    </row>
    <row r="3753" spans="1:12" x14ac:dyDescent="0.55000000000000004">
      <c r="A3753" s="24" t="str">
        <f t="shared" si="58"/>
        <v>101933</v>
      </c>
      <c r="B3753" s="24" t="s">
        <v>32</v>
      </c>
      <c r="C3753" s="25">
        <v>43035</v>
      </c>
      <c r="D3753" s="24">
        <f>IFERROR(VLOOKUP(B3753,'2017_GT Roster'!$B$6:$H$21,7, FALSE), "NO MATCH!!!")</f>
        <v>33</v>
      </c>
      <c r="E3753" s="24">
        <f>IFERROR(VLOOKUP(GAME_JUMP_REPORT_CONSOLIDATED!C3753,GAME_INDEX!$A$7:$E$34,5,FALSE), "NO MATCH")</f>
        <v>1019</v>
      </c>
      <c r="F3753" s="24" t="str">
        <f>IFERROR(VLOOKUP(C3753,GAME_INDEX!$A$7:$E$34,4,FALSE), "NO MATCH!!!")</f>
        <v>Duke</v>
      </c>
      <c r="G3753" t="s">
        <v>3765</v>
      </c>
      <c r="H3753" s="1">
        <v>43035</v>
      </c>
      <c r="I3753">
        <v>1700</v>
      </c>
      <c r="J3753" t="s">
        <v>7</v>
      </c>
      <c r="K3753" t="s">
        <v>32</v>
      </c>
      <c r="L3753">
        <v>19.3</v>
      </c>
    </row>
    <row r="3754" spans="1:12" x14ac:dyDescent="0.55000000000000004">
      <c r="A3754" s="24" t="str">
        <f t="shared" si="58"/>
        <v>101933</v>
      </c>
      <c r="B3754" s="24" t="s">
        <v>32</v>
      </c>
      <c r="C3754" s="25">
        <v>43035</v>
      </c>
      <c r="D3754" s="24">
        <f>IFERROR(VLOOKUP(B3754,'2017_GT Roster'!$B$6:$H$21,7, FALSE), "NO MATCH!!!")</f>
        <v>33</v>
      </c>
      <c r="E3754" s="24">
        <f>IFERROR(VLOOKUP(GAME_JUMP_REPORT_CONSOLIDATED!C3754,GAME_INDEX!$A$7:$E$34,5,FALSE), "NO MATCH")</f>
        <v>1019</v>
      </c>
      <c r="F3754" s="24" t="str">
        <f>IFERROR(VLOOKUP(C3754,GAME_INDEX!$A$7:$E$34,4,FALSE), "NO MATCH!!!")</f>
        <v>Duke</v>
      </c>
      <c r="G3754" t="s">
        <v>3766</v>
      </c>
      <c r="H3754" s="1">
        <v>43035</v>
      </c>
      <c r="I3754">
        <v>1704</v>
      </c>
      <c r="J3754" t="s">
        <v>7</v>
      </c>
      <c r="K3754" t="s">
        <v>32</v>
      </c>
      <c r="L3754">
        <v>22.5</v>
      </c>
    </row>
    <row r="3755" spans="1:12" x14ac:dyDescent="0.55000000000000004">
      <c r="A3755" s="24" t="str">
        <f t="shared" si="58"/>
        <v>10199</v>
      </c>
      <c r="B3755" s="24" t="s">
        <v>27</v>
      </c>
      <c r="C3755" s="25">
        <v>43035</v>
      </c>
      <c r="D3755" s="24">
        <f>IFERROR(VLOOKUP(B3755,'2017_GT Roster'!$B$6:$H$21,7, FALSE), "NO MATCH!!!")</f>
        <v>9</v>
      </c>
      <c r="E3755" s="24">
        <f>IFERROR(VLOOKUP(GAME_JUMP_REPORT_CONSOLIDATED!C3755,GAME_INDEX!$A$7:$E$34,5,FALSE), "NO MATCH")</f>
        <v>1019</v>
      </c>
      <c r="F3755" s="24" t="str">
        <f>IFERROR(VLOOKUP(C3755,GAME_INDEX!$A$7:$E$34,4,FALSE), "NO MATCH!!!")</f>
        <v>Duke</v>
      </c>
      <c r="G3755" t="s">
        <v>3767</v>
      </c>
      <c r="H3755" s="1">
        <v>43035</v>
      </c>
      <c r="I3755">
        <v>1710</v>
      </c>
      <c r="J3755" t="s">
        <v>7</v>
      </c>
      <c r="K3755" t="s">
        <v>27</v>
      </c>
      <c r="L3755">
        <v>10.3</v>
      </c>
    </row>
    <row r="3756" spans="1:12" x14ac:dyDescent="0.55000000000000004">
      <c r="A3756" s="24" t="str">
        <f t="shared" si="58"/>
        <v>10199</v>
      </c>
      <c r="B3756" s="24" t="s">
        <v>27</v>
      </c>
      <c r="C3756" s="25">
        <v>43035</v>
      </c>
      <c r="D3756" s="24">
        <f>IFERROR(VLOOKUP(B3756,'2017_GT Roster'!$B$6:$H$21,7, FALSE), "NO MATCH!!!")</f>
        <v>9</v>
      </c>
      <c r="E3756" s="24">
        <f>IFERROR(VLOOKUP(GAME_JUMP_REPORT_CONSOLIDATED!C3756,GAME_INDEX!$A$7:$E$34,5,FALSE), "NO MATCH")</f>
        <v>1019</v>
      </c>
      <c r="F3756" s="24" t="str">
        <f>IFERROR(VLOOKUP(C3756,GAME_INDEX!$A$7:$E$34,4,FALSE), "NO MATCH!!!")</f>
        <v>Duke</v>
      </c>
      <c r="G3756" t="s">
        <v>3768</v>
      </c>
      <c r="H3756" s="1">
        <v>43035</v>
      </c>
      <c r="I3756">
        <v>1731</v>
      </c>
      <c r="J3756" t="s">
        <v>7</v>
      </c>
      <c r="K3756" t="s">
        <v>27</v>
      </c>
      <c r="L3756">
        <v>12.8</v>
      </c>
    </row>
    <row r="3757" spans="1:12" x14ac:dyDescent="0.55000000000000004">
      <c r="A3757" s="24" t="str">
        <f t="shared" si="58"/>
        <v>101933</v>
      </c>
      <c r="B3757" s="24" t="s">
        <v>32</v>
      </c>
      <c r="C3757" s="25">
        <v>43035</v>
      </c>
      <c r="D3757" s="24">
        <f>IFERROR(VLOOKUP(B3757,'2017_GT Roster'!$B$6:$H$21,7, FALSE), "NO MATCH!!!")</f>
        <v>33</v>
      </c>
      <c r="E3757" s="24">
        <f>IFERROR(VLOOKUP(GAME_JUMP_REPORT_CONSOLIDATED!C3757,GAME_INDEX!$A$7:$E$34,5,FALSE), "NO MATCH")</f>
        <v>1019</v>
      </c>
      <c r="F3757" s="24" t="str">
        <f>IFERROR(VLOOKUP(C3757,GAME_INDEX!$A$7:$E$34,4,FALSE), "NO MATCH!!!")</f>
        <v>Duke</v>
      </c>
      <c r="G3757" t="s">
        <v>3769</v>
      </c>
      <c r="H3757" s="1">
        <v>43035</v>
      </c>
      <c r="I3757">
        <v>1750</v>
      </c>
      <c r="J3757" t="s">
        <v>7</v>
      </c>
      <c r="K3757" t="s">
        <v>32</v>
      </c>
      <c r="L3757">
        <v>19.8</v>
      </c>
    </row>
    <row r="3758" spans="1:12" x14ac:dyDescent="0.55000000000000004">
      <c r="A3758" s="24" t="str">
        <f t="shared" si="58"/>
        <v>101933</v>
      </c>
      <c r="B3758" s="24" t="s">
        <v>32</v>
      </c>
      <c r="C3758" s="25">
        <v>43035</v>
      </c>
      <c r="D3758" s="24">
        <f>IFERROR(VLOOKUP(B3758,'2017_GT Roster'!$B$6:$H$21,7, FALSE), "NO MATCH!!!")</f>
        <v>33</v>
      </c>
      <c r="E3758" s="24">
        <f>IFERROR(VLOOKUP(GAME_JUMP_REPORT_CONSOLIDATED!C3758,GAME_INDEX!$A$7:$E$34,5,FALSE), "NO MATCH")</f>
        <v>1019</v>
      </c>
      <c r="F3758" s="24" t="str">
        <f>IFERROR(VLOOKUP(C3758,GAME_INDEX!$A$7:$E$34,4,FALSE), "NO MATCH!!!")</f>
        <v>Duke</v>
      </c>
      <c r="G3758" t="s">
        <v>3770</v>
      </c>
      <c r="H3758" s="1">
        <v>43035</v>
      </c>
      <c r="I3758">
        <v>1756</v>
      </c>
      <c r="J3758" t="s">
        <v>7</v>
      </c>
      <c r="K3758" t="s">
        <v>32</v>
      </c>
      <c r="L3758">
        <v>24.3</v>
      </c>
    </row>
    <row r="3759" spans="1:12" x14ac:dyDescent="0.55000000000000004">
      <c r="A3759" s="24" t="str">
        <f t="shared" si="58"/>
        <v>10199</v>
      </c>
      <c r="B3759" s="24" t="s">
        <v>27</v>
      </c>
      <c r="C3759" s="25">
        <v>43035</v>
      </c>
      <c r="D3759" s="24">
        <f>IFERROR(VLOOKUP(B3759,'2017_GT Roster'!$B$6:$H$21,7, FALSE), "NO MATCH!!!")</f>
        <v>9</v>
      </c>
      <c r="E3759" s="24">
        <f>IFERROR(VLOOKUP(GAME_JUMP_REPORT_CONSOLIDATED!C3759,GAME_INDEX!$A$7:$E$34,5,FALSE), "NO MATCH")</f>
        <v>1019</v>
      </c>
      <c r="F3759" s="24" t="str">
        <f>IFERROR(VLOOKUP(C3759,GAME_INDEX!$A$7:$E$34,4,FALSE), "NO MATCH!!!")</f>
        <v>Duke</v>
      </c>
      <c r="G3759" t="s">
        <v>3771</v>
      </c>
      <c r="H3759" s="1">
        <v>43035</v>
      </c>
      <c r="I3759">
        <v>1758</v>
      </c>
      <c r="J3759" t="s">
        <v>7</v>
      </c>
      <c r="K3759" t="s">
        <v>27</v>
      </c>
      <c r="L3759">
        <v>15.1</v>
      </c>
    </row>
    <row r="3760" spans="1:12" x14ac:dyDescent="0.55000000000000004">
      <c r="A3760" s="24" t="str">
        <f t="shared" si="58"/>
        <v>101933</v>
      </c>
      <c r="B3760" s="24" t="s">
        <v>32</v>
      </c>
      <c r="C3760" s="25">
        <v>43035</v>
      </c>
      <c r="D3760" s="24">
        <f>IFERROR(VLOOKUP(B3760,'2017_GT Roster'!$B$6:$H$21,7, FALSE), "NO MATCH!!!")</f>
        <v>33</v>
      </c>
      <c r="E3760" s="24">
        <f>IFERROR(VLOOKUP(GAME_JUMP_REPORT_CONSOLIDATED!C3760,GAME_INDEX!$A$7:$E$34,5,FALSE), "NO MATCH")</f>
        <v>1019</v>
      </c>
      <c r="F3760" s="24" t="str">
        <f>IFERROR(VLOOKUP(C3760,GAME_INDEX!$A$7:$E$34,4,FALSE), "NO MATCH!!!")</f>
        <v>Duke</v>
      </c>
      <c r="G3760" t="s">
        <v>3772</v>
      </c>
      <c r="H3760" s="1">
        <v>43035</v>
      </c>
      <c r="I3760">
        <v>1774</v>
      </c>
      <c r="J3760" t="s">
        <v>7</v>
      </c>
      <c r="K3760" t="s">
        <v>32</v>
      </c>
      <c r="L3760">
        <v>14.4</v>
      </c>
    </row>
    <row r="3761" spans="1:12" x14ac:dyDescent="0.55000000000000004">
      <c r="A3761" s="24" t="str">
        <f t="shared" si="58"/>
        <v>10199</v>
      </c>
      <c r="B3761" s="24" t="s">
        <v>27</v>
      </c>
      <c r="C3761" s="25">
        <v>43035</v>
      </c>
      <c r="D3761" s="24">
        <f>IFERROR(VLOOKUP(B3761,'2017_GT Roster'!$B$6:$H$21,7, FALSE), "NO MATCH!!!")</f>
        <v>9</v>
      </c>
      <c r="E3761" s="24">
        <f>IFERROR(VLOOKUP(GAME_JUMP_REPORT_CONSOLIDATED!C3761,GAME_INDEX!$A$7:$E$34,5,FALSE), "NO MATCH")</f>
        <v>1019</v>
      </c>
      <c r="F3761" s="24" t="str">
        <f>IFERROR(VLOOKUP(C3761,GAME_INDEX!$A$7:$E$34,4,FALSE), "NO MATCH!!!")</f>
        <v>Duke</v>
      </c>
      <c r="G3761" t="s">
        <v>3773</v>
      </c>
      <c r="H3761" s="1">
        <v>43035</v>
      </c>
      <c r="I3761">
        <v>1781</v>
      </c>
      <c r="J3761" t="s">
        <v>7</v>
      </c>
      <c r="K3761" t="s">
        <v>27</v>
      </c>
      <c r="L3761">
        <v>10.1</v>
      </c>
    </row>
    <row r="3762" spans="1:12" x14ac:dyDescent="0.55000000000000004">
      <c r="A3762" s="24" t="str">
        <f t="shared" si="58"/>
        <v>101933</v>
      </c>
      <c r="B3762" s="24" t="s">
        <v>32</v>
      </c>
      <c r="C3762" s="25">
        <v>43035</v>
      </c>
      <c r="D3762" s="24">
        <f>IFERROR(VLOOKUP(B3762,'2017_GT Roster'!$B$6:$H$21,7, FALSE), "NO MATCH!!!")</f>
        <v>33</v>
      </c>
      <c r="E3762" s="24">
        <f>IFERROR(VLOOKUP(GAME_JUMP_REPORT_CONSOLIDATED!C3762,GAME_INDEX!$A$7:$E$34,5,FALSE), "NO MATCH")</f>
        <v>1019</v>
      </c>
      <c r="F3762" s="24" t="str">
        <f>IFERROR(VLOOKUP(C3762,GAME_INDEX!$A$7:$E$34,4,FALSE), "NO MATCH!!!")</f>
        <v>Duke</v>
      </c>
      <c r="G3762" t="s">
        <v>3774</v>
      </c>
      <c r="H3762" s="1">
        <v>43035</v>
      </c>
      <c r="I3762">
        <v>1793</v>
      </c>
      <c r="J3762" t="s">
        <v>7</v>
      </c>
      <c r="K3762" t="s">
        <v>32</v>
      </c>
      <c r="L3762">
        <v>15.2</v>
      </c>
    </row>
    <row r="3763" spans="1:12" x14ac:dyDescent="0.55000000000000004">
      <c r="A3763" s="24" t="str">
        <f t="shared" si="58"/>
        <v>10199</v>
      </c>
      <c r="B3763" s="24" t="s">
        <v>27</v>
      </c>
      <c r="C3763" s="25">
        <v>43035</v>
      </c>
      <c r="D3763" s="24">
        <f>IFERROR(VLOOKUP(B3763,'2017_GT Roster'!$B$6:$H$21,7, FALSE), "NO MATCH!!!")</f>
        <v>9</v>
      </c>
      <c r="E3763" s="24">
        <f>IFERROR(VLOOKUP(GAME_JUMP_REPORT_CONSOLIDATED!C3763,GAME_INDEX!$A$7:$E$34,5,FALSE), "NO MATCH")</f>
        <v>1019</v>
      </c>
      <c r="F3763" s="24" t="str">
        <f>IFERROR(VLOOKUP(C3763,GAME_INDEX!$A$7:$E$34,4,FALSE), "NO MATCH!!!")</f>
        <v>Duke</v>
      </c>
      <c r="G3763" t="s">
        <v>3775</v>
      </c>
      <c r="H3763" s="1">
        <v>43035</v>
      </c>
      <c r="I3763">
        <v>1894</v>
      </c>
      <c r="J3763" t="s">
        <v>7</v>
      </c>
      <c r="K3763" t="s">
        <v>27</v>
      </c>
      <c r="L3763">
        <v>11.2</v>
      </c>
    </row>
    <row r="3764" spans="1:12" x14ac:dyDescent="0.55000000000000004">
      <c r="A3764" s="24" t="str">
        <f t="shared" si="58"/>
        <v>10199</v>
      </c>
      <c r="B3764" s="24" t="s">
        <v>27</v>
      </c>
      <c r="C3764" s="25">
        <v>43035</v>
      </c>
      <c r="D3764" s="24">
        <f>IFERROR(VLOOKUP(B3764,'2017_GT Roster'!$B$6:$H$21,7, FALSE), "NO MATCH!!!")</f>
        <v>9</v>
      </c>
      <c r="E3764" s="24">
        <f>IFERROR(VLOOKUP(GAME_JUMP_REPORT_CONSOLIDATED!C3764,GAME_INDEX!$A$7:$E$34,5,FALSE), "NO MATCH")</f>
        <v>1019</v>
      </c>
      <c r="F3764" s="24" t="str">
        <f>IFERROR(VLOOKUP(C3764,GAME_INDEX!$A$7:$E$34,4,FALSE), "NO MATCH!!!")</f>
        <v>Duke</v>
      </c>
      <c r="G3764" t="s">
        <v>3776</v>
      </c>
      <c r="H3764" s="1">
        <v>43035</v>
      </c>
      <c r="I3764">
        <v>1903</v>
      </c>
      <c r="J3764" t="s">
        <v>7</v>
      </c>
      <c r="K3764" t="s">
        <v>27</v>
      </c>
      <c r="L3764">
        <v>11.5</v>
      </c>
    </row>
    <row r="3765" spans="1:12" x14ac:dyDescent="0.55000000000000004">
      <c r="A3765" s="24" t="str">
        <f t="shared" si="58"/>
        <v>101933</v>
      </c>
      <c r="B3765" s="24" t="s">
        <v>32</v>
      </c>
      <c r="C3765" s="25">
        <v>43035</v>
      </c>
      <c r="D3765" s="24">
        <f>IFERROR(VLOOKUP(B3765,'2017_GT Roster'!$B$6:$H$21,7, FALSE), "NO MATCH!!!")</f>
        <v>33</v>
      </c>
      <c r="E3765" s="24">
        <f>IFERROR(VLOOKUP(GAME_JUMP_REPORT_CONSOLIDATED!C3765,GAME_INDEX!$A$7:$E$34,5,FALSE), "NO MATCH")</f>
        <v>1019</v>
      </c>
      <c r="F3765" s="24" t="str">
        <f>IFERROR(VLOOKUP(C3765,GAME_INDEX!$A$7:$E$34,4,FALSE), "NO MATCH!!!")</f>
        <v>Duke</v>
      </c>
      <c r="G3765" t="s">
        <v>3777</v>
      </c>
      <c r="H3765" s="1">
        <v>43035</v>
      </c>
      <c r="I3765">
        <v>1907</v>
      </c>
      <c r="J3765" t="s">
        <v>7</v>
      </c>
      <c r="K3765" t="s">
        <v>32</v>
      </c>
      <c r="L3765">
        <v>16.600000000000001</v>
      </c>
    </row>
    <row r="3766" spans="1:12" x14ac:dyDescent="0.55000000000000004">
      <c r="A3766" s="24" t="str">
        <f t="shared" si="58"/>
        <v>10199</v>
      </c>
      <c r="B3766" s="24" t="s">
        <v>27</v>
      </c>
      <c r="C3766" s="25">
        <v>43035</v>
      </c>
      <c r="D3766" s="24">
        <f>IFERROR(VLOOKUP(B3766,'2017_GT Roster'!$B$6:$H$21,7, FALSE), "NO MATCH!!!")</f>
        <v>9</v>
      </c>
      <c r="E3766" s="24">
        <f>IFERROR(VLOOKUP(GAME_JUMP_REPORT_CONSOLIDATED!C3766,GAME_INDEX!$A$7:$E$34,5,FALSE), "NO MATCH")</f>
        <v>1019</v>
      </c>
      <c r="F3766" s="24" t="str">
        <f>IFERROR(VLOOKUP(C3766,GAME_INDEX!$A$7:$E$34,4,FALSE), "NO MATCH!!!")</f>
        <v>Duke</v>
      </c>
      <c r="G3766" t="s">
        <v>3778</v>
      </c>
      <c r="H3766" s="1">
        <v>43035</v>
      </c>
      <c r="I3766">
        <v>1908</v>
      </c>
      <c r="J3766" t="s">
        <v>7</v>
      </c>
      <c r="K3766" t="s">
        <v>27</v>
      </c>
      <c r="L3766">
        <v>14.1</v>
      </c>
    </row>
    <row r="3767" spans="1:12" x14ac:dyDescent="0.55000000000000004">
      <c r="A3767" s="24" t="str">
        <f t="shared" ref="A3767:A3830" si="59">E3767&amp;D3767</f>
        <v>101911</v>
      </c>
      <c r="B3767" s="24" t="s">
        <v>14</v>
      </c>
      <c r="C3767" s="25">
        <v>43035</v>
      </c>
      <c r="D3767" s="24">
        <f>IFERROR(VLOOKUP(B3767,'2017_GT Roster'!$B$6:$H$21,7, FALSE), "NO MATCH!!!")</f>
        <v>11</v>
      </c>
      <c r="E3767" s="24">
        <f>IFERROR(VLOOKUP(GAME_JUMP_REPORT_CONSOLIDATED!C3767,GAME_INDEX!$A$7:$E$34,5,FALSE), "NO MATCH")</f>
        <v>1019</v>
      </c>
      <c r="F3767" s="24" t="str">
        <f>IFERROR(VLOOKUP(C3767,GAME_INDEX!$A$7:$E$34,4,FALSE), "NO MATCH!!!")</f>
        <v>Duke</v>
      </c>
      <c r="G3767" t="s">
        <v>3779</v>
      </c>
      <c r="H3767" s="1">
        <v>43035</v>
      </c>
      <c r="I3767">
        <v>1909</v>
      </c>
      <c r="J3767" t="s">
        <v>7</v>
      </c>
      <c r="K3767" t="s">
        <v>14</v>
      </c>
      <c r="L3767">
        <v>24.4</v>
      </c>
    </row>
    <row r="3768" spans="1:12" x14ac:dyDescent="0.55000000000000004">
      <c r="A3768" s="24" t="str">
        <f t="shared" si="59"/>
        <v>10199</v>
      </c>
      <c r="B3768" s="24" t="s">
        <v>27</v>
      </c>
      <c r="C3768" s="25">
        <v>43035</v>
      </c>
      <c r="D3768" s="24">
        <f>IFERROR(VLOOKUP(B3768,'2017_GT Roster'!$B$6:$H$21,7, FALSE), "NO MATCH!!!")</f>
        <v>9</v>
      </c>
      <c r="E3768" s="24">
        <f>IFERROR(VLOOKUP(GAME_JUMP_REPORT_CONSOLIDATED!C3768,GAME_INDEX!$A$7:$E$34,5,FALSE), "NO MATCH")</f>
        <v>1019</v>
      </c>
      <c r="F3768" s="24" t="str">
        <f>IFERROR(VLOOKUP(C3768,GAME_INDEX!$A$7:$E$34,4,FALSE), "NO MATCH!!!")</f>
        <v>Duke</v>
      </c>
      <c r="G3768" t="s">
        <v>3780</v>
      </c>
      <c r="H3768" s="1">
        <v>43035</v>
      </c>
      <c r="I3768">
        <v>1910</v>
      </c>
      <c r="J3768" t="s">
        <v>7</v>
      </c>
      <c r="K3768" t="s">
        <v>27</v>
      </c>
      <c r="L3768">
        <v>10.4</v>
      </c>
    </row>
    <row r="3769" spans="1:12" x14ac:dyDescent="0.55000000000000004">
      <c r="A3769" s="24" t="str">
        <f t="shared" si="59"/>
        <v>101911</v>
      </c>
      <c r="B3769" s="24" t="s">
        <v>14</v>
      </c>
      <c r="C3769" s="25">
        <v>43035</v>
      </c>
      <c r="D3769" s="24">
        <f>IFERROR(VLOOKUP(B3769,'2017_GT Roster'!$B$6:$H$21,7, FALSE), "NO MATCH!!!")</f>
        <v>11</v>
      </c>
      <c r="E3769" s="24">
        <f>IFERROR(VLOOKUP(GAME_JUMP_REPORT_CONSOLIDATED!C3769,GAME_INDEX!$A$7:$E$34,5,FALSE), "NO MATCH")</f>
        <v>1019</v>
      </c>
      <c r="F3769" s="24" t="str">
        <f>IFERROR(VLOOKUP(C3769,GAME_INDEX!$A$7:$E$34,4,FALSE), "NO MATCH!!!")</f>
        <v>Duke</v>
      </c>
      <c r="G3769" t="s">
        <v>3781</v>
      </c>
      <c r="H3769" s="1">
        <v>43035</v>
      </c>
      <c r="I3769">
        <v>1917</v>
      </c>
      <c r="J3769" t="s">
        <v>7</v>
      </c>
      <c r="K3769" t="s">
        <v>14</v>
      </c>
      <c r="L3769">
        <v>21.4</v>
      </c>
    </row>
    <row r="3770" spans="1:12" x14ac:dyDescent="0.55000000000000004">
      <c r="A3770" s="24" t="str">
        <f t="shared" si="59"/>
        <v>10199</v>
      </c>
      <c r="B3770" s="24" t="s">
        <v>27</v>
      </c>
      <c r="C3770" s="25">
        <v>43035</v>
      </c>
      <c r="D3770" s="24">
        <f>IFERROR(VLOOKUP(B3770,'2017_GT Roster'!$B$6:$H$21,7, FALSE), "NO MATCH!!!")</f>
        <v>9</v>
      </c>
      <c r="E3770" s="24">
        <f>IFERROR(VLOOKUP(GAME_JUMP_REPORT_CONSOLIDATED!C3770,GAME_INDEX!$A$7:$E$34,5,FALSE), "NO MATCH")</f>
        <v>1019</v>
      </c>
      <c r="F3770" s="24" t="str">
        <f>IFERROR(VLOOKUP(C3770,GAME_INDEX!$A$7:$E$34,4,FALSE), "NO MATCH!!!")</f>
        <v>Duke</v>
      </c>
      <c r="G3770" t="s">
        <v>3782</v>
      </c>
      <c r="H3770" s="1">
        <v>43035</v>
      </c>
      <c r="I3770">
        <v>1935</v>
      </c>
      <c r="J3770" t="s">
        <v>7</v>
      </c>
      <c r="K3770" t="s">
        <v>27</v>
      </c>
      <c r="L3770">
        <v>11.8</v>
      </c>
    </row>
    <row r="3771" spans="1:12" x14ac:dyDescent="0.55000000000000004">
      <c r="A3771" s="24" t="str">
        <f t="shared" si="59"/>
        <v>101911</v>
      </c>
      <c r="B3771" s="24" t="s">
        <v>14</v>
      </c>
      <c r="C3771" s="25">
        <v>43035</v>
      </c>
      <c r="D3771" s="24">
        <f>IFERROR(VLOOKUP(B3771,'2017_GT Roster'!$B$6:$H$21,7, FALSE), "NO MATCH!!!")</f>
        <v>11</v>
      </c>
      <c r="E3771" s="24">
        <f>IFERROR(VLOOKUP(GAME_JUMP_REPORT_CONSOLIDATED!C3771,GAME_INDEX!$A$7:$E$34,5,FALSE), "NO MATCH")</f>
        <v>1019</v>
      </c>
      <c r="F3771" s="24" t="str">
        <f>IFERROR(VLOOKUP(C3771,GAME_INDEX!$A$7:$E$34,4,FALSE), "NO MATCH!!!")</f>
        <v>Duke</v>
      </c>
      <c r="G3771" t="s">
        <v>3783</v>
      </c>
      <c r="H3771" s="1">
        <v>43035</v>
      </c>
      <c r="I3771">
        <v>1949</v>
      </c>
      <c r="J3771" t="s">
        <v>7</v>
      </c>
      <c r="K3771" t="s">
        <v>14</v>
      </c>
      <c r="L3771">
        <v>22.4</v>
      </c>
    </row>
    <row r="3772" spans="1:12" x14ac:dyDescent="0.55000000000000004">
      <c r="A3772" s="24" t="str">
        <f t="shared" si="59"/>
        <v>10199</v>
      </c>
      <c r="B3772" s="24" t="s">
        <v>27</v>
      </c>
      <c r="C3772" s="25">
        <v>43035</v>
      </c>
      <c r="D3772" s="24">
        <f>IFERROR(VLOOKUP(B3772,'2017_GT Roster'!$B$6:$H$21,7, FALSE), "NO MATCH!!!")</f>
        <v>9</v>
      </c>
      <c r="E3772" s="24">
        <f>IFERROR(VLOOKUP(GAME_JUMP_REPORT_CONSOLIDATED!C3772,GAME_INDEX!$A$7:$E$34,5,FALSE), "NO MATCH")</f>
        <v>1019</v>
      </c>
      <c r="F3772" s="24" t="str">
        <f>IFERROR(VLOOKUP(C3772,GAME_INDEX!$A$7:$E$34,4,FALSE), "NO MATCH!!!")</f>
        <v>Duke</v>
      </c>
      <c r="G3772" t="s">
        <v>3784</v>
      </c>
      <c r="H3772" s="1">
        <v>43035</v>
      </c>
      <c r="I3772">
        <v>1957</v>
      </c>
      <c r="J3772" t="s">
        <v>7</v>
      </c>
      <c r="K3772" t="s">
        <v>27</v>
      </c>
      <c r="L3772">
        <v>15.2</v>
      </c>
    </row>
    <row r="3773" spans="1:12" x14ac:dyDescent="0.55000000000000004">
      <c r="A3773" s="24" t="str">
        <f t="shared" si="59"/>
        <v>10191</v>
      </c>
      <c r="B3773" s="24" t="s">
        <v>3254</v>
      </c>
      <c r="C3773" s="25">
        <v>43035</v>
      </c>
      <c r="D3773" s="24">
        <f>IFERROR(VLOOKUP(B3773,'2017_GT Roster'!$B$6:$H$21,7, FALSE), "NO MATCH!!!")</f>
        <v>1</v>
      </c>
      <c r="E3773" s="24">
        <f>IFERROR(VLOOKUP(GAME_JUMP_REPORT_CONSOLIDATED!C3773,GAME_INDEX!$A$7:$E$34,5,FALSE), "NO MATCH")</f>
        <v>1019</v>
      </c>
      <c r="F3773" s="24" t="str">
        <f>IFERROR(VLOOKUP(C3773,GAME_INDEX!$A$7:$E$34,4,FALSE), "NO MATCH!!!")</f>
        <v>Duke</v>
      </c>
      <c r="G3773" t="s">
        <v>3785</v>
      </c>
      <c r="H3773" s="1">
        <v>43035</v>
      </c>
      <c r="I3773">
        <v>1965</v>
      </c>
      <c r="J3773" t="s">
        <v>7</v>
      </c>
      <c r="K3773" t="s">
        <v>3254</v>
      </c>
      <c r="L3773">
        <v>16.100000000000001</v>
      </c>
    </row>
    <row r="3774" spans="1:12" x14ac:dyDescent="0.55000000000000004">
      <c r="A3774" s="24" t="str">
        <f t="shared" si="59"/>
        <v>10199</v>
      </c>
      <c r="B3774" s="24" t="s">
        <v>27</v>
      </c>
      <c r="C3774" s="25">
        <v>43035</v>
      </c>
      <c r="D3774" s="24">
        <f>IFERROR(VLOOKUP(B3774,'2017_GT Roster'!$B$6:$H$21,7, FALSE), "NO MATCH!!!")</f>
        <v>9</v>
      </c>
      <c r="E3774" s="24">
        <f>IFERROR(VLOOKUP(GAME_JUMP_REPORT_CONSOLIDATED!C3774,GAME_INDEX!$A$7:$E$34,5,FALSE), "NO MATCH")</f>
        <v>1019</v>
      </c>
      <c r="F3774" s="24" t="str">
        <f>IFERROR(VLOOKUP(C3774,GAME_INDEX!$A$7:$E$34,4,FALSE), "NO MATCH!!!")</f>
        <v>Duke</v>
      </c>
      <c r="G3774" t="s">
        <v>3786</v>
      </c>
      <c r="H3774" s="1">
        <v>43035</v>
      </c>
      <c r="I3774">
        <v>1981</v>
      </c>
      <c r="J3774" t="s">
        <v>7</v>
      </c>
      <c r="K3774" t="s">
        <v>27</v>
      </c>
      <c r="L3774">
        <v>13.8</v>
      </c>
    </row>
    <row r="3775" spans="1:12" x14ac:dyDescent="0.55000000000000004">
      <c r="A3775" s="24" t="str">
        <f t="shared" si="59"/>
        <v>10191</v>
      </c>
      <c r="B3775" s="24" t="s">
        <v>3254</v>
      </c>
      <c r="C3775" s="25">
        <v>43035</v>
      </c>
      <c r="D3775" s="24">
        <f>IFERROR(VLOOKUP(B3775,'2017_GT Roster'!$B$6:$H$21,7, FALSE), "NO MATCH!!!")</f>
        <v>1</v>
      </c>
      <c r="E3775" s="24">
        <f>IFERROR(VLOOKUP(GAME_JUMP_REPORT_CONSOLIDATED!C3775,GAME_INDEX!$A$7:$E$34,5,FALSE), "NO MATCH")</f>
        <v>1019</v>
      </c>
      <c r="F3775" s="24" t="str">
        <f>IFERROR(VLOOKUP(C3775,GAME_INDEX!$A$7:$E$34,4,FALSE), "NO MATCH!!!")</f>
        <v>Duke</v>
      </c>
      <c r="G3775" t="s">
        <v>3787</v>
      </c>
      <c r="H3775" s="1">
        <v>43035</v>
      </c>
      <c r="I3775">
        <v>1990</v>
      </c>
      <c r="J3775" t="s">
        <v>7</v>
      </c>
      <c r="K3775" t="s">
        <v>3254</v>
      </c>
      <c r="L3775">
        <v>23.3</v>
      </c>
    </row>
    <row r="3776" spans="1:12" x14ac:dyDescent="0.55000000000000004">
      <c r="A3776" s="24" t="str">
        <f t="shared" si="59"/>
        <v>101914</v>
      </c>
      <c r="B3776" s="24" t="s">
        <v>10</v>
      </c>
      <c r="C3776" s="25">
        <v>43035</v>
      </c>
      <c r="D3776" s="24">
        <f>IFERROR(VLOOKUP(B3776,'2017_GT Roster'!$B$6:$H$21,7, FALSE), "NO MATCH!!!")</f>
        <v>14</v>
      </c>
      <c r="E3776" s="24">
        <f>IFERROR(VLOOKUP(GAME_JUMP_REPORT_CONSOLIDATED!C3776,GAME_INDEX!$A$7:$E$34,5,FALSE), "NO MATCH")</f>
        <v>1019</v>
      </c>
      <c r="F3776" s="24" t="str">
        <f>IFERROR(VLOOKUP(C3776,GAME_INDEX!$A$7:$E$34,4,FALSE), "NO MATCH!!!")</f>
        <v>Duke</v>
      </c>
      <c r="G3776" t="s">
        <v>3788</v>
      </c>
      <c r="H3776" s="1">
        <v>43035</v>
      </c>
      <c r="I3776">
        <v>2010</v>
      </c>
      <c r="J3776" t="s">
        <v>7</v>
      </c>
      <c r="K3776" t="s">
        <v>10</v>
      </c>
      <c r="L3776">
        <v>17.2</v>
      </c>
    </row>
    <row r="3777" spans="1:12" x14ac:dyDescent="0.55000000000000004">
      <c r="A3777" s="24" t="str">
        <f t="shared" si="59"/>
        <v>10191</v>
      </c>
      <c r="B3777" s="24" t="s">
        <v>3254</v>
      </c>
      <c r="C3777" s="25">
        <v>43035</v>
      </c>
      <c r="D3777" s="24">
        <f>IFERROR(VLOOKUP(B3777,'2017_GT Roster'!$B$6:$H$21,7, FALSE), "NO MATCH!!!")</f>
        <v>1</v>
      </c>
      <c r="E3777" s="24">
        <f>IFERROR(VLOOKUP(GAME_JUMP_REPORT_CONSOLIDATED!C3777,GAME_INDEX!$A$7:$E$34,5,FALSE), "NO MATCH")</f>
        <v>1019</v>
      </c>
      <c r="F3777" s="24" t="str">
        <f>IFERROR(VLOOKUP(C3777,GAME_INDEX!$A$7:$E$34,4,FALSE), "NO MATCH!!!")</f>
        <v>Duke</v>
      </c>
      <c r="G3777" t="s">
        <v>3789</v>
      </c>
      <c r="H3777" s="1">
        <v>43035</v>
      </c>
      <c r="I3777">
        <v>2011</v>
      </c>
      <c r="J3777" t="s">
        <v>7</v>
      </c>
      <c r="K3777" t="s">
        <v>3254</v>
      </c>
      <c r="L3777">
        <v>18.600000000000001</v>
      </c>
    </row>
    <row r="3778" spans="1:12" x14ac:dyDescent="0.55000000000000004">
      <c r="A3778" s="24" t="str">
        <f t="shared" si="59"/>
        <v>101911</v>
      </c>
      <c r="B3778" s="24" t="s">
        <v>14</v>
      </c>
      <c r="C3778" s="25">
        <v>43035</v>
      </c>
      <c r="D3778" s="24">
        <f>IFERROR(VLOOKUP(B3778,'2017_GT Roster'!$B$6:$H$21,7, FALSE), "NO MATCH!!!")</f>
        <v>11</v>
      </c>
      <c r="E3778" s="24">
        <f>IFERROR(VLOOKUP(GAME_JUMP_REPORT_CONSOLIDATED!C3778,GAME_INDEX!$A$7:$E$34,5,FALSE), "NO MATCH")</f>
        <v>1019</v>
      </c>
      <c r="F3778" s="24" t="str">
        <f>IFERROR(VLOOKUP(C3778,GAME_INDEX!$A$7:$E$34,4,FALSE), "NO MATCH!!!")</f>
        <v>Duke</v>
      </c>
      <c r="G3778" t="s">
        <v>3790</v>
      </c>
      <c r="H3778" s="1">
        <v>43035</v>
      </c>
      <c r="I3778">
        <v>2021</v>
      </c>
      <c r="J3778" t="s">
        <v>7</v>
      </c>
      <c r="K3778" t="s">
        <v>14</v>
      </c>
      <c r="L3778">
        <v>18.100000000000001</v>
      </c>
    </row>
    <row r="3779" spans="1:12" x14ac:dyDescent="0.55000000000000004">
      <c r="A3779" s="24" t="str">
        <f t="shared" si="59"/>
        <v>10191</v>
      </c>
      <c r="B3779" s="24" t="s">
        <v>3254</v>
      </c>
      <c r="C3779" s="25">
        <v>43035</v>
      </c>
      <c r="D3779" s="24">
        <f>IFERROR(VLOOKUP(B3779,'2017_GT Roster'!$B$6:$H$21,7, FALSE), "NO MATCH!!!")</f>
        <v>1</v>
      </c>
      <c r="E3779" s="24">
        <f>IFERROR(VLOOKUP(GAME_JUMP_REPORT_CONSOLIDATED!C3779,GAME_INDEX!$A$7:$E$34,5,FALSE), "NO MATCH")</f>
        <v>1019</v>
      </c>
      <c r="F3779" s="24" t="str">
        <f>IFERROR(VLOOKUP(C3779,GAME_INDEX!$A$7:$E$34,4,FALSE), "NO MATCH!!!")</f>
        <v>Duke</v>
      </c>
      <c r="G3779" t="s">
        <v>3791</v>
      </c>
      <c r="H3779" s="1">
        <v>43035</v>
      </c>
      <c r="I3779">
        <v>2038</v>
      </c>
      <c r="J3779" t="s">
        <v>7</v>
      </c>
      <c r="K3779" t="s">
        <v>3254</v>
      </c>
      <c r="L3779">
        <v>21.3</v>
      </c>
    </row>
    <row r="3780" spans="1:12" x14ac:dyDescent="0.55000000000000004">
      <c r="A3780" s="24" t="str">
        <f t="shared" si="59"/>
        <v>101914</v>
      </c>
      <c r="B3780" s="24" t="s">
        <v>10</v>
      </c>
      <c r="C3780" s="25">
        <v>43035</v>
      </c>
      <c r="D3780" s="24">
        <f>IFERROR(VLOOKUP(B3780,'2017_GT Roster'!$B$6:$H$21,7, FALSE), "NO MATCH!!!")</f>
        <v>14</v>
      </c>
      <c r="E3780" s="24">
        <f>IFERROR(VLOOKUP(GAME_JUMP_REPORT_CONSOLIDATED!C3780,GAME_INDEX!$A$7:$E$34,5,FALSE), "NO MATCH")</f>
        <v>1019</v>
      </c>
      <c r="F3780" s="24" t="str">
        <f>IFERROR(VLOOKUP(C3780,GAME_INDEX!$A$7:$E$34,4,FALSE), "NO MATCH!!!")</f>
        <v>Duke</v>
      </c>
      <c r="G3780" t="s">
        <v>3792</v>
      </c>
      <c r="H3780" s="1">
        <v>43035</v>
      </c>
      <c r="I3780">
        <v>2051</v>
      </c>
      <c r="J3780" t="s">
        <v>7</v>
      </c>
      <c r="K3780" t="s">
        <v>10</v>
      </c>
      <c r="L3780">
        <v>16</v>
      </c>
    </row>
    <row r="3781" spans="1:12" x14ac:dyDescent="0.55000000000000004">
      <c r="A3781" s="24" t="str">
        <f t="shared" si="59"/>
        <v>10199</v>
      </c>
      <c r="B3781" s="24" t="s">
        <v>27</v>
      </c>
      <c r="C3781" s="25">
        <v>43035</v>
      </c>
      <c r="D3781" s="24">
        <f>IFERROR(VLOOKUP(B3781,'2017_GT Roster'!$B$6:$H$21,7, FALSE), "NO MATCH!!!")</f>
        <v>9</v>
      </c>
      <c r="E3781" s="24">
        <f>IFERROR(VLOOKUP(GAME_JUMP_REPORT_CONSOLIDATED!C3781,GAME_INDEX!$A$7:$E$34,5,FALSE), "NO MATCH")</f>
        <v>1019</v>
      </c>
      <c r="F3781" s="24" t="str">
        <f>IFERROR(VLOOKUP(C3781,GAME_INDEX!$A$7:$E$34,4,FALSE), "NO MATCH!!!")</f>
        <v>Duke</v>
      </c>
      <c r="G3781" t="s">
        <v>3793</v>
      </c>
      <c r="H3781" s="1">
        <v>43035</v>
      </c>
      <c r="I3781">
        <v>2067</v>
      </c>
      <c r="J3781" t="s">
        <v>7</v>
      </c>
      <c r="K3781" t="s">
        <v>27</v>
      </c>
      <c r="L3781">
        <v>18</v>
      </c>
    </row>
    <row r="3782" spans="1:12" x14ac:dyDescent="0.55000000000000004">
      <c r="A3782" s="24" t="str">
        <f t="shared" si="59"/>
        <v>10199</v>
      </c>
      <c r="B3782" s="24" t="s">
        <v>27</v>
      </c>
      <c r="C3782" s="25">
        <v>43035</v>
      </c>
      <c r="D3782" s="24">
        <f>IFERROR(VLOOKUP(B3782,'2017_GT Roster'!$B$6:$H$21,7, FALSE), "NO MATCH!!!")</f>
        <v>9</v>
      </c>
      <c r="E3782" s="24">
        <f>IFERROR(VLOOKUP(GAME_JUMP_REPORT_CONSOLIDATED!C3782,GAME_INDEX!$A$7:$E$34,5,FALSE), "NO MATCH")</f>
        <v>1019</v>
      </c>
      <c r="F3782" s="24" t="str">
        <f>IFERROR(VLOOKUP(C3782,GAME_INDEX!$A$7:$E$34,4,FALSE), "NO MATCH!!!")</f>
        <v>Duke</v>
      </c>
      <c r="G3782" t="s">
        <v>3794</v>
      </c>
      <c r="H3782" s="1">
        <v>43035</v>
      </c>
      <c r="I3782">
        <v>2087</v>
      </c>
      <c r="J3782" t="s">
        <v>7</v>
      </c>
      <c r="K3782" t="s">
        <v>27</v>
      </c>
      <c r="L3782">
        <v>9.9</v>
      </c>
    </row>
    <row r="3783" spans="1:12" x14ac:dyDescent="0.55000000000000004">
      <c r="A3783" s="24" t="str">
        <f t="shared" si="59"/>
        <v>10191</v>
      </c>
      <c r="B3783" s="24" t="s">
        <v>3254</v>
      </c>
      <c r="C3783" s="25">
        <v>43035</v>
      </c>
      <c r="D3783" s="24">
        <f>IFERROR(VLOOKUP(B3783,'2017_GT Roster'!$B$6:$H$21,7, FALSE), "NO MATCH!!!")</f>
        <v>1</v>
      </c>
      <c r="E3783" s="24">
        <f>IFERROR(VLOOKUP(GAME_JUMP_REPORT_CONSOLIDATED!C3783,GAME_INDEX!$A$7:$E$34,5,FALSE), "NO MATCH")</f>
        <v>1019</v>
      </c>
      <c r="F3783" s="24" t="str">
        <f>IFERROR(VLOOKUP(C3783,GAME_INDEX!$A$7:$E$34,4,FALSE), "NO MATCH!!!")</f>
        <v>Duke</v>
      </c>
      <c r="G3783" t="s">
        <v>3795</v>
      </c>
      <c r="H3783" s="1">
        <v>43035</v>
      </c>
      <c r="I3783">
        <v>2096</v>
      </c>
      <c r="J3783" t="s">
        <v>7</v>
      </c>
      <c r="K3783" t="s">
        <v>3254</v>
      </c>
      <c r="L3783">
        <v>22.1</v>
      </c>
    </row>
    <row r="3784" spans="1:12" x14ac:dyDescent="0.55000000000000004">
      <c r="A3784" s="24" t="str">
        <f t="shared" si="59"/>
        <v>10199</v>
      </c>
      <c r="B3784" s="24" t="s">
        <v>27</v>
      </c>
      <c r="C3784" s="25">
        <v>43035</v>
      </c>
      <c r="D3784" s="24">
        <f>IFERROR(VLOOKUP(B3784,'2017_GT Roster'!$B$6:$H$21,7, FALSE), "NO MATCH!!!")</f>
        <v>9</v>
      </c>
      <c r="E3784" s="24">
        <f>IFERROR(VLOOKUP(GAME_JUMP_REPORT_CONSOLIDATED!C3784,GAME_INDEX!$A$7:$E$34,5,FALSE), "NO MATCH")</f>
        <v>1019</v>
      </c>
      <c r="F3784" s="24" t="str">
        <f>IFERROR(VLOOKUP(C3784,GAME_INDEX!$A$7:$E$34,4,FALSE), "NO MATCH!!!")</f>
        <v>Duke</v>
      </c>
      <c r="G3784" t="s">
        <v>3796</v>
      </c>
      <c r="H3784" s="1">
        <v>43035</v>
      </c>
      <c r="I3784">
        <v>2107</v>
      </c>
      <c r="J3784" t="s">
        <v>7</v>
      </c>
      <c r="K3784" t="s">
        <v>27</v>
      </c>
      <c r="L3784">
        <v>12.1</v>
      </c>
    </row>
    <row r="3785" spans="1:12" x14ac:dyDescent="0.55000000000000004">
      <c r="A3785" s="24" t="str">
        <f t="shared" si="59"/>
        <v>10191</v>
      </c>
      <c r="B3785" s="24" t="s">
        <v>3254</v>
      </c>
      <c r="C3785" s="25">
        <v>43035</v>
      </c>
      <c r="D3785" s="24">
        <f>IFERROR(VLOOKUP(B3785,'2017_GT Roster'!$B$6:$H$21,7, FALSE), "NO MATCH!!!")</f>
        <v>1</v>
      </c>
      <c r="E3785" s="24">
        <f>IFERROR(VLOOKUP(GAME_JUMP_REPORT_CONSOLIDATED!C3785,GAME_INDEX!$A$7:$E$34,5,FALSE), "NO MATCH")</f>
        <v>1019</v>
      </c>
      <c r="F3785" s="24" t="str">
        <f>IFERROR(VLOOKUP(C3785,GAME_INDEX!$A$7:$E$34,4,FALSE), "NO MATCH!!!")</f>
        <v>Duke</v>
      </c>
      <c r="G3785" t="s">
        <v>3797</v>
      </c>
      <c r="H3785" s="1">
        <v>43035</v>
      </c>
      <c r="I3785">
        <v>2115</v>
      </c>
      <c r="J3785" t="s">
        <v>7</v>
      </c>
      <c r="K3785" t="s">
        <v>3254</v>
      </c>
      <c r="L3785">
        <v>21.5</v>
      </c>
    </row>
    <row r="3786" spans="1:12" x14ac:dyDescent="0.55000000000000004">
      <c r="A3786" s="24" t="str">
        <f t="shared" si="59"/>
        <v>10199</v>
      </c>
      <c r="B3786" s="24" t="s">
        <v>27</v>
      </c>
      <c r="C3786" s="25">
        <v>43035</v>
      </c>
      <c r="D3786" s="24">
        <f>IFERROR(VLOOKUP(B3786,'2017_GT Roster'!$B$6:$H$21,7, FALSE), "NO MATCH!!!")</f>
        <v>9</v>
      </c>
      <c r="E3786" s="24">
        <f>IFERROR(VLOOKUP(GAME_JUMP_REPORT_CONSOLIDATED!C3786,GAME_INDEX!$A$7:$E$34,5,FALSE), "NO MATCH")</f>
        <v>1019</v>
      </c>
      <c r="F3786" s="24" t="str">
        <f>IFERROR(VLOOKUP(C3786,GAME_INDEX!$A$7:$E$34,4,FALSE), "NO MATCH!!!")</f>
        <v>Duke</v>
      </c>
      <c r="G3786" t="s">
        <v>3798</v>
      </c>
      <c r="H3786" s="1">
        <v>43035</v>
      </c>
      <c r="I3786">
        <v>2357</v>
      </c>
      <c r="J3786" t="s">
        <v>7</v>
      </c>
      <c r="K3786" t="s">
        <v>27</v>
      </c>
      <c r="L3786">
        <v>11.9</v>
      </c>
    </row>
    <row r="3787" spans="1:12" x14ac:dyDescent="0.55000000000000004">
      <c r="A3787" s="24" t="str">
        <f t="shared" si="59"/>
        <v>10191</v>
      </c>
      <c r="B3787" s="24" t="s">
        <v>3254</v>
      </c>
      <c r="C3787" s="25">
        <v>43035</v>
      </c>
      <c r="D3787" s="24">
        <f>IFERROR(VLOOKUP(B3787,'2017_GT Roster'!$B$6:$H$21,7, FALSE), "NO MATCH!!!")</f>
        <v>1</v>
      </c>
      <c r="E3787" s="24">
        <f>IFERROR(VLOOKUP(GAME_JUMP_REPORT_CONSOLIDATED!C3787,GAME_INDEX!$A$7:$E$34,5,FALSE), "NO MATCH")</f>
        <v>1019</v>
      </c>
      <c r="F3787" s="24" t="str">
        <f>IFERROR(VLOOKUP(C3787,GAME_INDEX!$A$7:$E$34,4,FALSE), "NO MATCH!!!")</f>
        <v>Duke</v>
      </c>
      <c r="G3787" t="s">
        <v>3799</v>
      </c>
      <c r="H3787" s="1">
        <v>43035</v>
      </c>
      <c r="I3787">
        <v>2366</v>
      </c>
      <c r="J3787" t="s">
        <v>7</v>
      </c>
      <c r="K3787" t="s">
        <v>3254</v>
      </c>
      <c r="L3787">
        <v>23.8</v>
      </c>
    </row>
    <row r="3788" spans="1:12" x14ac:dyDescent="0.55000000000000004">
      <c r="A3788" s="24" t="str">
        <f t="shared" si="59"/>
        <v>101914</v>
      </c>
      <c r="B3788" s="24" t="s">
        <v>10</v>
      </c>
      <c r="C3788" s="25">
        <v>43035</v>
      </c>
      <c r="D3788" s="24">
        <f>IFERROR(VLOOKUP(B3788,'2017_GT Roster'!$B$6:$H$21,7, FALSE), "NO MATCH!!!")</f>
        <v>14</v>
      </c>
      <c r="E3788" s="24">
        <f>IFERROR(VLOOKUP(GAME_JUMP_REPORT_CONSOLIDATED!C3788,GAME_INDEX!$A$7:$E$34,5,FALSE), "NO MATCH")</f>
        <v>1019</v>
      </c>
      <c r="F3788" s="24" t="str">
        <f>IFERROR(VLOOKUP(C3788,GAME_INDEX!$A$7:$E$34,4,FALSE), "NO MATCH!!!")</f>
        <v>Duke</v>
      </c>
      <c r="G3788" t="s">
        <v>3800</v>
      </c>
      <c r="H3788" s="1">
        <v>43035</v>
      </c>
      <c r="I3788">
        <v>2371</v>
      </c>
      <c r="J3788" t="s">
        <v>7</v>
      </c>
      <c r="K3788" t="s">
        <v>10</v>
      </c>
      <c r="L3788">
        <v>17</v>
      </c>
    </row>
    <row r="3789" spans="1:12" x14ac:dyDescent="0.55000000000000004">
      <c r="A3789" s="24" t="str">
        <f t="shared" si="59"/>
        <v>10191</v>
      </c>
      <c r="B3789" s="24" t="s">
        <v>3254</v>
      </c>
      <c r="C3789" s="25">
        <v>43035</v>
      </c>
      <c r="D3789" s="24">
        <f>IFERROR(VLOOKUP(B3789,'2017_GT Roster'!$B$6:$H$21,7, FALSE), "NO MATCH!!!")</f>
        <v>1</v>
      </c>
      <c r="E3789" s="24">
        <f>IFERROR(VLOOKUP(GAME_JUMP_REPORT_CONSOLIDATED!C3789,GAME_INDEX!$A$7:$E$34,5,FALSE), "NO MATCH")</f>
        <v>1019</v>
      </c>
      <c r="F3789" s="24" t="str">
        <f>IFERROR(VLOOKUP(C3789,GAME_INDEX!$A$7:$E$34,4,FALSE), "NO MATCH!!!")</f>
        <v>Duke</v>
      </c>
      <c r="G3789" t="s">
        <v>3801</v>
      </c>
      <c r="H3789" s="1">
        <v>43035</v>
      </c>
      <c r="I3789">
        <v>2384</v>
      </c>
      <c r="J3789" t="s">
        <v>7</v>
      </c>
      <c r="K3789" t="s">
        <v>3254</v>
      </c>
      <c r="L3789">
        <v>13.1</v>
      </c>
    </row>
    <row r="3790" spans="1:12" x14ac:dyDescent="0.55000000000000004">
      <c r="A3790" s="24" t="str">
        <f t="shared" si="59"/>
        <v>101914</v>
      </c>
      <c r="B3790" s="24" t="s">
        <v>10</v>
      </c>
      <c r="C3790" s="25">
        <v>43035</v>
      </c>
      <c r="D3790" s="24">
        <f>IFERROR(VLOOKUP(B3790,'2017_GT Roster'!$B$6:$H$21,7, FALSE), "NO MATCH!!!")</f>
        <v>14</v>
      </c>
      <c r="E3790" s="24">
        <f>IFERROR(VLOOKUP(GAME_JUMP_REPORT_CONSOLIDATED!C3790,GAME_INDEX!$A$7:$E$34,5,FALSE), "NO MATCH")</f>
        <v>1019</v>
      </c>
      <c r="F3790" s="24" t="str">
        <f>IFERROR(VLOOKUP(C3790,GAME_INDEX!$A$7:$E$34,4,FALSE), "NO MATCH!!!")</f>
        <v>Duke</v>
      </c>
      <c r="G3790" t="s">
        <v>3802</v>
      </c>
      <c r="H3790" s="1">
        <v>43035</v>
      </c>
      <c r="I3790">
        <v>2391</v>
      </c>
      <c r="J3790" t="s">
        <v>7</v>
      </c>
      <c r="K3790" t="s">
        <v>10</v>
      </c>
      <c r="L3790">
        <v>18.100000000000001</v>
      </c>
    </row>
    <row r="3791" spans="1:12" x14ac:dyDescent="0.55000000000000004">
      <c r="A3791" s="24" t="str">
        <f t="shared" si="59"/>
        <v>101914</v>
      </c>
      <c r="B3791" s="24" t="s">
        <v>10</v>
      </c>
      <c r="C3791" s="25">
        <v>43035</v>
      </c>
      <c r="D3791" s="24">
        <f>IFERROR(VLOOKUP(B3791,'2017_GT Roster'!$B$6:$H$21,7, FALSE), "NO MATCH!!!")</f>
        <v>14</v>
      </c>
      <c r="E3791" s="24">
        <f>IFERROR(VLOOKUP(GAME_JUMP_REPORT_CONSOLIDATED!C3791,GAME_INDEX!$A$7:$E$34,5,FALSE), "NO MATCH")</f>
        <v>1019</v>
      </c>
      <c r="F3791" s="24" t="str">
        <f>IFERROR(VLOOKUP(C3791,GAME_INDEX!$A$7:$E$34,4,FALSE), "NO MATCH!!!")</f>
        <v>Duke</v>
      </c>
      <c r="G3791" t="s">
        <v>3803</v>
      </c>
      <c r="H3791" s="1">
        <v>43035</v>
      </c>
      <c r="I3791">
        <v>2401</v>
      </c>
      <c r="J3791" t="s">
        <v>7</v>
      </c>
      <c r="K3791" t="s">
        <v>10</v>
      </c>
      <c r="L3791">
        <v>8.1</v>
      </c>
    </row>
    <row r="3792" spans="1:12" x14ac:dyDescent="0.55000000000000004">
      <c r="A3792" s="24" t="str">
        <f t="shared" si="59"/>
        <v>10199</v>
      </c>
      <c r="B3792" s="24" t="s">
        <v>27</v>
      </c>
      <c r="C3792" s="25">
        <v>43035</v>
      </c>
      <c r="D3792" s="24">
        <f>IFERROR(VLOOKUP(B3792,'2017_GT Roster'!$B$6:$H$21,7, FALSE), "NO MATCH!!!")</f>
        <v>9</v>
      </c>
      <c r="E3792" s="24">
        <f>IFERROR(VLOOKUP(GAME_JUMP_REPORT_CONSOLIDATED!C3792,GAME_INDEX!$A$7:$E$34,5,FALSE), "NO MATCH")</f>
        <v>1019</v>
      </c>
      <c r="F3792" s="24" t="str">
        <f>IFERROR(VLOOKUP(C3792,GAME_INDEX!$A$7:$E$34,4,FALSE), "NO MATCH!!!")</f>
        <v>Duke</v>
      </c>
      <c r="G3792" t="s">
        <v>3804</v>
      </c>
      <c r="H3792" s="1">
        <v>43035</v>
      </c>
      <c r="I3792">
        <v>2403</v>
      </c>
      <c r="J3792" t="s">
        <v>7</v>
      </c>
      <c r="K3792" t="s">
        <v>27</v>
      </c>
      <c r="L3792">
        <v>15.6</v>
      </c>
    </row>
    <row r="3793" spans="1:12" x14ac:dyDescent="0.55000000000000004">
      <c r="A3793" s="24" t="str">
        <f t="shared" si="59"/>
        <v>10191</v>
      </c>
      <c r="B3793" s="24" t="s">
        <v>3254</v>
      </c>
      <c r="C3793" s="25">
        <v>43035</v>
      </c>
      <c r="D3793" s="24">
        <f>IFERROR(VLOOKUP(B3793,'2017_GT Roster'!$B$6:$H$21,7, FALSE), "NO MATCH!!!")</f>
        <v>1</v>
      </c>
      <c r="E3793" s="24">
        <f>IFERROR(VLOOKUP(GAME_JUMP_REPORT_CONSOLIDATED!C3793,GAME_INDEX!$A$7:$E$34,5,FALSE), "NO MATCH")</f>
        <v>1019</v>
      </c>
      <c r="F3793" s="24" t="str">
        <f>IFERROR(VLOOKUP(C3793,GAME_INDEX!$A$7:$E$34,4,FALSE), "NO MATCH!!!")</f>
        <v>Duke</v>
      </c>
      <c r="G3793" t="s">
        <v>3805</v>
      </c>
      <c r="H3793" s="1">
        <v>43035</v>
      </c>
      <c r="I3793">
        <v>2404</v>
      </c>
      <c r="J3793" t="s">
        <v>7</v>
      </c>
      <c r="K3793" t="s">
        <v>3254</v>
      </c>
      <c r="L3793">
        <v>13.8</v>
      </c>
    </row>
    <row r="3794" spans="1:12" x14ac:dyDescent="0.55000000000000004">
      <c r="A3794" s="24" t="str">
        <f t="shared" si="59"/>
        <v>101911</v>
      </c>
      <c r="B3794" s="24" t="s">
        <v>14</v>
      </c>
      <c r="C3794" s="25">
        <v>43035</v>
      </c>
      <c r="D3794" s="24">
        <f>IFERROR(VLOOKUP(B3794,'2017_GT Roster'!$B$6:$H$21,7, FALSE), "NO MATCH!!!")</f>
        <v>11</v>
      </c>
      <c r="E3794" s="24">
        <f>IFERROR(VLOOKUP(GAME_JUMP_REPORT_CONSOLIDATED!C3794,GAME_INDEX!$A$7:$E$34,5,FALSE), "NO MATCH")</f>
        <v>1019</v>
      </c>
      <c r="F3794" s="24" t="str">
        <f>IFERROR(VLOOKUP(C3794,GAME_INDEX!$A$7:$E$34,4,FALSE), "NO MATCH!!!")</f>
        <v>Duke</v>
      </c>
      <c r="G3794" t="s">
        <v>3806</v>
      </c>
      <c r="H3794" s="1">
        <v>43035</v>
      </c>
      <c r="I3794">
        <v>2424</v>
      </c>
      <c r="J3794" t="s">
        <v>7</v>
      </c>
      <c r="K3794" t="s">
        <v>14</v>
      </c>
      <c r="L3794">
        <v>16.399999999999999</v>
      </c>
    </row>
    <row r="3795" spans="1:12" x14ac:dyDescent="0.55000000000000004">
      <c r="A3795" s="24" t="str">
        <f t="shared" si="59"/>
        <v>10194</v>
      </c>
      <c r="B3795" s="24" t="s">
        <v>3262</v>
      </c>
      <c r="C3795" s="25">
        <v>43035</v>
      </c>
      <c r="D3795" s="24">
        <f>IFERROR(VLOOKUP(B3795,'2017_GT Roster'!$B$6:$H$21,7, FALSE), "NO MATCH!!!")</f>
        <v>4</v>
      </c>
      <c r="E3795" s="24">
        <f>IFERROR(VLOOKUP(GAME_JUMP_REPORT_CONSOLIDATED!C3795,GAME_INDEX!$A$7:$E$34,5,FALSE), "NO MATCH")</f>
        <v>1019</v>
      </c>
      <c r="F3795" s="24" t="str">
        <f>IFERROR(VLOOKUP(C3795,GAME_INDEX!$A$7:$E$34,4,FALSE), "NO MATCH!!!")</f>
        <v>Duke</v>
      </c>
      <c r="G3795" t="s">
        <v>3807</v>
      </c>
      <c r="H3795" s="1">
        <v>43035</v>
      </c>
      <c r="I3795">
        <v>2426</v>
      </c>
      <c r="J3795" t="s">
        <v>7</v>
      </c>
      <c r="K3795" t="s">
        <v>3262</v>
      </c>
      <c r="L3795">
        <v>17.7</v>
      </c>
    </row>
    <row r="3796" spans="1:12" x14ac:dyDescent="0.55000000000000004">
      <c r="A3796" s="24" t="str">
        <f t="shared" si="59"/>
        <v>101933</v>
      </c>
      <c r="B3796" s="24" t="s">
        <v>32</v>
      </c>
      <c r="C3796" s="25">
        <v>43035</v>
      </c>
      <c r="D3796" s="24">
        <f>IFERROR(VLOOKUP(B3796,'2017_GT Roster'!$B$6:$H$21,7, FALSE), "NO MATCH!!!")</f>
        <v>33</v>
      </c>
      <c r="E3796" s="24">
        <f>IFERROR(VLOOKUP(GAME_JUMP_REPORT_CONSOLIDATED!C3796,GAME_INDEX!$A$7:$E$34,5,FALSE), "NO MATCH")</f>
        <v>1019</v>
      </c>
      <c r="F3796" s="24" t="str">
        <f>IFERROR(VLOOKUP(C3796,GAME_INDEX!$A$7:$E$34,4,FALSE), "NO MATCH!!!")</f>
        <v>Duke</v>
      </c>
      <c r="G3796" t="s">
        <v>3808</v>
      </c>
      <c r="H3796" s="1">
        <v>43035</v>
      </c>
      <c r="I3796">
        <v>2426</v>
      </c>
      <c r="J3796" t="s">
        <v>7</v>
      </c>
      <c r="K3796" t="s">
        <v>32</v>
      </c>
      <c r="L3796">
        <v>17.899999999999999</v>
      </c>
    </row>
    <row r="3797" spans="1:12" x14ac:dyDescent="0.55000000000000004">
      <c r="A3797" s="24" t="str">
        <f t="shared" si="59"/>
        <v>10194</v>
      </c>
      <c r="B3797" s="24" t="s">
        <v>3262</v>
      </c>
      <c r="C3797" s="25">
        <v>43035</v>
      </c>
      <c r="D3797" s="24">
        <f>IFERROR(VLOOKUP(B3797,'2017_GT Roster'!$B$6:$H$21,7, FALSE), "NO MATCH!!!")</f>
        <v>4</v>
      </c>
      <c r="E3797" s="24">
        <f>IFERROR(VLOOKUP(GAME_JUMP_REPORT_CONSOLIDATED!C3797,GAME_INDEX!$A$7:$E$34,5,FALSE), "NO MATCH")</f>
        <v>1019</v>
      </c>
      <c r="F3797" s="24" t="str">
        <f>IFERROR(VLOOKUP(C3797,GAME_INDEX!$A$7:$E$34,4,FALSE), "NO MATCH!!!")</f>
        <v>Duke</v>
      </c>
      <c r="G3797" t="s">
        <v>3809</v>
      </c>
      <c r="H3797" s="1">
        <v>43035</v>
      </c>
      <c r="I3797">
        <v>2458</v>
      </c>
      <c r="J3797" t="s">
        <v>7</v>
      </c>
      <c r="K3797" t="s">
        <v>3262</v>
      </c>
      <c r="L3797">
        <v>10.9</v>
      </c>
    </row>
    <row r="3798" spans="1:12" x14ac:dyDescent="0.55000000000000004">
      <c r="A3798" s="24" t="str">
        <f t="shared" si="59"/>
        <v>10191</v>
      </c>
      <c r="B3798" s="24" t="s">
        <v>3254</v>
      </c>
      <c r="C3798" s="25">
        <v>43035</v>
      </c>
      <c r="D3798" s="24">
        <f>IFERROR(VLOOKUP(B3798,'2017_GT Roster'!$B$6:$H$21,7, FALSE), "NO MATCH!!!")</f>
        <v>1</v>
      </c>
      <c r="E3798" s="24">
        <f>IFERROR(VLOOKUP(GAME_JUMP_REPORT_CONSOLIDATED!C3798,GAME_INDEX!$A$7:$E$34,5,FALSE), "NO MATCH")</f>
        <v>1019</v>
      </c>
      <c r="F3798" s="24" t="str">
        <f>IFERROR(VLOOKUP(C3798,GAME_INDEX!$A$7:$E$34,4,FALSE), "NO MATCH!!!")</f>
        <v>Duke</v>
      </c>
      <c r="G3798" t="s">
        <v>3810</v>
      </c>
      <c r="H3798" s="1">
        <v>43035</v>
      </c>
      <c r="I3798">
        <v>2474</v>
      </c>
      <c r="J3798" t="s">
        <v>7</v>
      </c>
      <c r="K3798" t="s">
        <v>3254</v>
      </c>
      <c r="L3798">
        <v>14</v>
      </c>
    </row>
    <row r="3799" spans="1:12" x14ac:dyDescent="0.55000000000000004">
      <c r="A3799" s="24" t="str">
        <f t="shared" si="59"/>
        <v>101933</v>
      </c>
      <c r="B3799" s="24" t="s">
        <v>32</v>
      </c>
      <c r="C3799" s="25">
        <v>43035</v>
      </c>
      <c r="D3799" s="24">
        <f>IFERROR(VLOOKUP(B3799,'2017_GT Roster'!$B$6:$H$21,7, FALSE), "NO MATCH!!!")</f>
        <v>33</v>
      </c>
      <c r="E3799" s="24">
        <f>IFERROR(VLOOKUP(GAME_JUMP_REPORT_CONSOLIDATED!C3799,GAME_INDEX!$A$7:$E$34,5,FALSE), "NO MATCH")</f>
        <v>1019</v>
      </c>
      <c r="F3799" s="24" t="str">
        <f>IFERROR(VLOOKUP(C3799,GAME_INDEX!$A$7:$E$34,4,FALSE), "NO MATCH!!!")</f>
        <v>Duke</v>
      </c>
      <c r="G3799" t="s">
        <v>3811</v>
      </c>
      <c r="H3799" s="1">
        <v>43035</v>
      </c>
      <c r="I3799">
        <v>2489</v>
      </c>
      <c r="J3799" t="s">
        <v>7</v>
      </c>
      <c r="K3799" t="s">
        <v>32</v>
      </c>
      <c r="L3799">
        <v>19.3</v>
      </c>
    </row>
    <row r="3800" spans="1:12" x14ac:dyDescent="0.55000000000000004">
      <c r="A3800" s="24" t="str">
        <f t="shared" si="59"/>
        <v>10199</v>
      </c>
      <c r="B3800" s="24" t="s">
        <v>27</v>
      </c>
      <c r="C3800" s="25">
        <v>43035</v>
      </c>
      <c r="D3800" s="24">
        <f>IFERROR(VLOOKUP(B3800,'2017_GT Roster'!$B$6:$H$21,7, FALSE), "NO MATCH!!!")</f>
        <v>9</v>
      </c>
      <c r="E3800" s="24">
        <f>IFERROR(VLOOKUP(GAME_JUMP_REPORT_CONSOLIDATED!C3800,GAME_INDEX!$A$7:$E$34,5,FALSE), "NO MATCH")</f>
        <v>1019</v>
      </c>
      <c r="F3800" s="24" t="str">
        <f>IFERROR(VLOOKUP(C3800,GAME_INDEX!$A$7:$E$34,4,FALSE), "NO MATCH!!!")</f>
        <v>Duke</v>
      </c>
      <c r="G3800" t="s">
        <v>3812</v>
      </c>
      <c r="H3800" s="1">
        <v>43035</v>
      </c>
      <c r="I3800">
        <v>2490</v>
      </c>
      <c r="J3800" t="s">
        <v>7</v>
      </c>
      <c r="K3800" t="s">
        <v>27</v>
      </c>
      <c r="L3800">
        <v>12.9</v>
      </c>
    </row>
    <row r="3801" spans="1:12" x14ac:dyDescent="0.55000000000000004">
      <c r="A3801" s="24" t="str">
        <f t="shared" si="59"/>
        <v>10194</v>
      </c>
      <c r="B3801" s="24" t="s">
        <v>3262</v>
      </c>
      <c r="C3801" s="25">
        <v>43035</v>
      </c>
      <c r="D3801" s="24">
        <f>IFERROR(VLOOKUP(B3801,'2017_GT Roster'!$B$6:$H$21,7, FALSE), "NO MATCH!!!")</f>
        <v>4</v>
      </c>
      <c r="E3801" s="24">
        <f>IFERROR(VLOOKUP(GAME_JUMP_REPORT_CONSOLIDATED!C3801,GAME_INDEX!$A$7:$E$34,5,FALSE), "NO MATCH")</f>
        <v>1019</v>
      </c>
      <c r="F3801" s="24" t="str">
        <f>IFERROR(VLOOKUP(C3801,GAME_INDEX!$A$7:$E$34,4,FALSE), "NO MATCH!!!")</f>
        <v>Duke</v>
      </c>
      <c r="G3801" t="s">
        <v>3813</v>
      </c>
      <c r="H3801" s="1">
        <v>43035</v>
      </c>
      <c r="I3801">
        <v>2505</v>
      </c>
      <c r="J3801" t="s">
        <v>7</v>
      </c>
      <c r="K3801" t="s">
        <v>3262</v>
      </c>
      <c r="L3801">
        <v>19.7</v>
      </c>
    </row>
    <row r="3802" spans="1:12" x14ac:dyDescent="0.55000000000000004">
      <c r="A3802" s="24" t="str">
        <f t="shared" si="59"/>
        <v>101933</v>
      </c>
      <c r="B3802" s="24" t="s">
        <v>32</v>
      </c>
      <c r="C3802" s="25">
        <v>43035</v>
      </c>
      <c r="D3802" s="24">
        <f>IFERROR(VLOOKUP(B3802,'2017_GT Roster'!$B$6:$H$21,7, FALSE), "NO MATCH!!!")</f>
        <v>33</v>
      </c>
      <c r="E3802" s="24">
        <f>IFERROR(VLOOKUP(GAME_JUMP_REPORT_CONSOLIDATED!C3802,GAME_INDEX!$A$7:$E$34,5,FALSE), "NO MATCH")</f>
        <v>1019</v>
      </c>
      <c r="F3802" s="24" t="str">
        <f>IFERROR(VLOOKUP(C3802,GAME_INDEX!$A$7:$E$34,4,FALSE), "NO MATCH!!!")</f>
        <v>Duke</v>
      </c>
      <c r="G3802" t="s">
        <v>3814</v>
      </c>
      <c r="H3802" s="1">
        <v>43035</v>
      </c>
      <c r="I3802">
        <v>2509</v>
      </c>
      <c r="J3802" t="s">
        <v>7</v>
      </c>
      <c r="K3802" t="s">
        <v>32</v>
      </c>
      <c r="L3802">
        <v>25.9</v>
      </c>
    </row>
    <row r="3803" spans="1:12" x14ac:dyDescent="0.55000000000000004">
      <c r="A3803" s="24" t="str">
        <f t="shared" si="59"/>
        <v>10199</v>
      </c>
      <c r="B3803" s="24" t="s">
        <v>27</v>
      </c>
      <c r="C3803" s="25">
        <v>43035</v>
      </c>
      <c r="D3803" s="24">
        <f>IFERROR(VLOOKUP(B3803,'2017_GT Roster'!$B$6:$H$21,7, FALSE), "NO MATCH!!!")</f>
        <v>9</v>
      </c>
      <c r="E3803" s="24">
        <f>IFERROR(VLOOKUP(GAME_JUMP_REPORT_CONSOLIDATED!C3803,GAME_INDEX!$A$7:$E$34,5,FALSE), "NO MATCH")</f>
        <v>1019</v>
      </c>
      <c r="F3803" s="24" t="str">
        <f>IFERROR(VLOOKUP(C3803,GAME_INDEX!$A$7:$E$34,4,FALSE), "NO MATCH!!!")</f>
        <v>Duke</v>
      </c>
      <c r="G3803" t="s">
        <v>3815</v>
      </c>
      <c r="H3803" s="1">
        <v>43035</v>
      </c>
      <c r="I3803">
        <v>2517</v>
      </c>
      <c r="J3803" t="s">
        <v>7</v>
      </c>
      <c r="K3803" t="s">
        <v>27</v>
      </c>
      <c r="L3803">
        <v>15.9</v>
      </c>
    </row>
    <row r="3804" spans="1:12" x14ac:dyDescent="0.55000000000000004">
      <c r="A3804" s="24" t="str">
        <f t="shared" si="59"/>
        <v>10194</v>
      </c>
      <c r="B3804" s="24" t="s">
        <v>3262</v>
      </c>
      <c r="C3804" s="25">
        <v>43035</v>
      </c>
      <c r="D3804" s="24">
        <f>IFERROR(VLOOKUP(B3804,'2017_GT Roster'!$B$6:$H$21,7, FALSE), "NO MATCH!!!")</f>
        <v>4</v>
      </c>
      <c r="E3804" s="24">
        <f>IFERROR(VLOOKUP(GAME_JUMP_REPORT_CONSOLIDATED!C3804,GAME_INDEX!$A$7:$E$34,5,FALSE), "NO MATCH")</f>
        <v>1019</v>
      </c>
      <c r="F3804" s="24" t="str">
        <f>IFERROR(VLOOKUP(C3804,GAME_INDEX!$A$7:$E$34,4,FALSE), "NO MATCH!!!")</f>
        <v>Duke</v>
      </c>
      <c r="G3804" t="s">
        <v>3816</v>
      </c>
      <c r="H3804" s="1">
        <v>43035</v>
      </c>
      <c r="I3804">
        <v>2529</v>
      </c>
      <c r="J3804" t="s">
        <v>7</v>
      </c>
      <c r="K3804" t="s">
        <v>3262</v>
      </c>
      <c r="L3804">
        <v>22.2</v>
      </c>
    </row>
    <row r="3805" spans="1:12" x14ac:dyDescent="0.55000000000000004">
      <c r="A3805" s="24" t="str">
        <f t="shared" si="59"/>
        <v>10199</v>
      </c>
      <c r="B3805" s="24" t="s">
        <v>27</v>
      </c>
      <c r="C3805" s="25">
        <v>43035</v>
      </c>
      <c r="D3805" s="24">
        <f>IFERROR(VLOOKUP(B3805,'2017_GT Roster'!$B$6:$H$21,7, FALSE), "NO MATCH!!!")</f>
        <v>9</v>
      </c>
      <c r="E3805" s="24">
        <f>IFERROR(VLOOKUP(GAME_JUMP_REPORT_CONSOLIDATED!C3805,GAME_INDEX!$A$7:$E$34,5,FALSE), "NO MATCH")</f>
        <v>1019</v>
      </c>
      <c r="F3805" s="24" t="str">
        <f>IFERROR(VLOOKUP(C3805,GAME_INDEX!$A$7:$E$34,4,FALSE), "NO MATCH!!!")</f>
        <v>Duke</v>
      </c>
      <c r="G3805" t="s">
        <v>3817</v>
      </c>
      <c r="H3805" s="1">
        <v>43035</v>
      </c>
      <c r="I3805">
        <v>2540</v>
      </c>
      <c r="J3805" t="s">
        <v>7</v>
      </c>
      <c r="K3805" t="s">
        <v>27</v>
      </c>
      <c r="L3805">
        <v>13.3</v>
      </c>
    </row>
    <row r="3806" spans="1:12" x14ac:dyDescent="0.55000000000000004">
      <c r="A3806" s="24" t="str">
        <f t="shared" si="59"/>
        <v>10194</v>
      </c>
      <c r="B3806" s="24" t="s">
        <v>3262</v>
      </c>
      <c r="C3806" s="25">
        <v>43035</v>
      </c>
      <c r="D3806" s="24">
        <f>IFERROR(VLOOKUP(B3806,'2017_GT Roster'!$B$6:$H$21,7, FALSE), "NO MATCH!!!")</f>
        <v>4</v>
      </c>
      <c r="E3806" s="24">
        <f>IFERROR(VLOOKUP(GAME_JUMP_REPORT_CONSOLIDATED!C3806,GAME_INDEX!$A$7:$E$34,5,FALSE), "NO MATCH")</f>
        <v>1019</v>
      </c>
      <c r="F3806" s="24" t="str">
        <f>IFERROR(VLOOKUP(C3806,GAME_INDEX!$A$7:$E$34,4,FALSE), "NO MATCH!!!")</f>
        <v>Duke</v>
      </c>
      <c r="G3806" t="s">
        <v>3818</v>
      </c>
      <c r="H3806" s="1">
        <v>43035</v>
      </c>
      <c r="I3806">
        <v>2549</v>
      </c>
      <c r="J3806" t="s">
        <v>7</v>
      </c>
      <c r="K3806" t="s">
        <v>3262</v>
      </c>
      <c r="L3806">
        <v>18.399999999999999</v>
      </c>
    </row>
    <row r="3807" spans="1:12" x14ac:dyDescent="0.55000000000000004">
      <c r="A3807" s="24" t="str">
        <f t="shared" si="59"/>
        <v>10199</v>
      </c>
      <c r="B3807" s="24" t="s">
        <v>27</v>
      </c>
      <c r="C3807" s="25">
        <v>43035</v>
      </c>
      <c r="D3807" s="24">
        <f>IFERROR(VLOOKUP(B3807,'2017_GT Roster'!$B$6:$H$21,7, FALSE), "NO MATCH!!!")</f>
        <v>9</v>
      </c>
      <c r="E3807" s="24">
        <f>IFERROR(VLOOKUP(GAME_JUMP_REPORT_CONSOLIDATED!C3807,GAME_INDEX!$A$7:$E$34,5,FALSE), "NO MATCH")</f>
        <v>1019</v>
      </c>
      <c r="F3807" s="24" t="str">
        <f>IFERROR(VLOOKUP(C3807,GAME_INDEX!$A$7:$E$34,4,FALSE), "NO MATCH!!!")</f>
        <v>Duke</v>
      </c>
      <c r="G3807" t="s">
        <v>3819</v>
      </c>
      <c r="H3807" s="1">
        <v>43035</v>
      </c>
      <c r="I3807">
        <v>2561</v>
      </c>
      <c r="J3807" t="s">
        <v>7</v>
      </c>
      <c r="K3807" t="s">
        <v>27</v>
      </c>
      <c r="L3807">
        <v>15.9</v>
      </c>
    </row>
    <row r="3808" spans="1:12" x14ac:dyDescent="0.55000000000000004">
      <c r="A3808" s="24" t="str">
        <f t="shared" si="59"/>
        <v>101933</v>
      </c>
      <c r="B3808" s="24" t="s">
        <v>32</v>
      </c>
      <c r="C3808" s="25">
        <v>43035</v>
      </c>
      <c r="D3808" s="24">
        <f>IFERROR(VLOOKUP(B3808,'2017_GT Roster'!$B$6:$H$21,7, FALSE), "NO MATCH!!!")</f>
        <v>33</v>
      </c>
      <c r="E3808" s="24">
        <f>IFERROR(VLOOKUP(GAME_JUMP_REPORT_CONSOLIDATED!C3808,GAME_INDEX!$A$7:$E$34,5,FALSE), "NO MATCH")</f>
        <v>1019</v>
      </c>
      <c r="F3808" s="24" t="str">
        <f>IFERROR(VLOOKUP(C3808,GAME_INDEX!$A$7:$E$34,4,FALSE), "NO MATCH!!!")</f>
        <v>Duke</v>
      </c>
      <c r="G3808" t="s">
        <v>3820</v>
      </c>
      <c r="H3808" s="1">
        <v>43035</v>
      </c>
      <c r="I3808">
        <v>2576</v>
      </c>
      <c r="J3808" t="s">
        <v>7</v>
      </c>
      <c r="K3808" t="s">
        <v>32</v>
      </c>
      <c r="L3808">
        <v>15.4</v>
      </c>
    </row>
    <row r="3809" spans="1:12" x14ac:dyDescent="0.55000000000000004">
      <c r="A3809" s="24" t="str">
        <f t="shared" si="59"/>
        <v>10194</v>
      </c>
      <c r="B3809" s="24" t="s">
        <v>3262</v>
      </c>
      <c r="C3809" s="25">
        <v>43035</v>
      </c>
      <c r="D3809" s="24">
        <f>IFERROR(VLOOKUP(B3809,'2017_GT Roster'!$B$6:$H$21,7, FALSE), "NO MATCH!!!")</f>
        <v>4</v>
      </c>
      <c r="E3809" s="24">
        <f>IFERROR(VLOOKUP(GAME_JUMP_REPORT_CONSOLIDATED!C3809,GAME_INDEX!$A$7:$E$34,5,FALSE), "NO MATCH")</f>
        <v>1019</v>
      </c>
      <c r="F3809" s="24" t="str">
        <f>IFERROR(VLOOKUP(C3809,GAME_INDEX!$A$7:$E$34,4,FALSE), "NO MATCH!!!")</f>
        <v>Duke</v>
      </c>
      <c r="G3809" t="s">
        <v>3821</v>
      </c>
      <c r="H3809" s="1">
        <v>43035</v>
      </c>
      <c r="I3809">
        <v>2585</v>
      </c>
      <c r="J3809" t="s">
        <v>7</v>
      </c>
      <c r="K3809" t="s">
        <v>3262</v>
      </c>
      <c r="L3809">
        <v>22.2</v>
      </c>
    </row>
    <row r="3810" spans="1:12" x14ac:dyDescent="0.55000000000000004">
      <c r="A3810" s="24" t="str">
        <f t="shared" si="59"/>
        <v>10199</v>
      </c>
      <c r="B3810" s="24" t="s">
        <v>27</v>
      </c>
      <c r="C3810" s="25">
        <v>43035</v>
      </c>
      <c r="D3810" s="24">
        <f>IFERROR(VLOOKUP(B3810,'2017_GT Roster'!$B$6:$H$21,7, FALSE), "NO MATCH!!!")</f>
        <v>9</v>
      </c>
      <c r="E3810" s="24">
        <f>IFERROR(VLOOKUP(GAME_JUMP_REPORT_CONSOLIDATED!C3810,GAME_INDEX!$A$7:$E$34,5,FALSE), "NO MATCH")</f>
        <v>1019</v>
      </c>
      <c r="F3810" s="24" t="str">
        <f>IFERROR(VLOOKUP(C3810,GAME_INDEX!$A$7:$E$34,4,FALSE), "NO MATCH!!!")</f>
        <v>Duke</v>
      </c>
      <c r="G3810" t="s">
        <v>3822</v>
      </c>
      <c r="H3810" s="1">
        <v>43035</v>
      </c>
      <c r="I3810">
        <v>2597</v>
      </c>
      <c r="J3810" t="s">
        <v>7</v>
      </c>
      <c r="K3810" t="s">
        <v>27</v>
      </c>
      <c r="L3810">
        <v>12.1</v>
      </c>
    </row>
    <row r="3811" spans="1:12" x14ac:dyDescent="0.55000000000000004">
      <c r="A3811" s="24" t="str">
        <f t="shared" si="59"/>
        <v>10199</v>
      </c>
      <c r="B3811" s="24" t="s">
        <v>27</v>
      </c>
      <c r="C3811" s="25">
        <v>43035</v>
      </c>
      <c r="D3811" s="24">
        <f>IFERROR(VLOOKUP(B3811,'2017_GT Roster'!$B$6:$H$21,7, FALSE), "NO MATCH!!!")</f>
        <v>9</v>
      </c>
      <c r="E3811" s="24">
        <f>IFERROR(VLOOKUP(GAME_JUMP_REPORT_CONSOLIDATED!C3811,GAME_INDEX!$A$7:$E$34,5,FALSE), "NO MATCH")</f>
        <v>1019</v>
      </c>
      <c r="F3811" s="24" t="str">
        <f>IFERROR(VLOOKUP(C3811,GAME_INDEX!$A$7:$E$34,4,FALSE), "NO MATCH!!!")</f>
        <v>Duke</v>
      </c>
      <c r="G3811" t="s">
        <v>3823</v>
      </c>
      <c r="H3811" s="1">
        <v>43035</v>
      </c>
      <c r="I3811">
        <v>2635</v>
      </c>
      <c r="J3811" t="s">
        <v>7</v>
      </c>
      <c r="K3811" t="s">
        <v>27</v>
      </c>
      <c r="L3811">
        <v>13.1</v>
      </c>
    </row>
    <row r="3812" spans="1:12" x14ac:dyDescent="0.55000000000000004">
      <c r="A3812" s="24" t="str">
        <f t="shared" si="59"/>
        <v>101911</v>
      </c>
      <c r="B3812" s="24" t="s">
        <v>14</v>
      </c>
      <c r="C3812" s="25">
        <v>43035</v>
      </c>
      <c r="D3812" s="24">
        <f>IFERROR(VLOOKUP(B3812,'2017_GT Roster'!$B$6:$H$21,7, FALSE), "NO MATCH!!!")</f>
        <v>11</v>
      </c>
      <c r="E3812" s="24">
        <f>IFERROR(VLOOKUP(GAME_JUMP_REPORT_CONSOLIDATED!C3812,GAME_INDEX!$A$7:$E$34,5,FALSE), "NO MATCH")</f>
        <v>1019</v>
      </c>
      <c r="F3812" s="24" t="str">
        <f>IFERROR(VLOOKUP(C3812,GAME_INDEX!$A$7:$E$34,4,FALSE), "NO MATCH!!!")</f>
        <v>Duke</v>
      </c>
      <c r="G3812" t="s">
        <v>3824</v>
      </c>
      <c r="H3812" s="1">
        <v>43035</v>
      </c>
      <c r="I3812">
        <v>2650</v>
      </c>
      <c r="J3812" t="s">
        <v>7</v>
      </c>
      <c r="K3812" t="s">
        <v>14</v>
      </c>
      <c r="L3812">
        <v>24.5</v>
      </c>
    </row>
    <row r="3813" spans="1:12" x14ac:dyDescent="0.55000000000000004">
      <c r="A3813" s="24" t="str">
        <f t="shared" si="59"/>
        <v>101914</v>
      </c>
      <c r="B3813" s="24" t="s">
        <v>10</v>
      </c>
      <c r="C3813" s="25">
        <v>43035</v>
      </c>
      <c r="D3813" s="24">
        <f>IFERROR(VLOOKUP(B3813,'2017_GT Roster'!$B$6:$H$21,7, FALSE), "NO MATCH!!!")</f>
        <v>14</v>
      </c>
      <c r="E3813" s="24">
        <f>IFERROR(VLOOKUP(GAME_JUMP_REPORT_CONSOLIDATED!C3813,GAME_INDEX!$A$7:$E$34,5,FALSE), "NO MATCH")</f>
        <v>1019</v>
      </c>
      <c r="F3813" s="24" t="str">
        <f>IFERROR(VLOOKUP(C3813,GAME_INDEX!$A$7:$E$34,4,FALSE), "NO MATCH!!!")</f>
        <v>Duke</v>
      </c>
      <c r="G3813" t="s">
        <v>3825</v>
      </c>
      <c r="H3813" s="1">
        <v>43035</v>
      </c>
      <c r="I3813">
        <v>2654</v>
      </c>
      <c r="J3813" t="s">
        <v>7</v>
      </c>
      <c r="K3813" t="s">
        <v>10</v>
      </c>
      <c r="L3813">
        <v>19</v>
      </c>
    </row>
    <row r="3814" spans="1:12" x14ac:dyDescent="0.55000000000000004">
      <c r="A3814" s="24" t="str">
        <f t="shared" si="59"/>
        <v>10199</v>
      </c>
      <c r="B3814" s="24" t="s">
        <v>27</v>
      </c>
      <c r="C3814" s="25">
        <v>43035</v>
      </c>
      <c r="D3814" s="24">
        <f>IFERROR(VLOOKUP(B3814,'2017_GT Roster'!$B$6:$H$21,7, FALSE), "NO MATCH!!!")</f>
        <v>9</v>
      </c>
      <c r="E3814" s="24">
        <f>IFERROR(VLOOKUP(GAME_JUMP_REPORT_CONSOLIDATED!C3814,GAME_INDEX!$A$7:$E$34,5,FALSE), "NO MATCH")</f>
        <v>1019</v>
      </c>
      <c r="F3814" s="24" t="str">
        <f>IFERROR(VLOOKUP(C3814,GAME_INDEX!$A$7:$E$34,4,FALSE), "NO MATCH!!!")</f>
        <v>Duke</v>
      </c>
      <c r="G3814" t="s">
        <v>3826</v>
      </c>
      <c r="H3814" s="1">
        <v>43035</v>
      </c>
      <c r="I3814">
        <v>2657</v>
      </c>
      <c r="J3814" t="s">
        <v>7</v>
      </c>
      <c r="K3814" t="s">
        <v>27</v>
      </c>
      <c r="L3814">
        <v>15.7</v>
      </c>
    </row>
    <row r="3815" spans="1:12" x14ac:dyDescent="0.55000000000000004">
      <c r="A3815" s="24" t="str">
        <f t="shared" si="59"/>
        <v>10199</v>
      </c>
      <c r="B3815" s="24" t="s">
        <v>27</v>
      </c>
      <c r="C3815" s="25">
        <v>43035</v>
      </c>
      <c r="D3815" s="24">
        <f>IFERROR(VLOOKUP(B3815,'2017_GT Roster'!$B$6:$H$21,7, FALSE), "NO MATCH!!!")</f>
        <v>9</v>
      </c>
      <c r="E3815" s="24">
        <f>IFERROR(VLOOKUP(GAME_JUMP_REPORT_CONSOLIDATED!C3815,GAME_INDEX!$A$7:$E$34,5,FALSE), "NO MATCH")</f>
        <v>1019</v>
      </c>
      <c r="F3815" s="24" t="str">
        <f>IFERROR(VLOOKUP(C3815,GAME_INDEX!$A$7:$E$34,4,FALSE), "NO MATCH!!!")</f>
        <v>Duke</v>
      </c>
      <c r="G3815" t="s">
        <v>3827</v>
      </c>
      <c r="H3815" s="1">
        <v>43035</v>
      </c>
      <c r="I3815">
        <v>2662</v>
      </c>
      <c r="J3815" t="s">
        <v>7</v>
      </c>
      <c r="K3815" t="s">
        <v>27</v>
      </c>
      <c r="L3815">
        <v>10.9</v>
      </c>
    </row>
    <row r="3816" spans="1:12" x14ac:dyDescent="0.55000000000000004">
      <c r="A3816" s="24" t="str">
        <f t="shared" si="59"/>
        <v>10191</v>
      </c>
      <c r="B3816" s="24" t="s">
        <v>3254</v>
      </c>
      <c r="C3816" s="25">
        <v>43035</v>
      </c>
      <c r="D3816" s="24">
        <f>IFERROR(VLOOKUP(B3816,'2017_GT Roster'!$B$6:$H$21,7, FALSE), "NO MATCH!!!")</f>
        <v>1</v>
      </c>
      <c r="E3816" s="24">
        <f>IFERROR(VLOOKUP(GAME_JUMP_REPORT_CONSOLIDATED!C3816,GAME_INDEX!$A$7:$E$34,5,FALSE), "NO MATCH")</f>
        <v>1019</v>
      </c>
      <c r="F3816" s="24" t="str">
        <f>IFERROR(VLOOKUP(C3816,GAME_INDEX!$A$7:$E$34,4,FALSE), "NO MATCH!!!")</f>
        <v>Duke</v>
      </c>
      <c r="G3816" t="s">
        <v>3828</v>
      </c>
      <c r="H3816" s="1">
        <v>43035</v>
      </c>
      <c r="I3816">
        <v>2668</v>
      </c>
      <c r="J3816" t="s">
        <v>7</v>
      </c>
      <c r="K3816" t="s">
        <v>3254</v>
      </c>
      <c r="L3816">
        <v>8.1</v>
      </c>
    </row>
    <row r="3817" spans="1:12" x14ac:dyDescent="0.55000000000000004">
      <c r="A3817" s="24" t="str">
        <f t="shared" si="59"/>
        <v>101911</v>
      </c>
      <c r="B3817" s="24" t="s">
        <v>14</v>
      </c>
      <c r="C3817" s="25">
        <v>43035</v>
      </c>
      <c r="D3817" s="24">
        <f>IFERROR(VLOOKUP(B3817,'2017_GT Roster'!$B$6:$H$21,7, FALSE), "NO MATCH!!!")</f>
        <v>11</v>
      </c>
      <c r="E3817" s="24">
        <f>IFERROR(VLOOKUP(GAME_JUMP_REPORT_CONSOLIDATED!C3817,GAME_INDEX!$A$7:$E$34,5,FALSE), "NO MATCH")</f>
        <v>1019</v>
      </c>
      <c r="F3817" s="24" t="str">
        <f>IFERROR(VLOOKUP(C3817,GAME_INDEX!$A$7:$E$34,4,FALSE), "NO MATCH!!!")</f>
        <v>Duke</v>
      </c>
      <c r="G3817" t="s">
        <v>3829</v>
      </c>
      <c r="H3817" s="1">
        <v>43035</v>
      </c>
      <c r="I3817">
        <v>2673</v>
      </c>
      <c r="J3817" t="s">
        <v>7</v>
      </c>
      <c r="K3817" t="s">
        <v>14</v>
      </c>
      <c r="L3817">
        <v>17</v>
      </c>
    </row>
    <row r="3818" spans="1:12" x14ac:dyDescent="0.55000000000000004">
      <c r="A3818" s="24" t="str">
        <f t="shared" si="59"/>
        <v>101914</v>
      </c>
      <c r="B3818" s="24" t="s">
        <v>10</v>
      </c>
      <c r="C3818" s="25">
        <v>43035</v>
      </c>
      <c r="D3818" s="24">
        <f>IFERROR(VLOOKUP(B3818,'2017_GT Roster'!$B$6:$H$21,7, FALSE), "NO MATCH!!!")</f>
        <v>14</v>
      </c>
      <c r="E3818" s="24">
        <f>IFERROR(VLOOKUP(GAME_JUMP_REPORT_CONSOLIDATED!C3818,GAME_INDEX!$A$7:$E$34,5,FALSE), "NO MATCH")</f>
        <v>1019</v>
      </c>
      <c r="F3818" s="24" t="str">
        <f>IFERROR(VLOOKUP(C3818,GAME_INDEX!$A$7:$E$34,4,FALSE), "NO MATCH!!!")</f>
        <v>Duke</v>
      </c>
      <c r="G3818" t="s">
        <v>3830</v>
      </c>
      <c r="H3818" s="1">
        <v>43035</v>
      </c>
      <c r="I3818">
        <v>2679</v>
      </c>
      <c r="J3818" t="s">
        <v>7</v>
      </c>
      <c r="K3818" t="s">
        <v>10</v>
      </c>
      <c r="L3818">
        <v>16</v>
      </c>
    </row>
    <row r="3819" spans="1:12" x14ac:dyDescent="0.55000000000000004">
      <c r="A3819" s="24" t="str">
        <f t="shared" si="59"/>
        <v>10191</v>
      </c>
      <c r="B3819" s="24" t="s">
        <v>3254</v>
      </c>
      <c r="C3819" s="25">
        <v>43035</v>
      </c>
      <c r="D3819" s="24">
        <f>IFERROR(VLOOKUP(B3819,'2017_GT Roster'!$B$6:$H$21,7, FALSE), "NO MATCH!!!")</f>
        <v>1</v>
      </c>
      <c r="E3819" s="24">
        <f>IFERROR(VLOOKUP(GAME_JUMP_REPORT_CONSOLIDATED!C3819,GAME_INDEX!$A$7:$E$34,5,FALSE), "NO MATCH")</f>
        <v>1019</v>
      </c>
      <c r="F3819" s="24" t="str">
        <f>IFERROR(VLOOKUP(C3819,GAME_INDEX!$A$7:$E$34,4,FALSE), "NO MATCH!!!")</f>
        <v>Duke</v>
      </c>
      <c r="G3819" t="s">
        <v>3831</v>
      </c>
      <c r="H3819" s="1">
        <v>43035</v>
      </c>
      <c r="I3819">
        <v>2696</v>
      </c>
      <c r="J3819" t="s">
        <v>7</v>
      </c>
      <c r="K3819" t="s">
        <v>3254</v>
      </c>
      <c r="L3819">
        <v>17.2</v>
      </c>
    </row>
    <row r="3820" spans="1:12" x14ac:dyDescent="0.55000000000000004">
      <c r="A3820" s="24" t="str">
        <f t="shared" si="59"/>
        <v>10191</v>
      </c>
      <c r="B3820" s="24" t="s">
        <v>3254</v>
      </c>
      <c r="C3820" s="25">
        <v>43035</v>
      </c>
      <c r="D3820" s="24">
        <f>IFERROR(VLOOKUP(B3820,'2017_GT Roster'!$B$6:$H$21,7, FALSE), "NO MATCH!!!")</f>
        <v>1</v>
      </c>
      <c r="E3820" s="24">
        <f>IFERROR(VLOOKUP(GAME_JUMP_REPORT_CONSOLIDATED!C3820,GAME_INDEX!$A$7:$E$34,5,FALSE), "NO MATCH")</f>
        <v>1019</v>
      </c>
      <c r="F3820" s="24" t="str">
        <f>IFERROR(VLOOKUP(C3820,GAME_INDEX!$A$7:$E$34,4,FALSE), "NO MATCH!!!")</f>
        <v>Duke</v>
      </c>
      <c r="G3820" t="s">
        <v>3832</v>
      </c>
      <c r="H3820" s="1">
        <v>43035</v>
      </c>
      <c r="I3820">
        <v>2698</v>
      </c>
      <c r="J3820" t="s">
        <v>7</v>
      </c>
      <c r="K3820" t="s">
        <v>3254</v>
      </c>
      <c r="L3820">
        <v>13.7</v>
      </c>
    </row>
    <row r="3821" spans="1:12" x14ac:dyDescent="0.55000000000000004">
      <c r="A3821" s="24" t="str">
        <f t="shared" si="59"/>
        <v>101911</v>
      </c>
      <c r="B3821" s="24" t="s">
        <v>14</v>
      </c>
      <c r="C3821" s="25">
        <v>43035</v>
      </c>
      <c r="D3821" s="24">
        <f>IFERROR(VLOOKUP(B3821,'2017_GT Roster'!$B$6:$H$21,7, FALSE), "NO MATCH!!!")</f>
        <v>11</v>
      </c>
      <c r="E3821" s="24">
        <f>IFERROR(VLOOKUP(GAME_JUMP_REPORT_CONSOLIDATED!C3821,GAME_INDEX!$A$7:$E$34,5,FALSE), "NO MATCH")</f>
        <v>1019</v>
      </c>
      <c r="F3821" s="24" t="str">
        <f>IFERROR(VLOOKUP(C3821,GAME_INDEX!$A$7:$E$34,4,FALSE), "NO MATCH!!!")</f>
        <v>Duke</v>
      </c>
      <c r="G3821" t="s">
        <v>3833</v>
      </c>
      <c r="H3821" s="1">
        <v>43035</v>
      </c>
      <c r="I3821">
        <v>2698</v>
      </c>
      <c r="J3821" t="s">
        <v>7</v>
      </c>
      <c r="K3821" t="s">
        <v>14</v>
      </c>
      <c r="L3821">
        <v>19.600000000000001</v>
      </c>
    </row>
    <row r="3822" spans="1:12" x14ac:dyDescent="0.55000000000000004">
      <c r="A3822" s="24" t="str">
        <f t="shared" si="59"/>
        <v>10191</v>
      </c>
      <c r="B3822" s="24" t="s">
        <v>3254</v>
      </c>
      <c r="C3822" s="25">
        <v>43035</v>
      </c>
      <c r="D3822" s="24">
        <f>IFERROR(VLOOKUP(B3822,'2017_GT Roster'!$B$6:$H$21,7, FALSE), "NO MATCH!!!")</f>
        <v>1</v>
      </c>
      <c r="E3822" s="24">
        <f>IFERROR(VLOOKUP(GAME_JUMP_REPORT_CONSOLIDATED!C3822,GAME_INDEX!$A$7:$E$34,5,FALSE), "NO MATCH")</f>
        <v>1019</v>
      </c>
      <c r="F3822" s="24" t="str">
        <f>IFERROR(VLOOKUP(C3822,GAME_INDEX!$A$7:$E$34,4,FALSE), "NO MATCH!!!")</f>
        <v>Duke</v>
      </c>
      <c r="G3822" t="s">
        <v>3834</v>
      </c>
      <c r="H3822" s="1">
        <v>43035</v>
      </c>
      <c r="I3822">
        <v>2701</v>
      </c>
      <c r="J3822" t="s">
        <v>7</v>
      </c>
      <c r="K3822" t="s">
        <v>3254</v>
      </c>
      <c r="L3822">
        <v>12.1</v>
      </c>
    </row>
    <row r="3823" spans="1:12" x14ac:dyDescent="0.55000000000000004">
      <c r="A3823" s="24" t="str">
        <f t="shared" si="59"/>
        <v>101911</v>
      </c>
      <c r="B3823" s="24" t="s">
        <v>14</v>
      </c>
      <c r="C3823" s="25">
        <v>43035</v>
      </c>
      <c r="D3823" s="24">
        <f>IFERROR(VLOOKUP(B3823,'2017_GT Roster'!$B$6:$H$21,7, FALSE), "NO MATCH!!!")</f>
        <v>11</v>
      </c>
      <c r="E3823" s="24">
        <f>IFERROR(VLOOKUP(GAME_JUMP_REPORT_CONSOLIDATED!C3823,GAME_INDEX!$A$7:$E$34,5,FALSE), "NO MATCH")</f>
        <v>1019</v>
      </c>
      <c r="F3823" s="24" t="str">
        <f>IFERROR(VLOOKUP(C3823,GAME_INDEX!$A$7:$E$34,4,FALSE), "NO MATCH!!!")</f>
        <v>Duke</v>
      </c>
      <c r="G3823" t="s">
        <v>3835</v>
      </c>
      <c r="H3823" s="1">
        <v>43035</v>
      </c>
      <c r="I3823">
        <v>2706</v>
      </c>
      <c r="J3823" t="s">
        <v>7</v>
      </c>
      <c r="K3823" t="s">
        <v>14</v>
      </c>
      <c r="L3823">
        <v>9.1999999999999993</v>
      </c>
    </row>
    <row r="3824" spans="1:12" x14ac:dyDescent="0.55000000000000004">
      <c r="A3824" s="24" t="str">
        <f t="shared" si="59"/>
        <v>101914</v>
      </c>
      <c r="B3824" s="24" t="s">
        <v>10</v>
      </c>
      <c r="C3824" s="25">
        <v>43035</v>
      </c>
      <c r="D3824" s="24">
        <f>IFERROR(VLOOKUP(B3824,'2017_GT Roster'!$B$6:$H$21,7, FALSE), "NO MATCH!!!")</f>
        <v>14</v>
      </c>
      <c r="E3824" s="24">
        <f>IFERROR(VLOOKUP(GAME_JUMP_REPORT_CONSOLIDATED!C3824,GAME_INDEX!$A$7:$E$34,5,FALSE), "NO MATCH")</f>
        <v>1019</v>
      </c>
      <c r="F3824" s="24" t="str">
        <f>IFERROR(VLOOKUP(C3824,GAME_INDEX!$A$7:$E$34,4,FALSE), "NO MATCH!!!")</f>
        <v>Duke</v>
      </c>
      <c r="G3824" t="s">
        <v>3836</v>
      </c>
      <c r="H3824" s="1">
        <v>43035</v>
      </c>
      <c r="I3824">
        <v>2710</v>
      </c>
      <c r="J3824" t="s">
        <v>7</v>
      </c>
      <c r="K3824" t="s">
        <v>10</v>
      </c>
      <c r="L3824">
        <v>20.8</v>
      </c>
    </row>
    <row r="3825" spans="1:12" x14ac:dyDescent="0.55000000000000004">
      <c r="A3825" s="24" t="str">
        <f t="shared" si="59"/>
        <v>101914</v>
      </c>
      <c r="B3825" s="24" t="s">
        <v>10</v>
      </c>
      <c r="C3825" s="25">
        <v>43035</v>
      </c>
      <c r="D3825" s="24">
        <f>IFERROR(VLOOKUP(B3825,'2017_GT Roster'!$B$6:$H$21,7, FALSE), "NO MATCH!!!")</f>
        <v>14</v>
      </c>
      <c r="E3825" s="24">
        <f>IFERROR(VLOOKUP(GAME_JUMP_REPORT_CONSOLIDATED!C3825,GAME_INDEX!$A$7:$E$34,5,FALSE), "NO MATCH")</f>
        <v>1019</v>
      </c>
      <c r="F3825" s="24" t="str">
        <f>IFERROR(VLOOKUP(C3825,GAME_INDEX!$A$7:$E$34,4,FALSE), "NO MATCH!!!")</f>
        <v>Duke</v>
      </c>
      <c r="G3825" t="s">
        <v>3837</v>
      </c>
      <c r="H3825" s="1">
        <v>43035</v>
      </c>
      <c r="I3825">
        <v>2714</v>
      </c>
      <c r="J3825" t="s">
        <v>7</v>
      </c>
      <c r="K3825" t="s">
        <v>10</v>
      </c>
      <c r="L3825">
        <v>17</v>
      </c>
    </row>
    <row r="3826" spans="1:12" x14ac:dyDescent="0.55000000000000004">
      <c r="A3826" s="24" t="str">
        <f t="shared" si="59"/>
        <v>10199</v>
      </c>
      <c r="B3826" s="24" t="s">
        <v>27</v>
      </c>
      <c r="C3826" s="25">
        <v>43035</v>
      </c>
      <c r="D3826" s="24">
        <f>IFERROR(VLOOKUP(B3826,'2017_GT Roster'!$B$6:$H$21,7, FALSE), "NO MATCH!!!")</f>
        <v>9</v>
      </c>
      <c r="E3826" s="24">
        <f>IFERROR(VLOOKUP(GAME_JUMP_REPORT_CONSOLIDATED!C3826,GAME_INDEX!$A$7:$E$34,5,FALSE), "NO MATCH")</f>
        <v>1019</v>
      </c>
      <c r="F3826" s="24" t="str">
        <f>IFERROR(VLOOKUP(C3826,GAME_INDEX!$A$7:$E$34,4,FALSE), "NO MATCH!!!")</f>
        <v>Duke</v>
      </c>
      <c r="G3826" t="s">
        <v>3838</v>
      </c>
      <c r="H3826" s="1">
        <v>43035</v>
      </c>
      <c r="I3826">
        <v>2726</v>
      </c>
      <c r="J3826" t="s">
        <v>7</v>
      </c>
      <c r="K3826" t="s">
        <v>27</v>
      </c>
      <c r="L3826">
        <v>13.4</v>
      </c>
    </row>
    <row r="3827" spans="1:12" x14ac:dyDescent="0.55000000000000004">
      <c r="A3827" s="24" t="str">
        <f t="shared" si="59"/>
        <v>101911</v>
      </c>
      <c r="B3827" s="24" t="s">
        <v>14</v>
      </c>
      <c r="C3827" s="25">
        <v>43035</v>
      </c>
      <c r="D3827" s="24">
        <f>IFERROR(VLOOKUP(B3827,'2017_GT Roster'!$B$6:$H$21,7, FALSE), "NO MATCH!!!")</f>
        <v>11</v>
      </c>
      <c r="E3827" s="24">
        <f>IFERROR(VLOOKUP(GAME_JUMP_REPORT_CONSOLIDATED!C3827,GAME_INDEX!$A$7:$E$34,5,FALSE), "NO MATCH")</f>
        <v>1019</v>
      </c>
      <c r="F3827" s="24" t="str">
        <f>IFERROR(VLOOKUP(C3827,GAME_INDEX!$A$7:$E$34,4,FALSE), "NO MATCH!!!")</f>
        <v>Duke</v>
      </c>
      <c r="G3827" t="s">
        <v>3839</v>
      </c>
      <c r="H3827" s="1">
        <v>43035</v>
      </c>
      <c r="I3827">
        <v>2730</v>
      </c>
      <c r="J3827" t="s">
        <v>7</v>
      </c>
      <c r="K3827" t="s">
        <v>14</v>
      </c>
      <c r="L3827">
        <v>13.7</v>
      </c>
    </row>
    <row r="3828" spans="1:12" x14ac:dyDescent="0.55000000000000004">
      <c r="A3828" s="24" t="str">
        <f t="shared" si="59"/>
        <v>10191</v>
      </c>
      <c r="B3828" s="24" t="s">
        <v>3254</v>
      </c>
      <c r="C3828" s="25">
        <v>43035</v>
      </c>
      <c r="D3828" s="24">
        <f>IFERROR(VLOOKUP(B3828,'2017_GT Roster'!$B$6:$H$21,7, FALSE), "NO MATCH!!!")</f>
        <v>1</v>
      </c>
      <c r="E3828" s="24">
        <f>IFERROR(VLOOKUP(GAME_JUMP_REPORT_CONSOLIDATED!C3828,GAME_INDEX!$A$7:$E$34,5,FALSE), "NO MATCH")</f>
        <v>1019</v>
      </c>
      <c r="F3828" s="24" t="str">
        <f>IFERROR(VLOOKUP(C3828,GAME_INDEX!$A$7:$E$34,4,FALSE), "NO MATCH!!!")</f>
        <v>Duke</v>
      </c>
      <c r="G3828" t="s">
        <v>3840</v>
      </c>
      <c r="H3828" s="1">
        <v>43035</v>
      </c>
      <c r="I3828">
        <v>2731</v>
      </c>
      <c r="J3828" t="s">
        <v>7</v>
      </c>
      <c r="K3828" t="s">
        <v>3254</v>
      </c>
      <c r="L3828">
        <v>18.5</v>
      </c>
    </row>
    <row r="3829" spans="1:12" x14ac:dyDescent="0.55000000000000004">
      <c r="A3829" s="24" t="str">
        <f t="shared" si="59"/>
        <v>101911</v>
      </c>
      <c r="B3829" s="24" t="s">
        <v>14</v>
      </c>
      <c r="C3829" s="25">
        <v>43035</v>
      </c>
      <c r="D3829" s="24">
        <f>IFERROR(VLOOKUP(B3829,'2017_GT Roster'!$B$6:$H$21,7, FALSE), "NO MATCH!!!")</f>
        <v>11</v>
      </c>
      <c r="E3829" s="24">
        <f>IFERROR(VLOOKUP(GAME_JUMP_REPORT_CONSOLIDATED!C3829,GAME_INDEX!$A$7:$E$34,5,FALSE), "NO MATCH")</f>
        <v>1019</v>
      </c>
      <c r="F3829" s="24" t="str">
        <f>IFERROR(VLOOKUP(C3829,GAME_INDEX!$A$7:$E$34,4,FALSE), "NO MATCH!!!")</f>
        <v>Duke</v>
      </c>
      <c r="G3829" t="s">
        <v>3841</v>
      </c>
      <c r="H3829" s="1">
        <v>43035</v>
      </c>
      <c r="I3829">
        <v>2740</v>
      </c>
      <c r="J3829" t="s">
        <v>7</v>
      </c>
      <c r="K3829" t="s">
        <v>14</v>
      </c>
      <c r="L3829">
        <v>21.5</v>
      </c>
    </row>
    <row r="3830" spans="1:12" x14ac:dyDescent="0.55000000000000004">
      <c r="A3830" s="24" t="str">
        <f t="shared" si="59"/>
        <v>101933</v>
      </c>
      <c r="B3830" s="24" t="s">
        <v>32</v>
      </c>
      <c r="C3830" s="25">
        <v>43035</v>
      </c>
      <c r="D3830" s="24">
        <f>IFERROR(VLOOKUP(B3830,'2017_GT Roster'!$B$6:$H$21,7, FALSE), "NO MATCH!!!")</f>
        <v>33</v>
      </c>
      <c r="E3830" s="24">
        <f>IFERROR(VLOOKUP(GAME_JUMP_REPORT_CONSOLIDATED!C3830,GAME_INDEX!$A$7:$E$34,5,FALSE), "NO MATCH")</f>
        <v>1019</v>
      </c>
      <c r="F3830" s="24" t="str">
        <f>IFERROR(VLOOKUP(C3830,GAME_INDEX!$A$7:$E$34,4,FALSE), "NO MATCH!!!")</f>
        <v>Duke</v>
      </c>
      <c r="G3830" t="s">
        <v>3842</v>
      </c>
      <c r="H3830" s="1">
        <v>43035</v>
      </c>
      <c r="I3830">
        <v>2742</v>
      </c>
      <c r="J3830" t="s">
        <v>7</v>
      </c>
      <c r="K3830" t="s">
        <v>32</v>
      </c>
      <c r="L3830">
        <v>9</v>
      </c>
    </row>
    <row r="3831" spans="1:12" x14ac:dyDescent="0.55000000000000004">
      <c r="A3831" s="24" t="str">
        <f t="shared" ref="A3831:A3894" si="60">E3831&amp;D3831</f>
        <v>10191</v>
      </c>
      <c r="B3831" s="24" t="s">
        <v>3254</v>
      </c>
      <c r="C3831" s="25">
        <v>43035</v>
      </c>
      <c r="D3831" s="24">
        <f>IFERROR(VLOOKUP(B3831,'2017_GT Roster'!$B$6:$H$21,7, FALSE), "NO MATCH!!!")</f>
        <v>1</v>
      </c>
      <c r="E3831" s="24">
        <f>IFERROR(VLOOKUP(GAME_JUMP_REPORT_CONSOLIDATED!C3831,GAME_INDEX!$A$7:$E$34,5,FALSE), "NO MATCH")</f>
        <v>1019</v>
      </c>
      <c r="F3831" s="24" t="str">
        <f>IFERROR(VLOOKUP(C3831,GAME_INDEX!$A$7:$E$34,4,FALSE), "NO MATCH!!!")</f>
        <v>Duke</v>
      </c>
      <c r="G3831" t="s">
        <v>3843</v>
      </c>
      <c r="H3831" s="1">
        <v>43035</v>
      </c>
      <c r="I3831">
        <v>2766</v>
      </c>
      <c r="J3831" t="s">
        <v>7</v>
      </c>
      <c r="K3831" t="s">
        <v>3254</v>
      </c>
      <c r="L3831">
        <v>15.9</v>
      </c>
    </row>
    <row r="3832" spans="1:12" x14ac:dyDescent="0.55000000000000004">
      <c r="A3832" s="24" t="str">
        <f t="shared" si="60"/>
        <v>101911</v>
      </c>
      <c r="B3832" s="24" t="s">
        <v>14</v>
      </c>
      <c r="C3832" s="25">
        <v>43035</v>
      </c>
      <c r="D3832" s="24">
        <f>IFERROR(VLOOKUP(B3832,'2017_GT Roster'!$B$6:$H$21,7, FALSE), "NO MATCH!!!")</f>
        <v>11</v>
      </c>
      <c r="E3832" s="24">
        <f>IFERROR(VLOOKUP(GAME_JUMP_REPORT_CONSOLIDATED!C3832,GAME_INDEX!$A$7:$E$34,5,FALSE), "NO MATCH")</f>
        <v>1019</v>
      </c>
      <c r="F3832" s="24" t="str">
        <f>IFERROR(VLOOKUP(C3832,GAME_INDEX!$A$7:$E$34,4,FALSE), "NO MATCH!!!")</f>
        <v>Duke</v>
      </c>
      <c r="G3832" t="s">
        <v>3844</v>
      </c>
      <c r="H3832" s="1">
        <v>43035</v>
      </c>
      <c r="I3832">
        <v>2768</v>
      </c>
      <c r="J3832" t="s">
        <v>7</v>
      </c>
      <c r="K3832" t="s">
        <v>14</v>
      </c>
      <c r="L3832">
        <v>14.5</v>
      </c>
    </row>
    <row r="3833" spans="1:12" x14ac:dyDescent="0.55000000000000004">
      <c r="A3833" s="24" t="str">
        <f t="shared" si="60"/>
        <v>101933</v>
      </c>
      <c r="B3833" s="24" t="s">
        <v>32</v>
      </c>
      <c r="C3833" s="25">
        <v>43035</v>
      </c>
      <c r="D3833" s="24">
        <f>IFERROR(VLOOKUP(B3833,'2017_GT Roster'!$B$6:$H$21,7, FALSE), "NO MATCH!!!")</f>
        <v>33</v>
      </c>
      <c r="E3833" s="24">
        <f>IFERROR(VLOOKUP(GAME_JUMP_REPORT_CONSOLIDATED!C3833,GAME_INDEX!$A$7:$E$34,5,FALSE), "NO MATCH")</f>
        <v>1019</v>
      </c>
      <c r="F3833" s="24" t="str">
        <f>IFERROR(VLOOKUP(C3833,GAME_INDEX!$A$7:$E$34,4,FALSE), "NO MATCH!!!")</f>
        <v>Duke</v>
      </c>
      <c r="G3833" t="s">
        <v>3845</v>
      </c>
      <c r="H3833" s="1">
        <v>43035</v>
      </c>
      <c r="I3833">
        <v>2777</v>
      </c>
      <c r="J3833" t="s">
        <v>7</v>
      </c>
      <c r="K3833" t="s">
        <v>32</v>
      </c>
      <c r="L3833">
        <v>17.7</v>
      </c>
    </row>
    <row r="3834" spans="1:12" x14ac:dyDescent="0.55000000000000004">
      <c r="A3834" s="24" t="str">
        <f t="shared" si="60"/>
        <v>10199</v>
      </c>
      <c r="B3834" s="24" t="s">
        <v>27</v>
      </c>
      <c r="C3834" s="25">
        <v>43035</v>
      </c>
      <c r="D3834" s="24">
        <f>IFERROR(VLOOKUP(B3834,'2017_GT Roster'!$B$6:$H$21,7, FALSE), "NO MATCH!!!")</f>
        <v>9</v>
      </c>
      <c r="E3834" s="24">
        <f>IFERROR(VLOOKUP(GAME_JUMP_REPORT_CONSOLIDATED!C3834,GAME_INDEX!$A$7:$E$34,5,FALSE), "NO MATCH")</f>
        <v>1019</v>
      </c>
      <c r="F3834" s="24" t="str">
        <f>IFERROR(VLOOKUP(C3834,GAME_INDEX!$A$7:$E$34,4,FALSE), "NO MATCH!!!")</f>
        <v>Duke</v>
      </c>
      <c r="G3834" t="s">
        <v>3846</v>
      </c>
      <c r="H3834" s="1">
        <v>43035</v>
      </c>
      <c r="I3834">
        <v>2789</v>
      </c>
      <c r="J3834" t="s">
        <v>7</v>
      </c>
      <c r="K3834" t="s">
        <v>27</v>
      </c>
      <c r="L3834">
        <v>9.9</v>
      </c>
    </row>
    <row r="3835" spans="1:12" x14ac:dyDescent="0.55000000000000004">
      <c r="A3835" s="24" t="str">
        <f t="shared" si="60"/>
        <v>10191</v>
      </c>
      <c r="B3835" s="24" t="s">
        <v>3254</v>
      </c>
      <c r="C3835" s="25">
        <v>43035</v>
      </c>
      <c r="D3835" s="24">
        <f>IFERROR(VLOOKUP(B3835,'2017_GT Roster'!$B$6:$H$21,7, FALSE), "NO MATCH!!!")</f>
        <v>1</v>
      </c>
      <c r="E3835" s="24">
        <f>IFERROR(VLOOKUP(GAME_JUMP_REPORT_CONSOLIDATED!C3835,GAME_INDEX!$A$7:$E$34,5,FALSE), "NO MATCH")</f>
        <v>1019</v>
      </c>
      <c r="F3835" s="24" t="str">
        <f>IFERROR(VLOOKUP(C3835,GAME_INDEX!$A$7:$E$34,4,FALSE), "NO MATCH!!!")</f>
        <v>Duke</v>
      </c>
      <c r="G3835" t="s">
        <v>3847</v>
      </c>
      <c r="H3835" s="1">
        <v>43035</v>
      </c>
      <c r="I3835">
        <v>2798</v>
      </c>
      <c r="J3835" t="s">
        <v>7</v>
      </c>
      <c r="K3835" t="s">
        <v>3254</v>
      </c>
      <c r="L3835">
        <v>9.1</v>
      </c>
    </row>
    <row r="3836" spans="1:12" x14ac:dyDescent="0.55000000000000004">
      <c r="A3836" s="24" t="str">
        <f t="shared" si="60"/>
        <v>101933</v>
      </c>
      <c r="B3836" s="24" t="s">
        <v>32</v>
      </c>
      <c r="C3836" s="25">
        <v>43035</v>
      </c>
      <c r="D3836" s="24">
        <f>IFERROR(VLOOKUP(B3836,'2017_GT Roster'!$B$6:$H$21,7, FALSE), "NO MATCH!!!")</f>
        <v>33</v>
      </c>
      <c r="E3836" s="24">
        <f>IFERROR(VLOOKUP(GAME_JUMP_REPORT_CONSOLIDATED!C3836,GAME_INDEX!$A$7:$E$34,5,FALSE), "NO MATCH")</f>
        <v>1019</v>
      </c>
      <c r="F3836" s="24" t="str">
        <f>IFERROR(VLOOKUP(C3836,GAME_INDEX!$A$7:$E$34,4,FALSE), "NO MATCH!!!")</f>
        <v>Duke</v>
      </c>
      <c r="G3836" t="s">
        <v>3848</v>
      </c>
      <c r="H3836" s="1">
        <v>43035</v>
      </c>
      <c r="I3836">
        <v>2807</v>
      </c>
      <c r="J3836" t="s">
        <v>7</v>
      </c>
      <c r="K3836" t="s">
        <v>32</v>
      </c>
      <c r="L3836">
        <v>25.1</v>
      </c>
    </row>
    <row r="3837" spans="1:12" x14ac:dyDescent="0.55000000000000004">
      <c r="A3837" s="24" t="str">
        <f t="shared" si="60"/>
        <v>101914</v>
      </c>
      <c r="B3837" s="24" t="s">
        <v>10</v>
      </c>
      <c r="C3837" s="25">
        <v>43035</v>
      </c>
      <c r="D3837" s="24">
        <f>IFERROR(VLOOKUP(B3837,'2017_GT Roster'!$B$6:$H$21,7, FALSE), "NO MATCH!!!")</f>
        <v>14</v>
      </c>
      <c r="E3837" s="24">
        <f>IFERROR(VLOOKUP(GAME_JUMP_REPORT_CONSOLIDATED!C3837,GAME_INDEX!$A$7:$E$34,5,FALSE), "NO MATCH")</f>
        <v>1019</v>
      </c>
      <c r="F3837" s="24" t="str">
        <f>IFERROR(VLOOKUP(C3837,GAME_INDEX!$A$7:$E$34,4,FALSE), "NO MATCH!!!")</f>
        <v>Duke</v>
      </c>
      <c r="G3837" t="s">
        <v>3849</v>
      </c>
      <c r="H3837" s="1">
        <v>43035</v>
      </c>
      <c r="I3837">
        <v>2810</v>
      </c>
      <c r="J3837" t="s">
        <v>7</v>
      </c>
      <c r="K3837" t="s">
        <v>10</v>
      </c>
      <c r="L3837">
        <v>16.5</v>
      </c>
    </row>
    <row r="3838" spans="1:12" x14ac:dyDescent="0.55000000000000004">
      <c r="A3838" s="24" t="str">
        <f t="shared" si="60"/>
        <v>101933</v>
      </c>
      <c r="B3838" s="24" t="s">
        <v>32</v>
      </c>
      <c r="C3838" s="25">
        <v>43035</v>
      </c>
      <c r="D3838" s="24">
        <f>IFERROR(VLOOKUP(B3838,'2017_GT Roster'!$B$6:$H$21,7, FALSE), "NO MATCH!!!")</f>
        <v>33</v>
      </c>
      <c r="E3838" s="24">
        <f>IFERROR(VLOOKUP(GAME_JUMP_REPORT_CONSOLIDATED!C3838,GAME_INDEX!$A$7:$E$34,5,FALSE), "NO MATCH")</f>
        <v>1019</v>
      </c>
      <c r="F3838" s="24" t="str">
        <f>IFERROR(VLOOKUP(C3838,GAME_INDEX!$A$7:$E$34,4,FALSE), "NO MATCH!!!")</f>
        <v>Duke</v>
      </c>
      <c r="G3838" t="s">
        <v>3850</v>
      </c>
      <c r="H3838" s="1">
        <v>43035</v>
      </c>
      <c r="I3838">
        <v>2811</v>
      </c>
      <c r="J3838" t="s">
        <v>7</v>
      </c>
      <c r="K3838" t="s">
        <v>32</v>
      </c>
      <c r="L3838">
        <v>21.7</v>
      </c>
    </row>
    <row r="3839" spans="1:12" x14ac:dyDescent="0.55000000000000004">
      <c r="A3839" s="24" t="str">
        <f t="shared" si="60"/>
        <v>101914</v>
      </c>
      <c r="B3839" s="24" t="s">
        <v>10</v>
      </c>
      <c r="C3839" s="25">
        <v>43035</v>
      </c>
      <c r="D3839" s="24">
        <f>IFERROR(VLOOKUP(B3839,'2017_GT Roster'!$B$6:$H$21,7, FALSE), "NO MATCH!!!")</f>
        <v>14</v>
      </c>
      <c r="E3839" s="24">
        <f>IFERROR(VLOOKUP(GAME_JUMP_REPORT_CONSOLIDATED!C3839,GAME_INDEX!$A$7:$E$34,5,FALSE), "NO MATCH")</f>
        <v>1019</v>
      </c>
      <c r="F3839" s="24" t="str">
        <f>IFERROR(VLOOKUP(C3839,GAME_INDEX!$A$7:$E$34,4,FALSE), "NO MATCH!!!")</f>
        <v>Duke</v>
      </c>
      <c r="G3839" t="s">
        <v>3851</v>
      </c>
      <c r="H3839" s="1">
        <v>43035</v>
      </c>
      <c r="I3839">
        <v>2822</v>
      </c>
      <c r="J3839" t="s">
        <v>7</v>
      </c>
      <c r="K3839" t="s">
        <v>10</v>
      </c>
      <c r="L3839">
        <v>17.2</v>
      </c>
    </row>
    <row r="3840" spans="1:12" x14ac:dyDescent="0.55000000000000004">
      <c r="A3840" s="24" t="str">
        <f t="shared" si="60"/>
        <v>10191</v>
      </c>
      <c r="B3840" s="24" t="s">
        <v>3254</v>
      </c>
      <c r="C3840" s="25">
        <v>43035</v>
      </c>
      <c r="D3840" s="24">
        <f>IFERROR(VLOOKUP(B3840,'2017_GT Roster'!$B$6:$H$21,7, FALSE), "NO MATCH!!!")</f>
        <v>1</v>
      </c>
      <c r="E3840" s="24">
        <f>IFERROR(VLOOKUP(GAME_JUMP_REPORT_CONSOLIDATED!C3840,GAME_INDEX!$A$7:$E$34,5,FALSE), "NO MATCH")</f>
        <v>1019</v>
      </c>
      <c r="F3840" s="24" t="str">
        <f>IFERROR(VLOOKUP(C3840,GAME_INDEX!$A$7:$E$34,4,FALSE), "NO MATCH!!!")</f>
        <v>Duke</v>
      </c>
      <c r="G3840" t="s">
        <v>3852</v>
      </c>
      <c r="H3840" s="1">
        <v>43035</v>
      </c>
      <c r="I3840">
        <v>2823</v>
      </c>
      <c r="J3840" t="s">
        <v>7</v>
      </c>
      <c r="K3840" t="s">
        <v>3254</v>
      </c>
      <c r="L3840">
        <v>16.600000000000001</v>
      </c>
    </row>
    <row r="3841" spans="1:12" x14ac:dyDescent="0.55000000000000004">
      <c r="A3841" s="24" t="str">
        <f t="shared" si="60"/>
        <v>101914</v>
      </c>
      <c r="B3841" s="24" t="s">
        <v>10</v>
      </c>
      <c r="C3841" s="25">
        <v>43035</v>
      </c>
      <c r="D3841" s="24">
        <f>IFERROR(VLOOKUP(B3841,'2017_GT Roster'!$B$6:$H$21,7, FALSE), "NO MATCH!!!")</f>
        <v>14</v>
      </c>
      <c r="E3841" s="24">
        <f>IFERROR(VLOOKUP(GAME_JUMP_REPORT_CONSOLIDATED!C3841,GAME_INDEX!$A$7:$E$34,5,FALSE), "NO MATCH")</f>
        <v>1019</v>
      </c>
      <c r="F3841" s="24" t="str">
        <f>IFERROR(VLOOKUP(C3841,GAME_INDEX!$A$7:$E$34,4,FALSE), "NO MATCH!!!")</f>
        <v>Duke</v>
      </c>
      <c r="G3841" t="s">
        <v>3853</v>
      </c>
      <c r="H3841" s="1">
        <v>43035</v>
      </c>
      <c r="I3841">
        <v>2825</v>
      </c>
      <c r="J3841" t="s">
        <v>7</v>
      </c>
      <c r="K3841" t="s">
        <v>10</v>
      </c>
      <c r="L3841">
        <v>19.5</v>
      </c>
    </row>
    <row r="3842" spans="1:12" x14ac:dyDescent="0.55000000000000004">
      <c r="A3842" s="24" t="str">
        <f t="shared" si="60"/>
        <v>10191</v>
      </c>
      <c r="B3842" s="24" t="s">
        <v>3254</v>
      </c>
      <c r="C3842" s="25">
        <v>43035</v>
      </c>
      <c r="D3842" s="24">
        <f>IFERROR(VLOOKUP(B3842,'2017_GT Roster'!$B$6:$H$21,7, FALSE), "NO MATCH!!!")</f>
        <v>1</v>
      </c>
      <c r="E3842" s="24">
        <f>IFERROR(VLOOKUP(GAME_JUMP_REPORT_CONSOLIDATED!C3842,GAME_INDEX!$A$7:$E$34,5,FALSE), "NO MATCH")</f>
        <v>1019</v>
      </c>
      <c r="F3842" s="24" t="str">
        <f>IFERROR(VLOOKUP(C3842,GAME_INDEX!$A$7:$E$34,4,FALSE), "NO MATCH!!!")</f>
        <v>Duke</v>
      </c>
      <c r="G3842" t="s">
        <v>3854</v>
      </c>
      <c r="H3842" s="1">
        <v>43035</v>
      </c>
      <c r="I3842">
        <v>2825</v>
      </c>
      <c r="J3842" t="s">
        <v>7</v>
      </c>
      <c r="K3842" t="s">
        <v>3254</v>
      </c>
      <c r="L3842">
        <v>9.1999999999999993</v>
      </c>
    </row>
    <row r="3843" spans="1:12" x14ac:dyDescent="0.55000000000000004">
      <c r="A3843" s="24" t="str">
        <f t="shared" si="60"/>
        <v>101933</v>
      </c>
      <c r="B3843" s="24" t="s">
        <v>32</v>
      </c>
      <c r="C3843" s="25">
        <v>43035</v>
      </c>
      <c r="D3843" s="24">
        <f>IFERROR(VLOOKUP(B3843,'2017_GT Roster'!$B$6:$H$21,7, FALSE), "NO MATCH!!!")</f>
        <v>33</v>
      </c>
      <c r="E3843" s="24">
        <f>IFERROR(VLOOKUP(GAME_JUMP_REPORT_CONSOLIDATED!C3843,GAME_INDEX!$A$7:$E$34,5,FALSE), "NO MATCH")</f>
        <v>1019</v>
      </c>
      <c r="F3843" s="24" t="str">
        <f>IFERROR(VLOOKUP(C3843,GAME_INDEX!$A$7:$E$34,4,FALSE), "NO MATCH!!!")</f>
        <v>Duke</v>
      </c>
      <c r="G3843" t="s">
        <v>3855</v>
      </c>
      <c r="H3843" s="1">
        <v>43035</v>
      </c>
      <c r="I3843">
        <v>2831</v>
      </c>
      <c r="J3843" t="s">
        <v>7</v>
      </c>
      <c r="K3843" t="s">
        <v>32</v>
      </c>
      <c r="L3843">
        <v>23.3</v>
      </c>
    </row>
    <row r="3844" spans="1:12" x14ac:dyDescent="0.55000000000000004">
      <c r="A3844" s="24" t="str">
        <f t="shared" si="60"/>
        <v>10191</v>
      </c>
      <c r="B3844" s="24" t="s">
        <v>3254</v>
      </c>
      <c r="C3844" s="25">
        <v>43035</v>
      </c>
      <c r="D3844" s="24">
        <f>IFERROR(VLOOKUP(B3844,'2017_GT Roster'!$B$6:$H$21,7, FALSE), "NO MATCH!!!")</f>
        <v>1</v>
      </c>
      <c r="E3844" s="24">
        <f>IFERROR(VLOOKUP(GAME_JUMP_REPORT_CONSOLIDATED!C3844,GAME_INDEX!$A$7:$E$34,5,FALSE), "NO MATCH")</f>
        <v>1019</v>
      </c>
      <c r="F3844" s="24" t="str">
        <f>IFERROR(VLOOKUP(C3844,GAME_INDEX!$A$7:$E$34,4,FALSE), "NO MATCH!!!")</f>
        <v>Duke</v>
      </c>
      <c r="G3844" t="s">
        <v>3856</v>
      </c>
      <c r="H3844" s="1">
        <v>43035</v>
      </c>
      <c r="I3844">
        <v>2831</v>
      </c>
      <c r="J3844" t="s">
        <v>7</v>
      </c>
      <c r="K3844" t="s">
        <v>3254</v>
      </c>
      <c r="L3844">
        <v>20.2</v>
      </c>
    </row>
    <row r="3845" spans="1:12" x14ac:dyDescent="0.55000000000000004">
      <c r="A3845" s="24" t="str">
        <f t="shared" si="60"/>
        <v>101914</v>
      </c>
      <c r="B3845" s="24" t="s">
        <v>10</v>
      </c>
      <c r="C3845" s="25">
        <v>43035</v>
      </c>
      <c r="D3845" s="24">
        <f>IFERROR(VLOOKUP(B3845,'2017_GT Roster'!$B$6:$H$21,7, FALSE), "NO MATCH!!!")</f>
        <v>14</v>
      </c>
      <c r="E3845" s="24">
        <f>IFERROR(VLOOKUP(GAME_JUMP_REPORT_CONSOLIDATED!C3845,GAME_INDEX!$A$7:$E$34,5,FALSE), "NO MATCH")</f>
        <v>1019</v>
      </c>
      <c r="F3845" s="24" t="str">
        <f>IFERROR(VLOOKUP(C3845,GAME_INDEX!$A$7:$E$34,4,FALSE), "NO MATCH!!!")</f>
        <v>Duke</v>
      </c>
      <c r="G3845" t="s">
        <v>3857</v>
      </c>
      <c r="H3845" s="1">
        <v>43035</v>
      </c>
      <c r="I3845">
        <v>2833</v>
      </c>
      <c r="J3845" t="s">
        <v>7</v>
      </c>
      <c r="K3845" t="s">
        <v>10</v>
      </c>
      <c r="L3845">
        <v>16.600000000000001</v>
      </c>
    </row>
    <row r="3846" spans="1:12" x14ac:dyDescent="0.55000000000000004">
      <c r="A3846" s="24" t="str">
        <f t="shared" si="60"/>
        <v>10199</v>
      </c>
      <c r="B3846" s="24" t="s">
        <v>27</v>
      </c>
      <c r="C3846" s="25">
        <v>43035</v>
      </c>
      <c r="D3846" s="24">
        <f>IFERROR(VLOOKUP(B3846,'2017_GT Roster'!$B$6:$H$21,7, FALSE), "NO MATCH!!!")</f>
        <v>9</v>
      </c>
      <c r="E3846" s="24">
        <f>IFERROR(VLOOKUP(GAME_JUMP_REPORT_CONSOLIDATED!C3846,GAME_INDEX!$A$7:$E$34,5,FALSE), "NO MATCH")</f>
        <v>1019</v>
      </c>
      <c r="F3846" s="24" t="str">
        <f>IFERROR(VLOOKUP(C3846,GAME_INDEX!$A$7:$E$34,4,FALSE), "NO MATCH!!!")</f>
        <v>Duke</v>
      </c>
      <c r="G3846" t="s">
        <v>3858</v>
      </c>
      <c r="H3846" s="1">
        <v>43035</v>
      </c>
      <c r="I3846">
        <v>2833</v>
      </c>
      <c r="J3846" t="s">
        <v>7</v>
      </c>
      <c r="K3846" t="s">
        <v>27</v>
      </c>
      <c r="L3846">
        <v>12.4</v>
      </c>
    </row>
    <row r="3847" spans="1:12" x14ac:dyDescent="0.55000000000000004">
      <c r="A3847" s="24" t="str">
        <f t="shared" si="60"/>
        <v>101933</v>
      </c>
      <c r="B3847" s="24" t="s">
        <v>32</v>
      </c>
      <c r="C3847" s="25">
        <v>43035</v>
      </c>
      <c r="D3847" s="24">
        <f>IFERROR(VLOOKUP(B3847,'2017_GT Roster'!$B$6:$H$21,7, FALSE), "NO MATCH!!!")</f>
        <v>33</v>
      </c>
      <c r="E3847" s="24">
        <f>IFERROR(VLOOKUP(GAME_JUMP_REPORT_CONSOLIDATED!C3847,GAME_INDEX!$A$7:$E$34,5,FALSE), "NO MATCH")</f>
        <v>1019</v>
      </c>
      <c r="F3847" s="24" t="str">
        <f>IFERROR(VLOOKUP(C3847,GAME_INDEX!$A$7:$E$34,4,FALSE), "NO MATCH!!!")</f>
        <v>Duke</v>
      </c>
      <c r="G3847" t="s">
        <v>3859</v>
      </c>
      <c r="H3847" s="1">
        <v>43035</v>
      </c>
      <c r="I3847">
        <v>2834</v>
      </c>
      <c r="J3847" t="s">
        <v>7</v>
      </c>
      <c r="K3847" t="s">
        <v>32</v>
      </c>
      <c r="L3847">
        <v>17.399999999999999</v>
      </c>
    </row>
    <row r="3848" spans="1:12" x14ac:dyDescent="0.55000000000000004">
      <c r="A3848" s="24" t="str">
        <f t="shared" si="60"/>
        <v>10191</v>
      </c>
      <c r="B3848" s="24" t="s">
        <v>3254</v>
      </c>
      <c r="C3848" s="25">
        <v>43035</v>
      </c>
      <c r="D3848" s="24">
        <f>IFERROR(VLOOKUP(B3848,'2017_GT Roster'!$B$6:$H$21,7, FALSE), "NO MATCH!!!")</f>
        <v>1</v>
      </c>
      <c r="E3848" s="24">
        <f>IFERROR(VLOOKUP(GAME_JUMP_REPORT_CONSOLIDATED!C3848,GAME_INDEX!$A$7:$E$34,5,FALSE), "NO MATCH")</f>
        <v>1019</v>
      </c>
      <c r="F3848" s="24" t="str">
        <f>IFERROR(VLOOKUP(C3848,GAME_INDEX!$A$7:$E$34,4,FALSE), "NO MATCH!!!")</f>
        <v>Duke</v>
      </c>
      <c r="G3848" t="s">
        <v>3860</v>
      </c>
      <c r="H3848" s="1">
        <v>43035</v>
      </c>
      <c r="I3848">
        <v>2839</v>
      </c>
      <c r="J3848" t="s">
        <v>7</v>
      </c>
      <c r="K3848" t="s">
        <v>3254</v>
      </c>
      <c r="L3848">
        <v>17</v>
      </c>
    </row>
    <row r="3849" spans="1:12" x14ac:dyDescent="0.55000000000000004">
      <c r="A3849" s="24" t="str">
        <f t="shared" si="60"/>
        <v>10191</v>
      </c>
      <c r="B3849" s="24" t="s">
        <v>3254</v>
      </c>
      <c r="C3849" s="25">
        <v>43035</v>
      </c>
      <c r="D3849" s="24">
        <f>IFERROR(VLOOKUP(B3849,'2017_GT Roster'!$B$6:$H$21,7, FALSE), "NO MATCH!!!")</f>
        <v>1</v>
      </c>
      <c r="E3849" s="24">
        <f>IFERROR(VLOOKUP(GAME_JUMP_REPORT_CONSOLIDATED!C3849,GAME_INDEX!$A$7:$E$34,5,FALSE), "NO MATCH")</f>
        <v>1019</v>
      </c>
      <c r="F3849" s="24" t="str">
        <f>IFERROR(VLOOKUP(C3849,GAME_INDEX!$A$7:$E$34,4,FALSE), "NO MATCH!!!")</f>
        <v>Duke</v>
      </c>
      <c r="G3849" t="s">
        <v>3861</v>
      </c>
      <c r="H3849" s="1">
        <v>43035</v>
      </c>
      <c r="I3849">
        <v>2841</v>
      </c>
      <c r="J3849" t="s">
        <v>7</v>
      </c>
      <c r="K3849" t="s">
        <v>3254</v>
      </c>
      <c r="L3849">
        <v>11.1</v>
      </c>
    </row>
    <row r="3850" spans="1:12" x14ac:dyDescent="0.55000000000000004">
      <c r="A3850" s="24" t="str">
        <f t="shared" si="60"/>
        <v>101933</v>
      </c>
      <c r="B3850" s="24" t="s">
        <v>32</v>
      </c>
      <c r="C3850" s="25">
        <v>43035</v>
      </c>
      <c r="D3850" s="24">
        <f>IFERROR(VLOOKUP(B3850,'2017_GT Roster'!$B$6:$H$21,7, FALSE), "NO MATCH!!!")</f>
        <v>33</v>
      </c>
      <c r="E3850" s="24">
        <f>IFERROR(VLOOKUP(GAME_JUMP_REPORT_CONSOLIDATED!C3850,GAME_INDEX!$A$7:$E$34,5,FALSE), "NO MATCH")</f>
        <v>1019</v>
      </c>
      <c r="F3850" s="24" t="str">
        <f>IFERROR(VLOOKUP(C3850,GAME_INDEX!$A$7:$E$34,4,FALSE), "NO MATCH!!!")</f>
        <v>Duke</v>
      </c>
      <c r="G3850" t="s">
        <v>3862</v>
      </c>
      <c r="H3850" s="1">
        <v>43035</v>
      </c>
      <c r="I3850">
        <v>2842</v>
      </c>
      <c r="J3850" t="s">
        <v>7</v>
      </c>
      <c r="K3850" t="s">
        <v>32</v>
      </c>
      <c r="L3850">
        <v>17.8</v>
      </c>
    </row>
    <row r="3851" spans="1:12" x14ac:dyDescent="0.55000000000000004">
      <c r="A3851" s="24" t="str">
        <f t="shared" si="60"/>
        <v>101933</v>
      </c>
      <c r="B3851" s="24" t="s">
        <v>32</v>
      </c>
      <c r="C3851" s="25">
        <v>43035</v>
      </c>
      <c r="D3851" s="24">
        <f>IFERROR(VLOOKUP(B3851,'2017_GT Roster'!$B$6:$H$21,7, FALSE), "NO MATCH!!!")</f>
        <v>33</v>
      </c>
      <c r="E3851" s="24">
        <f>IFERROR(VLOOKUP(GAME_JUMP_REPORT_CONSOLIDATED!C3851,GAME_INDEX!$A$7:$E$34,5,FALSE), "NO MATCH")</f>
        <v>1019</v>
      </c>
      <c r="F3851" s="24" t="str">
        <f>IFERROR(VLOOKUP(C3851,GAME_INDEX!$A$7:$E$34,4,FALSE), "NO MATCH!!!")</f>
        <v>Duke</v>
      </c>
      <c r="G3851" t="s">
        <v>3863</v>
      </c>
      <c r="H3851" s="1">
        <v>43035</v>
      </c>
      <c r="I3851">
        <v>2845</v>
      </c>
      <c r="J3851" t="s">
        <v>7</v>
      </c>
      <c r="K3851" t="s">
        <v>32</v>
      </c>
      <c r="L3851">
        <v>18</v>
      </c>
    </row>
    <row r="3852" spans="1:12" x14ac:dyDescent="0.55000000000000004">
      <c r="A3852" s="24" t="str">
        <f t="shared" si="60"/>
        <v>10191</v>
      </c>
      <c r="B3852" s="24" t="s">
        <v>3254</v>
      </c>
      <c r="C3852" s="25">
        <v>43035</v>
      </c>
      <c r="D3852" s="24">
        <f>IFERROR(VLOOKUP(B3852,'2017_GT Roster'!$B$6:$H$21,7, FALSE), "NO MATCH!!!")</f>
        <v>1</v>
      </c>
      <c r="E3852" s="24">
        <f>IFERROR(VLOOKUP(GAME_JUMP_REPORT_CONSOLIDATED!C3852,GAME_INDEX!$A$7:$E$34,5,FALSE), "NO MATCH")</f>
        <v>1019</v>
      </c>
      <c r="F3852" s="24" t="str">
        <f>IFERROR(VLOOKUP(C3852,GAME_INDEX!$A$7:$E$34,4,FALSE), "NO MATCH!!!")</f>
        <v>Duke</v>
      </c>
      <c r="G3852" t="s">
        <v>3864</v>
      </c>
      <c r="H3852" s="1">
        <v>43035</v>
      </c>
      <c r="I3852">
        <v>2846</v>
      </c>
      <c r="J3852" t="s">
        <v>7</v>
      </c>
      <c r="K3852" t="s">
        <v>3254</v>
      </c>
      <c r="L3852">
        <v>16.100000000000001</v>
      </c>
    </row>
    <row r="3853" spans="1:12" x14ac:dyDescent="0.55000000000000004">
      <c r="A3853" s="24" t="str">
        <f t="shared" si="60"/>
        <v>101933</v>
      </c>
      <c r="B3853" s="24" t="s">
        <v>32</v>
      </c>
      <c r="C3853" s="25">
        <v>43035</v>
      </c>
      <c r="D3853" s="24">
        <f>IFERROR(VLOOKUP(B3853,'2017_GT Roster'!$B$6:$H$21,7, FALSE), "NO MATCH!!!")</f>
        <v>33</v>
      </c>
      <c r="E3853" s="24">
        <f>IFERROR(VLOOKUP(GAME_JUMP_REPORT_CONSOLIDATED!C3853,GAME_INDEX!$A$7:$E$34,5,FALSE), "NO MATCH")</f>
        <v>1019</v>
      </c>
      <c r="F3853" s="24" t="str">
        <f>IFERROR(VLOOKUP(C3853,GAME_INDEX!$A$7:$E$34,4,FALSE), "NO MATCH!!!")</f>
        <v>Duke</v>
      </c>
      <c r="G3853" t="s">
        <v>3865</v>
      </c>
      <c r="H3853" s="1">
        <v>43035</v>
      </c>
      <c r="I3853">
        <v>2857</v>
      </c>
      <c r="J3853" t="s">
        <v>7</v>
      </c>
      <c r="K3853" t="s">
        <v>32</v>
      </c>
      <c r="L3853">
        <v>17.3</v>
      </c>
    </row>
    <row r="3854" spans="1:12" x14ac:dyDescent="0.55000000000000004">
      <c r="A3854" s="24" t="str">
        <f t="shared" si="60"/>
        <v>10199</v>
      </c>
      <c r="B3854" s="24" t="s">
        <v>27</v>
      </c>
      <c r="C3854" s="25">
        <v>43035</v>
      </c>
      <c r="D3854" s="24">
        <f>IFERROR(VLOOKUP(B3854,'2017_GT Roster'!$B$6:$H$21,7, FALSE), "NO MATCH!!!")</f>
        <v>9</v>
      </c>
      <c r="E3854" s="24">
        <f>IFERROR(VLOOKUP(GAME_JUMP_REPORT_CONSOLIDATED!C3854,GAME_INDEX!$A$7:$E$34,5,FALSE), "NO MATCH")</f>
        <v>1019</v>
      </c>
      <c r="F3854" s="24" t="str">
        <f>IFERROR(VLOOKUP(C3854,GAME_INDEX!$A$7:$E$34,4,FALSE), "NO MATCH!!!")</f>
        <v>Duke</v>
      </c>
      <c r="G3854" t="s">
        <v>3866</v>
      </c>
      <c r="H3854" s="1">
        <v>43035</v>
      </c>
      <c r="I3854">
        <v>2869</v>
      </c>
      <c r="J3854" t="s">
        <v>7</v>
      </c>
      <c r="K3854" t="s">
        <v>27</v>
      </c>
      <c r="L3854">
        <v>10.9</v>
      </c>
    </row>
    <row r="3855" spans="1:12" x14ac:dyDescent="0.55000000000000004">
      <c r="A3855" s="24" t="str">
        <f t="shared" si="60"/>
        <v>10199</v>
      </c>
      <c r="B3855" s="24" t="s">
        <v>27</v>
      </c>
      <c r="C3855" s="25">
        <v>43035</v>
      </c>
      <c r="D3855" s="24">
        <f>IFERROR(VLOOKUP(B3855,'2017_GT Roster'!$B$6:$H$21,7, FALSE), "NO MATCH!!!")</f>
        <v>9</v>
      </c>
      <c r="E3855" s="24">
        <f>IFERROR(VLOOKUP(GAME_JUMP_REPORT_CONSOLIDATED!C3855,GAME_INDEX!$A$7:$E$34,5,FALSE), "NO MATCH")</f>
        <v>1019</v>
      </c>
      <c r="F3855" s="24" t="str">
        <f>IFERROR(VLOOKUP(C3855,GAME_INDEX!$A$7:$E$34,4,FALSE), "NO MATCH!!!")</f>
        <v>Duke</v>
      </c>
      <c r="G3855" t="s">
        <v>3867</v>
      </c>
      <c r="H3855" s="1">
        <v>43035</v>
      </c>
      <c r="I3855">
        <v>2872</v>
      </c>
      <c r="J3855" t="s">
        <v>7</v>
      </c>
      <c r="K3855" t="s">
        <v>27</v>
      </c>
      <c r="L3855">
        <v>10.4</v>
      </c>
    </row>
    <row r="3856" spans="1:12" x14ac:dyDescent="0.55000000000000004">
      <c r="A3856" s="24" t="str">
        <f t="shared" si="60"/>
        <v>10191</v>
      </c>
      <c r="B3856" s="24" t="s">
        <v>3254</v>
      </c>
      <c r="C3856" s="25">
        <v>43035</v>
      </c>
      <c r="D3856" s="24">
        <f>IFERROR(VLOOKUP(B3856,'2017_GT Roster'!$B$6:$H$21,7, FALSE), "NO MATCH!!!")</f>
        <v>1</v>
      </c>
      <c r="E3856" s="24">
        <f>IFERROR(VLOOKUP(GAME_JUMP_REPORT_CONSOLIDATED!C3856,GAME_INDEX!$A$7:$E$34,5,FALSE), "NO MATCH")</f>
        <v>1019</v>
      </c>
      <c r="F3856" s="24" t="str">
        <f>IFERROR(VLOOKUP(C3856,GAME_INDEX!$A$7:$E$34,4,FALSE), "NO MATCH!!!")</f>
        <v>Duke</v>
      </c>
      <c r="G3856" t="s">
        <v>3868</v>
      </c>
      <c r="H3856" s="1">
        <v>43035</v>
      </c>
      <c r="I3856">
        <v>2877</v>
      </c>
      <c r="J3856" t="s">
        <v>7</v>
      </c>
      <c r="K3856" t="s">
        <v>3254</v>
      </c>
      <c r="L3856">
        <v>23.7</v>
      </c>
    </row>
    <row r="3857" spans="1:12" x14ac:dyDescent="0.55000000000000004">
      <c r="A3857" s="24" t="str">
        <f t="shared" si="60"/>
        <v>10191</v>
      </c>
      <c r="B3857" s="24" t="s">
        <v>3254</v>
      </c>
      <c r="C3857" s="25">
        <v>43035</v>
      </c>
      <c r="D3857" s="24">
        <f>IFERROR(VLOOKUP(B3857,'2017_GT Roster'!$B$6:$H$21,7, FALSE), "NO MATCH!!!")</f>
        <v>1</v>
      </c>
      <c r="E3857" s="24">
        <f>IFERROR(VLOOKUP(GAME_JUMP_REPORT_CONSOLIDATED!C3857,GAME_INDEX!$A$7:$E$34,5,FALSE), "NO MATCH")</f>
        <v>1019</v>
      </c>
      <c r="F3857" s="24" t="str">
        <f>IFERROR(VLOOKUP(C3857,GAME_INDEX!$A$7:$E$34,4,FALSE), "NO MATCH!!!")</f>
        <v>Duke</v>
      </c>
      <c r="G3857" t="s">
        <v>3869</v>
      </c>
      <c r="H3857" s="1">
        <v>43035</v>
      </c>
      <c r="I3857">
        <v>2878</v>
      </c>
      <c r="J3857" t="s">
        <v>7</v>
      </c>
      <c r="K3857" t="s">
        <v>3254</v>
      </c>
      <c r="L3857">
        <v>5.0999999999999996</v>
      </c>
    </row>
    <row r="3858" spans="1:12" x14ac:dyDescent="0.55000000000000004">
      <c r="A3858" s="24" t="str">
        <f t="shared" si="60"/>
        <v>101933</v>
      </c>
      <c r="B3858" s="24" t="s">
        <v>32</v>
      </c>
      <c r="C3858" s="25">
        <v>43035</v>
      </c>
      <c r="D3858" s="24">
        <f>IFERROR(VLOOKUP(B3858,'2017_GT Roster'!$B$6:$H$21,7, FALSE), "NO MATCH!!!")</f>
        <v>33</v>
      </c>
      <c r="E3858" s="24">
        <f>IFERROR(VLOOKUP(GAME_JUMP_REPORT_CONSOLIDATED!C3858,GAME_INDEX!$A$7:$E$34,5,FALSE), "NO MATCH")</f>
        <v>1019</v>
      </c>
      <c r="F3858" s="24" t="str">
        <f>IFERROR(VLOOKUP(C3858,GAME_INDEX!$A$7:$E$34,4,FALSE), "NO MATCH!!!")</f>
        <v>Duke</v>
      </c>
      <c r="G3858" t="s">
        <v>3870</v>
      </c>
      <c r="H3858" s="1">
        <v>43035</v>
      </c>
      <c r="I3858">
        <v>2892</v>
      </c>
      <c r="J3858" t="s">
        <v>7</v>
      </c>
      <c r="K3858" t="s">
        <v>32</v>
      </c>
      <c r="L3858">
        <v>22.6</v>
      </c>
    </row>
    <row r="3859" spans="1:12" x14ac:dyDescent="0.55000000000000004">
      <c r="A3859" s="24" t="str">
        <f t="shared" si="60"/>
        <v>10199</v>
      </c>
      <c r="B3859" s="24" t="s">
        <v>27</v>
      </c>
      <c r="C3859" s="25">
        <v>43035</v>
      </c>
      <c r="D3859" s="24">
        <f>IFERROR(VLOOKUP(B3859,'2017_GT Roster'!$B$6:$H$21,7, FALSE), "NO MATCH!!!")</f>
        <v>9</v>
      </c>
      <c r="E3859" s="24">
        <f>IFERROR(VLOOKUP(GAME_JUMP_REPORT_CONSOLIDATED!C3859,GAME_INDEX!$A$7:$E$34,5,FALSE), "NO MATCH")</f>
        <v>1019</v>
      </c>
      <c r="F3859" s="24" t="str">
        <f>IFERROR(VLOOKUP(C3859,GAME_INDEX!$A$7:$E$34,4,FALSE), "NO MATCH!!!")</f>
        <v>Duke</v>
      </c>
      <c r="G3859" t="s">
        <v>3871</v>
      </c>
      <c r="H3859" s="1">
        <v>43035</v>
      </c>
      <c r="I3859">
        <v>2896</v>
      </c>
      <c r="J3859" t="s">
        <v>7</v>
      </c>
      <c r="K3859" t="s">
        <v>27</v>
      </c>
      <c r="L3859">
        <v>14.5</v>
      </c>
    </row>
    <row r="3860" spans="1:12" x14ac:dyDescent="0.55000000000000004">
      <c r="A3860" s="24" t="str">
        <f t="shared" si="60"/>
        <v>10191</v>
      </c>
      <c r="B3860" s="24" t="s">
        <v>3254</v>
      </c>
      <c r="C3860" s="25">
        <v>43035</v>
      </c>
      <c r="D3860" s="24">
        <f>IFERROR(VLOOKUP(B3860,'2017_GT Roster'!$B$6:$H$21,7, FALSE), "NO MATCH!!!")</f>
        <v>1</v>
      </c>
      <c r="E3860" s="24">
        <f>IFERROR(VLOOKUP(GAME_JUMP_REPORT_CONSOLIDATED!C3860,GAME_INDEX!$A$7:$E$34,5,FALSE), "NO MATCH")</f>
        <v>1019</v>
      </c>
      <c r="F3860" s="24" t="str">
        <f>IFERROR(VLOOKUP(C3860,GAME_INDEX!$A$7:$E$34,4,FALSE), "NO MATCH!!!")</f>
        <v>Duke</v>
      </c>
      <c r="G3860" t="s">
        <v>3872</v>
      </c>
      <c r="H3860" s="1">
        <v>43035</v>
      </c>
      <c r="I3860">
        <v>2909</v>
      </c>
      <c r="J3860" t="s">
        <v>7</v>
      </c>
      <c r="K3860" t="s">
        <v>3254</v>
      </c>
      <c r="L3860">
        <v>20.3</v>
      </c>
    </row>
    <row r="3861" spans="1:12" x14ac:dyDescent="0.55000000000000004">
      <c r="A3861" s="24" t="str">
        <f t="shared" si="60"/>
        <v>101933</v>
      </c>
      <c r="B3861" s="24" t="s">
        <v>32</v>
      </c>
      <c r="C3861" s="25">
        <v>43035</v>
      </c>
      <c r="D3861" s="24">
        <f>IFERROR(VLOOKUP(B3861,'2017_GT Roster'!$B$6:$H$21,7, FALSE), "NO MATCH!!!")</f>
        <v>33</v>
      </c>
      <c r="E3861" s="24">
        <f>IFERROR(VLOOKUP(GAME_JUMP_REPORT_CONSOLIDATED!C3861,GAME_INDEX!$A$7:$E$34,5,FALSE), "NO MATCH")</f>
        <v>1019</v>
      </c>
      <c r="F3861" s="24" t="str">
        <f>IFERROR(VLOOKUP(C3861,GAME_INDEX!$A$7:$E$34,4,FALSE), "NO MATCH!!!")</f>
        <v>Duke</v>
      </c>
      <c r="G3861" t="s">
        <v>3873</v>
      </c>
      <c r="H3861" s="1">
        <v>43035</v>
      </c>
      <c r="I3861">
        <v>2912</v>
      </c>
      <c r="J3861" t="s">
        <v>7</v>
      </c>
      <c r="K3861" t="s">
        <v>32</v>
      </c>
      <c r="L3861">
        <v>9.4</v>
      </c>
    </row>
    <row r="3862" spans="1:12" x14ac:dyDescent="0.55000000000000004">
      <c r="A3862" s="24" t="str">
        <f t="shared" si="60"/>
        <v>101933</v>
      </c>
      <c r="B3862" s="24" t="s">
        <v>32</v>
      </c>
      <c r="C3862" s="25">
        <v>43035</v>
      </c>
      <c r="D3862" s="24">
        <f>IFERROR(VLOOKUP(B3862,'2017_GT Roster'!$B$6:$H$21,7, FALSE), "NO MATCH!!!")</f>
        <v>33</v>
      </c>
      <c r="E3862" s="24">
        <f>IFERROR(VLOOKUP(GAME_JUMP_REPORT_CONSOLIDATED!C3862,GAME_INDEX!$A$7:$E$34,5,FALSE), "NO MATCH")</f>
        <v>1019</v>
      </c>
      <c r="F3862" s="24" t="str">
        <f>IFERROR(VLOOKUP(C3862,GAME_INDEX!$A$7:$E$34,4,FALSE), "NO MATCH!!!")</f>
        <v>Duke</v>
      </c>
      <c r="G3862" t="s">
        <v>3874</v>
      </c>
      <c r="H3862" s="1">
        <v>43035</v>
      </c>
      <c r="I3862">
        <v>2915</v>
      </c>
      <c r="J3862" t="s">
        <v>7</v>
      </c>
      <c r="K3862" t="s">
        <v>32</v>
      </c>
      <c r="L3862">
        <v>20.5</v>
      </c>
    </row>
    <row r="3863" spans="1:12" x14ac:dyDescent="0.55000000000000004">
      <c r="A3863" s="24" t="str">
        <f t="shared" si="60"/>
        <v>101933</v>
      </c>
      <c r="B3863" s="24" t="s">
        <v>32</v>
      </c>
      <c r="C3863" s="25">
        <v>43035</v>
      </c>
      <c r="D3863" s="24">
        <f>IFERROR(VLOOKUP(B3863,'2017_GT Roster'!$B$6:$H$21,7, FALSE), "NO MATCH!!!")</f>
        <v>33</v>
      </c>
      <c r="E3863" s="24">
        <f>IFERROR(VLOOKUP(GAME_JUMP_REPORT_CONSOLIDATED!C3863,GAME_INDEX!$A$7:$E$34,5,FALSE), "NO MATCH")</f>
        <v>1019</v>
      </c>
      <c r="F3863" s="24" t="str">
        <f>IFERROR(VLOOKUP(C3863,GAME_INDEX!$A$7:$E$34,4,FALSE), "NO MATCH!!!")</f>
        <v>Duke</v>
      </c>
      <c r="G3863" t="s">
        <v>3875</v>
      </c>
      <c r="H3863" s="1">
        <v>43035</v>
      </c>
      <c r="I3863">
        <v>2920</v>
      </c>
      <c r="J3863" t="s">
        <v>7</v>
      </c>
      <c r="K3863" t="s">
        <v>32</v>
      </c>
      <c r="L3863">
        <v>17.600000000000001</v>
      </c>
    </row>
    <row r="3864" spans="1:12" x14ac:dyDescent="0.55000000000000004">
      <c r="A3864" s="24" t="str">
        <f t="shared" si="60"/>
        <v>10199</v>
      </c>
      <c r="B3864" s="24" t="s">
        <v>27</v>
      </c>
      <c r="C3864" s="25">
        <v>43035</v>
      </c>
      <c r="D3864" s="24">
        <f>IFERROR(VLOOKUP(B3864,'2017_GT Roster'!$B$6:$H$21,7, FALSE), "NO MATCH!!!")</f>
        <v>9</v>
      </c>
      <c r="E3864" s="24">
        <f>IFERROR(VLOOKUP(GAME_JUMP_REPORT_CONSOLIDATED!C3864,GAME_INDEX!$A$7:$E$34,5,FALSE), "NO MATCH")</f>
        <v>1019</v>
      </c>
      <c r="F3864" s="24" t="str">
        <f>IFERROR(VLOOKUP(C3864,GAME_INDEX!$A$7:$E$34,4,FALSE), "NO MATCH!!!")</f>
        <v>Duke</v>
      </c>
      <c r="G3864" t="s">
        <v>3876</v>
      </c>
      <c r="H3864" s="1">
        <v>43035</v>
      </c>
      <c r="I3864">
        <v>2926</v>
      </c>
      <c r="J3864" t="s">
        <v>7</v>
      </c>
      <c r="K3864" t="s">
        <v>27</v>
      </c>
      <c r="L3864">
        <v>11.7</v>
      </c>
    </row>
    <row r="3865" spans="1:12" x14ac:dyDescent="0.55000000000000004">
      <c r="A3865" s="24" t="str">
        <f t="shared" si="60"/>
        <v>10191</v>
      </c>
      <c r="B3865" s="24" t="s">
        <v>3254</v>
      </c>
      <c r="C3865" s="25">
        <v>43035</v>
      </c>
      <c r="D3865" s="24">
        <f>IFERROR(VLOOKUP(B3865,'2017_GT Roster'!$B$6:$H$21,7, FALSE), "NO MATCH!!!")</f>
        <v>1</v>
      </c>
      <c r="E3865" s="24">
        <f>IFERROR(VLOOKUP(GAME_JUMP_REPORT_CONSOLIDATED!C3865,GAME_INDEX!$A$7:$E$34,5,FALSE), "NO MATCH")</f>
        <v>1019</v>
      </c>
      <c r="F3865" s="24" t="str">
        <f>IFERROR(VLOOKUP(C3865,GAME_INDEX!$A$7:$E$34,4,FALSE), "NO MATCH!!!")</f>
        <v>Duke</v>
      </c>
      <c r="G3865" t="s">
        <v>3877</v>
      </c>
      <c r="H3865" s="1">
        <v>43035</v>
      </c>
      <c r="I3865">
        <v>2934</v>
      </c>
      <c r="J3865" t="s">
        <v>7</v>
      </c>
      <c r="K3865" t="s">
        <v>3254</v>
      </c>
      <c r="L3865">
        <v>14.6</v>
      </c>
    </row>
    <row r="3866" spans="1:12" x14ac:dyDescent="0.55000000000000004">
      <c r="A3866" s="24" t="str">
        <f t="shared" si="60"/>
        <v>10194</v>
      </c>
      <c r="B3866" s="24" t="s">
        <v>3262</v>
      </c>
      <c r="C3866" s="25">
        <v>43035</v>
      </c>
      <c r="D3866" s="24">
        <f>IFERROR(VLOOKUP(B3866,'2017_GT Roster'!$B$6:$H$21,7, FALSE), "NO MATCH!!!")</f>
        <v>4</v>
      </c>
      <c r="E3866" s="24">
        <f>IFERROR(VLOOKUP(GAME_JUMP_REPORT_CONSOLIDATED!C3866,GAME_INDEX!$A$7:$E$34,5,FALSE), "NO MATCH")</f>
        <v>1019</v>
      </c>
      <c r="F3866" s="24" t="str">
        <f>IFERROR(VLOOKUP(C3866,GAME_INDEX!$A$7:$E$34,4,FALSE), "NO MATCH!!!")</f>
        <v>Duke</v>
      </c>
      <c r="G3866" t="s">
        <v>3878</v>
      </c>
      <c r="H3866" s="1">
        <v>43035</v>
      </c>
      <c r="I3866">
        <v>2938</v>
      </c>
      <c r="J3866" t="s">
        <v>7</v>
      </c>
      <c r="K3866" t="s">
        <v>3262</v>
      </c>
      <c r="L3866">
        <v>16.5</v>
      </c>
    </row>
    <row r="3867" spans="1:12" x14ac:dyDescent="0.55000000000000004">
      <c r="A3867" s="24" t="str">
        <f t="shared" si="60"/>
        <v>101911</v>
      </c>
      <c r="B3867" s="24" t="s">
        <v>14</v>
      </c>
      <c r="C3867" s="25">
        <v>43035</v>
      </c>
      <c r="D3867" s="24">
        <f>IFERROR(VLOOKUP(B3867,'2017_GT Roster'!$B$6:$H$21,7, FALSE), "NO MATCH!!!")</f>
        <v>11</v>
      </c>
      <c r="E3867" s="24">
        <f>IFERROR(VLOOKUP(GAME_JUMP_REPORT_CONSOLIDATED!C3867,GAME_INDEX!$A$7:$E$34,5,FALSE), "NO MATCH")</f>
        <v>1019</v>
      </c>
      <c r="F3867" s="24" t="str">
        <f>IFERROR(VLOOKUP(C3867,GAME_INDEX!$A$7:$E$34,4,FALSE), "NO MATCH!!!")</f>
        <v>Duke</v>
      </c>
      <c r="G3867" t="s">
        <v>3879</v>
      </c>
      <c r="H3867" s="1">
        <v>43035</v>
      </c>
      <c r="I3867">
        <v>2940</v>
      </c>
      <c r="J3867" t="s">
        <v>7</v>
      </c>
      <c r="K3867" t="s">
        <v>14</v>
      </c>
      <c r="L3867">
        <v>24</v>
      </c>
    </row>
    <row r="3868" spans="1:12" x14ac:dyDescent="0.55000000000000004">
      <c r="A3868" s="24" t="str">
        <f t="shared" si="60"/>
        <v>10191</v>
      </c>
      <c r="B3868" s="24" t="s">
        <v>3254</v>
      </c>
      <c r="C3868" s="25">
        <v>43035</v>
      </c>
      <c r="D3868" s="24">
        <f>IFERROR(VLOOKUP(B3868,'2017_GT Roster'!$B$6:$H$21,7, FALSE), "NO MATCH!!!")</f>
        <v>1</v>
      </c>
      <c r="E3868" s="24">
        <f>IFERROR(VLOOKUP(GAME_JUMP_REPORT_CONSOLIDATED!C3868,GAME_INDEX!$A$7:$E$34,5,FALSE), "NO MATCH")</f>
        <v>1019</v>
      </c>
      <c r="F3868" s="24" t="str">
        <f>IFERROR(VLOOKUP(C3868,GAME_INDEX!$A$7:$E$34,4,FALSE), "NO MATCH!!!")</f>
        <v>Duke</v>
      </c>
      <c r="G3868" t="s">
        <v>3880</v>
      </c>
      <c r="H3868" s="1">
        <v>43035</v>
      </c>
      <c r="I3868">
        <v>2954</v>
      </c>
      <c r="J3868" t="s">
        <v>7</v>
      </c>
      <c r="K3868" t="s">
        <v>3254</v>
      </c>
      <c r="L3868">
        <v>13.5</v>
      </c>
    </row>
    <row r="3869" spans="1:12" x14ac:dyDescent="0.55000000000000004">
      <c r="A3869" s="24" t="str">
        <f t="shared" si="60"/>
        <v>101933</v>
      </c>
      <c r="B3869" s="24" t="s">
        <v>32</v>
      </c>
      <c r="C3869" s="25">
        <v>43035</v>
      </c>
      <c r="D3869" s="24">
        <f>IFERROR(VLOOKUP(B3869,'2017_GT Roster'!$B$6:$H$21,7, FALSE), "NO MATCH!!!")</f>
        <v>33</v>
      </c>
      <c r="E3869" s="24">
        <f>IFERROR(VLOOKUP(GAME_JUMP_REPORT_CONSOLIDATED!C3869,GAME_INDEX!$A$7:$E$34,5,FALSE), "NO MATCH")</f>
        <v>1019</v>
      </c>
      <c r="F3869" s="24" t="str">
        <f>IFERROR(VLOOKUP(C3869,GAME_INDEX!$A$7:$E$34,4,FALSE), "NO MATCH!!!")</f>
        <v>Duke</v>
      </c>
      <c r="G3869" t="s">
        <v>3881</v>
      </c>
      <c r="H3869" s="1">
        <v>43035</v>
      </c>
      <c r="I3869">
        <v>2969</v>
      </c>
      <c r="J3869" t="s">
        <v>7</v>
      </c>
      <c r="K3869" t="s">
        <v>32</v>
      </c>
      <c r="L3869">
        <v>17.600000000000001</v>
      </c>
    </row>
    <row r="3870" spans="1:12" x14ac:dyDescent="0.55000000000000004">
      <c r="A3870" s="24" t="str">
        <f t="shared" si="60"/>
        <v>10199</v>
      </c>
      <c r="B3870" s="24" t="s">
        <v>27</v>
      </c>
      <c r="C3870" s="25">
        <v>43035</v>
      </c>
      <c r="D3870" s="24">
        <f>IFERROR(VLOOKUP(B3870,'2017_GT Roster'!$B$6:$H$21,7, FALSE), "NO MATCH!!!")</f>
        <v>9</v>
      </c>
      <c r="E3870" s="24">
        <f>IFERROR(VLOOKUP(GAME_JUMP_REPORT_CONSOLIDATED!C3870,GAME_INDEX!$A$7:$E$34,5,FALSE), "NO MATCH")</f>
        <v>1019</v>
      </c>
      <c r="F3870" s="24" t="str">
        <f>IFERROR(VLOOKUP(C3870,GAME_INDEX!$A$7:$E$34,4,FALSE), "NO MATCH!!!")</f>
        <v>Duke</v>
      </c>
      <c r="G3870" t="s">
        <v>3882</v>
      </c>
      <c r="H3870" s="1">
        <v>43035</v>
      </c>
      <c r="I3870">
        <v>2971</v>
      </c>
      <c r="J3870" t="s">
        <v>7</v>
      </c>
      <c r="K3870" t="s">
        <v>27</v>
      </c>
      <c r="L3870">
        <v>13.4</v>
      </c>
    </row>
    <row r="3871" spans="1:12" x14ac:dyDescent="0.55000000000000004">
      <c r="A3871" s="24" t="str">
        <f t="shared" si="60"/>
        <v>101911</v>
      </c>
      <c r="B3871" s="24" t="s">
        <v>14</v>
      </c>
      <c r="C3871" s="25">
        <v>43035</v>
      </c>
      <c r="D3871" s="24">
        <f>IFERROR(VLOOKUP(B3871,'2017_GT Roster'!$B$6:$H$21,7, FALSE), "NO MATCH!!!")</f>
        <v>11</v>
      </c>
      <c r="E3871" s="24">
        <f>IFERROR(VLOOKUP(GAME_JUMP_REPORT_CONSOLIDATED!C3871,GAME_INDEX!$A$7:$E$34,5,FALSE), "NO MATCH")</f>
        <v>1019</v>
      </c>
      <c r="F3871" s="24" t="str">
        <f>IFERROR(VLOOKUP(C3871,GAME_INDEX!$A$7:$E$34,4,FALSE), "NO MATCH!!!")</f>
        <v>Duke</v>
      </c>
      <c r="G3871" t="s">
        <v>3883</v>
      </c>
      <c r="H3871" s="1">
        <v>43035</v>
      </c>
      <c r="I3871">
        <v>2985</v>
      </c>
      <c r="J3871" t="s">
        <v>7</v>
      </c>
      <c r="K3871" t="s">
        <v>14</v>
      </c>
      <c r="L3871">
        <v>27.1</v>
      </c>
    </row>
    <row r="3872" spans="1:12" x14ac:dyDescent="0.55000000000000004">
      <c r="A3872" s="24" t="str">
        <f t="shared" si="60"/>
        <v>10194</v>
      </c>
      <c r="B3872" s="24" t="s">
        <v>3262</v>
      </c>
      <c r="C3872" s="25">
        <v>43035</v>
      </c>
      <c r="D3872" s="24">
        <f>IFERROR(VLOOKUP(B3872,'2017_GT Roster'!$B$6:$H$21,7, FALSE), "NO MATCH!!!")</f>
        <v>4</v>
      </c>
      <c r="E3872" s="24">
        <f>IFERROR(VLOOKUP(GAME_JUMP_REPORT_CONSOLIDATED!C3872,GAME_INDEX!$A$7:$E$34,5,FALSE), "NO MATCH")</f>
        <v>1019</v>
      </c>
      <c r="F3872" s="24" t="str">
        <f>IFERROR(VLOOKUP(C3872,GAME_INDEX!$A$7:$E$34,4,FALSE), "NO MATCH!!!")</f>
        <v>Duke</v>
      </c>
      <c r="G3872" t="s">
        <v>3884</v>
      </c>
      <c r="H3872" s="1">
        <v>43035</v>
      </c>
      <c r="I3872">
        <v>3068</v>
      </c>
      <c r="J3872" t="s">
        <v>7</v>
      </c>
      <c r="K3872" t="s">
        <v>3262</v>
      </c>
      <c r="L3872">
        <v>25.5</v>
      </c>
    </row>
    <row r="3873" spans="1:12" x14ac:dyDescent="0.55000000000000004">
      <c r="A3873" s="24" t="str">
        <f t="shared" si="60"/>
        <v>10199</v>
      </c>
      <c r="B3873" s="24" t="s">
        <v>27</v>
      </c>
      <c r="C3873" s="25">
        <v>43035</v>
      </c>
      <c r="D3873" s="24">
        <f>IFERROR(VLOOKUP(B3873,'2017_GT Roster'!$B$6:$H$21,7, FALSE), "NO MATCH!!!")</f>
        <v>9</v>
      </c>
      <c r="E3873" s="24">
        <f>IFERROR(VLOOKUP(GAME_JUMP_REPORT_CONSOLIDATED!C3873,GAME_INDEX!$A$7:$E$34,5,FALSE), "NO MATCH")</f>
        <v>1019</v>
      </c>
      <c r="F3873" s="24" t="str">
        <f>IFERROR(VLOOKUP(C3873,GAME_INDEX!$A$7:$E$34,4,FALSE), "NO MATCH!!!")</f>
        <v>Duke</v>
      </c>
      <c r="G3873" t="s">
        <v>3885</v>
      </c>
      <c r="H3873" s="1">
        <v>43035</v>
      </c>
      <c r="I3873">
        <v>3080</v>
      </c>
      <c r="J3873" t="s">
        <v>7</v>
      </c>
      <c r="K3873" t="s">
        <v>27</v>
      </c>
      <c r="L3873">
        <v>14.8</v>
      </c>
    </row>
    <row r="3874" spans="1:12" x14ac:dyDescent="0.55000000000000004">
      <c r="A3874" s="24" t="str">
        <f t="shared" si="60"/>
        <v>10194</v>
      </c>
      <c r="B3874" s="24" t="s">
        <v>3262</v>
      </c>
      <c r="C3874" s="25">
        <v>43035</v>
      </c>
      <c r="D3874" s="24">
        <f>IFERROR(VLOOKUP(B3874,'2017_GT Roster'!$B$6:$H$21,7, FALSE), "NO MATCH!!!")</f>
        <v>4</v>
      </c>
      <c r="E3874" s="24">
        <f>IFERROR(VLOOKUP(GAME_JUMP_REPORT_CONSOLIDATED!C3874,GAME_INDEX!$A$7:$E$34,5,FALSE), "NO MATCH")</f>
        <v>1019</v>
      </c>
      <c r="F3874" s="24" t="str">
        <f>IFERROR(VLOOKUP(C3874,GAME_INDEX!$A$7:$E$34,4,FALSE), "NO MATCH!!!")</f>
        <v>Duke</v>
      </c>
      <c r="G3874" t="s">
        <v>3886</v>
      </c>
      <c r="H3874" s="1">
        <v>43035</v>
      </c>
      <c r="I3874">
        <v>3098</v>
      </c>
      <c r="J3874" t="s">
        <v>7</v>
      </c>
      <c r="K3874" t="s">
        <v>3262</v>
      </c>
      <c r="L3874">
        <v>13.1</v>
      </c>
    </row>
    <row r="3875" spans="1:12" x14ac:dyDescent="0.55000000000000004">
      <c r="A3875" s="24" t="str">
        <f t="shared" si="60"/>
        <v>101933</v>
      </c>
      <c r="B3875" s="24" t="s">
        <v>32</v>
      </c>
      <c r="C3875" s="25">
        <v>43035</v>
      </c>
      <c r="D3875" s="24">
        <f>IFERROR(VLOOKUP(B3875,'2017_GT Roster'!$B$6:$H$21,7, FALSE), "NO MATCH!!!")</f>
        <v>33</v>
      </c>
      <c r="E3875" s="24">
        <f>IFERROR(VLOOKUP(GAME_JUMP_REPORT_CONSOLIDATED!C3875,GAME_INDEX!$A$7:$E$34,5,FALSE), "NO MATCH")</f>
        <v>1019</v>
      </c>
      <c r="F3875" s="24" t="str">
        <f>IFERROR(VLOOKUP(C3875,GAME_INDEX!$A$7:$E$34,4,FALSE), "NO MATCH!!!")</f>
        <v>Duke</v>
      </c>
      <c r="G3875" t="s">
        <v>3887</v>
      </c>
      <c r="H3875" s="1">
        <v>43035</v>
      </c>
      <c r="I3875">
        <v>3099</v>
      </c>
      <c r="J3875" t="s">
        <v>7</v>
      </c>
      <c r="K3875" t="s">
        <v>32</v>
      </c>
      <c r="L3875">
        <v>21.7</v>
      </c>
    </row>
    <row r="3876" spans="1:12" x14ac:dyDescent="0.55000000000000004">
      <c r="A3876" s="24" t="str">
        <f t="shared" si="60"/>
        <v>10194</v>
      </c>
      <c r="B3876" s="24" t="s">
        <v>3262</v>
      </c>
      <c r="C3876" s="25">
        <v>43035</v>
      </c>
      <c r="D3876" s="24">
        <f>IFERROR(VLOOKUP(B3876,'2017_GT Roster'!$B$6:$H$21,7, FALSE), "NO MATCH!!!")</f>
        <v>4</v>
      </c>
      <c r="E3876" s="24">
        <f>IFERROR(VLOOKUP(GAME_JUMP_REPORT_CONSOLIDATED!C3876,GAME_INDEX!$A$7:$E$34,5,FALSE), "NO MATCH")</f>
        <v>1019</v>
      </c>
      <c r="F3876" s="24" t="str">
        <f>IFERROR(VLOOKUP(C3876,GAME_INDEX!$A$7:$E$34,4,FALSE), "NO MATCH!!!")</f>
        <v>Duke</v>
      </c>
      <c r="G3876" t="s">
        <v>3888</v>
      </c>
      <c r="H3876" s="1">
        <v>43035</v>
      </c>
      <c r="I3876">
        <v>3120</v>
      </c>
      <c r="J3876" t="s">
        <v>7</v>
      </c>
      <c r="K3876" t="s">
        <v>3262</v>
      </c>
      <c r="L3876">
        <v>21.5</v>
      </c>
    </row>
    <row r="3877" spans="1:12" x14ac:dyDescent="0.55000000000000004">
      <c r="A3877" s="24" t="str">
        <f t="shared" si="60"/>
        <v>101933</v>
      </c>
      <c r="B3877" s="24" t="s">
        <v>32</v>
      </c>
      <c r="C3877" s="25">
        <v>43035</v>
      </c>
      <c r="D3877" s="24">
        <f>IFERROR(VLOOKUP(B3877,'2017_GT Roster'!$B$6:$H$21,7, FALSE), "NO MATCH!!!")</f>
        <v>33</v>
      </c>
      <c r="E3877" s="24">
        <f>IFERROR(VLOOKUP(GAME_JUMP_REPORT_CONSOLIDATED!C3877,GAME_INDEX!$A$7:$E$34,5,FALSE), "NO MATCH")</f>
        <v>1019</v>
      </c>
      <c r="F3877" s="24" t="str">
        <f>IFERROR(VLOOKUP(C3877,GAME_INDEX!$A$7:$E$34,4,FALSE), "NO MATCH!!!")</f>
        <v>Duke</v>
      </c>
      <c r="G3877" t="s">
        <v>3889</v>
      </c>
      <c r="H3877" s="1">
        <v>43035</v>
      </c>
      <c r="I3877">
        <v>3128</v>
      </c>
      <c r="J3877" t="s">
        <v>7</v>
      </c>
      <c r="K3877" t="s">
        <v>32</v>
      </c>
      <c r="L3877">
        <v>18.600000000000001</v>
      </c>
    </row>
    <row r="3878" spans="1:12" x14ac:dyDescent="0.55000000000000004">
      <c r="A3878" s="24" t="str">
        <f t="shared" si="60"/>
        <v>10199</v>
      </c>
      <c r="B3878" s="24" t="s">
        <v>27</v>
      </c>
      <c r="C3878" s="25">
        <v>43035</v>
      </c>
      <c r="D3878" s="24">
        <f>IFERROR(VLOOKUP(B3878,'2017_GT Roster'!$B$6:$H$21,7, FALSE), "NO MATCH!!!")</f>
        <v>9</v>
      </c>
      <c r="E3878" s="24">
        <f>IFERROR(VLOOKUP(GAME_JUMP_REPORT_CONSOLIDATED!C3878,GAME_INDEX!$A$7:$E$34,5,FALSE), "NO MATCH")</f>
        <v>1019</v>
      </c>
      <c r="F3878" s="24" t="str">
        <f>IFERROR(VLOOKUP(C3878,GAME_INDEX!$A$7:$E$34,4,FALSE), "NO MATCH!!!")</f>
        <v>Duke</v>
      </c>
      <c r="G3878" t="s">
        <v>3890</v>
      </c>
      <c r="H3878" s="1">
        <v>43035</v>
      </c>
      <c r="I3878">
        <v>3133</v>
      </c>
      <c r="J3878" t="s">
        <v>7</v>
      </c>
      <c r="K3878" t="s">
        <v>27</v>
      </c>
      <c r="L3878">
        <v>15.7</v>
      </c>
    </row>
    <row r="3879" spans="1:12" x14ac:dyDescent="0.55000000000000004">
      <c r="A3879" s="24" t="str">
        <f t="shared" si="60"/>
        <v>10194</v>
      </c>
      <c r="B3879" s="24" t="s">
        <v>3262</v>
      </c>
      <c r="C3879" s="25">
        <v>43035</v>
      </c>
      <c r="D3879" s="24">
        <f>IFERROR(VLOOKUP(B3879,'2017_GT Roster'!$B$6:$H$21,7, FALSE), "NO MATCH!!!")</f>
        <v>4</v>
      </c>
      <c r="E3879" s="24">
        <f>IFERROR(VLOOKUP(GAME_JUMP_REPORT_CONSOLIDATED!C3879,GAME_INDEX!$A$7:$E$34,5,FALSE), "NO MATCH")</f>
        <v>1019</v>
      </c>
      <c r="F3879" s="24" t="str">
        <f>IFERROR(VLOOKUP(C3879,GAME_INDEX!$A$7:$E$34,4,FALSE), "NO MATCH!!!")</f>
        <v>Duke</v>
      </c>
      <c r="G3879" t="s">
        <v>3891</v>
      </c>
      <c r="H3879" s="1">
        <v>43035</v>
      </c>
      <c r="I3879">
        <v>3144</v>
      </c>
      <c r="J3879" t="s">
        <v>7</v>
      </c>
      <c r="K3879" t="s">
        <v>3262</v>
      </c>
      <c r="L3879">
        <v>23.3</v>
      </c>
    </row>
    <row r="3880" spans="1:12" x14ac:dyDescent="0.55000000000000004">
      <c r="A3880" s="24" t="str">
        <f t="shared" si="60"/>
        <v>10199</v>
      </c>
      <c r="B3880" s="24" t="s">
        <v>27</v>
      </c>
      <c r="C3880" s="25">
        <v>43035</v>
      </c>
      <c r="D3880" s="24">
        <f>IFERROR(VLOOKUP(B3880,'2017_GT Roster'!$B$6:$H$21,7, FALSE), "NO MATCH!!!")</f>
        <v>9</v>
      </c>
      <c r="E3880" s="24">
        <f>IFERROR(VLOOKUP(GAME_JUMP_REPORT_CONSOLIDATED!C3880,GAME_INDEX!$A$7:$E$34,5,FALSE), "NO MATCH")</f>
        <v>1019</v>
      </c>
      <c r="F3880" s="24" t="str">
        <f>IFERROR(VLOOKUP(C3880,GAME_INDEX!$A$7:$E$34,4,FALSE), "NO MATCH!!!")</f>
        <v>Duke</v>
      </c>
      <c r="G3880" t="s">
        <v>3892</v>
      </c>
      <c r="H3880" s="1">
        <v>43035</v>
      </c>
      <c r="I3880">
        <v>3155</v>
      </c>
      <c r="J3880" t="s">
        <v>7</v>
      </c>
      <c r="K3880" t="s">
        <v>27</v>
      </c>
      <c r="L3880">
        <v>13.2</v>
      </c>
    </row>
    <row r="3881" spans="1:12" x14ac:dyDescent="0.55000000000000004">
      <c r="A3881" s="24" t="str">
        <f t="shared" si="60"/>
        <v>10194</v>
      </c>
      <c r="B3881" s="24" t="s">
        <v>3262</v>
      </c>
      <c r="C3881" s="25">
        <v>43035</v>
      </c>
      <c r="D3881" s="24">
        <f>IFERROR(VLOOKUP(B3881,'2017_GT Roster'!$B$6:$H$21,7, FALSE), "NO MATCH!!!")</f>
        <v>4</v>
      </c>
      <c r="E3881" s="24">
        <f>IFERROR(VLOOKUP(GAME_JUMP_REPORT_CONSOLIDATED!C3881,GAME_INDEX!$A$7:$E$34,5,FALSE), "NO MATCH")</f>
        <v>1019</v>
      </c>
      <c r="F3881" s="24" t="str">
        <f>IFERROR(VLOOKUP(C3881,GAME_INDEX!$A$7:$E$34,4,FALSE), "NO MATCH!!!")</f>
        <v>Duke</v>
      </c>
      <c r="G3881" t="s">
        <v>3893</v>
      </c>
      <c r="H3881" s="1">
        <v>43035</v>
      </c>
      <c r="I3881">
        <v>3190</v>
      </c>
      <c r="J3881" t="s">
        <v>7</v>
      </c>
      <c r="K3881" t="s">
        <v>3262</v>
      </c>
      <c r="L3881">
        <v>19.399999999999999</v>
      </c>
    </row>
    <row r="3882" spans="1:12" x14ac:dyDescent="0.55000000000000004">
      <c r="A3882" s="24" t="str">
        <f t="shared" si="60"/>
        <v>101933</v>
      </c>
      <c r="B3882" s="24" t="s">
        <v>32</v>
      </c>
      <c r="C3882" s="25">
        <v>43035</v>
      </c>
      <c r="D3882" s="24">
        <f>IFERROR(VLOOKUP(B3882,'2017_GT Roster'!$B$6:$H$21,7, FALSE), "NO MATCH!!!")</f>
        <v>33</v>
      </c>
      <c r="E3882" s="24">
        <f>IFERROR(VLOOKUP(GAME_JUMP_REPORT_CONSOLIDATED!C3882,GAME_INDEX!$A$7:$E$34,5,FALSE), "NO MATCH")</f>
        <v>1019</v>
      </c>
      <c r="F3882" s="24" t="str">
        <f>IFERROR(VLOOKUP(C3882,GAME_INDEX!$A$7:$E$34,4,FALSE), "NO MATCH!!!")</f>
        <v>Duke</v>
      </c>
      <c r="G3882" t="s">
        <v>3894</v>
      </c>
      <c r="H3882" s="1">
        <v>43035</v>
      </c>
      <c r="I3882">
        <v>3196</v>
      </c>
      <c r="J3882" t="s">
        <v>7</v>
      </c>
      <c r="K3882" t="s">
        <v>32</v>
      </c>
      <c r="L3882">
        <v>22.6</v>
      </c>
    </row>
    <row r="3883" spans="1:12" x14ac:dyDescent="0.55000000000000004">
      <c r="A3883" s="24" t="str">
        <f t="shared" si="60"/>
        <v>101933</v>
      </c>
      <c r="B3883" s="24" t="s">
        <v>32</v>
      </c>
      <c r="C3883" s="25">
        <v>43035</v>
      </c>
      <c r="D3883" s="24">
        <f>IFERROR(VLOOKUP(B3883,'2017_GT Roster'!$B$6:$H$21,7, FALSE), "NO MATCH!!!")</f>
        <v>33</v>
      </c>
      <c r="E3883" s="24">
        <f>IFERROR(VLOOKUP(GAME_JUMP_REPORT_CONSOLIDATED!C3883,GAME_INDEX!$A$7:$E$34,5,FALSE), "NO MATCH")</f>
        <v>1019</v>
      </c>
      <c r="F3883" s="24" t="str">
        <f>IFERROR(VLOOKUP(C3883,GAME_INDEX!$A$7:$E$34,4,FALSE), "NO MATCH!!!")</f>
        <v>Duke</v>
      </c>
      <c r="G3883" t="s">
        <v>3895</v>
      </c>
      <c r="H3883" s="1">
        <v>43035</v>
      </c>
      <c r="I3883">
        <v>3199</v>
      </c>
      <c r="J3883" t="s">
        <v>7</v>
      </c>
      <c r="K3883" t="s">
        <v>32</v>
      </c>
      <c r="L3883">
        <v>17.5</v>
      </c>
    </row>
    <row r="3884" spans="1:12" x14ac:dyDescent="0.55000000000000004">
      <c r="A3884" s="24" t="str">
        <f t="shared" si="60"/>
        <v>101933</v>
      </c>
      <c r="B3884" s="24" t="s">
        <v>32</v>
      </c>
      <c r="C3884" s="25">
        <v>43035</v>
      </c>
      <c r="D3884" s="24">
        <f>IFERROR(VLOOKUP(B3884,'2017_GT Roster'!$B$6:$H$21,7, FALSE), "NO MATCH!!!")</f>
        <v>33</v>
      </c>
      <c r="E3884" s="24">
        <f>IFERROR(VLOOKUP(GAME_JUMP_REPORT_CONSOLIDATED!C3884,GAME_INDEX!$A$7:$E$34,5,FALSE), "NO MATCH")</f>
        <v>1019</v>
      </c>
      <c r="F3884" s="24" t="str">
        <f>IFERROR(VLOOKUP(C3884,GAME_INDEX!$A$7:$E$34,4,FALSE), "NO MATCH!!!")</f>
        <v>Duke</v>
      </c>
      <c r="G3884" t="s">
        <v>3896</v>
      </c>
      <c r="H3884" s="1">
        <v>43035</v>
      </c>
      <c r="I3884">
        <v>3218</v>
      </c>
      <c r="J3884" t="s">
        <v>7</v>
      </c>
      <c r="K3884" t="s">
        <v>32</v>
      </c>
      <c r="L3884">
        <v>14.1</v>
      </c>
    </row>
    <row r="3885" spans="1:12" x14ac:dyDescent="0.55000000000000004">
      <c r="A3885" s="24" t="str">
        <f t="shared" si="60"/>
        <v>10194</v>
      </c>
      <c r="B3885" s="24" t="s">
        <v>3262</v>
      </c>
      <c r="C3885" s="25">
        <v>43035</v>
      </c>
      <c r="D3885" s="24">
        <f>IFERROR(VLOOKUP(B3885,'2017_GT Roster'!$B$6:$H$21,7, FALSE), "NO MATCH!!!")</f>
        <v>4</v>
      </c>
      <c r="E3885" s="24">
        <f>IFERROR(VLOOKUP(GAME_JUMP_REPORT_CONSOLIDATED!C3885,GAME_INDEX!$A$7:$E$34,5,FALSE), "NO MATCH")</f>
        <v>1019</v>
      </c>
      <c r="F3885" s="24" t="str">
        <f>IFERROR(VLOOKUP(C3885,GAME_INDEX!$A$7:$E$34,4,FALSE), "NO MATCH!!!")</f>
        <v>Duke</v>
      </c>
      <c r="G3885" t="s">
        <v>3897</v>
      </c>
      <c r="H3885" s="1">
        <v>43035</v>
      </c>
      <c r="I3885">
        <v>3221</v>
      </c>
      <c r="J3885" t="s">
        <v>7</v>
      </c>
      <c r="K3885" t="s">
        <v>3262</v>
      </c>
      <c r="L3885">
        <v>19.399999999999999</v>
      </c>
    </row>
    <row r="3886" spans="1:12" x14ac:dyDescent="0.55000000000000004">
      <c r="A3886" s="24" t="str">
        <f t="shared" si="60"/>
        <v>10194</v>
      </c>
      <c r="B3886" s="24" t="s">
        <v>3262</v>
      </c>
      <c r="C3886" s="25">
        <v>43035</v>
      </c>
      <c r="D3886" s="24">
        <f>IFERROR(VLOOKUP(B3886,'2017_GT Roster'!$B$6:$H$21,7, FALSE), "NO MATCH!!!")</f>
        <v>4</v>
      </c>
      <c r="E3886" s="24">
        <f>IFERROR(VLOOKUP(GAME_JUMP_REPORT_CONSOLIDATED!C3886,GAME_INDEX!$A$7:$E$34,5,FALSE), "NO MATCH")</f>
        <v>1019</v>
      </c>
      <c r="F3886" s="24" t="str">
        <f>IFERROR(VLOOKUP(C3886,GAME_INDEX!$A$7:$E$34,4,FALSE), "NO MATCH!!!")</f>
        <v>Duke</v>
      </c>
      <c r="G3886" t="s">
        <v>3898</v>
      </c>
      <c r="H3886" s="1">
        <v>43035</v>
      </c>
      <c r="I3886">
        <v>3241</v>
      </c>
      <c r="J3886" t="s">
        <v>7</v>
      </c>
      <c r="K3886" t="s">
        <v>3262</v>
      </c>
      <c r="L3886">
        <v>23.4</v>
      </c>
    </row>
    <row r="3887" spans="1:12" x14ac:dyDescent="0.55000000000000004">
      <c r="A3887" s="24" t="str">
        <f t="shared" si="60"/>
        <v>101911</v>
      </c>
      <c r="B3887" s="24" t="s">
        <v>14</v>
      </c>
      <c r="C3887" s="25">
        <v>43035</v>
      </c>
      <c r="D3887" s="24">
        <f>IFERROR(VLOOKUP(B3887,'2017_GT Roster'!$B$6:$H$21,7, FALSE), "NO MATCH!!!")</f>
        <v>11</v>
      </c>
      <c r="E3887" s="24">
        <f>IFERROR(VLOOKUP(GAME_JUMP_REPORT_CONSOLIDATED!C3887,GAME_INDEX!$A$7:$E$34,5,FALSE), "NO MATCH")</f>
        <v>1019</v>
      </c>
      <c r="F3887" s="24" t="str">
        <f>IFERROR(VLOOKUP(C3887,GAME_INDEX!$A$7:$E$34,4,FALSE), "NO MATCH!!!")</f>
        <v>Duke</v>
      </c>
      <c r="G3887" t="s">
        <v>3899</v>
      </c>
      <c r="H3887" s="1">
        <v>43035</v>
      </c>
      <c r="I3887">
        <v>3242</v>
      </c>
      <c r="J3887" t="s">
        <v>7</v>
      </c>
      <c r="K3887" t="s">
        <v>14</v>
      </c>
      <c r="L3887">
        <v>17.3</v>
      </c>
    </row>
    <row r="3888" spans="1:12" x14ac:dyDescent="0.55000000000000004">
      <c r="A3888" s="24" t="str">
        <f t="shared" si="60"/>
        <v>10199</v>
      </c>
      <c r="B3888" s="24" t="s">
        <v>27</v>
      </c>
      <c r="C3888" s="25">
        <v>43035</v>
      </c>
      <c r="D3888" s="24">
        <f>IFERROR(VLOOKUP(B3888,'2017_GT Roster'!$B$6:$H$21,7, FALSE), "NO MATCH!!!")</f>
        <v>9</v>
      </c>
      <c r="E3888" s="24">
        <f>IFERROR(VLOOKUP(GAME_JUMP_REPORT_CONSOLIDATED!C3888,GAME_INDEX!$A$7:$E$34,5,FALSE), "NO MATCH")</f>
        <v>1019</v>
      </c>
      <c r="F3888" s="24" t="str">
        <f>IFERROR(VLOOKUP(C3888,GAME_INDEX!$A$7:$E$34,4,FALSE), "NO MATCH!!!")</f>
        <v>Duke</v>
      </c>
      <c r="G3888" t="s">
        <v>3900</v>
      </c>
      <c r="H3888" s="1">
        <v>43035</v>
      </c>
      <c r="I3888">
        <v>3252</v>
      </c>
      <c r="J3888" t="s">
        <v>7</v>
      </c>
      <c r="K3888" t="s">
        <v>27</v>
      </c>
      <c r="L3888">
        <v>12.2</v>
      </c>
    </row>
    <row r="3889" spans="1:12" x14ac:dyDescent="0.55000000000000004">
      <c r="A3889" s="24" t="str">
        <f t="shared" si="60"/>
        <v>10199</v>
      </c>
      <c r="B3889" s="24" t="s">
        <v>27</v>
      </c>
      <c r="C3889" s="25">
        <v>43035</v>
      </c>
      <c r="D3889" s="24">
        <f>IFERROR(VLOOKUP(B3889,'2017_GT Roster'!$B$6:$H$21,7, FALSE), "NO MATCH!!!")</f>
        <v>9</v>
      </c>
      <c r="E3889" s="24">
        <f>IFERROR(VLOOKUP(GAME_JUMP_REPORT_CONSOLIDATED!C3889,GAME_INDEX!$A$7:$E$34,5,FALSE), "NO MATCH")</f>
        <v>1019</v>
      </c>
      <c r="F3889" s="24" t="str">
        <f>IFERROR(VLOOKUP(C3889,GAME_INDEX!$A$7:$E$34,4,FALSE), "NO MATCH!!!")</f>
        <v>Duke</v>
      </c>
      <c r="G3889" t="s">
        <v>3901</v>
      </c>
      <c r="H3889" s="1">
        <v>43035</v>
      </c>
      <c r="I3889">
        <v>3275</v>
      </c>
      <c r="J3889" t="s">
        <v>7</v>
      </c>
      <c r="K3889" t="s">
        <v>27</v>
      </c>
      <c r="L3889">
        <v>15.9</v>
      </c>
    </row>
    <row r="3890" spans="1:12" x14ac:dyDescent="0.55000000000000004">
      <c r="A3890" s="24" t="str">
        <f t="shared" si="60"/>
        <v>10191</v>
      </c>
      <c r="B3890" s="24" t="s">
        <v>3254</v>
      </c>
      <c r="C3890" s="25">
        <v>43035</v>
      </c>
      <c r="D3890" s="24">
        <f>IFERROR(VLOOKUP(B3890,'2017_GT Roster'!$B$6:$H$21,7, FALSE), "NO MATCH!!!")</f>
        <v>1</v>
      </c>
      <c r="E3890" s="24">
        <f>IFERROR(VLOOKUP(GAME_JUMP_REPORT_CONSOLIDATED!C3890,GAME_INDEX!$A$7:$E$34,5,FALSE), "NO MATCH")</f>
        <v>1019</v>
      </c>
      <c r="F3890" s="24" t="str">
        <f>IFERROR(VLOOKUP(C3890,GAME_INDEX!$A$7:$E$34,4,FALSE), "NO MATCH!!!")</f>
        <v>Duke</v>
      </c>
      <c r="G3890" t="s">
        <v>3902</v>
      </c>
      <c r="H3890" s="1">
        <v>43035</v>
      </c>
      <c r="I3890">
        <v>3283</v>
      </c>
      <c r="J3890" t="s">
        <v>7</v>
      </c>
      <c r="K3890" t="s">
        <v>3254</v>
      </c>
      <c r="L3890">
        <v>16.7</v>
      </c>
    </row>
    <row r="3891" spans="1:12" x14ac:dyDescent="0.55000000000000004">
      <c r="A3891" s="24" t="str">
        <f t="shared" si="60"/>
        <v>10194</v>
      </c>
      <c r="B3891" s="24" t="s">
        <v>3262</v>
      </c>
      <c r="C3891" s="25">
        <v>43035</v>
      </c>
      <c r="D3891" s="24">
        <f>IFERROR(VLOOKUP(B3891,'2017_GT Roster'!$B$6:$H$21,7, FALSE), "NO MATCH!!!")</f>
        <v>4</v>
      </c>
      <c r="E3891" s="24">
        <f>IFERROR(VLOOKUP(GAME_JUMP_REPORT_CONSOLIDATED!C3891,GAME_INDEX!$A$7:$E$34,5,FALSE), "NO MATCH")</f>
        <v>1019</v>
      </c>
      <c r="F3891" s="24" t="str">
        <f>IFERROR(VLOOKUP(C3891,GAME_INDEX!$A$7:$E$34,4,FALSE), "NO MATCH!!!")</f>
        <v>Duke</v>
      </c>
      <c r="G3891" t="s">
        <v>3903</v>
      </c>
      <c r="H3891" s="1">
        <v>43035</v>
      </c>
      <c r="I3891">
        <v>3287</v>
      </c>
      <c r="J3891" t="s">
        <v>7</v>
      </c>
      <c r="K3891" t="s">
        <v>3262</v>
      </c>
      <c r="L3891">
        <v>14.2</v>
      </c>
    </row>
    <row r="3892" spans="1:12" x14ac:dyDescent="0.55000000000000004">
      <c r="A3892" s="24" t="str">
        <f t="shared" si="60"/>
        <v>10199</v>
      </c>
      <c r="B3892" s="24" t="s">
        <v>27</v>
      </c>
      <c r="C3892" s="25">
        <v>43035</v>
      </c>
      <c r="D3892" s="24">
        <f>IFERROR(VLOOKUP(B3892,'2017_GT Roster'!$B$6:$H$21,7, FALSE), "NO MATCH!!!")</f>
        <v>9</v>
      </c>
      <c r="E3892" s="24">
        <f>IFERROR(VLOOKUP(GAME_JUMP_REPORT_CONSOLIDATED!C3892,GAME_INDEX!$A$7:$E$34,5,FALSE), "NO MATCH")</f>
        <v>1019</v>
      </c>
      <c r="F3892" s="24" t="str">
        <f>IFERROR(VLOOKUP(C3892,GAME_INDEX!$A$7:$E$34,4,FALSE), "NO MATCH!!!")</f>
        <v>Duke</v>
      </c>
      <c r="G3892" t="s">
        <v>3904</v>
      </c>
      <c r="H3892" s="1">
        <v>43035</v>
      </c>
      <c r="I3892">
        <v>3297</v>
      </c>
      <c r="J3892" t="s">
        <v>7</v>
      </c>
      <c r="K3892" t="s">
        <v>27</v>
      </c>
      <c r="L3892">
        <v>13.1</v>
      </c>
    </row>
    <row r="3893" spans="1:12" x14ac:dyDescent="0.55000000000000004">
      <c r="A3893" s="24" t="str">
        <f t="shared" si="60"/>
        <v>10191</v>
      </c>
      <c r="B3893" s="24" t="s">
        <v>3254</v>
      </c>
      <c r="C3893" s="25">
        <v>43035</v>
      </c>
      <c r="D3893" s="24">
        <f>IFERROR(VLOOKUP(B3893,'2017_GT Roster'!$B$6:$H$21,7, FALSE), "NO MATCH!!!")</f>
        <v>1</v>
      </c>
      <c r="E3893" s="24">
        <f>IFERROR(VLOOKUP(GAME_JUMP_REPORT_CONSOLIDATED!C3893,GAME_INDEX!$A$7:$E$34,5,FALSE), "NO MATCH")</f>
        <v>1019</v>
      </c>
      <c r="F3893" s="24" t="str">
        <f>IFERROR(VLOOKUP(C3893,GAME_INDEX!$A$7:$E$34,4,FALSE), "NO MATCH!!!")</f>
        <v>Duke</v>
      </c>
      <c r="G3893" t="s">
        <v>3905</v>
      </c>
      <c r="H3893" s="1">
        <v>43035</v>
      </c>
      <c r="I3893">
        <v>3305</v>
      </c>
      <c r="J3893" t="s">
        <v>7</v>
      </c>
      <c r="K3893" t="s">
        <v>3254</v>
      </c>
      <c r="L3893">
        <v>22.2</v>
      </c>
    </row>
    <row r="3894" spans="1:12" x14ac:dyDescent="0.55000000000000004">
      <c r="A3894" s="24" t="str">
        <f t="shared" si="60"/>
        <v>10199</v>
      </c>
      <c r="B3894" s="24" t="s">
        <v>27</v>
      </c>
      <c r="C3894" s="25">
        <v>43035</v>
      </c>
      <c r="D3894" s="24">
        <f>IFERROR(VLOOKUP(B3894,'2017_GT Roster'!$B$6:$H$21,7, FALSE), "NO MATCH!!!")</f>
        <v>9</v>
      </c>
      <c r="E3894" s="24">
        <f>IFERROR(VLOOKUP(GAME_JUMP_REPORT_CONSOLIDATED!C3894,GAME_INDEX!$A$7:$E$34,5,FALSE), "NO MATCH")</f>
        <v>1019</v>
      </c>
      <c r="F3894" s="24" t="str">
        <f>IFERROR(VLOOKUP(C3894,GAME_INDEX!$A$7:$E$34,4,FALSE), "NO MATCH!!!")</f>
        <v>Duke</v>
      </c>
      <c r="G3894" t="s">
        <v>3906</v>
      </c>
      <c r="H3894" s="1">
        <v>43035</v>
      </c>
      <c r="I3894">
        <v>3321</v>
      </c>
      <c r="J3894" t="s">
        <v>7</v>
      </c>
      <c r="K3894" t="s">
        <v>27</v>
      </c>
      <c r="L3894">
        <v>16.7</v>
      </c>
    </row>
    <row r="3895" spans="1:12" x14ac:dyDescent="0.55000000000000004">
      <c r="A3895" s="24" t="str">
        <f t="shared" ref="A3895:A3958" si="61">E3895&amp;D3895</f>
        <v>10191</v>
      </c>
      <c r="B3895" s="24" t="s">
        <v>3254</v>
      </c>
      <c r="C3895" s="25">
        <v>43035</v>
      </c>
      <c r="D3895" s="24">
        <f>IFERROR(VLOOKUP(B3895,'2017_GT Roster'!$B$6:$H$21,7, FALSE), "NO MATCH!!!")</f>
        <v>1</v>
      </c>
      <c r="E3895" s="24">
        <f>IFERROR(VLOOKUP(GAME_JUMP_REPORT_CONSOLIDATED!C3895,GAME_INDEX!$A$7:$E$34,5,FALSE), "NO MATCH")</f>
        <v>1019</v>
      </c>
      <c r="F3895" s="24" t="str">
        <f>IFERROR(VLOOKUP(C3895,GAME_INDEX!$A$7:$E$34,4,FALSE), "NO MATCH!!!")</f>
        <v>Duke</v>
      </c>
      <c r="G3895" t="s">
        <v>3907</v>
      </c>
      <c r="H3895" s="1">
        <v>43035</v>
      </c>
      <c r="I3895">
        <v>3332</v>
      </c>
      <c r="J3895" t="s">
        <v>7</v>
      </c>
      <c r="K3895" t="s">
        <v>3254</v>
      </c>
      <c r="L3895">
        <v>21.1</v>
      </c>
    </row>
    <row r="3896" spans="1:12" x14ac:dyDescent="0.55000000000000004">
      <c r="A3896" s="24" t="str">
        <f t="shared" si="61"/>
        <v>101911</v>
      </c>
      <c r="B3896" s="24" t="s">
        <v>14</v>
      </c>
      <c r="C3896" s="25">
        <v>43035</v>
      </c>
      <c r="D3896" s="24">
        <f>IFERROR(VLOOKUP(B3896,'2017_GT Roster'!$B$6:$H$21,7, FALSE), "NO MATCH!!!")</f>
        <v>11</v>
      </c>
      <c r="E3896" s="24">
        <f>IFERROR(VLOOKUP(GAME_JUMP_REPORT_CONSOLIDATED!C3896,GAME_INDEX!$A$7:$E$34,5,FALSE), "NO MATCH")</f>
        <v>1019</v>
      </c>
      <c r="F3896" s="24" t="str">
        <f>IFERROR(VLOOKUP(C3896,GAME_INDEX!$A$7:$E$34,4,FALSE), "NO MATCH!!!")</f>
        <v>Duke</v>
      </c>
      <c r="G3896" t="s">
        <v>3908</v>
      </c>
      <c r="H3896" s="1">
        <v>43035</v>
      </c>
      <c r="I3896">
        <v>3338</v>
      </c>
      <c r="J3896" t="s">
        <v>7</v>
      </c>
      <c r="K3896" t="s">
        <v>14</v>
      </c>
      <c r="L3896">
        <v>19.8</v>
      </c>
    </row>
    <row r="3897" spans="1:12" x14ac:dyDescent="0.55000000000000004">
      <c r="A3897" s="24" t="str">
        <f t="shared" si="61"/>
        <v>101933</v>
      </c>
      <c r="B3897" s="24" t="s">
        <v>32</v>
      </c>
      <c r="C3897" s="25">
        <v>43035</v>
      </c>
      <c r="D3897" s="24">
        <f>IFERROR(VLOOKUP(B3897,'2017_GT Roster'!$B$6:$H$21,7, FALSE), "NO MATCH!!!")</f>
        <v>33</v>
      </c>
      <c r="E3897" s="24">
        <f>IFERROR(VLOOKUP(GAME_JUMP_REPORT_CONSOLIDATED!C3897,GAME_INDEX!$A$7:$E$34,5,FALSE), "NO MATCH")</f>
        <v>1019</v>
      </c>
      <c r="F3897" s="24" t="str">
        <f>IFERROR(VLOOKUP(C3897,GAME_INDEX!$A$7:$E$34,4,FALSE), "NO MATCH!!!")</f>
        <v>Duke</v>
      </c>
      <c r="G3897" t="s">
        <v>3909</v>
      </c>
      <c r="H3897" s="1">
        <v>43035</v>
      </c>
      <c r="I3897">
        <v>3346</v>
      </c>
      <c r="J3897" t="s">
        <v>7</v>
      </c>
      <c r="K3897" t="s">
        <v>32</v>
      </c>
      <c r="L3897">
        <v>9.6999999999999993</v>
      </c>
    </row>
    <row r="3898" spans="1:12" x14ac:dyDescent="0.55000000000000004">
      <c r="A3898" s="24" t="str">
        <f t="shared" si="61"/>
        <v>10199</v>
      </c>
      <c r="B3898" s="24" t="s">
        <v>27</v>
      </c>
      <c r="C3898" s="25">
        <v>43035</v>
      </c>
      <c r="D3898" s="24">
        <f>IFERROR(VLOOKUP(B3898,'2017_GT Roster'!$B$6:$H$21,7, FALSE), "NO MATCH!!!")</f>
        <v>9</v>
      </c>
      <c r="E3898" s="24">
        <f>IFERROR(VLOOKUP(GAME_JUMP_REPORT_CONSOLIDATED!C3898,GAME_INDEX!$A$7:$E$34,5,FALSE), "NO MATCH")</f>
        <v>1019</v>
      </c>
      <c r="F3898" s="24" t="str">
        <f>IFERROR(VLOOKUP(C3898,GAME_INDEX!$A$7:$E$34,4,FALSE), "NO MATCH!!!")</f>
        <v>Duke</v>
      </c>
      <c r="G3898" t="s">
        <v>3910</v>
      </c>
      <c r="H3898" s="1">
        <v>43035</v>
      </c>
      <c r="I3898">
        <v>3363</v>
      </c>
      <c r="J3898" t="s">
        <v>7</v>
      </c>
      <c r="K3898" t="s">
        <v>27</v>
      </c>
      <c r="L3898">
        <v>15.2</v>
      </c>
    </row>
    <row r="3899" spans="1:12" x14ac:dyDescent="0.55000000000000004">
      <c r="A3899" s="24" t="str">
        <f t="shared" si="61"/>
        <v>101911</v>
      </c>
      <c r="B3899" s="24" t="s">
        <v>14</v>
      </c>
      <c r="C3899" s="25">
        <v>43035</v>
      </c>
      <c r="D3899" s="24">
        <f>IFERROR(VLOOKUP(B3899,'2017_GT Roster'!$B$6:$H$21,7, FALSE), "NO MATCH!!!")</f>
        <v>11</v>
      </c>
      <c r="E3899" s="24">
        <f>IFERROR(VLOOKUP(GAME_JUMP_REPORT_CONSOLIDATED!C3899,GAME_INDEX!$A$7:$E$34,5,FALSE), "NO MATCH")</f>
        <v>1019</v>
      </c>
      <c r="F3899" s="24" t="str">
        <f>IFERROR(VLOOKUP(C3899,GAME_INDEX!$A$7:$E$34,4,FALSE), "NO MATCH!!!")</f>
        <v>Duke</v>
      </c>
      <c r="G3899" t="s">
        <v>3911</v>
      </c>
      <c r="H3899" s="1">
        <v>43035</v>
      </c>
      <c r="I3899">
        <v>3368</v>
      </c>
      <c r="J3899" t="s">
        <v>7</v>
      </c>
      <c r="K3899" t="s">
        <v>14</v>
      </c>
      <c r="L3899">
        <v>17.3</v>
      </c>
    </row>
    <row r="3900" spans="1:12" x14ac:dyDescent="0.55000000000000004">
      <c r="A3900" s="24" t="str">
        <f t="shared" si="61"/>
        <v>10191</v>
      </c>
      <c r="B3900" s="24" t="s">
        <v>3254</v>
      </c>
      <c r="C3900" s="25">
        <v>43035</v>
      </c>
      <c r="D3900" s="24">
        <f>IFERROR(VLOOKUP(B3900,'2017_GT Roster'!$B$6:$H$21,7, FALSE), "NO MATCH!!!")</f>
        <v>1</v>
      </c>
      <c r="E3900" s="24">
        <f>IFERROR(VLOOKUP(GAME_JUMP_REPORT_CONSOLIDATED!C3900,GAME_INDEX!$A$7:$E$34,5,FALSE), "NO MATCH")</f>
        <v>1019</v>
      </c>
      <c r="F3900" s="24" t="str">
        <f>IFERROR(VLOOKUP(C3900,GAME_INDEX!$A$7:$E$34,4,FALSE), "NO MATCH!!!")</f>
        <v>Duke</v>
      </c>
      <c r="G3900" t="s">
        <v>3912</v>
      </c>
      <c r="H3900" s="1">
        <v>43035</v>
      </c>
      <c r="I3900">
        <v>3371</v>
      </c>
      <c r="J3900" t="s">
        <v>7</v>
      </c>
      <c r="K3900" t="s">
        <v>3254</v>
      </c>
      <c r="L3900">
        <v>19.100000000000001</v>
      </c>
    </row>
    <row r="3901" spans="1:12" x14ac:dyDescent="0.55000000000000004">
      <c r="A3901" s="24" t="str">
        <f t="shared" si="61"/>
        <v>10199</v>
      </c>
      <c r="B3901" s="24" t="s">
        <v>27</v>
      </c>
      <c r="C3901" s="25">
        <v>43035</v>
      </c>
      <c r="D3901" s="24">
        <f>IFERROR(VLOOKUP(B3901,'2017_GT Roster'!$B$6:$H$21,7, FALSE), "NO MATCH!!!")</f>
        <v>9</v>
      </c>
      <c r="E3901" s="24">
        <f>IFERROR(VLOOKUP(GAME_JUMP_REPORT_CONSOLIDATED!C3901,GAME_INDEX!$A$7:$E$34,5,FALSE), "NO MATCH")</f>
        <v>1019</v>
      </c>
      <c r="F3901" s="24" t="str">
        <f>IFERROR(VLOOKUP(C3901,GAME_INDEX!$A$7:$E$34,4,FALSE), "NO MATCH!!!")</f>
        <v>Duke</v>
      </c>
      <c r="G3901" t="s">
        <v>3913</v>
      </c>
      <c r="H3901" s="1">
        <v>43035</v>
      </c>
      <c r="I3901">
        <v>3392</v>
      </c>
      <c r="J3901" t="s">
        <v>7</v>
      </c>
      <c r="K3901" t="s">
        <v>27</v>
      </c>
      <c r="L3901">
        <v>8.5</v>
      </c>
    </row>
    <row r="3902" spans="1:12" x14ac:dyDescent="0.55000000000000004">
      <c r="A3902" s="24" t="str">
        <f t="shared" si="61"/>
        <v>10191</v>
      </c>
      <c r="B3902" s="24" t="s">
        <v>3254</v>
      </c>
      <c r="C3902" s="25">
        <v>43035</v>
      </c>
      <c r="D3902" s="24">
        <f>IFERROR(VLOOKUP(B3902,'2017_GT Roster'!$B$6:$H$21,7, FALSE), "NO MATCH!!!")</f>
        <v>1</v>
      </c>
      <c r="E3902" s="24">
        <f>IFERROR(VLOOKUP(GAME_JUMP_REPORT_CONSOLIDATED!C3902,GAME_INDEX!$A$7:$E$34,5,FALSE), "NO MATCH")</f>
        <v>1019</v>
      </c>
      <c r="F3902" s="24" t="str">
        <f>IFERROR(VLOOKUP(C3902,GAME_INDEX!$A$7:$E$34,4,FALSE), "NO MATCH!!!")</f>
        <v>Duke</v>
      </c>
      <c r="G3902" t="s">
        <v>3914</v>
      </c>
      <c r="H3902" s="1">
        <v>43035</v>
      </c>
      <c r="I3902">
        <v>3394</v>
      </c>
      <c r="J3902" t="s">
        <v>7</v>
      </c>
      <c r="K3902" t="s">
        <v>3254</v>
      </c>
      <c r="L3902">
        <v>20.6</v>
      </c>
    </row>
    <row r="3903" spans="1:12" x14ac:dyDescent="0.55000000000000004">
      <c r="A3903" s="24" t="str">
        <f t="shared" si="61"/>
        <v>101911</v>
      </c>
      <c r="B3903" s="24" t="s">
        <v>14</v>
      </c>
      <c r="C3903" s="25">
        <v>43035</v>
      </c>
      <c r="D3903" s="24">
        <f>IFERROR(VLOOKUP(B3903,'2017_GT Roster'!$B$6:$H$21,7, FALSE), "NO MATCH!!!")</f>
        <v>11</v>
      </c>
      <c r="E3903" s="24">
        <f>IFERROR(VLOOKUP(GAME_JUMP_REPORT_CONSOLIDATED!C3903,GAME_INDEX!$A$7:$E$34,5,FALSE), "NO MATCH")</f>
        <v>1019</v>
      </c>
      <c r="F3903" s="24" t="str">
        <f>IFERROR(VLOOKUP(C3903,GAME_INDEX!$A$7:$E$34,4,FALSE), "NO MATCH!!!")</f>
        <v>Duke</v>
      </c>
      <c r="G3903" t="s">
        <v>3915</v>
      </c>
      <c r="H3903" s="1">
        <v>43035</v>
      </c>
      <c r="I3903">
        <v>3395</v>
      </c>
      <c r="J3903" t="s">
        <v>7</v>
      </c>
      <c r="K3903" t="s">
        <v>14</v>
      </c>
      <c r="L3903">
        <v>14.6</v>
      </c>
    </row>
    <row r="3904" spans="1:12" x14ac:dyDescent="0.55000000000000004">
      <c r="A3904" s="24" t="str">
        <f t="shared" si="61"/>
        <v>10191</v>
      </c>
      <c r="B3904" s="24" t="s">
        <v>3254</v>
      </c>
      <c r="C3904" s="25">
        <v>43035</v>
      </c>
      <c r="D3904" s="24">
        <f>IFERROR(VLOOKUP(B3904,'2017_GT Roster'!$B$6:$H$21,7, FALSE), "NO MATCH!!!")</f>
        <v>1</v>
      </c>
      <c r="E3904" s="24">
        <f>IFERROR(VLOOKUP(GAME_JUMP_REPORT_CONSOLIDATED!C3904,GAME_INDEX!$A$7:$E$34,5,FALSE), "NO MATCH")</f>
        <v>1019</v>
      </c>
      <c r="F3904" s="24" t="str">
        <f>IFERROR(VLOOKUP(C3904,GAME_INDEX!$A$7:$E$34,4,FALSE), "NO MATCH!!!")</f>
        <v>Duke</v>
      </c>
      <c r="G3904" t="s">
        <v>3916</v>
      </c>
      <c r="H3904" s="1">
        <v>43035</v>
      </c>
      <c r="I3904">
        <v>3397</v>
      </c>
      <c r="J3904" t="s">
        <v>7</v>
      </c>
      <c r="K3904" t="s">
        <v>3254</v>
      </c>
      <c r="L3904">
        <v>17.600000000000001</v>
      </c>
    </row>
    <row r="3905" spans="1:12" x14ac:dyDescent="0.55000000000000004">
      <c r="A3905" s="24" t="str">
        <f t="shared" si="61"/>
        <v>10199</v>
      </c>
      <c r="B3905" s="24" t="s">
        <v>27</v>
      </c>
      <c r="C3905" s="25">
        <v>43035</v>
      </c>
      <c r="D3905" s="24">
        <f>IFERROR(VLOOKUP(B3905,'2017_GT Roster'!$B$6:$H$21,7, FALSE), "NO MATCH!!!")</f>
        <v>9</v>
      </c>
      <c r="E3905" s="24">
        <f>IFERROR(VLOOKUP(GAME_JUMP_REPORT_CONSOLIDATED!C3905,GAME_INDEX!$A$7:$E$34,5,FALSE), "NO MATCH")</f>
        <v>1019</v>
      </c>
      <c r="F3905" s="24" t="str">
        <f>IFERROR(VLOOKUP(C3905,GAME_INDEX!$A$7:$E$34,4,FALSE), "NO MATCH!!!")</f>
        <v>Duke</v>
      </c>
      <c r="G3905" t="s">
        <v>3917</v>
      </c>
      <c r="H3905" s="1">
        <v>43035</v>
      </c>
      <c r="I3905">
        <v>3400</v>
      </c>
      <c r="J3905" t="s">
        <v>7</v>
      </c>
      <c r="K3905" t="s">
        <v>27</v>
      </c>
      <c r="L3905">
        <v>6.7</v>
      </c>
    </row>
    <row r="3906" spans="1:12" x14ac:dyDescent="0.55000000000000004">
      <c r="A3906" s="24" t="str">
        <f t="shared" si="61"/>
        <v>101933</v>
      </c>
      <c r="B3906" s="24" t="s">
        <v>32</v>
      </c>
      <c r="C3906" s="25">
        <v>43035</v>
      </c>
      <c r="D3906" s="24">
        <f>IFERROR(VLOOKUP(B3906,'2017_GT Roster'!$B$6:$H$21,7, FALSE), "NO MATCH!!!")</f>
        <v>33</v>
      </c>
      <c r="E3906" s="24">
        <f>IFERROR(VLOOKUP(GAME_JUMP_REPORT_CONSOLIDATED!C3906,GAME_INDEX!$A$7:$E$34,5,FALSE), "NO MATCH")</f>
        <v>1019</v>
      </c>
      <c r="F3906" s="24" t="str">
        <f>IFERROR(VLOOKUP(C3906,GAME_INDEX!$A$7:$E$34,4,FALSE), "NO MATCH!!!")</f>
        <v>Duke</v>
      </c>
      <c r="G3906" t="s">
        <v>3918</v>
      </c>
      <c r="H3906" s="1">
        <v>43035</v>
      </c>
      <c r="I3906">
        <v>3405</v>
      </c>
      <c r="J3906" t="s">
        <v>7</v>
      </c>
      <c r="K3906" t="s">
        <v>32</v>
      </c>
      <c r="L3906">
        <v>18.399999999999999</v>
      </c>
    </row>
    <row r="3907" spans="1:12" x14ac:dyDescent="0.55000000000000004">
      <c r="A3907" s="24" t="str">
        <f t="shared" si="61"/>
        <v>10191</v>
      </c>
      <c r="B3907" s="24" t="s">
        <v>3254</v>
      </c>
      <c r="C3907" s="25">
        <v>43035</v>
      </c>
      <c r="D3907" s="24">
        <f>IFERROR(VLOOKUP(B3907,'2017_GT Roster'!$B$6:$H$21,7, FALSE), "NO MATCH!!!")</f>
        <v>1</v>
      </c>
      <c r="E3907" s="24">
        <f>IFERROR(VLOOKUP(GAME_JUMP_REPORT_CONSOLIDATED!C3907,GAME_INDEX!$A$7:$E$34,5,FALSE), "NO MATCH")</f>
        <v>1019</v>
      </c>
      <c r="F3907" s="24" t="str">
        <f>IFERROR(VLOOKUP(C3907,GAME_INDEX!$A$7:$E$34,4,FALSE), "NO MATCH!!!")</f>
        <v>Duke</v>
      </c>
      <c r="G3907" t="s">
        <v>3919</v>
      </c>
      <c r="H3907" s="1">
        <v>43035</v>
      </c>
      <c r="I3907">
        <v>3408</v>
      </c>
      <c r="J3907" t="s">
        <v>7</v>
      </c>
      <c r="K3907" t="s">
        <v>3254</v>
      </c>
      <c r="L3907">
        <v>20.100000000000001</v>
      </c>
    </row>
    <row r="3908" spans="1:12" x14ac:dyDescent="0.55000000000000004">
      <c r="A3908" s="24" t="str">
        <f t="shared" si="61"/>
        <v>101933</v>
      </c>
      <c r="B3908" s="24" t="s">
        <v>32</v>
      </c>
      <c r="C3908" s="25">
        <v>43035</v>
      </c>
      <c r="D3908" s="24">
        <f>IFERROR(VLOOKUP(B3908,'2017_GT Roster'!$B$6:$H$21,7, FALSE), "NO MATCH!!!")</f>
        <v>33</v>
      </c>
      <c r="E3908" s="24">
        <f>IFERROR(VLOOKUP(GAME_JUMP_REPORT_CONSOLIDATED!C3908,GAME_INDEX!$A$7:$E$34,5,FALSE), "NO MATCH")</f>
        <v>1019</v>
      </c>
      <c r="F3908" s="24" t="str">
        <f>IFERROR(VLOOKUP(C3908,GAME_INDEX!$A$7:$E$34,4,FALSE), "NO MATCH!!!")</f>
        <v>Duke</v>
      </c>
      <c r="G3908" t="s">
        <v>3920</v>
      </c>
      <c r="H3908" s="1">
        <v>43035</v>
      </c>
      <c r="I3908">
        <v>3412</v>
      </c>
      <c r="J3908" t="s">
        <v>7</v>
      </c>
      <c r="K3908" t="s">
        <v>32</v>
      </c>
      <c r="L3908">
        <v>22.9</v>
      </c>
    </row>
    <row r="3909" spans="1:12" x14ac:dyDescent="0.55000000000000004">
      <c r="A3909" s="24" t="str">
        <f t="shared" si="61"/>
        <v>10191</v>
      </c>
      <c r="B3909" s="24" t="s">
        <v>3254</v>
      </c>
      <c r="C3909" s="25">
        <v>43035</v>
      </c>
      <c r="D3909" s="24">
        <f>IFERROR(VLOOKUP(B3909,'2017_GT Roster'!$B$6:$H$21,7, FALSE), "NO MATCH!!!")</f>
        <v>1</v>
      </c>
      <c r="E3909" s="24">
        <f>IFERROR(VLOOKUP(GAME_JUMP_REPORT_CONSOLIDATED!C3909,GAME_INDEX!$A$7:$E$34,5,FALSE), "NO MATCH")</f>
        <v>1019</v>
      </c>
      <c r="F3909" s="24" t="str">
        <f>IFERROR(VLOOKUP(C3909,GAME_INDEX!$A$7:$E$34,4,FALSE), "NO MATCH!!!")</f>
        <v>Duke</v>
      </c>
      <c r="G3909" t="s">
        <v>3921</v>
      </c>
      <c r="H3909" s="1">
        <v>43035</v>
      </c>
      <c r="I3909">
        <v>3433</v>
      </c>
      <c r="J3909" t="s">
        <v>7</v>
      </c>
      <c r="K3909" t="s">
        <v>3254</v>
      </c>
      <c r="L3909">
        <v>19</v>
      </c>
    </row>
    <row r="3910" spans="1:12" x14ac:dyDescent="0.55000000000000004">
      <c r="A3910" s="24" t="str">
        <f t="shared" si="61"/>
        <v>101911</v>
      </c>
      <c r="B3910" s="24" t="s">
        <v>14</v>
      </c>
      <c r="C3910" s="25">
        <v>43035</v>
      </c>
      <c r="D3910" s="24">
        <f>IFERROR(VLOOKUP(B3910,'2017_GT Roster'!$B$6:$H$21,7, FALSE), "NO MATCH!!!")</f>
        <v>11</v>
      </c>
      <c r="E3910" s="24">
        <f>IFERROR(VLOOKUP(GAME_JUMP_REPORT_CONSOLIDATED!C3910,GAME_INDEX!$A$7:$E$34,5,FALSE), "NO MATCH")</f>
        <v>1019</v>
      </c>
      <c r="F3910" s="24" t="str">
        <f>IFERROR(VLOOKUP(C3910,GAME_INDEX!$A$7:$E$34,4,FALSE), "NO MATCH!!!")</f>
        <v>Duke</v>
      </c>
      <c r="G3910" t="s">
        <v>3922</v>
      </c>
      <c r="H3910" s="1">
        <v>43035</v>
      </c>
      <c r="I3910">
        <v>3435</v>
      </c>
      <c r="J3910" t="s">
        <v>7</v>
      </c>
      <c r="K3910" t="s">
        <v>14</v>
      </c>
      <c r="L3910">
        <v>16.5</v>
      </c>
    </row>
    <row r="3911" spans="1:12" x14ac:dyDescent="0.55000000000000004">
      <c r="A3911" s="24" t="str">
        <f t="shared" si="61"/>
        <v>10198</v>
      </c>
      <c r="B3911" s="24" t="s">
        <v>34</v>
      </c>
      <c r="C3911" s="25">
        <v>43035</v>
      </c>
      <c r="D3911" s="24">
        <f>IFERROR(VLOOKUP(B3911,'2017_GT Roster'!$B$6:$H$21,7, FALSE), "NO MATCH!!!")</f>
        <v>8</v>
      </c>
      <c r="E3911" s="24">
        <f>IFERROR(VLOOKUP(GAME_JUMP_REPORT_CONSOLIDATED!C3911,GAME_INDEX!$A$7:$E$34,5,FALSE), "NO MATCH")</f>
        <v>1019</v>
      </c>
      <c r="F3911" s="24" t="str">
        <f>IFERROR(VLOOKUP(C3911,GAME_INDEX!$A$7:$E$34,4,FALSE), "NO MATCH!!!")</f>
        <v>Duke</v>
      </c>
      <c r="G3911" t="s">
        <v>3923</v>
      </c>
      <c r="H3911" s="1">
        <v>43035</v>
      </c>
      <c r="I3911">
        <v>3455</v>
      </c>
      <c r="J3911" t="s">
        <v>7</v>
      </c>
      <c r="K3911" t="s">
        <v>34</v>
      </c>
      <c r="L3911">
        <v>10.199999999999999</v>
      </c>
    </row>
    <row r="3912" spans="1:12" x14ac:dyDescent="0.55000000000000004">
      <c r="A3912" s="24" t="str">
        <f t="shared" si="61"/>
        <v>101911</v>
      </c>
      <c r="B3912" s="24" t="s">
        <v>14</v>
      </c>
      <c r="C3912" s="25">
        <v>43035</v>
      </c>
      <c r="D3912" s="24">
        <f>IFERROR(VLOOKUP(B3912,'2017_GT Roster'!$B$6:$H$21,7, FALSE), "NO MATCH!!!")</f>
        <v>11</v>
      </c>
      <c r="E3912" s="24">
        <f>IFERROR(VLOOKUP(GAME_JUMP_REPORT_CONSOLIDATED!C3912,GAME_INDEX!$A$7:$E$34,5,FALSE), "NO MATCH")</f>
        <v>1019</v>
      </c>
      <c r="F3912" s="24" t="str">
        <f>IFERROR(VLOOKUP(C3912,GAME_INDEX!$A$7:$E$34,4,FALSE), "NO MATCH!!!")</f>
        <v>Duke</v>
      </c>
      <c r="G3912" t="s">
        <v>3924</v>
      </c>
      <c r="H3912" s="1">
        <v>43035</v>
      </c>
      <c r="I3912">
        <v>3466</v>
      </c>
      <c r="J3912" t="s">
        <v>7</v>
      </c>
      <c r="K3912" t="s">
        <v>14</v>
      </c>
      <c r="L3912">
        <v>14.8</v>
      </c>
    </row>
    <row r="3913" spans="1:12" x14ac:dyDescent="0.55000000000000004">
      <c r="A3913" s="24" t="str">
        <f t="shared" si="61"/>
        <v>10194</v>
      </c>
      <c r="B3913" s="24" t="s">
        <v>3262</v>
      </c>
      <c r="C3913" s="25">
        <v>43035</v>
      </c>
      <c r="D3913" s="24">
        <f>IFERROR(VLOOKUP(B3913,'2017_GT Roster'!$B$6:$H$21,7, FALSE), "NO MATCH!!!")</f>
        <v>4</v>
      </c>
      <c r="E3913" s="24">
        <f>IFERROR(VLOOKUP(GAME_JUMP_REPORT_CONSOLIDATED!C3913,GAME_INDEX!$A$7:$E$34,5,FALSE), "NO MATCH")</f>
        <v>1019</v>
      </c>
      <c r="F3913" s="24" t="str">
        <f>IFERROR(VLOOKUP(C3913,GAME_INDEX!$A$7:$E$34,4,FALSE), "NO MATCH!!!")</f>
        <v>Duke</v>
      </c>
      <c r="G3913" t="s">
        <v>3925</v>
      </c>
      <c r="H3913" s="1">
        <v>43035</v>
      </c>
      <c r="I3913">
        <v>3471</v>
      </c>
      <c r="J3913" t="s">
        <v>7</v>
      </c>
      <c r="K3913" t="s">
        <v>3262</v>
      </c>
      <c r="L3913">
        <v>21.4</v>
      </c>
    </row>
    <row r="3914" spans="1:12" x14ac:dyDescent="0.55000000000000004">
      <c r="A3914" s="24" t="str">
        <f t="shared" si="61"/>
        <v>10191</v>
      </c>
      <c r="B3914" s="24" t="s">
        <v>3254</v>
      </c>
      <c r="C3914" s="25">
        <v>43035</v>
      </c>
      <c r="D3914" s="24">
        <f>IFERROR(VLOOKUP(B3914,'2017_GT Roster'!$B$6:$H$21,7, FALSE), "NO MATCH!!!")</f>
        <v>1</v>
      </c>
      <c r="E3914" s="24">
        <f>IFERROR(VLOOKUP(GAME_JUMP_REPORT_CONSOLIDATED!C3914,GAME_INDEX!$A$7:$E$34,5,FALSE), "NO MATCH")</f>
        <v>1019</v>
      </c>
      <c r="F3914" s="24" t="str">
        <f>IFERROR(VLOOKUP(C3914,GAME_INDEX!$A$7:$E$34,4,FALSE), "NO MATCH!!!")</f>
        <v>Duke</v>
      </c>
      <c r="G3914" t="s">
        <v>3926</v>
      </c>
      <c r="H3914" s="1">
        <v>43035</v>
      </c>
      <c r="I3914">
        <v>3484</v>
      </c>
      <c r="J3914" t="s">
        <v>7</v>
      </c>
      <c r="K3914" t="s">
        <v>3254</v>
      </c>
      <c r="L3914">
        <v>13.4</v>
      </c>
    </row>
    <row r="3915" spans="1:12" x14ac:dyDescent="0.55000000000000004">
      <c r="A3915" s="24" t="str">
        <f t="shared" si="61"/>
        <v>10191</v>
      </c>
      <c r="B3915" s="24" t="s">
        <v>3254</v>
      </c>
      <c r="C3915" s="25">
        <v>43035</v>
      </c>
      <c r="D3915" s="24">
        <f>IFERROR(VLOOKUP(B3915,'2017_GT Roster'!$B$6:$H$21,7, FALSE), "NO MATCH!!!")</f>
        <v>1</v>
      </c>
      <c r="E3915" s="24">
        <f>IFERROR(VLOOKUP(GAME_JUMP_REPORT_CONSOLIDATED!C3915,GAME_INDEX!$A$7:$E$34,5,FALSE), "NO MATCH")</f>
        <v>1019</v>
      </c>
      <c r="F3915" s="24" t="str">
        <f>IFERROR(VLOOKUP(C3915,GAME_INDEX!$A$7:$E$34,4,FALSE), "NO MATCH!!!")</f>
        <v>Duke</v>
      </c>
      <c r="G3915" t="s">
        <v>3927</v>
      </c>
      <c r="H3915" s="1">
        <v>43035</v>
      </c>
      <c r="I3915">
        <v>3489</v>
      </c>
      <c r="J3915" t="s">
        <v>7</v>
      </c>
      <c r="K3915" t="s">
        <v>3254</v>
      </c>
      <c r="L3915">
        <v>12.7</v>
      </c>
    </row>
    <row r="3916" spans="1:12" x14ac:dyDescent="0.55000000000000004">
      <c r="A3916" s="24" t="str">
        <f t="shared" si="61"/>
        <v>10199</v>
      </c>
      <c r="B3916" s="24" t="s">
        <v>27</v>
      </c>
      <c r="C3916" s="25">
        <v>43035</v>
      </c>
      <c r="D3916" s="24">
        <f>IFERROR(VLOOKUP(B3916,'2017_GT Roster'!$B$6:$H$21,7, FALSE), "NO MATCH!!!")</f>
        <v>9</v>
      </c>
      <c r="E3916" s="24">
        <f>IFERROR(VLOOKUP(GAME_JUMP_REPORT_CONSOLIDATED!C3916,GAME_INDEX!$A$7:$E$34,5,FALSE), "NO MATCH")</f>
        <v>1019</v>
      </c>
      <c r="F3916" s="24" t="str">
        <f>IFERROR(VLOOKUP(C3916,GAME_INDEX!$A$7:$E$34,4,FALSE), "NO MATCH!!!")</f>
        <v>Duke</v>
      </c>
      <c r="G3916" t="s">
        <v>3928</v>
      </c>
      <c r="H3916" s="1">
        <v>43035</v>
      </c>
      <c r="I3916">
        <v>3490</v>
      </c>
      <c r="J3916" t="s">
        <v>7</v>
      </c>
      <c r="K3916" t="s">
        <v>27</v>
      </c>
      <c r="L3916">
        <v>10.199999999999999</v>
      </c>
    </row>
    <row r="3917" spans="1:12" x14ac:dyDescent="0.55000000000000004">
      <c r="A3917" s="24" t="str">
        <f t="shared" si="61"/>
        <v>101933</v>
      </c>
      <c r="B3917" s="24" t="s">
        <v>32</v>
      </c>
      <c r="C3917" s="25">
        <v>43035</v>
      </c>
      <c r="D3917" s="24">
        <f>IFERROR(VLOOKUP(B3917,'2017_GT Roster'!$B$6:$H$21,7, FALSE), "NO MATCH!!!")</f>
        <v>33</v>
      </c>
      <c r="E3917" s="24">
        <f>IFERROR(VLOOKUP(GAME_JUMP_REPORT_CONSOLIDATED!C3917,GAME_INDEX!$A$7:$E$34,5,FALSE), "NO MATCH")</f>
        <v>1019</v>
      </c>
      <c r="F3917" s="24" t="str">
        <f>IFERROR(VLOOKUP(C3917,GAME_INDEX!$A$7:$E$34,4,FALSE), "NO MATCH!!!")</f>
        <v>Duke</v>
      </c>
      <c r="G3917" t="s">
        <v>3929</v>
      </c>
      <c r="H3917" s="1">
        <v>43035</v>
      </c>
      <c r="I3917">
        <v>3503</v>
      </c>
      <c r="J3917" t="s">
        <v>7</v>
      </c>
      <c r="K3917" t="s">
        <v>32</v>
      </c>
      <c r="L3917">
        <v>23.6</v>
      </c>
    </row>
    <row r="3918" spans="1:12" x14ac:dyDescent="0.55000000000000004">
      <c r="A3918" s="24" t="str">
        <f t="shared" si="61"/>
        <v>10194</v>
      </c>
      <c r="B3918" s="24" t="s">
        <v>3262</v>
      </c>
      <c r="C3918" s="25">
        <v>43035</v>
      </c>
      <c r="D3918" s="24">
        <f>IFERROR(VLOOKUP(B3918,'2017_GT Roster'!$B$6:$H$21,7, FALSE), "NO MATCH!!!")</f>
        <v>4</v>
      </c>
      <c r="E3918" s="24">
        <f>IFERROR(VLOOKUP(GAME_JUMP_REPORT_CONSOLIDATED!C3918,GAME_INDEX!$A$7:$E$34,5,FALSE), "NO MATCH")</f>
        <v>1019</v>
      </c>
      <c r="F3918" s="24" t="str">
        <f>IFERROR(VLOOKUP(C3918,GAME_INDEX!$A$7:$E$34,4,FALSE), "NO MATCH!!!")</f>
        <v>Duke</v>
      </c>
      <c r="G3918" t="s">
        <v>3930</v>
      </c>
      <c r="H3918" s="1">
        <v>43035</v>
      </c>
      <c r="I3918">
        <v>3607</v>
      </c>
      <c r="J3918" t="s">
        <v>7</v>
      </c>
      <c r="K3918" t="s">
        <v>3262</v>
      </c>
      <c r="L3918">
        <v>21.3</v>
      </c>
    </row>
    <row r="3919" spans="1:12" x14ac:dyDescent="0.55000000000000004">
      <c r="A3919" s="24" t="str">
        <f t="shared" si="61"/>
        <v>10191</v>
      </c>
      <c r="B3919" s="24" t="s">
        <v>3254</v>
      </c>
      <c r="C3919" s="25">
        <v>43035</v>
      </c>
      <c r="D3919" s="24">
        <f>IFERROR(VLOOKUP(B3919,'2017_GT Roster'!$B$6:$H$21,7, FALSE), "NO MATCH!!!")</f>
        <v>1</v>
      </c>
      <c r="E3919" s="24">
        <f>IFERROR(VLOOKUP(GAME_JUMP_REPORT_CONSOLIDATED!C3919,GAME_INDEX!$A$7:$E$34,5,FALSE), "NO MATCH")</f>
        <v>1019</v>
      </c>
      <c r="F3919" s="24" t="str">
        <f>IFERROR(VLOOKUP(C3919,GAME_INDEX!$A$7:$E$34,4,FALSE), "NO MATCH!!!")</f>
        <v>Duke</v>
      </c>
      <c r="G3919" t="s">
        <v>3931</v>
      </c>
      <c r="H3919" s="1">
        <v>43035</v>
      </c>
      <c r="I3919">
        <v>3622</v>
      </c>
      <c r="J3919" t="s">
        <v>7</v>
      </c>
      <c r="K3919" t="s">
        <v>3254</v>
      </c>
      <c r="L3919">
        <v>14</v>
      </c>
    </row>
    <row r="3920" spans="1:12" x14ac:dyDescent="0.55000000000000004">
      <c r="A3920" s="24" t="str">
        <f t="shared" si="61"/>
        <v>10194</v>
      </c>
      <c r="B3920" s="24" t="s">
        <v>3262</v>
      </c>
      <c r="C3920" s="25">
        <v>43035</v>
      </c>
      <c r="D3920" s="24">
        <f>IFERROR(VLOOKUP(B3920,'2017_GT Roster'!$B$6:$H$21,7, FALSE), "NO MATCH!!!")</f>
        <v>4</v>
      </c>
      <c r="E3920" s="24">
        <f>IFERROR(VLOOKUP(GAME_JUMP_REPORT_CONSOLIDATED!C3920,GAME_INDEX!$A$7:$E$34,5,FALSE), "NO MATCH")</f>
        <v>1019</v>
      </c>
      <c r="F3920" s="24" t="str">
        <f>IFERROR(VLOOKUP(C3920,GAME_INDEX!$A$7:$E$34,4,FALSE), "NO MATCH!!!")</f>
        <v>Duke</v>
      </c>
      <c r="G3920" t="s">
        <v>3932</v>
      </c>
      <c r="H3920" s="1">
        <v>43035</v>
      </c>
      <c r="I3920">
        <v>3627</v>
      </c>
      <c r="J3920" t="s">
        <v>7</v>
      </c>
      <c r="K3920" t="s">
        <v>3262</v>
      </c>
      <c r="L3920">
        <v>14.9</v>
      </c>
    </row>
    <row r="3921" spans="1:12" x14ac:dyDescent="0.55000000000000004">
      <c r="A3921" s="24" t="str">
        <f t="shared" si="61"/>
        <v>10199</v>
      </c>
      <c r="B3921" s="24" t="s">
        <v>27</v>
      </c>
      <c r="C3921" s="25">
        <v>43035</v>
      </c>
      <c r="D3921" s="24">
        <f>IFERROR(VLOOKUP(B3921,'2017_GT Roster'!$B$6:$H$21,7, FALSE), "NO MATCH!!!")</f>
        <v>9</v>
      </c>
      <c r="E3921" s="24">
        <f>IFERROR(VLOOKUP(GAME_JUMP_REPORT_CONSOLIDATED!C3921,GAME_INDEX!$A$7:$E$34,5,FALSE), "NO MATCH")</f>
        <v>1019</v>
      </c>
      <c r="F3921" s="24" t="str">
        <f>IFERROR(VLOOKUP(C3921,GAME_INDEX!$A$7:$E$34,4,FALSE), "NO MATCH!!!")</f>
        <v>Duke</v>
      </c>
      <c r="G3921" t="s">
        <v>3933</v>
      </c>
      <c r="H3921" s="1">
        <v>43035</v>
      </c>
      <c r="I3921">
        <v>3640</v>
      </c>
      <c r="J3921" t="s">
        <v>7</v>
      </c>
      <c r="K3921" t="s">
        <v>27</v>
      </c>
      <c r="L3921">
        <v>7.1</v>
      </c>
    </row>
    <row r="3922" spans="1:12" x14ac:dyDescent="0.55000000000000004">
      <c r="A3922" s="24" t="str">
        <f t="shared" si="61"/>
        <v>10191</v>
      </c>
      <c r="B3922" s="24" t="s">
        <v>3254</v>
      </c>
      <c r="C3922" s="25">
        <v>43035</v>
      </c>
      <c r="D3922" s="24">
        <f>IFERROR(VLOOKUP(B3922,'2017_GT Roster'!$B$6:$H$21,7, FALSE), "NO MATCH!!!")</f>
        <v>1</v>
      </c>
      <c r="E3922" s="24">
        <f>IFERROR(VLOOKUP(GAME_JUMP_REPORT_CONSOLIDATED!C3922,GAME_INDEX!$A$7:$E$34,5,FALSE), "NO MATCH")</f>
        <v>1019</v>
      </c>
      <c r="F3922" s="24" t="str">
        <f>IFERROR(VLOOKUP(C3922,GAME_INDEX!$A$7:$E$34,4,FALSE), "NO MATCH!!!")</f>
        <v>Duke</v>
      </c>
      <c r="G3922" t="s">
        <v>3934</v>
      </c>
      <c r="H3922" s="1">
        <v>43035</v>
      </c>
      <c r="I3922">
        <v>3643</v>
      </c>
      <c r="J3922" t="s">
        <v>7</v>
      </c>
      <c r="K3922" t="s">
        <v>3254</v>
      </c>
      <c r="L3922">
        <v>13.7</v>
      </c>
    </row>
    <row r="3923" spans="1:12" x14ac:dyDescent="0.55000000000000004">
      <c r="A3923" s="24" t="str">
        <f t="shared" si="61"/>
        <v>101933</v>
      </c>
      <c r="B3923" s="24" t="s">
        <v>32</v>
      </c>
      <c r="C3923" s="25">
        <v>43035</v>
      </c>
      <c r="D3923" s="24">
        <f>IFERROR(VLOOKUP(B3923,'2017_GT Roster'!$B$6:$H$21,7, FALSE), "NO MATCH!!!")</f>
        <v>33</v>
      </c>
      <c r="E3923" s="24">
        <f>IFERROR(VLOOKUP(GAME_JUMP_REPORT_CONSOLIDATED!C3923,GAME_INDEX!$A$7:$E$34,5,FALSE), "NO MATCH")</f>
        <v>1019</v>
      </c>
      <c r="F3923" s="24" t="str">
        <f>IFERROR(VLOOKUP(C3923,GAME_INDEX!$A$7:$E$34,4,FALSE), "NO MATCH!!!")</f>
        <v>Duke</v>
      </c>
      <c r="G3923" t="s">
        <v>3935</v>
      </c>
      <c r="H3923" s="1">
        <v>43035</v>
      </c>
      <c r="I3923">
        <v>3658</v>
      </c>
      <c r="J3923" t="s">
        <v>7</v>
      </c>
      <c r="K3923" t="s">
        <v>32</v>
      </c>
      <c r="L3923">
        <v>15.4</v>
      </c>
    </row>
    <row r="3924" spans="1:12" x14ac:dyDescent="0.55000000000000004">
      <c r="A3924" s="24" t="str">
        <f t="shared" si="61"/>
        <v>101923</v>
      </c>
      <c r="B3924" s="24" t="s">
        <v>19</v>
      </c>
      <c r="C3924" s="25">
        <v>43035</v>
      </c>
      <c r="D3924" s="24">
        <f>IFERROR(VLOOKUP(B3924,'2017_GT Roster'!$B$6:$H$21,7, FALSE), "NO MATCH!!!")</f>
        <v>23</v>
      </c>
      <c r="E3924" s="24">
        <f>IFERROR(VLOOKUP(GAME_JUMP_REPORT_CONSOLIDATED!C3924,GAME_INDEX!$A$7:$E$34,5,FALSE), "NO MATCH")</f>
        <v>1019</v>
      </c>
      <c r="F3924" s="24" t="str">
        <f>IFERROR(VLOOKUP(C3924,GAME_INDEX!$A$7:$E$34,4,FALSE), "NO MATCH!!!")</f>
        <v>Duke</v>
      </c>
      <c r="G3924" t="s">
        <v>3936</v>
      </c>
      <c r="H3924" s="1">
        <v>43035</v>
      </c>
      <c r="I3924">
        <v>3840</v>
      </c>
      <c r="J3924" t="s">
        <v>7</v>
      </c>
      <c r="K3924" t="s">
        <v>19</v>
      </c>
      <c r="L3924">
        <v>9.8000000000000007</v>
      </c>
    </row>
    <row r="3925" spans="1:12" x14ac:dyDescent="0.55000000000000004">
      <c r="A3925" s="24" t="str">
        <f t="shared" si="61"/>
        <v>101923</v>
      </c>
      <c r="B3925" s="24" t="s">
        <v>19</v>
      </c>
      <c r="C3925" s="25">
        <v>43035</v>
      </c>
      <c r="D3925" s="24">
        <f>IFERROR(VLOOKUP(B3925,'2017_GT Roster'!$B$6:$H$21,7, FALSE), "NO MATCH!!!")</f>
        <v>23</v>
      </c>
      <c r="E3925" s="24">
        <f>IFERROR(VLOOKUP(GAME_JUMP_REPORT_CONSOLIDATED!C3925,GAME_INDEX!$A$7:$E$34,5,FALSE), "NO MATCH")</f>
        <v>1019</v>
      </c>
      <c r="F3925" s="24" t="str">
        <f>IFERROR(VLOOKUP(C3925,GAME_INDEX!$A$7:$E$34,4,FALSE), "NO MATCH!!!")</f>
        <v>Duke</v>
      </c>
      <c r="G3925" t="s">
        <v>3937</v>
      </c>
      <c r="H3925" s="1">
        <v>43035</v>
      </c>
      <c r="I3925">
        <v>3841</v>
      </c>
      <c r="J3925" t="s">
        <v>7</v>
      </c>
      <c r="K3925" t="s">
        <v>19</v>
      </c>
      <c r="L3925">
        <v>10.6</v>
      </c>
    </row>
    <row r="3926" spans="1:12" x14ac:dyDescent="0.55000000000000004">
      <c r="A3926" s="24" t="str">
        <f t="shared" si="61"/>
        <v>101923</v>
      </c>
      <c r="B3926" s="24" t="s">
        <v>19</v>
      </c>
      <c r="C3926" s="25">
        <v>43035</v>
      </c>
      <c r="D3926" s="24">
        <f>IFERROR(VLOOKUP(B3926,'2017_GT Roster'!$B$6:$H$21,7, FALSE), "NO MATCH!!!")</f>
        <v>23</v>
      </c>
      <c r="E3926" s="24">
        <f>IFERROR(VLOOKUP(GAME_JUMP_REPORT_CONSOLIDATED!C3926,GAME_INDEX!$A$7:$E$34,5,FALSE), "NO MATCH")</f>
        <v>1019</v>
      </c>
      <c r="F3926" s="24" t="str">
        <f>IFERROR(VLOOKUP(C3926,GAME_INDEX!$A$7:$E$34,4,FALSE), "NO MATCH!!!")</f>
        <v>Duke</v>
      </c>
      <c r="G3926" t="s">
        <v>3938</v>
      </c>
      <c r="H3926" s="1">
        <v>43035</v>
      </c>
      <c r="I3926">
        <v>3841</v>
      </c>
      <c r="J3926" t="s">
        <v>7</v>
      </c>
      <c r="K3926" t="s">
        <v>19</v>
      </c>
      <c r="L3926">
        <v>8.8000000000000007</v>
      </c>
    </row>
    <row r="3927" spans="1:12" x14ac:dyDescent="0.55000000000000004">
      <c r="A3927" s="24" t="str">
        <f t="shared" si="61"/>
        <v>10194</v>
      </c>
      <c r="B3927" s="24" t="s">
        <v>3262</v>
      </c>
      <c r="C3927" s="25">
        <v>43035</v>
      </c>
      <c r="D3927" s="24">
        <f>IFERROR(VLOOKUP(B3927,'2017_GT Roster'!$B$6:$H$21,7, FALSE), "NO MATCH!!!")</f>
        <v>4</v>
      </c>
      <c r="E3927" s="24">
        <f>IFERROR(VLOOKUP(GAME_JUMP_REPORT_CONSOLIDATED!C3927,GAME_INDEX!$A$7:$E$34,5,FALSE), "NO MATCH")</f>
        <v>1019</v>
      </c>
      <c r="F3927" s="24" t="str">
        <f>IFERROR(VLOOKUP(C3927,GAME_INDEX!$A$7:$E$34,4,FALSE), "NO MATCH!!!")</f>
        <v>Duke</v>
      </c>
      <c r="G3927" t="s">
        <v>3939</v>
      </c>
      <c r="H3927" s="1">
        <v>43035</v>
      </c>
      <c r="I3927">
        <v>3909</v>
      </c>
      <c r="J3927" t="s">
        <v>7</v>
      </c>
      <c r="K3927" t="s">
        <v>3262</v>
      </c>
      <c r="L3927">
        <v>19.600000000000001</v>
      </c>
    </row>
    <row r="3928" spans="1:12" x14ac:dyDescent="0.55000000000000004">
      <c r="A3928" s="24" t="str">
        <f t="shared" si="61"/>
        <v>10199</v>
      </c>
      <c r="B3928" s="24" t="s">
        <v>27</v>
      </c>
      <c r="C3928" s="25">
        <v>43035</v>
      </c>
      <c r="D3928" s="24">
        <f>IFERROR(VLOOKUP(B3928,'2017_GT Roster'!$B$6:$H$21,7, FALSE), "NO MATCH!!!")</f>
        <v>9</v>
      </c>
      <c r="E3928" s="24">
        <f>IFERROR(VLOOKUP(GAME_JUMP_REPORT_CONSOLIDATED!C3928,GAME_INDEX!$A$7:$E$34,5,FALSE), "NO MATCH")</f>
        <v>1019</v>
      </c>
      <c r="F3928" s="24" t="str">
        <f>IFERROR(VLOOKUP(C3928,GAME_INDEX!$A$7:$E$34,4,FALSE), "NO MATCH!!!")</f>
        <v>Duke</v>
      </c>
      <c r="G3928" t="s">
        <v>3940</v>
      </c>
      <c r="H3928" s="1">
        <v>43035</v>
      </c>
      <c r="I3928">
        <v>3921</v>
      </c>
      <c r="J3928" t="s">
        <v>7</v>
      </c>
      <c r="K3928" t="s">
        <v>27</v>
      </c>
      <c r="L3928">
        <v>15.5</v>
      </c>
    </row>
    <row r="3929" spans="1:12" x14ac:dyDescent="0.55000000000000004">
      <c r="A3929" s="24" t="str">
        <f t="shared" si="61"/>
        <v>10194</v>
      </c>
      <c r="B3929" s="24" t="s">
        <v>3262</v>
      </c>
      <c r="C3929" s="25">
        <v>43035</v>
      </c>
      <c r="D3929" s="24">
        <f>IFERROR(VLOOKUP(B3929,'2017_GT Roster'!$B$6:$H$21,7, FALSE), "NO MATCH!!!")</f>
        <v>4</v>
      </c>
      <c r="E3929" s="24">
        <f>IFERROR(VLOOKUP(GAME_JUMP_REPORT_CONSOLIDATED!C3929,GAME_INDEX!$A$7:$E$34,5,FALSE), "NO MATCH")</f>
        <v>1019</v>
      </c>
      <c r="F3929" s="24" t="str">
        <f>IFERROR(VLOOKUP(C3929,GAME_INDEX!$A$7:$E$34,4,FALSE), "NO MATCH!!!")</f>
        <v>Duke</v>
      </c>
      <c r="G3929" t="s">
        <v>3941</v>
      </c>
      <c r="H3929" s="1">
        <v>43035</v>
      </c>
      <c r="I3929">
        <v>3931</v>
      </c>
      <c r="J3929" t="s">
        <v>7</v>
      </c>
      <c r="K3929" t="s">
        <v>3262</v>
      </c>
      <c r="L3929">
        <v>26.5</v>
      </c>
    </row>
    <row r="3930" spans="1:12" x14ac:dyDescent="0.55000000000000004">
      <c r="A3930" s="24" t="str">
        <f t="shared" si="61"/>
        <v>101923</v>
      </c>
      <c r="B3930" s="24" t="s">
        <v>19</v>
      </c>
      <c r="C3930" s="25">
        <v>43035</v>
      </c>
      <c r="D3930" s="24">
        <f>IFERROR(VLOOKUP(B3930,'2017_GT Roster'!$B$6:$H$21,7, FALSE), "NO MATCH!!!")</f>
        <v>23</v>
      </c>
      <c r="E3930" s="24">
        <f>IFERROR(VLOOKUP(GAME_JUMP_REPORT_CONSOLIDATED!C3930,GAME_INDEX!$A$7:$E$34,5,FALSE), "NO MATCH")</f>
        <v>1019</v>
      </c>
      <c r="F3930" s="24" t="str">
        <f>IFERROR(VLOOKUP(C3930,GAME_INDEX!$A$7:$E$34,4,FALSE), "NO MATCH!!!")</f>
        <v>Duke</v>
      </c>
      <c r="G3930" t="s">
        <v>3942</v>
      </c>
      <c r="H3930" s="1">
        <v>43035</v>
      </c>
      <c r="I3930">
        <v>3934</v>
      </c>
      <c r="J3930" t="s">
        <v>7</v>
      </c>
      <c r="K3930" t="s">
        <v>19</v>
      </c>
      <c r="L3930">
        <v>11.8</v>
      </c>
    </row>
    <row r="3931" spans="1:12" x14ac:dyDescent="0.55000000000000004">
      <c r="A3931" s="24" t="str">
        <f t="shared" si="61"/>
        <v>10194</v>
      </c>
      <c r="B3931" s="24" t="s">
        <v>3262</v>
      </c>
      <c r="C3931" s="25">
        <v>43035</v>
      </c>
      <c r="D3931" s="24">
        <f>IFERROR(VLOOKUP(B3931,'2017_GT Roster'!$B$6:$H$21,7, FALSE), "NO MATCH!!!")</f>
        <v>4</v>
      </c>
      <c r="E3931" s="24">
        <f>IFERROR(VLOOKUP(GAME_JUMP_REPORT_CONSOLIDATED!C3931,GAME_INDEX!$A$7:$E$34,5,FALSE), "NO MATCH")</f>
        <v>1019</v>
      </c>
      <c r="F3931" s="24" t="str">
        <f>IFERROR(VLOOKUP(C3931,GAME_INDEX!$A$7:$E$34,4,FALSE), "NO MATCH!!!")</f>
        <v>Duke</v>
      </c>
      <c r="G3931" t="s">
        <v>3943</v>
      </c>
      <c r="H3931" s="1">
        <v>43035</v>
      </c>
      <c r="I3931">
        <v>3940</v>
      </c>
      <c r="J3931" t="s">
        <v>7</v>
      </c>
      <c r="K3931" t="s">
        <v>3262</v>
      </c>
      <c r="L3931">
        <v>17.600000000000001</v>
      </c>
    </row>
    <row r="3932" spans="1:12" x14ac:dyDescent="0.55000000000000004">
      <c r="A3932" s="24" t="str">
        <f t="shared" si="61"/>
        <v>10199</v>
      </c>
      <c r="B3932" s="24" t="s">
        <v>27</v>
      </c>
      <c r="C3932" s="25">
        <v>43035</v>
      </c>
      <c r="D3932" s="24">
        <f>IFERROR(VLOOKUP(B3932,'2017_GT Roster'!$B$6:$H$21,7, FALSE), "NO MATCH!!!")</f>
        <v>9</v>
      </c>
      <c r="E3932" s="24">
        <f>IFERROR(VLOOKUP(GAME_JUMP_REPORT_CONSOLIDATED!C3932,GAME_INDEX!$A$7:$E$34,5,FALSE), "NO MATCH")</f>
        <v>1019</v>
      </c>
      <c r="F3932" s="24" t="str">
        <f>IFERROR(VLOOKUP(C3932,GAME_INDEX!$A$7:$E$34,4,FALSE), "NO MATCH!!!")</f>
        <v>Duke</v>
      </c>
      <c r="G3932" t="s">
        <v>3944</v>
      </c>
      <c r="H3932" s="1">
        <v>43035</v>
      </c>
      <c r="I3932">
        <v>3943</v>
      </c>
      <c r="J3932" t="s">
        <v>7</v>
      </c>
      <c r="K3932" t="s">
        <v>27</v>
      </c>
      <c r="L3932">
        <v>13.2</v>
      </c>
    </row>
    <row r="3933" spans="1:12" x14ac:dyDescent="0.55000000000000004">
      <c r="A3933" s="24" t="str">
        <f t="shared" si="61"/>
        <v>101933</v>
      </c>
      <c r="B3933" s="24" t="s">
        <v>32</v>
      </c>
      <c r="C3933" s="25">
        <v>43035</v>
      </c>
      <c r="D3933" s="24">
        <f>IFERROR(VLOOKUP(B3933,'2017_GT Roster'!$B$6:$H$21,7, FALSE), "NO MATCH!!!")</f>
        <v>33</v>
      </c>
      <c r="E3933" s="24">
        <f>IFERROR(VLOOKUP(GAME_JUMP_REPORT_CONSOLIDATED!C3933,GAME_INDEX!$A$7:$E$34,5,FALSE), "NO MATCH")</f>
        <v>1019</v>
      </c>
      <c r="F3933" s="24" t="str">
        <f>IFERROR(VLOOKUP(C3933,GAME_INDEX!$A$7:$E$34,4,FALSE), "NO MATCH!!!")</f>
        <v>Duke</v>
      </c>
      <c r="G3933" t="s">
        <v>3945</v>
      </c>
      <c r="H3933" s="1">
        <v>43035</v>
      </c>
      <c r="I3933">
        <v>3966</v>
      </c>
      <c r="J3933" t="s">
        <v>7</v>
      </c>
      <c r="K3933" t="s">
        <v>32</v>
      </c>
      <c r="L3933">
        <v>22.3</v>
      </c>
    </row>
    <row r="3934" spans="1:12" x14ac:dyDescent="0.55000000000000004">
      <c r="A3934" s="24" t="str">
        <f t="shared" si="61"/>
        <v>10195</v>
      </c>
      <c r="B3934" s="24" t="s">
        <v>1789</v>
      </c>
      <c r="C3934" s="25">
        <v>43035</v>
      </c>
      <c r="D3934" s="24">
        <f>IFERROR(VLOOKUP(B3934,'2017_GT Roster'!$B$6:$H$21,7, FALSE), "NO MATCH!!!")</f>
        <v>5</v>
      </c>
      <c r="E3934" s="24">
        <f>IFERROR(VLOOKUP(GAME_JUMP_REPORT_CONSOLIDATED!C3934,GAME_INDEX!$A$7:$E$34,5,FALSE), "NO MATCH")</f>
        <v>1019</v>
      </c>
      <c r="F3934" s="24" t="str">
        <f>IFERROR(VLOOKUP(C3934,GAME_INDEX!$A$7:$E$34,4,FALSE), "NO MATCH!!!")</f>
        <v>Duke</v>
      </c>
      <c r="G3934" t="s">
        <v>3946</v>
      </c>
      <c r="H3934" s="1">
        <v>43035</v>
      </c>
      <c r="I3934">
        <v>3968</v>
      </c>
      <c r="J3934" t="s">
        <v>7</v>
      </c>
      <c r="K3934" t="s">
        <v>1789</v>
      </c>
      <c r="L3934">
        <v>8.8000000000000007</v>
      </c>
    </row>
    <row r="3935" spans="1:12" x14ac:dyDescent="0.55000000000000004">
      <c r="A3935" s="24" t="str">
        <f t="shared" si="61"/>
        <v>10194</v>
      </c>
      <c r="B3935" s="24" t="s">
        <v>3262</v>
      </c>
      <c r="C3935" s="25">
        <v>43035</v>
      </c>
      <c r="D3935" s="24">
        <f>IFERROR(VLOOKUP(B3935,'2017_GT Roster'!$B$6:$H$21,7, FALSE), "NO MATCH!!!")</f>
        <v>4</v>
      </c>
      <c r="E3935" s="24">
        <f>IFERROR(VLOOKUP(GAME_JUMP_REPORT_CONSOLIDATED!C3935,GAME_INDEX!$A$7:$E$34,5,FALSE), "NO MATCH")</f>
        <v>1019</v>
      </c>
      <c r="F3935" s="24" t="str">
        <f>IFERROR(VLOOKUP(C3935,GAME_INDEX!$A$7:$E$34,4,FALSE), "NO MATCH!!!")</f>
        <v>Duke</v>
      </c>
      <c r="G3935" t="s">
        <v>3947</v>
      </c>
      <c r="H3935" s="1">
        <v>43035</v>
      </c>
      <c r="I3935">
        <v>4053</v>
      </c>
      <c r="J3935" t="s">
        <v>7</v>
      </c>
      <c r="K3935" t="s">
        <v>3262</v>
      </c>
      <c r="L3935">
        <v>20.399999999999999</v>
      </c>
    </row>
    <row r="3936" spans="1:12" x14ac:dyDescent="0.55000000000000004">
      <c r="A3936" s="24" t="str">
        <f t="shared" si="61"/>
        <v>101933</v>
      </c>
      <c r="B3936" s="24" t="s">
        <v>32</v>
      </c>
      <c r="C3936" s="25">
        <v>43035</v>
      </c>
      <c r="D3936" s="24">
        <f>IFERROR(VLOOKUP(B3936,'2017_GT Roster'!$B$6:$H$21,7, FALSE), "NO MATCH!!!")</f>
        <v>33</v>
      </c>
      <c r="E3936" s="24">
        <f>IFERROR(VLOOKUP(GAME_JUMP_REPORT_CONSOLIDATED!C3936,GAME_INDEX!$A$7:$E$34,5,FALSE), "NO MATCH")</f>
        <v>1019</v>
      </c>
      <c r="F3936" s="24" t="str">
        <f>IFERROR(VLOOKUP(C3936,GAME_INDEX!$A$7:$E$34,4,FALSE), "NO MATCH!!!")</f>
        <v>Duke</v>
      </c>
      <c r="G3936" t="s">
        <v>3948</v>
      </c>
      <c r="H3936" s="1">
        <v>43035</v>
      </c>
      <c r="I3936">
        <v>4079</v>
      </c>
      <c r="J3936" t="s">
        <v>7</v>
      </c>
      <c r="K3936" t="s">
        <v>32</v>
      </c>
      <c r="L3936">
        <v>15.9</v>
      </c>
    </row>
    <row r="3937" spans="1:12" x14ac:dyDescent="0.55000000000000004">
      <c r="A3937" s="24" t="str">
        <f t="shared" si="61"/>
        <v>101911</v>
      </c>
      <c r="B3937" s="24" t="s">
        <v>14</v>
      </c>
      <c r="C3937" s="25">
        <v>43035</v>
      </c>
      <c r="D3937" s="24">
        <f>IFERROR(VLOOKUP(B3937,'2017_GT Roster'!$B$6:$H$21,7, FALSE), "NO MATCH!!!")</f>
        <v>11</v>
      </c>
      <c r="E3937" s="24">
        <f>IFERROR(VLOOKUP(GAME_JUMP_REPORT_CONSOLIDATED!C3937,GAME_INDEX!$A$7:$E$34,5,FALSE), "NO MATCH")</f>
        <v>1019</v>
      </c>
      <c r="F3937" s="24" t="str">
        <f>IFERROR(VLOOKUP(C3937,GAME_INDEX!$A$7:$E$34,4,FALSE), "NO MATCH!!!")</f>
        <v>Duke</v>
      </c>
      <c r="G3937" t="s">
        <v>3949</v>
      </c>
      <c r="H3937" s="1">
        <v>43035</v>
      </c>
      <c r="I3937">
        <v>4114</v>
      </c>
      <c r="J3937" t="s">
        <v>7</v>
      </c>
      <c r="K3937" t="s">
        <v>14</v>
      </c>
      <c r="L3937">
        <v>23</v>
      </c>
    </row>
    <row r="3938" spans="1:12" x14ac:dyDescent="0.55000000000000004">
      <c r="A3938" s="24" t="str">
        <f t="shared" si="61"/>
        <v>10198</v>
      </c>
      <c r="B3938" s="24" t="s">
        <v>34</v>
      </c>
      <c r="C3938" s="25">
        <v>43035</v>
      </c>
      <c r="D3938" s="24">
        <f>IFERROR(VLOOKUP(B3938,'2017_GT Roster'!$B$6:$H$21,7, FALSE), "NO MATCH!!!")</f>
        <v>8</v>
      </c>
      <c r="E3938" s="24">
        <f>IFERROR(VLOOKUP(GAME_JUMP_REPORT_CONSOLIDATED!C3938,GAME_INDEX!$A$7:$E$34,5,FALSE), "NO MATCH")</f>
        <v>1019</v>
      </c>
      <c r="F3938" s="24" t="str">
        <f>IFERROR(VLOOKUP(C3938,GAME_INDEX!$A$7:$E$34,4,FALSE), "NO MATCH!!!")</f>
        <v>Duke</v>
      </c>
      <c r="G3938" t="s">
        <v>3950</v>
      </c>
      <c r="H3938" s="1">
        <v>43035</v>
      </c>
      <c r="I3938">
        <v>4131</v>
      </c>
      <c r="J3938" t="s">
        <v>7</v>
      </c>
      <c r="K3938" t="s">
        <v>34</v>
      </c>
      <c r="L3938">
        <v>9.4</v>
      </c>
    </row>
    <row r="3939" spans="1:12" x14ac:dyDescent="0.55000000000000004">
      <c r="A3939" s="24" t="str">
        <f t="shared" si="61"/>
        <v>10191</v>
      </c>
      <c r="B3939" s="24" t="s">
        <v>3254</v>
      </c>
      <c r="C3939" s="25">
        <v>43035</v>
      </c>
      <c r="D3939" s="24">
        <f>IFERROR(VLOOKUP(B3939,'2017_GT Roster'!$B$6:$H$21,7, FALSE), "NO MATCH!!!")</f>
        <v>1</v>
      </c>
      <c r="E3939" s="24">
        <f>IFERROR(VLOOKUP(GAME_JUMP_REPORT_CONSOLIDATED!C3939,GAME_INDEX!$A$7:$E$34,5,FALSE), "NO MATCH")</f>
        <v>1019</v>
      </c>
      <c r="F3939" s="24" t="str">
        <f>IFERROR(VLOOKUP(C3939,GAME_INDEX!$A$7:$E$34,4,FALSE), "NO MATCH!!!")</f>
        <v>Duke</v>
      </c>
      <c r="G3939" t="s">
        <v>3951</v>
      </c>
      <c r="H3939" s="1">
        <v>43035</v>
      </c>
      <c r="I3939">
        <v>4137</v>
      </c>
      <c r="J3939" t="s">
        <v>7</v>
      </c>
      <c r="K3939" t="s">
        <v>3254</v>
      </c>
      <c r="L3939">
        <v>16.899999999999999</v>
      </c>
    </row>
    <row r="3940" spans="1:12" x14ac:dyDescent="0.55000000000000004">
      <c r="A3940" s="24" t="str">
        <f t="shared" si="61"/>
        <v>10191</v>
      </c>
      <c r="B3940" s="24" t="s">
        <v>3254</v>
      </c>
      <c r="C3940" s="25">
        <v>43035</v>
      </c>
      <c r="D3940" s="24">
        <f>IFERROR(VLOOKUP(B3940,'2017_GT Roster'!$B$6:$H$21,7, FALSE), "NO MATCH!!!")</f>
        <v>1</v>
      </c>
      <c r="E3940" s="24">
        <f>IFERROR(VLOOKUP(GAME_JUMP_REPORT_CONSOLIDATED!C3940,GAME_INDEX!$A$7:$E$34,5,FALSE), "NO MATCH")</f>
        <v>1019</v>
      </c>
      <c r="F3940" s="24" t="str">
        <f>IFERROR(VLOOKUP(C3940,GAME_INDEX!$A$7:$E$34,4,FALSE), "NO MATCH!!!")</f>
        <v>Duke</v>
      </c>
      <c r="G3940" t="s">
        <v>3952</v>
      </c>
      <c r="H3940" s="1">
        <v>43035</v>
      </c>
      <c r="I3940">
        <v>4141</v>
      </c>
      <c r="J3940" t="s">
        <v>7</v>
      </c>
      <c r="K3940" t="s">
        <v>3254</v>
      </c>
      <c r="L3940">
        <v>19.5</v>
      </c>
    </row>
    <row r="3941" spans="1:12" x14ac:dyDescent="0.55000000000000004">
      <c r="A3941" s="24" t="str">
        <f t="shared" si="61"/>
        <v>10195</v>
      </c>
      <c r="B3941" s="24" t="s">
        <v>1789</v>
      </c>
      <c r="C3941" s="25">
        <v>43035</v>
      </c>
      <c r="D3941" s="24">
        <f>IFERROR(VLOOKUP(B3941,'2017_GT Roster'!$B$6:$H$21,7, FALSE), "NO MATCH!!!")</f>
        <v>5</v>
      </c>
      <c r="E3941" s="24">
        <f>IFERROR(VLOOKUP(GAME_JUMP_REPORT_CONSOLIDATED!C3941,GAME_INDEX!$A$7:$E$34,5,FALSE), "NO MATCH")</f>
        <v>1019</v>
      </c>
      <c r="F3941" s="24" t="str">
        <f>IFERROR(VLOOKUP(C3941,GAME_INDEX!$A$7:$E$34,4,FALSE), "NO MATCH!!!")</f>
        <v>Duke</v>
      </c>
      <c r="G3941" t="s">
        <v>3953</v>
      </c>
      <c r="H3941" s="1">
        <v>43035</v>
      </c>
      <c r="I3941">
        <v>4317</v>
      </c>
      <c r="J3941" t="s">
        <v>7</v>
      </c>
      <c r="K3941" t="s">
        <v>1789</v>
      </c>
      <c r="L3941">
        <v>14.9</v>
      </c>
    </row>
    <row r="3942" spans="1:12" x14ac:dyDescent="0.55000000000000004">
      <c r="A3942" s="24" t="str">
        <f t="shared" si="61"/>
        <v>10191</v>
      </c>
      <c r="B3942" s="24" t="s">
        <v>3254</v>
      </c>
      <c r="C3942" s="25">
        <v>43035</v>
      </c>
      <c r="D3942" s="24">
        <f>IFERROR(VLOOKUP(B3942,'2017_GT Roster'!$B$6:$H$21,7, FALSE), "NO MATCH!!!")</f>
        <v>1</v>
      </c>
      <c r="E3942" s="24">
        <f>IFERROR(VLOOKUP(GAME_JUMP_REPORT_CONSOLIDATED!C3942,GAME_INDEX!$A$7:$E$34,5,FALSE), "NO MATCH")</f>
        <v>1019</v>
      </c>
      <c r="F3942" s="24" t="str">
        <f>IFERROR(VLOOKUP(C3942,GAME_INDEX!$A$7:$E$34,4,FALSE), "NO MATCH!!!")</f>
        <v>Duke</v>
      </c>
      <c r="G3942" t="s">
        <v>3954</v>
      </c>
      <c r="H3942" s="1">
        <v>43035</v>
      </c>
      <c r="I3942">
        <v>4780</v>
      </c>
      <c r="J3942" t="s">
        <v>7</v>
      </c>
      <c r="K3942" t="s">
        <v>3254</v>
      </c>
      <c r="L3942">
        <v>6.5</v>
      </c>
    </row>
    <row r="3943" spans="1:12" x14ac:dyDescent="0.55000000000000004">
      <c r="A3943" s="24" t="str">
        <f t="shared" si="61"/>
        <v>10194</v>
      </c>
      <c r="B3943" s="24" t="s">
        <v>3262</v>
      </c>
      <c r="C3943" s="25">
        <v>43035</v>
      </c>
      <c r="D3943" s="24">
        <f>IFERROR(VLOOKUP(B3943,'2017_GT Roster'!$B$6:$H$21,7, FALSE), "NO MATCH!!!")</f>
        <v>4</v>
      </c>
      <c r="E3943" s="24">
        <f>IFERROR(VLOOKUP(GAME_JUMP_REPORT_CONSOLIDATED!C3943,GAME_INDEX!$A$7:$E$34,5,FALSE), "NO MATCH")</f>
        <v>1019</v>
      </c>
      <c r="F3943" s="24" t="str">
        <f>IFERROR(VLOOKUP(C3943,GAME_INDEX!$A$7:$E$34,4,FALSE), "NO MATCH!!!")</f>
        <v>Duke</v>
      </c>
      <c r="G3943" t="s">
        <v>3955</v>
      </c>
      <c r="H3943" s="1">
        <v>43035</v>
      </c>
      <c r="I3943">
        <v>4879</v>
      </c>
      <c r="J3943" t="s">
        <v>7</v>
      </c>
      <c r="K3943" t="s">
        <v>3262</v>
      </c>
      <c r="L3943">
        <v>17.3</v>
      </c>
    </row>
    <row r="3944" spans="1:12" x14ac:dyDescent="0.55000000000000004">
      <c r="A3944" s="24" t="str">
        <f t="shared" si="61"/>
        <v>10194</v>
      </c>
      <c r="B3944" s="24" t="s">
        <v>3262</v>
      </c>
      <c r="C3944" s="25">
        <v>43035</v>
      </c>
      <c r="D3944" s="24">
        <f>IFERROR(VLOOKUP(B3944,'2017_GT Roster'!$B$6:$H$21,7, FALSE), "NO MATCH!!!")</f>
        <v>4</v>
      </c>
      <c r="E3944" s="24">
        <f>IFERROR(VLOOKUP(GAME_JUMP_REPORT_CONSOLIDATED!C3944,GAME_INDEX!$A$7:$E$34,5,FALSE), "NO MATCH")</f>
        <v>1019</v>
      </c>
      <c r="F3944" s="24" t="str">
        <f>IFERROR(VLOOKUP(C3944,GAME_INDEX!$A$7:$E$34,4,FALSE), "NO MATCH!!!")</f>
        <v>Duke</v>
      </c>
      <c r="G3944" t="s">
        <v>3956</v>
      </c>
      <c r="H3944" s="1">
        <v>43035</v>
      </c>
      <c r="I3944">
        <v>4887</v>
      </c>
      <c r="J3944" t="s">
        <v>7</v>
      </c>
      <c r="K3944" t="s">
        <v>3262</v>
      </c>
      <c r="L3944">
        <v>17.899999999999999</v>
      </c>
    </row>
    <row r="3945" spans="1:12" x14ac:dyDescent="0.55000000000000004">
      <c r="A3945" s="24" t="str">
        <f t="shared" si="61"/>
        <v>10199</v>
      </c>
      <c r="B3945" s="24" t="s">
        <v>27</v>
      </c>
      <c r="C3945" s="25">
        <v>43035</v>
      </c>
      <c r="D3945" s="24">
        <f>IFERROR(VLOOKUP(B3945,'2017_GT Roster'!$B$6:$H$21,7, FALSE), "NO MATCH!!!")</f>
        <v>9</v>
      </c>
      <c r="E3945" s="24">
        <f>IFERROR(VLOOKUP(GAME_JUMP_REPORT_CONSOLIDATED!C3945,GAME_INDEX!$A$7:$E$34,5,FALSE), "NO MATCH")</f>
        <v>1019</v>
      </c>
      <c r="F3945" s="24" t="str">
        <f>IFERROR(VLOOKUP(C3945,GAME_INDEX!$A$7:$E$34,4,FALSE), "NO MATCH!!!")</f>
        <v>Duke</v>
      </c>
      <c r="G3945" t="s">
        <v>3957</v>
      </c>
      <c r="H3945" s="1">
        <v>43035</v>
      </c>
      <c r="I3945">
        <v>4892</v>
      </c>
      <c r="J3945" t="s">
        <v>7</v>
      </c>
      <c r="K3945" t="s">
        <v>27</v>
      </c>
      <c r="L3945">
        <v>15.2</v>
      </c>
    </row>
    <row r="3946" spans="1:12" x14ac:dyDescent="0.55000000000000004">
      <c r="A3946" s="24" t="str">
        <f t="shared" si="61"/>
        <v>10199</v>
      </c>
      <c r="B3946" s="24" t="s">
        <v>27</v>
      </c>
      <c r="C3946" s="25">
        <v>43035</v>
      </c>
      <c r="D3946" s="24">
        <f>IFERROR(VLOOKUP(B3946,'2017_GT Roster'!$B$6:$H$21,7, FALSE), "NO MATCH!!!")</f>
        <v>9</v>
      </c>
      <c r="E3946" s="24">
        <f>IFERROR(VLOOKUP(GAME_JUMP_REPORT_CONSOLIDATED!C3946,GAME_INDEX!$A$7:$E$34,5,FALSE), "NO MATCH")</f>
        <v>1019</v>
      </c>
      <c r="F3946" s="24" t="str">
        <f>IFERROR(VLOOKUP(C3946,GAME_INDEX!$A$7:$E$34,4,FALSE), "NO MATCH!!!")</f>
        <v>Duke</v>
      </c>
      <c r="G3946" t="s">
        <v>3958</v>
      </c>
      <c r="H3946" s="1">
        <v>43035</v>
      </c>
      <c r="I3946">
        <v>4899</v>
      </c>
      <c r="J3946" t="s">
        <v>7</v>
      </c>
      <c r="K3946" t="s">
        <v>27</v>
      </c>
      <c r="L3946">
        <v>11.1</v>
      </c>
    </row>
    <row r="3947" spans="1:12" x14ac:dyDescent="0.55000000000000004">
      <c r="A3947" s="24" t="str">
        <f t="shared" si="61"/>
        <v>101933</v>
      </c>
      <c r="B3947" s="24" t="s">
        <v>32</v>
      </c>
      <c r="C3947" s="25">
        <v>43035</v>
      </c>
      <c r="D3947" s="24">
        <f>IFERROR(VLOOKUP(B3947,'2017_GT Roster'!$B$6:$H$21,7, FALSE), "NO MATCH!!!")</f>
        <v>33</v>
      </c>
      <c r="E3947" s="24">
        <f>IFERROR(VLOOKUP(GAME_JUMP_REPORT_CONSOLIDATED!C3947,GAME_INDEX!$A$7:$E$34,5,FALSE), "NO MATCH")</f>
        <v>1019</v>
      </c>
      <c r="F3947" s="24" t="str">
        <f>IFERROR(VLOOKUP(C3947,GAME_INDEX!$A$7:$E$34,4,FALSE), "NO MATCH!!!")</f>
        <v>Duke</v>
      </c>
      <c r="G3947" t="s">
        <v>3959</v>
      </c>
      <c r="H3947" s="1">
        <v>43035</v>
      </c>
      <c r="I3947">
        <v>4906</v>
      </c>
      <c r="J3947" t="s">
        <v>7</v>
      </c>
      <c r="K3947" t="s">
        <v>32</v>
      </c>
      <c r="L3947">
        <v>14.7</v>
      </c>
    </row>
    <row r="3948" spans="1:12" x14ac:dyDescent="0.55000000000000004">
      <c r="A3948" s="24" t="str">
        <f t="shared" si="61"/>
        <v>10194</v>
      </c>
      <c r="B3948" s="24" t="s">
        <v>3262</v>
      </c>
      <c r="C3948" s="25">
        <v>43035</v>
      </c>
      <c r="D3948" s="24">
        <f>IFERROR(VLOOKUP(B3948,'2017_GT Roster'!$B$6:$H$21,7, FALSE), "NO MATCH!!!")</f>
        <v>4</v>
      </c>
      <c r="E3948" s="24">
        <f>IFERROR(VLOOKUP(GAME_JUMP_REPORT_CONSOLIDATED!C3948,GAME_INDEX!$A$7:$E$34,5,FALSE), "NO MATCH")</f>
        <v>1019</v>
      </c>
      <c r="F3948" s="24" t="str">
        <f>IFERROR(VLOOKUP(C3948,GAME_INDEX!$A$7:$E$34,4,FALSE), "NO MATCH!!!")</f>
        <v>Duke</v>
      </c>
      <c r="G3948" t="s">
        <v>3960</v>
      </c>
      <c r="H3948" s="1">
        <v>43035</v>
      </c>
      <c r="I3948">
        <v>4909</v>
      </c>
      <c r="J3948" t="s">
        <v>7</v>
      </c>
      <c r="K3948" t="s">
        <v>3262</v>
      </c>
      <c r="L3948">
        <v>25.6</v>
      </c>
    </row>
    <row r="3949" spans="1:12" x14ac:dyDescent="0.55000000000000004">
      <c r="A3949" s="24" t="str">
        <f t="shared" si="61"/>
        <v>101911</v>
      </c>
      <c r="B3949" s="24" t="s">
        <v>14</v>
      </c>
      <c r="C3949" s="25">
        <v>43035</v>
      </c>
      <c r="D3949" s="24">
        <f>IFERROR(VLOOKUP(B3949,'2017_GT Roster'!$B$6:$H$21,7, FALSE), "NO MATCH!!!")</f>
        <v>11</v>
      </c>
      <c r="E3949" s="24">
        <f>IFERROR(VLOOKUP(GAME_JUMP_REPORT_CONSOLIDATED!C3949,GAME_INDEX!$A$7:$E$34,5,FALSE), "NO MATCH")</f>
        <v>1019</v>
      </c>
      <c r="F3949" s="24" t="str">
        <f>IFERROR(VLOOKUP(C3949,GAME_INDEX!$A$7:$E$34,4,FALSE), "NO MATCH!!!")</f>
        <v>Duke</v>
      </c>
      <c r="G3949" t="s">
        <v>3961</v>
      </c>
      <c r="H3949" s="1">
        <v>43035</v>
      </c>
      <c r="I3949">
        <v>4909</v>
      </c>
      <c r="J3949" t="s">
        <v>7</v>
      </c>
      <c r="K3949" t="s">
        <v>14</v>
      </c>
      <c r="L3949">
        <v>16.899999999999999</v>
      </c>
    </row>
    <row r="3950" spans="1:12" x14ac:dyDescent="0.55000000000000004">
      <c r="A3950" s="24" t="str">
        <f t="shared" si="61"/>
        <v>10199</v>
      </c>
      <c r="B3950" s="24" t="s">
        <v>27</v>
      </c>
      <c r="C3950" s="25">
        <v>43035</v>
      </c>
      <c r="D3950" s="24">
        <f>IFERROR(VLOOKUP(B3950,'2017_GT Roster'!$B$6:$H$21,7, FALSE), "NO MATCH!!!")</f>
        <v>9</v>
      </c>
      <c r="E3950" s="24">
        <f>IFERROR(VLOOKUP(GAME_JUMP_REPORT_CONSOLIDATED!C3950,GAME_INDEX!$A$7:$E$34,5,FALSE), "NO MATCH")</f>
        <v>1019</v>
      </c>
      <c r="F3950" s="24" t="str">
        <f>IFERROR(VLOOKUP(C3950,GAME_INDEX!$A$7:$E$34,4,FALSE), "NO MATCH!!!")</f>
        <v>Duke</v>
      </c>
      <c r="G3950" t="s">
        <v>3962</v>
      </c>
      <c r="H3950" s="1">
        <v>43035</v>
      </c>
      <c r="I3950">
        <v>4920</v>
      </c>
      <c r="J3950" t="s">
        <v>7</v>
      </c>
      <c r="K3950" t="s">
        <v>27</v>
      </c>
      <c r="L3950">
        <v>14.6</v>
      </c>
    </row>
    <row r="3951" spans="1:12" x14ac:dyDescent="0.55000000000000004">
      <c r="A3951" s="24" t="str">
        <f t="shared" si="61"/>
        <v>10194</v>
      </c>
      <c r="B3951" s="24" t="s">
        <v>3262</v>
      </c>
      <c r="C3951" s="25">
        <v>43035</v>
      </c>
      <c r="D3951" s="24">
        <f>IFERROR(VLOOKUP(B3951,'2017_GT Roster'!$B$6:$H$21,7, FALSE), "NO MATCH!!!")</f>
        <v>4</v>
      </c>
      <c r="E3951" s="24">
        <f>IFERROR(VLOOKUP(GAME_JUMP_REPORT_CONSOLIDATED!C3951,GAME_INDEX!$A$7:$E$34,5,FALSE), "NO MATCH")</f>
        <v>1019</v>
      </c>
      <c r="F3951" s="24" t="str">
        <f>IFERROR(VLOOKUP(C3951,GAME_INDEX!$A$7:$E$34,4,FALSE), "NO MATCH!!!")</f>
        <v>Duke</v>
      </c>
      <c r="G3951" t="s">
        <v>3963</v>
      </c>
      <c r="H3951" s="1">
        <v>43035</v>
      </c>
      <c r="I3951">
        <v>4927</v>
      </c>
      <c r="J3951" t="s">
        <v>7</v>
      </c>
      <c r="K3951" t="s">
        <v>3262</v>
      </c>
      <c r="L3951">
        <v>23.3</v>
      </c>
    </row>
    <row r="3952" spans="1:12" x14ac:dyDescent="0.55000000000000004">
      <c r="A3952" s="24" t="str">
        <f t="shared" si="61"/>
        <v>101911</v>
      </c>
      <c r="B3952" s="24" t="s">
        <v>14</v>
      </c>
      <c r="C3952" s="25">
        <v>43035</v>
      </c>
      <c r="D3952" s="24">
        <f>IFERROR(VLOOKUP(B3952,'2017_GT Roster'!$B$6:$H$21,7, FALSE), "NO MATCH!!!")</f>
        <v>11</v>
      </c>
      <c r="E3952" s="24">
        <f>IFERROR(VLOOKUP(GAME_JUMP_REPORT_CONSOLIDATED!C3952,GAME_INDEX!$A$7:$E$34,5,FALSE), "NO MATCH")</f>
        <v>1019</v>
      </c>
      <c r="F3952" s="24" t="str">
        <f>IFERROR(VLOOKUP(C3952,GAME_INDEX!$A$7:$E$34,4,FALSE), "NO MATCH!!!")</f>
        <v>Duke</v>
      </c>
      <c r="G3952" t="s">
        <v>3964</v>
      </c>
      <c r="H3952" s="1">
        <v>43035</v>
      </c>
      <c r="I3952">
        <v>4935</v>
      </c>
      <c r="J3952" t="s">
        <v>7</v>
      </c>
      <c r="K3952" t="s">
        <v>14</v>
      </c>
      <c r="L3952">
        <v>17.2</v>
      </c>
    </row>
    <row r="3953" spans="1:12" x14ac:dyDescent="0.55000000000000004">
      <c r="A3953" s="24" t="str">
        <f t="shared" si="61"/>
        <v>10199</v>
      </c>
      <c r="B3953" s="24" t="s">
        <v>27</v>
      </c>
      <c r="C3953" s="25">
        <v>43035</v>
      </c>
      <c r="D3953" s="24">
        <f>IFERROR(VLOOKUP(B3953,'2017_GT Roster'!$B$6:$H$21,7, FALSE), "NO MATCH!!!")</f>
        <v>9</v>
      </c>
      <c r="E3953" s="24">
        <f>IFERROR(VLOOKUP(GAME_JUMP_REPORT_CONSOLIDATED!C3953,GAME_INDEX!$A$7:$E$34,5,FALSE), "NO MATCH")</f>
        <v>1019</v>
      </c>
      <c r="F3953" s="24" t="str">
        <f>IFERROR(VLOOKUP(C3953,GAME_INDEX!$A$7:$E$34,4,FALSE), "NO MATCH!!!")</f>
        <v>Duke</v>
      </c>
      <c r="G3953" t="s">
        <v>3965</v>
      </c>
      <c r="H3953" s="1">
        <v>43035</v>
      </c>
      <c r="I3953">
        <v>4939</v>
      </c>
      <c r="J3953" t="s">
        <v>7</v>
      </c>
      <c r="K3953" t="s">
        <v>27</v>
      </c>
      <c r="L3953">
        <v>12.8</v>
      </c>
    </row>
    <row r="3954" spans="1:12" x14ac:dyDescent="0.55000000000000004">
      <c r="A3954" s="24" t="str">
        <f t="shared" si="61"/>
        <v>101911</v>
      </c>
      <c r="B3954" s="24" t="s">
        <v>14</v>
      </c>
      <c r="C3954" s="25">
        <v>43035</v>
      </c>
      <c r="D3954" s="24">
        <f>IFERROR(VLOOKUP(B3954,'2017_GT Roster'!$B$6:$H$21,7, FALSE), "NO MATCH!!!")</f>
        <v>11</v>
      </c>
      <c r="E3954" s="24">
        <f>IFERROR(VLOOKUP(GAME_JUMP_REPORT_CONSOLIDATED!C3954,GAME_INDEX!$A$7:$E$34,5,FALSE), "NO MATCH")</f>
        <v>1019</v>
      </c>
      <c r="F3954" s="24" t="str">
        <f>IFERROR(VLOOKUP(C3954,GAME_INDEX!$A$7:$E$34,4,FALSE), "NO MATCH!!!")</f>
        <v>Duke</v>
      </c>
      <c r="G3954" t="s">
        <v>3966</v>
      </c>
      <c r="H3954" s="1">
        <v>43035</v>
      </c>
      <c r="I3954">
        <v>4974</v>
      </c>
      <c r="J3954" t="s">
        <v>7</v>
      </c>
      <c r="K3954" t="s">
        <v>14</v>
      </c>
      <c r="L3954">
        <v>20</v>
      </c>
    </row>
    <row r="3955" spans="1:12" x14ac:dyDescent="0.55000000000000004">
      <c r="A3955" s="24" t="str">
        <f t="shared" si="61"/>
        <v>10199</v>
      </c>
      <c r="B3955" s="24" t="s">
        <v>27</v>
      </c>
      <c r="C3955" s="25">
        <v>43035</v>
      </c>
      <c r="D3955" s="24">
        <f>IFERROR(VLOOKUP(B3955,'2017_GT Roster'!$B$6:$H$21,7, FALSE), "NO MATCH!!!")</f>
        <v>9</v>
      </c>
      <c r="E3955" s="24">
        <f>IFERROR(VLOOKUP(GAME_JUMP_REPORT_CONSOLIDATED!C3955,GAME_INDEX!$A$7:$E$34,5,FALSE), "NO MATCH")</f>
        <v>1019</v>
      </c>
      <c r="F3955" s="24" t="str">
        <f>IFERROR(VLOOKUP(C3955,GAME_INDEX!$A$7:$E$34,4,FALSE), "NO MATCH!!!")</f>
        <v>Duke</v>
      </c>
      <c r="G3955" t="s">
        <v>3967</v>
      </c>
      <c r="H3955" s="1">
        <v>43035</v>
      </c>
      <c r="I3955">
        <v>4982</v>
      </c>
      <c r="J3955" t="s">
        <v>7</v>
      </c>
      <c r="K3955" t="s">
        <v>27</v>
      </c>
      <c r="L3955">
        <v>9.9</v>
      </c>
    </row>
    <row r="3956" spans="1:12" x14ac:dyDescent="0.55000000000000004">
      <c r="A3956" s="24" t="str">
        <f t="shared" si="61"/>
        <v>10199</v>
      </c>
      <c r="B3956" s="24" t="s">
        <v>27</v>
      </c>
      <c r="C3956" s="25">
        <v>43035</v>
      </c>
      <c r="D3956" s="24">
        <f>IFERROR(VLOOKUP(B3956,'2017_GT Roster'!$B$6:$H$21,7, FALSE), "NO MATCH!!!")</f>
        <v>9</v>
      </c>
      <c r="E3956" s="24">
        <f>IFERROR(VLOOKUP(GAME_JUMP_REPORT_CONSOLIDATED!C3956,GAME_INDEX!$A$7:$E$34,5,FALSE), "NO MATCH")</f>
        <v>1019</v>
      </c>
      <c r="F3956" s="24" t="str">
        <f>IFERROR(VLOOKUP(C3956,GAME_INDEX!$A$7:$E$34,4,FALSE), "NO MATCH!!!")</f>
        <v>Duke</v>
      </c>
      <c r="G3956" t="s">
        <v>3968</v>
      </c>
      <c r="H3956" s="1">
        <v>43035</v>
      </c>
      <c r="I3956">
        <v>4989</v>
      </c>
      <c r="J3956" t="s">
        <v>7</v>
      </c>
      <c r="K3956" t="s">
        <v>27</v>
      </c>
      <c r="L3956">
        <v>11.3</v>
      </c>
    </row>
    <row r="3957" spans="1:12" x14ac:dyDescent="0.55000000000000004">
      <c r="A3957" s="24" t="str">
        <f t="shared" si="61"/>
        <v>101911</v>
      </c>
      <c r="B3957" s="24" t="s">
        <v>14</v>
      </c>
      <c r="C3957" s="25">
        <v>43035</v>
      </c>
      <c r="D3957" s="24">
        <f>IFERROR(VLOOKUP(B3957,'2017_GT Roster'!$B$6:$H$21,7, FALSE), "NO MATCH!!!")</f>
        <v>11</v>
      </c>
      <c r="E3957" s="24">
        <f>IFERROR(VLOOKUP(GAME_JUMP_REPORT_CONSOLIDATED!C3957,GAME_INDEX!$A$7:$E$34,5,FALSE), "NO MATCH")</f>
        <v>1019</v>
      </c>
      <c r="F3957" s="24" t="str">
        <f>IFERROR(VLOOKUP(C3957,GAME_INDEX!$A$7:$E$34,4,FALSE), "NO MATCH!!!")</f>
        <v>Duke</v>
      </c>
      <c r="G3957" t="s">
        <v>3969</v>
      </c>
      <c r="H3957" s="1">
        <v>43035</v>
      </c>
      <c r="I3957">
        <v>4996</v>
      </c>
      <c r="J3957" t="s">
        <v>7</v>
      </c>
      <c r="K3957" t="s">
        <v>14</v>
      </c>
      <c r="L3957">
        <v>20.5</v>
      </c>
    </row>
    <row r="3958" spans="1:12" x14ac:dyDescent="0.55000000000000004">
      <c r="A3958" s="24" t="str">
        <f t="shared" si="61"/>
        <v>10191</v>
      </c>
      <c r="B3958" s="24" t="s">
        <v>3254</v>
      </c>
      <c r="C3958" s="25">
        <v>43035</v>
      </c>
      <c r="D3958" s="24">
        <f>IFERROR(VLOOKUP(B3958,'2017_GT Roster'!$B$6:$H$21,7, FALSE), "NO MATCH!!!")</f>
        <v>1</v>
      </c>
      <c r="E3958" s="24">
        <f>IFERROR(VLOOKUP(GAME_JUMP_REPORT_CONSOLIDATED!C3958,GAME_INDEX!$A$7:$E$34,5,FALSE), "NO MATCH")</f>
        <v>1019</v>
      </c>
      <c r="F3958" s="24" t="str">
        <f>IFERROR(VLOOKUP(C3958,GAME_INDEX!$A$7:$E$34,4,FALSE), "NO MATCH!!!")</f>
        <v>Duke</v>
      </c>
      <c r="G3958" t="s">
        <v>3970</v>
      </c>
      <c r="H3958" s="1">
        <v>43035</v>
      </c>
      <c r="I3958">
        <v>4998</v>
      </c>
      <c r="J3958" t="s">
        <v>7</v>
      </c>
      <c r="K3958" t="s">
        <v>3254</v>
      </c>
      <c r="L3958">
        <v>22.8</v>
      </c>
    </row>
    <row r="3959" spans="1:12" x14ac:dyDescent="0.55000000000000004">
      <c r="A3959" s="24" t="str">
        <f t="shared" ref="A3959:A4022" si="62">E3959&amp;D3959</f>
        <v>101911</v>
      </c>
      <c r="B3959" s="24" t="s">
        <v>14</v>
      </c>
      <c r="C3959" s="25">
        <v>43035</v>
      </c>
      <c r="D3959" s="24">
        <f>IFERROR(VLOOKUP(B3959,'2017_GT Roster'!$B$6:$H$21,7, FALSE), "NO MATCH!!!")</f>
        <v>11</v>
      </c>
      <c r="E3959" s="24">
        <f>IFERROR(VLOOKUP(GAME_JUMP_REPORT_CONSOLIDATED!C3959,GAME_INDEX!$A$7:$E$34,5,FALSE), "NO MATCH")</f>
        <v>1019</v>
      </c>
      <c r="F3959" s="24" t="str">
        <f>IFERROR(VLOOKUP(C3959,GAME_INDEX!$A$7:$E$34,4,FALSE), "NO MATCH!!!")</f>
        <v>Duke</v>
      </c>
      <c r="G3959" t="s">
        <v>3971</v>
      </c>
      <c r="H3959" s="1">
        <v>43035</v>
      </c>
      <c r="I3959">
        <v>5025</v>
      </c>
      <c r="J3959" t="s">
        <v>7</v>
      </c>
      <c r="K3959" t="s">
        <v>14</v>
      </c>
      <c r="L3959">
        <v>14.2</v>
      </c>
    </row>
    <row r="3960" spans="1:12" x14ac:dyDescent="0.55000000000000004">
      <c r="A3960" s="24" t="str">
        <f t="shared" si="62"/>
        <v>10199</v>
      </c>
      <c r="B3960" s="24" t="s">
        <v>27</v>
      </c>
      <c r="C3960" s="25">
        <v>43035</v>
      </c>
      <c r="D3960" s="24">
        <f>IFERROR(VLOOKUP(B3960,'2017_GT Roster'!$B$6:$H$21,7, FALSE), "NO MATCH!!!")</f>
        <v>9</v>
      </c>
      <c r="E3960" s="24">
        <f>IFERROR(VLOOKUP(GAME_JUMP_REPORT_CONSOLIDATED!C3960,GAME_INDEX!$A$7:$E$34,5,FALSE), "NO MATCH")</f>
        <v>1019</v>
      </c>
      <c r="F3960" s="24" t="str">
        <f>IFERROR(VLOOKUP(C3960,GAME_INDEX!$A$7:$E$34,4,FALSE), "NO MATCH!!!")</f>
        <v>Duke</v>
      </c>
      <c r="G3960" t="s">
        <v>3972</v>
      </c>
      <c r="H3960" s="1">
        <v>43035</v>
      </c>
      <c r="I3960">
        <v>5031</v>
      </c>
      <c r="J3960" t="s">
        <v>7</v>
      </c>
      <c r="K3960" t="s">
        <v>27</v>
      </c>
      <c r="L3960">
        <v>10.8</v>
      </c>
    </row>
    <row r="3961" spans="1:12" x14ac:dyDescent="0.55000000000000004">
      <c r="A3961" s="24" t="str">
        <f t="shared" si="62"/>
        <v>101911</v>
      </c>
      <c r="B3961" s="24" t="s">
        <v>14</v>
      </c>
      <c r="C3961" s="25">
        <v>43035</v>
      </c>
      <c r="D3961" s="24">
        <f>IFERROR(VLOOKUP(B3961,'2017_GT Roster'!$B$6:$H$21,7, FALSE), "NO MATCH!!!")</f>
        <v>11</v>
      </c>
      <c r="E3961" s="24">
        <f>IFERROR(VLOOKUP(GAME_JUMP_REPORT_CONSOLIDATED!C3961,GAME_INDEX!$A$7:$E$34,5,FALSE), "NO MATCH")</f>
        <v>1019</v>
      </c>
      <c r="F3961" s="24" t="str">
        <f>IFERROR(VLOOKUP(C3961,GAME_INDEX!$A$7:$E$34,4,FALSE), "NO MATCH!!!")</f>
        <v>Duke</v>
      </c>
      <c r="G3961" t="s">
        <v>3973</v>
      </c>
      <c r="H3961" s="1">
        <v>43035</v>
      </c>
      <c r="I3961">
        <v>5048</v>
      </c>
      <c r="J3961" t="s">
        <v>7</v>
      </c>
      <c r="K3961" t="s">
        <v>14</v>
      </c>
      <c r="L3961">
        <v>17.600000000000001</v>
      </c>
    </row>
    <row r="3962" spans="1:12" x14ac:dyDescent="0.55000000000000004">
      <c r="A3962" s="24" t="str">
        <f t="shared" si="62"/>
        <v>10199</v>
      </c>
      <c r="B3962" s="24" t="s">
        <v>27</v>
      </c>
      <c r="C3962" s="25">
        <v>43035</v>
      </c>
      <c r="D3962" s="24">
        <f>IFERROR(VLOOKUP(B3962,'2017_GT Roster'!$B$6:$H$21,7, FALSE), "NO MATCH!!!")</f>
        <v>9</v>
      </c>
      <c r="E3962" s="24">
        <f>IFERROR(VLOOKUP(GAME_JUMP_REPORT_CONSOLIDATED!C3962,GAME_INDEX!$A$7:$E$34,5,FALSE), "NO MATCH")</f>
        <v>1019</v>
      </c>
      <c r="F3962" s="24" t="str">
        <f>IFERROR(VLOOKUP(C3962,GAME_INDEX!$A$7:$E$34,4,FALSE), "NO MATCH!!!")</f>
        <v>Duke</v>
      </c>
      <c r="G3962" t="s">
        <v>3974</v>
      </c>
      <c r="H3962" s="1">
        <v>43035</v>
      </c>
      <c r="I3962">
        <v>5061</v>
      </c>
      <c r="J3962" t="s">
        <v>7</v>
      </c>
      <c r="K3962" t="s">
        <v>27</v>
      </c>
      <c r="L3962">
        <v>11.5</v>
      </c>
    </row>
    <row r="3963" spans="1:12" x14ac:dyDescent="0.55000000000000004">
      <c r="A3963" s="24" t="str">
        <f t="shared" si="62"/>
        <v>101914</v>
      </c>
      <c r="B3963" s="24" t="s">
        <v>10</v>
      </c>
      <c r="C3963" s="25">
        <v>43035</v>
      </c>
      <c r="D3963" s="24">
        <f>IFERROR(VLOOKUP(B3963,'2017_GT Roster'!$B$6:$H$21,7, FALSE), "NO MATCH!!!")</f>
        <v>14</v>
      </c>
      <c r="E3963" s="24">
        <f>IFERROR(VLOOKUP(GAME_JUMP_REPORT_CONSOLIDATED!C3963,GAME_INDEX!$A$7:$E$34,5,FALSE), "NO MATCH")</f>
        <v>1019</v>
      </c>
      <c r="F3963" s="24" t="str">
        <f>IFERROR(VLOOKUP(C3963,GAME_INDEX!$A$7:$E$34,4,FALSE), "NO MATCH!!!")</f>
        <v>Duke</v>
      </c>
      <c r="G3963" t="s">
        <v>3975</v>
      </c>
      <c r="H3963" s="1">
        <v>43035</v>
      </c>
      <c r="I3963">
        <v>5067</v>
      </c>
      <c r="J3963" t="s">
        <v>7</v>
      </c>
      <c r="K3963" t="s">
        <v>10</v>
      </c>
      <c r="L3963">
        <v>17.3</v>
      </c>
    </row>
    <row r="3964" spans="1:12" x14ac:dyDescent="0.55000000000000004">
      <c r="A3964" s="24" t="str">
        <f t="shared" si="62"/>
        <v>10199</v>
      </c>
      <c r="B3964" s="24" t="s">
        <v>27</v>
      </c>
      <c r="C3964" s="25">
        <v>43035</v>
      </c>
      <c r="D3964" s="24">
        <f>IFERROR(VLOOKUP(B3964,'2017_GT Roster'!$B$6:$H$21,7, FALSE), "NO MATCH!!!")</f>
        <v>9</v>
      </c>
      <c r="E3964" s="24">
        <f>IFERROR(VLOOKUP(GAME_JUMP_REPORT_CONSOLIDATED!C3964,GAME_INDEX!$A$7:$E$34,5,FALSE), "NO MATCH")</f>
        <v>1019</v>
      </c>
      <c r="F3964" s="24" t="str">
        <f>IFERROR(VLOOKUP(C3964,GAME_INDEX!$A$7:$E$34,4,FALSE), "NO MATCH!!!")</f>
        <v>Duke</v>
      </c>
      <c r="G3964" t="s">
        <v>3976</v>
      </c>
      <c r="H3964" s="1">
        <v>43035</v>
      </c>
      <c r="I3964">
        <v>5068</v>
      </c>
      <c r="J3964" t="s">
        <v>7</v>
      </c>
      <c r="K3964" t="s">
        <v>27</v>
      </c>
      <c r="L3964">
        <v>12</v>
      </c>
    </row>
    <row r="3965" spans="1:12" x14ac:dyDescent="0.55000000000000004">
      <c r="A3965" s="24" t="str">
        <f t="shared" si="62"/>
        <v>10191</v>
      </c>
      <c r="B3965" s="24" t="s">
        <v>3254</v>
      </c>
      <c r="C3965" s="25">
        <v>43035</v>
      </c>
      <c r="D3965" s="24">
        <f>IFERROR(VLOOKUP(B3965,'2017_GT Roster'!$B$6:$H$21,7, FALSE), "NO MATCH!!!")</f>
        <v>1</v>
      </c>
      <c r="E3965" s="24">
        <f>IFERROR(VLOOKUP(GAME_JUMP_REPORT_CONSOLIDATED!C3965,GAME_INDEX!$A$7:$E$34,5,FALSE), "NO MATCH")</f>
        <v>1019</v>
      </c>
      <c r="F3965" s="24" t="str">
        <f>IFERROR(VLOOKUP(C3965,GAME_INDEX!$A$7:$E$34,4,FALSE), "NO MATCH!!!")</f>
        <v>Duke</v>
      </c>
      <c r="G3965" t="s">
        <v>3977</v>
      </c>
      <c r="H3965" s="1">
        <v>43035</v>
      </c>
      <c r="I3965">
        <v>5069</v>
      </c>
      <c r="J3965" t="s">
        <v>7</v>
      </c>
      <c r="K3965" t="s">
        <v>3254</v>
      </c>
      <c r="L3965">
        <v>21.6</v>
      </c>
    </row>
    <row r="3966" spans="1:12" x14ac:dyDescent="0.55000000000000004">
      <c r="A3966" s="24" t="str">
        <f t="shared" si="62"/>
        <v>10191</v>
      </c>
      <c r="B3966" s="24" t="s">
        <v>3254</v>
      </c>
      <c r="C3966" s="25">
        <v>43035</v>
      </c>
      <c r="D3966" s="24">
        <f>IFERROR(VLOOKUP(B3966,'2017_GT Roster'!$B$6:$H$21,7, FALSE), "NO MATCH!!!")</f>
        <v>1</v>
      </c>
      <c r="E3966" s="24">
        <f>IFERROR(VLOOKUP(GAME_JUMP_REPORT_CONSOLIDATED!C3966,GAME_INDEX!$A$7:$E$34,5,FALSE), "NO MATCH")</f>
        <v>1019</v>
      </c>
      <c r="F3966" s="24" t="str">
        <f>IFERROR(VLOOKUP(C3966,GAME_INDEX!$A$7:$E$34,4,FALSE), "NO MATCH!!!")</f>
        <v>Duke</v>
      </c>
      <c r="G3966" t="s">
        <v>3978</v>
      </c>
      <c r="H3966" s="1">
        <v>43035</v>
      </c>
      <c r="I3966">
        <v>5073</v>
      </c>
      <c r="J3966" t="s">
        <v>7</v>
      </c>
      <c r="K3966" t="s">
        <v>3254</v>
      </c>
      <c r="L3966">
        <v>17.3</v>
      </c>
    </row>
    <row r="3967" spans="1:12" x14ac:dyDescent="0.55000000000000004">
      <c r="A3967" s="24" t="str">
        <f t="shared" si="62"/>
        <v>10191</v>
      </c>
      <c r="B3967" s="24" t="s">
        <v>3254</v>
      </c>
      <c r="C3967" s="25">
        <v>43035</v>
      </c>
      <c r="D3967" s="24">
        <f>IFERROR(VLOOKUP(B3967,'2017_GT Roster'!$B$6:$H$21,7, FALSE), "NO MATCH!!!")</f>
        <v>1</v>
      </c>
      <c r="E3967" s="24">
        <f>IFERROR(VLOOKUP(GAME_JUMP_REPORT_CONSOLIDATED!C3967,GAME_INDEX!$A$7:$E$34,5,FALSE), "NO MATCH")</f>
        <v>1019</v>
      </c>
      <c r="F3967" s="24" t="str">
        <f>IFERROR(VLOOKUP(C3967,GAME_INDEX!$A$7:$E$34,4,FALSE), "NO MATCH!!!")</f>
        <v>Duke</v>
      </c>
      <c r="G3967" t="s">
        <v>3979</v>
      </c>
      <c r="H3967" s="1">
        <v>43035</v>
      </c>
      <c r="I3967">
        <v>5076</v>
      </c>
      <c r="J3967" t="s">
        <v>7</v>
      </c>
      <c r="K3967" t="s">
        <v>3254</v>
      </c>
      <c r="L3967">
        <v>18.3</v>
      </c>
    </row>
    <row r="3968" spans="1:12" x14ac:dyDescent="0.55000000000000004">
      <c r="A3968" s="24" t="str">
        <f t="shared" si="62"/>
        <v>101914</v>
      </c>
      <c r="B3968" s="24" t="s">
        <v>10</v>
      </c>
      <c r="C3968" s="25">
        <v>43035</v>
      </c>
      <c r="D3968" s="24">
        <f>IFERROR(VLOOKUP(B3968,'2017_GT Roster'!$B$6:$H$21,7, FALSE), "NO MATCH!!!")</f>
        <v>14</v>
      </c>
      <c r="E3968" s="24">
        <f>IFERROR(VLOOKUP(GAME_JUMP_REPORT_CONSOLIDATED!C3968,GAME_INDEX!$A$7:$E$34,5,FALSE), "NO MATCH")</f>
        <v>1019</v>
      </c>
      <c r="F3968" s="24" t="str">
        <f>IFERROR(VLOOKUP(C3968,GAME_INDEX!$A$7:$E$34,4,FALSE), "NO MATCH!!!")</f>
        <v>Duke</v>
      </c>
      <c r="G3968" t="s">
        <v>3980</v>
      </c>
      <c r="H3968" s="1">
        <v>43035</v>
      </c>
      <c r="I3968">
        <v>5096</v>
      </c>
      <c r="J3968" t="s">
        <v>7</v>
      </c>
      <c r="K3968" t="s">
        <v>10</v>
      </c>
      <c r="L3968">
        <v>9.6</v>
      </c>
    </row>
    <row r="3969" spans="1:12" x14ac:dyDescent="0.55000000000000004">
      <c r="A3969" s="24" t="str">
        <f t="shared" si="62"/>
        <v>10191</v>
      </c>
      <c r="B3969" s="24" t="s">
        <v>3254</v>
      </c>
      <c r="C3969" s="25">
        <v>43035</v>
      </c>
      <c r="D3969" s="24">
        <f>IFERROR(VLOOKUP(B3969,'2017_GT Roster'!$B$6:$H$21,7, FALSE), "NO MATCH!!!")</f>
        <v>1</v>
      </c>
      <c r="E3969" s="24">
        <f>IFERROR(VLOOKUP(GAME_JUMP_REPORT_CONSOLIDATED!C3969,GAME_INDEX!$A$7:$E$34,5,FALSE), "NO MATCH")</f>
        <v>1019</v>
      </c>
      <c r="F3969" s="24" t="str">
        <f>IFERROR(VLOOKUP(C3969,GAME_INDEX!$A$7:$E$34,4,FALSE), "NO MATCH!!!")</f>
        <v>Duke</v>
      </c>
      <c r="G3969" t="s">
        <v>3981</v>
      </c>
      <c r="H3969" s="1">
        <v>43035</v>
      </c>
      <c r="I3969">
        <v>5102</v>
      </c>
      <c r="J3969" t="s">
        <v>7</v>
      </c>
      <c r="K3969" t="s">
        <v>3254</v>
      </c>
      <c r="L3969">
        <v>16.399999999999999</v>
      </c>
    </row>
    <row r="3970" spans="1:12" x14ac:dyDescent="0.55000000000000004">
      <c r="A3970" s="24" t="str">
        <f t="shared" si="62"/>
        <v>101911</v>
      </c>
      <c r="B3970" s="24" t="s">
        <v>14</v>
      </c>
      <c r="C3970" s="25">
        <v>43035</v>
      </c>
      <c r="D3970" s="24">
        <f>IFERROR(VLOOKUP(B3970,'2017_GT Roster'!$B$6:$H$21,7, FALSE), "NO MATCH!!!")</f>
        <v>11</v>
      </c>
      <c r="E3970" s="24">
        <f>IFERROR(VLOOKUP(GAME_JUMP_REPORT_CONSOLIDATED!C3970,GAME_INDEX!$A$7:$E$34,5,FALSE), "NO MATCH")</f>
        <v>1019</v>
      </c>
      <c r="F3970" s="24" t="str">
        <f>IFERROR(VLOOKUP(C3970,GAME_INDEX!$A$7:$E$34,4,FALSE), "NO MATCH!!!")</f>
        <v>Duke</v>
      </c>
      <c r="G3970" t="s">
        <v>3982</v>
      </c>
      <c r="H3970" s="1">
        <v>43035</v>
      </c>
      <c r="I3970">
        <v>5104</v>
      </c>
      <c r="J3970" t="s">
        <v>7</v>
      </c>
      <c r="K3970" t="s">
        <v>14</v>
      </c>
      <c r="L3970">
        <v>15.2</v>
      </c>
    </row>
    <row r="3971" spans="1:12" x14ac:dyDescent="0.55000000000000004">
      <c r="A3971" s="24" t="str">
        <f t="shared" si="62"/>
        <v>10194</v>
      </c>
      <c r="B3971" s="24" t="s">
        <v>3262</v>
      </c>
      <c r="C3971" s="25">
        <v>43035</v>
      </c>
      <c r="D3971" s="24">
        <f>IFERROR(VLOOKUP(B3971,'2017_GT Roster'!$B$6:$H$21,7, FALSE), "NO MATCH!!!")</f>
        <v>4</v>
      </c>
      <c r="E3971" s="24">
        <f>IFERROR(VLOOKUP(GAME_JUMP_REPORT_CONSOLIDATED!C3971,GAME_INDEX!$A$7:$E$34,5,FALSE), "NO MATCH")</f>
        <v>1019</v>
      </c>
      <c r="F3971" s="24" t="str">
        <f>IFERROR(VLOOKUP(C3971,GAME_INDEX!$A$7:$E$34,4,FALSE), "NO MATCH!!!")</f>
        <v>Duke</v>
      </c>
      <c r="G3971" t="s">
        <v>3983</v>
      </c>
      <c r="H3971" s="1">
        <v>43035</v>
      </c>
      <c r="I3971">
        <v>5114</v>
      </c>
      <c r="J3971" t="s">
        <v>7</v>
      </c>
      <c r="K3971" t="s">
        <v>3262</v>
      </c>
      <c r="L3971">
        <v>14.9</v>
      </c>
    </row>
    <row r="3972" spans="1:12" x14ac:dyDescent="0.55000000000000004">
      <c r="A3972" s="24" t="str">
        <f t="shared" si="62"/>
        <v>10194</v>
      </c>
      <c r="B3972" s="24" t="s">
        <v>3262</v>
      </c>
      <c r="C3972" s="25">
        <v>43035</v>
      </c>
      <c r="D3972" s="24">
        <f>IFERROR(VLOOKUP(B3972,'2017_GT Roster'!$B$6:$H$21,7, FALSE), "NO MATCH!!!")</f>
        <v>4</v>
      </c>
      <c r="E3972" s="24">
        <f>IFERROR(VLOOKUP(GAME_JUMP_REPORT_CONSOLIDATED!C3972,GAME_INDEX!$A$7:$E$34,5,FALSE), "NO MATCH")</f>
        <v>1019</v>
      </c>
      <c r="F3972" s="24" t="str">
        <f>IFERROR(VLOOKUP(C3972,GAME_INDEX!$A$7:$E$34,4,FALSE), "NO MATCH!!!")</f>
        <v>Duke</v>
      </c>
      <c r="G3972" t="s">
        <v>3984</v>
      </c>
      <c r="H3972" s="1">
        <v>43035</v>
      </c>
      <c r="I3972">
        <v>5114</v>
      </c>
      <c r="J3972" t="s">
        <v>7</v>
      </c>
      <c r="K3972" t="s">
        <v>3262</v>
      </c>
      <c r="L3972">
        <v>8.1999999999999993</v>
      </c>
    </row>
    <row r="3973" spans="1:12" x14ac:dyDescent="0.55000000000000004">
      <c r="A3973" s="24" t="str">
        <f t="shared" si="62"/>
        <v>101914</v>
      </c>
      <c r="B3973" s="24" t="s">
        <v>10</v>
      </c>
      <c r="C3973" s="25">
        <v>43035</v>
      </c>
      <c r="D3973" s="24">
        <f>IFERROR(VLOOKUP(B3973,'2017_GT Roster'!$B$6:$H$21,7, FALSE), "NO MATCH!!!")</f>
        <v>14</v>
      </c>
      <c r="E3973" s="24">
        <f>IFERROR(VLOOKUP(GAME_JUMP_REPORT_CONSOLIDATED!C3973,GAME_INDEX!$A$7:$E$34,5,FALSE), "NO MATCH")</f>
        <v>1019</v>
      </c>
      <c r="F3973" s="24" t="str">
        <f>IFERROR(VLOOKUP(C3973,GAME_INDEX!$A$7:$E$34,4,FALSE), "NO MATCH!!!")</f>
        <v>Duke</v>
      </c>
      <c r="G3973" t="s">
        <v>3985</v>
      </c>
      <c r="H3973" s="1">
        <v>43035</v>
      </c>
      <c r="I3973">
        <v>5116</v>
      </c>
      <c r="J3973" t="s">
        <v>7</v>
      </c>
      <c r="K3973" t="s">
        <v>10</v>
      </c>
      <c r="L3973">
        <v>17.100000000000001</v>
      </c>
    </row>
    <row r="3974" spans="1:12" x14ac:dyDescent="0.55000000000000004">
      <c r="A3974" s="24" t="str">
        <f t="shared" si="62"/>
        <v>10191</v>
      </c>
      <c r="B3974" s="24" t="s">
        <v>3254</v>
      </c>
      <c r="C3974" s="25">
        <v>43035</v>
      </c>
      <c r="D3974" s="24">
        <f>IFERROR(VLOOKUP(B3974,'2017_GT Roster'!$B$6:$H$21,7, FALSE), "NO MATCH!!!")</f>
        <v>1</v>
      </c>
      <c r="E3974" s="24">
        <f>IFERROR(VLOOKUP(GAME_JUMP_REPORT_CONSOLIDATED!C3974,GAME_INDEX!$A$7:$E$34,5,FALSE), "NO MATCH")</f>
        <v>1019</v>
      </c>
      <c r="F3974" s="24" t="str">
        <f>IFERROR(VLOOKUP(C3974,GAME_INDEX!$A$7:$E$34,4,FALSE), "NO MATCH!!!")</f>
        <v>Duke</v>
      </c>
      <c r="G3974" t="s">
        <v>3986</v>
      </c>
      <c r="H3974" s="1">
        <v>43035</v>
      </c>
      <c r="I3974">
        <v>5123</v>
      </c>
      <c r="J3974" t="s">
        <v>7</v>
      </c>
      <c r="K3974" t="s">
        <v>3254</v>
      </c>
      <c r="L3974">
        <v>16.899999999999999</v>
      </c>
    </row>
    <row r="3975" spans="1:12" x14ac:dyDescent="0.55000000000000004">
      <c r="A3975" s="24" t="str">
        <f t="shared" si="62"/>
        <v>101911</v>
      </c>
      <c r="B3975" s="24" t="s">
        <v>14</v>
      </c>
      <c r="C3975" s="25">
        <v>43035</v>
      </c>
      <c r="D3975" s="24">
        <f>IFERROR(VLOOKUP(B3975,'2017_GT Roster'!$B$6:$H$21,7, FALSE), "NO MATCH!!!")</f>
        <v>11</v>
      </c>
      <c r="E3975" s="24">
        <f>IFERROR(VLOOKUP(GAME_JUMP_REPORT_CONSOLIDATED!C3975,GAME_INDEX!$A$7:$E$34,5,FALSE), "NO MATCH")</f>
        <v>1019</v>
      </c>
      <c r="F3975" s="24" t="str">
        <f>IFERROR(VLOOKUP(C3975,GAME_INDEX!$A$7:$E$34,4,FALSE), "NO MATCH!!!")</f>
        <v>Duke</v>
      </c>
      <c r="G3975" t="s">
        <v>3987</v>
      </c>
      <c r="H3975" s="1">
        <v>43035</v>
      </c>
      <c r="I3975">
        <v>5124</v>
      </c>
      <c r="J3975" t="s">
        <v>7</v>
      </c>
      <c r="K3975" t="s">
        <v>14</v>
      </c>
      <c r="L3975">
        <v>15.4</v>
      </c>
    </row>
    <row r="3976" spans="1:12" x14ac:dyDescent="0.55000000000000004">
      <c r="A3976" s="24" t="str">
        <f t="shared" si="62"/>
        <v>10199</v>
      </c>
      <c r="B3976" s="24" t="s">
        <v>27</v>
      </c>
      <c r="C3976" s="25">
        <v>43035</v>
      </c>
      <c r="D3976" s="24">
        <f>IFERROR(VLOOKUP(B3976,'2017_GT Roster'!$B$6:$H$21,7, FALSE), "NO MATCH!!!")</f>
        <v>9</v>
      </c>
      <c r="E3976" s="24">
        <f>IFERROR(VLOOKUP(GAME_JUMP_REPORT_CONSOLIDATED!C3976,GAME_INDEX!$A$7:$E$34,5,FALSE), "NO MATCH")</f>
        <v>1019</v>
      </c>
      <c r="F3976" s="24" t="str">
        <f>IFERROR(VLOOKUP(C3976,GAME_INDEX!$A$7:$E$34,4,FALSE), "NO MATCH!!!")</f>
        <v>Duke</v>
      </c>
      <c r="G3976" t="s">
        <v>3988</v>
      </c>
      <c r="H3976" s="1">
        <v>43035</v>
      </c>
      <c r="I3976">
        <v>5127</v>
      </c>
      <c r="J3976" t="s">
        <v>7</v>
      </c>
      <c r="K3976" t="s">
        <v>27</v>
      </c>
      <c r="L3976">
        <v>13.3</v>
      </c>
    </row>
    <row r="3977" spans="1:12" x14ac:dyDescent="0.55000000000000004">
      <c r="A3977" s="24" t="str">
        <f t="shared" si="62"/>
        <v>10191</v>
      </c>
      <c r="B3977" s="24" t="s">
        <v>3254</v>
      </c>
      <c r="C3977" s="25">
        <v>43035</v>
      </c>
      <c r="D3977" s="24">
        <f>IFERROR(VLOOKUP(B3977,'2017_GT Roster'!$B$6:$H$21,7, FALSE), "NO MATCH!!!")</f>
        <v>1</v>
      </c>
      <c r="E3977" s="24">
        <f>IFERROR(VLOOKUP(GAME_JUMP_REPORT_CONSOLIDATED!C3977,GAME_INDEX!$A$7:$E$34,5,FALSE), "NO MATCH")</f>
        <v>1019</v>
      </c>
      <c r="F3977" s="24" t="str">
        <f>IFERROR(VLOOKUP(C3977,GAME_INDEX!$A$7:$E$34,4,FALSE), "NO MATCH!!!")</f>
        <v>Duke</v>
      </c>
      <c r="G3977" t="s">
        <v>3989</v>
      </c>
      <c r="H3977" s="1">
        <v>43035</v>
      </c>
      <c r="I3977">
        <v>5131</v>
      </c>
      <c r="J3977" t="s">
        <v>7</v>
      </c>
      <c r="K3977" t="s">
        <v>3254</v>
      </c>
      <c r="L3977">
        <v>17.100000000000001</v>
      </c>
    </row>
    <row r="3978" spans="1:12" x14ac:dyDescent="0.55000000000000004">
      <c r="A3978" s="24" t="str">
        <f t="shared" si="62"/>
        <v>10198</v>
      </c>
      <c r="B3978" s="24" t="s">
        <v>34</v>
      </c>
      <c r="C3978" s="25">
        <v>43035</v>
      </c>
      <c r="D3978" s="24">
        <f>IFERROR(VLOOKUP(B3978,'2017_GT Roster'!$B$6:$H$21,7, FALSE), "NO MATCH!!!")</f>
        <v>8</v>
      </c>
      <c r="E3978" s="24">
        <f>IFERROR(VLOOKUP(GAME_JUMP_REPORT_CONSOLIDATED!C3978,GAME_INDEX!$A$7:$E$34,5,FALSE), "NO MATCH")</f>
        <v>1019</v>
      </c>
      <c r="F3978" s="24" t="str">
        <f>IFERROR(VLOOKUP(C3978,GAME_INDEX!$A$7:$E$34,4,FALSE), "NO MATCH!!!")</f>
        <v>Duke</v>
      </c>
      <c r="G3978" t="s">
        <v>3990</v>
      </c>
      <c r="H3978" s="1">
        <v>43035</v>
      </c>
      <c r="I3978">
        <v>5131</v>
      </c>
      <c r="J3978" t="s">
        <v>7</v>
      </c>
      <c r="K3978" t="s">
        <v>34</v>
      </c>
      <c r="L3978">
        <v>13.8</v>
      </c>
    </row>
    <row r="3979" spans="1:12" x14ac:dyDescent="0.55000000000000004">
      <c r="A3979" s="24" t="str">
        <f t="shared" si="62"/>
        <v>10198</v>
      </c>
      <c r="B3979" s="24" t="s">
        <v>34</v>
      </c>
      <c r="C3979" s="25">
        <v>43035</v>
      </c>
      <c r="D3979" s="24">
        <f>IFERROR(VLOOKUP(B3979,'2017_GT Roster'!$B$6:$H$21,7, FALSE), "NO MATCH!!!")</f>
        <v>8</v>
      </c>
      <c r="E3979" s="24">
        <f>IFERROR(VLOOKUP(GAME_JUMP_REPORT_CONSOLIDATED!C3979,GAME_INDEX!$A$7:$E$34,5,FALSE), "NO MATCH")</f>
        <v>1019</v>
      </c>
      <c r="F3979" s="24" t="str">
        <f>IFERROR(VLOOKUP(C3979,GAME_INDEX!$A$7:$E$34,4,FALSE), "NO MATCH!!!")</f>
        <v>Duke</v>
      </c>
      <c r="G3979" t="s">
        <v>3991</v>
      </c>
      <c r="H3979" s="1">
        <v>43035</v>
      </c>
      <c r="I3979">
        <v>5132</v>
      </c>
      <c r="J3979" t="s">
        <v>7</v>
      </c>
      <c r="K3979" t="s">
        <v>34</v>
      </c>
      <c r="L3979">
        <v>12.5</v>
      </c>
    </row>
    <row r="3980" spans="1:12" x14ac:dyDescent="0.55000000000000004">
      <c r="A3980" s="24" t="str">
        <f t="shared" si="62"/>
        <v>101911</v>
      </c>
      <c r="B3980" s="24" t="s">
        <v>14</v>
      </c>
      <c r="C3980" s="25">
        <v>43035</v>
      </c>
      <c r="D3980" s="24">
        <f>IFERROR(VLOOKUP(B3980,'2017_GT Roster'!$B$6:$H$21,7, FALSE), "NO MATCH!!!")</f>
        <v>11</v>
      </c>
      <c r="E3980" s="24">
        <f>IFERROR(VLOOKUP(GAME_JUMP_REPORT_CONSOLIDATED!C3980,GAME_INDEX!$A$7:$E$34,5,FALSE), "NO MATCH")</f>
        <v>1019</v>
      </c>
      <c r="F3980" s="24" t="str">
        <f>IFERROR(VLOOKUP(C3980,GAME_INDEX!$A$7:$E$34,4,FALSE), "NO MATCH!!!")</f>
        <v>Duke</v>
      </c>
      <c r="G3980" t="s">
        <v>3992</v>
      </c>
      <c r="H3980" s="1">
        <v>43035</v>
      </c>
      <c r="I3980">
        <v>5132</v>
      </c>
      <c r="J3980" t="s">
        <v>7</v>
      </c>
      <c r="K3980" t="s">
        <v>14</v>
      </c>
      <c r="L3980">
        <v>19.2</v>
      </c>
    </row>
    <row r="3981" spans="1:12" x14ac:dyDescent="0.55000000000000004">
      <c r="A3981" s="24" t="str">
        <f t="shared" si="62"/>
        <v>10198</v>
      </c>
      <c r="B3981" s="24" t="s">
        <v>34</v>
      </c>
      <c r="C3981" s="25">
        <v>43035</v>
      </c>
      <c r="D3981" s="24">
        <f>IFERROR(VLOOKUP(B3981,'2017_GT Roster'!$B$6:$H$21,7, FALSE), "NO MATCH!!!")</f>
        <v>8</v>
      </c>
      <c r="E3981" s="24">
        <f>IFERROR(VLOOKUP(GAME_JUMP_REPORT_CONSOLIDATED!C3981,GAME_INDEX!$A$7:$E$34,5,FALSE), "NO MATCH")</f>
        <v>1019</v>
      </c>
      <c r="F3981" s="24" t="str">
        <f>IFERROR(VLOOKUP(C3981,GAME_INDEX!$A$7:$E$34,4,FALSE), "NO MATCH!!!")</f>
        <v>Duke</v>
      </c>
      <c r="G3981" t="s">
        <v>3993</v>
      </c>
      <c r="H3981" s="1">
        <v>43035</v>
      </c>
      <c r="I3981">
        <v>5132</v>
      </c>
      <c r="J3981" t="s">
        <v>7</v>
      </c>
      <c r="K3981" t="s">
        <v>34</v>
      </c>
      <c r="L3981">
        <v>6.2</v>
      </c>
    </row>
    <row r="3982" spans="1:12" x14ac:dyDescent="0.55000000000000004">
      <c r="A3982" s="24" t="str">
        <f t="shared" si="62"/>
        <v>10191</v>
      </c>
      <c r="B3982" s="24" t="s">
        <v>3254</v>
      </c>
      <c r="C3982" s="25">
        <v>43035</v>
      </c>
      <c r="D3982" s="24">
        <f>IFERROR(VLOOKUP(B3982,'2017_GT Roster'!$B$6:$H$21,7, FALSE), "NO MATCH!!!")</f>
        <v>1</v>
      </c>
      <c r="E3982" s="24">
        <f>IFERROR(VLOOKUP(GAME_JUMP_REPORT_CONSOLIDATED!C3982,GAME_INDEX!$A$7:$E$34,5,FALSE), "NO MATCH")</f>
        <v>1019</v>
      </c>
      <c r="F3982" s="24" t="str">
        <f>IFERROR(VLOOKUP(C3982,GAME_INDEX!$A$7:$E$34,4,FALSE), "NO MATCH!!!")</f>
        <v>Duke</v>
      </c>
      <c r="G3982" t="s">
        <v>3994</v>
      </c>
      <c r="H3982" s="1">
        <v>43035</v>
      </c>
      <c r="I3982">
        <v>5133</v>
      </c>
      <c r="J3982" t="s">
        <v>7</v>
      </c>
      <c r="K3982" t="s">
        <v>3254</v>
      </c>
      <c r="L3982">
        <v>16.7</v>
      </c>
    </row>
    <row r="3983" spans="1:12" x14ac:dyDescent="0.55000000000000004">
      <c r="A3983" s="24" t="str">
        <f t="shared" si="62"/>
        <v>10191</v>
      </c>
      <c r="B3983" s="24" t="s">
        <v>3254</v>
      </c>
      <c r="C3983" s="25">
        <v>43035</v>
      </c>
      <c r="D3983" s="24">
        <f>IFERROR(VLOOKUP(B3983,'2017_GT Roster'!$B$6:$H$21,7, FALSE), "NO MATCH!!!")</f>
        <v>1</v>
      </c>
      <c r="E3983" s="24">
        <f>IFERROR(VLOOKUP(GAME_JUMP_REPORT_CONSOLIDATED!C3983,GAME_INDEX!$A$7:$E$34,5,FALSE), "NO MATCH")</f>
        <v>1019</v>
      </c>
      <c r="F3983" s="24" t="str">
        <f>IFERROR(VLOOKUP(C3983,GAME_INDEX!$A$7:$E$34,4,FALSE), "NO MATCH!!!")</f>
        <v>Duke</v>
      </c>
      <c r="G3983" t="s">
        <v>3995</v>
      </c>
      <c r="H3983" s="1">
        <v>43035</v>
      </c>
      <c r="I3983">
        <v>5156</v>
      </c>
      <c r="J3983" t="s">
        <v>7</v>
      </c>
      <c r="K3983" t="s">
        <v>3254</v>
      </c>
      <c r="L3983">
        <v>13.7</v>
      </c>
    </row>
    <row r="3984" spans="1:12" x14ac:dyDescent="0.55000000000000004">
      <c r="A3984" s="24" t="str">
        <f t="shared" si="62"/>
        <v>101911</v>
      </c>
      <c r="B3984" s="24" t="s">
        <v>14</v>
      </c>
      <c r="C3984" s="25">
        <v>43035</v>
      </c>
      <c r="D3984" s="24">
        <f>IFERROR(VLOOKUP(B3984,'2017_GT Roster'!$B$6:$H$21,7, FALSE), "NO MATCH!!!")</f>
        <v>11</v>
      </c>
      <c r="E3984" s="24">
        <f>IFERROR(VLOOKUP(GAME_JUMP_REPORT_CONSOLIDATED!C3984,GAME_INDEX!$A$7:$E$34,5,FALSE), "NO MATCH")</f>
        <v>1019</v>
      </c>
      <c r="F3984" s="24" t="str">
        <f>IFERROR(VLOOKUP(C3984,GAME_INDEX!$A$7:$E$34,4,FALSE), "NO MATCH!!!")</f>
        <v>Duke</v>
      </c>
      <c r="G3984" t="s">
        <v>3996</v>
      </c>
      <c r="H3984" s="1">
        <v>43035</v>
      </c>
      <c r="I3984">
        <v>5158</v>
      </c>
      <c r="J3984" t="s">
        <v>7</v>
      </c>
      <c r="K3984" t="s">
        <v>14</v>
      </c>
      <c r="L3984">
        <v>16.2</v>
      </c>
    </row>
    <row r="3985" spans="1:12" x14ac:dyDescent="0.55000000000000004">
      <c r="A3985" s="24" t="str">
        <f t="shared" si="62"/>
        <v>10199</v>
      </c>
      <c r="B3985" s="24" t="s">
        <v>27</v>
      </c>
      <c r="C3985" s="25">
        <v>43035</v>
      </c>
      <c r="D3985" s="24">
        <f>IFERROR(VLOOKUP(B3985,'2017_GT Roster'!$B$6:$H$21,7, FALSE), "NO MATCH!!!")</f>
        <v>9</v>
      </c>
      <c r="E3985" s="24">
        <f>IFERROR(VLOOKUP(GAME_JUMP_REPORT_CONSOLIDATED!C3985,GAME_INDEX!$A$7:$E$34,5,FALSE), "NO MATCH")</f>
        <v>1019</v>
      </c>
      <c r="F3985" s="24" t="str">
        <f>IFERROR(VLOOKUP(C3985,GAME_INDEX!$A$7:$E$34,4,FALSE), "NO MATCH!!!")</f>
        <v>Duke</v>
      </c>
      <c r="G3985" t="s">
        <v>3997</v>
      </c>
      <c r="H3985" s="1">
        <v>43035</v>
      </c>
      <c r="I3985">
        <v>5171</v>
      </c>
      <c r="J3985" t="s">
        <v>7</v>
      </c>
      <c r="K3985" t="s">
        <v>27</v>
      </c>
      <c r="L3985">
        <v>9.1</v>
      </c>
    </row>
    <row r="3986" spans="1:12" x14ac:dyDescent="0.55000000000000004">
      <c r="A3986" s="24" t="str">
        <f t="shared" si="62"/>
        <v>10191</v>
      </c>
      <c r="B3986" s="24" t="s">
        <v>3254</v>
      </c>
      <c r="C3986" s="25">
        <v>43035</v>
      </c>
      <c r="D3986" s="24">
        <f>IFERROR(VLOOKUP(B3986,'2017_GT Roster'!$B$6:$H$21,7, FALSE), "NO MATCH!!!")</f>
        <v>1</v>
      </c>
      <c r="E3986" s="24">
        <f>IFERROR(VLOOKUP(GAME_JUMP_REPORT_CONSOLIDATED!C3986,GAME_INDEX!$A$7:$E$34,5,FALSE), "NO MATCH")</f>
        <v>1019</v>
      </c>
      <c r="F3986" s="24" t="str">
        <f>IFERROR(VLOOKUP(C3986,GAME_INDEX!$A$7:$E$34,4,FALSE), "NO MATCH!!!")</f>
        <v>Duke</v>
      </c>
      <c r="G3986" t="s">
        <v>3998</v>
      </c>
      <c r="H3986" s="1">
        <v>43035</v>
      </c>
      <c r="I3986">
        <v>5179</v>
      </c>
      <c r="J3986" t="s">
        <v>7</v>
      </c>
      <c r="K3986" t="s">
        <v>3254</v>
      </c>
      <c r="L3986">
        <v>21.7</v>
      </c>
    </row>
    <row r="3987" spans="1:12" x14ac:dyDescent="0.55000000000000004">
      <c r="A3987" s="24" t="str">
        <f t="shared" si="62"/>
        <v>10194</v>
      </c>
      <c r="B3987" s="24" t="s">
        <v>3262</v>
      </c>
      <c r="C3987" s="25">
        <v>43035</v>
      </c>
      <c r="D3987" s="24">
        <f>IFERROR(VLOOKUP(B3987,'2017_GT Roster'!$B$6:$H$21,7, FALSE), "NO MATCH!!!")</f>
        <v>4</v>
      </c>
      <c r="E3987" s="24">
        <f>IFERROR(VLOOKUP(GAME_JUMP_REPORT_CONSOLIDATED!C3987,GAME_INDEX!$A$7:$E$34,5,FALSE), "NO MATCH")</f>
        <v>1019</v>
      </c>
      <c r="F3987" s="24" t="str">
        <f>IFERROR(VLOOKUP(C3987,GAME_INDEX!$A$7:$E$34,4,FALSE), "NO MATCH!!!")</f>
        <v>Duke</v>
      </c>
      <c r="G3987" t="s">
        <v>3999</v>
      </c>
      <c r="H3987" s="1">
        <v>43035</v>
      </c>
      <c r="I3987">
        <v>5181</v>
      </c>
      <c r="J3987" t="s">
        <v>7</v>
      </c>
      <c r="K3987" t="s">
        <v>3262</v>
      </c>
      <c r="L3987">
        <v>21.1</v>
      </c>
    </row>
    <row r="3988" spans="1:12" x14ac:dyDescent="0.55000000000000004">
      <c r="A3988" s="24" t="str">
        <f t="shared" si="62"/>
        <v>101914</v>
      </c>
      <c r="B3988" s="24" t="s">
        <v>10</v>
      </c>
      <c r="C3988" s="25">
        <v>43035</v>
      </c>
      <c r="D3988" s="24">
        <f>IFERROR(VLOOKUP(B3988,'2017_GT Roster'!$B$6:$H$21,7, FALSE), "NO MATCH!!!")</f>
        <v>14</v>
      </c>
      <c r="E3988" s="24">
        <f>IFERROR(VLOOKUP(GAME_JUMP_REPORT_CONSOLIDATED!C3988,GAME_INDEX!$A$7:$E$34,5,FALSE), "NO MATCH")</f>
        <v>1019</v>
      </c>
      <c r="F3988" s="24" t="str">
        <f>IFERROR(VLOOKUP(C3988,GAME_INDEX!$A$7:$E$34,4,FALSE), "NO MATCH!!!")</f>
        <v>Duke</v>
      </c>
      <c r="G3988" t="s">
        <v>4000</v>
      </c>
      <c r="H3988" s="1">
        <v>43035</v>
      </c>
      <c r="I3988">
        <v>5194</v>
      </c>
      <c r="J3988" t="s">
        <v>7</v>
      </c>
      <c r="K3988" t="s">
        <v>10</v>
      </c>
      <c r="L3988">
        <v>14.4</v>
      </c>
    </row>
    <row r="3989" spans="1:12" x14ac:dyDescent="0.55000000000000004">
      <c r="A3989" s="24" t="str">
        <f t="shared" si="62"/>
        <v>10191</v>
      </c>
      <c r="B3989" s="24" t="s">
        <v>3254</v>
      </c>
      <c r="C3989" s="25">
        <v>43035</v>
      </c>
      <c r="D3989" s="24">
        <f>IFERROR(VLOOKUP(B3989,'2017_GT Roster'!$B$6:$H$21,7, FALSE), "NO MATCH!!!")</f>
        <v>1</v>
      </c>
      <c r="E3989" s="24">
        <f>IFERROR(VLOOKUP(GAME_JUMP_REPORT_CONSOLIDATED!C3989,GAME_INDEX!$A$7:$E$34,5,FALSE), "NO MATCH")</f>
        <v>1019</v>
      </c>
      <c r="F3989" s="24" t="str">
        <f>IFERROR(VLOOKUP(C3989,GAME_INDEX!$A$7:$E$34,4,FALSE), "NO MATCH!!!")</f>
        <v>Duke</v>
      </c>
      <c r="G3989" t="s">
        <v>4001</v>
      </c>
      <c r="H3989" s="1">
        <v>43035</v>
      </c>
      <c r="I3989">
        <v>5197</v>
      </c>
      <c r="J3989" t="s">
        <v>7</v>
      </c>
      <c r="K3989" t="s">
        <v>3254</v>
      </c>
      <c r="L3989">
        <v>14.2</v>
      </c>
    </row>
    <row r="3990" spans="1:12" x14ac:dyDescent="0.55000000000000004">
      <c r="A3990" s="24" t="str">
        <f t="shared" si="62"/>
        <v>10194</v>
      </c>
      <c r="B3990" s="24" t="s">
        <v>3262</v>
      </c>
      <c r="C3990" s="25">
        <v>43035</v>
      </c>
      <c r="D3990" s="24">
        <f>IFERROR(VLOOKUP(B3990,'2017_GT Roster'!$B$6:$H$21,7, FALSE), "NO MATCH!!!")</f>
        <v>4</v>
      </c>
      <c r="E3990" s="24">
        <f>IFERROR(VLOOKUP(GAME_JUMP_REPORT_CONSOLIDATED!C3990,GAME_INDEX!$A$7:$E$34,5,FALSE), "NO MATCH")</f>
        <v>1019</v>
      </c>
      <c r="F3990" s="24" t="str">
        <f>IFERROR(VLOOKUP(C3990,GAME_INDEX!$A$7:$E$34,4,FALSE), "NO MATCH!!!")</f>
        <v>Duke</v>
      </c>
      <c r="G3990" t="s">
        <v>4002</v>
      </c>
      <c r="H3990" s="1">
        <v>43035</v>
      </c>
      <c r="I3990">
        <v>5206</v>
      </c>
      <c r="J3990" t="s">
        <v>7</v>
      </c>
      <c r="K3990" t="s">
        <v>3262</v>
      </c>
      <c r="L3990">
        <v>13.5</v>
      </c>
    </row>
    <row r="3991" spans="1:12" x14ac:dyDescent="0.55000000000000004">
      <c r="A3991" s="24" t="str">
        <f t="shared" si="62"/>
        <v>101914</v>
      </c>
      <c r="B3991" s="24" t="s">
        <v>10</v>
      </c>
      <c r="C3991" s="25">
        <v>43035</v>
      </c>
      <c r="D3991" s="24">
        <f>IFERROR(VLOOKUP(B3991,'2017_GT Roster'!$B$6:$H$21,7, FALSE), "NO MATCH!!!")</f>
        <v>14</v>
      </c>
      <c r="E3991" s="24">
        <f>IFERROR(VLOOKUP(GAME_JUMP_REPORT_CONSOLIDATED!C3991,GAME_INDEX!$A$7:$E$34,5,FALSE), "NO MATCH")</f>
        <v>1019</v>
      </c>
      <c r="F3991" s="24" t="str">
        <f>IFERROR(VLOOKUP(C3991,GAME_INDEX!$A$7:$E$34,4,FALSE), "NO MATCH!!!")</f>
        <v>Duke</v>
      </c>
      <c r="G3991" t="s">
        <v>4003</v>
      </c>
      <c r="H3991" s="1">
        <v>43035</v>
      </c>
      <c r="I3991">
        <v>5222</v>
      </c>
      <c r="J3991" t="s">
        <v>7</v>
      </c>
      <c r="K3991" t="s">
        <v>10</v>
      </c>
      <c r="L3991">
        <v>18.3</v>
      </c>
    </row>
    <row r="3992" spans="1:12" x14ac:dyDescent="0.55000000000000004">
      <c r="A3992" s="24" t="str">
        <f t="shared" si="62"/>
        <v>10194</v>
      </c>
      <c r="B3992" s="24" t="s">
        <v>3262</v>
      </c>
      <c r="C3992" s="25">
        <v>43035</v>
      </c>
      <c r="D3992" s="24">
        <f>IFERROR(VLOOKUP(B3992,'2017_GT Roster'!$B$6:$H$21,7, FALSE), "NO MATCH!!!")</f>
        <v>4</v>
      </c>
      <c r="E3992" s="24">
        <f>IFERROR(VLOOKUP(GAME_JUMP_REPORT_CONSOLIDATED!C3992,GAME_INDEX!$A$7:$E$34,5,FALSE), "NO MATCH")</f>
        <v>1019</v>
      </c>
      <c r="F3992" s="24" t="str">
        <f>IFERROR(VLOOKUP(C3992,GAME_INDEX!$A$7:$E$34,4,FALSE), "NO MATCH!!!")</f>
        <v>Duke</v>
      </c>
      <c r="G3992" t="s">
        <v>4004</v>
      </c>
      <c r="H3992" s="1">
        <v>43035</v>
      </c>
      <c r="I3992">
        <v>5227</v>
      </c>
      <c r="J3992" t="s">
        <v>7</v>
      </c>
      <c r="K3992" t="s">
        <v>3262</v>
      </c>
      <c r="L3992">
        <v>21.4</v>
      </c>
    </row>
    <row r="3993" spans="1:12" x14ac:dyDescent="0.55000000000000004">
      <c r="A3993" s="24" t="str">
        <f t="shared" si="62"/>
        <v>101933</v>
      </c>
      <c r="B3993" s="24" t="s">
        <v>32</v>
      </c>
      <c r="C3993" s="25">
        <v>43035</v>
      </c>
      <c r="D3993" s="24">
        <f>IFERROR(VLOOKUP(B3993,'2017_GT Roster'!$B$6:$H$21,7, FALSE), "NO MATCH!!!")</f>
        <v>33</v>
      </c>
      <c r="E3993" s="24">
        <f>IFERROR(VLOOKUP(GAME_JUMP_REPORT_CONSOLIDATED!C3993,GAME_INDEX!$A$7:$E$34,5,FALSE), "NO MATCH")</f>
        <v>1019</v>
      </c>
      <c r="F3993" s="24" t="str">
        <f>IFERROR(VLOOKUP(C3993,GAME_INDEX!$A$7:$E$34,4,FALSE), "NO MATCH!!!")</f>
        <v>Duke</v>
      </c>
      <c r="G3993" t="s">
        <v>4005</v>
      </c>
      <c r="H3993" s="1">
        <v>43035</v>
      </c>
      <c r="I3993">
        <v>5229</v>
      </c>
      <c r="J3993" t="s">
        <v>7</v>
      </c>
      <c r="K3993" t="s">
        <v>32</v>
      </c>
      <c r="L3993">
        <v>10.5</v>
      </c>
    </row>
    <row r="3994" spans="1:12" x14ac:dyDescent="0.55000000000000004">
      <c r="A3994" s="24" t="str">
        <f t="shared" si="62"/>
        <v>101933</v>
      </c>
      <c r="B3994" s="24" t="s">
        <v>32</v>
      </c>
      <c r="C3994" s="25">
        <v>43035</v>
      </c>
      <c r="D3994" s="24">
        <f>IFERROR(VLOOKUP(B3994,'2017_GT Roster'!$B$6:$H$21,7, FALSE), "NO MATCH!!!")</f>
        <v>33</v>
      </c>
      <c r="E3994" s="24">
        <f>IFERROR(VLOOKUP(GAME_JUMP_REPORT_CONSOLIDATED!C3994,GAME_INDEX!$A$7:$E$34,5,FALSE), "NO MATCH")</f>
        <v>1019</v>
      </c>
      <c r="F3994" s="24" t="str">
        <f>IFERROR(VLOOKUP(C3994,GAME_INDEX!$A$7:$E$34,4,FALSE), "NO MATCH!!!")</f>
        <v>Duke</v>
      </c>
      <c r="G3994" t="s">
        <v>4006</v>
      </c>
      <c r="H3994" s="1">
        <v>43035</v>
      </c>
      <c r="I3994">
        <v>5236</v>
      </c>
      <c r="J3994" t="s">
        <v>7</v>
      </c>
      <c r="K3994" t="s">
        <v>32</v>
      </c>
      <c r="L3994">
        <v>16.899999999999999</v>
      </c>
    </row>
    <row r="3995" spans="1:12" x14ac:dyDescent="0.55000000000000004">
      <c r="A3995" s="24" t="str">
        <f t="shared" si="62"/>
        <v>10199</v>
      </c>
      <c r="B3995" s="24" t="s">
        <v>27</v>
      </c>
      <c r="C3995" s="25">
        <v>43035</v>
      </c>
      <c r="D3995" s="24">
        <f>IFERROR(VLOOKUP(B3995,'2017_GT Roster'!$B$6:$H$21,7, FALSE), "NO MATCH!!!")</f>
        <v>9</v>
      </c>
      <c r="E3995" s="24">
        <f>IFERROR(VLOOKUP(GAME_JUMP_REPORT_CONSOLIDATED!C3995,GAME_INDEX!$A$7:$E$34,5,FALSE), "NO MATCH")</f>
        <v>1019</v>
      </c>
      <c r="F3995" s="24" t="str">
        <f>IFERROR(VLOOKUP(C3995,GAME_INDEX!$A$7:$E$34,4,FALSE), "NO MATCH!!!")</f>
        <v>Duke</v>
      </c>
      <c r="G3995" t="s">
        <v>4007</v>
      </c>
      <c r="H3995" s="1">
        <v>43035</v>
      </c>
      <c r="I3995">
        <v>5239</v>
      </c>
      <c r="J3995" t="s">
        <v>7</v>
      </c>
      <c r="K3995" t="s">
        <v>27</v>
      </c>
      <c r="L3995">
        <v>13</v>
      </c>
    </row>
    <row r="3996" spans="1:12" x14ac:dyDescent="0.55000000000000004">
      <c r="A3996" s="24" t="str">
        <f t="shared" si="62"/>
        <v>101923</v>
      </c>
      <c r="B3996" s="24" t="s">
        <v>19</v>
      </c>
      <c r="C3996" s="25">
        <v>43035</v>
      </c>
      <c r="D3996" s="24">
        <f>IFERROR(VLOOKUP(B3996,'2017_GT Roster'!$B$6:$H$21,7, FALSE), "NO MATCH!!!")</f>
        <v>23</v>
      </c>
      <c r="E3996" s="24">
        <f>IFERROR(VLOOKUP(GAME_JUMP_REPORT_CONSOLIDATED!C3996,GAME_INDEX!$A$7:$E$34,5,FALSE), "NO MATCH")</f>
        <v>1019</v>
      </c>
      <c r="F3996" s="24" t="str">
        <f>IFERROR(VLOOKUP(C3996,GAME_INDEX!$A$7:$E$34,4,FALSE), "NO MATCH!!!")</f>
        <v>Duke</v>
      </c>
      <c r="G3996" t="s">
        <v>4008</v>
      </c>
      <c r="H3996" s="1">
        <v>43035</v>
      </c>
      <c r="I3996">
        <v>5278</v>
      </c>
      <c r="J3996" t="s">
        <v>7</v>
      </c>
      <c r="K3996" t="s">
        <v>19</v>
      </c>
      <c r="L3996">
        <v>13.2</v>
      </c>
    </row>
    <row r="3997" spans="1:12" x14ac:dyDescent="0.55000000000000004">
      <c r="A3997" s="24" t="str">
        <f t="shared" si="62"/>
        <v>10194</v>
      </c>
      <c r="B3997" s="24" t="s">
        <v>3262</v>
      </c>
      <c r="C3997" s="25">
        <v>43035</v>
      </c>
      <c r="D3997" s="24">
        <f>IFERROR(VLOOKUP(B3997,'2017_GT Roster'!$B$6:$H$21,7, FALSE), "NO MATCH!!!")</f>
        <v>4</v>
      </c>
      <c r="E3997" s="24">
        <f>IFERROR(VLOOKUP(GAME_JUMP_REPORT_CONSOLIDATED!C3997,GAME_INDEX!$A$7:$E$34,5,FALSE), "NO MATCH")</f>
        <v>1019</v>
      </c>
      <c r="F3997" s="24" t="str">
        <f>IFERROR(VLOOKUP(C3997,GAME_INDEX!$A$7:$E$34,4,FALSE), "NO MATCH!!!")</f>
        <v>Duke</v>
      </c>
      <c r="G3997" t="s">
        <v>4009</v>
      </c>
      <c r="H3997" s="1">
        <v>43035</v>
      </c>
      <c r="I3997">
        <v>5283</v>
      </c>
      <c r="J3997" t="s">
        <v>7</v>
      </c>
      <c r="K3997" t="s">
        <v>3262</v>
      </c>
      <c r="L3997">
        <v>18.600000000000001</v>
      </c>
    </row>
    <row r="3998" spans="1:12" x14ac:dyDescent="0.55000000000000004">
      <c r="A3998" s="24" t="str">
        <f t="shared" si="62"/>
        <v>101933</v>
      </c>
      <c r="B3998" s="24" t="s">
        <v>32</v>
      </c>
      <c r="C3998" s="25">
        <v>43035</v>
      </c>
      <c r="D3998" s="24">
        <f>IFERROR(VLOOKUP(B3998,'2017_GT Roster'!$B$6:$H$21,7, FALSE), "NO MATCH!!!")</f>
        <v>33</v>
      </c>
      <c r="E3998" s="24">
        <f>IFERROR(VLOOKUP(GAME_JUMP_REPORT_CONSOLIDATED!C3998,GAME_INDEX!$A$7:$E$34,5,FALSE), "NO MATCH")</f>
        <v>1019</v>
      </c>
      <c r="F3998" s="24" t="str">
        <f>IFERROR(VLOOKUP(C3998,GAME_INDEX!$A$7:$E$34,4,FALSE), "NO MATCH!!!")</f>
        <v>Duke</v>
      </c>
      <c r="G3998" t="s">
        <v>4010</v>
      </c>
      <c r="H3998" s="1">
        <v>43035</v>
      </c>
      <c r="I3998">
        <v>5284</v>
      </c>
      <c r="J3998" t="s">
        <v>7</v>
      </c>
      <c r="K3998" t="s">
        <v>32</v>
      </c>
      <c r="L3998">
        <v>17</v>
      </c>
    </row>
    <row r="3999" spans="1:12" x14ac:dyDescent="0.55000000000000004">
      <c r="A3999" s="24" t="str">
        <f t="shared" si="62"/>
        <v>10194</v>
      </c>
      <c r="B3999" s="24" t="s">
        <v>3262</v>
      </c>
      <c r="C3999" s="25">
        <v>43035</v>
      </c>
      <c r="D3999" s="24">
        <f>IFERROR(VLOOKUP(B3999,'2017_GT Roster'!$B$6:$H$21,7, FALSE), "NO MATCH!!!")</f>
        <v>4</v>
      </c>
      <c r="E3999" s="24">
        <f>IFERROR(VLOOKUP(GAME_JUMP_REPORT_CONSOLIDATED!C3999,GAME_INDEX!$A$7:$E$34,5,FALSE), "NO MATCH")</f>
        <v>1019</v>
      </c>
      <c r="F3999" s="24" t="str">
        <f>IFERROR(VLOOKUP(C3999,GAME_INDEX!$A$7:$E$34,4,FALSE), "NO MATCH!!!")</f>
        <v>Duke</v>
      </c>
      <c r="G3999" t="s">
        <v>4011</v>
      </c>
      <c r="H3999" s="1">
        <v>43035</v>
      </c>
      <c r="I3999">
        <v>5290</v>
      </c>
      <c r="J3999" t="s">
        <v>7</v>
      </c>
      <c r="K3999" t="s">
        <v>3262</v>
      </c>
      <c r="L3999">
        <v>24.2</v>
      </c>
    </row>
    <row r="4000" spans="1:12" x14ac:dyDescent="0.55000000000000004">
      <c r="A4000" s="24" t="str">
        <f t="shared" si="62"/>
        <v>101933</v>
      </c>
      <c r="B4000" s="24" t="s">
        <v>32</v>
      </c>
      <c r="C4000" s="25">
        <v>43035</v>
      </c>
      <c r="D4000" s="24">
        <f>IFERROR(VLOOKUP(B4000,'2017_GT Roster'!$B$6:$H$21,7, FALSE), "NO MATCH!!!")</f>
        <v>33</v>
      </c>
      <c r="E4000" s="24">
        <f>IFERROR(VLOOKUP(GAME_JUMP_REPORT_CONSOLIDATED!C4000,GAME_INDEX!$A$7:$E$34,5,FALSE), "NO MATCH")</f>
        <v>1019</v>
      </c>
      <c r="F4000" s="24" t="str">
        <f>IFERROR(VLOOKUP(C4000,GAME_INDEX!$A$7:$E$34,4,FALSE), "NO MATCH!!!")</f>
        <v>Duke</v>
      </c>
      <c r="G4000" t="s">
        <v>4012</v>
      </c>
      <c r="H4000" s="1">
        <v>43035</v>
      </c>
      <c r="I4000">
        <v>5309</v>
      </c>
      <c r="J4000" t="s">
        <v>7</v>
      </c>
      <c r="K4000" t="s">
        <v>32</v>
      </c>
      <c r="L4000">
        <v>22</v>
      </c>
    </row>
    <row r="4001" spans="1:12" x14ac:dyDescent="0.55000000000000004">
      <c r="A4001" s="24" t="str">
        <f t="shared" si="62"/>
        <v>101933</v>
      </c>
      <c r="B4001" s="24" t="s">
        <v>32</v>
      </c>
      <c r="C4001" s="25">
        <v>43035</v>
      </c>
      <c r="D4001" s="24">
        <f>IFERROR(VLOOKUP(B4001,'2017_GT Roster'!$B$6:$H$21,7, FALSE), "NO MATCH!!!")</f>
        <v>33</v>
      </c>
      <c r="E4001" s="24">
        <f>IFERROR(VLOOKUP(GAME_JUMP_REPORT_CONSOLIDATED!C4001,GAME_INDEX!$A$7:$E$34,5,FALSE), "NO MATCH")</f>
        <v>1019</v>
      </c>
      <c r="F4001" s="24" t="str">
        <f>IFERROR(VLOOKUP(C4001,GAME_INDEX!$A$7:$E$34,4,FALSE), "NO MATCH!!!")</f>
        <v>Duke</v>
      </c>
      <c r="G4001" t="s">
        <v>4013</v>
      </c>
      <c r="H4001" s="1">
        <v>43035</v>
      </c>
      <c r="I4001">
        <v>5317</v>
      </c>
      <c r="J4001" t="s">
        <v>7</v>
      </c>
      <c r="K4001" t="s">
        <v>32</v>
      </c>
      <c r="L4001">
        <v>20.399999999999999</v>
      </c>
    </row>
    <row r="4002" spans="1:12" x14ac:dyDescent="0.55000000000000004">
      <c r="A4002" s="24" t="str">
        <f t="shared" si="62"/>
        <v>10194</v>
      </c>
      <c r="B4002" s="24" t="s">
        <v>3262</v>
      </c>
      <c r="C4002" s="25">
        <v>43035</v>
      </c>
      <c r="D4002" s="24">
        <f>IFERROR(VLOOKUP(B4002,'2017_GT Roster'!$B$6:$H$21,7, FALSE), "NO MATCH!!!")</f>
        <v>4</v>
      </c>
      <c r="E4002" s="24">
        <f>IFERROR(VLOOKUP(GAME_JUMP_REPORT_CONSOLIDATED!C4002,GAME_INDEX!$A$7:$E$34,5,FALSE), "NO MATCH")</f>
        <v>1019</v>
      </c>
      <c r="F4002" s="24" t="str">
        <f>IFERROR(VLOOKUP(C4002,GAME_INDEX!$A$7:$E$34,4,FALSE), "NO MATCH!!!")</f>
        <v>Duke</v>
      </c>
      <c r="G4002" t="s">
        <v>4014</v>
      </c>
      <c r="H4002" s="1">
        <v>43035</v>
      </c>
      <c r="I4002">
        <v>5320</v>
      </c>
      <c r="J4002" t="s">
        <v>7</v>
      </c>
      <c r="K4002" t="s">
        <v>3262</v>
      </c>
      <c r="L4002">
        <v>26.3</v>
      </c>
    </row>
    <row r="4003" spans="1:12" x14ac:dyDescent="0.55000000000000004">
      <c r="A4003" s="24" t="str">
        <f t="shared" si="62"/>
        <v>101933</v>
      </c>
      <c r="B4003" s="24" t="s">
        <v>32</v>
      </c>
      <c r="C4003" s="25">
        <v>43035</v>
      </c>
      <c r="D4003" s="24">
        <f>IFERROR(VLOOKUP(B4003,'2017_GT Roster'!$B$6:$H$21,7, FALSE), "NO MATCH!!!")</f>
        <v>33</v>
      </c>
      <c r="E4003" s="24">
        <f>IFERROR(VLOOKUP(GAME_JUMP_REPORT_CONSOLIDATED!C4003,GAME_INDEX!$A$7:$E$34,5,FALSE), "NO MATCH")</f>
        <v>1019</v>
      </c>
      <c r="F4003" s="24" t="str">
        <f>IFERROR(VLOOKUP(C4003,GAME_INDEX!$A$7:$E$34,4,FALSE), "NO MATCH!!!")</f>
        <v>Duke</v>
      </c>
      <c r="G4003" t="s">
        <v>4015</v>
      </c>
      <c r="H4003" s="1">
        <v>43035</v>
      </c>
      <c r="I4003">
        <v>5321</v>
      </c>
      <c r="J4003" t="s">
        <v>7</v>
      </c>
      <c r="K4003" t="s">
        <v>32</v>
      </c>
      <c r="L4003">
        <v>17.399999999999999</v>
      </c>
    </row>
    <row r="4004" spans="1:12" x14ac:dyDescent="0.55000000000000004">
      <c r="A4004" s="24" t="str">
        <f t="shared" si="62"/>
        <v>10194</v>
      </c>
      <c r="B4004" s="24" t="s">
        <v>3262</v>
      </c>
      <c r="C4004" s="25">
        <v>43035</v>
      </c>
      <c r="D4004" s="24">
        <f>IFERROR(VLOOKUP(B4004,'2017_GT Roster'!$B$6:$H$21,7, FALSE), "NO MATCH!!!")</f>
        <v>4</v>
      </c>
      <c r="E4004" s="24">
        <f>IFERROR(VLOOKUP(GAME_JUMP_REPORT_CONSOLIDATED!C4004,GAME_INDEX!$A$7:$E$34,5,FALSE), "NO MATCH")</f>
        <v>1019</v>
      </c>
      <c r="F4004" s="24" t="str">
        <f>IFERROR(VLOOKUP(C4004,GAME_INDEX!$A$7:$E$34,4,FALSE), "NO MATCH!!!")</f>
        <v>Duke</v>
      </c>
      <c r="G4004" t="s">
        <v>4016</v>
      </c>
      <c r="H4004" s="1">
        <v>43035</v>
      </c>
      <c r="I4004">
        <v>5325</v>
      </c>
      <c r="J4004" t="s">
        <v>7</v>
      </c>
      <c r="K4004" t="s">
        <v>3262</v>
      </c>
      <c r="L4004">
        <v>19.600000000000001</v>
      </c>
    </row>
    <row r="4005" spans="1:12" x14ac:dyDescent="0.55000000000000004">
      <c r="A4005" s="24" t="str">
        <f t="shared" si="62"/>
        <v>10199</v>
      </c>
      <c r="B4005" s="24" t="s">
        <v>27</v>
      </c>
      <c r="C4005" s="25">
        <v>43035</v>
      </c>
      <c r="D4005" s="24">
        <f>IFERROR(VLOOKUP(B4005,'2017_GT Roster'!$B$6:$H$21,7, FALSE), "NO MATCH!!!")</f>
        <v>9</v>
      </c>
      <c r="E4005" s="24">
        <f>IFERROR(VLOOKUP(GAME_JUMP_REPORT_CONSOLIDATED!C4005,GAME_INDEX!$A$7:$E$34,5,FALSE), "NO MATCH")</f>
        <v>1019</v>
      </c>
      <c r="F4005" s="24" t="str">
        <f>IFERROR(VLOOKUP(C4005,GAME_INDEX!$A$7:$E$34,4,FALSE), "NO MATCH!!!")</f>
        <v>Duke</v>
      </c>
      <c r="G4005" t="s">
        <v>4017</v>
      </c>
      <c r="H4005" s="1">
        <v>43035</v>
      </c>
      <c r="I4005">
        <v>5332</v>
      </c>
      <c r="J4005" t="s">
        <v>7</v>
      </c>
      <c r="K4005" t="s">
        <v>27</v>
      </c>
      <c r="L4005">
        <v>11.2</v>
      </c>
    </row>
    <row r="4006" spans="1:12" x14ac:dyDescent="0.55000000000000004">
      <c r="A4006" s="24" t="str">
        <f t="shared" si="62"/>
        <v>101933</v>
      </c>
      <c r="B4006" s="24" t="s">
        <v>32</v>
      </c>
      <c r="C4006" s="25">
        <v>43035</v>
      </c>
      <c r="D4006" s="24">
        <f>IFERROR(VLOOKUP(B4006,'2017_GT Roster'!$B$6:$H$21,7, FALSE), "NO MATCH!!!")</f>
        <v>33</v>
      </c>
      <c r="E4006" s="24">
        <f>IFERROR(VLOOKUP(GAME_JUMP_REPORT_CONSOLIDATED!C4006,GAME_INDEX!$A$7:$E$34,5,FALSE), "NO MATCH")</f>
        <v>1019</v>
      </c>
      <c r="F4006" s="24" t="str">
        <f>IFERROR(VLOOKUP(C4006,GAME_INDEX!$A$7:$E$34,4,FALSE), "NO MATCH!!!")</f>
        <v>Duke</v>
      </c>
      <c r="G4006" t="s">
        <v>4018</v>
      </c>
      <c r="H4006" s="1">
        <v>43035</v>
      </c>
      <c r="I4006">
        <v>5351</v>
      </c>
      <c r="J4006" t="s">
        <v>7</v>
      </c>
      <c r="K4006" t="s">
        <v>32</v>
      </c>
      <c r="L4006">
        <v>23</v>
      </c>
    </row>
    <row r="4007" spans="1:12" x14ac:dyDescent="0.55000000000000004">
      <c r="A4007" s="24" t="str">
        <f t="shared" si="62"/>
        <v>101933</v>
      </c>
      <c r="B4007" s="24" t="s">
        <v>32</v>
      </c>
      <c r="C4007" s="25">
        <v>43035</v>
      </c>
      <c r="D4007" s="24">
        <f>IFERROR(VLOOKUP(B4007,'2017_GT Roster'!$B$6:$H$21,7, FALSE), "NO MATCH!!!")</f>
        <v>33</v>
      </c>
      <c r="E4007" s="24">
        <f>IFERROR(VLOOKUP(GAME_JUMP_REPORT_CONSOLIDATED!C4007,GAME_INDEX!$A$7:$E$34,5,FALSE), "NO MATCH")</f>
        <v>1019</v>
      </c>
      <c r="F4007" s="24" t="str">
        <f>IFERROR(VLOOKUP(C4007,GAME_INDEX!$A$7:$E$34,4,FALSE), "NO MATCH!!!")</f>
        <v>Duke</v>
      </c>
      <c r="G4007" t="s">
        <v>4019</v>
      </c>
      <c r="H4007" s="1">
        <v>43035</v>
      </c>
      <c r="I4007">
        <v>5356</v>
      </c>
      <c r="J4007" t="s">
        <v>7</v>
      </c>
      <c r="K4007" t="s">
        <v>32</v>
      </c>
      <c r="L4007">
        <v>18.100000000000001</v>
      </c>
    </row>
    <row r="4008" spans="1:12" x14ac:dyDescent="0.55000000000000004">
      <c r="A4008" s="24" t="str">
        <f t="shared" si="62"/>
        <v>10194</v>
      </c>
      <c r="B4008" s="24" t="s">
        <v>3262</v>
      </c>
      <c r="C4008" s="25">
        <v>43035</v>
      </c>
      <c r="D4008" s="24">
        <f>IFERROR(VLOOKUP(B4008,'2017_GT Roster'!$B$6:$H$21,7, FALSE), "NO MATCH!!!")</f>
        <v>4</v>
      </c>
      <c r="E4008" s="24">
        <f>IFERROR(VLOOKUP(GAME_JUMP_REPORT_CONSOLIDATED!C4008,GAME_INDEX!$A$7:$E$34,5,FALSE), "NO MATCH")</f>
        <v>1019</v>
      </c>
      <c r="F4008" s="24" t="str">
        <f>IFERROR(VLOOKUP(C4008,GAME_INDEX!$A$7:$E$34,4,FALSE), "NO MATCH!!!")</f>
        <v>Duke</v>
      </c>
      <c r="G4008" t="s">
        <v>4020</v>
      </c>
      <c r="H4008" s="1">
        <v>43035</v>
      </c>
      <c r="I4008">
        <v>5429</v>
      </c>
      <c r="J4008" t="s">
        <v>7</v>
      </c>
      <c r="K4008" t="s">
        <v>3262</v>
      </c>
      <c r="L4008">
        <v>22.8</v>
      </c>
    </row>
    <row r="4009" spans="1:12" x14ac:dyDescent="0.55000000000000004">
      <c r="A4009" s="24" t="str">
        <f t="shared" si="62"/>
        <v>10194</v>
      </c>
      <c r="B4009" s="24" t="s">
        <v>3262</v>
      </c>
      <c r="C4009" s="25">
        <v>43035</v>
      </c>
      <c r="D4009" s="24">
        <f>IFERROR(VLOOKUP(B4009,'2017_GT Roster'!$B$6:$H$21,7, FALSE), "NO MATCH!!!")</f>
        <v>4</v>
      </c>
      <c r="E4009" s="24">
        <f>IFERROR(VLOOKUP(GAME_JUMP_REPORT_CONSOLIDATED!C4009,GAME_INDEX!$A$7:$E$34,5,FALSE), "NO MATCH")</f>
        <v>1019</v>
      </c>
      <c r="F4009" s="24" t="str">
        <f>IFERROR(VLOOKUP(C4009,GAME_INDEX!$A$7:$E$34,4,FALSE), "NO MATCH!!!")</f>
        <v>Duke</v>
      </c>
      <c r="G4009" t="s">
        <v>4021</v>
      </c>
      <c r="H4009" s="1">
        <v>43035</v>
      </c>
      <c r="I4009">
        <v>5432</v>
      </c>
      <c r="J4009" t="s">
        <v>7</v>
      </c>
      <c r="K4009" t="s">
        <v>3262</v>
      </c>
      <c r="L4009">
        <v>13.9</v>
      </c>
    </row>
    <row r="4010" spans="1:12" x14ac:dyDescent="0.55000000000000004">
      <c r="A4010" s="24" t="str">
        <f t="shared" si="62"/>
        <v>10199</v>
      </c>
      <c r="B4010" s="24" t="s">
        <v>27</v>
      </c>
      <c r="C4010" s="25">
        <v>43035</v>
      </c>
      <c r="D4010" s="24">
        <f>IFERROR(VLOOKUP(B4010,'2017_GT Roster'!$B$6:$H$21,7, FALSE), "NO MATCH!!!")</f>
        <v>9</v>
      </c>
      <c r="E4010" s="24">
        <f>IFERROR(VLOOKUP(GAME_JUMP_REPORT_CONSOLIDATED!C4010,GAME_INDEX!$A$7:$E$34,5,FALSE), "NO MATCH")</f>
        <v>1019</v>
      </c>
      <c r="F4010" s="24" t="str">
        <f>IFERROR(VLOOKUP(C4010,GAME_INDEX!$A$7:$E$34,4,FALSE), "NO MATCH!!!")</f>
        <v>Duke</v>
      </c>
      <c r="G4010" t="s">
        <v>4022</v>
      </c>
      <c r="H4010" s="1">
        <v>43035</v>
      </c>
      <c r="I4010">
        <v>5440</v>
      </c>
      <c r="J4010" t="s">
        <v>7</v>
      </c>
      <c r="K4010" t="s">
        <v>27</v>
      </c>
      <c r="L4010">
        <v>13.2</v>
      </c>
    </row>
    <row r="4011" spans="1:12" x14ac:dyDescent="0.55000000000000004">
      <c r="A4011" s="24" t="str">
        <f t="shared" si="62"/>
        <v>10199</v>
      </c>
      <c r="B4011" s="24" t="s">
        <v>27</v>
      </c>
      <c r="C4011" s="25">
        <v>43035</v>
      </c>
      <c r="D4011" s="24">
        <f>IFERROR(VLOOKUP(B4011,'2017_GT Roster'!$B$6:$H$21,7, FALSE), "NO MATCH!!!")</f>
        <v>9</v>
      </c>
      <c r="E4011" s="24">
        <f>IFERROR(VLOOKUP(GAME_JUMP_REPORT_CONSOLIDATED!C4011,GAME_INDEX!$A$7:$E$34,5,FALSE), "NO MATCH")</f>
        <v>1019</v>
      </c>
      <c r="F4011" s="24" t="str">
        <f>IFERROR(VLOOKUP(C4011,GAME_INDEX!$A$7:$E$34,4,FALSE), "NO MATCH!!!")</f>
        <v>Duke</v>
      </c>
      <c r="G4011" t="s">
        <v>4023</v>
      </c>
      <c r="H4011" s="1">
        <v>43035</v>
      </c>
      <c r="I4011">
        <v>5444</v>
      </c>
      <c r="J4011" t="s">
        <v>7</v>
      </c>
      <c r="K4011" t="s">
        <v>27</v>
      </c>
      <c r="L4011">
        <v>16.100000000000001</v>
      </c>
    </row>
    <row r="4012" spans="1:12" x14ac:dyDescent="0.55000000000000004">
      <c r="A4012" s="24" t="str">
        <f t="shared" si="62"/>
        <v>10199</v>
      </c>
      <c r="B4012" s="24" t="s">
        <v>27</v>
      </c>
      <c r="C4012" s="25">
        <v>43035</v>
      </c>
      <c r="D4012" s="24">
        <f>IFERROR(VLOOKUP(B4012,'2017_GT Roster'!$B$6:$H$21,7, FALSE), "NO MATCH!!!")</f>
        <v>9</v>
      </c>
      <c r="E4012" s="24">
        <f>IFERROR(VLOOKUP(GAME_JUMP_REPORT_CONSOLIDATED!C4012,GAME_INDEX!$A$7:$E$34,5,FALSE), "NO MATCH")</f>
        <v>1019</v>
      </c>
      <c r="F4012" s="24" t="str">
        <f>IFERROR(VLOOKUP(C4012,GAME_INDEX!$A$7:$E$34,4,FALSE), "NO MATCH!!!")</f>
        <v>Duke</v>
      </c>
      <c r="G4012" t="s">
        <v>4024</v>
      </c>
      <c r="H4012" s="1">
        <v>43035</v>
      </c>
      <c r="I4012">
        <v>5447</v>
      </c>
      <c r="J4012" t="s">
        <v>7</v>
      </c>
      <c r="K4012" t="s">
        <v>27</v>
      </c>
      <c r="L4012">
        <v>14.4</v>
      </c>
    </row>
    <row r="4013" spans="1:12" x14ac:dyDescent="0.55000000000000004">
      <c r="A4013" s="24" t="str">
        <f t="shared" si="62"/>
        <v>10194</v>
      </c>
      <c r="B4013" s="24" t="s">
        <v>3262</v>
      </c>
      <c r="C4013" s="25">
        <v>43035</v>
      </c>
      <c r="D4013" s="24">
        <f>IFERROR(VLOOKUP(B4013,'2017_GT Roster'!$B$6:$H$21,7, FALSE), "NO MATCH!!!")</f>
        <v>4</v>
      </c>
      <c r="E4013" s="24">
        <f>IFERROR(VLOOKUP(GAME_JUMP_REPORT_CONSOLIDATED!C4013,GAME_INDEX!$A$7:$E$34,5,FALSE), "NO MATCH")</f>
        <v>1019</v>
      </c>
      <c r="F4013" s="24" t="str">
        <f>IFERROR(VLOOKUP(C4013,GAME_INDEX!$A$7:$E$34,4,FALSE), "NO MATCH!!!")</f>
        <v>Duke</v>
      </c>
      <c r="G4013" t="s">
        <v>4025</v>
      </c>
      <c r="H4013" s="1">
        <v>43035</v>
      </c>
      <c r="I4013">
        <v>5456</v>
      </c>
      <c r="J4013" t="s">
        <v>7</v>
      </c>
      <c r="K4013" t="s">
        <v>3262</v>
      </c>
      <c r="L4013">
        <v>22.3</v>
      </c>
    </row>
    <row r="4014" spans="1:12" x14ac:dyDescent="0.55000000000000004">
      <c r="A4014" s="24" t="str">
        <f t="shared" si="62"/>
        <v>101933</v>
      </c>
      <c r="B4014" s="24" t="s">
        <v>32</v>
      </c>
      <c r="C4014" s="25">
        <v>43035</v>
      </c>
      <c r="D4014" s="24">
        <f>IFERROR(VLOOKUP(B4014,'2017_GT Roster'!$B$6:$H$21,7, FALSE), "NO MATCH!!!")</f>
        <v>33</v>
      </c>
      <c r="E4014" s="24">
        <f>IFERROR(VLOOKUP(GAME_JUMP_REPORT_CONSOLIDATED!C4014,GAME_INDEX!$A$7:$E$34,5,FALSE), "NO MATCH")</f>
        <v>1019</v>
      </c>
      <c r="F4014" s="24" t="str">
        <f>IFERROR(VLOOKUP(C4014,GAME_INDEX!$A$7:$E$34,4,FALSE), "NO MATCH!!!")</f>
        <v>Duke</v>
      </c>
      <c r="G4014" t="s">
        <v>4026</v>
      </c>
      <c r="H4014" s="1">
        <v>43035</v>
      </c>
      <c r="I4014">
        <v>5466</v>
      </c>
      <c r="J4014" t="s">
        <v>7</v>
      </c>
      <c r="K4014" t="s">
        <v>32</v>
      </c>
      <c r="L4014">
        <v>23.7</v>
      </c>
    </row>
    <row r="4015" spans="1:12" x14ac:dyDescent="0.55000000000000004">
      <c r="A4015" s="24" t="str">
        <f t="shared" si="62"/>
        <v>10199</v>
      </c>
      <c r="B4015" s="24" t="s">
        <v>27</v>
      </c>
      <c r="C4015" s="25">
        <v>43035</v>
      </c>
      <c r="D4015" s="24">
        <f>IFERROR(VLOOKUP(B4015,'2017_GT Roster'!$B$6:$H$21,7, FALSE), "NO MATCH!!!")</f>
        <v>9</v>
      </c>
      <c r="E4015" s="24">
        <f>IFERROR(VLOOKUP(GAME_JUMP_REPORT_CONSOLIDATED!C4015,GAME_INDEX!$A$7:$E$34,5,FALSE), "NO MATCH")</f>
        <v>1019</v>
      </c>
      <c r="F4015" s="24" t="str">
        <f>IFERROR(VLOOKUP(C4015,GAME_INDEX!$A$7:$E$34,4,FALSE), "NO MATCH!!!")</f>
        <v>Duke</v>
      </c>
      <c r="G4015" t="s">
        <v>4027</v>
      </c>
      <c r="H4015" s="1">
        <v>43035</v>
      </c>
      <c r="I4015">
        <v>5468</v>
      </c>
      <c r="J4015" t="s">
        <v>7</v>
      </c>
      <c r="K4015" t="s">
        <v>27</v>
      </c>
      <c r="L4015">
        <v>10</v>
      </c>
    </row>
    <row r="4016" spans="1:12" x14ac:dyDescent="0.55000000000000004">
      <c r="A4016" s="24" t="str">
        <f t="shared" si="62"/>
        <v>10194</v>
      </c>
      <c r="B4016" s="24" t="s">
        <v>3262</v>
      </c>
      <c r="C4016" s="25">
        <v>43035</v>
      </c>
      <c r="D4016" s="24">
        <f>IFERROR(VLOOKUP(B4016,'2017_GT Roster'!$B$6:$H$21,7, FALSE), "NO MATCH!!!")</f>
        <v>4</v>
      </c>
      <c r="E4016" s="24">
        <f>IFERROR(VLOOKUP(GAME_JUMP_REPORT_CONSOLIDATED!C4016,GAME_INDEX!$A$7:$E$34,5,FALSE), "NO MATCH")</f>
        <v>1019</v>
      </c>
      <c r="F4016" s="24" t="str">
        <f>IFERROR(VLOOKUP(C4016,GAME_INDEX!$A$7:$E$34,4,FALSE), "NO MATCH!!!")</f>
        <v>Duke</v>
      </c>
      <c r="G4016" t="s">
        <v>4028</v>
      </c>
      <c r="H4016" s="1">
        <v>43035</v>
      </c>
      <c r="I4016">
        <v>5483</v>
      </c>
      <c r="J4016" t="s">
        <v>7</v>
      </c>
      <c r="K4016" t="s">
        <v>3262</v>
      </c>
      <c r="L4016">
        <v>20.8</v>
      </c>
    </row>
    <row r="4017" spans="1:12" x14ac:dyDescent="0.55000000000000004">
      <c r="A4017" s="24" t="str">
        <f t="shared" si="62"/>
        <v>101933</v>
      </c>
      <c r="B4017" s="24" t="s">
        <v>32</v>
      </c>
      <c r="C4017" s="25">
        <v>43035</v>
      </c>
      <c r="D4017" s="24">
        <f>IFERROR(VLOOKUP(B4017,'2017_GT Roster'!$B$6:$H$21,7, FALSE), "NO MATCH!!!")</f>
        <v>33</v>
      </c>
      <c r="E4017" s="24">
        <f>IFERROR(VLOOKUP(GAME_JUMP_REPORT_CONSOLIDATED!C4017,GAME_INDEX!$A$7:$E$34,5,FALSE), "NO MATCH")</f>
        <v>1019</v>
      </c>
      <c r="F4017" s="24" t="str">
        <f>IFERROR(VLOOKUP(C4017,GAME_INDEX!$A$7:$E$34,4,FALSE), "NO MATCH!!!")</f>
        <v>Duke</v>
      </c>
      <c r="G4017" t="s">
        <v>4029</v>
      </c>
      <c r="H4017" s="1">
        <v>43035</v>
      </c>
      <c r="I4017">
        <v>5491</v>
      </c>
      <c r="J4017" t="s">
        <v>7</v>
      </c>
      <c r="K4017" t="s">
        <v>32</v>
      </c>
      <c r="L4017">
        <v>18.600000000000001</v>
      </c>
    </row>
    <row r="4018" spans="1:12" x14ac:dyDescent="0.55000000000000004">
      <c r="A4018" s="24" t="str">
        <f t="shared" si="62"/>
        <v>10194</v>
      </c>
      <c r="B4018" s="24" t="s">
        <v>3262</v>
      </c>
      <c r="C4018" s="25">
        <v>43035</v>
      </c>
      <c r="D4018" s="24">
        <f>IFERROR(VLOOKUP(B4018,'2017_GT Roster'!$B$6:$H$21,7, FALSE), "NO MATCH!!!")</f>
        <v>4</v>
      </c>
      <c r="E4018" s="24">
        <f>IFERROR(VLOOKUP(GAME_JUMP_REPORT_CONSOLIDATED!C4018,GAME_INDEX!$A$7:$E$34,5,FALSE), "NO MATCH")</f>
        <v>1019</v>
      </c>
      <c r="F4018" s="24" t="str">
        <f>IFERROR(VLOOKUP(C4018,GAME_INDEX!$A$7:$E$34,4,FALSE), "NO MATCH!!!")</f>
        <v>Duke</v>
      </c>
      <c r="G4018" t="s">
        <v>4030</v>
      </c>
      <c r="H4018" s="1">
        <v>43035</v>
      </c>
      <c r="I4018">
        <v>5491</v>
      </c>
      <c r="J4018" t="s">
        <v>7</v>
      </c>
      <c r="K4018" t="s">
        <v>3262</v>
      </c>
      <c r="L4018">
        <v>18.899999999999999</v>
      </c>
    </row>
    <row r="4019" spans="1:12" x14ac:dyDescent="0.55000000000000004">
      <c r="A4019" s="24" t="str">
        <f t="shared" si="62"/>
        <v>10199</v>
      </c>
      <c r="B4019" s="24" t="s">
        <v>27</v>
      </c>
      <c r="C4019" s="25">
        <v>43035</v>
      </c>
      <c r="D4019" s="24">
        <f>IFERROR(VLOOKUP(B4019,'2017_GT Roster'!$B$6:$H$21,7, FALSE), "NO MATCH!!!")</f>
        <v>9</v>
      </c>
      <c r="E4019" s="24">
        <f>IFERROR(VLOOKUP(GAME_JUMP_REPORT_CONSOLIDATED!C4019,GAME_INDEX!$A$7:$E$34,5,FALSE), "NO MATCH")</f>
        <v>1019</v>
      </c>
      <c r="F4019" s="24" t="str">
        <f>IFERROR(VLOOKUP(C4019,GAME_INDEX!$A$7:$E$34,4,FALSE), "NO MATCH!!!")</f>
        <v>Duke</v>
      </c>
      <c r="G4019" t="s">
        <v>4031</v>
      </c>
      <c r="H4019" s="1">
        <v>43035</v>
      </c>
      <c r="I4019">
        <v>5495</v>
      </c>
      <c r="J4019" t="s">
        <v>7</v>
      </c>
      <c r="K4019" t="s">
        <v>27</v>
      </c>
      <c r="L4019">
        <v>13.5</v>
      </c>
    </row>
    <row r="4020" spans="1:12" x14ac:dyDescent="0.55000000000000004">
      <c r="A4020" s="24" t="str">
        <f t="shared" si="62"/>
        <v>10199</v>
      </c>
      <c r="B4020" s="24" t="s">
        <v>27</v>
      </c>
      <c r="C4020" s="25">
        <v>43035</v>
      </c>
      <c r="D4020" s="24">
        <f>IFERROR(VLOOKUP(B4020,'2017_GT Roster'!$B$6:$H$21,7, FALSE), "NO MATCH!!!")</f>
        <v>9</v>
      </c>
      <c r="E4020" s="24">
        <f>IFERROR(VLOOKUP(GAME_JUMP_REPORT_CONSOLIDATED!C4020,GAME_INDEX!$A$7:$E$34,5,FALSE), "NO MATCH")</f>
        <v>1019</v>
      </c>
      <c r="F4020" s="24" t="str">
        <f>IFERROR(VLOOKUP(C4020,GAME_INDEX!$A$7:$E$34,4,FALSE), "NO MATCH!!!")</f>
        <v>Duke</v>
      </c>
      <c r="G4020" t="s">
        <v>4032</v>
      </c>
      <c r="H4020" s="1">
        <v>43035</v>
      </c>
      <c r="I4020">
        <v>5503</v>
      </c>
      <c r="J4020" t="s">
        <v>7</v>
      </c>
      <c r="K4020" t="s">
        <v>27</v>
      </c>
      <c r="L4020">
        <v>13.5</v>
      </c>
    </row>
    <row r="4021" spans="1:12" x14ac:dyDescent="0.55000000000000004">
      <c r="A4021" s="24" t="str">
        <f t="shared" si="62"/>
        <v>101911</v>
      </c>
      <c r="B4021" s="24" t="s">
        <v>14</v>
      </c>
      <c r="C4021" s="25">
        <v>43035</v>
      </c>
      <c r="D4021" s="24">
        <f>IFERROR(VLOOKUP(B4021,'2017_GT Roster'!$B$6:$H$21,7, FALSE), "NO MATCH!!!")</f>
        <v>11</v>
      </c>
      <c r="E4021" s="24">
        <f>IFERROR(VLOOKUP(GAME_JUMP_REPORT_CONSOLIDATED!C4021,GAME_INDEX!$A$7:$E$34,5,FALSE), "NO MATCH")</f>
        <v>1019</v>
      </c>
      <c r="F4021" s="24" t="str">
        <f>IFERROR(VLOOKUP(C4021,GAME_INDEX!$A$7:$E$34,4,FALSE), "NO MATCH!!!")</f>
        <v>Duke</v>
      </c>
      <c r="G4021" t="s">
        <v>4033</v>
      </c>
      <c r="H4021" s="1">
        <v>43035</v>
      </c>
      <c r="I4021">
        <v>5506</v>
      </c>
      <c r="J4021" t="s">
        <v>7</v>
      </c>
      <c r="K4021" t="s">
        <v>14</v>
      </c>
      <c r="L4021">
        <v>21.5</v>
      </c>
    </row>
    <row r="4022" spans="1:12" x14ac:dyDescent="0.55000000000000004">
      <c r="A4022" s="24" t="str">
        <f t="shared" si="62"/>
        <v>101933</v>
      </c>
      <c r="B4022" s="24" t="s">
        <v>32</v>
      </c>
      <c r="C4022" s="25">
        <v>43035</v>
      </c>
      <c r="D4022" s="24">
        <f>IFERROR(VLOOKUP(B4022,'2017_GT Roster'!$B$6:$H$21,7, FALSE), "NO MATCH!!!")</f>
        <v>33</v>
      </c>
      <c r="E4022" s="24">
        <f>IFERROR(VLOOKUP(GAME_JUMP_REPORT_CONSOLIDATED!C4022,GAME_INDEX!$A$7:$E$34,5,FALSE), "NO MATCH")</f>
        <v>1019</v>
      </c>
      <c r="F4022" s="24" t="str">
        <f>IFERROR(VLOOKUP(C4022,GAME_INDEX!$A$7:$E$34,4,FALSE), "NO MATCH!!!")</f>
        <v>Duke</v>
      </c>
      <c r="G4022" t="s">
        <v>4034</v>
      </c>
      <c r="H4022" s="1">
        <v>43035</v>
      </c>
      <c r="I4022">
        <v>5508</v>
      </c>
      <c r="J4022" t="s">
        <v>7</v>
      </c>
      <c r="K4022" t="s">
        <v>32</v>
      </c>
      <c r="L4022">
        <v>15.4</v>
      </c>
    </row>
    <row r="4023" spans="1:12" x14ac:dyDescent="0.55000000000000004">
      <c r="A4023" s="24" t="str">
        <f t="shared" ref="A4023:A4086" si="63">E4023&amp;D4023</f>
        <v>101911</v>
      </c>
      <c r="B4023" s="24" t="s">
        <v>14</v>
      </c>
      <c r="C4023" s="25">
        <v>43035</v>
      </c>
      <c r="D4023" s="24">
        <f>IFERROR(VLOOKUP(B4023,'2017_GT Roster'!$B$6:$H$21,7, FALSE), "NO MATCH!!!")</f>
        <v>11</v>
      </c>
      <c r="E4023" s="24">
        <f>IFERROR(VLOOKUP(GAME_JUMP_REPORT_CONSOLIDATED!C4023,GAME_INDEX!$A$7:$E$34,5,FALSE), "NO MATCH")</f>
        <v>1019</v>
      </c>
      <c r="F4023" s="24" t="str">
        <f>IFERROR(VLOOKUP(C4023,GAME_INDEX!$A$7:$E$34,4,FALSE), "NO MATCH!!!")</f>
        <v>Duke</v>
      </c>
      <c r="G4023" t="s">
        <v>4035</v>
      </c>
      <c r="H4023" s="1">
        <v>43035</v>
      </c>
      <c r="I4023">
        <v>5509</v>
      </c>
      <c r="J4023" t="s">
        <v>7</v>
      </c>
      <c r="K4023" t="s">
        <v>14</v>
      </c>
      <c r="L4023">
        <v>21.9</v>
      </c>
    </row>
    <row r="4024" spans="1:12" x14ac:dyDescent="0.55000000000000004">
      <c r="A4024" s="24" t="str">
        <f t="shared" si="63"/>
        <v>101911</v>
      </c>
      <c r="B4024" s="24" t="s">
        <v>14</v>
      </c>
      <c r="C4024" s="25">
        <v>43035</v>
      </c>
      <c r="D4024" s="24">
        <f>IFERROR(VLOOKUP(B4024,'2017_GT Roster'!$B$6:$H$21,7, FALSE), "NO MATCH!!!")</f>
        <v>11</v>
      </c>
      <c r="E4024" s="24">
        <f>IFERROR(VLOOKUP(GAME_JUMP_REPORT_CONSOLIDATED!C4024,GAME_INDEX!$A$7:$E$34,5,FALSE), "NO MATCH")</f>
        <v>1019</v>
      </c>
      <c r="F4024" s="24" t="str">
        <f>IFERROR(VLOOKUP(C4024,GAME_INDEX!$A$7:$E$34,4,FALSE), "NO MATCH!!!")</f>
        <v>Duke</v>
      </c>
      <c r="G4024" t="s">
        <v>4036</v>
      </c>
      <c r="H4024" s="1">
        <v>43035</v>
      </c>
      <c r="I4024">
        <v>5512</v>
      </c>
      <c r="J4024" t="s">
        <v>7</v>
      </c>
      <c r="K4024" t="s">
        <v>14</v>
      </c>
      <c r="L4024">
        <v>19.399999999999999</v>
      </c>
    </row>
    <row r="4025" spans="1:12" x14ac:dyDescent="0.55000000000000004">
      <c r="A4025" s="24" t="str">
        <f t="shared" si="63"/>
        <v>101911</v>
      </c>
      <c r="B4025" s="24" t="s">
        <v>14</v>
      </c>
      <c r="C4025" s="25">
        <v>43035</v>
      </c>
      <c r="D4025" s="24">
        <f>IFERROR(VLOOKUP(B4025,'2017_GT Roster'!$B$6:$H$21,7, FALSE), "NO MATCH!!!")</f>
        <v>11</v>
      </c>
      <c r="E4025" s="24">
        <f>IFERROR(VLOOKUP(GAME_JUMP_REPORT_CONSOLIDATED!C4025,GAME_INDEX!$A$7:$E$34,5,FALSE), "NO MATCH")</f>
        <v>1019</v>
      </c>
      <c r="F4025" s="24" t="str">
        <f>IFERROR(VLOOKUP(C4025,GAME_INDEX!$A$7:$E$34,4,FALSE), "NO MATCH!!!")</f>
        <v>Duke</v>
      </c>
      <c r="G4025" t="s">
        <v>4037</v>
      </c>
      <c r="H4025" s="1">
        <v>43035</v>
      </c>
      <c r="I4025">
        <v>5520</v>
      </c>
      <c r="J4025" t="s">
        <v>7</v>
      </c>
      <c r="K4025" t="s">
        <v>14</v>
      </c>
      <c r="L4025">
        <v>22.9</v>
      </c>
    </row>
    <row r="4026" spans="1:12" x14ac:dyDescent="0.55000000000000004">
      <c r="A4026" s="24" t="str">
        <f t="shared" si="63"/>
        <v>10199</v>
      </c>
      <c r="B4026" s="24" t="s">
        <v>27</v>
      </c>
      <c r="C4026" s="25">
        <v>43035</v>
      </c>
      <c r="D4026" s="24">
        <f>IFERROR(VLOOKUP(B4026,'2017_GT Roster'!$B$6:$H$21,7, FALSE), "NO MATCH!!!")</f>
        <v>9</v>
      </c>
      <c r="E4026" s="24">
        <f>IFERROR(VLOOKUP(GAME_JUMP_REPORT_CONSOLIDATED!C4026,GAME_INDEX!$A$7:$E$34,5,FALSE), "NO MATCH")</f>
        <v>1019</v>
      </c>
      <c r="F4026" s="24" t="str">
        <f>IFERROR(VLOOKUP(C4026,GAME_INDEX!$A$7:$E$34,4,FALSE), "NO MATCH!!!")</f>
        <v>Duke</v>
      </c>
      <c r="G4026" t="s">
        <v>4038</v>
      </c>
      <c r="H4026" s="1">
        <v>43035</v>
      </c>
      <c r="I4026">
        <v>5531</v>
      </c>
      <c r="J4026" t="s">
        <v>7</v>
      </c>
      <c r="K4026" t="s">
        <v>27</v>
      </c>
      <c r="L4026">
        <v>15.2</v>
      </c>
    </row>
    <row r="4027" spans="1:12" x14ac:dyDescent="0.55000000000000004">
      <c r="A4027" s="24" t="str">
        <f t="shared" si="63"/>
        <v>101911</v>
      </c>
      <c r="B4027" s="24" t="s">
        <v>14</v>
      </c>
      <c r="C4027" s="25">
        <v>43035</v>
      </c>
      <c r="D4027" s="24">
        <f>IFERROR(VLOOKUP(B4027,'2017_GT Roster'!$B$6:$H$21,7, FALSE), "NO MATCH!!!")</f>
        <v>11</v>
      </c>
      <c r="E4027" s="24">
        <f>IFERROR(VLOOKUP(GAME_JUMP_REPORT_CONSOLIDATED!C4027,GAME_INDEX!$A$7:$E$34,5,FALSE), "NO MATCH")</f>
        <v>1019</v>
      </c>
      <c r="F4027" s="24" t="str">
        <f>IFERROR(VLOOKUP(C4027,GAME_INDEX!$A$7:$E$34,4,FALSE), "NO MATCH!!!")</f>
        <v>Duke</v>
      </c>
      <c r="G4027" t="s">
        <v>4039</v>
      </c>
      <c r="H4027" s="1">
        <v>43035</v>
      </c>
      <c r="I4027">
        <v>5545</v>
      </c>
      <c r="J4027" t="s">
        <v>7</v>
      </c>
      <c r="K4027" t="s">
        <v>14</v>
      </c>
      <c r="L4027">
        <v>24.3</v>
      </c>
    </row>
    <row r="4028" spans="1:12" x14ac:dyDescent="0.55000000000000004">
      <c r="A4028" s="24" t="str">
        <f t="shared" si="63"/>
        <v>10198</v>
      </c>
      <c r="B4028" s="24" t="s">
        <v>34</v>
      </c>
      <c r="C4028" s="25">
        <v>43035</v>
      </c>
      <c r="D4028" s="24">
        <f>IFERROR(VLOOKUP(B4028,'2017_GT Roster'!$B$6:$H$21,7, FALSE), "NO MATCH!!!")</f>
        <v>8</v>
      </c>
      <c r="E4028" s="24">
        <f>IFERROR(VLOOKUP(GAME_JUMP_REPORT_CONSOLIDATED!C4028,GAME_INDEX!$A$7:$E$34,5,FALSE), "NO MATCH")</f>
        <v>1019</v>
      </c>
      <c r="F4028" s="24" t="str">
        <f>IFERROR(VLOOKUP(C4028,GAME_INDEX!$A$7:$E$34,4,FALSE), "NO MATCH!!!")</f>
        <v>Duke</v>
      </c>
      <c r="G4028" t="s">
        <v>4040</v>
      </c>
      <c r="H4028" s="1">
        <v>43035</v>
      </c>
      <c r="I4028">
        <v>5554</v>
      </c>
      <c r="J4028" t="s">
        <v>7</v>
      </c>
      <c r="K4028" t="s">
        <v>34</v>
      </c>
      <c r="L4028">
        <v>10.1</v>
      </c>
    </row>
    <row r="4029" spans="1:12" x14ac:dyDescent="0.55000000000000004">
      <c r="A4029" s="24" t="str">
        <f t="shared" si="63"/>
        <v>101933</v>
      </c>
      <c r="B4029" s="24" t="s">
        <v>32</v>
      </c>
      <c r="C4029" s="25">
        <v>43035</v>
      </c>
      <c r="D4029" s="24">
        <f>IFERROR(VLOOKUP(B4029,'2017_GT Roster'!$B$6:$H$21,7, FALSE), "NO MATCH!!!")</f>
        <v>33</v>
      </c>
      <c r="E4029" s="24">
        <f>IFERROR(VLOOKUP(GAME_JUMP_REPORT_CONSOLIDATED!C4029,GAME_INDEX!$A$7:$E$34,5,FALSE), "NO MATCH")</f>
        <v>1019</v>
      </c>
      <c r="F4029" s="24" t="str">
        <f>IFERROR(VLOOKUP(C4029,GAME_INDEX!$A$7:$E$34,4,FALSE), "NO MATCH!!!")</f>
        <v>Duke</v>
      </c>
      <c r="G4029" t="s">
        <v>4041</v>
      </c>
      <c r="H4029" s="1">
        <v>43035</v>
      </c>
      <c r="I4029">
        <v>5576</v>
      </c>
      <c r="J4029" t="s">
        <v>7</v>
      </c>
      <c r="K4029" t="s">
        <v>32</v>
      </c>
      <c r="L4029">
        <v>23.3</v>
      </c>
    </row>
    <row r="4030" spans="1:12" x14ac:dyDescent="0.55000000000000004">
      <c r="A4030" s="24" t="str">
        <f t="shared" si="63"/>
        <v>10199</v>
      </c>
      <c r="B4030" s="24" t="s">
        <v>27</v>
      </c>
      <c r="C4030" s="25">
        <v>43035</v>
      </c>
      <c r="D4030" s="24">
        <f>IFERROR(VLOOKUP(B4030,'2017_GT Roster'!$B$6:$H$21,7, FALSE), "NO MATCH!!!")</f>
        <v>9</v>
      </c>
      <c r="E4030" s="24">
        <f>IFERROR(VLOOKUP(GAME_JUMP_REPORT_CONSOLIDATED!C4030,GAME_INDEX!$A$7:$E$34,5,FALSE), "NO MATCH")</f>
        <v>1019</v>
      </c>
      <c r="F4030" s="24" t="str">
        <f>IFERROR(VLOOKUP(C4030,GAME_INDEX!$A$7:$E$34,4,FALSE), "NO MATCH!!!")</f>
        <v>Duke</v>
      </c>
      <c r="G4030" t="s">
        <v>4042</v>
      </c>
      <c r="H4030" s="1">
        <v>43035</v>
      </c>
      <c r="I4030">
        <v>5580</v>
      </c>
      <c r="J4030" t="s">
        <v>7</v>
      </c>
      <c r="K4030" t="s">
        <v>27</v>
      </c>
      <c r="L4030">
        <v>12.7</v>
      </c>
    </row>
    <row r="4031" spans="1:12" x14ac:dyDescent="0.55000000000000004">
      <c r="A4031" s="24" t="str">
        <f t="shared" si="63"/>
        <v>10191</v>
      </c>
      <c r="B4031" s="24" t="s">
        <v>3254</v>
      </c>
      <c r="C4031" s="25">
        <v>43035</v>
      </c>
      <c r="D4031" s="24">
        <f>IFERROR(VLOOKUP(B4031,'2017_GT Roster'!$B$6:$H$21,7, FALSE), "NO MATCH!!!")</f>
        <v>1</v>
      </c>
      <c r="E4031" s="24">
        <f>IFERROR(VLOOKUP(GAME_JUMP_REPORT_CONSOLIDATED!C4031,GAME_INDEX!$A$7:$E$34,5,FALSE), "NO MATCH")</f>
        <v>1019</v>
      </c>
      <c r="F4031" s="24" t="str">
        <f>IFERROR(VLOOKUP(C4031,GAME_INDEX!$A$7:$E$34,4,FALSE), "NO MATCH!!!")</f>
        <v>Duke</v>
      </c>
      <c r="G4031" t="s">
        <v>4043</v>
      </c>
      <c r="H4031" s="1">
        <v>43035</v>
      </c>
      <c r="I4031">
        <v>5588</v>
      </c>
      <c r="J4031" t="s">
        <v>7</v>
      </c>
      <c r="K4031" t="s">
        <v>3254</v>
      </c>
      <c r="L4031">
        <v>23.5</v>
      </c>
    </row>
    <row r="4032" spans="1:12" x14ac:dyDescent="0.55000000000000004">
      <c r="A4032" s="24" t="str">
        <f t="shared" si="63"/>
        <v>10191</v>
      </c>
      <c r="B4032" s="24" t="s">
        <v>3254</v>
      </c>
      <c r="C4032" s="25">
        <v>43035</v>
      </c>
      <c r="D4032" s="24">
        <f>IFERROR(VLOOKUP(B4032,'2017_GT Roster'!$B$6:$H$21,7, FALSE), "NO MATCH!!!")</f>
        <v>1</v>
      </c>
      <c r="E4032" s="24">
        <f>IFERROR(VLOOKUP(GAME_JUMP_REPORT_CONSOLIDATED!C4032,GAME_INDEX!$A$7:$E$34,5,FALSE), "NO MATCH")</f>
        <v>1019</v>
      </c>
      <c r="F4032" s="24" t="str">
        <f>IFERROR(VLOOKUP(C4032,GAME_INDEX!$A$7:$E$34,4,FALSE), "NO MATCH!!!")</f>
        <v>Duke</v>
      </c>
      <c r="G4032" t="s">
        <v>4044</v>
      </c>
      <c r="H4032" s="1">
        <v>43035</v>
      </c>
      <c r="I4032">
        <v>5591</v>
      </c>
      <c r="J4032" t="s">
        <v>7</v>
      </c>
      <c r="K4032" t="s">
        <v>3254</v>
      </c>
      <c r="L4032">
        <v>17.399999999999999</v>
      </c>
    </row>
    <row r="4033" spans="1:12" x14ac:dyDescent="0.55000000000000004">
      <c r="A4033" s="24" t="str">
        <f t="shared" si="63"/>
        <v>101911</v>
      </c>
      <c r="B4033" s="24" t="s">
        <v>14</v>
      </c>
      <c r="C4033" s="25">
        <v>43035</v>
      </c>
      <c r="D4033" s="24">
        <f>IFERROR(VLOOKUP(B4033,'2017_GT Roster'!$B$6:$H$21,7, FALSE), "NO MATCH!!!")</f>
        <v>11</v>
      </c>
      <c r="E4033" s="24">
        <f>IFERROR(VLOOKUP(GAME_JUMP_REPORT_CONSOLIDATED!C4033,GAME_INDEX!$A$7:$E$34,5,FALSE), "NO MATCH")</f>
        <v>1019</v>
      </c>
      <c r="F4033" s="24" t="str">
        <f>IFERROR(VLOOKUP(C4033,GAME_INDEX!$A$7:$E$34,4,FALSE), "NO MATCH!!!")</f>
        <v>Duke</v>
      </c>
      <c r="G4033" t="s">
        <v>4045</v>
      </c>
      <c r="H4033" s="1">
        <v>43035</v>
      </c>
      <c r="I4033">
        <v>5597</v>
      </c>
      <c r="J4033" t="s">
        <v>7</v>
      </c>
      <c r="K4033" t="s">
        <v>14</v>
      </c>
      <c r="L4033">
        <v>21.9</v>
      </c>
    </row>
    <row r="4034" spans="1:12" x14ac:dyDescent="0.55000000000000004">
      <c r="A4034" s="24" t="str">
        <f t="shared" si="63"/>
        <v>10199</v>
      </c>
      <c r="B4034" s="24" t="s">
        <v>27</v>
      </c>
      <c r="C4034" s="25">
        <v>43035</v>
      </c>
      <c r="D4034" s="24">
        <f>IFERROR(VLOOKUP(B4034,'2017_GT Roster'!$B$6:$H$21,7, FALSE), "NO MATCH!!!")</f>
        <v>9</v>
      </c>
      <c r="E4034" s="24">
        <f>IFERROR(VLOOKUP(GAME_JUMP_REPORT_CONSOLIDATED!C4034,GAME_INDEX!$A$7:$E$34,5,FALSE), "NO MATCH")</f>
        <v>1019</v>
      </c>
      <c r="F4034" s="24" t="str">
        <f>IFERROR(VLOOKUP(C4034,GAME_INDEX!$A$7:$E$34,4,FALSE), "NO MATCH!!!")</f>
        <v>Duke</v>
      </c>
      <c r="G4034" t="s">
        <v>4046</v>
      </c>
      <c r="H4034" s="1">
        <v>43035</v>
      </c>
      <c r="I4034">
        <v>5752</v>
      </c>
      <c r="J4034" t="s">
        <v>7</v>
      </c>
      <c r="K4034" t="s">
        <v>27</v>
      </c>
      <c r="L4034">
        <v>12.5</v>
      </c>
    </row>
    <row r="4035" spans="1:12" x14ac:dyDescent="0.55000000000000004">
      <c r="A4035" s="24" t="str">
        <f t="shared" si="63"/>
        <v>10191</v>
      </c>
      <c r="B4035" s="24" t="s">
        <v>3254</v>
      </c>
      <c r="C4035" s="25">
        <v>43035</v>
      </c>
      <c r="D4035" s="24">
        <f>IFERROR(VLOOKUP(B4035,'2017_GT Roster'!$B$6:$H$21,7, FALSE), "NO MATCH!!!")</f>
        <v>1</v>
      </c>
      <c r="E4035" s="24">
        <f>IFERROR(VLOOKUP(GAME_JUMP_REPORT_CONSOLIDATED!C4035,GAME_INDEX!$A$7:$E$34,5,FALSE), "NO MATCH")</f>
        <v>1019</v>
      </c>
      <c r="F4035" s="24" t="str">
        <f>IFERROR(VLOOKUP(C4035,GAME_INDEX!$A$7:$E$34,4,FALSE), "NO MATCH!!!")</f>
        <v>Duke</v>
      </c>
      <c r="G4035" t="s">
        <v>4047</v>
      </c>
      <c r="H4035" s="1">
        <v>43035</v>
      </c>
      <c r="I4035">
        <v>5761</v>
      </c>
      <c r="J4035" t="s">
        <v>7</v>
      </c>
      <c r="K4035" t="s">
        <v>3254</v>
      </c>
      <c r="L4035">
        <v>20.8</v>
      </c>
    </row>
    <row r="4036" spans="1:12" x14ac:dyDescent="0.55000000000000004">
      <c r="A4036" s="24" t="str">
        <f t="shared" si="63"/>
        <v>10191</v>
      </c>
      <c r="B4036" s="24" t="s">
        <v>3254</v>
      </c>
      <c r="C4036" s="25">
        <v>43035</v>
      </c>
      <c r="D4036" s="24">
        <f>IFERROR(VLOOKUP(B4036,'2017_GT Roster'!$B$6:$H$21,7, FALSE), "NO MATCH!!!")</f>
        <v>1</v>
      </c>
      <c r="E4036" s="24">
        <f>IFERROR(VLOOKUP(GAME_JUMP_REPORT_CONSOLIDATED!C4036,GAME_INDEX!$A$7:$E$34,5,FALSE), "NO MATCH")</f>
        <v>1019</v>
      </c>
      <c r="F4036" s="24" t="str">
        <f>IFERROR(VLOOKUP(C4036,GAME_INDEX!$A$7:$E$34,4,FALSE), "NO MATCH!!!")</f>
        <v>Duke</v>
      </c>
      <c r="G4036" t="s">
        <v>4048</v>
      </c>
      <c r="H4036" s="1">
        <v>43035</v>
      </c>
      <c r="I4036">
        <v>5764</v>
      </c>
      <c r="J4036" t="s">
        <v>7</v>
      </c>
      <c r="K4036" t="s">
        <v>3254</v>
      </c>
      <c r="L4036">
        <v>17.8</v>
      </c>
    </row>
    <row r="4037" spans="1:12" x14ac:dyDescent="0.55000000000000004">
      <c r="A4037" s="24" t="str">
        <f t="shared" si="63"/>
        <v>10199</v>
      </c>
      <c r="B4037" s="24" t="s">
        <v>27</v>
      </c>
      <c r="C4037" s="25">
        <v>43035</v>
      </c>
      <c r="D4037" s="24">
        <f>IFERROR(VLOOKUP(B4037,'2017_GT Roster'!$B$6:$H$21,7, FALSE), "NO MATCH!!!")</f>
        <v>9</v>
      </c>
      <c r="E4037" s="24">
        <f>IFERROR(VLOOKUP(GAME_JUMP_REPORT_CONSOLIDATED!C4037,GAME_INDEX!$A$7:$E$34,5,FALSE), "NO MATCH")</f>
        <v>1019</v>
      </c>
      <c r="F4037" s="24" t="str">
        <f>IFERROR(VLOOKUP(C4037,GAME_INDEX!$A$7:$E$34,4,FALSE), "NO MATCH!!!")</f>
        <v>Duke</v>
      </c>
      <c r="G4037" t="s">
        <v>4049</v>
      </c>
      <c r="H4037" s="1">
        <v>43035</v>
      </c>
      <c r="I4037">
        <v>5778</v>
      </c>
      <c r="J4037" t="s">
        <v>7</v>
      </c>
      <c r="K4037" t="s">
        <v>27</v>
      </c>
      <c r="L4037">
        <v>13</v>
      </c>
    </row>
    <row r="4038" spans="1:12" x14ac:dyDescent="0.55000000000000004">
      <c r="A4038" s="24" t="str">
        <f t="shared" si="63"/>
        <v>101911</v>
      </c>
      <c r="B4038" s="24" t="s">
        <v>14</v>
      </c>
      <c r="C4038" s="25">
        <v>43035</v>
      </c>
      <c r="D4038" s="24">
        <f>IFERROR(VLOOKUP(B4038,'2017_GT Roster'!$B$6:$H$21,7, FALSE), "NO MATCH!!!")</f>
        <v>11</v>
      </c>
      <c r="E4038" s="24">
        <f>IFERROR(VLOOKUP(GAME_JUMP_REPORT_CONSOLIDATED!C4038,GAME_INDEX!$A$7:$E$34,5,FALSE), "NO MATCH")</f>
        <v>1019</v>
      </c>
      <c r="F4038" s="24" t="str">
        <f>IFERROR(VLOOKUP(C4038,GAME_INDEX!$A$7:$E$34,4,FALSE), "NO MATCH!!!")</f>
        <v>Duke</v>
      </c>
      <c r="G4038" t="s">
        <v>4050</v>
      </c>
      <c r="H4038" s="1">
        <v>43035</v>
      </c>
      <c r="I4038">
        <v>5790</v>
      </c>
      <c r="J4038" t="s">
        <v>7</v>
      </c>
      <c r="K4038" t="s">
        <v>14</v>
      </c>
      <c r="L4038">
        <v>15</v>
      </c>
    </row>
    <row r="4039" spans="1:12" x14ac:dyDescent="0.55000000000000004">
      <c r="A4039" s="24" t="str">
        <f t="shared" si="63"/>
        <v>101911</v>
      </c>
      <c r="B4039" s="24" t="s">
        <v>14</v>
      </c>
      <c r="C4039" s="25">
        <v>43035</v>
      </c>
      <c r="D4039" s="24">
        <f>IFERROR(VLOOKUP(B4039,'2017_GT Roster'!$B$6:$H$21,7, FALSE), "NO MATCH!!!")</f>
        <v>11</v>
      </c>
      <c r="E4039" s="24">
        <f>IFERROR(VLOOKUP(GAME_JUMP_REPORT_CONSOLIDATED!C4039,GAME_INDEX!$A$7:$E$34,5,FALSE), "NO MATCH")</f>
        <v>1019</v>
      </c>
      <c r="F4039" s="24" t="str">
        <f>IFERROR(VLOOKUP(C4039,GAME_INDEX!$A$7:$E$34,4,FALSE), "NO MATCH!!!")</f>
        <v>Duke</v>
      </c>
      <c r="G4039" t="s">
        <v>4051</v>
      </c>
      <c r="H4039" s="1">
        <v>43035</v>
      </c>
      <c r="I4039">
        <v>5792</v>
      </c>
      <c r="J4039" t="s">
        <v>7</v>
      </c>
      <c r="K4039" t="s">
        <v>14</v>
      </c>
      <c r="L4039">
        <v>22.5</v>
      </c>
    </row>
    <row r="4040" spans="1:12" x14ac:dyDescent="0.55000000000000004">
      <c r="A4040" s="24" t="str">
        <f t="shared" si="63"/>
        <v>10199</v>
      </c>
      <c r="B4040" s="24" t="s">
        <v>27</v>
      </c>
      <c r="C4040" s="25">
        <v>43035</v>
      </c>
      <c r="D4040" s="24">
        <f>IFERROR(VLOOKUP(B4040,'2017_GT Roster'!$B$6:$H$21,7, FALSE), "NO MATCH!!!")</f>
        <v>9</v>
      </c>
      <c r="E4040" s="24">
        <f>IFERROR(VLOOKUP(GAME_JUMP_REPORT_CONSOLIDATED!C4040,GAME_INDEX!$A$7:$E$34,5,FALSE), "NO MATCH")</f>
        <v>1019</v>
      </c>
      <c r="F4040" s="24" t="str">
        <f>IFERROR(VLOOKUP(C4040,GAME_INDEX!$A$7:$E$34,4,FALSE), "NO MATCH!!!")</f>
        <v>Duke</v>
      </c>
      <c r="G4040" t="s">
        <v>4052</v>
      </c>
      <c r="H4040" s="1">
        <v>43035</v>
      </c>
      <c r="I4040">
        <v>5800</v>
      </c>
      <c r="J4040" t="s">
        <v>7</v>
      </c>
      <c r="K4040" t="s">
        <v>27</v>
      </c>
      <c r="L4040">
        <v>10.9</v>
      </c>
    </row>
    <row r="4041" spans="1:12" x14ac:dyDescent="0.55000000000000004">
      <c r="A4041" s="24" t="str">
        <f t="shared" si="63"/>
        <v>10199</v>
      </c>
      <c r="B4041" s="24" t="s">
        <v>27</v>
      </c>
      <c r="C4041" s="25">
        <v>43035</v>
      </c>
      <c r="D4041" s="24">
        <f>IFERROR(VLOOKUP(B4041,'2017_GT Roster'!$B$6:$H$21,7, FALSE), "NO MATCH!!!")</f>
        <v>9</v>
      </c>
      <c r="E4041" s="24">
        <f>IFERROR(VLOOKUP(GAME_JUMP_REPORT_CONSOLIDATED!C4041,GAME_INDEX!$A$7:$E$34,5,FALSE), "NO MATCH")</f>
        <v>1019</v>
      </c>
      <c r="F4041" s="24" t="str">
        <f>IFERROR(VLOOKUP(C4041,GAME_INDEX!$A$7:$E$34,4,FALSE), "NO MATCH!!!")</f>
        <v>Duke</v>
      </c>
      <c r="G4041" t="s">
        <v>4053</v>
      </c>
      <c r="H4041" s="1">
        <v>43035</v>
      </c>
      <c r="I4041">
        <v>5820</v>
      </c>
      <c r="J4041" t="s">
        <v>7</v>
      </c>
      <c r="K4041" t="s">
        <v>27</v>
      </c>
      <c r="L4041">
        <v>11.4</v>
      </c>
    </row>
    <row r="4042" spans="1:12" x14ac:dyDescent="0.55000000000000004">
      <c r="A4042" s="24" t="str">
        <f t="shared" si="63"/>
        <v>10191</v>
      </c>
      <c r="B4042" s="24" t="s">
        <v>3254</v>
      </c>
      <c r="C4042" s="25">
        <v>43035</v>
      </c>
      <c r="D4042" s="24">
        <f>IFERROR(VLOOKUP(B4042,'2017_GT Roster'!$B$6:$H$21,7, FALSE), "NO MATCH!!!")</f>
        <v>1</v>
      </c>
      <c r="E4042" s="24">
        <f>IFERROR(VLOOKUP(GAME_JUMP_REPORT_CONSOLIDATED!C4042,GAME_INDEX!$A$7:$E$34,5,FALSE), "NO MATCH")</f>
        <v>1019</v>
      </c>
      <c r="F4042" s="24" t="str">
        <f>IFERROR(VLOOKUP(C4042,GAME_INDEX!$A$7:$E$34,4,FALSE), "NO MATCH!!!")</f>
        <v>Duke</v>
      </c>
      <c r="G4042" t="s">
        <v>4054</v>
      </c>
      <c r="H4042" s="1">
        <v>43035</v>
      </c>
      <c r="I4042">
        <v>5831</v>
      </c>
      <c r="J4042" t="s">
        <v>7</v>
      </c>
      <c r="K4042" t="s">
        <v>3254</v>
      </c>
      <c r="L4042">
        <v>19.899999999999999</v>
      </c>
    </row>
    <row r="4043" spans="1:12" x14ac:dyDescent="0.55000000000000004">
      <c r="A4043" s="24" t="str">
        <f t="shared" si="63"/>
        <v>101911</v>
      </c>
      <c r="B4043" s="24" t="s">
        <v>14</v>
      </c>
      <c r="C4043" s="25">
        <v>43035</v>
      </c>
      <c r="D4043" s="24">
        <f>IFERROR(VLOOKUP(B4043,'2017_GT Roster'!$B$6:$H$21,7, FALSE), "NO MATCH!!!")</f>
        <v>11</v>
      </c>
      <c r="E4043" s="24">
        <f>IFERROR(VLOOKUP(GAME_JUMP_REPORT_CONSOLIDATED!C4043,GAME_INDEX!$A$7:$E$34,5,FALSE), "NO MATCH")</f>
        <v>1019</v>
      </c>
      <c r="F4043" s="24" t="str">
        <f>IFERROR(VLOOKUP(C4043,GAME_INDEX!$A$7:$E$34,4,FALSE), "NO MATCH!!!")</f>
        <v>Duke</v>
      </c>
      <c r="G4043" t="s">
        <v>4055</v>
      </c>
      <c r="H4043" s="1">
        <v>43035</v>
      </c>
      <c r="I4043">
        <v>5837</v>
      </c>
      <c r="J4043" t="s">
        <v>7</v>
      </c>
      <c r="K4043" t="s">
        <v>14</v>
      </c>
      <c r="L4043">
        <v>20.6</v>
      </c>
    </row>
    <row r="4044" spans="1:12" x14ac:dyDescent="0.55000000000000004">
      <c r="A4044" s="24" t="str">
        <f t="shared" si="63"/>
        <v>10199</v>
      </c>
      <c r="B4044" s="24" t="s">
        <v>27</v>
      </c>
      <c r="C4044" s="25">
        <v>43035</v>
      </c>
      <c r="D4044" s="24">
        <f>IFERROR(VLOOKUP(B4044,'2017_GT Roster'!$B$6:$H$21,7, FALSE), "NO MATCH!!!")</f>
        <v>9</v>
      </c>
      <c r="E4044" s="24">
        <f>IFERROR(VLOOKUP(GAME_JUMP_REPORT_CONSOLIDATED!C4044,GAME_INDEX!$A$7:$E$34,5,FALSE), "NO MATCH")</f>
        <v>1019</v>
      </c>
      <c r="F4044" s="24" t="str">
        <f>IFERROR(VLOOKUP(C4044,GAME_INDEX!$A$7:$E$34,4,FALSE), "NO MATCH!!!")</f>
        <v>Duke</v>
      </c>
      <c r="G4044" t="s">
        <v>4056</v>
      </c>
      <c r="H4044" s="1">
        <v>43035</v>
      </c>
      <c r="I4044">
        <v>5894</v>
      </c>
      <c r="J4044" t="s">
        <v>7</v>
      </c>
      <c r="K4044" t="s">
        <v>27</v>
      </c>
      <c r="L4044">
        <v>12.2</v>
      </c>
    </row>
    <row r="4045" spans="1:12" x14ac:dyDescent="0.55000000000000004">
      <c r="A4045" s="24" t="str">
        <f t="shared" si="63"/>
        <v>10191</v>
      </c>
      <c r="B4045" s="24" t="s">
        <v>3254</v>
      </c>
      <c r="C4045" s="25">
        <v>43035</v>
      </c>
      <c r="D4045" s="24">
        <f>IFERROR(VLOOKUP(B4045,'2017_GT Roster'!$B$6:$H$21,7, FALSE), "NO MATCH!!!")</f>
        <v>1</v>
      </c>
      <c r="E4045" s="24">
        <f>IFERROR(VLOOKUP(GAME_JUMP_REPORT_CONSOLIDATED!C4045,GAME_INDEX!$A$7:$E$34,5,FALSE), "NO MATCH")</f>
        <v>1019</v>
      </c>
      <c r="F4045" s="24" t="str">
        <f>IFERROR(VLOOKUP(C4045,GAME_INDEX!$A$7:$E$34,4,FALSE), "NO MATCH!!!")</f>
        <v>Duke</v>
      </c>
      <c r="G4045" t="s">
        <v>4057</v>
      </c>
      <c r="H4045" s="1">
        <v>43035</v>
      </c>
      <c r="I4045">
        <v>5903</v>
      </c>
      <c r="J4045" t="s">
        <v>7</v>
      </c>
      <c r="K4045" t="s">
        <v>3254</v>
      </c>
      <c r="L4045">
        <v>23.1</v>
      </c>
    </row>
    <row r="4046" spans="1:12" x14ac:dyDescent="0.55000000000000004">
      <c r="A4046" s="24" t="str">
        <f t="shared" si="63"/>
        <v>10191</v>
      </c>
      <c r="B4046" s="24" t="s">
        <v>3254</v>
      </c>
      <c r="C4046" s="25">
        <v>43035</v>
      </c>
      <c r="D4046" s="24">
        <f>IFERROR(VLOOKUP(B4046,'2017_GT Roster'!$B$6:$H$21,7, FALSE), "NO MATCH!!!")</f>
        <v>1</v>
      </c>
      <c r="E4046" s="24">
        <f>IFERROR(VLOOKUP(GAME_JUMP_REPORT_CONSOLIDATED!C4046,GAME_INDEX!$A$7:$E$34,5,FALSE), "NO MATCH")</f>
        <v>1019</v>
      </c>
      <c r="F4046" s="24" t="str">
        <f>IFERROR(VLOOKUP(C4046,GAME_INDEX!$A$7:$E$34,4,FALSE), "NO MATCH!!!")</f>
        <v>Duke</v>
      </c>
      <c r="G4046" t="s">
        <v>4058</v>
      </c>
      <c r="H4046" s="1">
        <v>43035</v>
      </c>
      <c r="I4046">
        <v>5927</v>
      </c>
      <c r="J4046" t="s">
        <v>7</v>
      </c>
      <c r="K4046" t="s">
        <v>3254</v>
      </c>
      <c r="L4046">
        <v>18.100000000000001</v>
      </c>
    </row>
    <row r="4047" spans="1:12" x14ac:dyDescent="0.55000000000000004">
      <c r="A4047" s="24" t="str">
        <f t="shared" si="63"/>
        <v>101911</v>
      </c>
      <c r="B4047" s="24" t="s">
        <v>14</v>
      </c>
      <c r="C4047" s="25">
        <v>43035</v>
      </c>
      <c r="D4047" s="24">
        <f>IFERROR(VLOOKUP(B4047,'2017_GT Roster'!$B$6:$H$21,7, FALSE), "NO MATCH!!!")</f>
        <v>11</v>
      </c>
      <c r="E4047" s="24">
        <f>IFERROR(VLOOKUP(GAME_JUMP_REPORT_CONSOLIDATED!C4047,GAME_INDEX!$A$7:$E$34,5,FALSE), "NO MATCH")</f>
        <v>1019</v>
      </c>
      <c r="F4047" s="24" t="str">
        <f>IFERROR(VLOOKUP(C4047,GAME_INDEX!$A$7:$E$34,4,FALSE), "NO MATCH!!!")</f>
        <v>Duke</v>
      </c>
      <c r="G4047" t="s">
        <v>4059</v>
      </c>
      <c r="H4047" s="1">
        <v>43035</v>
      </c>
      <c r="I4047">
        <v>5929</v>
      </c>
      <c r="J4047" t="s">
        <v>7</v>
      </c>
      <c r="K4047" t="s">
        <v>14</v>
      </c>
      <c r="L4047">
        <v>14.6</v>
      </c>
    </row>
    <row r="4048" spans="1:12" x14ac:dyDescent="0.55000000000000004">
      <c r="A4048" s="24" t="str">
        <f t="shared" si="63"/>
        <v>10194</v>
      </c>
      <c r="B4048" s="24" t="s">
        <v>3262</v>
      </c>
      <c r="C4048" s="25">
        <v>43035</v>
      </c>
      <c r="D4048" s="24">
        <f>IFERROR(VLOOKUP(B4048,'2017_GT Roster'!$B$6:$H$21,7, FALSE), "NO MATCH!!!")</f>
        <v>4</v>
      </c>
      <c r="E4048" s="24">
        <f>IFERROR(VLOOKUP(GAME_JUMP_REPORT_CONSOLIDATED!C4048,GAME_INDEX!$A$7:$E$34,5,FALSE), "NO MATCH")</f>
        <v>1019</v>
      </c>
      <c r="F4048" s="24" t="str">
        <f>IFERROR(VLOOKUP(C4048,GAME_INDEX!$A$7:$E$34,4,FALSE), "NO MATCH!!!")</f>
        <v>Duke</v>
      </c>
      <c r="G4048" t="s">
        <v>4060</v>
      </c>
      <c r="H4048" s="1">
        <v>43035</v>
      </c>
      <c r="I4048">
        <v>5952</v>
      </c>
      <c r="J4048" t="s">
        <v>7</v>
      </c>
      <c r="K4048" t="s">
        <v>3262</v>
      </c>
      <c r="L4048">
        <v>20.3</v>
      </c>
    </row>
    <row r="4049" spans="1:12" x14ac:dyDescent="0.55000000000000004">
      <c r="A4049" s="24" t="str">
        <f t="shared" si="63"/>
        <v>10194</v>
      </c>
      <c r="B4049" s="24" t="s">
        <v>3262</v>
      </c>
      <c r="C4049" s="25">
        <v>43035</v>
      </c>
      <c r="D4049" s="24">
        <f>IFERROR(VLOOKUP(B4049,'2017_GT Roster'!$B$6:$H$21,7, FALSE), "NO MATCH!!!")</f>
        <v>4</v>
      </c>
      <c r="E4049" s="24">
        <f>IFERROR(VLOOKUP(GAME_JUMP_REPORT_CONSOLIDATED!C4049,GAME_INDEX!$A$7:$E$34,5,FALSE), "NO MATCH")</f>
        <v>1019</v>
      </c>
      <c r="F4049" s="24" t="str">
        <f>IFERROR(VLOOKUP(C4049,GAME_INDEX!$A$7:$E$34,4,FALSE), "NO MATCH!!!")</f>
        <v>Duke</v>
      </c>
      <c r="G4049" t="s">
        <v>4061</v>
      </c>
      <c r="H4049" s="1">
        <v>43035</v>
      </c>
      <c r="I4049">
        <v>5955</v>
      </c>
      <c r="J4049" t="s">
        <v>7</v>
      </c>
      <c r="K4049" t="s">
        <v>3262</v>
      </c>
      <c r="L4049">
        <v>23.6</v>
      </c>
    </row>
    <row r="4050" spans="1:12" x14ac:dyDescent="0.55000000000000004">
      <c r="A4050" s="24" t="str">
        <f t="shared" si="63"/>
        <v>10194</v>
      </c>
      <c r="B4050" s="24" t="s">
        <v>3262</v>
      </c>
      <c r="C4050" s="25">
        <v>43035</v>
      </c>
      <c r="D4050" s="24">
        <f>IFERROR(VLOOKUP(B4050,'2017_GT Roster'!$B$6:$H$21,7, FALSE), "NO MATCH!!!")</f>
        <v>4</v>
      </c>
      <c r="E4050" s="24">
        <f>IFERROR(VLOOKUP(GAME_JUMP_REPORT_CONSOLIDATED!C4050,GAME_INDEX!$A$7:$E$34,5,FALSE), "NO MATCH")</f>
        <v>1019</v>
      </c>
      <c r="F4050" s="24" t="str">
        <f>IFERROR(VLOOKUP(C4050,GAME_INDEX!$A$7:$E$34,4,FALSE), "NO MATCH!!!")</f>
        <v>Duke</v>
      </c>
      <c r="G4050" t="s">
        <v>4062</v>
      </c>
      <c r="H4050" s="1">
        <v>43035</v>
      </c>
      <c r="I4050">
        <v>5960</v>
      </c>
      <c r="J4050" t="s">
        <v>7</v>
      </c>
      <c r="K4050" t="s">
        <v>3262</v>
      </c>
      <c r="L4050">
        <v>23</v>
      </c>
    </row>
    <row r="4051" spans="1:12" x14ac:dyDescent="0.55000000000000004">
      <c r="A4051" s="24" t="str">
        <f t="shared" si="63"/>
        <v>10194</v>
      </c>
      <c r="B4051" s="24" t="s">
        <v>3262</v>
      </c>
      <c r="C4051" s="25">
        <v>43035</v>
      </c>
      <c r="D4051" s="24">
        <f>IFERROR(VLOOKUP(B4051,'2017_GT Roster'!$B$6:$H$21,7, FALSE), "NO MATCH!!!")</f>
        <v>4</v>
      </c>
      <c r="E4051" s="24">
        <f>IFERROR(VLOOKUP(GAME_JUMP_REPORT_CONSOLIDATED!C4051,GAME_INDEX!$A$7:$E$34,5,FALSE), "NO MATCH")</f>
        <v>1019</v>
      </c>
      <c r="F4051" s="24" t="str">
        <f>IFERROR(VLOOKUP(C4051,GAME_INDEX!$A$7:$E$34,4,FALSE), "NO MATCH!!!")</f>
        <v>Duke</v>
      </c>
      <c r="G4051" t="s">
        <v>4063</v>
      </c>
      <c r="H4051" s="1">
        <v>43035</v>
      </c>
      <c r="I4051">
        <v>5967</v>
      </c>
      <c r="J4051" t="s">
        <v>7</v>
      </c>
      <c r="K4051" t="s">
        <v>3262</v>
      </c>
      <c r="L4051">
        <v>18.899999999999999</v>
      </c>
    </row>
    <row r="4052" spans="1:12" x14ac:dyDescent="0.55000000000000004">
      <c r="A4052" s="24" t="str">
        <f t="shared" si="63"/>
        <v>10199</v>
      </c>
      <c r="B4052" s="24" t="s">
        <v>27</v>
      </c>
      <c r="C4052" s="25">
        <v>43035</v>
      </c>
      <c r="D4052" s="24">
        <f>IFERROR(VLOOKUP(B4052,'2017_GT Roster'!$B$6:$H$21,7, FALSE), "NO MATCH!!!")</f>
        <v>9</v>
      </c>
      <c r="E4052" s="24">
        <f>IFERROR(VLOOKUP(GAME_JUMP_REPORT_CONSOLIDATED!C4052,GAME_INDEX!$A$7:$E$34,5,FALSE), "NO MATCH")</f>
        <v>1019</v>
      </c>
      <c r="F4052" s="24" t="str">
        <f>IFERROR(VLOOKUP(C4052,GAME_INDEX!$A$7:$E$34,4,FALSE), "NO MATCH!!!")</f>
        <v>Duke</v>
      </c>
      <c r="G4052" t="s">
        <v>4064</v>
      </c>
      <c r="H4052" s="1">
        <v>43035</v>
      </c>
      <c r="I4052">
        <v>5967</v>
      </c>
      <c r="J4052" t="s">
        <v>7</v>
      </c>
      <c r="K4052" t="s">
        <v>27</v>
      </c>
      <c r="L4052">
        <v>13.7</v>
      </c>
    </row>
    <row r="4053" spans="1:12" x14ac:dyDescent="0.55000000000000004">
      <c r="A4053" s="24" t="str">
        <f t="shared" si="63"/>
        <v>10191</v>
      </c>
      <c r="B4053" s="24" t="s">
        <v>3254</v>
      </c>
      <c r="C4053" s="25">
        <v>43035</v>
      </c>
      <c r="D4053" s="24">
        <f>IFERROR(VLOOKUP(B4053,'2017_GT Roster'!$B$6:$H$21,7, FALSE), "NO MATCH!!!")</f>
        <v>1</v>
      </c>
      <c r="E4053" s="24">
        <f>IFERROR(VLOOKUP(GAME_JUMP_REPORT_CONSOLIDATED!C4053,GAME_INDEX!$A$7:$E$34,5,FALSE), "NO MATCH")</f>
        <v>1019</v>
      </c>
      <c r="F4053" s="24" t="str">
        <f>IFERROR(VLOOKUP(C4053,GAME_INDEX!$A$7:$E$34,4,FALSE), "NO MATCH!!!")</f>
        <v>Duke</v>
      </c>
      <c r="G4053" t="s">
        <v>4065</v>
      </c>
      <c r="H4053" s="1">
        <v>43035</v>
      </c>
      <c r="I4053">
        <v>5968</v>
      </c>
      <c r="J4053" t="s">
        <v>7</v>
      </c>
      <c r="K4053" t="s">
        <v>3254</v>
      </c>
      <c r="L4053">
        <v>14.5</v>
      </c>
    </row>
    <row r="4054" spans="1:12" x14ac:dyDescent="0.55000000000000004">
      <c r="A4054" s="24" t="str">
        <f t="shared" si="63"/>
        <v>10199</v>
      </c>
      <c r="B4054" s="24" t="s">
        <v>27</v>
      </c>
      <c r="C4054" s="25">
        <v>43035</v>
      </c>
      <c r="D4054" s="24">
        <f>IFERROR(VLOOKUP(B4054,'2017_GT Roster'!$B$6:$H$21,7, FALSE), "NO MATCH!!!")</f>
        <v>9</v>
      </c>
      <c r="E4054" s="24">
        <f>IFERROR(VLOOKUP(GAME_JUMP_REPORT_CONSOLIDATED!C4054,GAME_INDEX!$A$7:$E$34,5,FALSE), "NO MATCH")</f>
        <v>1019</v>
      </c>
      <c r="F4054" s="24" t="str">
        <f>IFERROR(VLOOKUP(C4054,GAME_INDEX!$A$7:$E$34,4,FALSE), "NO MATCH!!!")</f>
        <v>Duke</v>
      </c>
      <c r="G4054" t="s">
        <v>4066</v>
      </c>
      <c r="H4054" s="1">
        <v>43035</v>
      </c>
      <c r="I4054">
        <v>5979</v>
      </c>
      <c r="J4054" t="s">
        <v>7</v>
      </c>
      <c r="K4054" t="s">
        <v>27</v>
      </c>
      <c r="L4054">
        <v>12.2</v>
      </c>
    </row>
    <row r="4055" spans="1:12" x14ac:dyDescent="0.55000000000000004">
      <c r="A4055" s="24" t="str">
        <f t="shared" si="63"/>
        <v>101911</v>
      </c>
      <c r="B4055" s="24" t="s">
        <v>14</v>
      </c>
      <c r="C4055" s="25">
        <v>43035</v>
      </c>
      <c r="D4055" s="24">
        <f>IFERROR(VLOOKUP(B4055,'2017_GT Roster'!$B$6:$H$21,7, FALSE), "NO MATCH!!!")</f>
        <v>11</v>
      </c>
      <c r="E4055" s="24">
        <f>IFERROR(VLOOKUP(GAME_JUMP_REPORT_CONSOLIDATED!C4055,GAME_INDEX!$A$7:$E$34,5,FALSE), "NO MATCH")</f>
        <v>1019</v>
      </c>
      <c r="F4055" s="24" t="str">
        <f>IFERROR(VLOOKUP(C4055,GAME_INDEX!$A$7:$E$34,4,FALSE), "NO MATCH!!!")</f>
        <v>Duke</v>
      </c>
      <c r="G4055" t="s">
        <v>4067</v>
      </c>
      <c r="H4055" s="1">
        <v>43035</v>
      </c>
      <c r="I4055">
        <v>5981</v>
      </c>
      <c r="J4055" t="s">
        <v>7</v>
      </c>
      <c r="K4055" t="s">
        <v>14</v>
      </c>
      <c r="L4055">
        <v>22</v>
      </c>
    </row>
    <row r="4056" spans="1:12" x14ac:dyDescent="0.55000000000000004">
      <c r="A4056" s="24" t="str">
        <f t="shared" si="63"/>
        <v>10194</v>
      </c>
      <c r="B4056" s="24" t="s">
        <v>3262</v>
      </c>
      <c r="C4056" s="25">
        <v>43035</v>
      </c>
      <c r="D4056" s="24">
        <f>IFERROR(VLOOKUP(B4056,'2017_GT Roster'!$B$6:$H$21,7, FALSE), "NO MATCH!!!")</f>
        <v>4</v>
      </c>
      <c r="E4056" s="24">
        <f>IFERROR(VLOOKUP(GAME_JUMP_REPORT_CONSOLIDATED!C4056,GAME_INDEX!$A$7:$E$34,5,FALSE), "NO MATCH")</f>
        <v>1019</v>
      </c>
      <c r="F4056" s="24" t="str">
        <f>IFERROR(VLOOKUP(C4056,GAME_INDEX!$A$7:$E$34,4,FALSE), "NO MATCH!!!")</f>
        <v>Duke</v>
      </c>
      <c r="G4056" t="s">
        <v>4068</v>
      </c>
      <c r="H4056" s="1">
        <v>43035</v>
      </c>
      <c r="I4056">
        <v>5992</v>
      </c>
      <c r="J4056" t="s">
        <v>7</v>
      </c>
      <c r="K4056" t="s">
        <v>3262</v>
      </c>
      <c r="L4056">
        <v>19.399999999999999</v>
      </c>
    </row>
    <row r="4057" spans="1:12" x14ac:dyDescent="0.55000000000000004">
      <c r="A4057" s="24" t="str">
        <f t="shared" si="63"/>
        <v>101933</v>
      </c>
      <c r="B4057" s="24" t="s">
        <v>32</v>
      </c>
      <c r="C4057" s="25">
        <v>43035</v>
      </c>
      <c r="D4057" s="24">
        <f>IFERROR(VLOOKUP(B4057,'2017_GT Roster'!$B$6:$H$21,7, FALSE), "NO MATCH!!!")</f>
        <v>33</v>
      </c>
      <c r="E4057" s="24">
        <f>IFERROR(VLOOKUP(GAME_JUMP_REPORT_CONSOLIDATED!C4057,GAME_INDEX!$A$7:$E$34,5,FALSE), "NO MATCH")</f>
        <v>1019</v>
      </c>
      <c r="F4057" s="24" t="str">
        <f>IFERROR(VLOOKUP(C4057,GAME_INDEX!$A$7:$E$34,4,FALSE), "NO MATCH!!!")</f>
        <v>Duke</v>
      </c>
      <c r="G4057" t="s">
        <v>4069</v>
      </c>
      <c r="H4057" s="1">
        <v>43035</v>
      </c>
      <c r="I4057">
        <v>5998</v>
      </c>
      <c r="J4057" t="s">
        <v>7</v>
      </c>
      <c r="K4057" t="s">
        <v>32</v>
      </c>
      <c r="L4057">
        <v>23.1</v>
      </c>
    </row>
    <row r="4058" spans="1:12" x14ac:dyDescent="0.55000000000000004">
      <c r="A4058" s="24" t="str">
        <f t="shared" si="63"/>
        <v>10191</v>
      </c>
      <c r="B4058" s="24" t="s">
        <v>3254</v>
      </c>
      <c r="C4058" s="25">
        <v>43035</v>
      </c>
      <c r="D4058" s="24">
        <f>IFERROR(VLOOKUP(B4058,'2017_GT Roster'!$B$6:$H$21,7, FALSE), "NO MATCH!!!")</f>
        <v>1</v>
      </c>
      <c r="E4058" s="24">
        <f>IFERROR(VLOOKUP(GAME_JUMP_REPORT_CONSOLIDATED!C4058,GAME_INDEX!$A$7:$E$34,5,FALSE), "NO MATCH")</f>
        <v>1019</v>
      </c>
      <c r="F4058" s="24" t="str">
        <f>IFERROR(VLOOKUP(C4058,GAME_INDEX!$A$7:$E$34,4,FALSE), "NO MATCH!!!")</f>
        <v>Duke</v>
      </c>
      <c r="G4058" t="s">
        <v>4070</v>
      </c>
      <c r="H4058" s="1">
        <v>43035</v>
      </c>
      <c r="I4058">
        <v>6008</v>
      </c>
      <c r="J4058" t="s">
        <v>7</v>
      </c>
      <c r="K4058" t="s">
        <v>3254</v>
      </c>
      <c r="L4058">
        <v>13.7</v>
      </c>
    </row>
    <row r="4059" spans="1:12" x14ac:dyDescent="0.55000000000000004">
      <c r="A4059" s="24" t="str">
        <f t="shared" si="63"/>
        <v>10194</v>
      </c>
      <c r="B4059" s="24" t="s">
        <v>3262</v>
      </c>
      <c r="C4059" s="25">
        <v>43035</v>
      </c>
      <c r="D4059" s="24">
        <f>IFERROR(VLOOKUP(B4059,'2017_GT Roster'!$B$6:$H$21,7, FALSE), "NO MATCH!!!")</f>
        <v>4</v>
      </c>
      <c r="E4059" s="24">
        <f>IFERROR(VLOOKUP(GAME_JUMP_REPORT_CONSOLIDATED!C4059,GAME_INDEX!$A$7:$E$34,5,FALSE), "NO MATCH")</f>
        <v>1019</v>
      </c>
      <c r="F4059" s="24" t="str">
        <f>IFERROR(VLOOKUP(C4059,GAME_INDEX!$A$7:$E$34,4,FALSE), "NO MATCH!!!")</f>
        <v>Duke</v>
      </c>
      <c r="G4059" t="s">
        <v>4071</v>
      </c>
      <c r="H4059" s="1">
        <v>43035</v>
      </c>
      <c r="I4059">
        <v>6014</v>
      </c>
      <c r="J4059" t="s">
        <v>7</v>
      </c>
      <c r="K4059" t="s">
        <v>3262</v>
      </c>
      <c r="L4059">
        <v>21.4</v>
      </c>
    </row>
    <row r="4060" spans="1:12" x14ac:dyDescent="0.55000000000000004">
      <c r="A4060" s="24" t="str">
        <f t="shared" si="63"/>
        <v>10194</v>
      </c>
      <c r="B4060" s="24" t="s">
        <v>3262</v>
      </c>
      <c r="C4060" s="25">
        <v>43035</v>
      </c>
      <c r="D4060" s="24">
        <f>IFERROR(VLOOKUP(B4060,'2017_GT Roster'!$B$6:$H$21,7, FALSE), "NO MATCH!!!")</f>
        <v>4</v>
      </c>
      <c r="E4060" s="24">
        <f>IFERROR(VLOOKUP(GAME_JUMP_REPORT_CONSOLIDATED!C4060,GAME_INDEX!$A$7:$E$34,5,FALSE), "NO MATCH")</f>
        <v>1019</v>
      </c>
      <c r="F4060" s="24" t="str">
        <f>IFERROR(VLOOKUP(C4060,GAME_INDEX!$A$7:$E$34,4,FALSE), "NO MATCH!!!")</f>
        <v>Duke</v>
      </c>
      <c r="G4060" t="s">
        <v>4072</v>
      </c>
      <c r="H4060" s="1">
        <v>43035</v>
      </c>
      <c r="I4060">
        <v>6017</v>
      </c>
      <c r="J4060" t="s">
        <v>7</v>
      </c>
      <c r="K4060" t="s">
        <v>3262</v>
      </c>
      <c r="L4060">
        <v>13.8</v>
      </c>
    </row>
    <row r="4061" spans="1:12" x14ac:dyDescent="0.55000000000000004">
      <c r="A4061" s="24" t="str">
        <f t="shared" si="63"/>
        <v>10194</v>
      </c>
      <c r="B4061" s="24" t="s">
        <v>3262</v>
      </c>
      <c r="C4061" s="25">
        <v>43035</v>
      </c>
      <c r="D4061" s="24">
        <f>IFERROR(VLOOKUP(B4061,'2017_GT Roster'!$B$6:$H$21,7, FALSE), "NO MATCH!!!")</f>
        <v>4</v>
      </c>
      <c r="E4061" s="24">
        <f>IFERROR(VLOOKUP(GAME_JUMP_REPORT_CONSOLIDATED!C4061,GAME_INDEX!$A$7:$E$34,5,FALSE), "NO MATCH")</f>
        <v>1019</v>
      </c>
      <c r="F4061" s="24" t="str">
        <f>IFERROR(VLOOKUP(C4061,GAME_INDEX!$A$7:$E$34,4,FALSE), "NO MATCH!!!")</f>
        <v>Duke</v>
      </c>
      <c r="G4061" t="s">
        <v>4073</v>
      </c>
      <c r="H4061" s="1">
        <v>43035</v>
      </c>
      <c r="I4061">
        <v>6021</v>
      </c>
      <c r="J4061" t="s">
        <v>7</v>
      </c>
      <c r="K4061" t="s">
        <v>3262</v>
      </c>
      <c r="L4061">
        <v>13.1</v>
      </c>
    </row>
    <row r="4062" spans="1:12" x14ac:dyDescent="0.55000000000000004">
      <c r="A4062" s="24" t="str">
        <f t="shared" si="63"/>
        <v>101933</v>
      </c>
      <c r="B4062" s="24" t="s">
        <v>32</v>
      </c>
      <c r="C4062" s="25">
        <v>43035</v>
      </c>
      <c r="D4062" s="24">
        <f>IFERROR(VLOOKUP(B4062,'2017_GT Roster'!$B$6:$H$21,7, FALSE), "NO MATCH!!!")</f>
        <v>33</v>
      </c>
      <c r="E4062" s="24">
        <f>IFERROR(VLOOKUP(GAME_JUMP_REPORT_CONSOLIDATED!C4062,GAME_INDEX!$A$7:$E$34,5,FALSE), "NO MATCH")</f>
        <v>1019</v>
      </c>
      <c r="F4062" s="24" t="str">
        <f>IFERROR(VLOOKUP(C4062,GAME_INDEX!$A$7:$E$34,4,FALSE), "NO MATCH!!!")</f>
        <v>Duke</v>
      </c>
      <c r="G4062" t="s">
        <v>4074</v>
      </c>
      <c r="H4062" s="1">
        <v>43035</v>
      </c>
      <c r="I4062">
        <v>6023</v>
      </c>
      <c r="J4062" t="s">
        <v>7</v>
      </c>
      <c r="K4062" t="s">
        <v>32</v>
      </c>
      <c r="L4062">
        <v>18</v>
      </c>
    </row>
    <row r="4063" spans="1:12" x14ac:dyDescent="0.55000000000000004">
      <c r="A4063" s="24" t="str">
        <f t="shared" si="63"/>
        <v>10199</v>
      </c>
      <c r="B4063" s="24" t="s">
        <v>27</v>
      </c>
      <c r="C4063" s="25">
        <v>43035</v>
      </c>
      <c r="D4063" s="24">
        <f>IFERROR(VLOOKUP(B4063,'2017_GT Roster'!$B$6:$H$21,7, FALSE), "NO MATCH!!!")</f>
        <v>9</v>
      </c>
      <c r="E4063" s="24">
        <f>IFERROR(VLOOKUP(GAME_JUMP_REPORT_CONSOLIDATED!C4063,GAME_INDEX!$A$7:$E$34,5,FALSE), "NO MATCH")</f>
        <v>1019</v>
      </c>
      <c r="F4063" s="24" t="str">
        <f>IFERROR(VLOOKUP(C4063,GAME_INDEX!$A$7:$E$34,4,FALSE), "NO MATCH!!!")</f>
        <v>Duke</v>
      </c>
      <c r="G4063" t="s">
        <v>4075</v>
      </c>
      <c r="H4063" s="1">
        <v>43035</v>
      </c>
      <c r="I4063">
        <v>6025</v>
      </c>
      <c r="J4063" t="s">
        <v>7</v>
      </c>
      <c r="K4063" t="s">
        <v>27</v>
      </c>
      <c r="L4063">
        <v>13.1</v>
      </c>
    </row>
    <row r="4064" spans="1:12" x14ac:dyDescent="0.55000000000000004">
      <c r="A4064" s="24" t="str">
        <f t="shared" si="63"/>
        <v>10199</v>
      </c>
      <c r="B4064" s="24" t="s">
        <v>27</v>
      </c>
      <c r="C4064" s="25">
        <v>43035</v>
      </c>
      <c r="D4064" s="24">
        <f>IFERROR(VLOOKUP(B4064,'2017_GT Roster'!$B$6:$H$21,7, FALSE), "NO MATCH!!!")</f>
        <v>9</v>
      </c>
      <c r="E4064" s="24">
        <f>IFERROR(VLOOKUP(GAME_JUMP_REPORT_CONSOLIDATED!C4064,GAME_INDEX!$A$7:$E$34,5,FALSE), "NO MATCH")</f>
        <v>1019</v>
      </c>
      <c r="F4064" s="24" t="str">
        <f>IFERROR(VLOOKUP(C4064,GAME_INDEX!$A$7:$E$34,4,FALSE), "NO MATCH!!!")</f>
        <v>Duke</v>
      </c>
      <c r="G4064" t="s">
        <v>4076</v>
      </c>
      <c r="H4064" s="1">
        <v>43035</v>
      </c>
      <c r="I4064">
        <v>6029</v>
      </c>
      <c r="J4064" t="s">
        <v>7</v>
      </c>
      <c r="K4064" t="s">
        <v>27</v>
      </c>
      <c r="L4064">
        <v>10.8</v>
      </c>
    </row>
    <row r="4065" spans="1:12" x14ac:dyDescent="0.55000000000000004">
      <c r="A4065" s="24" t="str">
        <f t="shared" si="63"/>
        <v>10194</v>
      </c>
      <c r="B4065" s="24" t="s">
        <v>3262</v>
      </c>
      <c r="C4065" s="25">
        <v>43035</v>
      </c>
      <c r="D4065" s="24">
        <f>IFERROR(VLOOKUP(B4065,'2017_GT Roster'!$B$6:$H$21,7, FALSE), "NO MATCH!!!")</f>
        <v>4</v>
      </c>
      <c r="E4065" s="24">
        <f>IFERROR(VLOOKUP(GAME_JUMP_REPORT_CONSOLIDATED!C4065,GAME_INDEX!$A$7:$E$34,5,FALSE), "NO MATCH")</f>
        <v>1019</v>
      </c>
      <c r="F4065" s="24" t="str">
        <f>IFERROR(VLOOKUP(C4065,GAME_INDEX!$A$7:$E$34,4,FALSE), "NO MATCH!!!")</f>
        <v>Duke</v>
      </c>
      <c r="G4065" t="s">
        <v>4077</v>
      </c>
      <c r="H4065" s="1">
        <v>43035</v>
      </c>
      <c r="I4065">
        <v>6029</v>
      </c>
      <c r="J4065" t="s">
        <v>7</v>
      </c>
      <c r="K4065" t="s">
        <v>3262</v>
      </c>
      <c r="L4065">
        <v>15.3</v>
      </c>
    </row>
    <row r="4066" spans="1:12" x14ac:dyDescent="0.55000000000000004">
      <c r="A4066" s="24" t="str">
        <f t="shared" si="63"/>
        <v>101933</v>
      </c>
      <c r="B4066" s="24" t="s">
        <v>32</v>
      </c>
      <c r="C4066" s="25">
        <v>43035</v>
      </c>
      <c r="D4066" s="24">
        <f>IFERROR(VLOOKUP(B4066,'2017_GT Roster'!$B$6:$H$21,7, FALSE), "NO MATCH!!!")</f>
        <v>33</v>
      </c>
      <c r="E4066" s="24">
        <f>IFERROR(VLOOKUP(GAME_JUMP_REPORT_CONSOLIDATED!C4066,GAME_INDEX!$A$7:$E$34,5,FALSE), "NO MATCH")</f>
        <v>1019</v>
      </c>
      <c r="F4066" s="24" t="str">
        <f>IFERROR(VLOOKUP(C4066,GAME_INDEX!$A$7:$E$34,4,FALSE), "NO MATCH!!!")</f>
        <v>Duke</v>
      </c>
      <c r="G4066" t="s">
        <v>4078</v>
      </c>
      <c r="H4066" s="1">
        <v>43035</v>
      </c>
      <c r="I4066">
        <v>6052</v>
      </c>
      <c r="J4066" t="s">
        <v>7</v>
      </c>
      <c r="K4066" t="s">
        <v>32</v>
      </c>
      <c r="L4066">
        <v>16.7</v>
      </c>
    </row>
    <row r="4067" spans="1:12" x14ac:dyDescent="0.55000000000000004">
      <c r="A4067" s="24" t="str">
        <f t="shared" si="63"/>
        <v>101933</v>
      </c>
      <c r="B4067" s="24" t="s">
        <v>32</v>
      </c>
      <c r="C4067" s="25">
        <v>43035</v>
      </c>
      <c r="D4067" s="24">
        <f>IFERROR(VLOOKUP(B4067,'2017_GT Roster'!$B$6:$H$21,7, FALSE), "NO MATCH!!!")</f>
        <v>33</v>
      </c>
      <c r="E4067" s="24">
        <f>IFERROR(VLOOKUP(GAME_JUMP_REPORT_CONSOLIDATED!C4067,GAME_INDEX!$A$7:$E$34,5,FALSE), "NO MATCH")</f>
        <v>1019</v>
      </c>
      <c r="F4067" s="24" t="str">
        <f>IFERROR(VLOOKUP(C4067,GAME_INDEX!$A$7:$E$34,4,FALSE), "NO MATCH!!!")</f>
        <v>Duke</v>
      </c>
      <c r="G4067" t="s">
        <v>4079</v>
      </c>
      <c r="H4067" s="1">
        <v>43035</v>
      </c>
      <c r="I4067">
        <v>6056</v>
      </c>
      <c r="J4067" t="s">
        <v>7</v>
      </c>
      <c r="K4067" t="s">
        <v>32</v>
      </c>
      <c r="L4067">
        <v>19.5</v>
      </c>
    </row>
    <row r="4068" spans="1:12" x14ac:dyDescent="0.55000000000000004">
      <c r="A4068" s="24" t="str">
        <f t="shared" si="63"/>
        <v>10199</v>
      </c>
      <c r="B4068" s="24" t="s">
        <v>27</v>
      </c>
      <c r="C4068" s="25">
        <v>43035</v>
      </c>
      <c r="D4068" s="24">
        <f>IFERROR(VLOOKUP(B4068,'2017_GT Roster'!$B$6:$H$21,7, FALSE), "NO MATCH!!!")</f>
        <v>9</v>
      </c>
      <c r="E4068" s="24">
        <f>IFERROR(VLOOKUP(GAME_JUMP_REPORT_CONSOLIDATED!C4068,GAME_INDEX!$A$7:$E$34,5,FALSE), "NO MATCH")</f>
        <v>1019</v>
      </c>
      <c r="F4068" s="24" t="str">
        <f>IFERROR(VLOOKUP(C4068,GAME_INDEX!$A$7:$E$34,4,FALSE), "NO MATCH!!!")</f>
        <v>Duke</v>
      </c>
      <c r="G4068" t="s">
        <v>4080</v>
      </c>
      <c r="H4068" s="1">
        <v>43035</v>
      </c>
      <c r="I4068">
        <v>6061</v>
      </c>
      <c r="J4068" t="s">
        <v>7</v>
      </c>
      <c r="K4068" t="s">
        <v>27</v>
      </c>
      <c r="L4068">
        <v>11.6</v>
      </c>
    </row>
    <row r="4069" spans="1:12" x14ac:dyDescent="0.55000000000000004">
      <c r="A4069" s="24" t="str">
        <f t="shared" si="63"/>
        <v>10199</v>
      </c>
      <c r="B4069" s="24" t="s">
        <v>27</v>
      </c>
      <c r="C4069" s="25">
        <v>43035</v>
      </c>
      <c r="D4069" s="24">
        <f>IFERROR(VLOOKUP(B4069,'2017_GT Roster'!$B$6:$H$21,7, FALSE), "NO MATCH!!!")</f>
        <v>9</v>
      </c>
      <c r="E4069" s="24">
        <f>IFERROR(VLOOKUP(GAME_JUMP_REPORT_CONSOLIDATED!C4069,GAME_INDEX!$A$7:$E$34,5,FALSE), "NO MATCH")</f>
        <v>1019</v>
      </c>
      <c r="F4069" s="24" t="str">
        <f>IFERROR(VLOOKUP(C4069,GAME_INDEX!$A$7:$E$34,4,FALSE), "NO MATCH!!!")</f>
        <v>Duke</v>
      </c>
      <c r="G4069" t="s">
        <v>4081</v>
      </c>
      <c r="H4069" s="1">
        <v>43035</v>
      </c>
      <c r="I4069">
        <v>6336</v>
      </c>
      <c r="J4069" t="s">
        <v>7</v>
      </c>
      <c r="K4069" t="s">
        <v>27</v>
      </c>
      <c r="L4069">
        <v>11.2</v>
      </c>
    </row>
    <row r="4070" spans="1:12" x14ac:dyDescent="0.55000000000000004">
      <c r="A4070" s="24" t="str">
        <f t="shared" si="63"/>
        <v>10191</v>
      </c>
      <c r="B4070" s="24" t="s">
        <v>3254</v>
      </c>
      <c r="C4070" s="25">
        <v>43035</v>
      </c>
      <c r="D4070" s="24">
        <f>IFERROR(VLOOKUP(B4070,'2017_GT Roster'!$B$6:$H$21,7, FALSE), "NO MATCH!!!")</f>
        <v>1</v>
      </c>
      <c r="E4070" s="24">
        <f>IFERROR(VLOOKUP(GAME_JUMP_REPORT_CONSOLIDATED!C4070,GAME_INDEX!$A$7:$E$34,5,FALSE), "NO MATCH")</f>
        <v>1019</v>
      </c>
      <c r="F4070" s="24" t="str">
        <f>IFERROR(VLOOKUP(C4070,GAME_INDEX!$A$7:$E$34,4,FALSE), "NO MATCH!!!")</f>
        <v>Duke</v>
      </c>
      <c r="G4070" t="s">
        <v>4082</v>
      </c>
      <c r="H4070" s="1">
        <v>43035</v>
      </c>
      <c r="I4070">
        <v>6341</v>
      </c>
      <c r="J4070" t="s">
        <v>7</v>
      </c>
      <c r="K4070" t="s">
        <v>3254</v>
      </c>
      <c r="L4070">
        <v>18.8</v>
      </c>
    </row>
    <row r="4071" spans="1:12" x14ac:dyDescent="0.55000000000000004">
      <c r="A4071" s="24" t="str">
        <f t="shared" si="63"/>
        <v>101914</v>
      </c>
      <c r="B4071" s="24" t="s">
        <v>10</v>
      </c>
      <c r="C4071" s="25">
        <v>43035</v>
      </c>
      <c r="D4071" s="24">
        <f>IFERROR(VLOOKUP(B4071,'2017_GT Roster'!$B$6:$H$21,7, FALSE), "NO MATCH!!!")</f>
        <v>14</v>
      </c>
      <c r="E4071" s="24">
        <f>IFERROR(VLOOKUP(GAME_JUMP_REPORT_CONSOLIDATED!C4071,GAME_INDEX!$A$7:$E$34,5,FALSE), "NO MATCH")</f>
        <v>1019</v>
      </c>
      <c r="F4071" s="24" t="str">
        <f>IFERROR(VLOOKUP(C4071,GAME_INDEX!$A$7:$E$34,4,FALSE), "NO MATCH!!!")</f>
        <v>Duke</v>
      </c>
      <c r="G4071" t="s">
        <v>4083</v>
      </c>
      <c r="H4071" s="1">
        <v>43035</v>
      </c>
      <c r="I4071">
        <v>6343</v>
      </c>
      <c r="J4071" t="s">
        <v>7</v>
      </c>
      <c r="K4071" t="s">
        <v>10</v>
      </c>
      <c r="L4071">
        <v>19</v>
      </c>
    </row>
    <row r="4072" spans="1:12" x14ac:dyDescent="0.55000000000000004">
      <c r="A4072" s="24" t="str">
        <f t="shared" si="63"/>
        <v>101933</v>
      </c>
      <c r="B4072" s="24" t="s">
        <v>32</v>
      </c>
      <c r="C4072" s="25">
        <v>43035</v>
      </c>
      <c r="D4072" s="24">
        <f>IFERROR(VLOOKUP(B4072,'2017_GT Roster'!$B$6:$H$21,7, FALSE), "NO MATCH!!!")</f>
        <v>33</v>
      </c>
      <c r="E4072" s="24">
        <f>IFERROR(VLOOKUP(GAME_JUMP_REPORT_CONSOLIDATED!C4072,GAME_INDEX!$A$7:$E$34,5,FALSE), "NO MATCH")</f>
        <v>1019</v>
      </c>
      <c r="F4072" s="24" t="str">
        <f>IFERROR(VLOOKUP(C4072,GAME_INDEX!$A$7:$E$34,4,FALSE), "NO MATCH!!!")</f>
        <v>Duke</v>
      </c>
      <c r="G4072" t="s">
        <v>4084</v>
      </c>
      <c r="H4072" s="1">
        <v>43035</v>
      </c>
      <c r="I4072">
        <v>6348</v>
      </c>
      <c r="J4072" t="s">
        <v>7</v>
      </c>
      <c r="K4072" t="s">
        <v>32</v>
      </c>
      <c r="L4072">
        <v>19.399999999999999</v>
      </c>
    </row>
    <row r="4073" spans="1:12" x14ac:dyDescent="0.55000000000000004">
      <c r="A4073" s="24" t="str">
        <f t="shared" si="63"/>
        <v>101911</v>
      </c>
      <c r="B4073" s="24" t="s">
        <v>14</v>
      </c>
      <c r="C4073" s="25">
        <v>43035</v>
      </c>
      <c r="D4073" s="24">
        <f>IFERROR(VLOOKUP(B4073,'2017_GT Roster'!$B$6:$H$21,7, FALSE), "NO MATCH!!!")</f>
        <v>11</v>
      </c>
      <c r="E4073" s="24">
        <f>IFERROR(VLOOKUP(GAME_JUMP_REPORT_CONSOLIDATED!C4073,GAME_INDEX!$A$7:$E$34,5,FALSE), "NO MATCH")</f>
        <v>1019</v>
      </c>
      <c r="F4073" s="24" t="str">
        <f>IFERROR(VLOOKUP(C4073,GAME_INDEX!$A$7:$E$34,4,FALSE), "NO MATCH!!!")</f>
        <v>Duke</v>
      </c>
      <c r="G4073" t="s">
        <v>4085</v>
      </c>
      <c r="H4073" s="1">
        <v>43035</v>
      </c>
      <c r="I4073">
        <v>6350</v>
      </c>
      <c r="J4073" t="s">
        <v>7</v>
      </c>
      <c r="K4073" t="s">
        <v>14</v>
      </c>
      <c r="L4073">
        <v>25.4</v>
      </c>
    </row>
    <row r="4074" spans="1:12" x14ac:dyDescent="0.55000000000000004">
      <c r="A4074" s="24" t="str">
        <f t="shared" si="63"/>
        <v>101933</v>
      </c>
      <c r="B4074" s="24" t="s">
        <v>32</v>
      </c>
      <c r="C4074" s="25">
        <v>43035</v>
      </c>
      <c r="D4074" s="24">
        <f>IFERROR(VLOOKUP(B4074,'2017_GT Roster'!$B$6:$H$21,7, FALSE), "NO MATCH!!!")</f>
        <v>33</v>
      </c>
      <c r="E4074" s="24">
        <f>IFERROR(VLOOKUP(GAME_JUMP_REPORT_CONSOLIDATED!C4074,GAME_INDEX!$A$7:$E$34,5,FALSE), "NO MATCH")</f>
        <v>1019</v>
      </c>
      <c r="F4074" s="24" t="str">
        <f>IFERROR(VLOOKUP(C4074,GAME_INDEX!$A$7:$E$34,4,FALSE), "NO MATCH!!!")</f>
        <v>Duke</v>
      </c>
      <c r="G4074" t="s">
        <v>4086</v>
      </c>
      <c r="H4074" s="1">
        <v>43035</v>
      </c>
      <c r="I4074">
        <v>6352</v>
      </c>
      <c r="J4074" t="s">
        <v>7</v>
      </c>
      <c r="K4074" t="s">
        <v>32</v>
      </c>
      <c r="L4074">
        <v>17.600000000000001</v>
      </c>
    </row>
    <row r="4075" spans="1:12" x14ac:dyDescent="0.55000000000000004">
      <c r="A4075" s="24" t="str">
        <f t="shared" si="63"/>
        <v>10199</v>
      </c>
      <c r="B4075" s="24" t="s">
        <v>27</v>
      </c>
      <c r="C4075" s="25">
        <v>43035</v>
      </c>
      <c r="D4075" s="24">
        <f>IFERROR(VLOOKUP(B4075,'2017_GT Roster'!$B$6:$H$21,7, FALSE), "NO MATCH!!!")</f>
        <v>9</v>
      </c>
      <c r="E4075" s="24">
        <f>IFERROR(VLOOKUP(GAME_JUMP_REPORT_CONSOLIDATED!C4075,GAME_INDEX!$A$7:$E$34,5,FALSE), "NO MATCH")</f>
        <v>1019</v>
      </c>
      <c r="F4075" s="24" t="str">
        <f>IFERROR(VLOOKUP(C4075,GAME_INDEX!$A$7:$E$34,4,FALSE), "NO MATCH!!!")</f>
        <v>Duke</v>
      </c>
      <c r="G4075" t="s">
        <v>4087</v>
      </c>
      <c r="H4075" s="1">
        <v>43035</v>
      </c>
      <c r="I4075">
        <v>6362</v>
      </c>
      <c r="J4075" t="s">
        <v>7</v>
      </c>
      <c r="K4075" t="s">
        <v>27</v>
      </c>
      <c r="L4075">
        <v>11.2</v>
      </c>
    </row>
    <row r="4076" spans="1:12" x14ac:dyDescent="0.55000000000000004">
      <c r="A4076" s="24" t="str">
        <f t="shared" si="63"/>
        <v>10191</v>
      </c>
      <c r="B4076" s="24" t="s">
        <v>3254</v>
      </c>
      <c r="C4076" s="25">
        <v>43035</v>
      </c>
      <c r="D4076" s="24">
        <f>IFERROR(VLOOKUP(B4076,'2017_GT Roster'!$B$6:$H$21,7, FALSE), "NO MATCH!!!")</f>
        <v>1</v>
      </c>
      <c r="E4076" s="24">
        <f>IFERROR(VLOOKUP(GAME_JUMP_REPORT_CONSOLIDATED!C4076,GAME_INDEX!$A$7:$E$34,5,FALSE), "NO MATCH")</f>
        <v>1019</v>
      </c>
      <c r="F4076" s="24" t="str">
        <f>IFERROR(VLOOKUP(C4076,GAME_INDEX!$A$7:$E$34,4,FALSE), "NO MATCH!!!")</f>
        <v>Duke</v>
      </c>
      <c r="G4076" t="s">
        <v>4088</v>
      </c>
      <c r="H4076" s="1">
        <v>43035</v>
      </c>
      <c r="I4076">
        <v>6371</v>
      </c>
      <c r="J4076" t="s">
        <v>7</v>
      </c>
      <c r="K4076" t="s">
        <v>3254</v>
      </c>
      <c r="L4076">
        <v>18.7</v>
      </c>
    </row>
    <row r="4077" spans="1:12" x14ac:dyDescent="0.55000000000000004">
      <c r="A4077" s="24" t="str">
        <f t="shared" si="63"/>
        <v>10191</v>
      </c>
      <c r="B4077" s="24" t="s">
        <v>3254</v>
      </c>
      <c r="C4077" s="25">
        <v>43035</v>
      </c>
      <c r="D4077" s="24">
        <f>IFERROR(VLOOKUP(B4077,'2017_GT Roster'!$B$6:$H$21,7, FALSE), "NO MATCH!!!")</f>
        <v>1</v>
      </c>
      <c r="E4077" s="24">
        <f>IFERROR(VLOOKUP(GAME_JUMP_REPORT_CONSOLIDATED!C4077,GAME_INDEX!$A$7:$E$34,5,FALSE), "NO MATCH")</f>
        <v>1019</v>
      </c>
      <c r="F4077" s="24" t="str">
        <f>IFERROR(VLOOKUP(C4077,GAME_INDEX!$A$7:$E$34,4,FALSE), "NO MATCH!!!")</f>
        <v>Duke</v>
      </c>
      <c r="G4077" t="s">
        <v>4089</v>
      </c>
      <c r="H4077" s="1">
        <v>43035</v>
      </c>
      <c r="I4077">
        <v>6374</v>
      </c>
      <c r="J4077" t="s">
        <v>7</v>
      </c>
      <c r="K4077" t="s">
        <v>3254</v>
      </c>
      <c r="L4077">
        <v>9.1</v>
      </c>
    </row>
    <row r="4078" spans="1:12" x14ac:dyDescent="0.55000000000000004">
      <c r="A4078" s="24" t="str">
        <f t="shared" si="63"/>
        <v>101914</v>
      </c>
      <c r="B4078" s="24" t="s">
        <v>10</v>
      </c>
      <c r="C4078" s="25">
        <v>43035</v>
      </c>
      <c r="D4078" s="24">
        <f>IFERROR(VLOOKUP(B4078,'2017_GT Roster'!$B$6:$H$21,7, FALSE), "NO MATCH!!!")</f>
        <v>14</v>
      </c>
      <c r="E4078" s="24">
        <f>IFERROR(VLOOKUP(GAME_JUMP_REPORT_CONSOLIDATED!C4078,GAME_INDEX!$A$7:$E$34,5,FALSE), "NO MATCH")</f>
        <v>1019</v>
      </c>
      <c r="F4078" s="24" t="str">
        <f>IFERROR(VLOOKUP(C4078,GAME_INDEX!$A$7:$E$34,4,FALSE), "NO MATCH!!!")</f>
        <v>Duke</v>
      </c>
      <c r="G4078" t="s">
        <v>4090</v>
      </c>
      <c r="H4078" s="1">
        <v>43035</v>
      </c>
      <c r="I4078">
        <v>6374</v>
      </c>
      <c r="J4078" t="s">
        <v>7</v>
      </c>
      <c r="K4078" t="s">
        <v>10</v>
      </c>
      <c r="L4078">
        <v>15.5</v>
      </c>
    </row>
    <row r="4079" spans="1:12" x14ac:dyDescent="0.55000000000000004">
      <c r="A4079" s="24" t="str">
        <f t="shared" si="63"/>
        <v>101933</v>
      </c>
      <c r="B4079" s="24" t="s">
        <v>32</v>
      </c>
      <c r="C4079" s="25">
        <v>43035</v>
      </c>
      <c r="D4079" s="24">
        <f>IFERROR(VLOOKUP(B4079,'2017_GT Roster'!$B$6:$H$21,7, FALSE), "NO MATCH!!!")</f>
        <v>33</v>
      </c>
      <c r="E4079" s="24">
        <f>IFERROR(VLOOKUP(GAME_JUMP_REPORT_CONSOLIDATED!C4079,GAME_INDEX!$A$7:$E$34,5,FALSE), "NO MATCH")</f>
        <v>1019</v>
      </c>
      <c r="F4079" s="24" t="str">
        <f>IFERROR(VLOOKUP(C4079,GAME_INDEX!$A$7:$E$34,4,FALSE), "NO MATCH!!!")</f>
        <v>Duke</v>
      </c>
      <c r="G4079" t="s">
        <v>4091</v>
      </c>
      <c r="H4079" s="1">
        <v>43035</v>
      </c>
      <c r="I4079">
        <v>6379</v>
      </c>
      <c r="J4079" t="s">
        <v>7</v>
      </c>
      <c r="K4079" t="s">
        <v>32</v>
      </c>
      <c r="L4079">
        <v>5.4</v>
      </c>
    </row>
    <row r="4080" spans="1:12" x14ac:dyDescent="0.55000000000000004">
      <c r="A4080" s="24" t="str">
        <f t="shared" si="63"/>
        <v>10191</v>
      </c>
      <c r="B4080" s="24" t="s">
        <v>3254</v>
      </c>
      <c r="C4080" s="25">
        <v>43035</v>
      </c>
      <c r="D4080" s="24">
        <f>IFERROR(VLOOKUP(B4080,'2017_GT Roster'!$B$6:$H$21,7, FALSE), "NO MATCH!!!")</f>
        <v>1</v>
      </c>
      <c r="E4080" s="24">
        <f>IFERROR(VLOOKUP(GAME_JUMP_REPORT_CONSOLIDATED!C4080,GAME_INDEX!$A$7:$E$34,5,FALSE), "NO MATCH")</f>
        <v>1019</v>
      </c>
      <c r="F4080" s="24" t="str">
        <f>IFERROR(VLOOKUP(C4080,GAME_INDEX!$A$7:$E$34,4,FALSE), "NO MATCH!!!")</f>
        <v>Duke</v>
      </c>
      <c r="G4080" t="s">
        <v>4092</v>
      </c>
      <c r="H4080" s="1">
        <v>43035</v>
      </c>
      <c r="I4080">
        <v>6381</v>
      </c>
      <c r="J4080" t="s">
        <v>7</v>
      </c>
      <c r="K4080" t="s">
        <v>3254</v>
      </c>
      <c r="L4080">
        <v>19.2</v>
      </c>
    </row>
    <row r="4081" spans="1:12" x14ac:dyDescent="0.55000000000000004">
      <c r="A4081" s="24" t="str">
        <f t="shared" si="63"/>
        <v>101933</v>
      </c>
      <c r="B4081" s="24" t="s">
        <v>32</v>
      </c>
      <c r="C4081" s="25">
        <v>43035</v>
      </c>
      <c r="D4081" s="24">
        <f>IFERROR(VLOOKUP(B4081,'2017_GT Roster'!$B$6:$H$21,7, FALSE), "NO MATCH!!!")</f>
        <v>33</v>
      </c>
      <c r="E4081" s="24">
        <f>IFERROR(VLOOKUP(GAME_JUMP_REPORT_CONSOLIDATED!C4081,GAME_INDEX!$A$7:$E$34,5,FALSE), "NO MATCH")</f>
        <v>1019</v>
      </c>
      <c r="F4081" s="24" t="str">
        <f>IFERROR(VLOOKUP(C4081,GAME_INDEX!$A$7:$E$34,4,FALSE), "NO MATCH!!!")</f>
        <v>Duke</v>
      </c>
      <c r="G4081" t="s">
        <v>4093</v>
      </c>
      <c r="H4081" s="1">
        <v>43035</v>
      </c>
      <c r="I4081">
        <v>6388</v>
      </c>
      <c r="J4081" t="s">
        <v>7</v>
      </c>
      <c r="K4081" t="s">
        <v>32</v>
      </c>
      <c r="L4081">
        <v>17.899999999999999</v>
      </c>
    </row>
    <row r="4082" spans="1:12" x14ac:dyDescent="0.55000000000000004">
      <c r="A4082" s="24" t="str">
        <f t="shared" si="63"/>
        <v>10194</v>
      </c>
      <c r="B4082" s="24" t="s">
        <v>3262</v>
      </c>
      <c r="C4082" s="25">
        <v>43035</v>
      </c>
      <c r="D4082" s="24">
        <f>IFERROR(VLOOKUP(B4082,'2017_GT Roster'!$B$6:$H$21,7, FALSE), "NO MATCH!!!")</f>
        <v>4</v>
      </c>
      <c r="E4082" s="24">
        <f>IFERROR(VLOOKUP(GAME_JUMP_REPORT_CONSOLIDATED!C4082,GAME_INDEX!$A$7:$E$34,5,FALSE), "NO MATCH")</f>
        <v>1019</v>
      </c>
      <c r="F4082" s="24" t="str">
        <f>IFERROR(VLOOKUP(C4082,GAME_INDEX!$A$7:$E$34,4,FALSE), "NO MATCH!!!")</f>
        <v>Duke</v>
      </c>
      <c r="G4082" t="s">
        <v>4094</v>
      </c>
      <c r="H4082" s="1">
        <v>43035</v>
      </c>
      <c r="I4082">
        <v>6391</v>
      </c>
      <c r="J4082" t="s">
        <v>7</v>
      </c>
      <c r="K4082" t="s">
        <v>3262</v>
      </c>
      <c r="L4082">
        <v>13.8</v>
      </c>
    </row>
    <row r="4083" spans="1:12" x14ac:dyDescent="0.55000000000000004">
      <c r="A4083" s="24" t="str">
        <f t="shared" si="63"/>
        <v>10194</v>
      </c>
      <c r="B4083" s="24" t="s">
        <v>3262</v>
      </c>
      <c r="C4083" s="25">
        <v>43035</v>
      </c>
      <c r="D4083" s="24">
        <f>IFERROR(VLOOKUP(B4083,'2017_GT Roster'!$B$6:$H$21,7, FALSE), "NO MATCH!!!")</f>
        <v>4</v>
      </c>
      <c r="E4083" s="24">
        <f>IFERROR(VLOOKUP(GAME_JUMP_REPORT_CONSOLIDATED!C4083,GAME_INDEX!$A$7:$E$34,5,FALSE), "NO MATCH")</f>
        <v>1019</v>
      </c>
      <c r="F4083" s="24" t="str">
        <f>IFERROR(VLOOKUP(C4083,GAME_INDEX!$A$7:$E$34,4,FALSE), "NO MATCH!!!")</f>
        <v>Duke</v>
      </c>
      <c r="G4083" t="s">
        <v>4095</v>
      </c>
      <c r="H4083" s="1">
        <v>43035</v>
      </c>
      <c r="I4083">
        <v>6393</v>
      </c>
      <c r="J4083" t="s">
        <v>7</v>
      </c>
      <c r="K4083" t="s">
        <v>3262</v>
      </c>
      <c r="L4083">
        <v>20.2</v>
      </c>
    </row>
    <row r="4084" spans="1:12" x14ac:dyDescent="0.55000000000000004">
      <c r="A4084" s="24" t="str">
        <f t="shared" si="63"/>
        <v>101933</v>
      </c>
      <c r="B4084" s="24" t="s">
        <v>32</v>
      </c>
      <c r="C4084" s="25">
        <v>43035</v>
      </c>
      <c r="D4084" s="24">
        <f>IFERROR(VLOOKUP(B4084,'2017_GT Roster'!$B$6:$H$21,7, FALSE), "NO MATCH!!!")</f>
        <v>33</v>
      </c>
      <c r="E4084" s="24">
        <f>IFERROR(VLOOKUP(GAME_JUMP_REPORT_CONSOLIDATED!C4084,GAME_INDEX!$A$7:$E$34,5,FALSE), "NO MATCH")</f>
        <v>1019</v>
      </c>
      <c r="F4084" s="24" t="str">
        <f>IFERROR(VLOOKUP(C4084,GAME_INDEX!$A$7:$E$34,4,FALSE), "NO MATCH!!!")</f>
        <v>Duke</v>
      </c>
      <c r="G4084" t="s">
        <v>4096</v>
      </c>
      <c r="H4084" s="1">
        <v>43035</v>
      </c>
      <c r="I4084">
        <v>6396</v>
      </c>
      <c r="J4084" t="s">
        <v>7</v>
      </c>
      <c r="K4084" t="s">
        <v>32</v>
      </c>
      <c r="L4084">
        <v>18.899999999999999</v>
      </c>
    </row>
    <row r="4085" spans="1:12" x14ac:dyDescent="0.55000000000000004">
      <c r="A4085" s="24" t="str">
        <f t="shared" si="63"/>
        <v>10191</v>
      </c>
      <c r="B4085" s="24" t="s">
        <v>3254</v>
      </c>
      <c r="C4085" s="25">
        <v>43035</v>
      </c>
      <c r="D4085" s="24">
        <f>IFERROR(VLOOKUP(B4085,'2017_GT Roster'!$B$6:$H$21,7, FALSE), "NO MATCH!!!")</f>
        <v>1</v>
      </c>
      <c r="E4085" s="24">
        <f>IFERROR(VLOOKUP(GAME_JUMP_REPORT_CONSOLIDATED!C4085,GAME_INDEX!$A$7:$E$34,5,FALSE), "NO MATCH")</f>
        <v>1019</v>
      </c>
      <c r="F4085" s="24" t="str">
        <f>IFERROR(VLOOKUP(C4085,GAME_INDEX!$A$7:$E$34,4,FALSE), "NO MATCH!!!")</f>
        <v>Duke</v>
      </c>
      <c r="G4085" t="s">
        <v>4097</v>
      </c>
      <c r="H4085" s="1">
        <v>43035</v>
      </c>
      <c r="I4085">
        <v>6408</v>
      </c>
      <c r="J4085" t="s">
        <v>7</v>
      </c>
      <c r="K4085" t="s">
        <v>3254</v>
      </c>
      <c r="L4085">
        <v>13.3</v>
      </c>
    </row>
    <row r="4086" spans="1:12" x14ac:dyDescent="0.55000000000000004">
      <c r="A4086" s="24" t="str">
        <f t="shared" si="63"/>
        <v>10194</v>
      </c>
      <c r="B4086" s="24" t="s">
        <v>3262</v>
      </c>
      <c r="C4086" s="25">
        <v>43035</v>
      </c>
      <c r="D4086" s="24">
        <f>IFERROR(VLOOKUP(B4086,'2017_GT Roster'!$B$6:$H$21,7, FALSE), "NO MATCH!!!")</f>
        <v>4</v>
      </c>
      <c r="E4086" s="24">
        <f>IFERROR(VLOOKUP(GAME_JUMP_REPORT_CONSOLIDATED!C4086,GAME_INDEX!$A$7:$E$34,5,FALSE), "NO MATCH")</f>
        <v>1019</v>
      </c>
      <c r="F4086" s="24" t="str">
        <f>IFERROR(VLOOKUP(C4086,GAME_INDEX!$A$7:$E$34,4,FALSE), "NO MATCH!!!")</f>
        <v>Duke</v>
      </c>
      <c r="G4086" t="s">
        <v>4098</v>
      </c>
      <c r="H4086" s="1">
        <v>43035</v>
      </c>
      <c r="I4086">
        <v>6419</v>
      </c>
      <c r="J4086" t="s">
        <v>7</v>
      </c>
      <c r="K4086" t="s">
        <v>3262</v>
      </c>
      <c r="L4086">
        <v>23.1</v>
      </c>
    </row>
    <row r="4087" spans="1:12" x14ac:dyDescent="0.55000000000000004">
      <c r="A4087" s="24" t="str">
        <f t="shared" ref="A4087:A4150" si="64">E4087&amp;D4087</f>
        <v>10194</v>
      </c>
      <c r="B4087" s="24" t="s">
        <v>3262</v>
      </c>
      <c r="C4087" s="25">
        <v>43035</v>
      </c>
      <c r="D4087" s="24">
        <f>IFERROR(VLOOKUP(B4087,'2017_GT Roster'!$B$6:$H$21,7, FALSE), "NO MATCH!!!")</f>
        <v>4</v>
      </c>
      <c r="E4087" s="24">
        <f>IFERROR(VLOOKUP(GAME_JUMP_REPORT_CONSOLIDATED!C4087,GAME_INDEX!$A$7:$E$34,5,FALSE), "NO MATCH")</f>
        <v>1019</v>
      </c>
      <c r="F4087" s="24" t="str">
        <f>IFERROR(VLOOKUP(C4087,GAME_INDEX!$A$7:$E$34,4,FALSE), "NO MATCH!!!")</f>
        <v>Duke</v>
      </c>
      <c r="G4087" t="s">
        <v>4099</v>
      </c>
      <c r="H4087" s="1">
        <v>43035</v>
      </c>
      <c r="I4087">
        <v>6420</v>
      </c>
      <c r="J4087" t="s">
        <v>7</v>
      </c>
      <c r="K4087" t="s">
        <v>3262</v>
      </c>
      <c r="L4087">
        <v>16.399999999999999</v>
      </c>
    </row>
    <row r="4088" spans="1:12" x14ac:dyDescent="0.55000000000000004">
      <c r="A4088" s="24" t="str">
        <f t="shared" si="64"/>
        <v>101933</v>
      </c>
      <c r="B4088" s="24" t="s">
        <v>32</v>
      </c>
      <c r="C4088" s="25">
        <v>43035</v>
      </c>
      <c r="D4088" s="24">
        <f>IFERROR(VLOOKUP(B4088,'2017_GT Roster'!$B$6:$H$21,7, FALSE), "NO MATCH!!!")</f>
        <v>33</v>
      </c>
      <c r="E4088" s="24">
        <f>IFERROR(VLOOKUP(GAME_JUMP_REPORT_CONSOLIDATED!C4088,GAME_INDEX!$A$7:$E$34,5,FALSE), "NO MATCH")</f>
        <v>1019</v>
      </c>
      <c r="F4088" s="24" t="str">
        <f>IFERROR(VLOOKUP(C4088,GAME_INDEX!$A$7:$E$34,4,FALSE), "NO MATCH!!!")</f>
        <v>Duke</v>
      </c>
      <c r="G4088" t="s">
        <v>4100</v>
      </c>
      <c r="H4088" s="1">
        <v>43035</v>
      </c>
      <c r="I4088">
        <v>6422</v>
      </c>
      <c r="J4088" t="s">
        <v>7</v>
      </c>
      <c r="K4088" t="s">
        <v>32</v>
      </c>
      <c r="L4088">
        <v>15.9</v>
      </c>
    </row>
    <row r="4089" spans="1:12" x14ac:dyDescent="0.55000000000000004">
      <c r="A4089" s="24" t="str">
        <f t="shared" si="64"/>
        <v>101933</v>
      </c>
      <c r="B4089" s="24" t="s">
        <v>32</v>
      </c>
      <c r="C4089" s="25">
        <v>43035</v>
      </c>
      <c r="D4089" s="24">
        <f>IFERROR(VLOOKUP(B4089,'2017_GT Roster'!$B$6:$H$21,7, FALSE), "NO MATCH!!!")</f>
        <v>33</v>
      </c>
      <c r="E4089" s="24">
        <f>IFERROR(VLOOKUP(GAME_JUMP_REPORT_CONSOLIDATED!C4089,GAME_INDEX!$A$7:$E$34,5,FALSE), "NO MATCH")</f>
        <v>1019</v>
      </c>
      <c r="F4089" s="24" t="str">
        <f>IFERROR(VLOOKUP(C4089,GAME_INDEX!$A$7:$E$34,4,FALSE), "NO MATCH!!!")</f>
        <v>Duke</v>
      </c>
      <c r="G4089" t="s">
        <v>4101</v>
      </c>
      <c r="H4089" s="1">
        <v>43035</v>
      </c>
      <c r="I4089">
        <v>6428</v>
      </c>
      <c r="J4089" t="s">
        <v>7</v>
      </c>
      <c r="K4089" t="s">
        <v>32</v>
      </c>
      <c r="L4089">
        <v>21.3</v>
      </c>
    </row>
    <row r="4090" spans="1:12" x14ac:dyDescent="0.55000000000000004">
      <c r="A4090" s="24" t="str">
        <f t="shared" si="64"/>
        <v>10199</v>
      </c>
      <c r="B4090" s="24" t="s">
        <v>27</v>
      </c>
      <c r="C4090" s="25">
        <v>43035</v>
      </c>
      <c r="D4090" s="24">
        <f>IFERROR(VLOOKUP(B4090,'2017_GT Roster'!$B$6:$H$21,7, FALSE), "NO MATCH!!!")</f>
        <v>9</v>
      </c>
      <c r="E4090" s="24">
        <f>IFERROR(VLOOKUP(GAME_JUMP_REPORT_CONSOLIDATED!C4090,GAME_INDEX!$A$7:$E$34,5,FALSE), "NO MATCH")</f>
        <v>1019</v>
      </c>
      <c r="F4090" s="24" t="str">
        <f>IFERROR(VLOOKUP(C4090,GAME_INDEX!$A$7:$E$34,4,FALSE), "NO MATCH!!!")</f>
        <v>Duke</v>
      </c>
      <c r="G4090" t="s">
        <v>4102</v>
      </c>
      <c r="H4090" s="1">
        <v>43035</v>
      </c>
      <c r="I4090">
        <v>6430</v>
      </c>
      <c r="J4090" t="s">
        <v>7</v>
      </c>
      <c r="K4090" t="s">
        <v>27</v>
      </c>
      <c r="L4090">
        <v>10.5</v>
      </c>
    </row>
    <row r="4091" spans="1:12" x14ac:dyDescent="0.55000000000000004">
      <c r="A4091" s="24" t="str">
        <f t="shared" si="64"/>
        <v>10194</v>
      </c>
      <c r="B4091" s="24" t="s">
        <v>3262</v>
      </c>
      <c r="C4091" s="25">
        <v>43035</v>
      </c>
      <c r="D4091" s="24">
        <f>IFERROR(VLOOKUP(B4091,'2017_GT Roster'!$B$6:$H$21,7, FALSE), "NO MATCH!!!")</f>
        <v>4</v>
      </c>
      <c r="E4091" s="24">
        <f>IFERROR(VLOOKUP(GAME_JUMP_REPORT_CONSOLIDATED!C4091,GAME_INDEX!$A$7:$E$34,5,FALSE), "NO MATCH")</f>
        <v>1019</v>
      </c>
      <c r="F4091" s="24" t="str">
        <f>IFERROR(VLOOKUP(C4091,GAME_INDEX!$A$7:$E$34,4,FALSE), "NO MATCH!!!")</f>
        <v>Duke</v>
      </c>
      <c r="G4091" t="s">
        <v>4103</v>
      </c>
      <c r="H4091" s="1">
        <v>43035</v>
      </c>
      <c r="I4091">
        <v>6453</v>
      </c>
      <c r="J4091" t="s">
        <v>7</v>
      </c>
      <c r="K4091" t="s">
        <v>3262</v>
      </c>
      <c r="L4091">
        <v>20.100000000000001</v>
      </c>
    </row>
    <row r="4092" spans="1:12" x14ac:dyDescent="0.55000000000000004">
      <c r="A4092" s="24" t="str">
        <f t="shared" si="64"/>
        <v>10199</v>
      </c>
      <c r="B4092" s="24" t="s">
        <v>27</v>
      </c>
      <c r="C4092" s="25">
        <v>43035</v>
      </c>
      <c r="D4092" s="24">
        <f>IFERROR(VLOOKUP(B4092,'2017_GT Roster'!$B$6:$H$21,7, FALSE), "NO MATCH!!!")</f>
        <v>9</v>
      </c>
      <c r="E4092" s="24">
        <f>IFERROR(VLOOKUP(GAME_JUMP_REPORT_CONSOLIDATED!C4092,GAME_INDEX!$A$7:$E$34,5,FALSE), "NO MATCH")</f>
        <v>1019</v>
      </c>
      <c r="F4092" s="24" t="str">
        <f>IFERROR(VLOOKUP(C4092,GAME_INDEX!$A$7:$E$34,4,FALSE), "NO MATCH!!!")</f>
        <v>Duke</v>
      </c>
      <c r="G4092" t="s">
        <v>4104</v>
      </c>
      <c r="H4092" s="1">
        <v>43035</v>
      </c>
      <c r="I4092">
        <v>6464</v>
      </c>
      <c r="J4092" t="s">
        <v>7</v>
      </c>
      <c r="K4092" t="s">
        <v>27</v>
      </c>
      <c r="L4092">
        <v>8.3000000000000007</v>
      </c>
    </row>
    <row r="4093" spans="1:12" x14ac:dyDescent="0.55000000000000004">
      <c r="A4093" s="24" t="str">
        <f t="shared" si="64"/>
        <v>10199</v>
      </c>
      <c r="B4093" s="24" t="s">
        <v>27</v>
      </c>
      <c r="C4093" s="25">
        <v>43035</v>
      </c>
      <c r="D4093" s="24">
        <f>IFERROR(VLOOKUP(B4093,'2017_GT Roster'!$B$6:$H$21,7, FALSE), "NO MATCH!!!")</f>
        <v>9</v>
      </c>
      <c r="E4093" s="24">
        <f>IFERROR(VLOOKUP(GAME_JUMP_REPORT_CONSOLIDATED!C4093,GAME_INDEX!$A$7:$E$34,5,FALSE), "NO MATCH")</f>
        <v>1019</v>
      </c>
      <c r="F4093" s="24" t="str">
        <f>IFERROR(VLOOKUP(C4093,GAME_INDEX!$A$7:$E$34,4,FALSE), "NO MATCH!!!")</f>
        <v>Duke</v>
      </c>
      <c r="G4093" t="s">
        <v>4105</v>
      </c>
      <c r="H4093" s="1">
        <v>43035</v>
      </c>
      <c r="I4093">
        <v>6465</v>
      </c>
      <c r="J4093" t="s">
        <v>7</v>
      </c>
      <c r="K4093" t="s">
        <v>27</v>
      </c>
      <c r="L4093">
        <v>14.8</v>
      </c>
    </row>
    <row r="4094" spans="1:12" x14ac:dyDescent="0.55000000000000004">
      <c r="A4094" s="24" t="str">
        <f t="shared" si="64"/>
        <v>10198</v>
      </c>
      <c r="B4094" s="24" t="s">
        <v>34</v>
      </c>
      <c r="C4094" s="25">
        <v>43035</v>
      </c>
      <c r="D4094" s="24">
        <f>IFERROR(VLOOKUP(B4094,'2017_GT Roster'!$B$6:$H$21,7, FALSE), "NO MATCH!!!")</f>
        <v>8</v>
      </c>
      <c r="E4094" s="24">
        <f>IFERROR(VLOOKUP(GAME_JUMP_REPORT_CONSOLIDATED!C4094,GAME_INDEX!$A$7:$E$34,5,FALSE), "NO MATCH")</f>
        <v>1019</v>
      </c>
      <c r="F4094" s="24" t="str">
        <f>IFERROR(VLOOKUP(C4094,GAME_INDEX!$A$7:$E$34,4,FALSE), "NO MATCH!!!")</f>
        <v>Duke</v>
      </c>
      <c r="G4094" t="s">
        <v>4106</v>
      </c>
      <c r="H4094" s="1">
        <v>43035</v>
      </c>
      <c r="I4094">
        <v>6472</v>
      </c>
      <c r="J4094" t="s">
        <v>7</v>
      </c>
      <c r="K4094" t="s">
        <v>34</v>
      </c>
      <c r="L4094">
        <v>12.7</v>
      </c>
    </row>
    <row r="4095" spans="1:12" x14ac:dyDescent="0.55000000000000004">
      <c r="A4095" s="24" t="str">
        <f t="shared" si="64"/>
        <v>10198</v>
      </c>
      <c r="B4095" s="24" t="s">
        <v>34</v>
      </c>
      <c r="C4095" s="25">
        <v>43035</v>
      </c>
      <c r="D4095" s="24">
        <f>IFERROR(VLOOKUP(B4095,'2017_GT Roster'!$B$6:$H$21,7, FALSE), "NO MATCH!!!")</f>
        <v>8</v>
      </c>
      <c r="E4095" s="24">
        <f>IFERROR(VLOOKUP(GAME_JUMP_REPORT_CONSOLIDATED!C4095,GAME_INDEX!$A$7:$E$34,5,FALSE), "NO MATCH")</f>
        <v>1019</v>
      </c>
      <c r="F4095" s="24" t="str">
        <f>IFERROR(VLOOKUP(C4095,GAME_INDEX!$A$7:$E$34,4,FALSE), "NO MATCH!!!")</f>
        <v>Duke</v>
      </c>
      <c r="G4095" t="s">
        <v>4107</v>
      </c>
      <c r="H4095" s="1">
        <v>43035</v>
      </c>
      <c r="I4095">
        <v>6473</v>
      </c>
      <c r="J4095" t="s">
        <v>7</v>
      </c>
      <c r="K4095" t="s">
        <v>34</v>
      </c>
      <c r="L4095">
        <v>14.2</v>
      </c>
    </row>
    <row r="4096" spans="1:12" x14ac:dyDescent="0.55000000000000004">
      <c r="A4096" s="24" t="str">
        <f t="shared" si="64"/>
        <v>10198</v>
      </c>
      <c r="B4096" s="24" t="s">
        <v>34</v>
      </c>
      <c r="C4096" s="25">
        <v>43035</v>
      </c>
      <c r="D4096" s="24">
        <f>IFERROR(VLOOKUP(B4096,'2017_GT Roster'!$B$6:$H$21,7, FALSE), "NO MATCH!!!")</f>
        <v>8</v>
      </c>
      <c r="E4096" s="24">
        <f>IFERROR(VLOOKUP(GAME_JUMP_REPORT_CONSOLIDATED!C4096,GAME_INDEX!$A$7:$E$34,5,FALSE), "NO MATCH")</f>
        <v>1019</v>
      </c>
      <c r="F4096" s="24" t="str">
        <f>IFERROR(VLOOKUP(C4096,GAME_INDEX!$A$7:$E$34,4,FALSE), "NO MATCH!!!")</f>
        <v>Duke</v>
      </c>
      <c r="G4096" t="s">
        <v>4108</v>
      </c>
      <c r="H4096" s="1">
        <v>43035</v>
      </c>
      <c r="I4096">
        <v>6473</v>
      </c>
      <c r="J4096" t="s">
        <v>7</v>
      </c>
      <c r="K4096" t="s">
        <v>34</v>
      </c>
      <c r="L4096">
        <v>14.3</v>
      </c>
    </row>
    <row r="4097" spans="1:12" x14ac:dyDescent="0.55000000000000004">
      <c r="A4097" s="24" t="str">
        <f t="shared" si="64"/>
        <v>101911</v>
      </c>
      <c r="B4097" s="24" t="s">
        <v>14</v>
      </c>
      <c r="C4097" s="25">
        <v>43035</v>
      </c>
      <c r="D4097" s="24">
        <f>IFERROR(VLOOKUP(B4097,'2017_GT Roster'!$B$6:$H$21,7, FALSE), "NO MATCH!!!")</f>
        <v>11</v>
      </c>
      <c r="E4097" s="24">
        <f>IFERROR(VLOOKUP(GAME_JUMP_REPORT_CONSOLIDATED!C4097,GAME_INDEX!$A$7:$E$34,5,FALSE), "NO MATCH")</f>
        <v>1019</v>
      </c>
      <c r="F4097" s="24" t="str">
        <f>IFERROR(VLOOKUP(C4097,GAME_INDEX!$A$7:$E$34,4,FALSE), "NO MATCH!!!")</f>
        <v>Duke</v>
      </c>
      <c r="G4097" t="s">
        <v>4109</v>
      </c>
      <c r="H4097" s="1">
        <v>43035</v>
      </c>
      <c r="I4097">
        <v>6480</v>
      </c>
      <c r="J4097" t="s">
        <v>7</v>
      </c>
      <c r="K4097" t="s">
        <v>14</v>
      </c>
      <c r="L4097">
        <v>15</v>
      </c>
    </row>
    <row r="4098" spans="1:12" x14ac:dyDescent="0.55000000000000004">
      <c r="A4098" s="24" t="str">
        <f t="shared" si="64"/>
        <v>10194</v>
      </c>
      <c r="B4098" s="24" t="s">
        <v>3262</v>
      </c>
      <c r="C4098" s="25">
        <v>43035</v>
      </c>
      <c r="D4098" s="24">
        <f>IFERROR(VLOOKUP(B4098,'2017_GT Roster'!$B$6:$H$21,7, FALSE), "NO MATCH!!!")</f>
        <v>4</v>
      </c>
      <c r="E4098" s="24">
        <f>IFERROR(VLOOKUP(GAME_JUMP_REPORT_CONSOLIDATED!C4098,GAME_INDEX!$A$7:$E$34,5,FALSE), "NO MATCH")</f>
        <v>1019</v>
      </c>
      <c r="F4098" s="24" t="str">
        <f>IFERROR(VLOOKUP(C4098,GAME_INDEX!$A$7:$E$34,4,FALSE), "NO MATCH!!!")</f>
        <v>Duke</v>
      </c>
      <c r="G4098" t="s">
        <v>4110</v>
      </c>
      <c r="H4098" s="1">
        <v>43035</v>
      </c>
      <c r="I4098">
        <v>6506</v>
      </c>
      <c r="J4098" t="s">
        <v>7</v>
      </c>
      <c r="K4098" t="s">
        <v>3262</v>
      </c>
      <c r="L4098">
        <v>15.8</v>
      </c>
    </row>
    <row r="4099" spans="1:12" x14ac:dyDescent="0.55000000000000004">
      <c r="A4099" s="24" t="str">
        <f t="shared" si="64"/>
        <v>10199</v>
      </c>
      <c r="B4099" s="24" t="s">
        <v>27</v>
      </c>
      <c r="C4099" s="25">
        <v>43035</v>
      </c>
      <c r="D4099" s="24">
        <f>IFERROR(VLOOKUP(B4099,'2017_GT Roster'!$B$6:$H$21,7, FALSE), "NO MATCH!!!")</f>
        <v>9</v>
      </c>
      <c r="E4099" s="24">
        <f>IFERROR(VLOOKUP(GAME_JUMP_REPORT_CONSOLIDATED!C4099,GAME_INDEX!$A$7:$E$34,5,FALSE), "NO MATCH")</f>
        <v>1019</v>
      </c>
      <c r="F4099" s="24" t="str">
        <f>IFERROR(VLOOKUP(C4099,GAME_INDEX!$A$7:$E$34,4,FALSE), "NO MATCH!!!")</f>
        <v>Duke</v>
      </c>
      <c r="G4099" t="s">
        <v>4111</v>
      </c>
      <c r="H4099" s="1">
        <v>43035</v>
      </c>
      <c r="I4099">
        <v>6515</v>
      </c>
      <c r="J4099" t="s">
        <v>7</v>
      </c>
      <c r="K4099" t="s">
        <v>27</v>
      </c>
      <c r="L4099">
        <v>13.1</v>
      </c>
    </row>
    <row r="4100" spans="1:12" x14ac:dyDescent="0.55000000000000004">
      <c r="A4100" s="24" t="str">
        <f t="shared" si="64"/>
        <v>101933</v>
      </c>
      <c r="B4100" s="24" t="s">
        <v>32</v>
      </c>
      <c r="C4100" s="25">
        <v>43035</v>
      </c>
      <c r="D4100" s="24">
        <f>IFERROR(VLOOKUP(B4100,'2017_GT Roster'!$B$6:$H$21,7, FALSE), "NO MATCH!!!")</f>
        <v>33</v>
      </c>
      <c r="E4100" s="24">
        <f>IFERROR(VLOOKUP(GAME_JUMP_REPORT_CONSOLIDATED!C4100,GAME_INDEX!$A$7:$E$34,5,FALSE), "NO MATCH")</f>
        <v>1019</v>
      </c>
      <c r="F4100" s="24" t="str">
        <f>IFERROR(VLOOKUP(C4100,GAME_INDEX!$A$7:$E$34,4,FALSE), "NO MATCH!!!")</f>
        <v>Duke</v>
      </c>
      <c r="G4100" t="s">
        <v>4112</v>
      </c>
      <c r="H4100" s="1">
        <v>43035</v>
      </c>
      <c r="I4100">
        <v>6532</v>
      </c>
      <c r="J4100" t="s">
        <v>7</v>
      </c>
      <c r="K4100" t="s">
        <v>32</v>
      </c>
      <c r="L4100">
        <v>18.2</v>
      </c>
    </row>
    <row r="4101" spans="1:12" x14ac:dyDescent="0.55000000000000004">
      <c r="A4101" s="24" t="str">
        <f t="shared" si="64"/>
        <v>10194</v>
      </c>
      <c r="B4101" s="24" t="s">
        <v>3262</v>
      </c>
      <c r="C4101" s="25">
        <v>43035</v>
      </c>
      <c r="D4101" s="24">
        <f>IFERROR(VLOOKUP(B4101,'2017_GT Roster'!$B$6:$H$21,7, FALSE), "NO MATCH!!!")</f>
        <v>4</v>
      </c>
      <c r="E4101" s="24">
        <f>IFERROR(VLOOKUP(GAME_JUMP_REPORT_CONSOLIDATED!C4101,GAME_INDEX!$A$7:$E$34,5,FALSE), "NO MATCH")</f>
        <v>1019</v>
      </c>
      <c r="F4101" s="24" t="str">
        <f>IFERROR(VLOOKUP(C4101,GAME_INDEX!$A$7:$E$34,4,FALSE), "NO MATCH!!!")</f>
        <v>Duke</v>
      </c>
      <c r="G4101" t="s">
        <v>4113</v>
      </c>
      <c r="H4101" s="1">
        <v>43035</v>
      </c>
      <c r="I4101">
        <v>6535</v>
      </c>
      <c r="J4101" t="s">
        <v>7</v>
      </c>
      <c r="K4101" t="s">
        <v>3262</v>
      </c>
      <c r="L4101">
        <v>18.2</v>
      </c>
    </row>
    <row r="4102" spans="1:12" x14ac:dyDescent="0.55000000000000004">
      <c r="A4102" s="24" t="str">
        <f t="shared" si="64"/>
        <v>101933</v>
      </c>
      <c r="B4102" s="24" t="s">
        <v>32</v>
      </c>
      <c r="C4102" s="25">
        <v>43035</v>
      </c>
      <c r="D4102" s="24">
        <f>IFERROR(VLOOKUP(B4102,'2017_GT Roster'!$B$6:$H$21,7, FALSE), "NO MATCH!!!")</f>
        <v>33</v>
      </c>
      <c r="E4102" s="24">
        <f>IFERROR(VLOOKUP(GAME_JUMP_REPORT_CONSOLIDATED!C4102,GAME_INDEX!$A$7:$E$34,5,FALSE), "NO MATCH")</f>
        <v>1019</v>
      </c>
      <c r="F4102" s="24" t="str">
        <f>IFERROR(VLOOKUP(C4102,GAME_INDEX!$A$7:$E$34,4,FALSE), "NO MATCH!!!")</f>
        <v>Duke</v>
      </c>
      <c r="G4102" t="s">
        <v>4114</v>
      </c>
      <c r="H4102" s="1">
        <v>43035</v>
      </c>
      <c r="I4102">
        <v>6566</v>
      </c>
      <c r="J4102" t="s">
        <v>7</v>
      </c>
      <c r="K4102" t="s">
        <v>32</v>
      </c>
      <c r="L4102">
        <v>17.899999999999999</v>
      </c>
    </row>
    <row r="4103" spans="1:12" x14ac:dyDescent="0.55000000000000004">
      <c r="A4103" s="24" t="str">
        <f t="shared" si="64"/>
        <v>10194</v>
      </c>
      <c r="B4103" s="24" t="s">
        <v>3262</v>
      </c>
      <c r="C4103" s="25">
        <v>43035</v>
      </c>
      <c r="D4103" s="24">
        <f>IFERROR(VLOOKUP(B4103,'2017_GT Roster'!$B$6:$H$21,7, FALSE), "NO MATCH!!!")</f>
        <v>4</v>
      </c>
      <c r="E4103" s="24">
        <f>IFERROR(VLOOKUP(GAME_JUMP_REPORT_CONSOLIDATED!C4103,GAME_INDEX!$A$7:$E$34,5,FALSE), "NO MATCH")</f>
        <v>1019</v>
      </c>
      <c r="F4103" s="24" t="str">
        <f>IFERROR(VLOOKUP(C4103,GAME_INDEX!$A$7:$E$34,4,FALSE), "NO MATCH!!!")</f>
        <v>Duke</v>
      </c>
      <c r="G4103" t="s">
        <v>4115</v>
      </c>
      <c r="H4103" s="1">
        <v>43035</v>
      </c>
      <c r="I4103">
        <v>6570</v>
      </c>
      <c r="J4103" t="s">
        <v>7</v>
      </c>
      <c r="K4103" t="s">
        <v>3262</v>
      </c>
      <c r="L4103">
        <v>24.3</v>
      </c>
    </row>
    <row r="4104" spans="1:12" x14ac:dyDescent="0.55000000000000004">
      <c r="A4104" s="24" t="str">
        <f t="shared" si="64"/>
        <v>10199</v>
      </c>
      <c r="B4104" s="24" t="s">
        <v>27</v>
      </c>
      <c r="C4104" s="25">
        <v>43035</v>
      </c>
      <c r="D4104" s="24">
        <f>IFERROR(VLOOKUP(B4104,'2017_GT Roster'!$B$6:$H$21,7, FALSE), "NO MATCH!!!")</f>
        <v>9</v>
      </c>
      <c r="E4104" s="24">
        <f>IFERROR(VLOOKUP(GAME_JUMP_REPORT_CONSOLIDATED!C4104,GAME_INDEX!$A$7:$E$34,5,FALSE), "NO MATCH")</f>
        <v>1019</v>
      </c>
      <c r="F4104" s="24" t="str">
        <f>IFERROR(VLOOKUP(C4104,GAME_INDEX!$A$7:$E$34,4,FALSE), "NO MATCH!!!")</f>
        <v>Duke</v>
      </c>
      <c r="G4104" t="s">
        <v>4116</v>
      </c>
      <c r="H4104" s="1">
        <v>43035</v>
      </c>
      <c r="I4104">
        <v>6582</v>
      </c>
      <c r="J4104" t="s">
        <v>7</v>
      </c>
      <c r="K4104" t="s">
        <v>27</v>
      </c>
      <c r="L4104">
        <v>12.8</v>
      </c>
    </row>
    <row r="4105" spans="1:12" x14ac:dyDescent="0.55000000000000004">
      <c r="A4105" s="24" t="str">
        <f t="shared" si="64"/>
        <v>101911</v>
      </c>
      <c r="B4105" s="24" t="s">
        <v>14</v>
      </c>
      <c r="C4105" s="25">
        <v>43035</v>
      </c>
      <c r="D4105" s="24">
        <f>IFERROR(VLOOKUP(B4105,'2017_GT Roster'!$B$6:$H$21,7, FALSE), "NO MATCH!!!")</f>
        <v>11</v>
      </c>
      <c r="E4105" s="24">
        <f>IFERROR(VLOOKUP(GAME_JUMP_REPORT_CONSOLIDATED!C4105,GAME_INDEX!$A$7:$E$34,5,FALSE), "NO MATCH")</f>
        <v>1019</v>
      </c>
      <c r="F4105" s="24" t="str">
        <f>IFERROR(VLOOKUP(C4105,GAME_INDEX!$A$7:$E$34,4,FALSE), "NO MATCH!!!")</f>
        <v>Duke</v>
      </c>
      <c r="G4105" t="s">
        <v>4117</v>
      </c>
      <c r="H4105" s="1">
        <v>43035</v>
      </c>
      <c r="I4105">
        <v>6635</v>
      </c>
      <c r="J4105" t="s">
        <v>7</v>
      </c>
      <c r="K4105" t="s">
        <v>14</v>
      </c>
      <c r="L4105">
        <v>21.5</v>
      </c>
    </row>
    <row r="4106" spans="1:12" x14ac:dyDescent="0.55000000000000004">
      <c r="A4106" s="24" t="str">
        <f t="shared" si="64"/>
        <v>101933</v>
      </c>
      <c r="B4106" s="24" t="s">
        <v>32</v>
      </c>
      <c r="C4106" s="25">
        <v>43035</v>
      </c>
      <c r="D4106" s="24">
        <f>IFERROR(VLOOKUP(B4106,'2017_GT Roster'!$B$6:$H$21,7, FALSE), "NO MATCH!!!")</f>
        <v>33</v>
      </c>
      <c r="E4106" s="24">
        <f>IFERROR(VLOOKUP(GAME_JUMP_REPORT_CONSOLIDATED!C4106,GAME_INDEX!$A$7:$E$34,5,FALSE), "NO MATCH")</f>
        <v>1019</v>
      </c>
      <c r="F4106" s="24" t="str">
        <f>IFERROR(VLOOKUP(C4106,GAME_INDEX!$A$7:$E$34,4,FALSE), "NO MATCH!!!")</f>
        <v>Duke</v>
      </c>
      <c r="G4106" t="s">
        <v>4118</v>
      </c>
      <c r="H4106" s="1">
        <v>43035</v>
      </c>
      <c r="I4106">
        <v>6637</v>
      </c>
      <c r="J4106" t="s">
        <v>7</v>
      </c>
      <c r="K4106" t="s">
        <v>32</v>
      </c>
      <c r="L4106">
        <v>15.1</v>
      </c>
    </row>
    <row r="4107" spans="1:12" x14ac:dyDescent="0.55000000000000004">
      <c r="A4107" s="24" t="str">
        <f t="shared" si="64"/>
        <v>10199</v>
      </c>
      <c r="B4107" s="24" t="s">
        <v>27</v>
      </c>
      <c r="C4107" s="25">
        <v>43035</v>
      </c>
      <c r="D4107" s="24">
        <f>IFERROR(VLOOKUP(B4107,'2017_GT Roster'!$B$6:$H$21,7, FALSE), "NO MATCH!!!")</f>
        <v>9</v>
      </c>
      <c r="E4107" s="24">
        <f>IFERROR(VLOOKUP(GAME_JUMP_REPORT_CONSOLIDATED!C4107,GAME_INDEX!$A$7:$E$34,5,FALSE), "NO MATCH")</f>
        <v>1019</v>
      </c>
      <c r="F4107" s="24" t="str">
        <f>IFERROR(VLOOKUP(C4107,GAME_INDEX!$A$7:$E$34,4,FALSE), "NO MATCH!!!")</f>
        <v>Duke</v>
      </c>
      <c r="G4107" t="s">
        <v>4119</v>
      </c>
      <c r="H4107" s="1">
        <v>43035</v>
      </c>
      <c r="I4107">
        <v>6648</v>
      </c>
      <c r="J4107" t="s">
        <v>7</v>
      </c>
      <c r="K4107" t="s">
        <v>27</v>
      </c>
      <c r="L4107">
        <v>17.399999999999999</v>
      </c>
    </row>
    <row r="4108" spans="1:12" x14ac:dyDescent="0.55000000000000004">
      <c r="A4108" s="24" t="str">
        <f t="shared" si="64"/>
        <v>10199</v>
      </c>
      <c r="B4108" s="24" t="s">
        <v>27</v>
      </c>
      <c r="C4108" s="25">
        <v>43035</v>
      </c>
      <c r="D4108" s="24">
        <f>IFERROR(VLOOKUP(B4108,'2017_GT Roster'!$B$6:$H$21,7, FALSE), "NO MATCH!!!")</f>
        <v>9</v>
      </c>
      <c r="E4108" s="24">
        <f>IFERROR(VLOOKUP(GAME_JUMP_REPORT_CONSOLIDATED!C4108,GAME_INDEX!$A$7:$E$34,5,FALSE), "NO MATCH")</f>
        <v>1019</v>
      </c>
      <c r="F4108" s="24" t="str">
        <f>IFERROR(VLOOKUP(C4108,GAME_INDEX!$A$7:$E$34,4,FALSE), "NO MATCH!!!")</f>
        <v>Duke</v>
      </c>
      <c r="G4108" t="s">
        <v>4120</v>
      </c>
      <c r="H4108" s="1">
        <v>43035</v>
      </c>
      <c r="I4108">
        <v>6685</v>
      </c>
      <c r="J4108" t="s">
        <v>7</v>
      </c>
      <c r="K4108" t="s">
        <v>27</v>
      </c>
      <c r="L4108">
        <v>15</v>
      </c>
    </row>
    <row r="4109" spans="1:12" x14ac:dyDescent="0.55000000000000004">
      <c r="A4109" s="24" t="str">
        <f t="shared" si="64"/>
        <v>10199</v>
      </c>
      <c r="B4109" s="24" t="s">
        <v>27</v>
      </c>
      <c r="C4109" s="25">
        <v>43035</v>
      </c>
      <c r="D4109" s="24">
        <f>IFERROR(VLOOKUP(B4109,'2017_GT Roster'!$B$6:$H$21,7, FALSE), "NO MATCH!!!")</f>
        <v>9</v>
      </c>
      <c r="E4109" s="24">
        <f>IFERROR(VLOOKUP(GAME_JUMP_REPORT_CONSOLIDATED!C4109,GAME_INDEX!$A$7:$E$34,5,FALSE), "NO MATCH")</f>
        <v>1019</v>
      </c>
      <c r="F4109" s="24" t="str">
        <f>IFERROR(VLOOKUP(C4109,GAME_INDEX!$A$7:$E$34,4,FALSE), "NO MATCH!!!")</f>
        <v>Duke</v>
      </c>
      <c r="G4109" t="s">
        <v>4121</v>
      </c>
      <c r="H4109" s="1">
        <v>43035</v>
      </c>
      <c r="I4109">
        <v>6691</v>
      </c>
      <c r="J4109" t="s">
        <v>7</v>
      </c>
      <c r="K4109" t="s">
        <v>27</v>
      </c>
      <c r="L4109">
        <v>12.9</v>
      </c>
    </row>
    <row r="4110" spans="1:12" x14ac:dyDescent="0.55000000000000004">
      <c r="A4110" s="24" t="str">
        <f t="shared" si="64"/>
        <v>10191</v>
      </c>
      <c r="B4110" s="24" t="s">
        <v>3254</v>
      </c>
      <c r="C4110" s="25">
        <v>43035</v>
      </c>
      <c r="D4110" s="24">
        <f>IFERROR(VLOOKUP(B4110,'2017_GT Roster'!$B$6:$H$21,7, FALSE), "NO MATCH!!!")</f>
        <v>1</v>
      </c>
      <c r="E4110" s="24">
        <f>IFERROR(VLOOKUP(GAME_JUMP_REPORT_CONSOLIDATED!C4110,GAME_INDEX!$A$7:$E$34,5,FALSE), "NO MATCH")</f>
        <v>1019</v>
      </c>
      <c r="F4110" s="24" t="str">
        <f>IFERROR(VLOOKUP(C4110,GAME_INDEX!$A$7:$E$34,4,FALSE), "NO MATCH!!!")</f>
        <v>Duke</v>
      </c>
      <c r="G4110" t="s">
        <v>4122</v>
      </c>
      <c r="H4110" s="1">
        <v>43035</v>
      </c>
      <c r="I4110">
        <v>6693</v>
      </c>
      <c r="J4110" t="s">
        <v>7</v>
      </c>
      <c r="K4110" t="s">
        <v>3254</v>
      </c>
      <c r="L4110">
        <v>13.6</v>
      </c>
    </row>
    <row r="4111" spans="1:12" x14ac:dyDescent="0.55000000000000004">
      <c r="A4111" s="24" t="str">
        <f t="shared" si="64"/>
        <v>10191</v>
      </c>
      <c r="B4111" s="24" t="s">
        <v>3254</v>
      </c>
      <c r="C4111" s="25">
        <v>43035</v>
      </c>
      <c r="D4111" s="24">
        <f>IFERROR(VLOOKUP(B4111,'2017_GT Roster'!$B$6:$H$21,7, FALSE), "NO MATCH!!!")</f>
        <v>1</v>
      </c>
      <c r="E4111" s="24">
        <f>IFERROR(VLOOKUP(GAME_JUMP_REPORT_CONSOLIDATED!C4111,GAME_INDEX!$A$7:$E$34,5,FALSE), "NO MATCH")</f>
        <v>1019</v>
      </c>
      <c r="F4111" s="24" t="str">
        <f>IFERROR(VLOOKUP(C4111,GAME_INDEX!$A$7:$E$34,4,FALSE), "NO MATCH!!!")</f>
        <v>Duke</v>
      </c>
      <c r="G4111" t="s">
        <v>4123</v>
      </c>
      <c r="H4111" s="1">
        <v>43035</v>
      </c>
      <c r="I4111">
        <v>6697</v>
      </c>
      <c r="J4111" t="s">
        <v>7</v>
      </c>
      <c r="K4111" t="s">
        <v>3254</v>
      </c>
      <c r="L4111">
        <v>9.1999999999999993</v>
      </c>
    </row>
    <row r="4112" spans="1:12" x14ac:dyDescent="0.55000000000000004">
      <c r="A4112" s="24" t="str">
        <f t="shared" si="64"/>
        <v>10191</v>
      </c>
      <c r="B4112" s="24" t="s">
        <v>3254</v>
      </c>
      <c r="C4112" s="25">
        <v>43035</v>
      </c>
      <c r="D4112" s="24">
        <f>IFERROR(VLOOKUP(B4112,'2017_GT Roster'!$B$6:$H$21,7, FALSE), "NO MATCH!!!")</f>
        <v>1</v>
      </c>
      <c r="E4112" s="24">
        <f>IFERROR(VLOOKUP(GAME_JUMP_REPORT_CONSOLIDATED!C4112,GAME_INDEX!$A$7:$E$34,5,FALSE), "NO MATCH")</f>
        <v>1019</v>
      </c>
      <c r="F4112" s="24" t="str">
        <f>IFERROR(VLOOKUP(C4112,GAME_INDEX!$A$7:$E$34,4,FALSE), "NO MATCH!!!")</f>
        <v>Duke</v>
      </c>
      <c r="G4112" t="s">
        <v>4124</v>
      </c>
      <c r="H4112" s="1">
        <v>43035</v>
      </c>
      <c r="I4112">
        <v>6699</v>
      </c>
      <c r="J4112" t="s">
        <v>7</v>
      </c>
      <c r="K4112" t="s">
        <v>3254</v>
      </c>
      <c r="L4112">
        <v>20.7</v>
      </c>
    </row>
    <row r="4113" spans="1:12" x14ac:dyDescent="0.55000000000000004">
      <c r="A4113" s="24" t="str">
        <f t="shared" si="64"/>
        <v>10199</v>
      </c>
      <c r="B4113" s="24" t="s">
        <v>27</v>
      </c>
      <c r="C4113" s="25">
        <v>43035</v>
      </c>
      <c r="D4113" s="24">
        <f>IFERROR(VLOOKUP(B4113,'2017_GT Roster'!$B$6:$H$21,7, FALSE), "NO MATCH!!!")</f>
        <v>9</v>
      </c>
      <c r="E4113" s="24">
        <f>IFERROR(VLOOKUP(GAME_JUMP_REPORT_CONSOLIDATED!C4113,GAME_INDEX!$A$7:$E$34,5,FALSE), "NO MATCH")</f>
        <v>1019</v>
      </c>
      <c r="F4113" s="24" t="str">
        <f>IFERROR(VLOOKUP(C4113,GAME_INDEX!$A$7:$E$34,4,FALSE), "NO MATCH!!!")</f>
        <v>Duke</v>
      </c>
      <c r="G4113" t="s">
        <v>4125</v>
      </c>
      <c r="H4113" s="1">
        <v>43035</v>
      </c>
      <c r="I4113">
        <v>6716</v>
      </c>
      <c r="J4113" t="s">
        <v>7</v>
      </c>
      <c r="K4113" t="s">
        <v>27</v>
      </c>
      <c r="L4113">
        <v>12.4</v>
      </c>
    </row>
    <row r="4114" spans="1:12" x14ac:dyDescent="0.55000000000000004">
      <c r="A4114" s="24" t="str">
        <f t="shared" si="64"/>
        <v>101911</v>
      </c>
      <c r="B4114" s="24" t="s">
        <v>14</v>
      </c>
      <c r="C4114" s="25">
        <v>43035</v>
      </c>
      <c r="D4114" s="24">
        <f>IFERROR(VLOOKUP(B4114,'2017_GT Roster'!$B$6:$H$21,7, FALSE), "NO MATCH!!!")</f>
        <v>11</v>
      </c>
      <c r="E4114" s="24">
        <f>IFERROR(VLOOKUP(GAME_JUMP_REPORT_CONSOLIDATED!C4114,GAME_INDEX!$A$7:$E$34,5,FALSE), "NO MATCH")</f>
        <v>1019</v>
      </c>
      <c r="F4114" s="24" t="str">
        <f>IFERROR(VLOOKUP(C4114,GAME_INDEX!$A$7:$E$34,4,FALSE), "NO MATCH!!!")</f>
        <v>Duke</v>
      </c>
      <c r="G4114" t="s">
        <v>4126</v>
      </c>
      <c r="H4114" s="1">
        <v>43035</v>
      </c>
      <c r="I4114">
        <v>6730</v>
      </c>
      <c r="J4114" t="s">
        <v>7</v>
      </c>
      <c r="K4114" t="s">
        <v>14</v>
      </c>
      <c r="L4114">
        <v>25.9</v>
      </c>
    </row>
    <row r="4115" spans="1:12" x14ac:dyDescent="0.55000000000000004">
      <c r="A4115" s="24" t="str">
        <f t="shared" si="64"/>
        <v>101911</v>
      </c>
      <c r="B4115" s="24" t="s">
        <v>14</v>
      </c>
      <c r="C4115" s="25">
        <v>43035</v>
      </c>
      <c r="D4115" s="24">
        <f>IFERROR(VLOOKUP(B4115,'2017_GT Roster'!$B$6:$H$21,7, FALSE), "NO MATCH!!!")</f>
        <v>11</v>
      </c>
      <c r="E4115" s="24">
        <f>IFERROR(VLOOKUP(GAME_JUMP_REPORT_CONSOLIDATED!C4115,GAME_INDEX!$A$7:$E$34,5,FALSE), "NO MATCH")</f>
        <v>1019</v>
      </c>
      <c r="F4115" s="24" t="str">
        <f>IFERROR(VLOOKUP(C4115,GAME_INDEX!$A$7:$E$34,4,FALSE), "NO MATCH!!!")</f>
        <v>Duke</v>
      </c>
      <c r="G4115" t="s">
        <v>4127</v>
      </c>
      <c r="H4115" s="1">
        <v>43035</v>
      </c>
      <c r="I4115">
        <v>6733</v>
      </c>
      <c r="J4115" t="s">
        <v>7</v>
      </c>
      <c r="K4115" t="s">
        <v>14</v>
      </c>
      <c r="L4115">
        <v>18.899999999999999</v>
      </c>
    </row>
    <row r="4116" spans="1:12" x14ac:dyDescent="0.55000000000000004">
      <c r="A4116" s="24" t="str">
        <f t="shared" si="64"/>
        <v>10191</v>
      </c>
      <c r="B4116" s="24" t="s">
        <v>3254</v>
      </c>
      <c r="C4116" s="25">
        <v>43035</v>
      </c>
      <c r="D4116" s="24">
        <f>IFERROR(VLOOKUP(B4116,'2017_GT Roster'!$B$6:$H$21,7, FALSE), "NO MATCH!!!")</f>
        <v>1</v>
      </c>
      <c r="E4116" s="24">
        <f>IFERROR(VLOOKUP(GAME_JUMP_REPORT_CONSOLIDATED!C4116,GAME_INDEX!$A$7:$E$34,5,FALSE), "NO MATCH")</f>
        <v>1019</v>
      </c>
      <c r="F4116" s="24" t="str">
        <f>IFERROR(VLOOKUP(C4116,GAME_INDEX!$A$7:$E$34,4,FALSE), "NO MATCH!!!")</f>
        <v>Duke</v>
      </c>
      <c r="G4116" t="s">
        <v>4128</v>
      </c>
      <c r="H4116" s="1">
        <v>43035</v>
      </c>
      <c r="I4116">
        <v>6735</v>
      </c>
      <c r="J4116" t="s">
        <v>7</v>
      </c>
      <c r="K4116" t="s">
        <v>3254</v>
      </c>
      <c r="L4116">
        <v>17.100000000000001</v>
      </c>
    </row>
    <row r="4117" spans="1:12" x14ac:dyDescent="0.55000000000000004">
      <c r="A4117" s="24" t="str">
        <f t="shared" si="64"/>
        <v>10199</v>
      </c>
      <c r="B4117" s="24" t="s">
        <v>27</v>
      </c>
      <c r="C4117" s="25">
        <v>43035</v>
      </c>
      <c r="D4117" s="24">
        <f>IFERROR(VLOOKUP(B4117,'2017_GT Roster'!$B$6:$H$21,7, FALSE), "NO MATCH!!!")</f>
        <v>9</v>
      </c>
      <c r="E4117" s="24">
        <f>IFERROR(VLOOKUP(GAME_JUMP_REPORT_CONSOLIDATED!C4117,GAME_INDEX!$A$7:$E$34,5,FALSE), "NO MATCH")</f>
        <v>1019</v>
      </c>
      <c r="F4117" s="24" t="str">
        <f>IFERROR(VLOOKUP(C4117,GAME_INDEX!$A$7:$E$34,4,FALSE), "NO MATCH!!!")</f>
        <v>Duke</v>
      </c>
      <c r="G4117" t="s">
        <v>4129</v>
      </c>
      <c r="H4117" s="1">
        <v>43035</v>
      </c>
      <c r="I4117">
        <v>6735</v>
      </c>
      <c r="J4117" t="s">
        <v>7</v>
      </c>
      <c r="K4117" t="s">
        <v>27</v>
      </c>
      <c r="L4117">
        <v>11.8</v>
      </c>
    </row>
    <row r="4118" spans="1:12" x14ac:dyDescent="0.55000000000000004">
      <c r="A4118" s="24" t="str">
        <f t="shared" si="64"/>
        <v>101911</v>
      </c>
      <c r="B4118" s="24" t="s">
        <v>14</v>
      </c>
      <c r="C4118" s="25">
        <v>43035</v>
      </c>
      <c r="D4118" s="24">
        <f>IFERROR(VLOOKUP(B4118,'2017_GT Roster'!$B$6:$H$21,7, FALSE), "NO MATCH!!!")</f>
        <v>11</v>
      </c>
      <c r="E4118" s="24">
        <f>IFERROR(VLOOKUP(GAME_JUMP_REPORT_CONSOLIDATED!C4118,GAME_INDEX!$A$7:$E$34,5,FALSE), "NO MATCH")</f>
        <v>1019</v>
      </c>
      <c r="F4118" s="24" t="str">
        <f>IFERROR(VLOOKUP(C4118,GAME_INDEX!$A$7:$E$34,4,FALSE), "NO MATCH!!!")</f>
        <v>Duke</v>
      </c>
      <c r="G4118" t="s">
        <v>4130</v>
      </c>
      <c r="H4118" s="1">
        <v>43035</v>
      </c>
      <c r="I4118">
        <v>6736</v>
      </c>
      <c r="J4118" t="s">
        <v>7</v>
      </c>
      <c r="K4118" t="s">
        <v>14</v>
      </c>
      <c r="L4118">
        <v>19.2</v>
      </c>
    </row>
    <row r="4119" spans="1:12" x14ac:dyDescent="0.55000000000000004">
      <c r="A4119" s="24" t="str">
        <f t="shared" si="64"/>
        <v>101911</v>
      </c>
      <c r="B4119" s="24" t="s">
        <v>14</v>
      </c>
      <c r="C4119" s="25">
        <v>43035</v>
      </c>
      <c r="D4119" s="24">
        <f>IFERROR(VLOOKUP(B4119,'2017_GT Roster'!$B$6:$H$21,7, FALSE), "NO MATCH!!!")</f>
        <v>11</v>
      </c>
      <c r="E4119" s="24">
        <f>IFERROR(VLOOKUP(GAME_JUMP_REPORT_CONSOLIDATED!C4119,GAME_INDEX!$A$7:$E$34,5,FALSE), "NO MATCH")</f>
        <v>1019</v>
      </c>
      <c r="F4119" s="24" t="str">
        <f>IFERROR(VLOOKUP(C4119,GAME_INDEX!$A$7:$E$34,4,FALSE), "NO MATCH!!!")</f>
        <v>Duke</v>
      </c>
      <c r="G4119" t="s">
        <v>4131</v>
      </c>
      <c r="H4119" s="1">
        <v>43035</v>
      </c>
      <c r="I4119">
        <v>6740</v>
      </c>
      <c r="J4119" t="s">
        <v>7</v>
      </c>
      <c r="K4119" t="s">
        <v>14</v>
      </c>
      <c r="L4119">
        <v>17.7</v>
      </c>
    </row>
    <row r="4120" spans="1:12" x14ac:dyDescent="0.55000000000000004">
      <c r="A4120" s="24" t="str">
        <f t="shared" si="64"/>
        <v>10191</v>
      </c>
      <c r="B4120" s="24" t="s">
        <v>3254</v>
      </c>
      <c r="C4120" s="25">
        <v>43035</v>
      </c>
      <c r="D4120" s="24">
        <f>IFERROR(VLOOKUP(B4120,'2017_GT Roster'!$B$6:$H$21,7, FALSE), "NO MATCH!!!")</f>
        <v>1</v>
      </c>
      <c r="E4120" s="24">
        <f>IFERROR(VLOOKUP(GAME_JUMP_REPORT_CONSOLIDATED!C4120,GAME_INDEX!$A$7:$E$34,5,FALSE), "NO MATCH")</f>
        <v>1019</v>
      </c>
      <c r="F4120" s="24" t="str">
        <f>IFERROR(VLOOKUP(C4120,GAME_INDEX!$A$7:$E$34,4,FALSE), "NO MATCH!!!")</f>
        <v>Duke</v>
      </c>
      <c r="G4120" t="s">
        <v>4132</v>
      </c>
      <c r="H4120" s="1">
        <v>43035</v>
      </c>
      <c r="I4120">
        <v>6742</v>
      </c>
      <c r="J4120" t="s">
        <v>7</v>
      </c>
      <c r="K4120" t="s">
        <v>3254</v>
      </c>
      <c r="L4120">
        <v>13.2</v>
      </c>
    </row>
    <row r="4121" spans="1:12" x14ac:dyDescent="0.55000000000000004">
      <c r="A4121" s="24" t="str">
        <f t="shared" si="64"/>
        <v>10195</v>
      </c>
      <c r="B4121" s="24" t="s">
        <v>1789</v>
      </c>
      <c r="C4121" s="25">
        <v>43035</v>
      </c>
      <c r="D4121" s="24">
        <f>IFERROR(VLOOKUP(B4121,'2017_GT Roster'!$B$6:$H$21,7, FALSE), "NO MATCH!!!")</f>
        <v>5</v>
      </c>
      <c r="E4121" s="24">
        <f>IFERROR(VLOOKUP(GAME_JUMP_REPORT_CONSOLIDATED!C4121,GAME_INDEX!$A$7:$E$34,5,FALSE), "NO MATCH")</f>
        <v>1019</v>
      </c>
      <c r="F4121" s="24" t="str">
        <f>IFERROR(VLOOKUP(C4121,GAME_INDEX!$A$7:$E$34,4,FALSE), "NO MATCH!!!")</f>
        <v>Duke</v>
      </c>
      <c r="G4121" t="s">
        <v>4133</v>
      </c>
      <c r="H4121" s="1">
        <v>43035</v>
      </c>
      <c r="I4121">
        <v>6744</v>
      </c>
      <c r="J4121" t="s">
        <v>7</v>
      </c>
      <c r="K4121" t="s">
        <v>1789</v>
      </c>
      <c r="L4121">
        <v>6.9</v>
      </c>
    </row>
    <row r="4122" spans="1:12" x14ac:dyDescent="0.55000000000000004">
      <c r="A4122" s="24" t="str">
        <f t="shared" si="64"/>
        <v>10195</v>
      </c>
      <c r="B4122" s="24" t="s">
        <v>1789</v>
      </c>
      <c r="C4122" s="25">
        <v>43035</v>
      </c>
      <c r="D4122" s="24">
        <f>IFERROR(VLOOKUP(B4122,'2017_GT Roster'!$B$6:$H$21,7, FALSE), "NO MATCH!!!")</f>
        <v>5</v>
      </c>
      <c r="E4122" s="24">
        <f>IFERROR(VLOOKUP(GAME_JUMP_REPORT_CONSOLIDATED!C4122,GAME_INDEX!$A$7:$E$34,5,FALSE), "NO MATCH")</f>
        <v>1019</v>
      </c>
      <c r="F4122" s="24" t="str">
        <f>IFERROR(VLOOKUP(C4122,GAME_INDEX!$A$7:$E$34,4,FALSE), "NO MATCH!!!")</f>
        <v>Duke</v>
      </c>
      <c r="G4122" t="s">
        <v>4134</v>
      </c>
      <c r="H4122" s="1">
        <v>43035</v>
      </c>
      <c r="I4122">
        <v>6745</v>
      </c>
      <c r="J4122" t="s">
        <v>7</v>
      </c>
      <c r="K4122" t="s">
        <v>1789</v>
      </c>
      <c r="L4122">
        <v>13</v>
      </c>
    </row>
    <row r="4123" spans="1:12" x14ac:dyDescent="0.55000000000000004">
      <c r="A4123" s="24" t="str">
        <f t="shared" si="64"/>
        <v>10195</v>
      </c>
      <c r="B4123" s="24" t="s">
        <v>1789</v>
      </c>
      <c r="C4123" s="25">
        <v>43035</v>
      </c>
      <c r="D4123" s="24">
        <f>IFERROR(VLOOKUP(B4123,'2017_GT Roster'!$B$6:$H$21,7, FALSE), "NO MATCH!!!")</f>
        <v>5</v>
      </c>
      <c r="E4123" s="24">
        <f>IFERROR(VLOOKUP(GAME_JUMP_REPORT_CONSOLIDATED!C4123,GAME_INDEX!$A$7:$E$34,5,FALSE), "NO MATCH")</f>
        <v>1019</v>
      </c>
      <c r="F4123" s="24" t="str">
        <f>IFERROR(VLOOKUP(C4123,GAME_INDEX!$A$7:$E$34,4,FALSE), "NO MATCH!!!")</f>
        <v>Duke</v>
      </c>
      <c r="G4123" t="s">
        <v>4135</v>
      </c>
      <c r="H4123" s="1">
        <v>43035</v>
      </c>
      <c r="I4123">
        <v>6745</v>
      </c>
      <c r="J4123" t="s">
        <v>7</v>
      </c>
      <c r="K4123" t="s">
        <v>1789</v>
      </c>
      <c r="L4123">
        <v>8.4</v>
      </c>
    </row>
    <row r="4124" spans="1:12" x14ac:dyDescent="0.55000000000000004">
      <c r="A4124" s="24" t="str">
        <f t="shared" si="64"/>
        <v>10195</v>
      </c>
      <c r="B4124" s="24" t="s">
        <v>1789</v>
      </c>
      <c r="C4124" s="25">
        <v>43035</v>
      </c>
      <c r="D4124" s="24">
        <f>IFERROR(VLOOKUP(B4124,'2017_GT Roster'!$B$6:$H$21,7, FALSE), "NO MATCH!!!")</f>
        <v>5</v>
      </c>
      <c r="E4124" s="24">
        <f>IFERROR(VLOOKUP(GAME_JUMP_REPORT_CONSOLIDATED!C4124,GAME_INDEX!$A$7:$E$34,5,FALSE), "NO MATCH")</f>
        <v>1019</v>
      </c>
      <c r="F4124" s="24" t="str">
        <f>IFERROR(VLOOKUP(C4124,GAME_INDEX!$A$7:$E$34,4,FALSE), "NO MATCH!!!")</f>
        <v>Duke</v>
      </c>
      <c r="G4124" t="s">
        <v>4136</v>
      </c>
      <c r="H4124" s="1">
        <v>43035</v>
      </c>
      <c r="I4124">
        <v>6746</v>
      </c>
      <c r="J4124" t="s">
        <v>7</v>
      </c>
      <c r="K4124" t="s">
        <v>1789</v>
      </c>
      <c r="L4124">
        <v>9.3000000000000007</v>
      </c>
    </row>
    <row r="4125" spans="1:12" x14ac:dyDescent="0.55000000000000004">
      <c r="A4125" s="24" t="str">
        <f t="shared" si="64"/>
        <v>101911</v>
      </c>
      <c r="B4125" s="24" t="s">
        <v>14</v>
      </c>
      <c r="C4125" s="25">
        <v>43035</v>
      </c>
      <c r="D4125" s="24">
        <f>IFERROR(VLOOKUP(B4125,'2017_GT Roster'!$B$6:$H$21,7, FALSE), "NO MATCH!!!")</f>
        <v>11</v>
      </c>
      <c r="E4125" s="24">
        <f>IFERROR(VLOOKUP(GAME_JUMP_REPORT_CONSOLIDATED!C4125,GAME_INDEX!$A$7:$E$34,5,FALSE), "NO MATCH")</f>
        <v>1019</v>
      </c>
      <c r="F4125" s="24" t="str">
        <f>IFERROR(VLOOKUP(C4125,GAME_INDEX!$A$7:$E$34,4,FALSE), "NO MATCH!!!")</f>
        <v>Duke</v>
      </c>
      <c r="G4125" t="s">
        <v>4137</v>
      </c>
      <c r="H4125" s="1">
        <v>43035</v>
      </c>
      <c r="I4125">
        <v>6799</v>
      </c>
      <c r="J4125" t="s">
        <v>7</v>
      </c>
      <c r="K4125" t="s">
        <v>14</v>
      </c>
      <c r="L4125">
        <v>21.2</v>
      </c>
    </row>
    <row r="4126" spans="1:12" x14ac:dyDescent="0.55000000000000004">
      <c r="A4126" s="24" t="str">
        <f t="shared" si="64"/>
        <v>101911</v>
      </c>
      <c r="B4126" s="24" t="s">
        <v>14</v>
      </c>
      <c r="C4126" s="25">
        <v>43035</v>
      </c>
      <c r="D4126" s="24">
        <f>IFERROR(VLOOKUP(B4126,'2017_GT Roster'!$B$6:$H$21,7, FALSE), "NO MATCH!!!")</f>
        <v>11</v>
      </c>
      <c r="E4126" s="24">
        <f>IFERROR(VLOOKUP(GAME_JUMP_REPORT_CONSOLIDATED!C4126,GAME_INDEX!$A$7:$E$34,5,FALSE), "NO MATCH")</f>
        <v>1019</v>
      </c>
      <c r="F4126" s="24" t="str">
        <f>IFERROR(VLOOKUP(C4126,GAME_INDEX!$A$7:$E$34,4,FALSE), "NO MATCH!!!")</f>
        <v>Duke</v>
      </c>
      <c r="G4126" t="s">
        <v>4137</v>
      </c>
      <c r="H4126" s="1">
        <v>43035</v>
      </c>
      <c r="I4126">
        <v>6799</v>
      </c>
      <c r="J4126" t="s">
        <v>7</v>
      </c>
      <c r="K4126" t="s">
        <v>14</v>
      </c>
      <c r="L4126">
        <v>21.2</v>
      </c>
    </row>
    <row r="4127" spans="1:12" x14ac:dyDescent="0.55000000000000004">
      <c r="A4127" s="24" t="str">
        <f t="shared" si="64"/>
        <v>101911</v>
      </c>
      <c r="B4127" s="24" t="s">
        <v>14</v>
      </c>
      <c r="C4127" s="25">
        <v>43035</v>
      </c>
      <c r="D4127" s="24">
        <f>IFERROR(VLOOKUP(B4127,'2017_GT Roster'!$B$6:$H$21,7, FALSE), "NO MATCH!!!")</f>
        <v>11</v>
      </c>
      <c r="E4127" s="24">
        <f>IFERROR(VLOOKUP(GAME_JUMP_REPORT_CONSOLIDATED!C4127,GAME_INDEX!$A$7:$E$34,5,FALSE), "NO MATCH")</f>
        <v>1019</v>
      </c>
      <c r="F4127" s="24" t="str">
        <f>IFERROR(VLOOKUP(C4127,GAME_INDEX!$A$7:$E$34,4,FALSE), "NO MATCH!!!")</f>
        <v>Duke</v>
      </c>
      <c r="G4127" t="s">
        <v>4138</v>
      </c>
      <c r="H4127" s="1">
        <v>43035</v>
      </c>
      <c r="I4127">
        <v>6808</v>
      </c>
      <c r="J4127" t="s">
        <v>7</v>
      </c>
      <c r="K4127" t="s">
        <v>14</v>
      </c>
      <c r="L4127">
        <v>22.3</v>
      </c>
    </row>
    <row r="4128" spans="1:12" x14ac:dyDescent="0.55000000000000004">
      <c r="A4128" s="24" t="str">
        <f t="shared" si="64"/>
        <v>10199</v>
      </c>
      <c r="B4128" s="24" t="s">
        <v>27</v>
      </c>
      <c r="C4128" s="25">
        <v>43035</v>
      </c>
      <c r="D4128" s="24">
        <f>IFERROR(VLOOKUP(B4128,'2017_GT Roster'!$B$6:$H$21,7, FALSE), "NO MATCH!!!")</f>
        <v>9</v>
      </c>
      <c r="E4128" s="24">
        <f>IFERROR(VLOOKUP(GAME_JUMP_REPORT_CONSOLIDATED!C4128,GAME_INDEX!$A$7:$E$34,5,FALSE), "NO MATCH")</f>
        <v>1019</v>
      </c>
      <c r="F4128" s="24" t="str">
        <f>IFERROR(VLOOKUP(C4128,GAME_INDEX!$A$7:$E$34,4,FALSE), "NO MATCH!!!")</f>
        <v>Duke</v>
      </c>
      <c r="G4128" t="s">
        <v>4139</v>
      </c>
      <c r="H4128" s="1">
        <v>43035</v>
      </c>
      <c r="I4128">
        <v>6811</v>
      </c>
      <c r="J4128" t="s">
        <v>7</v>
      </c>
      <c r="K4128" t="s">
        <v>27</v>
      </c>
      <c r="L4128">
        <v>12.8</v>
      </c>
    </row>
    <row r="4129" spans="1:12" x14ac:dyDescent="0.55000000000000004">
      <c r="A4129" s="24" t="str">
        <f t="shared" si="64"/>
        <v>10191</v>
      </c>
      <c r="B4129" s="24" t="s">
        <v>3254</v>
      </c>
      <c r="C4129" s="25">
        <v>43035</v>
      </c>
      <c r="D4129" s="24">
        <f>IFERROR(VLOOKUP(B4129,'2017_GT Roster'!$B$6:$H$21,7, FALSE), "NO MATCH!!!")</f>
        <v>1</v>
      </c>
      <c r="E4129" s="24">
        <f>IFERROR(VLOOKUP(GAME_JUMP_REPORT_CONSOLIDATED!C4129,GAME_INDEX!$A$7:$E$34,5,FALSE), "NO MATCH")</f>
        <v>1019</v>
      </c>
      <c r="F4129" s="24" t="str">
        <f>IFERROR(VLOOKUP(C4129,GAME_INDEX!$A$7:$E$34,4,FALSE), "NO MATCH!!!")</f>
        <v>Duke</v>
      </c>
      <c r="G4129" t="s">
        <v>4140</v>
      </c>
      <c r="H4129" s="1">
        <v>43035</v>
      </c>
      <c r="I4129">
        <v>6815</v>
      </c>
      <c r="J4129" t="s">
        <v>7</v>
      </c>
      <c r="K4129" t="s">
        <v>3254</v>
      </c>
      <c r="L4129">
        <v>20</v>
      </c>
    </row>
    <row r="4130" spans="1:12" x14ac:dyDescent="0.55000000000000004">
      <c r="A4130" s="24" t="str">
        <f t="shared" si="64"/>
        <v>10199</v>
      </c>
      <c r="B4130" s="24" t="s">
        <v>27</v>
      </c>
      <c r="C4130" s="25">
        <v>43035</v>
      </c>
      <c r="D4130" s="24">
        <f>IFERROR(VLOOKUP(B4130,'2017_GT Roster'!$B$6:$H$21,7, FALSE), "NO MATCH!!!")</f>
        <v>9</v>
      </c>
      <c r="E4130" s="24">
        <f>IFERROR(VLOOKUP(GAME_JUMP_REPORT_CONSOLIDATED!C4130,GAME_INDEX!$A$7:$E$34,5,FALSE), "NO MATCH")</f>
        <v>1019</v>
      </c>
      <c r="F4130" s="24" t="str">
        <f>IFERROR(VLOOKUP(C4130,GAME_INDEX!$A$7:$E$34,4,FALSE), "NO MATCH!!!")</f>
        <v>Duke</v>
      </c>
      <c r="G4130" t="s">
        <v>4141</v>
      </c>
      <c r="H4130" s="1">
        <v>43035</v>
      </c>
      <c r="I4130">
        <v>6818</v>
      </c>
      <c r="J4130" t="s">
        <v>7</v>
      </c>
      <c r="K4130" t="s">
        <v>27</v>
      </c>
      <c r="L4130">
        <v>14</v>
      </c>
    </row>
    <row r="4131" spans="1:12" x14ac:dyDescent="0.55000000000000004">
      <c r="A4131" s="24" t="str">
        <f t="shared" si="64"/>
        <v>10199</v>
      </c>
      <c r="B4131" s="24" t="s">
        <v>27</v>
      </c>
      <c r="C4131" s="25">
        <v>43035</v>
      </c>
      <c r="D4131" s="24">
        <f>IFERROR(VLOOKUP(B4131,'2017_GT Roster'!$B$6:$H$21,7, FALSE), "NO MATCH!!!")</f>
        <v>9</v>
      </c>
      <c r="E4131" s="24">
        <f>IFERROR(VLOOKUP(GAME_JUMP_REPORT_CONSOLIDATED!C4131,GAME_INDEX!$A$7:$E$34,5,FALSE), "NO MATCH")</f>
        <v>1019</v>
      </c>
      <c r="F4131" s="24" t="str">
        <f>IFERROR(VLOOKUP(C4131,GAME_INDEX!$A$7:$E$34,4,FALSE), "NO MATCH!!!")</f>
        <v>Duke</v>
      </c>
      <c r="G4131" t="s">
        <v>4142</v>
      </c>
      <c r="H4131" s="1">
        <v>43035</v>
      </c>
      <c r="I4131">
        <v>6822</v>
      </c>
      <c r="J4131" t="s">
        <v>7</v>
      </c>
      <c r="K4131" t="s">
        <v>27</v>
      </c>
      <c r="L4131">
        <v>11.1</v>
      </c>
    </row>
    <row r="4132" spans="1:12" x14ac:dyDescent="0.55000000000000004">
      <c r="A4132" s="24" t="str">
        <f t="shared" si="64"/>
        <v>10191</v>
      </c>
      <c r="B4132" s="24" t="s">
        <v>3254</v>
      </c>
      <c r="C4132" s="25">
        <v>43035</v>
      </c>
      <c r="D4132" s="24">
        <f>IFERROR(VLOOKUP(B4132,'2017_GT Roster'!$B$6:$H$21,7, FALSE), "NO MATCH!!!")</f>
        <v>1</v>
      </c>
      <c r="E4132" s="24">
        <f>IFERROR(VLOOKUP(GAME_JUMP_REPORT_CONSOLIDATED!C4132,GAME_INDEX!$A$7:$E$34,5,FALSE), "NO MATCH")</f>
        <v>1019</v>
      </c>
      <c r="F4132" s="24" t="str">
        <f>IFERROR(VLOOKUP(C4132,GAME_INDEX!$A$7:$E$34,4,FALSE), "NO MATCH!!!")</f>
        <v>Duke</v>
      </c>
      <c r="G4132" t="s">
        <v>4143</v>
      </c>
      <c r="H4132" s="1">
        <v>43035</v>
      </c>
      <c r="I4132">
        <v>6843</v>
      </c>
      <c r="J4132" t="s">
        <v>7</v>
      </c>
      <c r="K4132" t="s">
        <v>3254</v>
      </c>
      <c r="L4132">
        <v>16.8</v>
      </c>
    </row>
    <row r="4133" spans="1:12" x14ac:dyDescent="0.55000000000000004">
      <c r="A4133" s="24" t="str">
        <f t="shared" si="64"/>
        <v>101911</v>
      </c>
      <c r="B4133" s="24" t="s">
        <v>14</v>
      </c>
      <c r="C4133" s="25">
        <v>43035</v>
      </c>
      <c r="D4133" s="24">
        <f>IFERROR(VLOOKUP(B4133,'2017_GT Roster'!$B$6:$H$21,7, FALSE), "NO MATCH!!!")</f>
        <v>11</v>
      </c>
      <c r="E4133" s="24">
        <f>IFERROR(VLOOKUP(GAME_JUMP_REPORT_CONSOLIDATED!C4133,GAME_INDEX!$A$7:$E$34,5,FALSE), "NO MATCH")</f>
        <v>1019</v>
      </c>
      <c r="F4133" s="24" t="str">
        <f>IFERROR(VLOOKUP(C4133,GAME_INDEX!$A$7:$E$34,4,FALSE), "NO MATCH!!!")</f>
        <v>Duke</v>
      </c>
      <c r="G4133" t="s">
        <v>4144</v>
      </c>
      <c r="H4133" s="1">
        <v>43035</v>
      </c>
      <c r="I4133">
        <v>6847</v>
      </c>
      <c r="J4133" t="s">
        <v>7</v>
      </c>
      <c r="K4133" t="s">
        <v>14</v>
      </c>
      <c r="L4133">
        <v>21</v>
      </c>
    </row>
    <row r="4134" spans="1:12" x14ac:dyDescent="0.55000000000000004">
      <c r="A4134" s="24" t="str">
        <f t="shared" si="64"/>
        <v>101911</v>
      </c>
      <c r="B4134" s="24" t="s">
        <v>14</v>
      </c>
      <c r="C4134" s="25">
        <v>43035</v>
      </c>
      <c r="D4134" s="24">
        <f>IFERROR(VLOOKUP(B4134,'2017_GT Roster'!$B$6:$H$21,7, FALSE), "NO MATCH!!!")</f>
        <v>11</v>
      </c>
      <c r="E4134" s="24">
        <f>IFERROR(VLOOKUP(GAME_JUMP_REPORT_CONSOLIDATED!C4134,GAME_INDEX!$A$7:$E$34,5,FALSE), "NO MATCH")</f>
        <v>1019</v>
      </c>
      <c r="F4134" s="24" t="str">
        <f>IFERROR(VLOOKUP(C4134,GAME_INDEX!$A$7:$E$34,4,FALSE), "NO MATCH!!!")</f>
        <v>Duke</v>
      </c>
      <c r="G4134" t="s">
        <v>4145</v>
      </c>
      <c r="H4134" s="1">
        <v>43035</v>
      </c>
      <c r="I4134">
        <v>6875</v>
      </c>
      <c r="J4134" t="s">
        <v>7</v>
      </c>
      <c r="K4134" t="s">
        <v>14</v>
      </c>
      <c r="L4134">
        <v>21.5</v>
      </c>
    </row>
    <row r="4135" spans="1:12" x14ac:dyDescent="0.55000000000000004">
      <c r="A4135" s="24" t="str">
        <f t="shared" si="64"/>
        <v>10191</v>
      </c>
      <c r="B4135" s="24" t="s">
        <v>3254</v>
      </c>
      <c r="C4135" s="25">
        <v>43035</v>
      </c>
      <c r="D4135" s="24">
        <f>IFERROR(VLOOKUP(B4135,'2017_GT Roster'!$B$6:$H$21,7, FALSE), "NO MATCH!!!")</f>
        <v>1</v>
      </c>
      <c r="E4135" s="24">
        <f>IFERROR(VLOOKUP(GAME_JUMP_REPORT_CONSOLIDATED!C4135,GAME_INDEX!$A$7:$E$34,5,FALSE), "NO MATCH")</f>
        <v>1019</v>
      </c>
      <c r="F4135" s="24" t="str">
        <f>IFERROR(VLOOKUP(C4135,GAME_INDEX!$A$7:$E$34,4,FALSE), "NO MATCH!!!")</f>
        <v>Duke</v>
      </c>
      <c r="G4135" t="s">
        <v>4146</v>
      </c>
      <c r="H4135" s="1">
        <v>43035</v>
      </c>
      <c r="I4135">
        <v>6876</v>
      </c>
      <c r="J4135" t="s">
        <v>7</v>
      </c>
      <c r="K4135" t="s">
        <v>3254</v>
      </c>
      <c r="L4135">
        <v>19.3</v>
      </c>
    </row>
    <row r="4136" spans="1:12" x14ac:dyDescent="0.55000000000000004">
      <c r="A4136" s="24" t="str">
        <f t="shared" si="64"/>
        <v>10191</v>
      </c>
      <c r="B4136" s="24" t="s">
        <v>3254</v>
      </c>
      <c r="C4136" s="25">
        <v>43035</v>
      </c>
      <c r="D4136" s="24">
        <f>IFERROR(VLOOKUP(B4136,'2017_GT Roster'!$B$6:$H$21,7, FALSE), "NO MATCH!!!")</f>
        <v>1</v>
      </c>
      <c r="E4136" s="24">
        <f>IFERROR(VLOOKUP(GAME_JUMP_REPORT_CONSOLIDATED!C4136,GAME_INDEX!$A$7:$E$34,5,FALSE), "NO MATCH")</f>
        <v>1019</v>
      </c>
      <c r="F4136" s="24" t="str">
        <f>IFERROR(VLOOKUP(C4136,GAME_INDEX!$A$7:$E$34,4,FALSE), "NO MATCH!!!")</f>
        <v>Duke</v>
      </c>
      <c r="G4136" t="s">
        <v>4146</v>
      </c>
      <c r="H4136" s="1">
        <v>43035</v>
      </c>
      <c r="I4136">
        <v>6876</v>
      </c>
      <c r="J4136" t="s">
        <v>7</v>
      </c>
      <c r="K4136" t="s">
        <v>3254</v>
      </c>
      <c r="L4136">
        <v>19.3</v>
      </c>
    </row>
    <row r="4137" spans="1:12" x14ac:dyDescent="0.55000000000000004">
      <c r="A4137" s="24" t="str">
        <f t="shared" si="64"/>
        <v>101911</v>
      </c>
      <c r="B4137" s="24" t="s">
        <v>14</v>
      </c>
      <c r="C4137" s="25">
        <v>43035</v>
      </c>
      <c r="D4137" s="24">
        <f>IFERROR(VLOOKUP(B4137,'2017_GT Roster'!$B$6:$H$21,7, FALSE), "NO MATCH!!!")</f>
        <v>11</v>
      </c>
      <c r="E4137" s="24">
        <f>IFERROR(VLOOKUP(GAME_JUMP_REPORT_CONSOLIDATED!C4137,GAME_INDEX!$A$7:$E$34,5,FALSE), "NO MATCH")</f>
        <v>1019</v>
      </c>
      <c r="F4137" s="24" t="str">
        <f>IFERROR(VLOOKUP(C4137,GAME_INDEX!$A$7:$E$34,4,FALSE), "NO MATCH!!!")</f>
        <v>Duke</v>
      </c>
      <c r="G4137" t="s">
        <v>4147</v>
      </c>
      <c r="H4137" s="1">
        <v>43035</v>
      </c>
      <c r="I4137">
        <v>6879</v>
      </c>
      <c r="J4137" t="s">
        <v>7</v>
      </c>
      <c r="K4137" t="s">
        <v>14</v>
      </c>
      <c r="L4137">
        <v>20.100000000000001</v>
      </c>
    </row>
    <row r="4138" spans="1:12" x14ac:dyDescent="0.55000000000000004">
      <c r="A4138" s="24" t="str">
        <f t="shared" si="64"/>
        <v>101911</v>
      </c>
      <c r="B4138" s="24" t="s">
        <v>14</v>
      </c>
      <c r="C4138" s="25">
        <v>43035</v>
      </c>
      <c r="D4138" s="24">
        <f>IFERROR(VLOOKUP(B4138,'2017_GT Roster'!$B$6:$H$21,7, FALSE), "NO MATCH!!!")</f>
        <v>11</v>
      </c>
      <c r="E4138" s="24">
        <f>IFERROR(VLOOKUP(GAME_JUMP_REPORT_CONSOLIDATED!C4138,GAME_INDEX!$A$7:$E$34,5,FALSE), "NO MATCH")</f>
        <v>1019</v>
      </c>
      <c r="F4138" s="24" t="str">
        <f>IFERROR(VLOOKUP(C4138,GAME_INDEX!$A$7:$E$34,4,FALSE), "NO MATCH!!!")</f>
        <v>Duke</v>
      </c>
      <c r="G4138" t="s">
        <v>4148</v>
      </c>
      <c r="H4138" s="1">
        <v>43035</v>
      </c>
      <c r="I4138">
        <v>6883</v>
      </c>
      <c r="J4138" t="s">
        <v>7</v>
      </c>
      <c r="K4138" t="s">
        <v>14</v>
      </c>
      <c r="L4138">
        <v>24.2</v>
      </c>
    </row>
    <row r="4139" spans="1:12" x14ac:dyDescent="0.55000000000000004">
      <c r="A4139" s="24" t="str">
        <f t="shared" si="64"/>
        <v>101933</v>
      </c>
      <c r="B4139" s="24" t="s">
        <v>32</v>
      </c>
      <c r="C4139" s="25">
        <v>43035</v>
      </c>
      <c r="D4139" s="24">
        <f>IFERROR(VLOOKUP(B4139,'2017_GT Roster'!$B$6:$H$21,7, FALSE), "NO MATCH!!!")</f>
        <v>33</v>
      </c>
      <c r="E4139" s="24">
        <f>IFERROR(VLOOKUP(GAME_JUMP_REPORT_CONSOLIDATED!C4139,GAME_INDEX!$A$7:$E$34,5,FALSE), "NO MATCH")</f>
        <v>1019</v>
      </c>
      <c r="F4139" s="24" t="str">
        <f>IFERROR(VLOOKUP(C4139,GAME_INDEX!$A$7:$E$34,4,FALSE), "NO MATCH!!!")</f>
        <v>Duke</v>
      </c>
      <c r="G4139" t="s">
        <v>4149</v>
      </c>
      <c r="H4139" s="1">
        <v>43035</v>
      </c>
      <c r="I4139">
        <v>6905</v>
      </c>
      <c r="J4139" t="s">
        <v>7</v>
      </c>
      <c r="K4139" t="s">
        <v>32</v>
      </c>
      <c r="L4139">
        <v>18</v>
      </c>
    </row>
    <row r="4140" spans="1:12" x14ac:dyDescent="0.55000000000000004">
      <c r="A4140" s="24" t="str">
        <f t="shared" si="64"/>
        <v>101911</v>
      </c>
      <c r="B4140" s="24" t="s">
        <v>14</v>
      </c>
      <c r="C4140" s="25">
        <v>43035</v>
      </c>
      <c r="D4140" s="24">
        <f>IFERROR(VLOOKUP(B4140,'2017_GT Roster'!$B$6:$H$21,7, FALSE), "NO MATCH!!!")</f>
        <v>11</v>
      </c>
      <c r="E4140" s="24">
        <f>IFERROR(VLOOKUP(GAME_JUMP_REPORT_CONSOLIDATED!C4140,GAME_INDEX!$A$7:$E$34,5,FALSE), "NO MATCH")</f>
        <v>1019</v>
      </c>
      <c r="F4140" s="24" t="str">
        <f>IFERROR(VLOOKUP(C4140,GAME_INDEX!$A$7:$E$34,4,FALSE), "NO MATCH!!!")</f>
        <v>Duke</v>
      </c>
      <c r="G4140" t="s">
        <v>4150</v>
      </c>
      <c r="H4140" s="1">
        <v>43035</v>
      </c>
      <c r="I4140">
        <v>6908</v>
      </c>
      <c r="J4140" t="s">
        <v>7</v>
      </c>
      <c r="K4140" t="s">
        <v>14</v>
      </c>
      <c r="L4140">
        <v>14.7</v>
      </c>
    </row>
    <row r="4141" spans="1:12" x14ac:dyDescent="0.55000000000000004">
      <c r="A4141" s="24" t="str">
        <f t="shared" si="64"/>
        <v>10198</v>
      </c>
      <c r="B4141" s="24" t="s">
        <v>34</v>
      </c>
      <c r="C4141" s="25">
        <v>43035</v>
      </c>
      <c r="D4141" s="24">
        <f>IFERROR(VLOOKUP(B4141,'2017_GT Roster'!$B$6:$H$21,7, FALSE), "NO MATCH!!!")</f>
        <v>8</v>
      </c>
      <c r="E4141" s="24">
        <f>IFERROR(VLOOKUP(GAME_JUMP_REPORT_CONSOLIDATED!C4141,GAME_INDEX!$A$7:$E$34,5,FALSE), "NO MATCH")</f>
        <v>1019</v>
      </c>
      <c r="F4141" s="24" t="str">
        <f>IFERROR(VLOOKUP(C4141,GAME_INDEX!$A$7:$E$34,4,FALSE), "NO MATCH!!!")</f>
        <v>Duke</v>
      </c>
      <c r="G4141" t="s">
        <v>4151</v>
      </c>
      <c r="H4141" s="1">
        <v>43035</v>
      </c>
      <c r="I4141">
        <v>6940</v>
      </c>
      <c r="J4141" t="s">
        <v>7</v>
      </c>
      <c r="K4141" t="s">
        <v>34</v>
      </c>
      <c r="L4141">
        <v>11.6</v>
      </c>
    </row>
    <row r="4142" spans="1:12" x14ac:dyDescent="0.55000000000000004">
      <c r="A4142" s="24" t="str">
        <f t="shared" si="64"/>
        <v>101933</v>
      </c>
      <c r="B4142" s="24" t="s">
        <v>32</v>
      </c>
      <c r="C4142" s="25">
        <v>43035</v>
      </c>
      <c r="D4142" s="24">
        <f>IFERROR(VLOOKUP(B4142,'2017_GT Roster'!$B$6:$H$21,7, FALSE), "NO MATCH!!!")</f>
        <v>33</v>
      </c>
      <c r="E4142" s="24">
        <f>IFERROR(VLOOKUP(GAME_JUMP_REPORT_CONSOLIDATED!C4142,GAME_INDEX!$A$7:$E$34,5,FALSE), "NO MATCH")</f>
        <v>1019</v>
      </c>
      <c r="F4142" s="24" t="str">
        <f>IFERROR(VLOOKUP(C4142,GAME_INDEX!$A$7:$E$34,4,FALSE), "NO MATCH!!!")</f>
        <v>Duke</v>
      </c>
      <c r="G4142" t="s">
        <v>4152</v>
      </c>
      <c r="H4142" s="1">
        <v>43035</v>
      </c>
      <c r="I4142">
        <v>6959</v>
      </c>
      <c r="J4142" t="s">
        <v>7</v>
      </c>
      <c r="K4142" t="s">
        <v>32</v>
      </c>
      <c r="L4142">
        <v>24.1</v>
      </c>
    </row>
    <row r="4143" spans="1:12" x14ac:dyDescent="0.55000000000000004">
      <c r="A4143" s="24" t="str">
        <f t="shared" si="64"/>
        <v>101911</v>
      </c>
      <c r="B4143" s="24" t="s">
        <v>14</v>
      </c>
      <c r="C4143" s="25">
        <v>43035</v>
      </c>
      <c r="D4143" s="24">
        <f>IFERROR(VLOOKUP(B4143,'2017_GT Roster'!$B$6:$H$21,7, FALSE), "NO MATCH!!!")</f>
        <v>11</v>
      </c>
      <c r="E4143" s="24">
        <f>IFERROR(VLOOKUP(GAME_JUMP_REPORT_CONSOLIDATED!C4143,GAME_INDEX!$A$7:$E$34,5,FALSE), "NO MATCH")</f>
        <v>1019</v>
      </c>
      <c r="F4143" s="24" t="str">
        <f>IFERROR(VLOOKUP(C4143,GAME_INDEX!$A$7:$E$34,4,FALSE), "NO MATCH!!!")</f>
        <v>Duke</v>
      </c>
      <c r="G4143" t="s">
        <v>4153</v>
      </c>
      <c r="H4143" s="1">
        <v>43035</v>
      </c>
      <c r="I4143">
        <v>6964</v>
      </c>
      <c r="J4143" t="s">
        <v>7</v>
      </c>
      <c r="K4143" t="s">
        <v>14</v>
      </c>
      <c r="L4143">
        <v>7.5</v>
      </c>
    </row>
    <row r="4144" spans="1:12" x14ac:dyDescent="0.55000000000000004">
      <c r="A4144" s="24" t="str">
        <f t="shared" si="64"/>
        <v>101933</v>
      </c>
      <c r="B4144" s="24" t="s">
        <v>32</v>
      </c>
      <c r="C4144" s="25">
        <v>43035</v>
      </c>
      <c r="D4144" s="24">
        <f>IFERROR(VLOOKUP(B4144,'2017_GT Roster'!$B$6:$H$21,7, FALSE), "NO MATCH!!!")</f>
        <v>33</v>
      </c>
      <c r="E4144" s="24">
        <f>IFERROR(VLOOKUP(GAME_JUMP_REPORT_CONSOLIDATED!C4144,GAME_INDEX!$A$7:$E$34,5,FALSE), "NO MATCH")</f>
        <v>1019</v>
      </c>
      <c r="F4144" s="24" t="str">
        <f>IFERROR(VLOOKUP(C4144,GAME_INDEX!$A$7:$E$34,4,FALSE), "NO MATCH!!!")</f>
        <v>Duke</v>
      </c>
      <c r="G4144" t="s">
        <v>4154</v>
      </c>
      <c r="H4144" s="1">
        <v>43035</v>
      </c>
      <c r="I4144">
        <v>6981</v>
      </c>
      <c r="J4144" t="s">
        <v>7</v>
      </c>
      <c r="K4144" t="s">
        <v>32</v>
      </c>
      <c r="L4144">
        <v>22.5</v>
      </c>
    </row>
    <row r="4145" spans="1:12" x14ac:dyDescent="0.55000000000000004">
      <c r="A4145" s="24" t="str">
        <f t="shared" si="64"/>
        <v>10191</v>
      </c>
      <c r="B4145" s="24" t="s">
        <v>3254</v>
      </c>
      <c r="C4145" s="25">
        <v>43035</v>
      </c>
      <c r="D4145" s="24">
        <f>IFERROR(VLOOKUP(B4145,'2017_GT Roster'!$B$6:$H$21,7, FALSE), "NO MATCH!!!")</f>
        <v>1</v>
      </c>
      <c r="E4145" s="24">
        <f>IFERROR(VLOOKUP(GAME_JUMP_REPORT_CONSOLIDATED!C4145,GAME_INDEX!$A$7:$E$34,5,FALSE), "NO MATCH")</f>
        <v>1019</v>
      </c>
      <c r="F4145" s="24" t="str">
        <f>IFERROR(VLOOKUP(C4145,GAME_INDEX!$A$7:$E$34,4,FALSE), "NO MATCH!!!")</f>
        <v>Duke</v>
      </c>
      <c r="G4145" t="s">
        <v>4155</v>
      </c>
      <c r="H4145" s="1">
        <v>43035</v>
      </c>
      <c r="I4145">
        <v>6988</v>
      </c>
      <c r="J4145" t="s">
        <v>7</v>
      </c>
      <c r="K4145" t="s">
        <v>3254</v>
      </c>
      <c r="L4145">
        <v>19.3</v>
      </c>
    </row>
    <row r="4146" spans="1:12" x14ac:dyDescent="0.55000000000000004">
      <c r="A4146" s="24" t="str">
        <f t="shared" si="64"/>
        <v>10191</v>
      </c>
      <c r="B4146" s="24" t="s">
        <v>3254</v>
      </c>
      <c r="C4146" s="25">
        <v>43035</v>
      </c>
      <c r="D4146" s="24">
        <f>IFERROR(VLOOKUP(B4146,'2017_GT Roster'!$B$6:$H$21,7, FALSE), "NO MATCH!!!")</f>
        <v>1</v>
      </c>
      <c r="E4146" s="24">
        <f>IFERROR(VLOOKUP(GAME_JUMP_REPORT_CONSOLIDATED!C4146,GAME_INDEX!$A$7:$E$34,5,FALSE), "NO MATCH")</f>
        <v>1019</v>
      </c>
      <c r="F4146" s="24" t="str">
        <f>IFERROR(VLOOKUP(C4146,GAME_INDEX!$A$7:$E$34,4,FALSE), "NO MATCH!!!")</f>
        <v>Duke</v>
      </c>
      <c r="G4146" t="s">
        <v>4156</v>
      </c>
      <c r="H4146" s="1">
        <v>43035</v>
      </c>
      <c r="I4146">
        <v>6991</v>
      </c>
      <c r="J4146" t="s">
        <v>7</v>
      </c>
      <c r="K4146" t="s">
        <v>3254</v>
      </c>
      <c r="L4146">
        <v>22.6</v>
      </c>
    </row>
    <row r="4147" spans="1:12" x14ac:dyDescent="0.55000000000000004">
      <c r="A4147" s="24" t="str">
        <f t="shared" si="64"/>
        <v>10199</v>
      </c>
      <c r="B4147" s="24" t="s">
        <v>27</v>
      </c>
      <c r="C4147" s="25">
        <v>43035</v>
      </c>
      <c r="D4147" s="24">
        <f>IFERROR(VLOOKUP(B4147,'2017_GT Roster'!$B$6:$H$21,7, FALSE), "NO MATCH!!!")</f>
        <v>9</v>
      </c>
      <c r="E4147" s="24">
        <f>IFERROR(VLOOKUP(GAME_JUMP_REPORT_CONSOLIDATED!C4147,GAME_INDEX!$A$7:$E$34,5,FALSE), "NO MATCH")</f>
        <v>1019</v>
      </c>
      <c r="F4147" s="24" t="str">
        <f>IFERROR(VLOOKUP(C4147,GAME_INDEX!$A$7:$E$34,4,FALSE), "NO MATCH!!!")</f>
        <v>Duke</v>
      </c>
      <c r="G4147" t="s">
        <v>4157</v>
      </c>
      <c r="H4147" s="1">
        <v>43035</v>
      </c>
      <c r="I4147">
        <v>6997</v>
      </c>
      <c r="J4147" t="s">
        <v>7</v>
      </c>
      <c r="K4147" t="s">
        <v>27</v>
      </c>
      <c r="L4147">
        <v>8.3000000000000007</v>
      </c>
    </row>
    <row r="4148" spans="1:12" x14ac:dyDescent="0.55000000000000004">
      <c r="A4148" s="24" t="str">
        <f t="shared" si="64"/>
        <v>10194</v>
      </c>
      <c r="B4148" s="24" t="s">
        <v>3262</v>
      </c>
      <c r="C4148" s="25">
        <v>43035</v>
      </c>
      <c r="D4148" s="24">
        <f>IFERROR(VLOOKUP(B4148,'2017_GT Roster'!$B$6:$H$21,7, FALSE), "NO MATCH!!!")</f>
        <v>4</v>
      </c>
      <c r="E4148" s="24">
        <f>IFERROR(VLOOKUP(GAME_JUMP_REPORT_CONSOLIDATED!C4148,GAME_INDEX!$A$7:$E$34,5,FALSE), "NO MATCH")</f>
        <v>1019</v>
      </c>
      <c r="F4148" s="24" t="str">
        <f>IFERROR(VLOOKUP(C4148,GAME_INDEX!$A$7:$E$34,4,FALSE), "NO MATCH!!!")</f>
        <v>Duke</v>
      </c>
      <c r="G4148" t="s">
        <v>4158</v>
      </c>
      <c r="H4148" s="1">
        <v>43035</v>
      </c>
      <c r="I4148">
        <v>7103</v>
      </c>
      <c r="J4148" t="s">
        <v>7</v>
      </c>
      <c r="K4148" t="s">
        <v>3262</v>
      </c>
      <c r="L4148">
        <v>18.8</v>
      </c>
    </row>
    <row r="4149" spans="1:12" x14ac:dyDescent="0.55000000000000004">
      <c r="A4149" s="24" t="str">
        <f t="shared" si="64"/>
        <v>101933</v>
      </c>
      <c r="B4149" s="24" t="s">
        <v>32</v>
      </c>
      <c r="C4149" s="25">
        <v>43035</v>
      </c>
      <c r="D4149" s="24">
        <f>IFERROR(VLOOKUP(B4149,'2017_GT Roster'!$B$6:$H$21,7, FALSE), "NO MATCH!!!")</f>
        <v>33</v>
      </c>
      <c r="E4149" s="24">
        <f>IFERROR(VLOOKUP(GAME_JUMP_REPORT_CONSOLIDATED!C4149,GAME_INDEX!$A$7:$E$34,5,FALSE), "NO MATCH")</f>
        <v>1019</v>
      </c>
      <c r="F4149" s="24" t="str">
        <f>IFERROR(VLOOKUP(C4149,GAME_INDEX!$A$7:$E$34,4,FALSE), "NO MATCH!!!")</f>
        <v>Duke</v>
      </c>
      <c r="G4149" t="s">
        <v>4159</v>
      </c>
      <c r="H4149" s="1">
        <v>43035</v>
      </c>
      <c r="I4149">
        <v>7110</v>
      </c>
      <c r="J4149" t="s">
        <v>7</v>
      </c>
      <c r="K4149" t="s">
        <v>32</v>
      </c>
      <c r="L4149">
        <v>22.6</v>
      </c>
    </row>
    <row r="4150" spans="1:12" x14ac:dyDescent="0.55000000000000004">
      <c r="A4150" s="24" t="str">
        <f t="shared" si="64"/>
        <v>10194</v>
      </c>
      <c r="B4150" s="24" t="s">
        <v>3262</v>
      </c>
      <c r="C4150" s="25">
        <v>43035</v>
      </c>
      <c r="D4150" s="24">
        <f>IFERROR(VLOOKUP(B4150,'2017_GT Roster'!$B$6:$H$21,7, FALSE), "NO MATCH!!!")</f>
        <v>4</v>
      </c>
      <c r="E4150" s="24">
        <f>IFERROR(VLOOKUP(GAME_JUMP_REPORT_CONSOLIDATED!C4150,GAME_INDEX!$A$7:$E$34,5,FALSE), "NO MATCH")</f>
        <v>1019</v>
      </c>
      <c r="F4150" s="24" t="str">
        <f>IFERROR(VLOOKUP(C4150,GAME_INDEX!$A$7:$E$34,4,FALSE), "NO MATCH!!!")</f>
        <v>Duke</v>
      </c>
      <c r="G4150" t="s">
        <v>4160</v>
      </c>
      <c r="H4150" s="1">
        <v>43035</v>
      </c>
      <c r="I4150">
        <v>7112</v>
      </c>
      <c r="J4150" t="s">
        <v>7</v>
      </c>
      <c r="K4150" t="s">
        <v>3262</v>
      </c>
      <c r="L4150">
        <v>13</v>
      </c>
    </row>
    <row r="4151" spans="1:12" x14ac:dyDescent="0.55000000000000004">
      <c r="A4151" s="24" t="str">
        <f t="shared" ref="A4151:A4214" si="65">E4151&amp;D4151</f>
        <v>10199</v>
      </c>
      <c r="B4151" s="24" t="s">
        <v>27</v>
      </c>
      <c r="C4151" s="25">
        <v>43035</v>
      </c>
      <c r="D4151" s="24">
        <f>IFERROR(VLOOKUP(B4151,'2017_GT Roster'!$B$6:$H$21,7, FALSE), "NO MATCH!!!")</f>
        <v>9</v>
      </c>
      <c r="E4151" s="24">
        <f>IFERROR(VLOOKUP(GAME_JUMP_REPORT_CONSOLIDATED!C4151,GAME_INDEX!$A$7:$E$34,5,FALSE), "NO MATCH")</f>
        <v>1019</v>
      </c>
      <c r="F4151" s="24" t="str">
        <f>IFERROR(VLOOKUP(C4151,GAME_INDEX!$A$7:$E$34,4,FALSE), "NO MATCH!!!")</f>
        <v>Duke</v>
      </c>
      <c r="G4151" t="s">
        <v>4161</v>
      </c>
      <c r="H4151" s="1">
        <v>43035</v>
      </c>
      <c r="I4151">
        <v>7118</v>
      </c>
      <c r="J4151" t="s">
        <v>7</v>
      </c>
      <c r="K4151" t="s">
        <v>27</v>
      </c>
      <c r="L4151">
        <v>15</v>
      </c>
    </row>
    <row r="4152" spans="1:12" x14ac:dyDescent="0.55000000000000004">
      <c r="A4152" s="24" t="str">
        <f t="shared" si="65"/>
        <v>10194</v>
      </c>
      <c r="B4152" s="24" t="s">
        <v>3262</v>
      </c>
      <c r="C4152" s="25">
        <v>43035</v>
      </c>
      <c r="D4152" s="24">
        <f>IFERROR(VLOOKUP(B4152,'2017_GT Roster'!$B$6:$H$21,7, FALSE), "NO MATCH!!!")</f>
        <v>4</v>
      </c>
      <c r="E4152" s="24">
        <f>IFERROR(VLOOKUP(GAME_JUMP_REPORT_CONSOLIDATED!C4152,GAME_INDEX!$A$7:$E$34,5,FALSE), "NO MATCH")</f>
        <v>1019</v>
      </c>
      <c r="F4152" s="24" t="str">
        <f>IFERROR(VLOOKUP(C4152,GAME_INDEX!$A$7:$E$34,4,FALSE), "NO MATCH!!!")</f>
        <v>Duke</v>
      </c>
      <c r="G4152" t="s">
        <v>4162</v>
      </c>
      <c r="H4152" s="1">
        <v>43035</v>
      </c>
      <c r="I4152">
        <v>7125</v>
      </c>
      <c r="J4152" t="s">
        <v>7</v>
      </c>
      <c r="K4152" t="s">
        <v>3262</v>
      </c>
      <c r="L4152">
        <v>19.399999999999999</v>
      </c>
    </row>
    <row r="4153" spans="1:12" x14ac:dyDescent="0.55000000000000004">
      <c r="A4153" s="24" t="str">
        <f t="shared" si="65"/>
        <v>10191</v>
      </c>
      <c r="B4153" s="24" t="s">
        <v>3254</v>
      </c>
      <c r="C4153" s="25">
        <v>43035</v>
      </c>
      <c r="D4153" s="24">
        <f>IFERROR(VLOOKUP(B4153,'2017_GT Roster'!$B$6:$H$21,7, FALSE), "NO MATCH!!!")</f>
        <v>1</v>
      </c>
      <c r="E4153" s="24">
        <f>IFERROR(VLOOKUP(GAME_JUMP_REPORT_CONSOLIDATED!C4153,GAME_INDEX!$A$7:$E$34,5,FALSE), "NO MATCH")</f>
        <v>1019</v>
      </c>
      <c r="F4153" s="24" t="str">
        <f>IFERROR(VLOOKUP(C4153,GAME_INDEX!$A$7:$E$34,4,FALSE), "NO MATCH!!!")</f>
        <v>Duke</v>
      </c>
      <c r="G4153" t="s">
        <v>4163</v>
      </c>
      <c r="H4153" s="1">
        <v>43035</v>
      </c>
      <c r="I4153">
        <v>7131</v>
      </c>
      <c r="J4153" t="s">
        <v>7</v>
      </c>
      <c r="K4153" t="s">
        <v>3254</v>
      </c>
      <c r="L4153">
        <v>12.3</v>
      </c>
    </row>
    <row r="4154" spans="1:12" x14ac:dyDescent="0.55000000000000004">
      <c r="A4154" s="24" t="str">
        <f t="shared" si="65"/>
        <v>101914</v>
      </c>
      <c r="B4154" s="24" t="s">
        <v>10</v>
      </c>
      <c r="C4154" s="25">
        <v>43035</v>
      </c>
      <c r="D4154" s="24">
        <f>IFERROR(VLOOKUP(B4154,'2017_GT Roster'!$B$6:$H$21,7, FALSE), "NO MATCH!!!")</f>
        <v>14</v>
      </c>
      <c r="E4154" s="24">
        <f>IFERROR(VLOOKUP(GAME_JUMP_REPORT_CONSOLIDATED!C4154,GAME_INDEX!$A$7:$E$34,5,FALSE), "NO MATCH")</f>
        <v>1019</v>
      </c>
      <c r="F4154" s="24" t="str">
        <f>IFERROR(VLOOKUP(C4154,GAME_INDEX!$A$7:$E$34,4,FALSE), "NO MATCH!!!")</f>
        <v>Duke</v>
      </c>
      <c r="G4154" t="s">
        <v>4164</v>
      </c>
      <c r="H4154" s="1">
        <v>43035</v>
      </c>
      <c r="I4154">
        <v>7141</v>
      </c>
      <c r="J4154" t="s">
        <v>7</v>
      </c>
      <c r="K4154" t="s">
        <v>10</v>
      </c>
      <c r="L4154">
        <v>16.2</v>
      </c>
    </row>
    <row r="4155" spans="1:12" x14ac:dyDescent="0.55000000000000004">
      <c r="A4155" s="24" t="str">
        <f t="shared" si="65"/>
        <v>10199</v>
      </c>
      <c r="B4155" s="24" t="s">
        <v>27</v>
      </c>
      <c r="C4155" s="25">
        <v>43035</v>
      </c>
      <c r="D4155" s="24">
        <f>IFERROR(VLOOKUP(B4155,'2017_GT Roster'!$B$6:$H$21,7, FALSE), "NO MATCH!!!")</f>
        <v>9</v>
      </c>
      <c r="E4155" s="24">
        <f>IFERROR(VLOOKUP(GAME_JUMP_REPORT_CONSOLIDATED!C4155,GAME_INDEX!$A$7:$E$34,5,FALSE), "NO MATCH")</f>
        <v>1019</v>
      </c>
      <c r="F4155" s="24" t="str">
        <f>IFERROR(VLOOKUP(C4155,GAME_INDEX!$A$7:$E$34,4,FALSE), "NO MATCH!!!")</f>
        <v>Duke</v>
      </c>
      <c r="G4155" t="s">
        <v>4165</v>
      </c>
      <c r="H4155" s="1">
        <v>43035</v>
      </c>
      <c r="I4155">
        <v>7143</v>
      </c>
      <c r="J4155" t="s">
        <v>7</v>
      </c>
      <c r="K4155" t="s">
        <v>27</v>
      </c>
      <c r="L4155">
        <v>11.9</v>
      </c>
    </row>
    <row r="4156" spans="1:12" x14ac:dyDescent="0.55000000000000004">
      <c r="A4156" s="24" t="str">
        <f t="shared" si="65"/>
        <v>101914</v>
      </c>
      <c r="B4156" s="24" t="s">
        <v>10</v>
      </c>
      <c r="C4156" s="25">
        <v>43035</v>
      </c>
      <c r="D4156" s="24">
        <f>IFERROR(VLOOKUP(B4156,'2017_GT Roster'!$B$6:$H$21,7, FALSE), "NO MATCH!!!")</f>
        <v>14</v>
      </c>
      <c r="E4156" s="24">
        <f>IFERROR(VLOOKUP(GAME_JUMP_REPORT_CONSOLIDATED!C4156,GAME_INDEX!$A$7:$E$34,5,FALSE), "NO MATCH")</f>
        <v>1019</v>
      </c>
      <c r="F4156" s="24" t="str">
        <f>IFERROR(VLOOKUP(C4156,GAME_INDEX!$A$7:$E$34,4,FALSE), "NO MATCH!!!")</f>
        <v>Duke</v>
      </c>
      <c r="G4156" t="s">
        <v>4166</v>
      </c>
      <c r="H4156" s="1">
        <v>43035</v>
      </c>
      <c r="I4156">
        <v>7147</v>
      </c>
      <c r="J4156" t="s">
        <v>7</v>
      </c>
      <c r="K4156" t="s">
        <v>10</v>
      </c>
      <c r="L4156">
        <v>21.5</v>
      </c>
    </row>
    <row r="4157" spans="1:12" x14ac:dyDescent="0.55000000000000004">
      <c r="A4157" s="24" t="str">
        <f t="shared" si="65"/>
        <v>101933</v>
      </c>
      <c r="B4157" s="24" t="s">
        <v>32</v>
      </c>
      <c r="C4157" s="25">
        <v>43035</v>
      </c>
      <c r="D4157" s="24">
        <f>IFERROR(VLOOKUP(B4157,'2017_GT Roster'!$B$6:$H$21,7, FALSE), "NO MATCH!!!")</f>
        <v>33</v>
      </c>
      <c r="E4157" s="24">
        <f>IFERROR(VLOOKUP(GAME_JUMP_REPORT_CONSOLIDATED!C4157,GAME_INDEX!$A$7:$E$34,5,FALSE), "NO MATCH")</f>
        <v>1019</v>
      </c>
      <c r="F4157" s="24" t="str">
        <f>IFERROR(VLOOKUP(C4157,GAME_INDEX!$A$7:$E$34,4,FALSE), "NO MATCH!!!")</f>
        <v>Duke</v>
      </c>
      <c r="G4157" t="s">
        <v>4167</v>
      </c>
      <c r="H4157" s="1">
        <v>43035</v>
      </c>
      <c r="I4157">
        <v>7150</v>
      </c>
      <c r="J4157" t="s">
        <v>7</v>
      </c>
      <c r="K4157" t="s">
        <v>32</v>
      </c>
      <c r="L4157">
        <v>21.4</v>
      </c>
    </row>
    <row r="4158" spans="1:12" x14ac:dyDescent="0.55000000000000004">
      <c r="A4158" s="24" t="str">
        <f t="shared" si="65"/>
        <v>10199</v>
      </c>
      <c r="B4158" s="24" t="s">
        <v>27</v>
      </c>
      <c r="C4158" s="25">
        <v>43035</v>
      </c>
      <c r="D4158" s="24">
        <f>IFERROR(VLOOKUP(B4158,'2017_GT Roster'!$B$6:$H$21,7, FALSE), "NO MATCH!!!")</f>
        <v>9</v>
      </c>
      <c r="E4158" s="24">
        <f>IFERROR(VLOOKUP(GAME_JUMP_REPORT_CONSOLIDATED!C4158,GAME_INDEX!$A$7:$E$34,5,FALSE), "NO MATCH")</f>
        <v>1019</v>
      </c>
      <c r="F4158" s="24" t="str">
        <f>IFERROR(VLOOKUP(C4158,GAME_INDEX!$A$7:$E$34,4,FALSE), "NO MATCH!!!")</f>
        <v>Duke</v>
      </c>
      <c r="G4158" t="s">
        <v>4168</v>
      </c>
      <c r="H4158" s="1">
        <v>43035</v>
      </c>
      <c r="I4158">
        <v>7150</v>
      </c>
      <c r="J4158" t="s">
        <v>7</v>
      </c>
      <c r="K4158" t="s">
        <v>27</v>
      </c>
      <c r="L4158">
        <v>12.6</v>
      </c>
    </row>
    <row r="4159" spans="1:12" x14ac:dyDescent="0.55000000000000004">
      <c r="A4159" s="24" t="str">
        <f t="shared" si="65"/>
        <v>101933</v>
      </c>
      <c r="B4159" s="24" t="s">
        <v>32</v>
      </c>
      <c r="C4159" s="25">
        <v>43035</v>
      </c>
      <c r="D4159" s="24">
        <f>IFERROR(VLOOKUP(B4159,'2017_GT Roster'!$B$6:$H$21,7, FALSE), "NO MATCH!!!")</f>
        <v>33</v>
      </c>
      <c r="E4159" s="24">
        <f>IFERROR(VLOOKUP(GAME_JUMP_REPORT_CONSOLIDATED!C4159,GAME_INDEX!$A$7:$E$34,5,FALSE), "NO MATCH")</f>
        <v>1019</v>
      </c>
      <c r="F4159" s="24" t="str">
        <f>IFERROR(VLOOKUP(C4159,GAME_INDEX!$A$7:$E$34,4,FALSE), "NO MATCH!!!")</f>
        <v>Duke</v>
      </c>
      <c r="G4159" t="s">
        <v>4169</v>
      </c>
      <c r="H4159" s="1">
        <v>43035</v>
      </c>
      <c r="I4159">
        <v>7154</v>
      </c>
      <c r="J4159" t="s">
        <v>7</v>
      </c>
      <c r="K4159" t="s">
        <v>32</v>
      </c>
      <c r="L4159">
        <v>16.7</v>
      </c>
    </row>
    <row r="4160" spans="1:12" x14ac:dyDescent="0.55000000000000004">
      <c r="A4160" s="24" t="str">
        <f t="shared" si="65"/>
        <v>10194</v>
      </c>
      <c r="B4160" s="24" t="s">
        <v>3262</v>
      </c>
      <c r="C4160" s="25">
        <v>43035</v>
      </c>
      <c r="D4160" s="24">
        <f>IFERROR(VLOOKUP(B4160,'2017_GT Roster'!$B$6:$H$21,7, FALSE), "NO MATCH!!!")</f>
        <v>4</v>
      </c>
      <c r="E4160" s="24">
        <f>IFERROR(VLOOKUP(GAME_JUMP_REPORT_CONSOLIDATED!C4160,GAME_INDEX!$A$7:$E$34,5,FALSE), "NO MATCH")</f>
        <v>1019</v>
      </c>
      <c r="F4160" s="24" t="str">
        <f>IFERROR(VLOOKUP(C4160,GAME_INDEX!$A$7:$E$34,4,FALSE), "NO MATCH!!!")</f>
        <v>Duke</v>
      </c>
      <c r="G4160" t="s">
        <v>4170</v>
      </c>
      <c r="H4160" s="1">
        <v>43035</v>
      </c>
      <c r="I4160">
        <v>7159</v>
      </c>
      <c r="J4160" t="s">
        <v>7</v>
      </c>
      <c r="K4160" t="s">
        <v>3262</v>
      </c>
      <c r="L4160">
        <v>21</v>
      </c>
    </row>
    <row r="4161" spans="1:12" x14ac:dyDescent="0.55000000000000004">
      <c r="A4161" s="24" t="str">
        <f t="shared" si="65"/>
        <v>10194</v>
      </c>
      <c r="B4161" s="24" t="s">
        <v>3262</v>
      </c>
      <c r="C4161" s="25">
        <v>43035</v>
      </c>
      <c r="D4161" s="24">
        <f>IFERROR(VLOOKUP(B4161,'2017_GT Roster'!$B$6:$H$21,7, FALSE), "NO MATCH!!!")</f>
        <v>4</v>
      </c>
      <c r="E4161" s="24">
        <f>IFERROR(VLOOKUP(GAME_JUMP_REPORT_CONSOLIDATED!C4161,GAME_INDEX!$A$7:$E$34,5,FALSE), "NO MATCH")</f>
        <v>1019</v>
      </c>
      <c r="F4161" s="24" t="str">
        <f>IFERROR(VLOOKUP(C4161,GAME_INDEX!$A$7:$E$34,4,FALSE), "NO MATCH!!!")</f>
        <v>Duke</v>
      </c>
      <c r="G4161" t="s">
        <v>4171</v>
      </c>
      <c r="H4161" s="1">
        <v>43035</v>
      </c>
      <c r="I4161">
        <v>7186</v>
      </c>
      <c r="J4161" t="s">
        <v>7</v>
      </c>
      <c r="K4161" t="s">
        <v>3262</v>
      </c>
      <c r="L4161">
        <v>20.7</v>
      </c>
    </row>
    <row r="4162" spans="1:12" x14ac:dyDescent="0.55000000000000004">
      <c r="A4162" s="24" t="str">
        <f t="shared" si="65"/>
        <v>10194</v>
      </c>
      <c r="B4162" s="24" t="s">
        <v>3262</v>
      </c>
      <c r="C4162" s="25">
        <v>43035</v>
      </c>
      <c r="D4162" s="24">
        <f>IFERROR(VLOOKUP(B4162,'2017_GT Roster'!$B$6:$H$21,7, FALSE), "NO MATCH!!!")</f>
        <v>4</v>
      </c>
      <c r="E4162" s="24">
        <f>IFERROR(VLOOKUP(GAME_JUMP_REPORT_CONSOLIDATED!C4162,GAME_INDEX!$A$7:$E$34,5,FALSE), "NO MATCH")</f>
        <v>1019</v>
      </c>
      <c r="F4162" s="24" t="str">
        <f>IFERROR(VLOOKUP(C4162,GAME_INDEX!$A$7:$E$34,4,FALSE), "NO MATCH!!!")</f>
        <v>Duke</v>
      </c>
      <c r="G4162" t="s">
        <v>4172</v>
      </c>
      <c r="H4162" s="1">
        <v>43035</v>
      </c>
      <c r="I4162">
        <v>7187</v>
      </c>
      <c r="J4162" t="s">
        <v>7</v>
      </c>
      <c r="K4162" t="s">
        <v>3262</v>
      </c>
      <c r="L4162">
        <v>10</v>
      </c>
    </row>
    <row r="4163" spans="1:12" x14ac:dyDescent="0.55000000000000004">
      <c r="A4163" s="24" t="str">
        <f t="shared" si="65"/>
        <v>10199</v>
      </c>
      <c r="B4163" s="24" t="s">
        <v>27</v>
      </c>
      <c r="C4163" s="25">
        <v>43035</v>
      </c>
      <c r="D4163" s="24">
        <f>IFERROR(VLOOKUP(B4163,'2017_GT Roster'!$B$6:$H$21,7, FALSE), "NO MATCH!!!")</f>
        <v>9</v>
      </c>
      <c r="E4163" s="24">
        <f>IFERROR(VLOOKUP(GAME_JUMP_REPORT_CONSOLIDATED!C4163,GAME_INDEX!$A$7:$E$34,5,FALSE), "NO MATCH")</f>
        <v>1019</v>
      </c>
      <c r="F4163" s="24" t="str">
        <f>IFERROR(VLOOKUP(C4163,GAME_INDEX!$A$7:$E$34,4,FALSE), "NO MATCH!!!")</f>
        <v>Duke</v>
      </c>
      <c r="G4163" t="s">
        <v>4173</v>
      </c>
      <c r="H4163" s="1">
        <v>43035</v>
      </c>
      <c r="I4163">
        <v>7197</v>
      </c>
      <c r="J4163" t="s">
        <v>7</v>
      </c>
      <c r="K4163" t="s">
        <v>27</v>
      </c>
      <c r="L4163">
        <v>12.3</v>
      </c>
    </row>
    <row r="4164" spans="1:12" x14ac:dyDescent="0.55000000000000004">
      <c r="A4164" s="24" t="str">
        <f t="shared" si="65"/>
        <v>10194</v>
      </c>
      <c r="B4164" s="24" t="s">
        <v>3262</v>
      </c>
      <c r="C4164" s="25">
        <v>43035</v>
      </c>
      <c r="D4164" s="24">
        <f>IFERROR(VLOOKUP(B4164,'2017_GT Roster'!$B$6:$H$21,7, FALSE), "NO MATCH!!!")</f>
        <v>4</v>
      </c>
      <c r="E4164" s="24">
        <f>IFERROR(VLOOKUP(GAME_JUMP_REPORT_CONSOLIDATED!C4164,GAME_INDEX!$A$7:$E$34,5,FALSE), "NO MATCH")</f>
        <v>1019</v>
      </c>
      <c r="F4164" s="24" t="str">
        <f>IFERROR(VLOOKUP(C4164,GAME_INDEX!$A$7:$E$34,4,FALSE), "NO MATCH!!!")</f>
        <v>Duke</v>
      </c>
      <c r="G4164" t="s">
        <v>4174</v>
      </c>
      <c r="H4164" s="1">
        <v>43035</v>
      </c>
      <c r="I4164">
        <v>7213</v>
      </c>
      <c r="J4164" t="s">
        <v>7</v>
      </c>
      <c r="K4164" t="s">
        <v>3262</v>
      </c>
      <c r="L4164">
        <v>22.1</v>
      </c>
    </row>
    <row r="4165" spans="1:12" x14ac:dyDescent="0.55000000000000004">
      <c r="A4165" s="24" t="str">
        <f t="shared" si="65"/>
        <v>101933</v>
      </c>
      <c r="B4165" s="24" t="s">
        <v>32</v>
      </c>
      <c r="C4165" s="25">
        <v>43035</v>
      </c>
      <c r="D4165" s="24">
        <f>IFERROR(VLOOKUP(B4165,'2017_GT Roster'!$B$6:$H$21,7, FALSE), "NO MATCH!!!")</f>
        <v>33</v>
      </c>
      <c r="E4165" s="24">
        <f>IFERROR(VLOOKUP(GAME_JUMP_REPORT_CONSOLIDATED!C4165,GAME_INDEX!$A$7:$E$34,5,FALSE), "NO MATCH")</f>
        <v>1019</v>
      </c>
      <c r="F4165" s="24" t="str">
        <f>IFERROR(VLOOKUP(C4165,GAME_INDEX!$A$7:$E$34,4,FALSE), "NO MATCH!!!")</f>
        <v>Duke</v>
      </c>
      <c r="G4165" t="s">
        <v>4175</v>
      </c>
      <c r="H4165" s="1">
        <v>43035</v>
      </c>
      <c r="I4165">
        <v>7215</v>
      </c>
      <c r="J4165" t="s">
        <v>7</v>
      </c>
      <c r="K4165" t="s">
        <v>32</v>
      </c>
      <c r="L4165">
        <v>19.3</v>
      </c>
    </row>
    <row r="4166" spans="1:12" x14ac:dyDescent="0.55000000000000004">
      <c r="A4166" s="24" t="str">
        <f t="shared" si="65"/>
        <v>10194</v>
      </c>
      <c r="B4166" s="24" t="s">
        <v>3262</v>
      </c>
      <c r="C4166" s="25">
        <v>43035</v>
      </c>
      <c r="D4166" s="24">
        <f>IFERROR(VLOOKUP(B4166,'2017_GT Roster'!$B$6:$H$21,7, FALSE), "NO MATCH!!!")</f>
        <v>4</v>
      </c>
      <c r="E4166" s="24">
        <f>IFERROR(VLOOKUP(GAME_JUMP_REPORT_CONSOLIDATED!C4166,GAME_INDEX!$A$7:$E$34,5,FALSE), "NO MATCH")</f>
        <v>1019</v>
      </c>
      <c r="F4166" s="24" t="str">
        <f>IFERROR(VLOOKUP(C4166,GAME_INDEX!$A$7:$E$34,4,FALSE), "NO MATCH!!!")</f>
        <v>Duke</v>
      </c>
      <c r="G4166" t="s">
        <v>4176</v>
      </c>
      <c r="H4166" s="1">
        <v>43035</v>
      </c>
      <c r="I4166">
        <v>7219</v>
      </c>
      <c r="J4166" t="s">
        <v>7</v>
      </c>
      <c r="K4166" t="s">
        <v>3262</v>
      </c>
      <c r="L4166">
        <v>21</v>
      </c>
    </row>
    <row r="4167" spans="1:12" x14ac:dyDescent="0.55000000000000004">
      <c r="A4167" s="24" t="str">
        <f t="shared" si="65"/>
        <v>10194</v>
      </c>
      <c r="B4167" s="24" t="s">
        <v>3262</v>
      </c>
      <c r="C4167" s="25">
        <v>43035</v>
      </c>
      <c r="D4167" s="24">
        <f>IFERROR(VLOOKUP(B4167,'2017_GT Roster'!$B$6:$H$21,7, FALSE), "NO MATCH!!!")</f>
        <v>4</v>
      </c>
      <c r="E4167" s="24">
        <f>IFERROR(VLOOKUP(GAME_JUMP_REPORT_CONSOLIDATED!C4167,GAME_INDEX!$A$7:$E$34,5,FALSE), "NO MATCH")</f>
        <v>1019</v>
      </c>
      <c r="F4167" s="24" t="str">
        <f>IFERROR(VLOOKUP(C4167,GAME_INDEX!$A$7:$E$34,4,FALSE), "NO MATCH!!!")</f>
        <v>Duke</v>
      </c>
      <c r="G4167" t="s">
        <v>4177</v>
      </c>
      <c r="H4167" s="1">
        <v>43035</v>
      </c>
      <c r="I4167">
        <v>7221</v>
      </c>
      <c r="J4167" t="s">
        <v>7</v>
      </c>
      <c r="K4167" t="s">
        <v>3262</v>
      </c>
      <c r="L4167">
        <v>13.5</v>
      </c>
    </row>
    <row r="4168" spans="1:12" x14ac:dyDescent="0.55000000000000004">
      <c r="A4168" s="24" t="str">
        <f t="shared" si="65"/>
        <v>101911</v>
      </c>
      <c r="B4168" s="24" t="s">
        <v>14</v>
      </c>
      <c r="C4168" s="25">
        <v>43035</v>
      </c>
      <c r="D4168" s="24">
        <f>IFERROR(VLOOKUP(B4168,'2017_GT Roster'!$B$6:$H$21,7, FALSE), "NO MATCH!!!")</f>
        <v>11</v>
      </c>
      <c r="E4168" s="24">
        <f>IFERROR(VLOOKUP(GAME_JUMP_REPORT_CONSOLIDATED!C4168,GAME_INDEX!$A$7:$E$34,5,FALSE), "NO MATCH")</f>
        <v>1019</v>
      </c>
      <c r="F4168" s="24" t="str">
        <f>IFERROR(VLOOKUP(C4168,GAME_INDEX!$A$7:$E$34,4,FALSE), "NO MATCH!!!")</f>
        <v>Duke</v>
      </c>
      <c r="G4168" t="s">
        <v>4178</v>
      </c>
      <c r="H4168" s="1">
        <v>43035</v>
      </c>
      <c r="I4168">
        <v>7224</v>
      </c>
      <c r="J4168" t="s">
        <v>7</v>
      </c>
      <c r="K4168" t="s">
        <v>14</v>
      </c>
      <c r="L4168">
        <v>9.6999999999999993</v>
      </c>
    </row>
    <row r="4169" spans="1:12" x14ac:dyDescent="0.55000000000000004">
      <c r="A4169" s="24" t="str">
        <f t="shared" si="65"/>
        <v>10194</v>
      </c>
      <c r="B4169" s="24" t="s">
        <v>3262</v>
      </c>
      <c r="C4169" s="25">
        <v>43035</v>
      </c>
      <c r="D4169" s="24">
        <f>IFERROR(VLOOKUP(B4169,'2017_GT Roster'!$B$6:$H$21,7, FALSE), "NO MATCH!!!")</f>
        <v>4</v>
      </c>
      <c r="E4169" s="24">
        <f>IFERROR(VLOOKUP(GAME_JUMP_REPORT_CONSOLIDATED!C4169,GAME_INDEX!$A$7:$E$34,5,FALSE), "NO MATCH")</f>
        <v>1019</v>
      </c>
      <c r="F4169" s="24" t="str">
        <f>IFERROR(VLOOKUP(C4169,GAME_INDEX!$A$7:$E$34,4,FALSE), "NO MATCH!!!")</f>
        <v>Duke</v>
      </c>
      <c r="G4169" t="s">
        <v>4179</v>
      </c>
      <c r="H4169" s="1">
        <v>43035</v>
      </c>
      <c r="I4169">
        <v>7224</v>
      </c>
      <c r="J4169" t="s">
        <v>7</v>
      </c>
      <c r="K4169" t="s">
        <v>3262</v>
      </c>
      <c r="L4169">
        <v>18</v>
      </c>
    </row>
    <row r="4170" spans="1:12" x14ac:dyDescent="0.55000000000000004">
      <c r="A4170" s="24" t="str">
        <f t="shared" si="65"/>
        <v>10195</v>
      </c>
      <c r="B4170" s="24" t="s">
        <v>1789</v>
      </c>
      <c r="C4170" s="25">
        <v>43035</v>
      </c>
      <c r="D4170" s="24">
        <f>IFERROR(VLOOKUP(B4170,'2017_GT Roster'!$B$6:$H$21,7, FALSE), "NO MATCH!!!")</f>
        <v>5</v>
      </c>
      <c r="E4170" s="24">
        <f>IFERROR(VLOOKUP(GAME_JUMP_REPORT_CONSOLIDATED!C4170,GAME_INDEX!$A$7:$E$34,5,FALSE), "NO MATCH")</f>
        <v>1019</v>
      </c>
      <c r="F4170" s="24" t="str">
        <f>IFERROR(VLOOKUP(C4170,GAME_INDEX!$A$7:$E$34,4,FALSE), "NO MATCH!!!")</f>
        <v>Duke</v>
      </c>
      <c r="G4170" t="s">
        <v>4180</v>
      </c>
      <c r="H4170" s="1">
        <v>43035</v>
      </c>
      <c r="I4170">
        <v>7252</v>
      </c>
      <c r="J4170" t="s">
        <v>7</v>
      </c>
      <c r="K4170" t="s">
        <v>1789</v>
      </c>
      <c r="L4170">
        <v>12</v>
      </c>
    </row>
    <row r="4171" spans="1:12" x14ac:dyDescent="0.55000000000000004">
      <c r="A4171" s="24" t="str">
        <f t="shared" si="65"/>
        <v>10199</v>
      </c>
      <c r="B4171" s="24" t="s">
        <v>27</v>
      </c>
      <c r="C4171" s="25">
        <v>43035</v>
      </c>
      <c r="D4171" s="24">
        <f>IFERROR(VLOOKUP(B4171,'2017_GT Roster'!$B$6:$H$21,7, FALSE), "NO MATCH!!!")</f>
        <v>9</v>
      </c>
      <c r="E4171" s="24">
        <f>IFERROR(VLOOKUP(GAME_JUMP_REPORT_CONSOLIDATED!C4171,GAME_INDEX!$A$7:$E$34,5,FALSE), "NO MATCH")</f>
        <v>1019</v>
      </c>
      <c r="F4171" s="24" t="str">
        <f>IFERROR(VLOOKUP(C4171,GAME_INDEX!$A$7:$E$34,4,FALSE), "NO MATCH!!!")</f>
        <v>Duke</v>
      </c>
      <c r="G4171" t="s">
        <v>4181</v>
      </c>
      <c r="H4171" s="1">
        <v>43035</v>
      </c>
      <c r="I4171">
        <v>7252</v>
      </c>
      <c r="J4171" t="s">
        <v>7</v>
      </c>
      <c r="K4171" t="s">
        <v>27</v>
      </c>
      <c r="L4171">
        <v>14.9</v>
      </c>
    </row>
    <row r="4172" spans="1:12" x14ac:dyDescent="0.55000000000000004">
      <c r="A4172" s="24" t="str">
        <f t="shared" si="65"/>
        <v>10195</v>
      </c>
      <c r="B4172" s="24" t="s">
        <v>1789</v>
      </c>
      <c r="C4172" s="25">
        <v>43035</v>
      </c>
      <c r="D4172" s="24">
        <f>IFERROR(VLOOKUP(B4172,'2017_GT Roster'!$B$6:$H$21,7, FALSE), "NO MATCH!!!")</f>
        <v>5</v>
      </c>
      <c r="E4172" s="24">
        <f>IFERROR(VLOOKUP(GAME_JUMP_REPORT_CONSOLIDATED!C4172,GAME_INDEX!$A$7:$E$34,5,FALSE), "NO MATCH")</f>
        <v>1019</v>
      </c>
      <c r="F4172" s="24" t="str">
        <f>IFERROR(VLOOKUP(C4172,GAME_INDEX!$A$7:$E$34,4,FALSE), "NO MATCH!!!")</f>
        <v>Duke</v>
      </c>
      <c r="G4172" t="s">
        <v>4182</v>
      </c>
      <c r="H4172" s="1">
        <v>43035</v>
      </c>
      <c r="I4172">
        <v>7252</v>
      </c>
      <c r="J4172" t="s">
        <v>7</v>
      </c>
      <c r="K4172" t="s">
        <v>1789</v>
      </c>
      <c r="L4172">
        <v>12.7</v>
      </c>
    </row>
    <row r="4173" spans="1:12" x14ac:dyDescent="0.55000000000000004">
      <c r="A4173" s="24" t="str">
        <f t="shared" si="65"/>
        <v>10199</v>
      </c>
      <c r="B4173" s="24" t="s">
        <v>27</v>
      </c>
      <c r="C4173" s="25">
        <v>43035</v>
      </c>
      <c r="D4173" s="24">
        <f>IFERROR(VLOOKUP(B4173,'2017_GT Roster'!$B$6:$H$21,7, FALSE), "NO MATCH!!!")</f>
        <v>9</v>
      </c>
      <c r="E4173" s="24">
        <f>IFERROR(VLOOKUP(GAME_JUMP_REPORT_CONSOLIDATED!C4173,GAME_INDEX!$A$7:$E$34,5,FALSE), "NO MATCH")</f>
        <v>1019</v>
      </c>
      <c r="F4173" s="24" t="str">
        <f>IFERROR(VLOOKUP(C4173,GAME_INDEX!$A$7:$E$34,4,FALSE), "NO MATCH!!!")</f>
        <v>Duke</v>
      </c>
      <c r="G4173" t="s">
        <v>4183</v>
      </c>
      <c r="H4173" s="1">
        <v>43035</v>
      </c>
      <c r="I4173">
        <v>7254</v>
      </c>
      <c r="J4173" t="s">
        <v>7</v>
      </c>
      <c r="K4173" t="s">
        <v>27</v>
      </c>
      <c r="L4173">
        <v>15</v>
      </c>
    </row>
    <row r="4174" spans="1:12" x14ac:dyDescent="0.55000000000000004">
      <c r="A4174" s="24" t="str">
        <f t="shared" si="65"/>
        <v>10199</v>
      </c>
      <c r="B4174" s="24" t="s">
        <v>27</v>
      </c>
      <c r="C4174" s="25">
        <v>43035</v>
      </c>
      <c r="D4174" s="24">
        <f>IFERROR(VLOOKUP(B4174,'2017_GT Roster'!$B$6:$H$21,7, FALSE), "NO MATCH!!!")</f>
        <v>9</v>
      </c>
      <c r="E4174" s="24">
        <f>IFERROR(VLOOKUP(GAME_JUMP_REPORT_CONSOLIDATED!C4174,GAME_INDEX!$A$7:$E$34,5,FALSE), "NO MATCH")</f>
        <v>1019</v>
      </c>
      <c r="F4174" s="24" t="str">
        <f>IFERROR(VLOOKUP(C4174,GAME_INDEX!$A$7:$E$34,4,FALSE), "NO MATCH!!!")</f>
        <v>Duke</v>
      </c>
      <c r="G4174" t="s">
        <v>4184</v>
      </c>
      <c r="H4174" s="1">
        <v>43035</v>
      </c>
      <c r="I4174">
        <v>7258</v>
      </c>
      <c r="J4174" t="s">
        <v>7</v>
      </c>
      <c r="K4174" t="s">
        <v>27</v>
      </c>
      <c r="L4174">
        <v>15.2</v>
      </c>
    </row>
    <row r="4175" spans="1:12" x14ac:dyDescent="0.55000000000000004">
      <c r="A4175" s="24" t="str">
        <f t="shared" si="65"/>
        <v>10194</v>
      </c>
      <c r="B4175" s="24" t="s">
        <v>3262</v>
      </c>
      <c r="C4175" s="25">
        <v>43035</v>
      </c>
      <c r="D4175" s="24">
        <f>IFERROR(VLOOKUP(B4175,'2017_GT Roster'!$B$6:$H$21,7, FALSE), "NO MATCH!!!")</f>
        <v>4</v>
      </c>
      <c r="E4175" s="24">
        <f>IFERROR(VLOOKUP(GAME_JUMP_REPORT_CONSOLIDATED!C4175,GAME_INDEX!$A$7:$E$34,5,FALSE), "NO MATCH")</f>
        <v>1019</v>
      </c>
      <c r="F4175" s="24" t="str">
        <f>IFERROR(VLOOKUP(C4175,GAME_INDEX!$A$7:$E$34,4,FALSE), "NO MATCH!!!")</f>
        <v>Duke</v>
      </c>
      <c r="G4175" t="s">
        <v>4185</v>
      </c>
      <c r="H4175" s="1">
        <v>43035</v>
      </c>
      <c r="I4175">
        <v>7260</v>
      </c>
      <c r="J4175" t="s">
        <v>7</v>
      </c>
      <c r="K4175" t="s">
        <v>3262</v>
      </c>
      <c r="L4175">
        <v>21.1</v>
      </c>
    </row>
    <row r="4176" spans="1:12" x14ac:dyDescent="0.55000000000000004">
      <c r="A4176" s="24" t="str">
        <f t="shared" si="65"/>
        <v>10199</v>
      </c>
      <c r="B4176" s="24" t="s">
        <v>27</v>
      </c>
      <c r="C4176" s="25">
        <v>43035</v>
      </c>
      <c r="D4176" s="24">
        <f>IFERROR(VLOOKUP(B4176,'2017_GT Roster'!$B$6:$H$21,7, FALSE), "NO MATCH!!!")</f>
        <v>9</v>
      </c>
      <c r="E4176" s="24">
        <f>IFERROR(VLOOKUP(GAME_JUMP_REPORT_CONSOLIDATED!C4176,GAME_INDEX!$A$7:$E$34,5,FALSE), "NO MATCH")</f>
        <v>1019</v>
      </c>
      <c r="F4176" s="24" t="str">
        <f>IFERROR(VLOOKUP(C4176,GAME_INDEX!$A$7:$E$34,4,FALSE), "NO MATCH!!!")</f>
        <v>Duke</v>
      </c>
      <c r="G4176" t="s">
        <v>4186</v>
      </c>
      <c r="H4176" s="1">
        <v>43035</v>
      </c>
      <c r="I4176">
        <v>7260</v>
      </c>
      <c r="J4176" t="s">
        <v>7</v>
      </c>
      <c r="K4176" t="s">
        <v>27</v>
      </c>
      <c r="L4176">
        <v>13.9</v>
      </c>
    </row>
    <row r="4177" spans="1:12" x14ac:dyDescent="0.55000000000000004">
      <c r="A4177" s="24" t="str">
        <f t="shared" si="65"/>
        <v>101933</v>
      </c>
      <c r="B4177" s="24" t="s">
        <v>32</v>
      </c>
      <c r="C4177" s="25">
        <v>43035</v>
      </c>
      <c r="D4177" s="24">
        <f>IFERROR(VLOOKUP(B4177,'2017_GT Roster'!$B$6:$H$21,7, FALSE), "NO MATCH!!!")</f>
        <v>33</v>
      </c>
      <c r="E4177" s="24">
        <f>IFERROR(VLOOKUP(GAME_JUMP_REPORT_CONSOLIDATED!C4177,GAME_INDEX!$A$7:$E$34,5,FALSE), "NO MATCH")</f>
        <v>1019</v>
      </c>
      <c r="F4177" s="24" t="str">
        <f>IFERROR(VLOOKUP(C4177,GAME_INDEX!$A$7:$E$34,4,FALSE), "NO MATCH!!!")</f>
        <v>Duke</v>
      </c>
      <c r="G4177" t="s">
        <v>4187</v>
      </c>
      <c r="H4177" s="1">
        <v>43035</v>
      </c>
      <c r="I4177">
        <v>7288</v>
      </c>
      <c r="J4177" t="s">
        <v>7</v>
      </c>
      <c r="K4177" t="s">
        <v>32</v>
      </c>
      <c r="L4177">
        <v>18.899999999999999</v>
      </c>
    </row>
    <row r="4178" spans="1:12" x14ac:dyDescent="0.55000000000000004">
      <c r="A4178" s="24" t="str">
        <f t="shared" si="65"/>
        <v>101933</v>
      </c>
      <c r="B4178" s="24" t="s">
        <v>32</v>
      </c>
      <c r="C4178" s="25">
        <v>43035</v>
      </c>
      <c r="D4178" s="24">
        <f>IFERROR(VLOOKUP(B4178,'2017_GT Roster'!$B$6:$H$21,7, FALSE), "NO MATCH!!!")</f>
        <v>33</v>
      </c>
      <c r="E4178" s="24">
        <f>IFERROR(VLOOKUP(GAME_JUMP_REPORT_CONSOLIDATED!C4178,GAME_INDEX!$A$7:$E$34,5,FALSE), "NO MATCH")</f>
        <v>1019</v>
      </c>
      <c r="F4178" s="24" t="str">
        <f>IFERROR(VLOOKUP(C4178,GAME_INDEX!$A$7:$E$34,4,FALSE), "NO MATCH!!!")</f>
        <v>Duke</v>
      </c>
      <c r="G4178" t="s">
        <v>4188</v>
      </c>
      <c r="H4178" s="1">
        <v>43035</v>
      </c>
      <c r="I4178">
        <v>7313</v>
      </c>
      <c r="J4178" t="s">
        <v>7</v>
      </c>
      <c r="K4178" t="s">
        <v>32</v>
      </c>
      <c r="L4178">
        <v>22.9</v>
      </c>
    </row>
    <row r="4179" spans="1:12" x14ac:dyDescent="0.55000000000000004">
      <c r="A4179" s="24" t="str">
        <f t="shared" si="65"/>
        <v>10199</v>
      </c>
      <c r="B4179" s="24" t="s">
        <v>27</v>
      </c>
      <c r="C4179" s="25">
        <v>43035</v>
      </c>
      <c r="D4179" s="24">
        <f>IFERROR(VLOOKUP(B4179,'2017_GT Roster'!$B$6:$H$21,7, FALSE), "NO MATCH!!!")</f>
        <v>9</v>
      </c>
      <c r="E4179" s="24">
        <f>IFERROR(VLOOKUP(GAME_JUMP_REPORT_CONSOLIDATED!C4179,GAME_INDEX!$A$7:$E$34,5,FALSE), "NO MATCH")</f>
        <v>1019</v>
      </c>
      <c r="F4179" s="24" t="str">
        <f>IFERROR(VLOOKUP(C4179,GAME_INDEX!$A$7:$E$34,4,FALSE), "NO MATCH!!!")</f>
        <v>Duke</v>
      </c>
      <c r="G4179" t="s">
        <v>4189</v>
      </c>
      <c r="H4179" s="1">
        <v>43035</v>
      </c>
      <c r="I4179">
        <v>7322</v>
      </c>
      <c r="J4179" t="s">
        <v>7</v>
      </c>
      <c r="K4179" t="s">
        <v>27</v>
      </c>
      <c r="L4179">
        <v>8.8000000000000007</v>
      </c>
    </row>
    <row r="4180" spans="1:12" x14ac:dyDescent="0.55000000000000004">
      <c r="A4180" s="24" t="str">
        <f t="shared" si="65"/>
        <v>101933</v>
      </c>
      <c r="B4180" s="24" t="s">
        <v>32</v>
      </c>
      <c r="C4180" s="25">
        <v>43035</v>
      </c>
      <c r="D4180" s="24">
        <f>IFERROR(VLOOKUP(B4180,'2017_GT Roster'!$B$6:$H$21,7, FALSE), "NO MATCH!!!")</f>
        <v>33</v>
      </c>
      <c r="E4180" s="24">
        <f>IFERROR(VLOOKUP(GAME_JUMP_REPORT_CONSOLIDATED!C4180,GAME_INDEX!$A$7:$E$34,5,FALSE), "NO MATCH")</f>
        <v>1019</v>
      </c>
      <c r="F4180" s="24" t="str">
        <f>IFERROR(VLOOKUP(C4180,GAME_INDEX!$A$7:$E$34,4,FALSE), "NO MATCH!!!")</f>
        <v>Duke</v>
      </c>
      <c r="G4180" t="s">
        <v>4190</v>
      </c>
      <c r="H4180" s="1">
        <v>43035</v>
      </c>
      <c r="I4180">
        <v>7333</v>
      </c>
      <c r="J4180" t="s">
        <v>7</v>
      </c>
      <c r="K4180" t="s">
        <v>32</v>
      </c>
      <c r="L4180">
        <v>13.8</v>
      </c>
    </row>
    <row r="4181" spans="1:12" x14ac:dyDescent="0.55000000000000004">
      <c r="A4181" s="24" t="str">
        <f t="shared" si="65"/>
        <v>10194</v>
      </c>
      <c r="B4181" s="24" t="s">
        <v>3262</v>
      </c>
      <c r="C4181" s="25">
        <v>43035</v>
      </c>
      <c r="D4181" s="24">
        <f>IFERROR(VLOOKUP(B4181,'2017_GT Roster'!$B$6:$H$21,7, FALSE), "NO MATCH!!!")</f>
        <v>4</v>
      </c>
      <c r="E4181" s="24">
        <f>IFERROR(VLOOKUP(GAME_JUMP_REPORT_CONSOLIDATED!C4181,GAME_INDEX!$A$7:$E$34,5,FALSE), "NO MATCH")</f>
        <v>1019</v>
      </c>
      <c r="F4181" s="24" t="str">
        <f>IFERROR(VLOOKUP(C4181,GAME_INDEX!$A$7:$E$34,4,FALSE), "NO MATCH!!!")</f>
        <v>Duke</v>
      </c>
      <c r="G4181" t="s">
        <v>4191</v>
      </c>
      <c r="H4181" s="1">
        <v>43035</v>
      </c>
      <c r="I4181">
        <v>7343</v>
      </c>
      <c r="J4181" t="s">
        <v>7</v>
      </c>
      <c r="K4181" t="s">
        <v>3262</v>
      </c>
      <c r="L4181">
        <v>18.600000000000001</v>
      </c>
    </row>
    <row r="4182" spans="1:12" x14ac:dyDescent="0.55000000000000004">
      <c r="A4182" s="24" t="str">
        <f t="shared" si="65"/>
        <v>101911</v>
      </c>
      <c r="B4182" s="24" t="s">
        <v>14</v>
      </c>
      <c r="C4182" s="25">
        <v>43035</v>
      </c>
      <c r="D4182" s="24">
        <f>IFERROR(VLOOKUP(B4182,'2017_GT Roster'!$B$6:$H$21,7, FALSE), "NO MATCH!!!")</f>
        <v>11</v>
      </c>
      <c r="E4182" s="24">
        <f>IFERROR(VLOOKUP(GAME_JUMP_REPORT_CONSOLIDATED!C4182,GAME_INDEX!$A$7:$E$34,5,FALSE), "NO MATCH")</f>
        <v>1019</v>
      </c>
      <c r="F4182" s="24" t="str">
        <f>IFERROR(VLOOKUP(C4182,GAME_INDEX!$A$7:$E$34,4,FALSE), "NO MATCH!!!")</f>
        <v>Duke</v>
      </c>
      <c r="G4182" t="s">
        <v>4192</v>
      </c>
      <c r="H4182" s="1">
        <v>43035</v>
      </c>
      <c r="I4182">
        <v>7343</v>
      </c>
      <c r="J4182" t="s">
        <v>7</v>
      </c>
      <c r="K4182" t="s">
        <v>14</v>
      </c>
      <c r="L4182">
        <v>20.3</v>
      </c>
    </row>
    <row r="4183" spans="1:12" x14ac:dyDescent="0.55000000000000004">
      <c r="A4183" s="24" t="str">
        <f t="shared" si="65"/>
        <v>101911</v>
      </c>
      <c r="B4183" s="24" t="s">
        <v>14</v>
      </c>
      <c r="C4183" s="25">
        <v>43035</v>
      </c>
      <c r="D4183" s="24">
        <f>IFERROR(VLOOKUP(B4183,'2017_GT Roster'!$B$6:$H$21,7, FALSE), "NO MATCH!!!")</f>
        <v>11</v>
      </c>
      <c r="E4183" s="24">
        <f>IFERROR(VLOOKUP(GAME_JUMP_REPORT_CONSOLIDATED!C4183,GAME_INDEX!$A$7:$E$34,5,FALSE), "NO MATCH")</f>
        <v>1019</v>
      </c>
      <c r="F4183" s="24" t="str">
        <f>IFERROR(VLOOKUP(C4183,GAME_INDEX!$A$7:$E$34,4,FALSE), "NO MATCH!!!")</f>
        <v>Duke</v>
      </c>
      <c r="G4183" t="s">
        <v>4193</v>
      </c>
      <c r="H4183" s="1">
        <v>43035</v>
      </c>
      <c r="I4183">
        <v>7367</v>
      </c>
      <c r="J4183" t="s">
        <v>7</v>
      </c>
      <c r="K4183" t="s">
        <v>14</v>
      </c>
      <c r="L4183">
        <v>9.3000000000000007</v>
      </c>
    </row>
    <row r="4184" spans="1:12" x14ac:dyDescent="0.55000000000000004">
      <c r="A4184" s="24" t="str">
        <f t="shared" si="65"/>
        <v>101911</v>
      </c>
      <c r="B4184" s="24" t="s">
        <v>14</v>
      </c>
      <c r="C4184" s="25">
        <v>43035</v>
      </c>
      <c r="D4184" s="24">
        <f>IFERROR(VLOOKUP(B4184,'2017_GT Roster'!$B$6:$H$21,7, FALSE), "NO MATCH!!!")</f>
        <v>11</v>
      </c>
      <c r="E4184" s="24">
        <f>IFERROR(VLOOKUP(GAME_JUMP_REPORT_CONSOLIDATED!C4184,GAME_INDEX!$A$7:$E$34,5,FALSE), "NO MATCH")</f>
        <v>1019</v>
      </c>
      <c r="F4184" s="24" t="str">
        <f>IFERROR(VLOOKUP(C4184,GAME_INDEX!$A$7:$E$34,4,FALSE), "NO MATCH!!!")</f>
        <v>Duke</v>
      </c>
      <c r="G4184" t="s">
        <v>4194</v>
      </c>
      <c r="H4184" s="1">
        <v>43035</v>
      </c>
      <c r="I4184">
        <v>7375</v>
      </c>
      <c r="J4184" t="s">
        <v>7</v>
      </c>
      <c r="K4184" t="s">
        <v>14</v>
      </c>
      <c r="L4184">
        <v>23.8</v>
      </c>
    </row>
    <row r="4185" spans="1:12" x14ac:dyDescent="0.55000000000000004">
      <c r="A4185" s="24" t="str">
        <f t="shared" si="65"/>
        <v>10199</v>
      </c>
      <c r="B4185" s="24" t="s">
        <v>27</v>
      </c>
      <c r="C4185" s="25">
        <v>43035</v>
      </c>
      <c r="D4185" s="24">
        <f>IFERROR(VLOOKUP(B4185,'2017_GT Roster'!$B$6:$H$21,7, FALSE), "NO MATCH!!!")</f>
        <v>9</v>
      </c>
      <c r="E4185" s="24">
        <f>IFERROR(VLOOKUP(GAME_JUMP_REPORT_CONSOLIDATED!C4185,GAME_INDEX!$A$7:$E$34,5,FALSE), "NO MATCH")</f>
        <v>1019</v>
      </c>
      <c r="F4185" s="24" t="str">
        <f>IFERROR(VLOOKUP(C4185,GAME_INDEX!$A$7:$E$34,4,FALSE), "NO MATCH!!!")</f>
        <v>Duke</v>
      </c>
      <c r="G4185" t="s">
        <v>4195</v>
      </c>
      <c r="H4185" s="1">
        <v>43035</v>
      </c>
      <c r="I4185">
        <v>7415</v>
      </c>
      <c r="J4185" t="s">
        <v>7</v>
      </c>
      <c r="K4185" t="s">
        <v>27</v>
      </c>
      <c r="L4185">
        <v>14.7</v>
      </c>
    </row>
    <row r="4186" spans="1:12" x14ac:dyDescent="0.55000000000000004">
      <c r="A4186" s="24" t="str">
        <f t="shared" si="65"/>
        <v>10199</v>
      </c>
      <c r="B4186" s="24" t="s">
        <v>27</v>
      </c>
      <c r="C4186" s="25">
        <v>43035</v>
      </c>
      <c r="D4186" s="24">
        <f>IFERROR(VLOOKUP(B4186,'2017_GT Roster'!$B$6:$H$21,7, FALSE), "NO MATCH!!!")</f>
        <v>9</v>
      </c>
      <c r="E4186" s="24">
        <f>IFERROR(VLOOKUP(GAME_JUMP_REPORT_CONSOLIDATED!C4186,GAME_INDEX!$A$7:$E$34,5,FALSE), "NO MATCH")</f>
        <v>1019</v>
      </c>
      <c r="F4186" s="24" t="str">
        <f>IFERROR(VLOOKUP(C4186,GAME_INDEX!$A$7:$E$34,4,FALSE), "NO MATCH!!!")</f>
        <v>Duke</v>
      </c>
      <c r="G4186" t="s">
        <v>4196</v>
      </c>
      <c r="H4186" s="1">
        <v>43035</v>
      </c>
      <c r="I4186">
        <v>7417</v>
      </c>
      <c r="J4186" t="s">
        <v>7</v>
      </c>
      <c r="K4186" t="s">
        <v>27</v>
      </c>
      <c r="L4186">
        <v>11.2</v>
      </c>
    </row>
    <row r="4187" spans="1:12" x14ac:dyDescent="0.55000000000000004">
      <c r="A4187" s="24" t="str">
        <f t="shared" si="65"/>
        <v>101911</v>
      </c>
      <c r="B4187" s="24" t="s">
        <v>14</v>
      </c>
      <c r="C4187" s="25">
        <v>43035</v>
      </c>
      <c r="D4187" s="24">
        <f>IFERROR(VLOOKUP(B4187,'2017_GT Roster'!$B$6:$H$21,7, FALSE), "NO MATCH!!!")</f>
        <v>11</v>
      </c>
      <c r="E4187" s="24">
        <f>IFERROR(VLOOKUP(GAME_JUMP_REPORT_CONSOLIDATED!C4187,GAME_INDEX!$A$7:$E$34,5,FALSE), "NO MATCH")</f>
        <v>1019</v>
      </c>
      <c r="F4187" s="24" t="str">
        <f>IFERROR(VLOOKUP(C4187,GAME_INDEX!$A$7:$E$34,4,FALSE), "NO MATCH!!!")</f>
        <v>Duke</v>
      </c>
      <c r="G4187" t="s">
        <v>4197</v>
      </c>
      <c r="H4187" s="1">
        <v>43035</v>
      </c>
      <c r="I4187">
        <v>7418</v>
      </c>
      <c r="J4187" t="s">
        <v>7</v>
      </c>
      <c r="K4187" t="s">
        <v>14</v>
      </c>
      <c r="L4187">
        <v>24.2</v>
      </c>
    </row>
    <row r="4188" spans="1:12" x14ac:dyDescent="0.55000000000000004">
      <c r="A4188" s="24" t="str">
        <f t="shared" si="65"/>
        <v>10198</v>
      </c>
      <c r="B4188" s="24" t="s">
        <v>34</v>
      </c>
      <c r="C4188" s="25">
        <v>43035</v>
      </c>
      <c r="D4188" s="24">
        <f>IFERROR(VLOOKUP(B4188,'2017_GT Roster'!$B$6:$H$21,7, FALSE), "NO MATCH!!!")</f>
        <v>8</v>
      </c>
      <c r="E4188" s="24">
        <f>IFERROR(VLOOKUP(GAME_JUMP_REPORT_CONSOLIDATED!C4188,GAME_INDEX!$A$7:$E$34,5,FALSE), "NO MATCH")</f>
        <v>1019</v>
      </c>
      <c r="F4188" s="24" t="str">
        <f>IFERROR(VLOOKUP(C4188,GAME_INDEX!$A$7:$E$34,4,FALSE), "NO MATCH!!!")</f>
        <v>Duke</v>
      </c>
      <c r="G4188" t="s">
        <v>4198</v>
      </c>
      <c r="H4188" s="1">
        <v>43035</v>
      </c>
      <c r="I4188">
        <v>7465</v>
      </c>
      <c r="J4188" t="s">
        <v>7</v>
      </c>
      <c r="K4188" t="s">
        <v>34</v>
      </c>
      <c r="L4188">
        <v>9.1</v>
      </c>
    </row>
    <row r="4189" spans="1:12" x14ac:dyDescent="0.55000000000000004">
      <c r="A4189" s="24" t="str">
        <f t="shared" si="65"/>
        <v>10198</v>
      </c>
      <c r="B4189" s="24" t="s">
        <v>34</v>
      </c>
      <c r="C4189" s="25">
        <v>43035</v>
      </c>
      <c r="D4189" s="24">
        <f>IFERROR(VLOOKUP(B4189,'2017_GT Roster'!$B$6:$H$21,7, FALSE), "NO MATCH!!!")</f>
        <v>8</v>
      </c>
      <c r="E4189" s="24">
        <f>IFERROR(VLOOKUP(GAME_JUMP_REPORT_CONSOLIDATED!C4189,GAME_INDEX!$A$7:$E$34,5,FALSE), "NO MATCH")</f>
        <v>1019</v>
      </c>
      <c r="F4189" s="24" t="str">
        <f>IFERROR(VLOOKUP(C4189,GAME_INDEX!$A$7:$E$34,4,FALSE), "NO MATCH!!!")</f>
        <v>Duke</v>
      </c>
      <c r="G4189" t="s">
        <v>4199</v>
      </c>
      <c r="H4189" s="1">
        <v>43035</v>
      </c>
      <c r="I4189">
        <v>7485</v>
      </c>
      <c r="J4189" t="s">
        <v>7</v>
      </c>
      <c r="K4189" t="s">
        <v>34</v>
      </c>
      <c r="L4189">
        <v>10</v>
      </c>
    </row>
    <row r="4190" spans="1:12" x14ac:dyDescent="0.55000000000000004">
      <c r="A4190" s="24" t="str">
        <f t="shared" si="65"/>
        <v>10199</v>
      </c>
      <c r="B4190" s="24" t="s">
        <v>27</v>
      </c>
      <c r="C4190" s="25">
        <v>43035</v>
      </c>
      <c r="D4190" s="24">
        <f>IFERROR(VLOOKUP(B4190,'2017_GT Roster'!$B$6:$H$21,7, FALSE), "NO MATCH!!!")</f>
        <v>9</v>
      </c>
      <c r="E4190" s="24">
        <f>IFERROR(VLOOKUP(GAME_JUMP_REPORT_CONSOLIDATED!C4190,GAME_INDEX!$A$7:$E$34,5,FALSE), "NO MATCH")</f>
        <v>1019</v>
      </c>
      <c r="F4190" s="24" t="str">
        <f>IFERROR(VLOOKUP(C4190,GAME_INDEX!$A$7:$E$34,4,FALSE), "NO MATCH!!!")</f>
        <v>Duke</v>
      </c>
      <c r="G4190" t="s">
        <v>4200</v>
      </c>
      <c r="H4190" s="1">
        <v>43035</v>
      </c>
      <c r="I4190">
        <v>7510</v>
      </c>
      <c r="J4190" t="s">
        <v>7</v>
      </c>
      <c r="K4190" t="s">
        <v>27</v>
      </c>
      <c r="L4190">
        <v>14</v>
      </c>
    </row>
    <row r="4191" spans="1:12" x14ac:dyDescent="0.55000000000000004">
      <c r="A4191" s="24" t="str">
        <f t="shared" si="65"/>
        <v>10194</v>
      </c>
      <c r="B4191" s="24" t="s">
        <v>3262</v>
      </c>
      <c r="C4191" s="25">
        <v>43035</v>
      </c>
      <c r="D4191" s="24">
        <f>IFERROR(VLOOKUP(B4191,'2017_GT Roster'!$B$6:$H$21,7, FALSE), "NO MATCH!!!")</f>
        <v>4</v>
      </c>
      <c r="E4191" s="24">
        <f>IFERROR(VLOOKUP(GAME_JUMP_REPORT_CONSOLIDATED!C4191,GAME_INDEX!$A$7:$E$34,5,FALSE), "NO MATCH")</f>
        <v>1019</v>
      </c>
      <c r="F4191" s="24" t="str">
        <f>IFERROR(VLOOKUP(C4191,GAME_INDEX!$A$7:$E$34,4,FALSE), "NO MATCH!!!")</f>
        <v>Duke</v>
      </c>
      <c r="G4191" t="s">
        <v>4201</v>
      </c>
      <c r="H4191" s="1">
        <v>43035</v>
      </c>
      <c r="I4191">
        <v>7521</v>
      </c>
      <c r="J4191" t="s">
        <v>7</v>
      </c>
      <c r="K4191" t="s">
        <v>3262</v>
      </c>
      <c r="L4191">
        <v>24.2</v>
      </c>
    </row>
    <row r="4192" spans="1:12" x14ac:dyDescent="0.55000000000000004">
      <c r="A4192" s="24" t="str">
        <f t="shared" si="65"/>
        <v>101911</v>
      </c>
      <c r="B4192" s="24" t="s">
        <v>14</v>
      </c>
      <c r="C4192" s="25">
        <v>43035</v>
      </c>
      <c r="D4192" s="24">
        <f>IFERROR(VLOOKUP(B4192,'2017_GT Roster'!$B$6:$H$21,7, FALSE), "NO MATCH!!!")</f>
        <v>11</v>
      </c>
      <c r="E4192" s="24">
        <f>IFERROR(VLOOKUP(GAME_JUMP_REPORT_CONSOLIDATED!C4192,GAME_INDEX!$A$7:$E$34,5,FALSE), "NO MATCH")</f>
        <v>1019</v>
      </c>
      <c r="F4192" s="24" t="str">
        <f>IFERROR(VLOOKUP(C4192,GAME_INDEX!$A$7:$E$34,4,FALSE), "NO MATCH!!!")</f>
        <v>Duke</v>
      </c>
      <c r="G4192" t="s">
        <v>4202</v>
      </c>
      <c r="H4192" s="1">
        <v>43035</v>
      </c>
      <c r="I4192">
        <v>7594</v>
      </c>
      <c r="J4192" t="s">
        <v>7</v>
      </c>
      <c r="K4192" t="s">
        <v>14</v>
      </c>
      <c r="L4192">
        <v>22.6</v>
      </c>
    </row>
    <row r="4193" spans="1:12" x14ac:dyDescent="0.55000000000000004">
      <c r="A4193" s="24" t="str">
        <f t="shared" si="65"/>
        <v>10199</v>
      </c>
      <c r="B4193" s="24" t="s">
        <v>27</v>
      </c>
      <c r="C4193" s="25">
        <v>43035</v>
      </c>
      <c r="D4193" s="24">
        <f>IFERROR(VLOOKUP(B4193,'2017_GT Roster'!$B$6:$H$21,7, FALSE), "NO MATCH!!!")</f>
        <v>9</v>
      </c>
      <c r="E4193" s="24">
        <f>IFERROR(VLOOKUP(GAME_JUMP_REPORT_CONSOLIDATED!C4193,GAME_INDEX!$A$7:$E$34,5,FALSE), "NO MATCH")</f>
        <v>1019</v>
      </c>
      <c r="F4193" s="24" t="str">
        <f>IFERROR(VLOOKUP(C4193,GAME_INDEX!$A$7:$E$34,4,FALSE), "NO MATCH!!!")</f>
        <v>Duke</v>
      </c>
      <c r="G4193" t="s">
        <v>4203</v>
      </c>
      <c r="H4193" s="1">
        <v>43035</v>
      </c>
      <c r="I4193">
        <v>7650</v>
      </c>
      <c r="J4193" t="s">
        <v>7</v>
      </c>
      <c r="K4193" t="s">
        <v>27</v>
      </c>
      <c r="L4193">
        <v>15</v>
      </c>
    </row>
    <row r="4194" spans="1:12" x14ac:dyDescent="0.55000000000000004">
      <c r="A4194" s="24" t="str">
        <f t="shared" si="65"/>
        <v>101911</v>
      </c>
      <c r="B4194" s="24" t="s">
        <v>14</v>
      </c>
      <c r="C4194" s="25">
        <v>43035</v>
      </c>
      <c r="D4194" s="24">
        <f>IFERROR(VLOOKUP(B4194,'2017_GT Roster'!$B$6:$H$21,7, FALSE), "NO MATCH!!!")</f>
        <v>11</v>
      </c>
      <c r="E4194" s="24">
        <f>IFERROR(VLOOKUP(GAME_JUMP_REPORT_CONSOLIDATED!C4194,GAME_INDEX!$A$7:$E$34,5,FALSE), "NO MATCH")</f>
        <v>1019</v>
      </c>
      <c r="F4194" s="24" t="str">
        <f>IFERROR(VLOOKUP(C4194,GAME_INDEX!$A$7:$E$34,4,FALSE), "NO MATCH!!!")</f>
        <v>Duke</v>
      </c>
      <c r="G4194" t="s">
        <v>4204</v>
      </c>
      <c r="H4194" s="1">
        <v>43035</v>
      </c>
      <c r="I4194">
        <v>7653</v>
      </c>
      <c r="J4194" t="s">
        <v>7</v>
      </c>
      <c r="K4194" t="s">
        <v>14</v>
      </c>
      <c r="L4194">
        <v>23.7</v>
      </c>
    </row>
    <row r="4195" spans="1:12" x14ac:dyDescent="0.55000000000000004">
      <c r="A4195" s="24" t="str">
        <f t="shared" si="65"/>
        <v>10199</v>
      </c>
      <c r="B4195" s="24" t="s">
        <v>27</v>
      </c>
      <c r="C4195" s="25">
        <v>43035</v>
      </c>
      <c r="D4195" s="24">
        <f>IFERROR(VLOOKUP(B4195,'2017_GT Roster'!$B$6:$H$21,7, FALSE), "NO MATCH!!!")</f>
        <v>9</v>
      </c>
      <c r="E4195" s="24">
        <f>IFERROR(VLOOKUP(GAME_JUMP_REPORT_CONSOLIDATED!C4195,GAME_INDEX!$A$7:$E$34,5,FALSE), "NO MATCH")</f>
        <v>1019</v>
      </c>
      <c r="F4195" s="24" t="str">
        <f>IFERROR(VLOOKUP(C4195,GAME_INDEX!$A$7:$E$34,4,FALSE), "NO MATCH!!!")</f>
        <v>Duke</v>
      </c>
      <c r="G4195" t="s">
        <v>4205</v>
      </c>
      <c r="H4195" s="1">
        <v>43035</v>
      </c>
      <c r="I4195">
        <v>7673</v>
      </c>
      <c r="J4195" t="s">
        <v>7</v>
      </c>
      <c r="K4195" t="s">
        <v>27</v>
      </c>
      <c r="L4195">
        <v>12.6</v>
      </c>
    </row>
    <row r="4196" spans="1:12" x14ac:dyDescent="0.55000000000000004">
      <c r="A4196" s="24" t="str">
        <f t="shared" si="65"/>
        <v>10199</v>
      </c>
      <c r="B4196" s="24" t="s">
        <v>27</v>
      </c>
      <c r="C4196" s="25">
        <v>43035</v>
      </c>
      <c r="D4196" s="24">
        <f>IFERROR(VLOOKUP(B4196,'2017_GT Roster'!$B$6:$H$21,7, FALSE), "NO MATCH!!!")</f>
        <v>9</v>
      </c>
      <c r="E4196" s="24">
        <f>IFERROR(VLOOKUP(GAME_JUMP_REPORT_CONSOLIDATED!C4196,GAME_INDEX!$A$7:$E$34,5,FALSE), "NO MATCH")</f>
        <v>1019</v>
      </c>
      <c r="F4196" s="24" t="str">
        <f>IFERROR(VLOOKUP(C4196,GAME_INDEX!$A$7:$E$34,4,FALSE), "NO MATCH!!!")</f>
        <v>Duke</v>
      </c>
      <c r="G4196" t="s">
        <v>4206</v>
      </c>
      <c r="H4196" s="1">
        <v>43035</v>
      </c>
      <c r="I4196">
        <v>7676</v>
      </c>
      <c r="J4196" t="s">
        <v>7</v>
      </c>
      <c r="K4196" t="s">
        <v>27</v>
      </c>
      <c r="L4196">
        <v>14.3</v>
      </c>
    </row>
    <row r="4197" spans="1:12" x14ac:dyDescent="0.55000000000000004">
      <c r="A4197" s="24" t="str">
        <f t="shared" si="65"/>
        <v>10191</v>
      </c>
      <c r="B4197" s="24" t="s">
        <v>3254</v>
      </c>
      <c r="C4197" s="25">
        <v>43035</v>
      </c>
      <c r="D4197" s="24">
        <f>IFERROR(VLOOKUP(B4197,'2017_GT Roster'!$B$6:$H$21,7, FALSE), "NO MATCH!!!")</f>
        <v>1</v>
      </c>
      <c r="E4197" s="24">
        <f>IFERROR(VLOOKUP(GAME_JUMP_REPORT_CONSOLIDATED!C4197,GAME_INDEX!$A$7:$E$34,5,FALSE), "NO MATCH")</f>
        <v>1019</v>
      </c>
      <c r="F4197" s="24" t="str">
        <f>IFERROR(VLOOKUP(C4197,GAME_INDEX!$A$7:$E$34,4,FALSE), "NO MATCH!!!")</f>
        <v>Duke</v>
      </c>
      <c r="G4197" t="s">
        <v>4207</v>
      </c>
      <c r="H4197" s="1">
        <v>43035</v>
      </c>
      <c r="I4197">
        <v>7689</v>
      </c>
      <c r="J4197" t="s">
        <v>7</v>
      </c>
      <c r="K4197" t="s">
        <v>3254</v>
      </c>
      <c r="L4197">
        <v>17.600000000000001</v>
      </c>
    </row>
    <row r="4198" spans="1:12" x14ac:dyDescent="0.55000000000000004">
      <c r="A4198" s="24" t="str">
        <f t="shared" si="65"/>
        <v>101911</v>
      </c>
      <c r="B4198" s="24" t="s">
        <v>14</v>
      </c>
      <c r="C4198" s="25">
        <v>43035</v>
      </c>
      <c r="D4198" s="24">
        <f>IFERROR(VLOOKUP(B4198,'2017_GT Roster'!$B$6:$H$21,7, FALSE), "NO MATCH!!!")</f>
        <v>11</v>
      </c>
      <c r="E4198" s="24">
        <f>IFERROR(VLOOKUP(GAME_JUMP_REPORT_CONSOLIDATED!C4198,GAME_INDEX!$A$7:$E$34,5,FALSE), "NO MATCH")</f>
        <v>1019</v>
      </c>
      <c r="F4198" s="24" t="str">
        <f>IFERROR(VLOOKUP(C4198,GAME_INDEX!$A$7:$E$34,4,FALSE), "NO MATCH!!!")</f>
        <v>Duke</v>
      </c>
      <c r="G4198" t="s">
        <v>4208</v>
      </c>
      <c r="H4198" s="1">
        <v>43035</v>
      </c>
      <c r="I4198">
        <v>7698</v>
      </c>
      <c r="J4198" t="s">
        <v>7</v>
      </c>
      <c r="K4198" t="s">
        <v>14</v>
      </c>
      <c r="L4198">
        <v>25.1</v>
      </c>
    </row>
    <row r="4199" spans="1:12" x14ac:dyDescent="0.55000000000000004">
      <c r="A4199" s="24" t="str">
        <f t="shared" si="65"/>
        <v>10199</v>
      </c>
      <c r="B4199" s="24" t="s">
        <v>27</v>
      </c>
      <c r="C4199" s="25">
        <v>43035</v>
      </c>
      <c r="D4199" s="24">
        <f>IFERROR(VLOOKUP(B4199,'2017_GT Roster'!$B$6:$H$21,7, FALSE), "NO MATCH!!!")</f>
        <v>9</v>
      </c>
      <c r="E4199" s="24">
        <f>IFERROR(VLOOKUP(GAME_JUMP_REPORT_CONSOLIDATED!C4199,GAME_INDEX!$A$7:$E$34,5,FALSE), "NO MATCH")</f>
        <v>1019</v>
      </c>
      <c r="F4199" s="24" t="str">
        <f>IFERROR(VLOOKUP(C4199,GAME_INDEX!$A$7:$E$34,4,FALSE), "NO MATCH!!!")</f>
        <v>Duke</v>
      </c>
      <c r="G4199" t="s">
        <v>4209</v>
      </c>
      <c r="H4199" s="1">
        <v>43035</v>
      </c>
      <c r="I4199">
        <v>7704</v>
      </c>
      <c r="J4199" t="s">
        <v>7</v>
      </c>
      <c r="K4199" t="s">
        <v>27</v>
      </c>
      <c r="L4199">
        <v>11.9</v>
      </c>
    </row>
    <row r="4200" spans="1:12" x14ac:dyDescent="0.55000000000000004">
      <c r="A4200" s="24" t="str">
        <f t="shared" si="65"/>
        <v>10191</v>
      </c>
      <c r="B4200" s="24" t="s">
        <v>3254</v>
      </c>
      <c r="C4200" s="25">
        <v>43035</v>
      </c>
      <c r="D4200" s="24">
        <f>IFERROR(VLOOKUP(B4200,'2017_GT Roster'!$B$6:$H$21,7, FALSE), "NO MATCH!!!")</f>
        <v>1</v>
      </c>
      <c r="E4200" s="24">
        <f>IFERROR(VLOOKUP(GAME_JUMP_REPORT_CONSOLIDATED!C4200,GAME_INDEX!$A$7:$E$34,5,FALSE), "NO MATCH")</f>
        <v>1019</v>
      </c>
      <c r="F4200" s="24" t="str">
        <f>IFERROR(VLOOKUP(C4200,GAME_INDEX!$A$7:$E$34,4,FALSE), "NO MATCH!!!")</f>
        <v>Duke</v>
      </c>
      <c r="G4200" t="s">
        <v>4210</v>
      </c>
      <c r="H4200" s="1">
        <v>43035</v>
      </c>
      <c r="I4200">
        <v>7713</v>
      </c>
      <c r="J4200" t="s">
        <v>7</v>
      </c>
      <c r="K4200" t="s">
        <v>3254</v>
      </c>
      <c r="L4200">
        <v>22.3</v>
      </c>
    </row>
    <row r="4201" spans="1:12" x14ac:dyDescent="0.55000000000000004">
      <c r="A4201" s="24" t="str">
        <f t="shared" si="65"/>
        <v>101914</v>
      </c>
      <c r="B4201" s="24" t="s">
        <v>10</v>
      </c>
      <c r="C4201" s="25">
        <v>43035</v>
      </c>
      <c r="D4201" s="24">
        <f>IFERROR(VLOOKUP(B4201,'2017_GT Roster'!$B$6:$H$21,7, FALSE), "NO MATCH!!!")</f>
        <v>14</v>
      </c>
      <c r="E4201" s="24">
        <f>IFERROR(VLOOKUP(GAME_JUMP_REPORT_CONSOLIDATED!C4201,GAME_INDEX!$A$7:$E$34,5,FALSE), "NO MATCH")</f>
        <v>1019</v>
      </c>
      <c r="F4201" s="24" t="str">
        <f>IFERROR(VLOOKUP(C4201,GAME_INDEX!$A$7:$E$34,4,FALSE), "NO MATCH!!!")</f>
        <v>Duke</v>
      </c>
      <c r="G4201" t="s">
        <v>4211</v>
      </c>
      <c r="H4201" s="1">
        <v>43035</v>
      </c>
      <c r="I4201">
        <v>7716</v>
      </c>
      <c r="J4201" t="s">
        <v>7</v>
      </c>
      <c r="K4201" t="s">
        <v>10</v>
      </c>
      <c r="L4201">
        <v>17.7</v>
      </c>
    </row>
    <row r="4202" spans="1:12" x14ac:dyDescent="0.55000000000000004">
      <c r="A4202" s="24" t="str">
        <f t="shared" si="65"/>
        <v>10194</v>
      </c>
      <c r="B4202" s="24" t="s">
        <v>3262</v>
      </c>
      <c r="C4202" s="25">
        <v>43035</v>
      </c>
      <c r="D4202" s="24">
        <f>IFERROR(VLOOKUP(B4202,'2017_GT Roster'!$B$6:$H$21,7, FALSE), "NO MATCH!!!")</f>
        <v>4</v>
      </c>
      <c r="E4202" s="24">
        <f>IFERROR(VLOOKUP(GAME_JUMP_REPORT_CONSOLIDATED!C4202,GAME_INDEX!$A$7:$E$34,5,FALSE), "NO MATCH")</f>
        <v>1019</v>
      </c>
      <c r="F4202" s="24" t="str">
        <f>IFERROR(VLOOKUP(C4202,GAME_INDEX!$A$7:$E$34,4,FALSE), "NO MATCH!!!")</f>
        <v>Duke</v>
      </c>
      <c r="G4202" t="s">
        <v>4212</v>
      </c>
      <c r="H4202" s="1">
        <v>43035</v>
      </c>
      <c r="I4202">
        <v>7717</v>
      </c>
      <c r="J4202" t="s">
        <v>7</v>
      </c>
      <c r="K4202" t="s">
        <v>3262</v>
      </c>
      <c r="L4202">
        <v>20.399999999999999</v>
      </c>
    </row>
    <row r="4203" spans="1:12" x14ac:dyDescent="0.55000000000000004">
      <c r="A4203" s="24" t="str">
        <f t="shared" si="65"/>
        <v>10191</v>
      </c>
      <c r="B4203" s="24" t="s">
        <v>3254</v>
      </c>
      <c r="C4203" s="25">
        <v>43035</v>
      </c>
      <c r="D4203" s="24">
        <f>IFERROR(VLOOKUP(B4203,'2017_GT Roster'!$B$6:$H$21,7, FALSE), "NO MATCH!!!")</f>
        <v>1</v>
      </c>
      <c r="E4203" s="24">
        <f>IFERROR(VLOOKUP(GAME_JUMP_REPORT_CONSOLIDATED!C4203,GAME_INDEX!$A$7:$E$34,5,FALSE), "NO MATCH")</f>
        <v>1019</v>
      </c>
      <c r="F4203" s="24" t="str">
        <f>IFERROR(VLOOKUP(C4203,GAME_INDEX!$A$7:$E$34,4,FALSE), "NO MATCH!!!")</f>
        <v>Duke</v>
      </c>
      <c r="G4203" t="s">
        <v>4213</v>
      </c>
      <c r="H4203" s="1">
        <v>43035</v>
      </c>
      <c r="I4203">
        <v>7738</v>
      </c>
      <c r="J4203" t="s">
        <v>7</v>
      </c>
      <c r="K4203" t="s">
        <v>3254</v>
      </c>
      <c r="L4203">
        <v>21.2</v>
      </c>
    </row>
    <row r="4204" spans="1:12" x14ac:dyDescent="0.55000000000000004">
      <c r="A4204" s="24" t="str">
        <f t="shared" si="65"/>
        <v>10191</v>
      </c>
      <c r="B4204" s="24" t="s">
        <v>3254</v>
      </c>
      <c r="C4204" s="25">
        <v>43035</v>
      </c>
      <c r="D4204" s="24">
        <f>IFERROR(VLOOKUP(B4204,'2017_GT Roster'!$B$6:$H$21,7, FALSE), "NO MATCH!!!")</f>
        <v>1</v>
      </c>
      <c r="E4204" s="24">
        <f>IFERROR(VLOOKUP(GAME_JUMP_REPORT_CONSOLIDATED!C4204,GAME_INDEX!$A$7:$E$34,5,FALSE), "NO MATCH")</f>
        <v>1019</v>
      </c>
      <c r="F4204" s="24" t="str">
        <f>IFERROR(VLOOKUP(C4204,GAME_INDEX!$A$7:$E$34,4,FALSE), "NO MATCH!!!")</f>
        <v>Duke</v>
      </c>
      <c r="G4204" t="s">
        <v>4214</v>
      </c>
      <c r="H4204" s="1">
        <v>43035</v>
      </c>
      <c r="I4204">
        <v>7744</v>
      </c>
      <c r="J4204" t="s">
        <v>7</v>
      </c>
      <c r="K4204" t="s">
        <v>3254</v>
      </c>
      <c r="L4204">
        <v>19.100000000000001</v>
      </c>
    </row>
    <row r="4205" spans="1:12" x14ac:dyDescent="0.55000000000000004">
      <c r="A4205" s="24" t="str">
        <f t="shared" si="65"/>
        <v>10199</v>
      </c>
      <c r="B4205" s="24" t="s">
        <v>27</v>
      </c>
      <c r="C4205" s="25">
        <v>43035</v>
      </c>
      <c r="D4205" s="24">
        <f>IFERROR(VLOOKUP(B4205,'2017_GT Roster'!$B$6:$H$21,7, FALSE), "NO MATCH!!!")</f>
        <v>9</v>
      </c>
      <c r="E4205" s="24">
        <f>IFERROR(VLOOKUP(GAME_JUMP_REPORT_CONSOLIDATED!C4205,GAME_INDEX!$A$7:$E$34,5,FALSE), "NO MATCH")</f>
        <v>1019</v>
      </c>
      <c r="F4205" s="24" t="str">
        <f>IFERROR(VLOOKUP(C4205,GAME_INDEX!$A$7:$E$34,4,FALSE), "NO MATCH!!!")</f>
        <v>Duke</v>
      </c>
      <c r="G4205" t="s">
        <v>4215</v>
      </c>
      <c r="H4205" s="1">
        <v>43035</v>
      </c>
      <c r="I4205">
        <v>7752</v>
      </c>
      <c r="J4205" t="s">
        <v>7</v>
      </c>
      <c r="K4205" t="s">
        <v>27</v>
      </c>
      <c r="L4205">
        <v>14.2</v>
      </c>
    </row>
    <row r="4206" spans="1:12" x14ac:dyDescent="0.55000000000000004">
      <c r="A4206" s="24" t="str">
        <f t="shared" si="65"/>
        <v>101911</v>
      </c>
      <c r="B4206" s="24" t="s">
        <v>14</v>
      </c>
      <c r="C4206" s="25">
        <v>43035</v>
      </c>
      <c r="D4206" s="24">
        <f>IFERROR(VLOOKUP(B4206,'2017_GT Roster'!$B$6:$H$21,7, FALSE), "NO MATCH!!!")</f>
        <v>11</v>
      </c>
      <c r="E4206" s="24">
        <f>IFERROR(VLOOKUP(GAME_JUMP_REPORT_CONSOLIDATED!C4206,GAME_INDEX!$A$7:$E$34,5,FALSE), "NO MATCH")</f>
        <v>1019</v>
      </c>
      <c r="F4206" s="24" t="str">
        <f>IFERROR(VLOOKUP(C4206,GAME_INDEX!$A$7:$E$34,4,FALSE), "NO MATCH!!!")</f>
        <v>Duke</v>
      </c>
      <c r="G4206" t="s">
        <v>4216</v>
      </c>
      <c r="H4206" s="1">
        <v>43035</v>
      </c>
      <c r="I4206">
        <v>7763</v>
      </c>
      <c r="J4206" t="s">
        <v>7</v>
      </c>
      <c r="K4206" t="s">
        <v>14</v>
      </c>
      <c r="L4206">
        <v>25</v>
      </c>
    </row>
    <row r="4207" spans="1:12" x14ac:dyDescent="0.55000000000000004">
      <c r="A4207" s="24" t="str">
        <f t="shared" si="65"/>
        <v>101911</v>
      </c>
      <c r="B4207" s="24" t="s">
        <v>14</v>
      </c>
      <c r="C4207" s="25">
        <v>43035</v>
      </c>
      <c r="D4207" s="24">
        <f>IFERROR(VLOOKUP(B4207,'2017_GT Roster'!$B$6:$H$21,7, FALSE), "NO MATCH!!!")</f>
        <v>11</v>
      </c>
      <c r="E4207" s="24">
        <f>IFERROR(VLOOKUP(GAME_JUMP_REPORT_CONSOLIDATED!C4207,GAME_INDEX!$A$7:$E$34,5,FALSE), "NO MATCH")</f>
        <v>1019</v>
      </c>
      <c r="F4207" s="24" t="str">
        <f>IFERROR(VLOOKUP(C4207,GAME_INDEX!$A$7:$E$34,4,FALSE), "NO MATCH!!!")</f>
        <v>Duke</v>
      </c>
      <c r="G4207" t="s">
        <v>4217</v>
      </c>
      <c r="H4207" s="1">
        <v>43035</v>
      </c>
      <c r="I4207">
        <v>7768</v>
      </c>
      <c r="J4207" t="s">
        <v>7</v>
      </c>
      <c r="K4207" t="s">
        <v>14</v>
      </c>
      <c r="L4207">
        <v>15.8</v>
      </c>
    </row>
    <row r="4208" spans="1:12" x14ac:dyDescent="0.55000000000000004">
      <c r="A4208" s="24" t="str">
        <f t="shared" si="65"/>
        <v>10191</v>
      </c>
      <c r="B4208" s="24" t="s">
        <v>3254</v>
      </c>
      <c r="C4208" s="25">
        <v>43035</v>
      </c>
      <c r="D4208" s="24">
        <f>IFERROR(VLOOKUP(B4208,'2017_GT Roster'!$B$6:$H$21,7, FALSE), "NO MATCH!!!")</f>
        <v>1</v>
      </c>
      <c r="E4208" s="24">
        <f>IFERROR(VLOOKUP(GAME_JUMP_REPORT_CONSOLIDATED!C4208,GAME_INDEX!$A$7:$E$34,5,FALSE), "NO MATCH")</f>
        <v>1019</v>
      </c>
      <c r="F4208" s="24" t="str">
        <f>IFERROR(VLOOKUP(C4208,GAME_INDEX!$A$7:$E$34,4,FALSE), "NO MATCH!!!")</f>
        <v>Duke</v>
      </c>
      <c r="G4208" t="s">
        <v>4218</v>
      </c>
      <c r="H4208" s="1">
        <v>43035</v>
      </c>
      <c r="I4208">
        <v>7770</v>
      </c>
      <c r="J4208" t="s">
        <v>7</v>
      </c>
      <c r="K4208" t="s">
        <v>3254</v>
      </c>
      <c r="L4208">
        <v>18.899999999999999</v>
      </c>
    </row>
    <row r="4209" spans="1:12" x14ac:dyDescent="0.55000000000000004">
      <c r="A4209" s="24" t="str">
        <f t="shared" si="65"/>
        <v>101914</v>
      </c>
      <c r="B4209" s="24" t="s">
        <v>10</v>
      </c>
      <c r="C4209" s="25">
        <v>43035</v>
      </c>
      <c r="D4209" s="24">
        <f>IFERROR(VLOOKUP(B4209,'2017_GT Roster'!$B$6:$H$21,7, FALSE), "NO MATCH!!!")</f>
        <v>14</v>
      </c>
      <c r="E4209" s="24">
        <f>IFERROR(VLOOKUP(GAME_JUMP_REPORT_CONSOLIDATED!C4209,GAME_INDEX!$A$7:$E$34,5,FALSE), "NO MATCH")</f>
        <v>1019</v>
      </c>
      <c r="F4209" s="24" t="str">
        <f>IFERROR(VLOOKUP(C4209,GAME_INDEX!$A$7:$E$34,4,FALSE), "NO MATCH!!!")</f>
        <v>Duke</v>
      </c>
      <c r="G4209" t="s">
        <v>4219</v>
      </c>
      <c r="H4209" s="1">
        <v>43035</v>
      </c>
      <c r="I4209">
        <v>7772</v>
      </c>
      <c r="J4209" t="s">
        <v>7</v>
      </c>
      <c r="K4209" t="s">
        <v>10</v>
      </c>
      <c r="L4209">
        <v>18.5</v>
      </c>
    </row>
    <row r="4210" spans="1:12" x14ac:dyDescent="0.55000000000000004">
      <c r="A4210" s="24" t="str">
        <f t="shared" si="65"/>
        <v>10199</v>
      </c>
      <c r="B4210" s="24" t="s">
        <v>27</v>
      </c>
      <c r="C4210" s="25">
        <v>43035</v>
      </c>
      <c r="D4210" s="24">
        <f>IFERROR(VLOOKUP(B4210,'2017_GT Roster'!$B$6:$H$21,7, FALSE), "NO MATCH!!!")</f>
        <v>9</v>
      </c>
      <c r="E4210" s="24">
        <f>IFERROR(VLOOKUP(GAME_JUMP_REPORT_CONSOLIDATED!C4210,GAME_INDEX!$A$7:$E$34,5,FALSE), "NO MATCH")</f>
        <v>1019</v>
      </c>
      <c r="F4210" s="24" t="str">
        <f>IFERROR(VLOOKUP(C4210,GAME_INDEX!$A$7:$E$34,4,FALSE), "NO MATCH!!!")</f>
        <v>Duke</v>
      </c>
      <c r="G4210" t="s">
        <v>4220</v>
      </c>
      <c r="H4210" s="1">
        <v>43035</v>
      </c>
      <c r="I4210">
        <v>7777</v>
      </c>
      <c r="J4210" t="s">
        <v>7</v>
      </c>
      <c r="K4210" t="s">
        <v>27</v>
      </c>
      <c r="L4210">
        <v>13.9</v>
      </c>
    </row>
    <row r="4211" spans="1:12" x14ac:dyDescent="0.55000000000000004">
      <c r="A4211" s="24" t="str">
        <f t="shared" si="65"/>
        <v>10199</v>
      </c>
      <c r="B4211" s="24" t="s">
        <v>27</v>
      </c>
      <c r="C4211" s="25">
        <v>43035</v>
      </c>
      <c r="D4211" s="24">
        <f>IFERROR(VLOOKUP(B4211,'2017_GT Roster'!$B$6:$H$21,7, FALSE), "NO MATCH!!!")</f>
        <v>9</v>
      </c>
      <c r="E4211" s="24">
        <f>IFERROR(VLOOKUP(GAME_JUMP_REPORT_CONSOLIDATED!C4211,GAME_INDEX!$A$7:$E$34,5,FALSE), "NO MATCH")</f>
        <v>1019</v>
      </c>
      <c r="F4211" s="24" t="str">
        <f>IFERROR(VLOOKUP(C4211,GAME_INDEX!$A$7:$E$34,4,FALSE), "NO MATCH!!!")</f>
        <v>Duke</v>
      </c>
      <c r="G4211" t="s">
        <v>4221</v>
      </c>
      <c r="H4211" s="1">
        <v>43035</v>
      </c>
      <c r="I4211">
        <v>7788</v>
      </c>
      <c r="J4211" t="s">
        <v>7</v>
      </c>
      <c r="K4211" t="s">
        <v>27</v>
      </c>
      <c r="L4211">
        <v>13.8</v>
      </c>
    </row>
    <row r="4212" spans="1:12" x14ac:dyDescent="0.55000000000000004">
      <c r="A4212" s="24" t="str">
        <f t="shared" si="65"/>
        <v>101911</v>
      </c>
      <c r="B4212" s="24" t="s">
        <v>14</v>
      </c>
      <c r="C4212" s="25">
        <v>43035</v>
      </c>
      <c r="D4212" s="24">
        <f>IFERROR(VLOOKUP(B4212,'2017_GT Roster'!$B$6:$H$21,7, FALSE), "NO MATCH!!!")</f>
        <v>11</v>
      </c>
      <c r="E4212" s="24">
        <f>IFERROR(VLOOKUP(GAME_JUMP_REPORT_CONSOLIDATED!C4212,GAME_INDEX!$A$7:$E$34,5,FALSE), "NO MATCH")</f>
        <v>1019</v>
      </c>
      <c r="F4212" s="24" t="str">
        <f>IFERROR(VLOOKUP(C4212,GAME_INDEX!$A$7:$E$34,4,FALSE), "NO MATCH!!!")</f>
        <v>Duke</v>
      </c>
      <c r="G4212" t="s">
        <v>4222</v>
      </c>
      <c r="H4212" s="1">
        <v>43035</v>
      </c>
      <c r="I4212">
        <v>7788</v>
      </c>
      <c r="J4212" t="s">
        <v>7</v>
      </c>
      <c r="K4212" t="s">
        <v>14</v>
      </c>
      <c r="L4212">
        <v>24</v>
      </c>
    </row>
    <row r="4213" spans="1:12" x14ac:dyDescent="0.55000000000000004">
      <c r="A4213" s="24" t="str">
        <f t="shared" si="65"/>
        <v>10199</v>
      </c>
      <c r="B4213" s="24" t="s">
        <v>27</v>
      </c>
      <c r="C4213" s="25">
        <v>43035</v>
      </c>
      <c r="D4213" s="24">
        <f>IFERROR(VLOOKUP(B4213,'2017_GT Roster'!$B$6:$H$21,7, FALSE), "NO MATCH!!!")</f>
        <v>9</v>
      </c>
      <c r="E4213" s="24">
        <f>IFERROR(VLOOKUP(GAME_JUMP_REPORT_CONSOLIDATED!C4213,GAME_INDEX!$A$7:$E$34,5,FALSE), "NO MATCH")</f>
        <v>1019</v>
      </c>
      <c r="F4213" s="24" t="str">
        <f>IFERROR(VLOOKUP(C4213,GAME_INDEX!$A$7:$E$34,4,FALSE), "NO MATCH!!!")</f>
        <v>Duke</v>
      </c>
      <c r="G4213" t="s">
        <v>4223</v>
      </c>
      <c r="H4213" s="1">
        <v>43035</v>
      </c>
      <c r="I4213">
        <v>7789</v>
      </c>
      <c r="J4213" t="s">
        <v>7</v>
      </c>
      <c r="K4213" t="s">
        <v>27</v>
      </c>
      <c r="L4213">
        <v>6.7</v>
      </c>
    </row>
    <row r="4214" spans="1:12" x14ac:dyDescent="0.55000000000000004">
      <c r="A4214" s="24" t="str">
        <f t="shared" si="65"/>
        <v>10191</v>
      </c>
      <c r="B4214" s="24" t="s">
        <v>3254</v>
      </c>
      <c r="C4214" s="25">
        <v>43035</v>
      </c>
      <c r="D4214" s="24">
        <f>IFERROR(VLOOKUP(B4214,'2017_GT Roster'!$B$6:$H$21,7, FALSE), "NO MATCH!!!")</f>
        <v>1</v>
      </c>
      <c r="E4214" s="24">
        <f>IFERROR(VLOOKUP(GAME_JUMP_REPORT_CONSOLIDATED!C4214,GAME_INDEX!$A$7:$E$34,5,FALSE), "NO MATCH")</f>
        <v>1019</v>
      </c>
      <c r="F4214" s="24" t="str">
        <f>IFERROR(VLOOKUP(C4214,GAME_INDEX!$A$7:$E$34,4,FALSE), "NO MATCH!!!")</f>
        <v>Duke</v>
      </c>
      <c r="G4214" t="s">
        <v>4224</v>
      </c>
      <c r="H4214" s="1">
        <v>43035</v>
      </c>
      <c r="I4214">
        <v>7797</v>
      </c>
      <c r="J4214" t="s">
        <v>7</v>
      </c>
      <c r="K4214" t="s">
        <v>3254</v>
      </c>
      <c r="L4214">
        <v>20.399999999999999</v>
      </c>
    </row>
    <row r="4215" spans="1:12" x14ac:dyDescent="0.55000000000000004">
      <c r="A4215" s="24" t="str">
        <f t="shared" ref="A4215:A4276" si="66">E4215&amp;D4215</f>
        <v>10191</v>
      </c>
      <c r="B4215" s="24" t="s">
        <v>3254</v>
      </c>
      <c r="C4215" s="25">
        <v>43035</v>
      </c>
      <c r="D4215" s="24">
        <f>IFERROR(VLOOKUP(B4215,'2017_GT Roster'!$B$6:$H$21,7, FALSE), "NO MATCH!!!")</f>
        <v>1</v>
      </c>
      <c r="E4215" s="24">
        <f>IFERROR(VLOOKUP(GAME_JUMP_REPORT_CONSOLIDATED!C4215,GAME_INDEX!$A$7:$E$34,5,FALSE), "NO MATCH")</f>
        <v>1019</v>
      </c>
      <c r="F4215" s="24" t="str">
        <f>IFERROR(VLOOKUP(C4215,GAME_INDEX!$A$7:$E$34,4,FALSE), "NO MATCH!!!")</f>
        <v>Duke</v>
      </c>
      <c r="G4215" t="s">
        <v>4225</v>
      </c>
      <c r="H4215" s="1">
        <v>43035</v>
      </c>
      <c r="I4215">
        <v>7800</v>
      </c>
      <c r="J4215" t="s">
        <v>7</v>
      </c>
      <c r="K4215" t="s">
        <v>3254</v>
      </c>
      <c r="L4215">
        <v>9.8000000000000007</v>
      </c>
    </row>
    <row r="4216" spans="1:12" x14ac:dyDescent="0.55000000000000004">
      <c r="A4216" s="24" t="str">
        <f t="shared" si="66"/>
        <v>10191</v>
      </c>
      <c r="B4216" s="24" t="s">
        <v>3254</v>
      </c>
      <c r="C4216" s="25">
        <v>43035</v>
      </c>
      <c r="D4216" s="24">
        <f>IFERROR(VLOOKUP(B4216,'2017_GT Roster'!$B$6:$H$21,7, FALSE), "NO MATCH!!!")</f>
        <v>1</v>
      </c>
      <c r="E4216" s="24">
        <f>IFERROR(VLOOKUP(GAME_JUMP_REPORT_CONSOLIDATED!C4216,GAME_INDEX!$A$7:$E$34,5,FALSE), "NO MATCH")</f>
        <v>1019</v>
      </c>
      <c r="F4216" s="24" t="str">
        <f>IFERROR(VLOOKUP(C4216,GAME_INDEX!$A$7:$E$34,4,FALSE), "NO MATCH!!!")</f>
        <v>Duke</v>
      </c>
      <c r="G4216" t="s">
        <v>4226</v>
      </c>
      <c r="H4216" s="1">
        <v>43035</v>
      </c>
      <c r="I4216">
        <v>7803</v>
      </c>
      <c r="J4216" t="s">
        <v>7</v>
      </c>
      <c r="K4216" t="s">
        <v>3254</v>
      </c>
      <c r="L4216">
        <v>17.100000000000001</v>
      </c>
    </row>
    <row r="4217" spans="1:12" x14ac:dyDescent="0.55000000000000004">
      <c r="A4217" s="24" t="str">
        <f t="shared" si="66"/>
        <v>10191</v>
      </c>
      <c r="B4217" s="24" t="s">
        <v>3254</v>
      </c>
      <c r="C4217" s="25">
        <v>43035</v>
      </c>
      <c r="D4217" s="24">
        <f>IFERROR(VLOOKUP(B4217,'2017_GT Roster'!$B$6:$H$21,7, FALSE), "NO MATCH!!!")</f>
        <v>1</v>
      </c>
      <c r="E4217" s="24">
        <f>IFERROR(VLOOKUP(GAME_JUMP_REPORT_CONSOLIDATED!C4217,GAME_INDEX!$A$7:$E$34,5,FALSE), "NO MATCH")</f>
        <v>1019</v>
      </c>
      <c r="F4217" s="24" t="str">
        <f>IFERROR(VLOOKUP(C4217,GAME_INDEX!$A$7:$E$34,4,FALSE), "NO MATCH!!!")</f>
        <v>Duke</v>
      </c>
      <c r="G4217" t="s">
        <v>4227</v>
      </c>
      <c r="H4217" s="1">
        <v>43035</v>
      </c>
      <c r="I4217">
        <v>7826</v>
      </c>
      <c r="J4217" t="s">
        <v>7</v>
      </c>
      <c r="K4217" t="s">
        <v>3254</v>
      </c>
      <c r="L4217">
        <v>18.2</v>
      </c>
    </row>
    <row r="4218" spans="1:12" x14ac:dyDescent="0.55000000000000004">
      <c r="A4218" s="24" t="str">
        <f t="shared" si="66"/>
        <v>10199</v>
      </c>
      <c r="B4218" s="24" t="s">
        <v>27</v>
      </c>
      <c r="C4218" s="25">
        <v>43035</v>
      </c>
      <c r="D4218" s="24">
        <f>IFERROR(VLOOKUP(B4218,'2017_GT Roster'!$B$6:$H$21,7, FALSE), "NO MATCH!!!")</f>
        <v>9</v>
      </c>
      <c r="E4218" s="24">
        <f>IFERROR(VLOOKUP(GAME_JUMP_REPORT_CONSOLIDATED!C4218,GAME_INDEX!$A$7:$E$34,5,FALSE), "NO MATCH")</f>
        <v>1019</v>
      </c>
      <c r="F4218" s="24" t="str">
        <f>IFERROR(VLOOKUP(C4218,GAME_INDEX!$A$7:$E$34,4,FALSE), "NO MATCH!!!")</f>
        <v>Duke</v>
      </c>
      <c r="G4218" t="s">
        <v>4228</v>
      </c>
      <c r="H4218" s="1">
        <v>43035</v>
      </c>
      <c r="I4218">
        <v>7828</v>
      </c>
      <c r="J4218" t="s">
        <v>7</v>
      </c>
      <c r="K4218" t="s">
        <v>27</v>
      </c>
      <c r="L4218">
        <v>9.1</v>
      </c>
    </row>
    <row r="4219" spans="1:12" x14ac:dyDescent="0.55000000000000004">
      <c r="A4219" s="24" t="str">
        <f t="shared" si="66"/>
        <v>10191</v>
      </c>
      <c r="B4219" s="24" t="s">
        <v>3254</v>
      </c>
      <c r="C4219" s="25">
        <v>43035</v>
      </c>
      <c r="D4219" s="24">
        <f>IFERROR(VLOOKUP(B4219,'2017_GT Roster'!$B$6:$H$21,7, FALSE), "NO MATCH!!!")</f>
        <v>1</v>
      </c>
      <c r="E4219" s="24">
        <f>IFERROR(VLOOKUP(GAME_JUMP_REPORT_CONSOLIDATED!C4219,GAME_INDEX!$A$7:$E$34,5,FALSE), "NO MATCH")</f>
        <v>1019</v>
      </c>
      <c r="F4219" s="24" t="str">
        <f>IFERROR(VLOOKUP(C4219,GAME_INDEX!$A$7:$E$34,4,FALSE), "NO MATCH!!!")</f>
        <v>Duke</v>
      </c>
      <c r="G4219" t="s">
        <v>4229</v>
      </c>
      <c r="H4219" s="1">
        <v>43035</v>
      </c>
      <c r="I4219">
        <v>7833</v>
      </c>
      <c r="J4219" t="s">
        <v>7</v>
      </c>
      <c r="K4219" t="s">
        <v>3254</v>
      </c>
      <c r="L4219">
        <v>19.3</v>
      </c>
    </row>
    <row r="4220" spans="1:12" x14ac:dyDescent="0.55000000000000004">
      <c r="A4220" s="24" t="str">
        <f t="shared" si="66"/>
        <v>10191</v>
      </c>
      <c r="B4220" s="24" t="s">
        <v>3254</v>
      </c>
      <c r="C4220" s="25">
        <v>43035</v>
      </c>
      <c r="D4220" s="24">
        <f>IFERROR(VLOOKUP(B4220,'2017_GT Roster'!$B$6:$H$21,7, FALSE), "NO MATCH!!!")</f>
        <v>1</v>
      </c>
      <c r="E4220" s="24">
        <f>IFERROR(VLOOKUP(GAME_JUMP_REPORT_CONSOLIDATED!C4220,GAME_INDEX!$A$7:$E$34,5,FALSE), "NO MATCH")</f>
        <v>1019</v>
      </c>
      <c r="F4220" s="24" t="str">
        <f>IFERROR(VLOOKUP(C4220,GAME_INDEX!$A$7:$E$34,4,FALSE), "NO MATCH!!!")</f>
        <v>Duke</v>
      </c>
      <c r="G4220" t="s">
        <v>4230</v>
      </c>
      <c r="H4220" s="1">
        <v>43035</v>
      </c>
      <c r="I4220">
        <v>7849</v>
      </c>
      <c r="J4220" t="s">
        <v>7</v>
      </c>
      <c r="K4220" t="s">
        <v>3254</v>
      </c>
      <c r="L4220">
        <v>21.6</v>
      </c>
    </row>
    <row r="4221" spans="1:12" x14ac:dyDescent="0.55000000000000004">
      <c r="A4221" s="24" t="str">
        <f t="shared" si="66"/>
        <v>101911</v>
      </c>
      <c r="B4221" s="24" t="s">
        <v>14</v>
      </c>
      <c r="C4221" s="25">
        <v>43035</v>
      </c>
      <c r="D4221" s="24">
        <f>IFERROR(VLOOKUP(B4221,'2017_GT Roster'!$B$6:$H$21,7, FALSE), "NO MATCH!!!")</f>
        <v>11</v>
      </c>
      <c r="E4221" s="24">
        <f>IFERROR(VLOOKUP(GAME_JUMP_REPORT_CONSOLIDATED!C4221,GAME_INDEX!$A$7:$E$34,5,FALSE), "NO MATCH")</f>
        <v>1019</v>
      </c>
      <c r="F4221" s="24" t="str">
        <f>IFERROR(VLOOKUP(C4221,GAME_INDEX!$A$7:$E$34,4,FALSE), "NO MATCH!!!")</f>
        <v>Duke</v>
      </c>
      <c r="G4221" t="s">
        <v>4231</v>
      </c>
      <c r="H4221" s="1">
        <v>43035</v>
      </c>
      <c r="I4221">
        <v>7857</v>
      </c>
      <c r="J4221" t="s">
        <v>7</v>
      </c>
      <c r="K4221" t="s">
        <v>14</v>
      </c>
      <c r="L4221">
        <v>18.3</v>
      </c>
    </row>
    <row r="4222" spans="1:12" x14ac:dyDescent="0.55000000000000004">
      <c r="A4222" s="24" t="str">
        <f t="shared" si="66"/>
        <v>10191</v>
      </c>
      <c r="B4222" s="24" t="s">
        <v>3254</v>
      </c>
      <c r="C4222" s="25">
        <v>43035</v>
      </c>
      <c r="D4222" s="24">
        <f>IFERROR(VLOOKUP(B4222,'2017_GT Roster'!$B$6:$H$21,7, FALSE), "NO MATCH!!!")</f>
        <v>1</v>
      </c>
      <c r="E4222" s="24">
        <f>IFERROR(VLOOKUP(GAME_JUMP_REPORT_CONSOLIDATED!C4222,GAME_INDEX!$A$7:$E$34,5,FALSE), "NO MATCH")</f>
        <v>1019</v>
      </c>
      <c r="F4222" s="24" t="str">
        <f>IFERROR(VLOOKUP(C4222,GAME_INDEX!$A$7:$E$34,4,FALSE), "NO MATCH!!!")</f>
        <v>Duke</v>
      </c>
      <c r="G4222" t="s">
        <v>4232</v>
      </c>
      <c r="H4222" s="1">
        <v>43035</v>
      </c>
      <c r="I4222">
        <v>7868</v>
      </c>
      <c r="J4222" t="s">
        <v>7</v>
      </c>
      <c r="K4222" t="s">
        <v>3254</v>
      </c>
      <c r="L4222">
        <v>23.3</v>
      </c>
    </row>
    <row r="4223" spans="1:12" x14ac:dyDescent="0.55000000000000004">
      <c r="A4223" s="24" t="str">
        <f t="shared" si="66"/>
        <v>101923</v>
      </c>
      <c r="B4223" s="24" t="s">
        <v>19</v>
      </c>
      <c r="C4223" s="25">
        <v>43035</v>
      </c>
      <c r="D4223" s="24">
        <f>IFERROR(VLOOKUP(B4223,'2017_GT Roster'!$B$6:$H$21,7, FALSE), "NO MATCH!!!")</f>
        <v>23</v>
      </c>
      <c r="E4223" s="24">
        <f>IFERROR(VLOOKUP(GAME_JUMP_REPORT_CONSOLIDATED!C4223,GAME_INDEX!$A$7:$E$34,5,FALSE), "NO MATCH")</f>
        <v>1019</v>
      </c>
      <c r="F4223" s="24" t="str">
        <f>IFERROR(VLOOKUP(C4223,GAME_INDEX!$A$7:$E$34,4,FALSE), "NO MATCH!!!")</f>
        <v>Duke</v>
      </c>
      <c r="G4223" t="s">
        <v>4233</v>
      </c>
      <c r="H4223" s="1">
        <v>43035</v>
      </c>
      <c r="I4223">
        <v>8009</v>
      </c>
      <c r="J4223" t="s">
        <v>7</v>
      </c>
      <c r="K4223" t="s">
        <v>19</v>
      </c>
      <c r="L4223">
        <v>43.6</v>
      </c>
    </row>
    <row r="4224" spans="1:12" x14ac:dyDescent="0.55000000000000004">
      <c r="A4224" s="24" t="str">
        <f t="shared" si="66"/>
        <v>10193</v>
      </c>
      <c r="B4224" s="24" t="s">
        <v>3344</v>
      </c>
      <c r="C4224" s="25">
        <v>43035</v>
      </c>
      <c r="D4224" s="24">
        <f>IFERROR(VLOOKUP(B4224,'2017_GT Roster'!$B$6:$H$21,7, FALSE), "NO MATCH!!!")</f>
        <v>3</v>
      </c>
      <c r="E4224" s="24">
        <f>IFERROR(VLOOKUP(GAME_JUMP_REPORT_CONSOLIDATED!C4224,GAME_INDEX!$A$7:$E$34,5,FALSE), "NO MATCH")</f>
        <v>1019</v>
      </c>
      <c r="F4224" s="24" t="str">
        <f>IFERROR(VLOOKUP(C4224,GAME_INDEX!$A$7:$E$34,4,FALSE), "NO MATCH!!!")</f>
        <v>Duke</v>
      </c>
      <c r="G4224" t="s">
        <v>4234</v>
      </c>
      <c r="H4224" s="1">
        <v>43035</v>
      </c>
      <c r="I4224">
        <v>8592</v>
      </c>
      <c r="J4224" t="s">
        <v>7</v>
      </c>
      <c r="K4224" t="s">
        <v>3344</v>
      </c>
      <c r="L4224">
        <v>30.6</v>
      </c>
    </row>
    <row r="4225" spans="1:13" x14ac:dyDescent="0.55000000000000004">
      <c r="A4225" s="24" t="str">
        <f t="shared" si="66"/>
        <v>10198</v>
      </c>
      <c r="B4225" s="24" t="s">
        <v>34</v>
      </c>
      <c r="C4225" s="25">
        <v>43035</v>
      </c>
      <c r="D4225" s="24">
        <f>IFERROR(VLOOKUP(B4225,'2017_GT Roster'!$B$6:$H$21,7, FALSE), "NO MATCH!!!")</f>
        <v>8</v>
      </c>
      <c r="E4225" s="24">
        <f>IFERROR(VLOOKUP(GAME_JUMP_REPORT_CONSOLIDATED!C4225,GAME_INDEX!$A$7:$E$34,5,FALSE), "NO MATCH")</f>
        <v>1019</v>
      </c>
      <c r="F4225" s="24" t="str">
        <f>IFERROR(VLOOKUP(C4225,GAME_INDEX!$A$7:$E$34,4,FALSE), "NO MATCH!!!")</f>
        <v>Duke</v>
      </c>
      <c r="G4225" t="s">
        <v>4235</v>
      </c>
      <c r="H4225" s="1">
        <v>43035</v>
      </c>
      <c r="I4225">
        <v>8659</v>
      </c>
      <c r="J4225" t="s">
        <v>7</v>
      </c>
      <c r="K4225" t="s">
        <v>34</v>
      </c>
      <c r="L4225">
        <v>10.1</v>
      </c>
    </row>
    <row r="4226" spans="1:13" x14ac:dyDescent="0.55000000000000004">
      <c r="A4226" s="24" t="str">
        <f t="shared" si="66"/>
        <v>10208</v>
      </c>
      <c r="B4226" s="24" t="s">
        <v>34</v>
      </c>
      <c r="C4226" s="25">
        <v>43037</v>
      </c>
      <c r="D4226" s="24">
        <f>IFERROR(VLOOKUP(B4226,'2017_GT Roster'!$B$6:$H$21,7, FALSE), "NO MATCH!!!")</f>
        <v>8</v>
      </c>
      <c r="E4226" s="24">
        <f>IFERROR(VLOOKUP(GAME_JUMP_REPORT_CONSOLIDATED!C4226,GAME_INDEX!$A$7:$E$34,5,FALSE), "NO MATCH")</f>
        <v>1020</v>
      </c>
      <c r="F4226" s="24" t="str">
        <f>IFERROR(VLOOKUP(C4226,GAME_INDEX!$A$7:$E$34,4,FALSE), "NO MATCH!!!")</f>
        <v>Wake Forest</v>
      </c>
      <c r="G4226" t="s">
        <v>4236</v>
      </c>
      <c r="H4226" s="1">
        <v>43037</v>
      </c>
      <c r="I4226">
        <v>13</v>
      </c>
      <c r="J4226" t="s">
        <v>7</v>
      </c>
      <c r="K4226" t="s">
        <v>34</v>
      </c>
      <c r="L4226">
        <v>19.3</v>
      </c>
      <c r="M4226" t="s">
        <v>10640</v>
      </c>
    </row>
    <row r="4227" spans="1:13" x14ac:dyDescent="0.55000000000000004">
      <c r="A4227" s="24" t="str">
        <f t="shared" si="66"/>
        <v>102012</v>
      </c>
      <c r="B4227" s="24" t="s">
        <v>10639</v>
      </c>
      <c r="C4227" s="25">
        <v>43037</v>
      </c>
      <c r="D4227" s="24">
        <f>IFERROR(VLOOKUP(B4227,'2017_GT Roster'!$B$6:$H$21,7, FALSE), "NO MATCH!!!")</f>
        <v>12</v>
      </c>
      <c r="E4227" s="24">
        <f>IFERROR(VLOOKUP(GAME_JUMP_REPORT_CONSOLIDATED!C4227,GAME_INDEX!$A$7:$E$34,5,FALSE), "NO MATCH")</f>
        <v>1020</v>
      </c>
      <c r="F4227" s="24" t="str">
        <f>IFERROR(VLOOKUP(C4227,GAME_INDEX!$A$7:$E$34,4,FALSE), "NO MATCH!!!")</f>
        <v>Wake Forest</v>
      </c>
      <c r="G4227" t="s">
        <v>4237</v>
      </c>
      <c r="H4227" s="1">
        <v>43037</v>
      </c>
      <c r="I4227">
        <v>164</v>
      </c>
      <c r="J4227" t="s">
        <v>7</v>
      </c>
      <c r="K4227" t="s">
        <v>12</v>
      </c>
      <c r="L4227">
        <v>10.7</v>
      </c>
    </row>
    <row r="4228" spans="1:13" x14ac:dyDescent="0.55000000000000004">
      <c r="A4228" s="24" t="str">
        <f t="shared" si="66"/>
        <v>102012</v>
      </c>
      <c r="B4228" s="24" t="s">
        <v>10639</v>
      </c>
      <c r="C4228" s="25">
        <v>43037</v>
      </c>
      <c r="D4228" s="24">
        <f>IFERROR(VLOOKUP(B4228,'2017_GT Roster'!$B$6:$H$21,7, FALSE), "NO MATCH!!!")</f>
        <v>12</v>
      </c>
      <c r="E4228" s="24">
        <f>IFERROR(VLOOKUP(GAME_JUMP_REPORT_CONSOLIDATED!C4228,GAME_INDEX!$A$7:$E$34,5,FALSE), "NO MATCH")</f>
        <v>1020</v>
      </c>
      <c r="F4228" s="24" t="str">
        <f>IFERROR(VLOOKUP(C4228,GAME_INDEX!$A$7:$E$34,4,FALSE), "NO MATCH!!!")</f>
        <v>Wake Forest</v>
      </c>
      <c r="G4228" t="s">
        <v>4238</v>
      </c>
      <c r="H4228" s="1">
        <v>43037</v>
      </c>
      <c r="I4228">
        <v>167</v>
      </c>
      <c r="J4228" t="s">
        <v>7</v>
      </c>
      <c r="K4228" t="s">
        <v>12</v>
      </c>
      <c r="L4228">
        <v>10.199999999999999</v>
      </c>
    </row>
    <row r="4229" spans="1:13" x14ac:dyDescent="0.55000000000000004">
      <c r="A4229" s="24" t="str">
        <f t="shared" si="66"/>
        <v>102012</v>
      </c>
      <c r="B4229" s="24" t="s">
        <v>10639</v>
      </c>
      <c r="C4229" s="25">
        <v>43037</v>
      </c>
      <c r="D4229" s="24">
        <f>IFERROR(VLOOKUP(B4229,'2017_GT Roster'!$B$6:$H$21,7, FALSE), "NO MATCH!!!")</f>
        <v>12</v>
      </c>
      <c r="E4229" s="24">
        <f>IFERROR(VLOOKUP(GAME_JUMP_REPORT_CONSOLIDATED!C4229,GAME_INDEX!$A$7:$E$34,5,FALSE), "NO MATCH")</f>
        <v>1020</v>
      </c>
      <c r="F4229" s="24" t="str">
        <f>IFERROR(VLOOKUP(C4229,GAME_INDEX!$A$7:$E$34,4,FALSE), "NO MATCH!!!")</f>
        <v>Wake Forest</v>
      </c>
      <c r="G4229" t="s">
        <v>4239</v>
      </c>
      <c r="H4229" s="1">
        <v>43037</v>
      </c>
      <c r="I4229">
        <v>175</v>
      </c>
      <c r="J4229" t="s">
        <v>7</v>
      </c>
      <c r="K4229" t="s">
        <v>12</v>
      </c>
      <c r="L4229">
        <v>10.3</v>
      </c>
    </row>
    <row r="4230" spans="1:13" x14ac:dyDescent="0.55000000000000004">
      <c r="A4230" s="24" t="str">
        <f t="shared" si="66"/>
        <v>102012</v>
      </c>
      <c r="B4230" s="24" t="s">
        <v>10639</v>
      </c>
      <c r="C4230" s="25">
        <v>43037</v>
      </c>
      <c r="D4230" s="24">
        <f>IFERROR(VLOOKUP(B4230,'2017_GT Roster'!$B$6:$H$21,7, FALSE), "NO MATCH!!!")</f>
        <v>12</v>
      </c>
      <c r="E4230" s="24">
        <f>IFERROR(VLOOKUP(GAME_JUMP_REPORT_CONSOLIDATED!C4230,GAME_INDEX!$A$7:$E$34,5,FALSE), "NO MATCH")</f>
        <v>1020</v>
      </c>
      <c r="F4230" s="24" t="str">
        <f>IFERROR(VLOOKUP(C4230,GAME_INDEX!$A$7:$E$34,4,FALSE), "NO MATCH!!!")</f>
        <v>Wake Forest</v>
      </c>
      <c r="G4230" t="s">
        <v>4240</v>
      </c>
      <c r="H4230" s="1">
        <v>43037</v>
      </c>
      <c r="I4230">
        <v>182</v>
      </c>
      <c r="J4230" t="s">
        <v>7</v>
      </c>
      <c r="K4230" t="s">
        <v>12</v>
      </c>
      <c r="L4230">
        <v>9.6</v>
      </c>
    </row>
    <row r="4231" spans="1:13" x14ac:dyDescent="0.55000000000000004">
      <c r="A4231" s="24" t="str">
        <f t="shared" si="66"/>
        <v>102012</v>
      </c>
      <c r="B4231" s="24" t="s">
        <v>10639</v>
      </c>
      <c r="C4231" s="25">
        <v>43037</v>
      </c>
      <c r="D4231" s="24">
        <f>IFERROR(VLOOKUP(B4231,'2017_GT Roster'!$B$6:$H$21,7, FALSE), "NO MATCH!!!")</f>
        <v>12</v>
      </c>
      <c r="E4231" s="24">
        <f>IFERROR(VLOOKUP(GAME_JUMP_REPORT_CONSOLIDATED!C4231,GAME_INDEX!$A$7:$E$34,5,FALSE), "NO MATCH")</f>
        <v>1020</v>
      </c>
      <c r="F4231" s="24" t="str">
        <f>IFERROR(VLOOKUP(C4231,GAME_INDEX!$A$7:$E$34,4,FALSE), "NO MATCH!!!")</f>
        <v>Wake Forest</v>
      </c>
      <c r="G4231" t="s">
        <v>4241</v>
      </c>
      <c r="H4231" s="1">
        <v>43037</v>
      </c>
      <c r="I4231">
        <v>200</v>
      </c>
      <c r="J4231" t="s">
        <v>7</v>
      </c>
      <c r="K4231" t="s">
        <v>12</v>
      </c>
      <c r="L4231">
        <v>7.4</v>
      </c>
    </row>
    <row r="4232" spans="1:13" x14ac:dyDescent="0.55000000000000004">
      <c r="A4232" s="24" t="str">
        <f t="shared" si="66"/>
        <v>102012</v>
      </c>
      <c r="B4232" s="24" t="s">
        <v>10639</v>
      </c>
      <c r="C4232" s="25">
        <v>43037</v>
      </c>
      <c r="D4232" s="24">
        <f>IFERROR(VLOOKUP(B4232,'2017_GT Roster'!$B$6:$H$21,7, FALSE), "NO MATCH!!!")</f>
        <v>12</v>
      </c>
      <c r="E4232" s="24">
        <f>IFERROR(VLOOKUP(GAME_JUMP_REPORT_CONSOLIDATED!C4232,GAME_INDEX!$A$7:$E$34,5,FALSE), "NO MATCH")</f>
        <v>1020</v>
      </c>
      <c r="F4232" s="24" t="str">
        <f>IFERROR(VLOOKUP(C4232,GAME_INDEX!$A$7:$E$34,4,FALSE), "NO MATCH!!!")</f>
        <v>Wake Forest</v>
      </c>
      <c r="G4232" t="s">
        <v>4242</v>
      </c>
      <c r="H4232" s="1">
        <v>43037</v>
      </c>
      <c r="I4232">
        <v>218</v>
      </c>
      <c r="J4232" t="s">
        <v>7</v>
      </c>
      <c r="K4232" t="s">
        <v>12</v>
      </c>
      <c r="L4232">
        <v>10.4</v>
      </c>
    </row>
    <row r="4233" spans="1:13" x14ac:dyDescent="0.55000000000000004">
      <c r="A4233" s="24" t="str">
        <f t="shared" si="66"/>
        <v>102012</v>
      </c>
      <c r="B4233" s="24" t="s">
        <v>10639</v>
      </c>
      <c r="C4233" s="25">
        <v>43037</v>
      </c>
      <c r="D4233" s="24">
        <f>IFERROR(VLOOKUP(B4233,'2017_GT Roster'!$B$6:$H$21,7, FALSE), "NO MATCH!!!")</f>
        <v>12</v>
      </c>
      <c r="E4233" s="24">
        <f>IFERROR(VLOOKUP(GAME_JUMP_REPORT_CONSOLIDATED!C4233,GAME_INDEX!$A$7:$E$34,5,FALSE), "NO MATCH")</f>
        <v>1020</v>
      </c>
      <c r="F4233" s="24" t="str">
        <f>IFERROR(VLOOKUP(C4233,GAME_INDEX!$A$7:$E$34,4,FALSE), "NO MATCH!!!")</f>
        <v>Wake Forest</v>
      </c>
      <c r="G4233" t="s">
        <v>4243</v>
      </c>
      <c r="H4233" s="1">
        <v>43037</v>
      </c>
      <c r="I4233">
        <v>222</v>
      </c>
      <c r="J4233" t="s">
        <v>7</v>
      </c>
      <c r="K4233" t="s">
        <v>12</v>
      </c>
      <c r="L4233">
        <v>13.9</v>
      </c>
    </row>
    <row r="4234" spans="1:13" x14ac:dyDescent="0.55000000000000004">
      <c r="A4234" s="24" t="str">
        <f t="shared" si="66"/>
        <v>102012</v>
      </c>
      <c r="B4234" s="24" t="s">
        <v>10639</v>
      </c>
      <c r="C4234" s="25">
        <v>43037</v>
      </c>
      <c r="D4234" s="24">
        <f>IFERROR(VLOOKUP(B4234,'2017_GT Roster'!$B$6:$H$21,7, FALSE), "NO MATCH!!!")</f>
        <v>12</v>
      </c>
      <c r="E4234" s="24">
        <f>IFERROR(VLOOKUP(GAME_JUMP_REPORT_CONSOLIDATED!C4234,GAME_INDEX!$A$7:$E$34,5,FALSE), "NO MATCH")</f>
        <v>1020</v>
      </c>
      <c r="F4234" s="24" t="str">
        <f>IFERROR(VLOOKUP(C4234,GAME_INDEX!$A$7:$E$34,4,FALSE), "NO MATCH!!!")</f>
        <v>Wake Forest</v>
      </c>
      <c r="G4234" t="s">
        <v>4244</v>
      </c>
      <c r="H4234" s="1">
        <v>43037</v>
      </c>
      <c r="I4234">
        <v>227</v>
      </c>
      <c r="J4234" t="s">
        <v>7</v>
      </c>
      <c r="K4234" t="s">
        <v>12</v>
      </c>
      <c r="L4234">
        <v>10.8</v>
      </c>
    </row>
    <row r="4235" spans="1:13" x14ac:dyDescent="0.55000000000000004">
      <c r="A4235" s="24" t="str">
        <f t="shared" si="66"/>
        <v>102012</v>
      </c>
      <c r="B4235" s="24" t="s">
        <v>10639</v>
      </c>
      <c r="C4235" s="25">
        <v>43037</v>
      </c>
      <c r="D4235" s="24">
        <f>IFERROR(VLOOKUP(B4235,'2017_GT Roster'!$B$6:$H$21,7, FALSE), "NO MATCH!!!")</f>
        <v>12</v>
      </c>
      <c r="E4235" s="24">
        <f>IFERROR(VLOOKUP(GAME_JUMP_REPORT_CONSOLIDATED!C4235,GAME_INDEX!$A$7:$E$34,5,FALSE), "NO MATCH")</f>
        <v>1020</v>
      </c>
      <c r="F4235" s="24" t="str">
        <f>IFERROR(VLOOKUP(C4235,GAME_INDEX!$A$7:$E$34,4,FALSE), "NO MATCH!!!")</f>
        <v>Wake Forest</v>
      </c>
      <c r="G4235" t="s">
        <v>4245</v>
      </c>
      <c r="H4235" s="1">
        <v>43037</v>
      </c>
      <c r="I4235">
        <v>238</v>
      </c>
      <c r="J4235" t="s">
        <v>7</v>
      </c>
      <c r="K4235" t="s">
        <v>12</v>
      </c>
      <c r="L4235">
        <v>12.2</v>
      </c>
    </row>
    <row r="4236" spans="1:13" x14ac:dyDescent="0.55000000000000004">
      <c r="A4236" s="24" t="str">
        <f t="shared" si="66"/>
        <v>102012</v>
      </c>
      <c r="B4236" s="24" t="s">
        <v>10639</v>
      </c>
      <c r="C4236" s="25">
        <v>43037</v>
      </c>
      <c r="D4236" s="24">
        <f>IFERROR(VLOOKUP(B4236,'2017_GT Roster'!$B$6:$H$21,7, FALSE), "NO MATCH!!!")</f>
        <v>12</v>
      </c>
      <c r="E4236" s="24">
        <f>IFERROR(VLOOKUP(GAME_JUMP_REPORT_CONSOLIDATED!C4236,GAME_INDEX!$A$7:$E$34,5,FALSE), "NO MATCH")</f>
        <v>1020</v>
      </c>
      <c r="F4236" s="24" t="str">
        <f>IFERROR(VLOOKUP(C4236,GAME_INDEX!$A$7:$E$34,4,FALSE), "NO MATCH!!!")</f>
        <v>Wake Forest</v>
      </c>
      <c r="G4236" t="s">
        <v>4246</v>
      </c>
      <c r="H4236" s="1">
        <v>43037</v>
      </c>
      <c r="I4236">
        <v>242</v>
      </c>
      <c r="J4236" t="s">
        <v>7</v>
      </c>
      <c r="K4236" t="s">
        <v>12</v>
      </c>
      <c r="L4236">
        <v>12.4</v>
      </c>
    </row>
    <row r="4237" spans="1:13" x14ac:dyDescent="0.55000000000000004">
      <c r="A4237" s="24" t="str">
        <f t="shared" si="66"/>
        <v>102012</v>
      </c>
      <c r="B4237" s="24" t="s">
        <v>10639</v>
      </c>
      <c r="C4237" s="25">
        <v>43037</v>
      </c>
      <c r="D4237" s="24">
        <f>IFERROR(VLOOKUP(B4237,'2017_GT Roster'!$B$6:$H$21,7, FALSE), "NO MATCH!!!")</f>
        <v>12</v>
      </c>
      <c r="E4237" s="24">
        <f>IFERROR(VLOOKUP(GAME_JUMP_REPORT_CONSOLIDATED!C4237,GAME_INDEX!$A$7:$E$34,5,FALSE), "NO MATCH")</f>
        <v>1020</v>
      </c>
      <c r="F4237" s="24" t="str">
        <f>IFERROR(VLOOKUP(C4237,GAME_INDEX!$A$7:$E$34,4,FALSE), "NO MATCH!!!")</f>
        <v>Wake Forest</v>
      </c>
      <c r="G4237" t="s">
        <v>4247</v>
      </c>
      <c r="H4237" s="1">
        <v>43037</v>
      </c>
      <c r="I4237">
        <v>245</v>
      </c>
      <c r="J4237" t="s">
        <v>7</v>
      </c>
      <c r="K4237" t="s">
        <v>12</v>
      </c>
      <c r="L4237">
        <v>14.8</v>
      </c>
    </row>
    <row r="4238" spans="1:13" x14ac:dyDescent="0.55000000000000004">
      <c r="A4238" s="24" t="str">
        <f t="shared" si="66"/>
        <v>10209</v>
      </c>
      <c r="B4238" s="24" t="s">
        <v>27</v>
      </c>
      <c r="C4238" s="25">
        <v>43037</v>
      </c>
      <c r="D4238" s="24">
        <f>IFERROR(VLOOKUP(B4238,'2017_GT Roster'!$B$6:$H$21,7, FALSE), "NO MATCH!!!")</f>
        <v>9</v>
      </c>
      <c r="E4238" s="24">
        <f>IFERROR(VLOOKUP(GAME_JUMP_REPORT_CONSOLIDATED!C4238,GAME_INDEX!$A$7:$E$34,5,FALSE), "NO MATCH")</f>
        <v>1020</v>
      </c>
      <c r="F4238" s="24" t="str">
        <f>IFERROR(VLOOKUP(C4238,GAME_INDEX!$A$7:$E$34,4,FALSE), "NO MATCH!!!")</f>
        <v>Wake Forest</v>
      </c>
      <c r="G4238" t="s">
        <v>4248</v>
      </c>
      <c r="H4238" s="1">
        <v>43037</v>
      </c>
      <c r="I4238">
        <v>246</v>
      </c>
      <c r="J4238" t="s">
        <v>7</v>
      </c>
      <c r="K4238" t="s">
        <v>27</v>
      </c>
      <c r="L4238">
        <v>12.4</v>
      </c>
    </row>
    <row r="4239" spans="1:13" x14ac:dyDescent="0.55000000000000004">
      <c r="A4239" s="24" t="str">
        <f t="shared" si="66"/>
        <v>10209</v>
      </c>
      <c r="B4239" s="24" t="s">
        <v>27</v>
      </c>
      <c r="C4239" s="25">
        <v>43037</v>
      </c>
      <c r="D4239" s="24">
        <f>IFERROR(VLOOKUP(B4239,'2017_GT Roster'!$B$6:$H$21,7, FALSE), "NO MATCH!!!")</f>
        <v>9</v>
      </c>
      <c r="E4239" s="24">
        <f>IFERROR(VLOOKUP(GAME_JUMP_REPORT_CONSOLIDATED!C4239,GAME_INDEX!$A$7:$E$34,5,FALSE), "NO MATCH")</f>
        <v>1020</v>
      </c>
      <c r="F4239" s="24" t="str">
        <f>IFERROR(VLOOKUP(C4239,GAME_INDEX!$A$7:$E$34,4,FALSE), "NO MATCH!!!")</f>
        <v>Wake Forest</v>
      </c>
      <c r="G4239" t="s">
        <v>4249</v>
      </c>
      <c r="H4239" s="1">
        <v>43037</v>
      </c>
      <c r="I4239">
        <v>250</v>
      </c>
      <c r="J4239" t="s">
        <v>7</v>
      </c>
      <c r="K4239" t="s">
        <v>27</v>
      </c>
      <c r="L4239">
        <v>13.4</v>
      </c>
    </row>
    <row r="4240" spans="1:13" x14ac:dyDescent="0.55000000000000004">
      <c r="A4240" s="24" t="str">
        <f t="shared" si="66"/>
        <v>10209</v>
      </c>
      <c r="B4240" s="24" t="s">
        <v>27</v>
      </c>
      <c r="C4240" s="25">
        <v>43037</v>
      </c>
      <c r="D4240" s="24">
        <f>IFERROR(VLOOKUP(B4240,'2017_GT Roster'!$B$6:$H$21,7, FALSE), "NO MATCH!!!")</f>
        <v>9</v>
      </c>
      <c r="E4240" s="24">
        <f>IFERROR(VLOOKUP(GAME_JUMP_REPORT_CONSOLIDATED!C4240,GAME_INDEX!$A$7:$E$34,5,FALSE), "NO MATCH")</f>
        <v>1020</v>
      </c>
      <c r="F4240" s="24" t="str">
        <f>IFERROR(VLOOKUP(C4240,GAME_INDEX!$A$7:$E$34,4,FALSE), "NO MATCH!!!")</f>
        <v>Wake Forest</v>
      </c>
      <c r="G4240" t="s">
        <v>4250</v>
      </c>
      <c r="H4240" s="1">
        <v>43037</v>
      </c>
      <c r="I4240">
        <v>257</v>
      </c>
      <c r="J4240" t="s">
        <v>7</v>
      </c>
      <c r="K4240" t="s">
        <v>27</v>
      </c>
      <c r="L4240">
        <v>11.4</v>
      </c>
    </row>
    <row r="4241" spans="1:12" x14ac:dyDescent="0.55000000000000004">
      <c r="A4241" s="24" t="str">
        <f t="shared" si="66"/>
        <v>102012</v>
      </c>
      <c r="B4241" s="24" t="s">
        <v>10639</v>
      </c>
      <c r="C4241" s="25">
        <v>43037</v>
      </c>
      <c r="D4241" s="24">
        <f>IFERROR(VLOOKUP(B4241,'2017_GT Roster'!$B$6:$H$21,7, FALSE), "NO MATCH!!!")</f>
        <v>12</v>
      </c>
      <c r="E4241" s="24">
        <f>IFERROR(VLOOKUP(GAME_JUMP_REPORT_CONSOLIDATED!C4241,GAME_INDEX!$A$7:$E$34,5,FALSE), "NO MATCH")</f>
        <v>1020</v>
      </c>
      <c r="F4241" s="24" t="str">
        <f>IFERROR(VLOOKUP(C4241,GAME_INDEX!$A$7:$E$34,4,FALSE), "NO MATCH!!!")</f>
        <v>Wake Forest</v>
      </c>
      <c r="G4241" t="s">
        <v>4251</v>
      </c>
      <c r="H4241" s="1">
        <v>43037</v>
      </c>
      <c r="I4241">
        <v>258</v>
      </c>
      <c r="J4241" t="s">
        <v>7</v>
      </c>
      <c r="K4241" t="s">
        <v>12</v>
      </c>
      <c r="L4241">
        <v>13.6</v>
      </c>
    </row>
    <row r="4242" spans="1:12" x14ac:dyDescent="0.55000000000000004">
      <c r="A4242" s="24" t="str">
        <f t="shared" si="66"/>
        <v>10209</v>
      </c>
      <c r="B4242" s="24" t="s">
        <v>27</v>
      </c>
      <c r="C4242" s="25">
        <v>43037</v>
      </c>
      <c r="D4242" s="24">
        <f>IFERROR(VLOOKUP(B4242,'2017_GT Roster'!$B$6:$H$21,7, FALSE), "NO MATCH!!!")</f>
        <v>9</v>
      </c>
      <c r="E4242" s="24">
        <f>IFERROR(VLOOKUP(GAME_JUMP_REPORT_CONSOLIDATED!C4242,GAME_INDEX!$A$7:$E$34,5,FALSE), "NO MATCH")</f>
        <v>1020</v>
      </c>
      <c r="F4242" s="24" t="str">
        <f>IFERROR(VLOOKUP(C4242,GAME_INDEX!$A$7:$E$34,4,FALSE), "NO MATCH!!!")</f>
        <v>Wake Forest</v>
      </c>
      <c r="G4242" t="s">
        <v>4252</v>
      </c>
      <c r="H4242" s="1">
        <v>43037</v>
      </c>
      <c r="I4242">
        <v>260</v>
      </c>
      <c r="J4242" t="s">
        <v>7</v>
      </c>
      <c r="K4242" t="s">
        <v>27</v>
      </c>
      <c r="L4242">
        <v>11.3</v>
      </c>
    </row>
    <row r="4243" spans="1:12" x14ac:dyDescent="0.55000000000000004">
      <c r="A4243" s="24" t="str">
        <f t="shared" si="66"/>
        <v>102012</v>
      </c>
      <c r="B4243" s="24" t="s">
        <v>10639</v>
      </c>
      <c r="C4243" s="25">
        <v>43037</v>
      </c>
      <c r="D4243" s="24">
        <f>IFERROR(VLOOKUP(B4243,'2017_GT Roster'!$B$6:$H$21,7, FALSE), "NO MATCH!!!")</f>
        <v>12</v>
      </c>
      <c r="E4243" s="24">
        <f>IFERROR(VLOOKUP(GAME_JUMP_REPORT_CONSOLIDATED!C4243,GAME_INDEX!$A$7:$E$34,5,FALSE), "NO MATCH")</f>
        <v>1020</v>
      </c>
      <c r="F4243" s="24" t="str">
        <f>IFERROR(VLOOKUP(C4243,GAME_INDEX!$A$7:$E$34,4,FALSE), "NO MATCH!!!")</f>
        <v>Wake Forest</v>
      </c>
      <c r="G4243" t="s">
        <v>4253</v>
      </c>
      <c r="H4243" s="1">
        <v>43037</v>
      </c>
      <c r="I4243">
        <v>262</v>
      </c>
      <c r="J4243" t="s">
        <v>7</v>
      </c>
      <c r="K4243" t="s">
        <v>12</v>
      </c>
      <c r="L4243">
        <v>13.8</v>
      </c>
    </row>
    <row r="4244" spans="1:12" x14ac:dyDescent="0.55000000000000004">
      <c r="A4244" s="24" t="str">
        <f t="shared" si="66"/>
        <v>102012</v>
      </c>
      <c r="B4244" s="24" t="s">
        <v>10639</v>
      </c>
      <c r="C4244" s="25">
        <v>43037</v>
      </c>
      <c r="D4244" s="24">
        <f>IFERROR(VLOOKUP(B4244,'2017_GT Roster'!$B$6:$H$21,7, FALSE), "NO MATCH!!!")</f>
        <v>12</v>
      </c>
      <c r="E4244" s="24">
        <f>IFERROR(VLOOKUP(GAME_JUMP_REPORT_CONSOLIDATED!C4244,GAME_INDEX!$A$7:$E$34,5,FALSE), "NO MATCH")</f>
        <v>1020</v>
      </c>
      <c r="F4244" s="24" t="str">
        <f>IFERROR(VLOOKUP(C4244,GAME_INDEX!$A$7:$E$34,4,FALSE), "NO MATCH!!!")</f>
        <v>Wake Forest</v>
      </c>
      <c r="G4244" t="s">
        <v>4254</v>
      </c>
      <c r="H4244" s="1">
        <v>43037</v>
      </c>
      <c r="I4244">
        <v>268</v>
      </c>
      <c r="J4244" t="s">
        <v>7</v>
      </c>
      <c r="K4244" t="s">
        <v>12</v>
      </c>
      <c r="L4244">
        <v>14.1</v>
      </c>
    </row>
    <row r="4245" spans="1:12" x14ac:dyDescent="0.55000000000000004">
      <c r="A4245" s="24" t="str">
        <f t="shared" si="66"/>
        <v>10209</v>
      </c>
      <c r="B4245" s="24" t="s">
        <v>27</v>
      </c>
      <c r="C4245" s="25">
        <v>43037</v>
      </c>
      <c r="D4245" s="24">
        <f>IFERROR(VLOOKUP(B4245,'2017_GT Roster'!$B$6:$H$21,7, FALSE), "NO MATCH!!!")</f>
        <v>9</v>
      </c>
      <c r="E4245" s="24">
        <f>IFERROR(VLOOKUP(GAME_JUMP_REPORT_CONSOLIDATED!C4245,GAME_INDEX!$A$7:$E$34,5,FALSE), "NO MATCH")</f>
        <v>1020</v>
      </c>
      <c r="F4245" s="24" t="str">
        <f>IFERROR(VLOOKUP(C4245,GAME_INDEX!$A$7:$E$34,4,FALSE), "NO MATCH!!!")</f>
        <v>Wake Forest</v>
      </c>
      <c r="G4245" t="s">
        <v>4255</v>
      </c>
      <c r="H4245" s="1">
        <v>43037</v>
      </c>
      <c r="I4245">
        <v>268</v>
      </c>
      <c r="J4245" t="s">
        <v>7</v>
      </c>
      <c r="K4245" t="s">
        <v>27</v>
      </c>
      <c r="L4245">
        <v>11.4</v>
      </c>
    </row>
    <row r="4246" spans="1:12" x14ac:dyDescent="0.55000000000000004">
      <c r="A4246" s="24" t="str">
        <f t="shared" si="66"/>
        <v>10209</v>
      </c>
      <c r="B4246" s="24" t="s">
        <v>27</v>
      </c>
      <c r="C4246" s="25">
        <v>43037</v>
      </c>
      <c r="D4246" s="24">
        <f>IFERROR(VLOOKUP(B4246,'2017_GT Roster'!$B$6:$H$21,7, FALSE), "NO MATCH!!!")</f>
        <v>9</v>
      </c>
      <c r="E4246" s="24">
        <f>IFERROR(VLOOKUP(GAME_JUMP_REPORT_CONSOLIDATED!C4246,GAME_INDEX!$A$7:$E$34,5,FALSE), "NO MATCH")</f>
        <v>1020</v>
      </c>
      <c r="F4246" s="24" t="str">
        <f>IFERROR(VLOOKUP(C4246,GAME_INDEX!$A$7:$E$34,4,FALSE), "NO MATCH!!!")</f>
        <v>Wake Forest</v>
      </c>
      <c r="G4246" t="s">
        <v>4256</v>
      </c>
      <c r="H4246" s="1">
        <v>43037</v>
      </c>
      <c r="I4246">
        <v>279</v>
      </c>
      <c r="J4246" t="s">
        <v>7</v>
      </c>
      <c r="K4246" t="s">
        <v>27</v>
      </c>
      <c r="L4246">
        <v>11.3</v>
      </c>
    </row>
    <row r="4247" spans="1:12" x14ac:dyDescent="0.55000000000000004">
      <c r="A4247" s="24" t="str">
        <f t="shared" si="66"/>
        <v>10209</v>
      </c>
      <c r="B4247" s="24" t="s">
        <v>27</v>
      </c>
      <c r="C4247" s="25">
        <v>43037</v>
      </c>
      <c r="D4247" s="24">
        <f>IFERROR(VLOOKUP(B4247,'2017_GT Roster'!$B$6:$H$21,7, FALSE), "NO MATCH!!!")</f>
        <v>9</v>
      </c>
      <c r="E4247" s="24">
        <f>IFERROR(VLOOKUP(GAME_JUMP_REPORT_CONSOLIDATED!C4247,GAME_INDEX!$A$7:$E$34,5,FALSE), "NO MATCH")</f>
        <v>1020</v>
      </c>
      <c r="F4247" s="24" t="str">
        <f>IFERROR(VLOOKUP(C4247,GAME_INDEX!$A$7:$E$34,4,FALSE), "NO MATCH!!!")</f>
        <v>Wake Forest</v>
      </c>
      <c r="G4247" t="s">
        <v>4257</v>
      </c>
      <c r="H4247" s="1">
        <v>43037</v>
      </c>
      <c r="I4247">
        <v>286</v>
      </c>
      <c r="J4247" t="s">
        <v>7</v>
      </c>
      <c r="K4247" t="s">
        <v>27</v>
      </c>
      <c r="L4247">
        <v>10.1</v>
      </c>
    </row>
    <row r="4248" spans="1:12" x14ac:dyDescent="0.55000000000000004">
      <c r="A4248" s="24" t="str">
        <f t="shared" si="66"/>
        <v>102012</v>
      </c>
      <c r="B4248" s="24" t="s">
        <v>10639</v>
      </c>
      <c r="C4248" s="25">
        <v>43037</v>
      </c>
      <c r="D4248" s="24">
        <f>IFERROR(VLOOKUP(B4248,'2017_GT Roster'!$B$6:$H$21,7, FALSE), "NO MATCH!!!")</f>
        <v>12</v>
      </c>
      <c r="E4248" s="24">
        <f>IFERROR(VLOOKUP(GAME_JUMP_REPORT_CONSOLIDATED!C4248,GAME_INDEX!$A$7:$E$34,5,FALSE), "NO MATCH")</f>
        <v>1020</v>
      </c>
      <c r="F4248" s="24" t="str">
        <f>IFERROR(VLOOKUP(C4248,GAME_INDEX!$A$7:$E$34,4,FALSE), "NO MATCH!!!")</f>
        <v>Wake Forest</v>
      </c>
      <c r="G4248" t="s">
        <v>4258</v>
      </c>
      <c r="H4248" s="1">
        <v>43037</v>
      </c>
      <c r="I4248">
        <v>287</v>
      </c>
      <c r="J4248" t="s">
        <v>7</v>
      </c>
      <c r="K4248" t="s">
        <v>12</v>
      </c>
      <c r="L4248">
        <v>9.8000000000000007</v>
      </c>
    </row>
    <row r="4249" spans="1:12" x14ac:dyDescent="0.55000000000000004">
      <c r="A4249" s="24" t="str">
        <f t="shared" si="66"/>
        <v>10209</v>
      </c>
      <c r="B4249" s="24" t="s">
        <v>27</v>
      </c>
      <c r="C4249" s="25">
        <v>43037</v>
      </c>
      <c r="D4249" s="24">
        <f>IFERROR(VLOOKUP(B4249,'2017_GT Roster'!$B$6:$H$21,7, FALSE), "NO MATCH!!!")</f>
        <v>9</v>
      </c>
      <c r="E4249" s="24">
        <f>IFERROR(VLOOKUP(GAME_JUMP_REPORT_CONSOLIDATED!C4249,GAME_INDEX!$A$7:$E$34,5,FALSE), "NO MATCH")</f>
        <v>1020</v>
      </c>
      <c r="F4249" s="24" t="str">
        <f>IFERROR(VLOOKUP(C4249,GAME_INDEX!$A$7:$E$34,4,FALSE), "NO MATCH!!!")</f>
        <v>Wake Forest</v>
      </c>
      <c r="G4249" t="s">
        <v>4259</v>
      </c>
      <c r="H4249" s="1">
        <v>43037</v>
      </c>
      <c r="I4249">
        <v>289</v>
      </c>
      <c r="J4249" t="s">
        <v>7</v>
      </c>
      <c r="K4249" t="s">
        <v>27</v>
      </c>
      <c r="L4249">
        <v>11.4</v>
      </c>
    </row>
    <row r="4250" spans="1:12" x14ac:dyDescent="0.55000000000000004">
      <c r="A4250" s="24" t="str">
        <f t="shared" si="66"/>
        <v>102012</v>
      </c>
      <c r="B4250" s="24" t="s">
        <v>10639</v>
      </c>
      <c r="C4250" s="25">
        <v>43037</v>
      </c>
      <c r="D4250" s="24">
        <f>IFERROR(VLOOKUP(B4250,'2017_GT Roster'!$B$6:$H$21,7, FALSE), "NO MATCH!!!")</f>
        <v>12</v>
      </c>
      <c r="E4250" s="24">
        <f>IFERROR(VLOOKUP(GAME_JUMP_REPORT_CONSOLIDATED!C4250,GAME_INDEX!$A$7:$E$34,5,FALSE), "NO MATCH")</f>
        <v>1020</v>
      </c>
      <c r="F4250" s="24" t="str">
        <f>IFERROR(VLOOKUP(C4250,GAME_INDEX!$A$7:$E$34,4,FALSE), "NO MATCH!!!")</f>
        <v>Wake Forest</v>
      </c>
      <c r="G4250" t="s">
        <v>4260</v>
      </c>
      <c r="H4250" s="1">
        <v>43037</v>
      </c>
      <c r="I4250">
        <v>291</v>
      </c>
      <c r="J4250" t="s">
        <v>7</v>
      </c>
      <c r="K4250" t="s">
        <v>12</v>
      </c>
      <c r="L4250">
        <v>10.1</v>
      </c>
    </row>
    <row r="4251" spans="1:12" x14ac:dyDescent="0.55000000000000004">
      <c r="A4251" s="24" t="str">
        <f t="shared" si="66"/>
        <v>102012</v>
      </c>
      <c r="B4251" s="24" t="s">
        <v>10639</v>
      </c>
      <c r="C4251" s="25">
        <v>43037</v>
      </c>
      <c r="D4251" s="24">
        <f>IFERROR(VLOOKUP(B4251,'2017_GT Roster'!$B$6:$H$21,7, FALSE), "NO MATCH!!!")</f>
        <v>12</v>
      </c>
      <c r="E4251" s="24">
        <f>IFERROR(VLOOKUP(GAME_JUMP_REPORT_CONSOLIDATED!C4251,GAME_INDEX!$A$7:$E$34,5,FALSE), "NO MATCH")</f>
        <v>1020</v>
      </c>
      <c r="F4251" s="24" t="str">
        <f>IFERROR(VLOOKUP(C4251,GAME_INDEX!$A$7:$E$34,4,FALSE), "NO MATCH!!!")</f>
        <v>Wake Forest</v>
      </c>
      <c r="G4251" t="s">
        <v>4261</v>
      </c>
      <c r="H4251" s="1">
        <v>43037</v>
      </c>
      <c r="I4251">
        <v>294</v>
      </c>
      <c r="J4251" t="s">
        <v>7</v>
      </c>
      <c r="K4251" t="s">
        <v>12</v>
      </c>
      <c r="L4251">
        <v>12</v>
      </c>
    </row>
    <row r="4252" spans="1:12" x14ac:dyDescent="0.55000000000000004">
      <c r="A4252" s="24" t="str">
        <f t="shared" si="66"/>
        <v>102033</v>
      </c>
      <c r="B4252" s="24" t="s">
        <v>32</v>
      </c>
      <c r="C4252" s="25">
        <v>43037</v>
      </c>
      <c r="D4252" s="24">
        <f>IFERROR(VLOOKUP(B4252,'2017_GT Roster'!$B$6:$H$21,7, FALSE), "NO MATCH!!!")</f>
        <v>33</v>
      </c>
      <c r="E4252" s="24">
        <f>IFERROR(VLOOKUP(GAME_JUMP_REPORT_CONSOLIDATED!C4252,GAME_INDEX!$A$7:$E$34,5,FALSE), "NO MATCH")</f>
        <v>1020</v>
      </c>
      <c r="F4252" s="24" t="str">
        <f>IFERROR(VLOOKUP(C4252,GAME_INDEX!$A$7:$E$34,4,FALSE), "NO MATCH!!!")</f>
        <v>Wake Forest</v>
      </c>
      <c r="G4252" t="s">
        <v>4262</v>
      </c>
      <c r="H4252" s="1">
        <v>43037</v>
      </c>
      <c r="I4252">
        <v>304</v>
      </c>
      <c r="J4252" t="s">
        <v>7</v>
      </c>
      <c r="K4252" t="s">
        <v>32</v>
      </c>
      <c r="L4252">
        <v>14.2</v>
      </c>
    </row>
    <row r="4253" spans="1:12" x14ac:dyDescent="0.55000000000000004">
      <c r="A4253" s="24" t="str">
        <f t="shared" si="66"/>
        <v>102023</v>
      </c>
      <c r="B4253" s="24" t="s">
        <v>19</v>
      </c>
      <c r="C4253" s="25">
        <v>43037</v>
      </c>
      <c r="D4253" s="24">
        <f>IFERROR(VLOOKUP(B4253,'2017_GT Roster'!$B$6:$H$21,7, FALSE), "NO MATCH!!!")</f>
        <v>23</v>
      </c>
      <c r="E4253" s="24">
        <f>IFERROR(VLOOKUP(GAME_JUMP_REPORT_CONSOLIDATED!C4253,GAME_INDEX!$A$7:$E$34,5,FALSE), "NO MATCH")</f>
        <v>1020</v>
      </c>
      <c r="F4253" s="24" t="str">
        <f>IFERROR(VLOOKUP(C4253,GAME_INDEX!$A$7:$E$34,4,FALSE), "NO MATCH!!!")</f>
        <v>Wake Forest</v>
      </c>
      <c r="G4253" t="s">
        <v>4263</v>
      </c>
      <c r="H4253" s="1">
        <v>43037</v>
      </c>
      <c r="I4253">
        <v>306</v>
      </c>
      <c r="J4253" t="s">
        <v>7</v>
      </c>
      <c r="K4253" t="s">
        <v>19</v>
      </c>
      <c r="L4253">
        <v>12.8</v>
      </c>
    </row>
    <row r="4254" spans="1:12" x14ac:dyDescent="0.55000000000000004">
      <c r="A4254" s="24" t="str">
        <f t="shared" si="66"/>
        <v>102011</v>
      </c>
      <c r="B4254" s="24" t="s">
        <v>14</v>
      </c>
      <c r="C4254" s="25">
        <v>43037</v>
      </c>
      <c r="D4254" s="24">
        <f>IFERROR(VLOOKUP(B4254,'2017_GT Roster'!$B$6:$H$21,7, FALSE), "NO MATCH!!!")</f>
        <v>11</v>
      </c>
      <c r="E4254" s="24">
        <f>IFERROR(VLOOKUP(GAME_JUMP_REPORT_CONSOLIDATED!C4254,GAME_INDEX!$A$7:$E$34,5,FALSE), "NO MATCH")</f>
        <v>1020</v>
      </c>
      <c r="F4254" s="24" t="str">
        <f>IFERROR(VLOOKUP(C4254,GAME_INDEX!$A$7:$E$34,4,FALSE), "NO MATCH!!!")</f>
        <v>Wake Forest</v>
      </c>
      <c r="G4254" t="s">
        <v>4264</v>
      </c>
      <c r="H4254" s="1">
        <v>43037</v>
      </c>
      <c r="I4254">
        <v>308</v>
      </c>
      <c r="J4254" t="s">
        <v>7</v>
      </c>
      <c r="K4254" t="s">
        <v>14</v>
      </c>
      <c r="L4254">
        <v>12.8</v>
      </c>
    </row>
    <row r="4255" spans="1:12" x14ac:dyDescent="0.55000000000000004">
      <c r="A4255" s="24" t="str">
        <f t="shared" si="66"/>
        <v>10209</v>
      </c>
      <c r="B4255" s="24" t="s">
        <v>27</v>
      </c>
      <c r="C4255" s="25">
        <v>43037</v>
      </c>
      <c r="D4255" s="24">
        <f>IFERROR(VLOOKUP(B4255,'2017_GT Roster'!$B$6:$H$21,7, FALSE), "NO MATCH!!!")</f>
        <v>9</v>
      </c>
      <c r="E4255" s="24">
        <f>IFERROR(VLOOKUP(GAME_JUMP_REPORT_CONSOLIDATED!C4255,GAME_INDEX!$A$7:$E$34,5,FALSE), "NO MATCH")</f>
        <v>1020</v>
      </c>
      <c r="F4255" s="24" t="str">
        <f>IFERROR(VLOOKUP(C4255,GAME_INDEX!$A$7:$E$34,4,FALSE), "NO MATCH!!!")</f>
        <v>Wake Forest</v>
      </c>
      <c r="G4255" t="s">
        <v>4265</v>
      </c>
      <c r="H4255" s="1">
        <v>43037</v>
      </c>
      <c r="I4255">
        <v>313</v>
      </c>
      <c r="J4255" t="s">
        <v>7</v>
      </c>
      <c r="K4255" t="s">
        <v>27</v>
      </c>
      <c r="L4255">
        <v>11.9</v>
      </c>
    </row>
    <row r="4256" spans="1:12" x14ac:dyDescent="0.55000000000000004">
      <c r="A4256" s="24" t="str">
        <f t="shared" si="66"/>
        <v>10205</v>
      </c>
      <c r="B4256" s="24" t="s">
        <v>1789</v>
      </c>
      <c r="C4256" s="25">
        <v>43037</v>
      </c>
      <c r="D4256" s="24">
        <f>IFERROR(VLOOKUP(B4256,'2017_GT Roster'!$B$6:$H$21,7, FALSE), "NO MATCH!!!")</f>
        <v>5</v>
      </c>
      <c r="E4256" s="24">
        <f>IFERROR(VLOOKUP(GAME_JUMP_REPORT_CONSOLIDATED!C4256,GAME_INDEX!$A$7:$E$34,5,FALSE), "NO MATCH")</f>
        <v>1020</v>
      </c>
      <c r="F4256" s="24" t="str">
        <f>IFERROR(VLOOKUP(C4256,GAME_INDEX!$A$7:$E$34,4,FALSE), "NO MATCH!!!")</f>
        <v>Wake Forest</v>
      </c>
      <c r="G4256" t="s">
        <v>4266</v>
      </c>
      <c r="H4256" s="1">
        <v>43037</v>
      </c>
      <c r="I4256">
        <v>313</v>
      </c>
      <c r="J4256" t="s">
        <v>7</v>
      </c>
      <c r="K4256" t="s">
        <v>1789</v>
      </c>
      <c r="L4256">
        <v>8.4</v>
      </c>
    </row>
    <row r="4257" spans="1:12" x14ac:dyDescent="0.55000000000000004">
      <c r="A4257" s="24" t="str">
        <f t="shared" si="66"/>
        <v>102033</v>
      </c>
      <c r="B4257" s="24" t="s">
        <v>32</v>
      </c>
      <c r="C4257" s="25">
        <v>43037</v>
      </c>
      <c r="D4257" s="24">
        <f>IFERROR(VLOOKUP(B4257,'2017_GT Roster'!$B$6:$H$21,7, FALSE), "NO MATCH!!!")</f>
        <v>33</v>
      </c>
      <c r="E4257" s="24">
        <f>IFERROR(VLOOKUP(GAME_JUMP_REPORT_CONSOLIDATED!C4257,GAME_INDEX!$A$7:$E$34,5,FALSE), "NO MATCH")</f>
        <v>1020</v>
      </c>
      <c r="F4257" s="24" t="str">
        <f>IFERROR(VLOOKUP(C4257,GAME_INDEX!$A$7:$E$34,4,FALSE), "NO MATCH!!!")</f>
        <v>Wake Forest</v>
      </c>
      <c r="G4257" t="s">
        <v>4267</v>
      </c>
      <c r="H4257" s="1">
        <v>43037</v>
      </c>
      <c r="I4257">
        <v>316</v>
      </c>
      <c r="J4257" t="s">
        <v>7</v>
      </c>
      <c r="K4257" t="s">
        <v>32</v>
      </c>
      <c r="L4257">
        <v>13.7</v>
      </c>
    </row>
    <row r="4258" spans="1:12" x14ac:dyDescent="0.55000000000000004">
      <c r="A4258" s="24" t="str">
        <f t="shared" si="66"/>
        <v>102012</v>
      </c>
      <c r="B4258" s="24" t="s">
        <v>10639</v>
      </c>
      <c r="C4258" s="25">
        <v>43037</v>
      </c>
      <c r="D4258" s="24">
        <f>IFERROR(VLOOKUP(B4258,'2017_GT Roster'!$B$6:$H$21,7, FALSE), "NO MATCH!!!")</f>
        <v>12</v>
      </c>
      <c r="E4258" s="24">
        <f>IFERROR(VLOOKUP(GAME_JUMP_REPORT_CONSOLIDATED!C4258,GAME_INDEX!$A$7:$E$34,5,FALSE), "NO MATCH")</f>
        <v>1020</v>
      </c>
      <c r="F4258" s="24" t="str">
        <f>IFERROR(VLOOKUP(C4258,GAME_INDEX!$A$7:$E$34,4,FALSE), "NO MATCH!!!")</f>
        <v>Wake Forest</v>
      </c>
      <c r="G4258" t="s">
        <v>4268</v>
      </c>
      <c r="H4258" s="1">
        <v>43037</v>
      </c>
      <c r="I4258">
        <v>316</v>
      </c>
      <c r="J4258" t="s">
        <v>7</v>
      </c>
      <c r="K4258" t="s">
        <v>12</v>
      </c>
      <c r="L4258">
        <v>13.6</v>
      </c>
    </row>
    <row r="4259" spans="1:12" x14ac:dyDescent="0.55000000000000004">
      <c r="A4259" s="24" t="str">
        <f t="shared" si="66"/>
        <v>10201</v>
      </c>
      <c r="B4259" s="24" t="s">
        <v>3254</v>
      </c>
      <c r="C4259" s="25">
        <v>43037</v>
      </c>
      <c r="D4259" s="24">
        <f>IFERROR(VLOOKUP(B4259,'2017_GT Roster'!$B$6:$H$21,7, FALSE), "NO MATCH!!!")</f>
        <v>1</v>
      </c>
      <c r="E4259" s="24">
        <f>IFERROR(VLOOKUP(GAME_JUMP_REPORT_CONSOLIDATED!C4259,GAME_INDEX!$A$7:$E$34,5,FALSE), "NO MATCH")</f>
        <v>1020</v>
      </c>
      <c r="F4259" s="24" t="str">
        <f>IFERROR(VLOOKUP(C4259,GAME_INDEX!$A$7:$E$34,4,FALSE), "NO MATCH!!!")</f>
        <v>Wake Forest</v>
      </c>
      <c r="G4259" t="s">
        <v>4269</v>
      </c>
      <c r="H4259" s="1">
        <v>43037</v>
      </c>
      <c r="I4259">
        <v>317</v>
      </c>
      <c r="J4259" t="s">
        <v>7</v>
      </c>
      <c r="K4259" t="s">
        <v>3254</v>
      </c>
      <c r="L4259">
        <v>8.4</v>
      </c>
    </row>
    <row r="4260" spans="1:12" x14ac:dyDescent="0.55000000000000004">
      <c r="A4260" s="24" t="str">
        <f t="shared" si="66"/>
        <v>102023</v>
      </c>
      <c r="B4260" s="24" t="s">
        <v>19</v>
      </c>
      <c r="C4260" s="25">
        <v>43037</v>
      </c>
      <c r="D4260" s="24">
        <f>IFERROR(VLOOKUP(B4260,'2017_GT Roster'!$B$6:$H$21,7, FALSE), "NO MATCH!!!")</f>
        <v>23</v>
      </c>
      <c r="E4260" s="24">
        <f>IFERROR(VLOOKUP(GAME_JUMP_REPORT_CONSOLIDATED!C4260,GAME_INDEX!$A$7:$E$34,5,FALSE), "NO MATCH")</f>
        <v>1020</v>
      </c>
      <c r="F4260" s="24" t="str">
        <f>IFERROR(VLOOKUP(C4260,GAME_INDEX!$A$7:$E$34,4,FALSE), "NO MATCH!!!")</f>
        <v>Wake Forest</v>
      </c>
      <c r="G4260" t="s">
        <v>4270</v>
      </c>
      <c r="H4260" s="1">
        <v>43037</v>
      </c>
      <c r="I4260">
        <v>318</v>
      </c>
      <c r="J4260" t="s">
        <v>7</v>
      </c>
      <c r="K4260" t="s">
        <v>19</v>
      </c>
      <c r="L4260">
        <v>14.4</v>
      </c>
    </row>
    <row r="4261" spans="1:12" x14ac:dyDescent="0.55000000000000004">
      <c r="A4261" s="24" t="str">
        <f t="shared" si="66"/>
        <v>102011</v>
      </c>
      <c r="B4261" s="24" t="s">
        <v>14</v>
      </c>
      <c r="C4261" s="25">
        <v>43037</v>
      </c>
      <c r="D4261" s="24">
        <f>IFERROR(VLOOKUP(B4261,'2017_GT Roster'!$B$6:$H$21,7, FALSE), "NO MATCH!!!")</f>
        <v>11</v>
      </c>
      <c r="E4261" s="24">
        <f>IFERROR(VLOOKUP(GAME_JUMP_REPORT_CONSOLIDATED!C4261,GAME_INDEX!$A$7:$E$34,5,FALSE), "NO MATCH")</f>
        <v>1020</v>
      </c>
      <c r="F4261" s="24" t="str">
        <f>IFERROR(VLOOKUP(C4261,GAME_INDEX!$A$7:$E$34,4,FALSE), "NO MATCH!!!")</f>
        <v>Wake Forest</v>
      </c>
      <c r="G4261" t="s">
        <v>4271</v>
      </c>
      <c r="H4261" s="1">
        <v>43037</v>
      </c>
      <c r="I4261">
        <v>322</v>
      </c>
      <c r="J4261" t="s">
        <v>7</v>
      </c>
      <c r="K4261" t="s">
        <v>14</v>
      </c>
      <c r="L4261">
        <v>14.8</v>
      </c>
    </row>
    <row r="4262" spans="1:12" x14ac:dyDescent="0.55000000000000004">
      <c r="A4262" s="24" t="str">
        <f t="shared" si="66"/>
        <v>10205</v>
      </c>
      <c r="B4262" s="24" t="s">
        <v>1789</v>
      </c>
      <c r="C4262" s="25">
        <v>43037</v>
      </c>
      <c r="D4262" s="24">
        <f>IFERROR(VLOOKUP(B4262,'2017_GT Roster'!$B$6:$H$21,7, FALSE), "NO MATCH!!!")</f>
        <v>5</v>
      </c>
      <c r="E4262" s="24">
        <f>IFERROR(VLOOKUP(GAME_JUMP_REPORT_CONSOLIDATED!C4262,GAME_INDEX!$A$7:$E$34,5,FALSE), "NO MATCH")</f>
        <v>1020</v>
      </c>
      <c r="F4262" s="24" t="str">
        <f>IFERROR(VLOOKUP(C4262,GAME_INDEX!$A$7:$E$34,4,FALSE), "NO MATCH!!!")</f>
        <v>Wake Forest</v>
      </c>
      <c r="G4262" t="s">
        <v>4272</v>
      </c>
      <c r="H4262" s="1">
        <v>43037</v>
      </c>
      <c r="I4262">
        <v>325</v>
      </c>
      <c r="J4262" t="s">
        <v>7</v>
      </c>
      <c r="K4262" t="s">
        <v>1789</v>
      </c>
      <c r="L4262">
        <v>10.8</v>
      </c>
    </row>
    <row r="4263" spans="1:12" x14ac:dyDescent="0.55000000000000004">
      <c r="A4263" s="24" t="str">
        <f t="shared" si="66"/>
        <v>10209</v>
      </c>
      <c r="B4263" s="24" t="s">
        <v>27</v>
      </c>
      <c r="C4263" s="25">
        <v>43037</v>
      </c>
      <c r="D4263" s="24">
        <f>IFERROR(VLOOKUP(B4263,'2017_GT Roster'!$B$6:$H$21,7, FALSE), "NO MATCH!!!")</f>
        <v>9</v>
      </c>
      <c r="E4263" s="24">
        <f>IFERROR(VLOOKUP(GAME_JUMP_REPORT_CONSOLIDATED!C4263,GAME_INDEX!$A$7:$E$34,5,FALSE), "NO MATCH")</f>
        <v>1020</v>
      </c>
      <c r="F4263" s="24" t="str">
        <f>IFERROR(VLOOKUP(C4263,GAME_INDEX!$A$7:$E$34,4,FALSE), "NO MATCH!!!")</f>
        <v>Wake Forest</v>
      </c>
      <c r="G4263" t="s">
        <v>4273</v>
      </c>
      <c r="H4263" s="1">
        <v>43037</v>
      </c>
      <c r="I4263">
        <v>329</v>
      </c>
      <c r="J4263" t="s">
        <v>7</v>
      </c>
      <c r="K4263" t="s">
        <v>27</v>
      </c>
      <c r="L4263">
        <v>10.9</v>
      </c>
    </row>
    <row r="4264" spans="1:12" x14ac:dyDescent="0.55000000000000004">
      <c r="A4264" s="24" t="str">
        <f t="shared" si="66"/>
        <v>102012</v>
      </c>
      <c r="B4264" s="24" t="s">
        <v>10639</v>
      </c>
      <c r="C4264" s="25">
        <v>43037</v>
      </c>
      <c r="D4264" s="24">
        <f>IFERROR(VLOOKUP(B4264,'2017_GT Roster'!$B$6:$H$21,7, FALSE), "NO MATCH!!!")</f>
        <v>12</v>
      </c>
      <c r="E4264" s="24">
        <f>IFERROR(VLOOKUP(GAME_JUMP_REPORT_CONSOLIDATED!C4264,GAME_INDEX!$A$7:$E$34,5,FALSE), "NO MATCH")</f>
        <v>1020</v>
      </c>
      <c r="F4264" s="24" t="str">
        <f>IFERROR(VLOOKUP(C4264,GAME_INDEX!$A$7:$E$34,4,FALSE), "NO MATCH!!!")</f>
        <v>Wake Forest</v>
      </c>
      <c r="G4264" t="s">
        <v>4274</v>
      </c>
      <c r="H4264" s="1">
        <v>43037</v>
      </c>
      <c r="I4264">
        <v>330</v>
      </c>
      <c r="J4264" t="s">
        <v>7</v>
      </c>
      <c r="K4264" t="s">
        <v>12</v>
      </c>
      <c r="L4264">
        <v>13.6</v>
      </c>
    </row>
    <row r="4265" spans="1:12" x14ac:dyDescent="0.55000000000000004">
      <c r="A4265" s="24" t="str">
        <f t="shared" si="66"/>
        <v>102033</v>
      </c>
      <c r="B4265" s="24" t="s">
        <v>32</v>
      </c>
      <c r="C4265" s="25">
        <v>43037</v>
      </c>
      <c r="D4265" s="24">
        <f>IFERROR(VLOOKUP(B4265,'2017_GT Roster'!$B$6:$H$21,7, FALSE), "NO MATCH!!!")</f>
        <v>33</v>
      </c>
      <c r="E4265" s="24">
        <f>IFERROR(VLOOKUP(GAME_JUMP_REPORT_CONSOLIDATED!C4265,GAME_INDEX!$A$7:$E$34,5,FALSE), "NO MATCH")</f>
        <v>1020</v>
      </c>
      <c r="F4265" s="24" t="str">
        <f>IFERROR(VLOOKUP(C4265,GAME_INDEX!$A$7:$E$34,4,FALSE), "NO MATCH!!!")</f>
        <v>Wake Forest</v>
      </c>
      <c r="G4265" t="s">
        <v>4275</v>
      </c>
      <c r="H4265" s="1">
        <v>43037</v>
      </c>
      <c r="I4265">
        <v>333</v>
      </c>
      <c r="J4265" t="s">
        <v>7</v>
      </c>
      <c r="K4265" t="s">
        <v>32</v>
      </c>
      <c r="L4265">
        <v>14.3</v>
      </c>
    </row>
    <row r="4266" spans="1:12" x14ac:dyDescent="0.55000000000000004">
      <c r="A4266" s="24" t="str">
        <f t="shared" si="66"/>
        <v>102023</v>
      </c>
      <c r="B4266" s="24" t="s">
        <v>19</v>
      </c>
      <c r="C4266" s="25">
        <v>43037</v>
      </c>
      <c r="D4266" s="24">
        <f>IFERROR(VLOOKUP(B4266,'2017_GT Roster'!$B$6:$H$21,7, FALSE), "NO MATCH!!!")</f>
        <v>23</v>
      </c>
      <c r="E4266" s="24">
        <f>IFERROR(VLOOKUP(GAME_JUMP_REPORT_CONSOLIDATED!C4266,GAME_INDEX!$A$7:$E$34,5,FALSE), "NO MATCH")</f>
        <v>1020</v>
      </c>
      <c r="F4266" s="24" t="str">
        <f>IFERROR(VLOOKUP(C4266,GAME_INDEX!$A$7:$E$34,4,FALSE), "NO MATCH!!!")</f>
        <v>Wake Forest</v>
      </c>
      <c r="G4266" t="s">
        <v>4276</v>
      </c>
      <c r="H4266" s="1">
        <v>43037</v>
      </c>
      <c r="I4266">
        <v>333</v>
      </c>
      <c r="J4266" t="s">
        <v>7</v>
      </c>
      <c r="K4266" t="s">
        <v>19</v>
      </c>
      <c r="L4266">
        <v>13.7</v>
      </c>
    </row>
    <row r="4267" spans="1:12" x14ac:dyDescent="0.55000000000000004">
      <c r="A4267" s="24" t="str">
        <f t="shared" si="66"/>
        <v>102011</v>
      </c>
      <c r="B4267" s="24" t="s">
        <v>14</v>
      </c>
      <c r="C4267" s="25">
        <v>43037</v>
      </c>
      <c r="D4267" s="24">
        <f>IFERROR(VLOOKUP(B4267,'2017_GT Roster'!$B$6:$H$21,7, FALSE), "NO MATCH!!!")</f>
        <v>11</v>
      </c>
      <c r="E4267" s="24">
        <f>IFERROR(VLOOKUP(GAME_JUMP_REPORT_CONSOLIDATED!C4267,GAME_INDEX!$A$7:$E$34,5,FALSE), "NO MATCH")</f>
        <v>1020</v>
      </c>
      <c r="F4267" s="24" t="str">
        <f>IFERROR(VLOOKUP(C4267,GAME_INDEX!$A$7:$E$34,4,FALSE), "NO MATCH!!!")</f>
        <v>Wake Forest</v>
      </c>
      <c r="G4267" t="s">
        <v>4277</v>
      </c>
      <c r="H4267" s="1">
        <v>43037</v>
      </c>
      <c r="I4267">
        <v>338</v>
      </c>
      <c r="J4267" t="s">
        <v>7</v>
      </c>
      <c r="K4267" t="s">
        <v>14</v>
      </c>
      <c r="L4267">
        <v>12.7</v>
      </c>
    </row>
    <row r="4268" spans="1:12" x14ac:dyDescent="0.55000000000000004">
      <c r="A4268" s="24" t="str">
        <f t="shared" si="66"/>
        <v>10209</v>
      </c>
      <c r="B4268" s="24" t="s">
        <v>27</v>
      </c>
      <c r="C4268" s="25">
        <v>43037</v>
      </c>
      <c r="D4268" s="24">
        <f>IFERROR(VLOOKUP(B4268,'2017_GT Roster'!$B$6:$H$21,7, FALSE), "NO MATCH!!!")</f>
        <v>9</v>
      </c>
      <c r="E4268" s="24">
        <f>IFERROR(VLOOKUP(GAME_JUMP_REPORT_CONSOLIDATED!C4268,GAME_INDEX!$A$7:$E$34,5,FALSE), "NO MATCH")</f>
        <v>1020</v>
      </c>
      <c r="F4268" s="24" t="str">
        <f>IFERROR(VLOOKUP(C4268,GAME_INDEX!$A$7:$E$34,4,FALSE), "NO MATCH!!!")</f>
        <v>Wake Forest</v>
      </c>
      <c r="G4268" t="s">
        <v>4278</v>
      </c>
      <c r="H4268" s="1">
        <v>43037</v>
      </c>
      <c r="I4268">
        <v>339</v>
      </c>
      <c r="J4268" t="s">
        <v>7</v>
      </c>
      <c r="K4268" t="s">
        <v>27</v>
      </c>
      <c r="L4268">
        <v>11</v>
      </c>
    </row>
    <row r="4269" spans="1:12" x14ac:dyDescent="0.55000000000000004">
      <c r="A4269" s="24" t="str">
        <f t="shared" si="66"/>
        <v>102012</v>
      </c>
      <c r="B4269" s="24" t="s">
        <v>10639</v>
      </c>
      <c r="C4269" s="25">
        <v>43037</v>
      </c>
      <c r="D4269" s="24">
        <f>IFERROR(VLOOKUP(B4269,'2017_GT Roster'!$B$6:$H$21,7, FALSE), "NO MATCH!!!")</f>
        <v>12</v>
      </c>
      <c r="E4269" s="24">
        <f>IFERROR(VLOOKUP(GAME_JUMP_REPORT_CONSOLIDATED!C4269,GAME_INDEX!$A$7:$E$34,5,FALSE), "NO MATCH")</f>
        <v>1020</v>
      </c>
      <c r="F4269" s="24" t="str">
        <f>IFERROR(VLOOKUP(C4269,GAME_INDEX!$A$7:$E$34,4,FALSE), "NO MATCH!!!")</f>
        <v>Wake Forest</v>
      </c>
      <c r="G4269" t="s">
        <v>4279</v>
      </c>
      <c r="H4269" s="1">
        <v>43037</v>
      </c>
      <c r="I4269">
        <v>340</v>
      </c>
      <c r="J4269" t="s">
        <v>7</v>
      </c>
      <c r="K4269" t="s">
        <v>12</v>
      </c>
      <c r="L4269">
        <v>12.8</v>
      </c>
    </row>
    <row r="4270" spans="1:12" x14ac:dyDescent="0.55000000000000004">
      <c r="A4270" s="24" t="str">
        <f t="shared" si="66"/>
        <v>10205</v>
      </c>
      <c r="B4270" s="24" t="s">
        <v>1789</v>
      </c>
      <c r="C4270" s="25">
        <v>43037</v>
      </c>
      <c r="D4270" s="24">
        <f>IFERROR(VLOOKUP(B4270,'2017_GT Roster'!$B$6:$H$21,7, FALSE), "NO MATCH!!!")</f>
        <v>5</v>
      </c>
      <c r="E4270" s="24">
        <f>IFERROR(VLOOKUP(GAME_JUMP_REPORT_CONSOLIDATED!C4270,GAME_INDEX!$A$7:$E$34,5,FALSE), "NO MATCH")</f>
        <v>1020</v>
      </c>
      <c r="F4270" s="24" t="str">
        <f>IFERROR(VLOOKUP(C4270,GAME_INDEX!$A$7:$E$34,4,FALSE), "NO MATCH!!!")</f>
        <v>Wake Forest</v>
      </c>
      <c r="G4270" t="s">
        <v>4280</v>
      </c>
      <c r="H4270" s="1">
        <v>43037</v>
      </c>
      <c r="I4270">
        <v>342</v>
      </c>
      <c r="J4270" t="s">
        <v>7</v>
      </c>
      <c r="K4270" t="s">
        <v>1789</v>
      </c>
      <c r="L4270">
        <v>9.1</v>
      </c>
    </row>
    <row r="4271" spans="1:12" x14ac:dyDescent="0.55000000000000004">
      <c r="A4271" s="24" t="str">
        <f t="shared" si="66"/>
        <v>102033</v>
      </c>
      <c r="B4271" s="24" t="s">
        <v>32</v>
      </c>
      <c r="C4271" s="25">
        <v>43037</v>
      </c>
      <c r="D4271" s="24">
        <f>IFERROR(VLOOKUP(B4271,'2017_GT Roster'!$B$6:$H$21,7, FALSE), "NO MATCH!!!")</f>
        <v>33</v>
      </c>
      <c r="E4271" s="24">
        <f>IFERROR(VLOOKUP(GAME_JUMP_REPORT_CONSOLIDATED!C4271,GAME_INDEX!$A$7:$E$34,5,FALSE), "NO MATCH")</f>
        <v>1020</v>
      </c>
      <c r="F4271" s="24" t="str">
        <f>IFERROR(VLOOKUP(C4271,GAME_INDEX!$A$7:$E$34,4,FALSE), "NO MATCH!!!")</f>
        <v>Wake Forest</v>
      </c>
      <c r="G4271" t="s">
        <v>4281</v>
      </c>
      <c r="H4271" s="1">
        <v>43037</v>
      </c>
      <c r="I4271">
        <v>344</v>
      </c>
      <c r="J4271" t="s">
        <v>7</v>
      </c>
      <c r="K4271" t="s">
        <v>32</v>
      </c>
      <c r="L4271">
        <v>14.7</v>
      </c>
    </row>
    <row r="4272" spans="1:12" x14ac:dyDescent="0.55000000000000004">
      <c r="A4272" s="24" t="str">
        <f t="shared" si="66"/>
        <v>10201</v>
      </c>
      <c r="B4272" s="24" t="s">
        <v>3254</v>
      </c>
      <c r="C4272" s="25">
        <v>43037</v>
      </c>
      <c r="D4272" s="24">
        <f>IFERROR(VLOOKUP(B4272,'2017_GT Roster'!$B$6:$H$21,7, FALSE), "NO MATCH!!!")</f>
        <v>1</v>
      </c>
      <c r="E4272" s="24">
        <f>IFERROR(VLOOKUP(GAME_JUMP_REPORT_CONSOLIDATED!C4272,GAME_INDEX!$A$7:$E$34,5,FALSE), "NO MATCH")</f>
        <v>1020</v>
      </c>
      <c r="F4272" s="24" t="str">
        <f>IFERROR(VLOOKUP(C4272,GAME_INDEX!$A$7:$E$34,4,FALSE), "NO MATCH!!!")</f>
        <v>Wake Forest</v>
      </c>
      <c r="G4272" t="s">
        <v>4282</v>
      </c>
      <c r="H4272" s="1">
        <v>43037</v>
      </c>
      <c r="I4272">
        <v>347</v>
      </c>
      <c r="J4272" t="s">
        <v>7</v>
      </c>
      <c r="K4272" t="s">
        <v>3254</v>
      </c>
      <c r="L4272">
        <v>10.8</v>
      </c>
    </row>
    <row r="4273" spans="1:12" x14ac:dyDescent="0.55000000000000004">
      <c r="A4273" s="24" t="str">
        <f t="shared" si="66"/>
        <v>102023</v>
      </c>
      <c r="B4273" s="24" t="s">
        <v>19</v>
      </c>
      <c r="C4273" s="25">
        <v>43037</v>
      </c>
      <c r="D4273" s="24">
        <f>IFERROR(VLOOKUP(B4273,'2017_GT Roster'!$B$6:$H$21,7, FALSE), "NO MATCH!!!")</f>
        <v>23</v>
      </c>
      <c r="E4273" s="24">
        <f>IFERROR(VLOOKUP(GAME_JUMP_REPORT_CONSOLIDATED!C4273,GAME_INDEX!$A$7:$E$34,5,FALSE), "NO MATCH")</f>
        <v>1020</v>
      </c>
      <c r="F4273" s="24" t="str">
        <f>IFERROR(VLOOKUP(C4273,GAME_INDEX!$A$7:$E$34,4,FALSE), "NO MATCH!!!")</f>
        <v>Wake Forest</v>
      </c>
      <c r="G4273" t="s">
        <v>4283</v>
      </c>
      <c r="H4273" s="1">
        <v>43037</v>
      </c>
      <c r="I4273">
        <v>348</v>
      </c>
      <c r="J4273" t="s">
        <v>7</v>
      </c>
      <c r="K4273" t="s">
        <v>19</v>
      </c>
      <c r="L4273">
        <v>13.3</v>
      </c>
    </row>
    <row r="4274" spans="1:12" x14ac:dyDescent="0.55000000000000004">
      <c r="A4274" s="24" t="str">
        <f t="shared" si="66"/>
        <v>102011</v>
      </c>
      <c r="B4274" s="24" t="s">
        <v>14</v>
      </c>
      <c r="C4274" s="25">
        <v>43037</v>
      </c>
      <c r="D4274" s="24">
        <f>IFERROR(VLOOKUP(B4274,'2017_GT Roster'!$B$6:$H$21,7, FALSE), "NO MATCH!!!")</f>
        <v>11</v>
      </c>
      <c r="E4274" s="24">
        <f>IFERROR(VLOOKUP(GAME_JUMP_REPORT_CONSOLIDATED!C4274,GAME_INDEX!$A$7:$E$34,5,FALSE), "NO MATCH")</f>
        <v>1020</v>
      </c>
      <c r="F4274" s="24" t="str">
        <f>IFERROR(VLOOKUP(C4274,GAME_INDEX!$A$7:$E$34,4,FALSE), "NO MATCH!!!")</f>
        <v>Wake Forest</v>
      </c>
      <c r="G4274" t="s">
        <v>4284</v>
      </c>
      <c r="H4274" s="1">
        <v>43037</v>
      </c>
      <c r="I4274">
        <v>352</v>
      </c>
      <c r="J4274" t="s">
        <v>7</v>
      </c>
      <c r="K4274" t="s">
        <v>14</v>
      </c>
      <c r="L4274">
        <v>14.5</v>
      </c>
    </row>
    <row r="4275" spans="1:12" x14ac:dyDescent="0.55000000000000004">
      <c r="A4275" s="24" t="str">
        <f t="shared" si="66"/>
        <v>10205</v>
      </c>
      <c r="B4275" s="24" t="s">
        <v>1789</v>
      </c>
      <c r="C4275" s="25">
        <v>43037</v>
      </c>
      <c r="D4275" s="24">
        <f>IFERROR(VLOOKUP(B4275,'2017_GT Roster'!$B$6:$H$21,7, FALSE), "NO MATCH!!!")</f>
        <v>5</v>
      </c>
      <c r="E4275" s="24">
        <f>IFERROR(VLOOKUP(GAME_JUMP_REPORT_CONSOLIDATED!C4275,GAME_INDEX!$A$7:$E$34,5,FALSE), "NO MATCH")</f>
        <v>1020</v>
      </c>
      <c r="F4275" s="24" t="str">
        <f>IFERROR(VLOOKUP(C4275,GAME_INDEX!$A$7:$E$34,4,FALSE), "NO MATCH!!!")</f>
        <v>Wake Forest</v>
      </c>
      <c r="G4275" t="s">
        <v>4285</v>
      </c>
      <c r="H4275" s="1">
        <v>43037</v>
      </c>
      <c r="I4275">
        <v>353</v>
      </c>
      <c r="J4275" t="s">
        <v>7</v>
      </c>
      <c r="K4275" t="s">
        <v>1789</v>
      </c>
      <c r="L4275">
        <v>8.4</v>
      </c>
    </row>
    <row r="4276" spans="1:12" x14ac:dyDescent="0.55000000000000004">
      <c r="A4276" s="24" t="str">
        <f t="shared" si="66"/>
        <v>10209</v>
      </c>
      <c r="B4276" s="24" t="s">
        <v>27</v>
      </c>
      <c r="C4276" s="25">
        <v>43037</v>
      </c>
      <c r="D4276" s="24">
        <f>IFERROR(VLOOKUP(B4276,'2017_GT Roster'!$B$6:$H$21,7, FALSE), "NO MATCH!!!")</f>
        <v>9</v>
      </c>
      <c r="E4276" s="24">
        <f>IFERROR(VLOOKUP(GAME_JUMP_REPORT_CONSOLIDATED!C4276,GAME_INDEX!$A$7:$E$34,5,FALSE), "NO MATCH")</f>
        <v>1020</v>
      </c>
      <c r="F4276" s="24" t="str">
        <f>IFERROR(VLOOKUP(C4276,GAME_INDEX!$A$7:$E$34,4,FALSE), "NO MATCH!!!")</f>
        <v>Wake Forest</v>
      </c>
      <c r="G4276" t="s">
        <v>4286</v>
      </c>
      <c r="H4276" s="1">
        <v>43037</v>
      </c>
      <c r="I4276">
        <v>354</v>
      </c>
      <c r="J4276" t="s">
        <v>7</v>
      </c>
      <c r="K4276" t="s">
        <v>27</v>
      </c>
      <c r="L4276">
        <v>12.6</v>
      </c>
    </row>
    <row r="4277" spans="1:12" x14ac:dyDescent="0.55000000000000004">
      <c r="A4277" s="24" t="str">
        <f t="shared" ref="A4277:A4340" si="67">E4277&amp;D4277</f>
        <v>102012</v>
      </c>
      <c r="B4277" s="24" t="s">
        <v>10639</v>
      </c>
      <c r="C4277" s="25">
        <v>43037</v>
      </c>
      <c r="D4277" s="24">
        <f>IFERROR(VLOOKUP(B4277,'2017_GT Roster'!$B$6:$H$21,7, FALSE), "NO MATCH!!!")</f>
        <v>12</v>
      </c>
      <c r="E4277" s="24">
        <f>IFERROR(VLOOKUP(GAME_JUMP_REPORT_CONSOLIDATED!C4277,GAME_INDEX!$A$7:$E$34,5,FALSE), "NO MATCH")</f>
        <v>1020</v>
      </c>
      <c r="F4277" s="24" t="str">
        <f>IFERROR(VLOOKUP(C4277,GAME_INDEX!$A$7:$E$34,4,FALSE), "NO MATCH!!!")</f>
        <v>Wake Forest</v>
      </c>
      <c r="G4277" t="s">
        <v>4287</v>
      </c>
      <c r="H4277" s="1">
        <v>43037</v>
      </c>
      <c r="I4277">
        <v>354</v>
      </c>
      <c r="J4277" t="s">
        <v>7</v>
      </c>
      <c r="K4277" t="s">
        <v>12</v>
      </c>
      <c r="L4277">
        <v>12.7</v>
      </c>
    </row>
    <row r="4278" spans="1:12" x14ac:dyDescent="0.55000000000000004">
      <c r="A4278" s="24" t="str">
        <f t="shared" si="67"/>
        <v>102033</v>
      </c>
      <c r="B4278" s="24" t="s">
        <v>32</v>
      </c>
      <c r="C4278" s="25">
        <v>43037</v>
      </c>
      <c r="D4278" s="24">
        <f>IFERROR(VLOOKUP(B4278,'2017_GT Roster'!$B$6:$H$21,7, FALSE), "NO MATCH!!!")</f>
        <v>33</v>
      </c>
      <c r="E4278" s="24">
        <f>IFERROR(VLOOKUP(GAME_JUMP_REPORT_CONSOLIDATED!C4278,GAME_INDEX!$A$7:$E$34,5,FALSE), "NO MATCH")</f>
        <v>1020</v>
      </c>
      <c r="F4278" s="24" t="str">
        <f>IFERROR(VLOOKUP(C4278,GAME_INDEX!$A$7:$E$34,4,FALSE), "NO MATCH!!!")</f>
        <v>Wake Forest</v>
      </c>
      <c r="G4278" t="s">
        <v>4288</v>
      </c>
      <c r="H4278" s="1">
        <v>43037</v>
      </c>
      <c r="I4278">
        <v>356</v>
      </c>
      <c r="J4278" t="s">
        <v>7</v>
      </c>
      <c r="K4278" t="s">
        <v>32</v>
      </c>
      <c r="L4278">
        <v>14.7</v>
      </c>
    </row>
    <row r="4279" spans="1:12" x14ac:dyDescent="0.55000000000000004">
      <c r="A4279" s="24" t="str">
        <f t="shared" si="67"/>
        <v>102023</v>
      </c>
      <c r="B4279" s="24" t="s">
        <v>19</v>
      </c>
      <c r="C4279" s="25">
        <v>43037</v>
      </c>
      <c r="D4279" s="24">
        <f>IFERROR(VLOOKUP(B4279,'2017_GT Roster'!$B$6:$H$21,7, FALSE), "NO MATCH!!!")</f>
        <v>23</v>
      </c>
      <c r="E4279" s="24">
        <f>IFERROR(VLOOKUP(GAME_JUMP_REPORT_CONSOLIDATED!C4279,GAME_INDEX!$A$7:$E$34,5,FALSE), "NO MATCH")</f>
        <v>1020</v>
      </c>
      <c r="F4279" s="24" t="str">
        <f>IFERROR(VLOOKUP(C4279,GAME_INDEX!$A$7:$E$34,4,FALSE), "NO MATCH!!!")</f>
        <v>Wake Forest</v>
      </c>
      <c r="G4279" t="s">
        <v>4289</v>
      </c>
      <c r="H4279" s="1">
        <v>43037</v>
      </c>
      <c r="I4279">
        <v>363</v>
      </c>
      <c r="J4279" t="s">
        <v>7</v>
      </c>
      <c r="K4279" t="s">
        <v>19</v>
      </c>
      <c r="L4279">
        <v>14.3</v>
      </c>
    </row>
    <row r="4280" spans="1:12" x14ac:dyDescent="0.55000000000000004">
      <c r="A4280" s="24" t="str">
        <f t="shared" si="67"/>
        <v>102012</v>
      </c>
      <c r="B4280" s="24" t="s">
        <v>10639</v>
      </c>
      <c r="C4280" s="25">
        <v>43037</v>
      </c>
      <c r="D4280" s="24">
        <f>IFERROR(VLOOKUP(B4280,'2017_GT Roster'!$B$6:$H$21,7, FALSE), "NO MATCH!!!")</f>
        <v>12</v>
      </c>
      <c r="E4280" s="24">
        <f>IFERROR(VLOOKUP(GAME_JUMP_REPORT_CONSOLIDATED!C4280,GAME_INDEX!$A$7:$E$34,5,FALSE), "NO MATCH")</f>
        <v>1020</v>
      </c>
      <c r="F4280" s="24" t="str">
        <f>IFERROR(VLOOKUP(C4280,GAME_INDEX!$A$7:$E$34,4,FALSE), "NO MATCH!!!")</f>
        <v>Wake Forest</v>
      </c>
      <c r="G4280" t="s">
        <v>4290</v>
      </c>
      <c r="H4280" s="1">
        <v>43037</v>
      </c>
      <c r="I4280">
        <v>365</v>
      </c>
      <c r="J4280" t="s">
        <v>7</v>
      </c>
      <c r="K4280" t="s">
        <v>12</v>
      </c>
      <c r="L4280">
        <v>10.4</v>
      </c>
    </row>
    <row r="4281" spans="1:12" x14ac:dyDescent="0.55000000000000004">
      <c r="A4281" s="24" t="str">
        <f t="shared" si="67"/>
        <v>10205</v>
      </c>
      <c r="B4281" s="24" t="s">
        <v>1789</v>
      </c>
      <c r="C4281" s="25">
        <v>43037</v>
      </c>
      <c r="D4281" s="24">
        <f>IFERROR(VLOOKUP(B4281,'2017_GT Roster'!$B$6:$H$21,7, FALSE), "NO MATCH!!!")</f>
        <v>5</v>
      </c>
      <c r="E4281" s="24">
        <f>IFERROR(VLOOKUP(GAME_JUMP_REPORT_CONSOLIDATED!C4281,GAME_INDEX!$A$7:$E$34,5,FALSE), "NO MATCH")</f>
        <v>1020</v>
      </c>
      <c r="F4281" s="24" t="str">
        <f>IFERROR(VLOOKUP(C4281,GAME_INDEX!$A$7:$E$34,4,FALSE), "NO MATCH!!!")</f>
        <v>Wake Forest</v>
      </c>
      <c r="G4281" t="s">
        <v>4291</v>
      </c>
      <c r="H4281" s="1">
        <v>43037</v>
      </c>
      <c r="I4281">
        <v>366</v>
      </c>
      <c r="J4281" t="s">
        <v>7</v>
      </c>
      <c r="K4281" t="s">
        <v>1789</v>
      </c>
      <c r="L4281">
        <v>8.6999999999999993</v>
      </c>
    </row>
    <row r="4282" spans="1:12" x14ac:dyDescent="0.55000000000000004">
      <c r="A4282" s="24" t="str">
        <f t="shared" si="67"/>
        <v>10209</v>
      </c>
      <c r="B4282" s="24" t="s">
        <v>27</v>
      </c>
      <c r="C4282" s="25">
        <v>43037</v>
      </c>
      <c r="D4282" s="24">
        <f>IFERROR(VLOOKUP(B4282,'2017_GT Roster'!$B$6:$H$21,7, FALSE), "NO MATCH!!!")</f>
        <v>9</v>
      </c>
      <c r="E4282" s="24">
        <f>IFERROR(VLOOKUP(GAME_JUMP_REPORT_CONSOLIDATED!C4282,GAME_INDEX!$A$7:$E$34,5,FALSE), "NO MATCH")</f>
        <v>1020</v>
      </c>
      <c r="F4282" s="24" t="str">
        <f>IFERROR(VLOOKUP(C4282,GAME_INDEX!$A$7:$E$34,4,FALSE), "NO MATCH!!!")</f>
        <v>Wake Forest</v>
      </c>
      <c r="G4282" t="s">
        <v>4292</v>
      </c>
      <c r="H4282" s="1">
        <v>43037</v>
      </c>
      <c r="I4282">
        <v>367</v>
      </c>
      <c r="J4282" t="s">
        <v>7</v>
      </c>
      <c r="K4282" t="s">
        <v>27</v>
      </c>
      <c r="L4282">
        <v>12.2</v>
      </c>
    </row>
    <row r="4283" spans="1:12" x14ac:dyDescent="0.55000000000000004">
      <c r="A4283" s="24" t="str">
        <f t="shared" si="67"/>
        <v>102011</v>
      </c>
      <c r="B4283" s="24" t="s">
        <v>14</v>
      </c>
      <c r="C4283" s="25">
        <v>43037</v>
      </c>
      <c r="D4283" s="24">
        <f>IFERROR(VLOOKUP(B4283,'2017_GT Roster'!$B$6:$H$21,7, FALSE), "NO MATCH!!!")</f>
        <v>11</v>
      </c>
      <c r="E4283" s="24">
        <f>IFERROR(VLOOKUP(GAME_JUMP_REPORT_CONSOLIDATED!C4283,GAME_INDEX!$A$7:$E$34,5,FALSE), "NO MATCH")</f>
        <v>1020</v>
      </c>
      <c r="F4283" s="24" t="str">
        <f>IFERROR(VLOOKUP(C4283,GAME_INDEX!$A$7:$E$34,4,FALSE), "NO MATCH!!!")</f>
        <v>Wake Forest</v>
      </c>
      <c r="G4283" t="s">
        <v>4293</v>
      </c>
      <c r="H4283" s="1">
        <v>43037</v>
      </c>
      <c r="I4283">
        <v>367</v>
      </c>
      <c r="J4283" t="s">
        <v>7</v>
      </c>
      <c r="K4283" t="s">
        <v>14</v>
      </c>
      <c r="L4283">
        <v>14.4</v>
      </c>
    </row>
    <row r="4284" spans="1:12" x14ac:dyDescent="0.55000000000000004">
      <c r="A4284" s="24" t="str">
        <f t="shared" si="67"/>
        <v>102033</v>
      </c>
      <c r="B4284" s="24" t="s">
        <v>32</v>
      </c>
      <c r="C4284" s="25">
        <v>43037</v>
      </c>
      <c r="D4284" s="24">
        <f>IFERROR(VLOOKUP(B4284,'2017_GT Roster'!$B$6:$H$21,7, FALSE), "NO MATCH!!!")</f>
        <v>33</v>
      </c>
      <c r="E4284" s="24">
        <f>IFERROR(VLOOKUP(GAME_JUMP_REPORT_CONSOLIDATED!C4284,GAME_INDEX!$A$7:$E$34,5,FALSE), "NO MATCH")</f>
        <v>1020</v>
      </c>
      <c r="F4284" s="24" t="str">
        <f>IFERROR(VLOOKUP(C4284,GAME_INDEX!$A$7:$E$34,4,FALSE), "NO MATCH!!!")</f>
        <v>Wake Forest</v>
      </c>
      <c r="G4284" t="s">
        <v>4294</v>
      </c>
      <c r="H4284" s="1">
        <v>43037</v>
      </c>
      <c r="I4284">
        <v>369</v>
      </c>
      <c r="J4284" t="s">
        <v>7</v>
      </c>
      <c r="K4284" t="s">
        <v>32</v>
      </c>
      <c r="L4284">
        <v>13.1</v>
      </c>
    </row>
    <row r="4285" spans="1:12" x14ac:dyDescent="0.55000000000000004">
      <c r="A4285" s="24" t="str">
        <f t="shared" si="67"/>
        <v>102012</v>
      </c>
      <c r="B4285" s="24" t="s">
        <v>10639</v>
      </c>
      <c r="C4285" s="25">
        <v>43037</v>
      </c>
      <c r="D4285" s="24">
        <f>IFERROR(VLOOKUP(B4285,'2017_GT Roster'!$B$6:$H$21,7, FALSE), "NO MATCH!!!")</f>
        <v>12</v>
      </c>
      <c r="E4285" s="24">
        <f>IFERROR(VLOOKUP(GAME_JUMP_REPORT_CONSOLIDATED!C4285,GAME_INDEX!$A$7:$E$34,5,FALSE), "NO MATCH")</f>
        <v>1020</v>
      </c>
      <c r="F4285" s="24" t="str">
        <f>IFERROR(VLOOKUP(C4285,GAME_INDEX!$A$7:$E$34,4,FALSE), "NO MATCH!!!")</f>
        <v>Wake Forest</v>
      </c>
      <c r="G4285" t="s">
        <v>4295</v>
      </c>
      <c r="H4285" s="1">
        <v>43037</v>
      </c>
      <c r="I4285">
        <v>372</v>
      </c>
      <c r="J4285" t="s">
        <v>7</v>
      </c>
      <c r="K4285" t="s">
        <v>12</v>
      </c>
      <c r="L4285">
        <v>10</v>
      </c>
    </row>
    <row r="4286" spans="1:12" x14ac:dyDescent="0.55000000000000004">
      <c r="A4286" s="24" t="str">
        <f t="shared" si="67"/>
        <v>102023</v>
      </c>
      <c r="B4286" s="24" t="s">
        <v>19</v>
      </c>
      <c r="C4286" s="25">
        <v>43037</v>
      </c>
      <c r="D4286" s="24">
        <f>IFERROR(VLOOKUP(B4286,'2017_GT Roster'!$B$6:$H$21,7, FALSE), "NO MATCH!!!")</f>
        <v>23</v>
      </c>
      <c r="E4286" s="24">
        <f>IFERROR(VLOOKUP(GAME_JUMP_REPORT_CONSOLIDATED!C4286,GAME_INDEX!$A$7:$E$34,5,FALSE), "NO MATCH")</f>
        <v>1020</v>
      </c>
      <c r="F4286" s="24" t="str">
        <f>IFERROR(VLOOKUP(C4286,GAME_INDEX!$A$7:$E$34,4,FALSE), "NO MATCH!!!")</f>
        <v>Wake Forest</v>
      </c>
      <c r="G4286" t="s">
        <v>4296</v>
      </c>
      <c r="H4286" s="1">
        <v>43037</v>
      </c>
      <c r="I4286">
        <v>373</v>
      </c>
      <c r="J4286" t="s">
        <v>7</v>
      </c>
      <c r="K4286" t="s">
        <v>19</v>
      </c>
      <c r="L4286">
        <v>11.6</v>
      </c>
    </row>
    <row r="4287" spans="1:12" x14ac:dyDescent="0.55000000000000004">
      <c r="A4287" s="24" t="str">
        <f t="shared" si="67"/>
        <v>102097</v>
      </c>
      <c r="B4287" s="24" t="s">
        <v>42</v>
      </c>
      <c r="C4287" s="25">
        <v>43037</v>
      </c>
      <c r="D4287" s="24">
        <f>IFERROR(VLOOKUP(B4287,'2017_GT Roster'!$B$6:$H$21,7, FALSE), "NO MATCH!!!")</f>
        <v>97</v>
      </c>
      <c r="E4287" s="24">
        <f>IFERROR(VLOOKUP(GAME_JUMP_REPORT_CONSOLIDATED!C4287,GAME_INDEX!$A$7:$E$34,5,FALSE), "NO MATCH")</f>
        <v>1020</v>
      </c>
      <c r="F4287" s="24" t="str">
        <f>IFERROR(VLOOKUP(C4287,GAME_INDEX!$A$7:$E$34,4,FALSE), "NO MATCH!!!")</f>
        <v>Wake Forest</v>
      </c>
      <c r="G4287" t="s">
        <v>4297</v>
      </c>
      <c r="H4287" s="1">
        <v>43037</v>
      </c>
      <c r="I4287">
        <v>383</v>
      </c>
      <c r="J4287" t="s">
        <v>7</v>
      </c>
      <c r="K4287" t="s">
        <v>42</v>
      </c>
      <c r="L4287">
        <v>18.600000000000001</v>
      </c>
    </row>
    <row r="4288" spans="1:12" x14ac:dyDescent="0.55000000000000004">
      <c r="A4288" s="24" t="str">
        <f t="shared" si="67"/>
        <v>10209</v>
      </c>
      <c r="B4288" s="24" t="s">
        <v>27</v>
      </c>
      <c r="C4288" s="25">
        <v>43037</v>
      </c>
      <c r="D4288" s="24">
        <f>IFERROR(VLOOKUP(B4288,'2017_GT Roster'!$B$6:$H$21,7, FALSE), "NO MATCH!!!")</f>
        <v>9</v>
      </c>
      <c r="E4288" s="24">
        <f>IFERROR(VLOOKUP(GAME_JUMP_REPORT_CONSOLIDATED!C4288,GAME_INDEX!$A$7:$E$34,5,FALSE), "NO MATCH")</f>
        <v>1020</v>
      </c>
      <c r="F4288" s="24" t="str">
        <f>IFERROR(VLOOKUP(C4288,GAME_INDEX!$A$7:$E$34,4,FALSE), "NO MATCH!!!")</f>
        <v>Wake Forest</v>
      </c>
      <c r="G4288" t="s">
        <v>4298</v>
      </c>
      <c r="H4288" s="1">
        <v>43037</v>
      </c>
      <c r="I4288">
        <v>506</v>
      </c>
      <c r="J4288" t="s">
        <v>7</v>
      </c>
      <c r="K4288" t="s">
        <v>27</v>
      </c>
      <c r="L4288">
        <v>21.4</v>
      </c>
    </row>
    <row r="4289" spans="1:12" x14ac:dyDescent="0.55000000000000004">
      <c r="A4289" s="24" t="str">
        <f t="shared" si="67"/>
        <v>10203</v>
      </c>
      <c r="B4289" s="24" t="s">
        <v>3344</v>
      </c>
      <c r="C4289" s="25">
        <v>43037</v>
      </c>
      <c r="D4289" s="24">
        <f>IFERROR(VLOOKUP(B4289,'2017_GT Roster'!$B$6:$H$21,7, FALSE), "NO MATCH!!!")</f>
        <v>3</v>
      </c>
      <c r="E4289" s="24">
        <f>IFERROR(VLOOKUP(GAME_JUMP_REPORT_CONSOLIDATED!C4289,GAME_INDEX!$A$7:$E$34,5,FALSE), "NO MATCH")</f>
        <v>1020</v>
      </c>
      <c r="F4289" s="24" t="str">
        <f>IFERROR(VLOOKUP(C4289,GAME_INDEX!$A$7:$E$34,4,FALSE), "NO MATCH!!!")</f>
        <v>Wake Forest</v>
      </c>
      <c r="G4289" t="s">
        <v>4299</v>
      </c>
      <c r="H4289" s="1">
        <v>43037</v>
      </c>
      <c r="I4289">
        <v>646</v>
      </c>
      <c r="J4289" t="s">
        <v>7</v>
      </c>
      <c r="K4289" t="s">
        <v>3344</v>
      </c>
      <c r="L4289">
        <v>15.2</v>
      </c>
    </row>
    <row r="4290" spans="1:12" x14ac:dyDescent="0.55000000000000004">
      <c r="A4290" s="24" t="str">
        <f t="shared" si="67"/>
        <v>10203</v>
      </c>
      <c r="B4290" s="24" t="s">
        <v>3344</v>
      </c>
      <c r="C4290" s="25">
        <v>43037</v>
      </c>
      <c r="D4290" s="24">
        <f>IFERROR(VLOOKUP(B4290,'2017_GT Roster'!$B$6:$H$21,7, FALSE), "NO MATCH!!!")</f>
        <v>3</v>
      </c>
      <c r="E4290" s="24">
        <f>IFERROR(VLOOKUP(GAME_JUMP_REPORT_CONSOLIDATED!C4290,GAME_INDEX!$A$7:$E$34,5,FALSE), "NO MATCH")</f>
        <v>1020</v>
      </c>
      <c r="F4290" s="24" t="str">
        <f>IFERROR(VLOOKUP(C4290,GAME_INDEX!$A$7:$E$34,4,FALSE), "NO MATCH!!!")</f>
        <v>Wake Forest</v>
      </c>
      <c r="G4290" t="s">
        <v>4300</v>
      </c>
      <c r="H4290" s="1">
        <v>43037</v>
      </c>
      <c r="I4290">
        <v>663</v>
      </c>
      <c r="J4290" t="s">
        <v>7</v>
      </c>
      <c r="K4290" t="s">
        <v>3344</v>
      </c>
      <c r="L4290">
        <v>12.6</v>
      </c>
    </row>
    <row r="4291" spans="1:12" x14ac:dyDescent="0.55000000000000004">
      <c r="A4291" s="24" t="str">
        <f t="shared" si="67"/>
        <v>102033</v>
      </c>
      <c r="B4291" s="24" t="s">
        <v>32</v>
      </c>
      <c r="C4291" s="25">
        <v>43037</v>
      </c>
      <c r="D4291" s="24">
        <f>IFERROR(VLOOKUP(B4291,'2017_GT Roster'!$B$6:$H$21,7, FALSE), "NO MATCH!!!")</f>
        <v>33</v>
      </c>
      <c r="E4291" s="24">
        <f>IFERROR(VLOOKUP(GAME_JUMP_REPORT_CONSOLIDATED!C4291,GAME_INDEX!$A$7:$E$34,5,FALSE), "NO MATCH")</f>
        <v>1020</v>
      </c>
      <c r="F4291" s="24" t="str">
        <f>IFERROR(VLOOKUP(C4291,GAME_INDEX!$A$7:$E$34,4,FALSE), "NO MATCH!!!")</f>
        <v>Wake Forest</v>
      </c>
      <c r="G4291" t="s">
        <v>4301</v>
      </c>
      <c r="H4291" s="1">
        <v>43037</v>
      </c>
      <c r="I4291">
        <v>709</v>
      </c>
      <c r="J4291" t="s">
        <v>7</v>
      </c>
      <c r="K4291" t="s">
        <v>32</v>
      </c>
      <c r="L4291">
        <v>21.4</v>
      </c>
    </row>
    <row r="4292" spans="1:12" x14ac:dyDescent="0.55000000000000004">
      <c r="A4292" s="24" t="str">
        <f t="shared" si="67"/>
        <v>10203</v>
      </c>
      <c r="B4292" s="24" t="s">
        <v>3344</v>
      </c>
      <c r="C4292" s="25">
        <v>43037</v>
      </c>
      <c r="D4292" s="24">
        <f>IFERROR(VLOOKUP(B4292,'2017_GT Roster'!$B$6:$H$21,7, FALSE), "NO MATCH!!!")</f>
        <v>3</v>
      </c>
      <c r="E4292" s="24">
        <f>IFERROR(VLOOKUP(GAME_JUMP_REPORT_CONSOLIDATED!C4292,GAME_INDEX!$A$7:$E$34,5,FALSE), "NO MATCH")</f>
        <v>1020</v>
      </c>
      <c r="F4292" s="24" t="str">
        <f>IFERROR(VLOOKUP(C4292,GAME_INDEX!$A$7:$E$34,4,FALSE), "NO MATCH!!!")</f>
        <v>Wake Forest</v>
      </c>
      <c r="G4292" t="s">
        <v>4302</v>
      </c>
      <c r="H4292" s="1">
        <v>43037</v>
      </c>
      <c r="I4292">
        <v>714</v>
      </c>
      <c r="J4292" t="s">
        <v>7</v>
      </c>
      <c r="K4292" t="s">
        <v>3344</v>
      </c>
      <c r="L4292">
        <v>23</v>
      </c>
    </row>
    <row r="4293" spans="1:12" x14ac:dyDescent="0.55000000000000004">
      <c r="A4293" s="24" t="str">
        <f t="shared" si="67"/>
        <v>102011</v>
      </c>
      <c r="B4293" s="24" t="s">
        <v>14</v>
      </c>
      <c r="C4293" s="25">
        <v>43037</v>
      </c>
      <c r="D4293" s="24">
        <f>IFERROR(VLOOKUP(B4293,'2017_GT Roster'!$B$6:$H$21,7, FALSE), "NO MATCH!!!")</f>
        <v>11</v>
      </c>
      <c r="E4293" s="24">
        <f>IFERROR(VLOOKUP(GAME_JUMP_REPORT_CONSOLIDATED!C4293,GAME_INDEX!$A$7:$E$34,5,FALSE), "NO MATCH")</f>
        <v>1020</v>
      </c>
      <c r="F4293" s="24" t="str">
        <f>IFERROR(VLOOKUP(C4293,GAME_INDEX!$A$7:$E$34,4,FALSE), "NO MATCH!!!")</f>
        <v>Wake Forest</v>
      </c>
      <c r="G4293" t="s">
        <v>4303</v>
      </c>
      <c r="H4293" s="1">
        <v>43037</v>
      </c>
      <c r="I4293">
        <v>715</v>
      </c>
      <c r="J4293" t="s">
        <v>7</v>
      </c>
      <c r="K4293" t="s">
        <v>14</v>
      </c>
      <c r="L4293">
        <v>22.5</v>
      </c>
    </row>
    <row r="4294" spans="1:12" x14ac:dyDescent="0.55000000000000004">
      <c r="A4294" s="24" t="str">
        <f t="shared" si="67"/>
        <v>10205</v>
      </c>
      <c r="B4294" s="24" t="s">
        <v>1789</v>
      </c>
      <c r="C4294" s="25">
        <v>43037</v>
      </c>
      <c r="D4294" s="24">
        <f>IFERROR(VLOOKUP(B4294,'2017_GT Roster'!$B$6:$H$21,7, FALSE), "NO MATCH!!!")</f>
        <v>5</v>
      </c>
      <c r="E4294" s="24">
        <f>IFERROR(VLOOKUP(GAME_JUMP_REPORT_CONSOLIDATED!C4294,GAME_INDEX!$A$7:$E$34,5,FALSE), "NO MATCH")</f>
        <v>1020</v>
      </c>
      <c r="F4294" s="24" t="str">
        <f>IFERROR(VLOOKUP(C4294,GAME_INDEX!$A$7:$E$34,4,FALSE), "NO MATCH!!!")</f>
        <v>Wake Forest</v>
      </c>
      <c r="G4294" t="s">
        <v>4304</v>
      </c>
      <c r="H4294" s="1">
        <v>43037</v>
      </c>
      <c r="I4294">
        <v>717</v>
      </c>
      <c r="J4294" t="s">
        <v>7</v>
      </c>
      <c r="K4294" t="s">
        <v>1789</v>
      </c>
      <c r="L4294">
        <v>19.399999999999999</v>
      </c>
    </row>
    <row r="4295" spans="1:12" x14ac:dyDescent="0.55000000000000004">
      <c r="A4295" s="24" t="str">
        <f t="shared" si="67"/>
        <v>10209</v>
      </c>
      <c r="B4295" s="24" t="s">
        <v>27</v>
      </c>
      <c r="C4295" s="25">
        <v>43037</v>
      </c>
      <c r="D4295" s="24">
        <f>IFERROR(VLOOKUP(B4295,'2017_GT Roster'!$B$6:$H$21,7, FALSE), "NO MATCH!!!")</f>
        <v>9</v>
      </c>
      <c r="E4295" s="24">
        <f>IFERROR(VLOOKUP(GAME_JUMP_REPORT_CONSOLIDATED!C4295,GAME_INDEX!$A$7:$E$34,5,FALSE), "NO MATCH")</f>
        <v>1020</v>
      </c>
      <c r="F4295" s="24" t="str">
        <f>IFERROR(VLOOKUP(C4295,GAME_INDEX!$A$7:$E$34,4,FALSE), "NO MATCH!!!")</f>
        <v>Wake Forest</v>
      </c>
      <c r="G4295" t="s">
        <v>4305</v>
      </c>
      <c r="H4295" s="1">
        <v>43037</v>
      </c>
      <c r="I4295">
        <v>719</v>
      </c>
      <c r="J4295" t="s">
        <v>7</v>
      </c>
      <c r="K4295" t="s">
        <v>27</v>
      </c>
      <c r="L4295">
        <v>15.5</v>
      </c>
    </row>
    <row r="4296" spans="1:12" x14ac:dyDescent="0.55000000000000004">
      <c r="A4296" s="24" t="str">
        <f t="shared" si="67"/>
        <v>102097</v>
      </c>
      <c r="B4296" s="24" t="s">
        <v>42</v>
      </c>
      <c r="C4296" s="25">
        <v>43037</v>
      </c>
      <c r="D4296" s="24">
        <f>IFERROR(VLOOKUP(B4296,'2017_GT Roster'!$B$6:$H$21,7, FALSE), "NO MATCH!!!")</f>
        <v>97</v>
      </c>
      <c r="E4296" s="24">
        <f>IFERROR(VLOOKUP(GAME_JUMP_REPORT_CONSOLIDATED!C4296,GAME_INDEX!$A$7:$E$34,5,FALSE), "NO MATCH")</f>
        <v>1020</v>
      </c>
      <c r="F4296" s="24" t="str">
        <f>IFERROR(VLOOKUP(C4296,GAME_INDEX!$A$7:$E$34,4,FALSE), "NO MATCH!!!")</f>
        <v>Wake Forest</v>
      </c>
      <c r="G4296" t="s">
        <v>4306</v>
      </c>
      <c r="H4296" s="1">
        <v>43037</v>
      </c>
      <c r="I4296">
        <v>720</v>
      </c>
      <c r="J4296" t="s">
        <v>7</v>
      </c>
      <c r="K4296" t="s">
        <v>42</v>
      </c>
      <c r="L4296">
        <v>21.6</v>
      </c>
    </row>
    <row r="4297" spans="1:12" x14ac:dyDescent="0.55000000000000004">
      <c r="A4297" s="24" t="str">
        <f t="shared" si="67"/>
        <v>10201</v>
      </c>
      <c r="B4297" s="24" t="s">
        <v>3254</v>
      </c>
      <c r="C4297" s="25">
        <v>43037</v>
      </c>
      <c r="D4297" s="24">
        <f>IFERROR(VLOOKUP(B4297,'2017_GT Roster'!$B$6:$H$21,7, FALSE), "NO MATCH!!!")</f>
        <v>1</v>
      </c>
      <c r="E4297" s="24">
        <f>IFERROR(VLOOKUP(GAME_JUMP_REPORT_CONSOLIDATED!C4297,GAME_INDEX!$A$7:$E$34,5,FALSE), "NO MATCH")</f>
        <v>1020</v>
      </c>
      <c r="F4297" s="24" t="str">
        <f>IFERROR(VLOOKUP(C4297,GAME_INDEX!$A$7:$E$34,4,FALSE), "NO MATCH!!!")</f>
        <v>Wake Forest</v>
      </c>
      <c r="G4297" t="s">
        <v>4307</v>
      </c>
      <c r="H4297" s="1">
        <v>43037</v>
      </c>
      <c r="I4297">
        <v>720</v>
      </c>
      <c r="J4297" t="s">
        <v>7</v>
      </c>
      <c r="K4297" t="s">
        <v>3254</v>
      </c>
      <c r="L4297">
        <v>19.399999999999999</v>
      </c>
    </row>
    <row r="4298" spans="1:12" x14ac:dyDescent="0.55000000000000004">
      <c r="A4298" s="24" t="str">
        <f t="shared" si="67"/>
        <v>102023</v>
      </c>
      <c r="B4298" s="24" t="s">
        <v>19</v>
      </c>
      <c r="C4298" s="25">
        <v>43037</v>
      </c>
      <c r="D4298" s="24">
        <f>IFERROR(VLOOKUP(B4298,'2017_GT Roster'!$B$6:$H$21,7, FALSE), "NO MATCH!!!")</f>
        <v>23</v>
      </c>
      <c r="E4298" s="24">
        <f>IFERROR(VLOOKUP(GAME_JUMP_REPORT_CONSOLIDATED!C4298,GAME_INDEX!$A$7:$E$34,5,FALSE), "NO MATCH")</f>
        <v>1020</v>
      </c>
      <c r="F4298" s="24" t="str">
        <f>IFERROR(VLOOKUP(C4298,GAME_INDEX!$A$7:$E$34,4,FALSE), "NO MATCH!!!")</f>
        <v>Wake Forest</v>
      </c>
      <c r="G4298" t="s">
        <v>4308</v>
      </c>
      <c r="H4298" s="1">
        <v>43037</v>
      </c>
      <c r="I4298">
        <v>721</v>
      </c>
      <c r="J4298" t="s">
        <v>7</v>
      </c>
      <c r="K4298" t="s">
        <v>19</v>
      </c>
      <c r="L4298">
        <v>20.3</v>
      </c>
    </row>
    <row r="4299" spans="1:12" x14ac:dyDescent="0.55000000000000004">
      <c r="A4299" s="24" t="str">
        <f t="shared" si="67"/>
        <v>102033</v>
      </c>
      <c r="B4299" s="24" t="s">
        <v>32</v>
      </c>
      <c r="C4299" s="25">
        <v>43037</v>
      </c>
      <c r="D4299" s="24">
        <f>IFERROR(VLOOKUP(B4299,'2017_GT Roster'!$B$6:$H$21,7, FALSE), "NO MATCH!!!")</f>
        <v>33</v>
      </c>
      <c r="E4299" s="24">
        <f>IFERROR(VLOOKUP(GAME_JUMP_REPORT_CONSOLIDATED!C4299,GAME_INDEX!$A$7:$E$34,5,FALSE), "NO MATCH")</f>
        <v>1020</v>
      </c>
      <c r="F4299" s="24" t="str">
        <f>IFERROR(VLOOKUP(C4299,GAME_INDEX!$A$7:$E$34,4,FALSE), "NO MATCH!!!")</f>
        <v>Wake Forest</v>
      </c>
      <c r="G4299" t="s">
        <v>4309</v>
      </c>
      <c r="H4299" s="1">
        <v>43037</v>
      </c>
      <c r="I4299">
        <v>721</v>
      </c>
      <c r="J4299" t="s">
        <v>7</v>
      </c>
      <c r="K4299" t="s">
        <v>32</v>
      </c>
      <c r="L4299">
        <v>19.5</v>
      </c>
    </row>
    <row r="4300" spans="1:12" x14ac:dyDescent="0.55000000000000004">
      <c r="A4300" s="24" t="str">
        <f t="shared" si="67"/>
        <v>10203</v>
      </c>
      <c r="B4300" s="24" t="s">
        <v>3344</v>
      </c>
      <c r="C4300" s="25">
        <v>43037</v>
      </c>
      <c r="D4300" s="24">
        <f>IFERROR(VLOOKUP(B4300,'2017_GT Roster'!$B$6:$H$21,7, FALSE), "NO MATCH!!!")</f>
        <v>3</v>
      </c>
      <c r="E4300" s="24">
        <f>IFERROR(VLOOKUP(GAME_JUMP_REPORT_CONSOLIDATED!C4300,GAME_INDEX!$A$7:$E$34,5,FALSE), "NO MATCH")</f>
        <v>1020</v>
      </c>
      <c r="F4300" s="24" t="str">
        <f>IFERROR(VLOOKUP(C4300,GAME_INDEX!$A$7:$E$34,4,FALSE), "NO MATCH!!!")</f>
        <v>Wake Forest</v>
      </c>
      <c r="G4300" t="s">
        <v>4310</v>
      </c>
      <c r="H4300" s="1">
        <v>43037</v>
      </c>
      <c r="I4300">
        <v>723</v>
      </c>
      <c r="J4300" t="s">
        <v>7</v>
      </c>
      <c r="K4300" t="s">
        <v>3344</v>
      </c>
      <c r="L4300">
        <v>22.8</v>
      </c>
    </row>
    <row r="4301" spans="1:12" x14ac:dyDescent="0.55000000000000004">
      <c r="A4301" s="24" t="str">
        <f t="shared" si="67"/>
        <v>10205</v>
      </c>
      <c r="B4301" s="24" t="s">
        <v>1789</v>
      </c>
      <c r="C4301" s="25">
        <v>43037</v>
      </c>
      <c r="D4301" s="24">
        <f>IFERROR(VLOOKUP(B4301,'2017_GT Roster'!$B$6:$H$21,7, FALSE), "NO MATCH!!!")</f>
        <v>5</v>
      </c>
      <c r="E4301" s="24">
        <f>IFERROR(VLOOKUP(GAME_JUMP_REPORT_CONSOLIDATED!C4301,GAME_INDEX!$A$7:$E$34,5,FALSE), "NO MATCH")</f>
        <v>1020</v>
      </c>
      <c r="F4301" s="24" t="str">
        <f>IFERROR(VLOOKUP(C4301,GAME_INDEX!$A$7:$E$34,4,FALSE), "NO MATCH!!!")</f>
        <v>Wake Forest</v>
      </c>
      <c r="G4301" t="s">
        <v>4311</v>
      </c>
      <c r="H4301" s="1">
        <v>43037</v>
      </c>
      <c r="I4301">
        <v>726</v>
      </c>
      <c r="J4301" t="s">
        <v>7</v>
      </c>
      <c r="K4301" t="s">
        <v>1789</v>
      </c>
      <c r="L4301">
        <v>22</v>
      </c>
    </row>
    <row r="4302" spans="1:12" x14ac:dyDescent="0.55000000000000004">
      <c r="A4302" s="24" t="str">
        <f t="shared" si="67"/>
        <v>102011</v>
      </c>
      <c r="B4302" s="24" t="s">
        <v>14</v>
      </c>
      <c r="C4302" s="25">
        <v>43037</v>
      </c>
      <c r="D4302" s="24">
        <f>IFERROR(VLOOKUP(B4302,'2017_GT Roster'!$B$6:$H$21,7, FALSE), "NO MATCH!!!")</f>
        <v>11</v>
      </c>
      <c r="E4302" s="24">
        <f>IFERROR(VLOOKUP(GAME_JUMP_REPORT_CONSOLIDATED!C4302,GAME_INDEX!$A$7:$E$34,5,FALSE), "NO MATCH")</f>
        <v>1020</v>
      </c>
      <c r="F4302" s="24" t="str">
        <f>IFERROR(VLOOKUP(C4302,GAME_INDEX!$A$7:$E$34,4,FALSE), "NO MATCH!!!")</f>
        <v>Wake Forest</v>
      </c>
      <c r="G4302" t="s">
        <v>4312</v>
      </c>
      <c r="H4302" s="1">
        <v>43037</v>
      </c>
      <c r="I4302">
        <v>727</v>
      </c>
      <c r="J4302" t="s">
        <v>7</v>
      </c>
      <c r="K4302" t="s">
        <v>14</v>
      </c>
      <c r="L4302">
        <v>19.100000000000001</v>
      </c>
    </row>
    <row r="4303" spans="1:12" x14ac:dyDescent="0.55000000000000004">
      <c r="A4303" s="24" t="str">
        <f t="shared" si="67"/>
        <v>10201</v>
      </c>
      <c r="B4303" s="24" t="s">
        <v>3254</v>
      </c>
      <c r="C4303" s="25">
        <v>43037</v>
      </c>
      <c r="D4303" s="24">
        <f>IFERROR(VLOOKUP(B4303,'2017_GT Roster'!$B$6:$H$21,7, FALSE), "NO MATCH!!!")</f>
        <v>1</v>
      </c>
      <c r="E4303" s="24">
        <f>IFERROR(VLOOKUP(GAME_JUMP_REPORT_CONSOLIDATED!C4303,GAME_INDEX!$A$7:$E$34,5,FALSE), "NO MATCH")</f>
        <v>1020</v>
      </c>
      <c r="F4303" s="24" t="str">
        <f>IFERROR(VLOOKUP(C4303,GAME_INDEX!$A$7:$E$34,4,FALSE), "NO MATCH!!!")</f>
        <v>Wake Forest</v>
      </c>
      <c r="G4303" t="s">
        <v>4313</v>
      </c>
      <c r="H4303" s="1">
        <v>43037</v>
      </c>
      <c r="I4303">
        <v>730</v>
      </c>
      <c r="J4303" t="s">
        <v>7</v>
      </c>
      <c r="K4303" t="s">
        <v>3254</v>
      </c>
      <c r="L4303">
        <v>22.9</v>
      </c>
    </row>
    <row r="4304" spans="1:12" x14ac:dyDescent="0.55000000000000004">
      <c r="A4304" s="24" t="str">
        <f t="shared" si="67"/>
        <v>102023</v>
      </c>
      <c r="B4304" s="24" t="s">
        <v>19</v>
      </c>
      <c r="C4304" s="25">
        <v>43037</v>
      </c>
      <c r="D4304" s="24">
        <f>IFERROR(VLOOKUP(B4304,'2017_GT Roster'!$B$6:$H$21,7, FALSE), "NO MATCH!!!")</f>
        <v>23</v>
      </c>
      <c r="E4304" s="24">
        <f>IFERROR(VLOOKUP(GAME_JUMP_REPORT_CONSOLIDATED!C4304,GAME_INDEX!$A$7:$E$34,5,FALSE), "NO MATCH")</f>
        <v>1020</v>
      </c>
      <c r="F4304" s="24" t="str">
        <f>IFERROR(VLOOKUP(C4304,GAME_INDEX!$A$7:$E$34,4,FALSE), "NO MATCH!!!")</f>
        <v>Wake Forest</v>
      </c>
      <c r="G4304" t="s">
        <v>4314</v>
      </c>
      <c r="H4304" s="1">
        <v>43037</v>
      </c>
      <c r="I4304">
        <v>732</v>
      </c>
      <c r="J4304" t="s">
        <v>7</v>
      </c>
      <c r="K4304" t="s">
        <v>19</v>
      </c>
      <c r="L4304">
        <v>21.4</v>
      </c>
    </row>
    <row r="4305" spans="1:12" x14ac:dyDescent="0.55000000000000004">
      <c r="A4305" s="24" t="str">
        <f t="shared" si="67"/>
        <v>102033</v>
      </c>
      <c r="B4305" s="24" t="s">
        <v>32</v>
      </c>
      <c r="C4305" s="25">
        <v>43037</v>
      </c>
      <c r="D4305" s="24">
        <f>IFERROR(VLOOKUP(B4305,'2017_GT Roster'!$B$6:$H$21,7, FALSE), "NO MATCH!!!")</f>
        <v>33</v>
      </c>
      <c r="E4305" s="24">
        <f>IFERROR(VLOOKUP(GAME_JUMP_REPORT_CONSOLIDATED!C4305,GAME_INDEX!$A$7:$E$34,5,FALSE), "NO MATCH")</f>
        <v>1020</v>
      </c>
      <c r="F4305" s="24" t="str">
        <f>IFERROR(VLOOKUP(C4305,GAME_INDEX!$A$7:$E$34,4,FALSE), "NO MATCH!!!")</f>
        <v>Wake Forest</v>
      </c>
      <c r="G4305" t="s">
        <v>4315</v>
      </c>
      <c r="H4305" s="1">
        <v>43037</v>
      </c>
      <c r="I4305">
        <v>733</v>
      </c>
      <c r="J4305" t="s">
        <v>7</v>
      </c>
      <c r="K4305" t="s">
        <v>32</v>
      </c>
      <c r="L4305">
        <v>22.3</v>
      </c>
    </row>
    <row r="4306" spans="1:12" x14ac:dyDescent="0.55000000000000004">
      <c r="A4306" s="24" t="str">
        <f t="shared" si="67"/>
        <v>102097</v>
      </c>
      <c r="B4306" s="24" t="s">
        <v>42</v>
      </c>
      <c r="C4306" s="25">
        <v>43037</v>
      </c>
      <c r="D4306" s="24">
        <f>IFERROR(VLOOKUP(B4306,'2017_GT Roster'!$B$6:$H$21,7, FALSE), "NO MATCH!!!")</f>
        <v>97</v>
      </c>
      <c r="E4306" s="24">
        <f>IFERROR(VLOOKUP(GAME_JUMP_REPORT_CONSOLIDATED!C4306,GAME_INDEX!$A$7:$E$34,5,FALSE), "NO MATCH")</f>
        <v>1020</v>
      </c>
      <c r="F4306" s="24" t="str">
        <f>IFERROR(VLOOKUP(C4306,GAME_INDEX!$A$7:$E$34,4,FALSE), "NO MATCH!!!")</f>
        <v>Wake Forest</v>
      </c>
      <c r="G4306" t="s">
        <v>4316</v>
      </c>
      <c r="H4306" s="1">
        <v>43037</v>
      </c>
      <c r="I4306">
        <v>733</v>
      </c>
      <c r="J4306" t="s">
        <v>7</v>
      </c>
      <c r="K4306" t="s">
        <v>42</v>
      </c>
      <c r="L4306">
        <v>20</v>
      </c>
    </row>
    <row r="4307" spans="1:12" x14ac:dyDescent="0.55000000000000004">
      <c r="A4307" s="24" t="str">
        <f t="shared" si="67"/>
        <v>10203</v>
      </c>
      <c r="B4307" s="24" t="s">
        <v>3344</v>
      </c>
      <c r="C4307" s="25">
        <v>43037</v>
      </c>
      <c r="D4307" s="24">
        <f>IFERROR(VLOOKUP(B4307,'2017_GT Roster'!$B$6:$H$21,7, FALSE), "NO MATCH!!!")</f>
        <v>3</v>
      </c>
      <c r="E4307" s="24">
        <f>IFERROR(VLOOKUP(GAME_JUMP_REPORT_CONSOLIDATED!C4307,GAME_INDEX!$A$7:$E$34,5,FALSE), "NO MATCH")</f>
        <v>1020</v>
      </c>
      <c r="F4307" s="24" t="str">
        <f>IFERROR(VLOOKUP(C4307,GAME_INDEX!$A$7:$E$34,4,FALSE), "NO MATCH!!!")</f>
        <v>Wake Forest</v>
      </c>
      <c r="G4307" t="s">
        <v>4317</v>
      </c>
      <c r="H4307" s="1">
        <v>43037</v>
      </c>
      <c r="I4307">
        <v>733</v>
      </c>
      <c r="J4307" t="s">
        <v>7</v>
      </c>
      <c r="K4307" t="s">
        <v>3344</v>
      </c>
      <c r="L4307">
        <v>23.5</v>
      </c>
    </row>
    <row r="4308" spans="1:12" x14ac:dyDescent="0.55000000000000004">
      <c r="A4308" s="24" t="str">
        <f t="shared" si="67"/>
        <v>10205</v>
      </c>
      <c r="B4308" s="24" t="s">
        <v>1789</v>
      </c>
      <c r="C4308" s="25">
        <v>43037</v>
      </c>
      <c r="D4308" s="24">
        <f>IFERROR(VLOOKUP(B4308,'2017_GT Roster'!$B$6:$H$21,7, FALSE), "NO MATCH!!!")</f>
        <v>5</v>
      </c>
      <c r="E4308" s="24">
        <f>IFERROR(VLOOKUP(GAME_JUMP_REPORT_CONSOLIDATED!C4308,GAME_INDEX!$A$7:$E$34,5,FALSE), "NO MATCH")</f>
        <v>1020</v>
      </c>
      <c r="F4308" s="24" t="str">
        <f>IFERROR(VLOOKUP(C4308,GAME_INDEX!$A$7:$E$34,4,FALSE), "NO MATCH!!!")</f>
        <v>Wake Forest</v>
      </c>
      <c r="G4308" t="s">
        <v>4318</v>
      </c>
      <c r="H4308" s="1">
        <v>43037</v>
      </c>
      <c r="I4308">
        <v>736</v>
      </c>
      <c r="J4308" t="s">
        <v>7</v>
      </c>
      <c r="K4308" t="s">
        <v>1789</v>
      </c>
      <c r="L4308">
        <v>20.5</v>
      </c>
    </row>
    <row r="4309" spans="1:12" x14ac:dyDescent="0.55000000000000004">
      <c r="A4309" s="24" t="str">
        <f t="shared" si="67"/>
        <v>10201</v>
      </c>
      <c r="B4309" s="24" t="s">
        <v>3254</v>
      </c>
      <c r="C4309" s="25">
        <v>43037</v>
      </c>
      <c r="D4309" s="24">
        <f>IFERROR(VLOOKUP(B4309,'2017_GT Roster'!$B$6:$H$21,7, FALSE), "NO MATCH!!!")</f>
        <v>1</v>
      </c>
      <c r="E4309" s="24">
        <f>IFERROR(VLOOKUP(GAME_JUMP_REPORT_CONSOLIDATED!C4309,GAME_INDEX!$A$7:$E$34,5,FALSE), "NO MATCH")</f>
        <v>1020</v>
      </c>
      <c r="F4309" s="24" t="str">
        <f>IFERROR(VLOOKUP(C4309,GAME_INDEX!$A$7:$E$34,4,FALSE), "NO MATCH!!!")</f>
        <v>Wake Forest</v>
      </c>
      <c r="G4309" t="s">
        <v>4319</v>
      </c>
      <c r="H4309" s="1">
        <v>43037</v>
      </c>
      <c r="I4309">
        <v>739</v>
      </c>
      <c r="J4309" t="s">
        <v>7</v>
      </c>
      <c r="K4309" t="s">
        <v>3254</v>
      </c>
      <c r="L4309">
        <v>21.5</v>
      </c>
    </row>
    <row r="4310" spans="1:12" x14ac:dyDescent="0.55000000000000004">
      <c r="A4310" s="24" t="str">
        <f t="shared" si="67"/>
        <v>102011</v>
      </c>
      <c r="B4310" s="24" t="s">
        <v>14</v>
      </c>
      <c r="C4310" s="25">
        <v>43037</v>
      </c>
      <c r="D4310" s="24">
        <f>IFERROR(VLOOKUP(B4310,'2017_GT Roster'!$B$6:$H$21,7, FALSE), "NO MATCH!!!")</f>
        <v>11</v>
      </c>
      <c r="E4310" s="24">
        <f>IFERROR(VLOOKUP(GAME_JUMP_REPORT_CONSOLIDATED!C4310,GAME_INDEX!$A$7:$E$34,5,FALSE), "NO MATCH")</f>
        <v>1020</v>
      </c>
      <c r="F4310" s="24" t="str">
        <f>IFERROR(VLOOKUP(C4310,GAME_INDEX!$A$7:$E$34,4,FALSE), "NO MATCH!!!")</f>
        <v>Wake Forest</v>
      </c>
      <c r="G4310" t="s">
        <v>4320</v>
      </c>
      <c r="H4310" s="1">
        <v>43037</v>
      </c>
      <c r="I4310">
        <v>739</v>
      </c>
      <c r="J4310" t="s">
        <v>7</v>
      </c>
      <c r="K4310" t="s">
        <v>14</v>
      </c>
      <c r="L4310">
        <v>25.5</v>
      </c>
    </row>
    <row r="4311" spans="1:12" x14ac:dyDescent="0.55000000000000004">
      <c r="A4311" s="24" t="str">
        <f t="shared" si="67"/>
        <v>10203</v>
      </c>
      <c r="B4311" s="24" t="s">
        <v>3344</v>
      </c>
      <c r="C4311" s="25">
        <v>43037</v>
      </c>
      <c r="D4311" s="24">
        <f>IFERROR(VLOOKUP(B4311,'2017_GT Roster'!$B$6:$H$21,7, FALSE), "NO MATCH!!!")</f>
        <v>3</v>
      </c>
      <c r="E4311" s="24">
        <f>IFERROR(VLOOKUP(GAME_JUMP_REPORT_CONSOLIDATED!C4311,GAME_INDEX!$A$7:$E$34,5,FALSE), "NO MATCH")</f>
        <v>1020</v>
      </c>
      <c r="F4311" s="24" t="str">
        <f>IFERROR(VLOOKUP(C4311,GAME_INDEX!$A$7:$E$34,4,FALSE), "NO MATCH!!!")</f>
        <v>Wake Forest</v>
      </c>
      <c r="G4311" t="s">
        <v>4321</v>
      </c>
      <c r="H4311" s="1">
        <v>43037</v>
      </c>
      <c r="I4311">
        <v>742</v>
      </c>
      <c r="J4311" t="s">
        <v>7</v>
      </c>
      <c r="K4311" t="s">
        <v>3344</v>
      </c>
      <c r="L4311">
        <v>22.7</v>
      </c>
    </row>
    <row r="4312" spans="1:12" x14ac:dyDescent="0.55000000000000004">
      <c r="A4312" s="24" t="str">
        <f t="shared" si="67"/>
        <v>102023</v>
      </c>
      <c r="B4312" s="24" t="s">
        <v>19</v>
      </c>
      <c r="C4312" s="25">
        <v>43037</v>
      </c>
      <c r="D4312" s="24">
        <f>IFERROR(VLOOKUP(B4312,'2017_GT Roster'!$B$6:$H$21,7, FALSE), "NO MATCH!!!")</f>
        <v>23</v>
      </c>
      <c r="E4312" s="24">
        <f>IFERROR(VLOOKUP(GAME_JUMP_REPORT_CONSOLIDATED!C4312,GAME_INDEX!$A$7:$E$34,5,FALSE), "NO MATCH")</f>
        <v>1020</v>
      </c>
      <c r="F4312" s="24" t="str">
        <f>IFERROR(VLOOKUP(C4312,GAME_INDEX!$A$7:$E$34,4,FALSE), "NO MATCH!!!")</f>
        <v>Wake Forest</v>
      </c>
      <c r="G4312" t="s">
        <v>4322</v>
      </c>
      <c r="H4312" s="1">
        <v>43037</v>
      </c>
      <c r="I4312">
        <v>744</v>
      </c>
      <c r="J4312" t="s">
        <v>7</v>
      </c>
      <c r="K4312" t="s">
        <v>19</v>
      </c>
      <c r="L4312">
        <v>21</v>
      </c>
    </row>
    <row r="4313" spans="1:12" x14ac:dyDescent="0.55000000000000004">
      <c r="A4313" s="24" t="str">
        <f t="shared" si="67"/>
        <v>10205</v>
      </c>
      <c r="B4313" s="24" t="s">
        <v>1789</v>
      </c>
      <c r="C4313" s="25">
        <v>43037</v>
      </c>
      <c r="D4313" s="24">
        <f>IFERROR(VLOOKUP(B4313,'2017_GT Roster'!$B$6:$H$21,7, FALSE), "NO MATCH!!!")</f>
        <v>5</v>
      </c>
      <c r="E4313" s="24">
        <f>IFERROR(VLOOKUP(GAME_JUMP_REPORT_CONSOLIDATED!C4313,GAME_INDEX!$A$7:$E$34,5,FALSE), "NO MATCH")</f>
        <v>1020</v>
      </c>
      <c r="F4313" s="24" t="str">
        <f>IFERROR(VLOOKUP(C4313,GAME_INDEX!$A$7:$E$34,4,FALSE), "NO MATCH!!!")</f>
        <v>Wake Forest</v>
      </c>
      <c r="G4313" t="s">
        <v>4323</v>
      </c>
      <c r="H4313" s="1">
        <v>43037</v>
      </c>
      <c r="I4313">
        <v>745</v>
      </c>
      <c r="J4313" t="s">
        <v>7</v>
      </c>
      <c r="K4313" t="s">
        <v>1789</v>
      </c>
      <c r="L4313">
        <v>21.8</v>
      </c>
    </row>
    <row r="4314" spans="1:12" x14ac:dyDescent="0.55000000000000004">
      <c r="A4314" s="24" t="str">
        <f t="shared" si="67"/>
        <v>102097</v>
      </c>
      <c r="B4314" s="24" t="s">
        <v>42</v>
      </c>
      <c r="C4314" s="25">
        <v>43037</v>
      </c>
      <c r="D4314" s="24">
        <f>IFERROR(VLOOKUP(B4314,'2017_GT Roster'!$B$6:$H$21,7, FALSE), "NO MATCH!!!")</f>
        <v>97</v>
      </c>
      <c r="E4314" s="24">
        <f>IFERROR(VLOOKUP(GAME_JUMP_REPORT_CONSOLIDATED!C4314,GAME_INDEX!$A$7:$E$34,5,FALSE), "NO MATCH")</f>
        <v>1020</v>
      </c>
      <c r="F4314" s="24" t="str">
        <f>IFERROR(VLOOKUP(C4314,GAME_INDEX!$A$7:$E$34,4,FALSE), "NO MATCH!!!")</f>
        <v>Wake Forest</v>
      </c>
      <c r="G4314" t="s">
        <v>4324</v>
      </c>
      <c r="H4314" s="1">
        <v>43037</v>
      </c>
      <c r="I4314">
        <v>747</v>
      </c>
      <c r="J4314" t="s">
        <v>7</v>
      </c>
      <c r="K4314" t="s">
        <v>42</v>
      </c>
      <c r="L4314">
        <v>21.4</v>
      </c>
    </row>
    <row r="4315" spans="1:12" x14ac:dyDescent="0.55000000000000004">
      <c r="A4315" s="24" t="str">
        <f t="shared" si="67"/>
        <v>10201</v>
      </c>
      <c r="B4315" s="24" t="s">
        <v>3254</v>
      </c>
      <c r="C4315" s="25">
        <v>43037</v>
      </c>
      <c r="D4315" s="24">
        <f>IFERROR(VLOOKUP(B4315,'2017_GT Roster'!$B$6:$H$21,7, FALSE), "NO MATCH!!!")</f>
        <v>1</v>
      </c>
      <c r="E4315" s="24">
        <f>IFERROR(VLOOKUP(GAME_JUMP_REPORT_CONSOLIDATED!C4315,GAME_INDEX!$A$7:$E$34,5,FALSE), "NO MATCH")</f>
        <v>1020</v>
      </c>
      <c r="F4315" s="24" t="str">
        <f>IFERROR(VLOOKUP(C4315,GAME_INDEX!$A$7:$E$34,4,FALSE), "NO MATCH!!!")</f>
        <v>Wake Forest</v>
      </c>
      <c r="G4315" t="s">
        <v>4325</v>
      </c>
      <c r="H4315" s="1">
        <v>43037</v>
      </c>
      <c r="I4315">
        <v>748</v>
      </c>
      <c r="J4315" t="s">
        <v>7</v>
      </c>
      <c r="K4315" t="s">
        <v>3254</v>
      </c>
      <c r="L4315">
        <v>22.6</v>
      </c>
    </row>
    <row r="4316" spans="1:12" x14ac:dyDescent="0.55000000000000004">
      <c r="A4316" s="24" t="str">
        <f t="shared" si="67"/>
        <v>10201</v>
      </c>
      <c r="B4316" s="24" t="s">
        <v>3254</v>
      </c>
      <c r="C4316" s="25">
        <v>43037</v>
      </c>
      <c r="D4316" s="24">
        <f>IFERROR(VLOOKUP(B4316,'2017_GT Roster'!$B$6:$H$21,7, FALSE), "NO MATCH!!!")</f>
        <v>1</v>
      </c>
      <c r="E4316" s="24">
        <f>IFERROR(VLOOKUP(GAME_JUMP_REPORT_CONSOLIDATED!C4316,GAME_INDEX!$A$7:$E$34,5,FALSE), "NO MATCH")</f>
        <v>1020</v>
      </c>
      <c r="F4316" s="24" t="str">
        <f>IFERROR(VLOOKUP(C4316,GAME_INDEX!$A$7:$E$34,4,FALSE), "NO MATCH!!!")</f>
        <v>Wake Forest</v>
      </c>
      <c r="G4316" t="s">
        <v>4326</v>
      </c>
      <c r="H4316" s="1">
        <v>43037</v>
      </c>
      <c r="I4316">
        <v>762</v>
      </c>
      <c r="J4316" t="s">
        <v>7</v>
      </c>
      <c r="K4316" t="s">
        <v>3254</v>
      </c>
      <c r="L4316">
        <v>20.9</v>
      </c>
    </row>
    <row r="4317" spans="1:12" x14ac:dyDescent="0.55000000000000004">
      <c r="A4317" s="24" t="str">
        <f t="shared" si="67"/>
        <v>102033</v>
      </c>
      <c r="B4317" s="24" t="s">
        <v>32</v>
      </c>
      <c r="C4317" s="25">
        <v>43037</v>
      </c>
      <c r="D4317" s="24">
        <f>IFERROR(VLOOKUP(B4317,'2017_GT Roster'!$B$6:$H$21,7, FALSE), "NO MATCH!!!")</f>
        <v>33</v>
      </c>
      <c r="E4317" s="24">
        <f>IFERROR(VLOOKUP(GAME_JUMP_REPORT_CONSOLIDATED!C4317,GAME_INDEX!$A$7:$E$34,5,FALSE), "NO MATCH")</f>
        <v>1020</v>
      </c>
      <c r="F4317" s="24" t="str">
        <f>IFERROR(VLOOKUP(C4317,GAME_INDEX!$A$7:$E$34,4,FALSE), "NO MATCH!!!")</f>
        <v>Wake Forest</v>
      </c>
      <c r="G4317" t="s">
        <v>4327</v>
      </c>
      <c r="H4317" s="1">
        <v>43037</v>
      </c>
      <c r="I4317">
        <v>762</v>
      </c>
      <c r="J4317" t="s">
        <v>7</v>
      </c>
      <c r="K4317" t="s">
        <v>32</v>
      </c>
      <c r="L4317">
        <v>21.8</v>
      </c>
    </row>
    <row r="4318" spans="1:12" x14ac:dyDescent="0.55000000000000004">
      <c r="A4318" s="24" t="str">
        <f t="shared" si="67"/>
        <v>10203</v>
      </c>
      <c r="B4318" s="24" t="s">
        <v>3344</v>
      </c>
      <c r="C4318" s="25">
        <v>43037</v>
      </c>
      <c r="D4318" s="24">
        <f>IFERROR(VLOOKUP(B4318,'2017_GT Roster'!$B$6:$H$21,7, FALSE), "NO MATCH!!!")</f>
        <v>3</v>
      </c>
      <c r="E4318" s="24">
        <f>IFERROR(VLOOKUP(GAME_JUMP_REPORT_CONSOLIDATED!C4318,GAME_INDEX!$A$7:$E$34,5,FALSE), "NO MATCH")</f>
        <v>1020</v>
      </c>
      <c r="F4318" s="24" t="str">
        <f>IFERROR(VLOOKUP(C4318,GAME_INDEX!$A$7:$E$34,4,FALSE), "NO MATCH!!!")</f>
        <v>Wake Forest</v>
      </c>
      <c r="G4318" t="s">
        <v>4328</v>
      </c>
      <c r="H4318" s="1">
        <v>43037</v>
      </c>
      <c r="I4318">
        <v>766</v>
      </c>
      <c r="J4318" t="s">
        <v>7</v>
      </c>
      <c r="K4318" t="s">
        <v>3344</v>
      </c>
      <c r="L4318">
        <v>22.3</v>
      </c>
    </row>
    <row r="4319" spans="1:12" x14ac:dyDescent="0.55000000000000004">
      <c r="A4319" s="24" t="str">
        <f t="shared" si="67"/>
        <v>102012</v>
      </c>
      <c r="B4319" s="24" t="s">
        <v>10639</v>
      </c>
      <c r="C4319" s="25">
        <v>43037</v>
      </c>
      <c r="D4319" s="24">
        <f>IFERROR(VLOOKUP(B4319,'2017_GT Roster'!$B$6:$H$21,7, FALSE), "NO MATCH!!!")</f>
        <v>12</v>
      </c>
      <c r="E4319" s="24">
        <f>IFERROR(VLOOKUP(GAME_JUMP_REPORT_CONSOLIDATED!C4319,GAME_INDEX!$A$7:$E$34,5,FALSE), "NO MATCH")</f>
        <v>1020</v>
      </c>
      <c r="F4319" s="24" t="str">
        <f>IFERROR(VLOOKUP(C4319,GAME_INDEX!$A$7:$E$34,4,FALSE), "NO MATCH!!!")</f>
        <v>Wake Forest</v>
      </c>
      <c r="G4319" t="s">
        <v>4329</v>
      </c>
      <c r="H4319" s="1">
        <v>43037</v>
      </c>
      <c r="I4319">
        <v>767</v>
      </c>
      <c r="J4319" t="s">
        <v>7</v>
      </c>
      <c r="K4319" t="s">
        <v>12</v>
      </c>
      <c r="L4319">
        <v>11.5</v>
      </c>
    </row>
    <row r="4320" spans="1:12" x14ac:dyDescent="0.55000000000000004">
      <c r="A4320" s="24" t="str">
        <f t="shared" si="67"/>
        <v>10205</v>
      </c>
      <c r="B4320" s="24" t="s">
        <v>1789</v>
      </c>
      <c r="C4320" s="25">
        <v>43037</v>
      </c>
      <c r="D4320" s="24">
        <f>IFERROR(VLOOKUP(B4320,'2017_GT Roster'!$B$6:$H$21,7, FALSE), "NO MATCH!!!")</f>
        <v>5</v>
      </c>
      <c r="E4320" s="24">
        <f>IFERROR(VLOOKUP(GAME_JUMP_REPORT_CONSOLIDATED!C4320,GAME_INDEX!$A$7:$E$34,5,FALSE), "NO MATCH")</f>
        <v>1020</v>
      </c>
      <c r="F4320" s="24" t="str">
        <f>IFERROR(VLOOKUP(C4320,GAME_INDEX!$A$7:$E$34,4,FALSE), "NO MATCH!!!")</f>
        <v>Wake Forest</v>
      </c>
      <c r="G4320" t="s">
        <v>4330</v>
      </c>
      <c r="H4320" s="1">
        <v>43037</v>
      </c>
      <c r="I4320">
        <v>770</v>
      </c>
      <c r="J4320" t="s">
        <v>7</v>
      </c>
      <c r="K4320" t="s">
        <v>1789</v>
      </c>
      <c r="L4320">
        <v>21</v>
      </c>
    </row>
    <row r="4321" spans="1:12" x14ac:dyDescent="0.55000000000000004">
      <c r="A4321" s="24" t="str">
        <f t="shared" si="67"/>
        <v>102012</v>
      </c>
      <c r="B4321" s="24" t="s">
        <v>10639</v>
      </c>
      <c r="C4321" s="25">
        <v>43037</v>
      </c>
      <c r="D4321" s="24">
        <f>IFERROR(VLOOKUP(B4321,'2017_GT Roster'!$B$6:$H$21,7, FALSE), "NO MATCH!!!")</f>
        <v>12</v>
      </c>
      <c r="E4321" s="24">
        <f>IFERROR(VLOOKUP(GAME_JUMP_REPORT_CONSOLIDATED!C4321,GAME_INDEX!$A$7:$E$34,5,FALSE), "NO MATCH")</f>
        <v>1020</v>
      </c>
      <c r="F4321" s="24" t="str">
        <f>IFERROR(VLOOKUP(C4321,GAME_INDEX!$A$7:$E$34,4,FALSE), "NO MATCH!!!")</f>
        <v>Wake Forest</v>
      </c>
      <c r="G4321" t="s">
        <v>4331</v>
      </c>
      <c r="H4321" s="1">
        <v>43037</v>
      </c>
      <c r="I4321">
        <v>771</v>
      </c>
      <c r="J4321" t="s">
        <v>7</v>
      </c>
      <c r="K4321" t="s">
        <v>12</v>
      </c>
      <c r="L4321">
        <v>10.3</v>
      </c>
    </row>
    <row r="4322" spans="1:12" x14ac:dyDescent="0.55000000000000004">
      <c r="A4322" s="24" t="str">
        <f t="shared" si="67"/>
        <v>102012</v>
      </c>
      <c r="B4322" s="24" t="s">
        <v>10639</v>
      </c>
      <c r="C4322" s="25">
        <v>43037</v>
      </c>
      <c r="D4322" s="24">
        <f>IFERROR(VLOOKUP(B4322,'2017_GT Roster'!$B$6:$H$21,7, FALSE), "NO MATCH!!!")</f>
        <v>12</v>
      </c>
      <c r="E4322" s="24">
        <f>IFERROR(VLOOKUP(GAME_JUMP_REPORT_CONSOLIDATED!C4322,GAME_INDEX!$A$7:$E$34,5,FALSE), "NO MATCH")</f>
        <v>1020</v>
      </c>
      <c r="F4322" s="24" t="str">
        <f>IFERROR(VLOOKUP(C4322,GAME_INDEX!$A$7:$E$34,4,FALSE), "NO MATCH!!!")</f>
        <v>Wake Forest</v>
      </c>
      <c r="G4322" t="s">
        <v>4332</v>
      </c>
      <c r="H4322" s="1">
        <v>43037</v>
      </c>
      <c r="I4322">
        <v>774</v>
      </c>
      <c r="J4322" t="s">
        <v>7</v>
      </c>
      <c r="K4322" t="s">
        <v>12</v>
      </c>
      <c r="L4322">
        <v>11.6</v>
      </c>
    </row>
    <row r="4323" spans="1:12" x14ac:dyDescent="0.55000000000000004">
      <c r="A4323" s="24" t="str">
        <f t="shared" si="67"/>
        <v>102012</v>
      </c>
      <c r="B4323" s="24" t="s">
        <v>10639</v>
      </c>
      <c r="C4323" s="25">
        <v>43037</v>
      </c>
      <c r="D4323" s="24">
        <f>IFERROR(VLOOKUP(B4323,'2017_GT Roster'!$B$6:$H$21,7, FALSE), "NO MATCH!!!")</f>
        <v>12</v>
      </c>
      <c r="E4323" s="24">
        <f>IFERROR(VLOOKUP(GAME_JUMP_REPORT_CONSOLIDATED!C4323,GAME_INDEX!$A$7:$E$34,5,FALSE), "NO MATCH")</f>
        <v>1020</v>
      </c>
      <c r="F4323" s="24" t="str">
        <f>IFERROR(VLOOKUP(C4323,GAME_INDEX!$A$7:$E$34,4,FALSE), "NO MATCH!!!")</f>
        <v>Wake Forest</v>
      </c>
      <c r="G4323" t="s">
        <v>4333</v>
      </c>
      <c r="H4323" s="1">
        <v>43037</v>
      </c>
      <c r="I4323">
        <v>777</v>
      </c>
      <c r="J4323" t="s">
        <v>7</v>
      </c>
      <c r="K4323" t="s">
        <v>12</v>
      </c>
      <c r="L4323">
        <v>10.8</v>
      </c>
    </row>
    <row r="4324" spans="1:12" x14ac:dyDescent="0.55000000000000004">
      <c r="A4324" s="24" t="str">
        <f t="shared" si="67"/>
        <v>10209</v>
      </c>
      <c r="B4324" s="24" t="s">
        <v>27</v>
      </c>
      <c r="C4324" s="25">
        <v>43037</v>
      </c>
      <c r="D4324" s="24">
        <f>IFERROR(VLOOKUP(B4324,'2017_GT Roster'!$B$6:$H$21,7, FALSE), "NO MATCH!!!")</f>
        <v>9</v>
      </c>
      <c r="E4324" s="24">
        <f>IFERROR(VLOOKUP(GAME_JUMP_REPORT_CONSOLIDATED!C4324,GAME_INDEX!$A$7:$E$34,5,FALSE), "NO MATCH")</f>
        <v>1020</v>
      </c>
      <c r="F4324" s="24" t="str">
        <f>IFERROR(VLOOKUP(C4324,GAME_INDEX!$A$7:$E$34,4,FALSE), "NO MATCH!!!")</f>
        <v>Wake Forest</v>
      </c>
      <c r="G4324" t="s">
        <v>4334</v>
      </c>
      <c r="H4324" s="1">
        <v>43037</v>
      </c>
      <c r="I4324">
        <v>778</v>
      </c>
      <c r="J4324" t="s">
        <v>7</v>
      </c>
      <c r="K4324" t="s">
        <v>27</v>
      </c>
      <c r="L4324">
        <v>6.9</v>
      </c>
    </row>
    <row r="4325" spans="1:12" x14ac:dyDescent="0.55000000000000004">
      <c r="A4325" s="24" t="str">
        <f t="shared" si="67"/>
        <v>102011</v>
      </c>
      <c r="B4325" s="24" t="s">
        <v>14</v>
      </c>
      <c r="C4325" s="25">
        <v>43037</v>
      </c>
      <c r="D4325" s="24">
        <f>IFERROR(VLOOKUP(B4325,'2017_GT Roster'!$B$6:$H$21,7, FALSE), "NO MATCH!!!")</f>
        <v>11</v>
      </c>
      <c r="E4325" s="24">
        <f>IFERROR(VLOOKUP(GAME_JUMP_REPORT_CONSOLIDATED!C4325,GAME_INDEX!$A$7:$E$34,5,FALSE), "NO MATCH")</f>
        <v>1020</v>
      </c>
      <c r="F4325" s="24" t="str">
        <f>IFERROR(VLOOKUP(C4325,GAME_INDEX!$A$7:$E$34,4,FALSE), "NO MATCH!!!")</f>
        <v>Wake Forest</v>
      </c>
      <c r="G4325" t="s">
        <v>4335</v>
      </c>
      <c r="H4325" s="1">
        <v>43037</v>
      </c>
      <c r="I4325">
        <v>780</v>
      </c>
      <c r="J4325" t="s">
        <v>7</v>
      </c>
      <c r="K4325" t="s">
        <v>14</v>
      </c>
      <c r="L4325">
        <v>17.899999999999999</v>
      </c>
    </row>
    <row r="4326" spans="1:12" x14ac:dyDescent="0.55000000000000004">
      <c r="A4326" s="24" t="str">
        <f t="shared" si="67"/>
        <v>102012</v>
      </c>
      <c r="B4326" s="24" t="s">
        <v>10639</v>
      </c>
      <c r="C4326" s="25">
        <v>43037</v>
      </c>
      <c r="D4326" s="24">
        <f>IFERROR(VLOOKUP(B4326,'2017_GT Roster'!$B$6:$H$21,7, FALSE), "NO MATCH!!!")</f>
        <v>12</v>
      </c>
      <c r="E4326" s="24">
        <f>IFERROR(VLOOKUP(GAME_JUMP_REPORT_CONSOLIDATED!C4326,GAME_INDEX!$A$7:$E$34,5,FALSE), "NO MATCH")</f>
        <v>1020</v>
      </c>
      <c r="F4326" s="24" t="str">
        <f>IFERROR(VLOOKUP(C4326,GAME_INDEX!$A$7:$E$34,4,FALSE), "NO MATCH!!!")</f>
        <v>Wake Forest</v>
      </c>
      <c r="G4326" t="s">
        <v>4336</v>
      </c>
      <c r="H4326" s="1">
        <v>43037</v>
      </c>
      <c r="I4326">
        <v>783</v>
      </c>
      <c r="J4326" t="s">
        <v>7</v>
      </c>
      <c r="K4326" t="s">
        <v>12</v>
      </c>
      <c r="L4326">
        <v>12.6</v>
      </c>
    </row>
    <row r="4327" spans="1:12" x14ac:dyDescent="0.55000000000000004">
      <c r="A4327" s="24" t="str">
        <f t="shared" si="67"/>
        <v>10205</v>
      </c>
      <c r="B4327" s="24" t="s">
        <v>1789</v>
      </c>
      <c r="C4327" s="25">
        <v>43037</v>
      </c>
      <c r="D4327" s="24">
        <f>IFERROR(VLOOKUP(B4327,'2017_GT Roster'!$B$6:$H$21,7, FALSE), "NO MATCH!!!")</f>
        <v>5</v>
      </c>
      <c r="E4327" s="24">
        <f>IFERROR(VLOOKUP(GAME_JUMP_REPORT_CONSOLIDATED!C4327,GAME_INDEX!$A$7:$E$34,5,FALSE), "NO MATCH")</f>
        <v>1020</v>
      </c>
      <c r="F4327" s="24" t="str">
        <f>IFERROR(VLOOKUP(C4327,GAME_INDEX!$A$7:$E$34,4,FALSE), "NO MATCH!!!")</f>
        <v>Wake Forest</v>
      </c>
      <c r="G4327" t="s">
        <v>4337</v>
      </c>
      <c r="H4327" s="1">
        <v>43037</v>
      </c>
      <c r="I4327">
        <v>783</v>
      </c>
      <c r="J4327" t="s">
        <v>7</v>
      </c>
      <c r="K4327" t="s">
        <v>1789</v>
      </c>
      <c r="L4327">
        <v>22.1</v>
      </c>
    </row>
    <row r="4328" spans="1:12" x14ac:dyDescent="0.55000000000000004">
      <c r="A4328" s="24" t="str">
        <f t="shared" si="67"/>
        <v>10209</v>
      </c>
      <c r="B4328" s="24" t="s">
        <v>27</v>
      </c>
      <c r="C4328" s="25">
        <v>43037</v>
      </c>
      <c r="D4328" s="24">
        <f>IFERROR(VLOOKUP(B4328,'2017_GT Roster'!$B$6:$H$21,7, FALSE), "NO MATCH!!!")</f>
        <v>9</v>
      </c>
      <c r="E4328" s="24">
        <f>IFERROR(VLOOKUP(GAME_JUMP_REPORT_CONSOLIDATED!C4328,GAME_INDEX!$A$7:$E$34,5,FALSE), "NO MATCH")</f>
        <v>1020</v>
      </c>
      <c r="F4328" s="24" t="str">
        <f>IFERROR(VLOOKUP(C4328,GAME_INDEX!$A$7:$E$34,4,FALSE), "NO MATCH!!!")</f>
        <v>Wake Forest</v>
      </c>
      <c r="G4328" t="s">
        <v>4338</v>
      </c>
      <c r="H4328" s="1">
        <v>43037</v>
      </c>
      <c r="I4328">
        <v>784</v>
      </c>
      <c r="J4328" t="s">
        <v>7</v>
      </c>
      <c r="K4328" t="s">
        <v>27</v>
      </c>
      <c r="L4328">
        <v>6.7</v>
      </c>
    </row>
    <row r="4329" spans="1:12" x14ac:dyDescent="0.55000000000000004">
      <c r="A4329" s="24" t="str">
        <f t="shared" si="67"/>
        <v>102012</v>
      </c>
      <c r="B4329" s="24" t="s">
        <v>10639</v>
      </c>
      <c r="C4329" s="25">
        <v>43037</v>
      </c>
      <c r="D4329" s="24">
        <f>IFERROR(VLOOKUP(B4329,'2017_GT Roster'!$B$6:$H$21,7, FALSE), "NO MATCH!!!")</f>
        <v>12</v>
      </c>
      <c r="E4329" s="24">
        <f>IFERROR(VLOOKUP(GAME_JUMP_REPORT_CONSOLIDATED!C4329,GAME_INDEX!$A$7:$E$34,5,FALSE), "NO MATCH")</f>
        <v>1020</v>
      </c>
      <c r="F4329" s="24" t="str">
        <f>IFERROR(VLOOKUP(C4329,GAME_INDEX!$A$7:$E$34,4,FALSE), "NO MATCH!!!")</f>
        <v>Wake Forest</v>
      </c>
      <c r="G4329" t="s">
        <v>4339</v>
      </c>
      <c r="H4329" s="1">
        <v>43037</v>
      </c>
      <c r="I4329">
        <v>788</v>
      </c>
      <c r="J4329" t="s">
        <v>7</v>
      </c>
      <c r="K4329" t="s">
        <v>12</v>
      </c>
      <c r="L4329">
        <v>10.5</v>
      </c>
    </row>
    <row r="4330" spans="1:12" x14ac:dyDescent="0.55000000000000004">
      <c r="A4330" s="24" t="str">
        <f t="shared" si="67"/>
        <v>102097</v>
      </c>
      <c r="B4330" s="24" t="s">
        <v>42</v>
      </c>
      <c r="C4330" s="25">
        <v>43037</v>
      </c>
      <c r="D4330" s="24">
        <f>IFERROR(VLOOKUP(B4330,'2017_GT Roster'!$B$6:$H$21,7, FALSE), "NO MATCH!!!")</f>
        <v>97</v>
      </c>
      <c r="E4330" s="24">
        <f>IFERROR(VLOOKUP(GAME_JUMP_REPORT_CONSOLIDATED!C4330,GAME_INDEX!$A$7:$E$34,5,FALSE), "NO MATCH")</f>
        <v>1020</v>
      </c>
      <c r="F4330" s="24" t="str">
        <f>IFERROR(VLOOKUP(C4330,GAME_INDEX!$A$7:$E$34,4,FALSE), "NO MATCH!!!")</f>
        <v>Wake Forest</v>
      </c>
      <c r="G4330" t="s">
        <v>4340</v>
      </c>
      <c r="H4330" s="1">
        <v>43037</v>
      </c>
      <c r="I4330">
        <v>789</v>
      </c>
      <c r="J4330" t="s">
        <v>7</v>
      </c>
      <c r="K4330" t="s">
        <v>42</v>
      </c>
      <c r="L4330">
        <v>23.8</v>
      </c>
    </row>
    <row r="4331" spans="1:12" x14ac:dyDescent="0.55000000000000004">
      <c r="A4331" s="24" t="str">
        <f t="shared" si="67"/>
        <v>102012</v>
      </c>
      <c r="B4331" s="24" t="s">
        <v>10639</v>
      </c>
      <c r="C4331" s="25">
        <v>43037</v>
      </c>
      <c r="D4331" s="24">
        <f>IFERROR(VLOOKUP(B4331,'2017_GT Roster'!$B$6:$H$21,7, FALSE), "NO MATCH!!!")</f>
        <v>12</v>
      </c>
      <c r="E4331" s="24">
        <f>IFERROR(VLOOKUP(GAME_JUMP_REPORT_CONSOLIDATED!C4331,GAME_INDEX!$A$7:$E$34,5,FALSE), "NO MATCH")</f>
        <v>1020</v>
      </c>
      <c r="F4331" s="24" t="str">
        <f>IFERROR(VLOOKUP(C4331,GAME_INDEX!$A$7:$E$34,4,FALSE), "NO MATCH!!!")</f>
        <v>Wake Forest</v>
      </c>
      <c r="G4331" t="s">
        <v>4341</v>
      </c>
      <c r="H4331" s="1">
        <v>43037</v>
      </c>
      <c r="I4331">
        <v>793</v>
      </c>
      <c r="J4331" t="s">
        <v>7</v>
      </c>
      <c r="K4331" t="s">
        <v>12</v>
      </c>
      <c r="L4331">
        <v>10.1</v>
      </c>
    </row>
    <row r="4332" spans="1:12" x14ac:dyDescent="0.55000000000000004">
      <c r="A4332" s="24" t="str">
        <f t="shared" si="67"/>
        <v>10205</v>
      </c>
      <c r="B4332" s="24" t="s">
        <v>1789</v>
      </c>
      <c r="C4332" s="25">
        <v>43037</v>
      </c>
      <c r="D4332" s="24">
        <f>IFERROR(VLOOKUP(B4332,'2017_GT Roster'!$B$6:$H$21,7, FALSE), "NO MATCH!!!")</f>
        <v>5</v>
      </c>
      <c r="E4332" s="24">
        <f>IFERROR(VLOOKUP(GAME_JUMP_REPORT_CONSOLIDATED!C4332,GAME_INDEX!$A$7:$E$34,5,FALSE), "NO MATCH")</f>
        <v>1020</v>
      </c>
      <c r="F4332" s="24" t="str">
        <f>IFERROR(VLOOKUP(C4332,GAME_INDEX!$A$7:$E$34,4,FALSE), "NO MATCH!!!")</f>
        <v>Wake Forest</v>
      </c>
      <c r="G4332" t="s">
        <v>4342</v>
      </c>
      <c r="H4332" s="1">
        <v>43037</v>
      </c>
      <c r="I4332">
        <v>793</v>
      </c>
      <c r="J4332" t="s">
        <v>7</v>
      </c>
      <c r="K4332" t="s">
        <v>1789</v>
      </c>
      <c r="L4332">
        <v>19.8</v>
      </c>
    </row>
    <row r="4333" spans="1:12" x14ac:dyDescent="0.55000000000000004">
      <c r="A4333" s="24" t="str">
        <f t="shared" si="67"/>
        <v>10209</v>
      </c>
      <c r="B4333" s="24" t="s">
        <v>27</v>
      </c>
      <c r="C4333" s="25">
        <v>43037</v>
      </c>
      <c r="D4333" s="24">
        <f>IFERROR(VLOOKUP(B4333,'2017_GT Roster'!$B$6:$H$21,7, FALSE), "NO MATCH!!!")</f>
        <v>9</v>
      </c>
      <c r="E4333" s="24">
        <f>IFERROR(VLOOKUP(GAME_JUMP_REPORT_CONSOLIDATED!C4333,GAME_INDEX!$A$7:$E$34,5,FALSE), "NO MATCH")</f>
        <v>1020</v>
      </c>
      <c r="F4333" s="24" t="str">
        <f>IFERROR(VLOOKUP(C4333,GAME_INDEX!$A$7:$E$34,4,FALSE), "NO MATCH!!!")</f>
        <v>Wake Forest</v>
      </c>
      <c r="G4333" t="s">
        <v>4343</v>
      </c>
      <c r="H4333" s="1">
        <v>43037</v>
      </c>
      <c r="I4333">
        <v>795</v>
      </c>
      <c r="J4333" t="s">
        <v>7</v>
      </c>
      <c r="K4333" t="s">
        <v>27</v>
      </c>
      <c r="L4333">
        <v>7.7</v>
      </c>
    </row>
    <row r="4334" spans="1:12" x14ac:dyDescent="0.55000000000000004">
      <c r="A4334" s="24" t="str">
        <f t="shared" si="67"/>
        <v>102023</v>
      </c>
      <c r="B4334" s="24" t="s">
        <v>19</v>
      </c>
      <c r="C4334" s="25">
        <v>43037</v>
      </c>
      <c r="D4334" s="24">
        <f>IFERROR(VLOOKUP(B4334,'2017_GT Roster'!$B$6:$H$21,7, FALSE), "NO MATCH!!!")</f>
        <v>23</v>
      </c>
      <c r="E4334" s="24">
        <f>IFERROR(VLOOKUP(GAME_JUMP_REPORT_CONSOLIDATED!C4334,GAME_INDEX!$A$7:$E$34,5,FALSE), "NO MATCH")</f>
        <v>1020</v>
      </c>
      <c r="F4334" s="24" t="str">
        <f>IFERROR(VLOOKUP(C4334,GAME_INDEX!$A$7:$E$34,4,FALSE), "NO MATCH!!!")</f>
        <v>Wake Forest</v>
      </c>
      <c r="G4334" t="s">
        <v>4344</v>
      </c>
      <c r="H4334" s="1">
        <v>43037</v>
      </c>
      <c r="I4334">
        <v>797</v>
      </c>
      <c r="J4334" t="s">
        <v>7</v>
      </c>
      <c r="K4334" t="s">
        <v>19</v>
      </c>
      <c r="L4334">
        <v>21.8</v>
      </c>
    </row>
    <row r="4335" spans="1:12" x14ac:dyDescent="0.55000000000000004">
      <c r="A4335" s="24" t="str">
        <f t="shared" si="67"/>
        <v>102012</v>
      </c>
      <c r="B4335" s="24" t="s">
        <v>10639</v>
      </c>
      <c r="C4335" s="25">
        <v>43037</v>
      </c>
      <c r="D4335" s="24">
        <f>IFERROR(VLOOKUP(B4335,'2017_GT Roster'!$B$6:$H$21,7, FALSE), "NO MATCH!!!")</f>
        <v>12</v>
      </c>
      <c r="E4335" s="24">
        <f>IFERROR(VLOOKUP(GAME_JUMP_REPORT_CONSOLIDATED!C4335,GAME_INDEX!$A$7:$E$34,5,FALSE), "NO MATCH")</f>
        <v>1020</v>
      </c>
      <c r="F4335" s="24" t="str">
        <f>IFERROR(VLOOKUP(C4335,GAME_INDEX!$A$7:$E$34,4,FALSE), "NO MATCH!!!")</f>
        <v>Wake Forest</v>
      </c>
      <c r="G4335" t="s">
        <v>4345</v>
      </c>
      <c r="H4335" s="1">
        <v>43037</v>
      </c>
      <c r="I4335">
        <v>798</v>
      </c>
      <c r="J4335" t="s">
        <v>7</v>
      </c>
      <c r="K4335" t="s">
        <v>12</v>
      </c>
      <c r="L4335">
        <v>10</v>
      </c>
    </row>
    <row r="4336" spans="1:12" x14ac:dyDescent="0.55000000000000004">
      <c r="A4336" s="24" t="str">
        <f t="shared" si="67"/>
        <v>10201</v>
      </c>
      <c r="B4336" s="24" t="s">
        <v>3254</v>
      </c>
      <c r="C4336" s="25">
        <v>43037</v>
      </c>
      <c r="D4336" s="24">
        <f>IFERROR(VLOOKUP(B4336,'2017_GT Roster'!$B$6:$H$21,7, FALSE), "NO MATCH!!!")</f>
        <v>1</v>
      </c>
      <c r="E4336" s="24">
        <f>IFERROR(VLOOKUP(GAME_JUMP_REPORT_CONSOLIDATED!C4336,GAME_INDEX!$A$7:$E$34,5,FALSE), "NO MATCH")</f>
        <v>1020</v>
      </c>
      <c r="F4336" s="24" t="str">
        <f>IFERROR(VLOOKUP(C4336,GAME_INDEX!$A$7:$E$34,4,FALSE), "NO MATCH!!!")</f>
        <v>Wake Forest</v>
      </c>
      <c r="G4336" t="s">
        <v>4346</v>
      </c>
      <c r="H4336" s="1">
        <v>43037</v>
      </c>
      <c r="I4336">
        <v>800</v>
      </c>
      <c r="J4336" t="s">
        <v>7</v>
      </c>
      <c r="K4336" t="s">
        <v>3254</v>
      </c>
      <c r="L4336">
        <v>21.8</v>
      </c>
    </row>
    <row r="4337" spans="1:12" x14ac:dyDescent="0.55000000000000004">
      <c r="A4337" s="24" t="str">
        <f t="shared" si="67"/>
        <v>102012</v>
      </c>
      <c r="B4337" s="24" t="s">
        <v>10639</v>
      </c>
      <c r="C4337" s="25">
        <v>43037</v>
      </c>
      <c r="D4337" s="24">
        <f>IFERROR(VLOOKUP(B4337,'2017_GT Roster'!$B$6:$H$21,7, FALSE), "NO MATCH!!!")</f>
        <v>12</v>
      </c>
      <c r="E4337" s="24">
        <f>IFERROR(VLOOKUP(GAME_JUMP_REPORT_CONSOLIDATED!C4337,GAME_INDEX!$A$7:$E$34,5,FALSE), "NO MATCH")</f>
        <v>1020</v>
      </c>
      <c r="F4337" s="24" t="str">
        <f>IFERROR(VLOOKUP(C4337,GAME_INDEX!$A$7:$E$34,4,FALSE), "NO MATCH!!!")</f>
        <v>Wake Forest</v>
      </c>
      <c r="G4337" t="s">
        <v>4347</v>
      </c>
      <c r="H4337" s="1">
        <v>43037</v>
      </c>
      <c r="I4337">
        <v>804</v>
      </c>
      <c r="J4337" t="s">
        <v>7</v>
      </c>
      <c r="K4337" t="s">
        <v>12</v>
      </c>
      <c r="L4337">
        <v>11.9</v>
      </c>
    </row>
    <row r="4338" spans="1:12" x14ac:dyDescent="0.55000000000000004">
      <c r="A4338" s="24" t="str">
        <f t="shared" si="67"/>
        <v>10209</v>
      </c>
      <c r="B4338" s="24" t="s">
        <v>27</v>
      </c>
      <c r="C4338" s="25">
        <v>43037</v>
      </c>
      <c r="D4338" s="24">
        <f>IFERROR(VLOOKUP(B4338,'2017_GT Roster'!$B$6:$H$21,7, FALSE), "NO MATCH!!!")</f>
        <v>9</v>
      </c>
      <c r="E4338" s="24">
        <f>IFERROR(VLOOKUP(GAME_JUMP_REPORT_CONSOLIDATED!C4338,GAME_INDEX!$A$7:$E$34,5,FALSE), "NO MATCH")</f>
        <v>1020</v>
      </c>
      <c r="F4338" s="24" t="str">
        <f>IFERROR(VLOOKUP(C4338,GAME_INDEX!$A$7:$E$34,4,FALSE), "NO MATCH!!!")</f>
        <v>Wake Forest</v>
      </c>
      <c r="G4338" t="s">
        <v>4348</v>
      </c>
      <c r="H4338" s="1">
        <v>43037</v>
      </c>
      <c r="I4338">
        <v>806</v>
      </c>
      <c r="J4338" t="s">
        <v>7</v>
      </c>
      <c r="K4338" t="s">
        <v>27</v>
      </c>
      <c r="L4338">
        <v>7</v>
      </c>
    </row>
    <row r="4339" spans="1:12" x14ac:dyDescent="0.55000000000000004">
      <c r="A4339" s="24" t="str">
        <f t="shared" si="67"/>
        <v>10203</v>
      </c>
      <c r="B4339" s="24" t="s">
        <v>3344</v>
      </c>
      <c r="C4339" s="25">
        <v>43037</v>
      </c>
      <c r="D4339" s="24">
        <f>IFERROR(VLOOKUP(B4339,'2017_GT Roster'!$B$6:$H$21,7, FALSE), "NO MATCH!!!")</f>
        <v>3</v>
      </c>
      <c r="E4339" s="24">
        <f>IFERROR(VLOOKUP(GAME_JUMP_REPORT_CONSOLIDATED!C4339,GAME_INDEX!$A$7:$E$34,5,FALSE), "NO MATCH")</f>
        <v>1020</v>
      </c>
      <c r="F4339" s="24" t="str">
        <f>IFERROR(VLOOKUP(C4339,GAME_INDEX!$A$7:$E$34,4,FALSE), "NO MATCH!!!")</f>
        <v>Wake Forest</v>
      </c>
      <c r="G4339" t="s">
        <v>4349</v>
      </c>
      <c r="H4339" s="1">
        <v>43037</v>
      </c>
      <c r="I4339">
        <v>807</v>
      </c>
      <c r="J4339" t="s">
        <v>7</v>
      </c>
      <c r="K4339" t="s">
        <v>3344</v>
      </c>
      <c r="L4339">
        <v>6.1</v>
      </c>
    </row>
    <row r="4340" spans="1:12" x14ac:dyDescent="0.55000000000000004">
      <c r="A4340" s="24" t="str">
        <f t="shared" si="67"/>
        <v>102012</v>
      </c>
      <c r="B4340" s="24" t="s">
        <v>10639</v>
      </c>
      <c r="C4340" s="25">
        <v>43037</v>
      </c>
      <c r="D4340" s="24">
        <f>IFERROR(VLOOKUP(B4340,'2017_GT Roster'!$B$6:$H$21,7, FALSE), "NO MATCH!!!")</f>
        <v>12</v>
      </c>
      <c r="E4340" s="24">
        <f>IFERROR(VLOOKUP(GAME_JUMP_REPORT_CONSOLIDATED!C4340,GAME_INDEX!$A$7:$E$34,5,FALSE), "NO MATCH")</f>
        <v>1020</v>
      </c>
      <c r="F4340" s="24" t="str">
        <f>IFERROR(VLOOKUP(C4340,GAME_INDEX!$A$7:$E$34,4,FALSE), "NO MATCH!!!")</f>
        <v>Wake Forest</v>
      </c>
      <c r="G4340" t="s">
        <v>4350</v>
      </c>
      <c r="H4340" s="1">
        <v>43037</v>
      </c>
      <c r="I4340">
        <v>809</v>
      </c>
      <c r="J4340" t="s">
        <v>7</v>
      </c>
      <c r="K4340" t="s">
        <v>12</v>
      </c>
      <c r="L4340">
        <v>10.1</v>
      </c>
    </row>
    <row r="4341" spans="1:12" x14ac:dyDescent="0.55000000000000004">
      <c r="A4341" s="24" t="str">
        <f t="shared" ref="A4341:A4404" si="68">E4341&amp;D4341</f>
        <v>10209</v>
      </c>
      <c r="B4341" s="24" t="s">
        <v>27</v>
      </c>
      <c r="C4341" s="25">
        <v>43037</v>
      </c>
      <c r="D4341" s="24">
        <f>IFERROR(VLOOKUP(B4341,'2017_GT Roster'!$B$6:$H$21,7, FALSE), "NO MATCH!!!")</f>
        <v>9</v>
      </c>
      <c r="E4341" s="24">
        <f>IFERROR(VLOOKUP(GAME_JUMP_REPORT_CONSOLIDATED!C4341,GAME_INDEX!$A$7:$E$34,5,FALSE), "NO MATCH")</f>
        <v>1020</v>
      </c>
      <c r="F4341" s="24" t="str">
        <f>IFERROR(VLOOKUP(C4341,GAME_INDEX!$A$7:$E$34,4,FALSE), "NO MATCH!!!")</f>
        <v>Wake Forest</v>
      </c>
      <c r="G4341" t="s">
        <v>4351</v>
      </c>
      <c r="H4341" s="1">
        <v>43037</v>
      </c>
      <c r="I4341">
        <v>810</v>
      </c>
      <c r="J4341" t="s">
        <v>7</v>
      </c>
      <c r="K4341" t="s">
        <v>27</v>
      </c>
      <c r="L4341">
        <v>12</v>
      </c>
    </row>
    <row r="4342" spans="1:12" x14ac:dyDescent="0.55000000000000004">
      <c r="A4342" s="24" t="str">
        <f t="shared" si="68"/>
        <v>102033</v>
      </c>
      <c r="B4342" s="24" t="s">
        <v>32</v>
      </c>
      <c r="C4342" s="25">
        <v>43037</v>
      </c>
      <c r="D4342" s="24">
        <f>IFERROR(VLOOKUP(B4342,'2017_GT Roster'!$B$6:$H$21,7, FALSE), "NO MATCH!!!")</f>
        <v>33</v>
      </c>
      <c r="E4342" s="24">
        <f>IFERROR(VLOOKUP(GAME_JUMP_REPORT_CONSOLIDATED!C4342,GAME_INDEX!$A$7:$E$34,5,FALSE), "NO MATCH")</f>
        <v>1020</v>
      </c>
      <c r="F4342" s="24" t="str">
        <f>IFERROR(VLOOKUP(C4342,GAME_INDEX!$A$7:$E$34,4,FALSE), "NO MATCH!!!")</f>
        <v>Wake Forest</v>
      </c>
      <c r="G4342" t="s">
        <v>4352</v>
      </c>
      <c r="H4342" s="1">
        <v>43037</v>
      </c>
      <c r="I4342">
        <v>814</v>
      </c>
      <c r="J4342" t="s">
        <v>7</v>
      </c>
      <c r="K4342" t="s">
        <v>32</v>
      </c>
      <c r="L4342">
        <v>25</v>
      </c>
    </row>
    <row r="4343" spans="1:12" x14ac:dyDescent="0.55000000000000004">
      <c r="A4343" s="24" t="str">
        <f t="shared" si="68"/>
        <v>10201</v>
      </c>
      <c r="B4343" s="24" t="s">
        <v>3254</v>
      </c>
      <c r="C4343" s="25">
        <v>43037</v>
      </c>
      <c r="D4343" s="24">
        <f>IFERROR(VLOOKUP(B4343,'2017_GT Roster'!$B$6:$H$21,7, FALSE), "NO MATCH!!!")</f>
        <v>1</v>
      </c>
      <c r="E4343" s="24">
        <f>IFERROR(VLOOKUP(GAME_JUMP_REPORT_CONSOLIDATED!C4343,GAME_INDEX!$A$7:$E$34,5,FALSE), "NO MATCH")</f>
        <v>1020</v>
      </c>
      <c r="F4343" s="24" t="str">
        <f>IFERROR(VLOOKUP(C4343,GAME_INDEX!$A$7:$E$34,4,FALSE), "NO MATCH!!!")</f>
        <v>Wake Forest</v>
      </c>
      <c r="G4343" t="s">
        <v>4353</v>
      </c>
      <c r="H4343" s="1">
        <v>43037</v>
      </c>
      <c r="I4343">
        <v>815</v>
      </c>
      <c r="J4343" t="s">
        <v>7</v>
      </c>
      <c r="K4343" t="s">
        <v>3254</v>
      </c>
      <c r="L4343">
        <v>21.4</v>
      </c>
    </row>
    <row r="4344" spans="1:12" x14ac:dyDescent="0.55000000000000004">
      <c r="A4344" s="24" t="str">
        <f t="shared" si="68"/>
        <v>102012</v>
      </c>
      <c r="B4344" s="24" t="s">
        <v>10639</v>
      </c>
      <c r="C4344" s="25">
        <v>43037</v>
      </c>
      <c r="D4344" s="24">
        <f>IFERROR(VLOOKUP(B4344,'2017_GT Roster'!$B$6:$H$21,7, FALSE), "NO MATCH!!!")</f>
        <v>12</v>
      </c>
      <c r="E4344" s="24">
        <f>IFERROR(VLOOKUP(GAME_JUMP_REPORT_CONSOLIDATED!C4344,GAME_INDEX!$A$7:$E$34,5,FALSE), "NO MATCH")</f>
        <v>1020</v>
      </c>
      <c r="F4344" s="24" t="str">
        <f>IFERROR(VLOOKUP(C4344,GAME_INDEX!$A$7:$E$34,4,FALSE), "NO MATCH!!!")</f>
        <v>Wake Forest</v>
      </c>
      <c r="G4344" t="s">
        <v>4354</v>
      </c>
      <c r="H4344" s="1">
        <v>43037</v>
      </c>
      <c r="I4344">
        <v>821</v>
      </c>
      <c r="J4344" t="s">
        <v>7</v>
      </c>
      <c r="K4344" t="s">
        <v>12</v>
      </c>
      <c r="L4344">
        <v>12</v>
      </c>
    </row>
    <row r="4345" spans="1:12" x14ac:dyDescent="0.55000000000000004">
      <c r="A4345" s="24" t="str">
        <f t="shared" si="68"/>
        <v>10205</v>
      </c>
      <c r="B4345" s="24" t="s">
        <v>1789</v>
      </c>
      <c r="C4345" s="25">
        <v>43037</v>
      </c>
      <c r="D4345" s="24">
        <f>IFERROR(VLOOKUP(B4345,'2017_GT Roster'!$B$6:$H$21,7, FALSE), "NO MATCH!!!")</f>
        <v>5</v>
      </c>
      <c r="E4345" s="24">
        <f>IFERROR(VLOOKUP(GAME_JUMP_REPORT_CONSOLIDATED!C4345,GAME_INDEX!$A$7:$E$34,5,FALSE), "NO MATCH")</f>
        <v>1020</v>
      </c>
      <c r="F4345" s="24" t="str">
        <f>IFERROR(VLOOKUP(C4345,GAME_INDEX!$A$7:$E$34,4,FALSE), "NO MATCH!!!")</f>
        <v>Wake Forest</v>
      </c>
      <c r="G4345" t="s">
        <v>4355</v>
      </c>
      <c r="H4345" s="1">
        <v>43037</v>
      </c>
      <c r="I4345">
        <v>821</v>
      </c>
      <c r="J4345" t="s">
        <v>7</v>
      </c>
      <c r="K4345" t="s">
        <v>1789</v>
      </c>
      <c r="L4345">
        <v>22.6</v>
      </c>
    </row>
    <row r="4346" spans="1:12" x14ac:dyDescent="0.55000000000000004">
      <c r="A4346" s="24" t="str">
        <f t="shared" si="68"/>
        <v>10209</v>
      </c>
      <c r="B4346" s="24" t="s">
        <v>27</v>
      </c>
      <c r="C4346" s="25">
        <v>43037</v>
      </c>
      <c r="D4346" s="24">
        <f>IFERROR(VLOOKUP(B4346,'2017_GT Roster'!$B$6:$H$21,7, FALSE), "NO MATCH!!!")</f>
        <v>9</v>
      </c>
      <c r="E4346" s="24">
        <f>IFERROR(VLOOKUP(GAME_JUMP_REPORT_CONSOLIDATED!C4346,GAME_INDEX!$A$7:$E$34,5,FALSE), "NO MATCH")</f>
        <v>1020</v>
      </c>
      <c r="F4346" s="24" t="str">
        <f>IFERROR(VLOOKUP(C4346,GAME_INDEX!$A$7:$E$34,4,FALSE), "NO MATCH!!!")</f>
        <v>Wake Forest</v>
      </c>
      <c r="G4346" t="s">
        <v>4356</v>
      </c>
      <c r="H4346" s="1">
        <v>43037</v>
      </c>
      <c r="I4346">
        <v>822</v>
      </c>
      <c r="J4346" t="s">
        <v>7</v>
      </c>
      <c r="K4346" t="s">
        <v>27</v>
      </c>
      <c r="L4346">
        <v>10.1</v>
      </c>
    </row>
    <row r="4347" spans="1:12" x14ac:dyDescent="0.55000000000000004">
      <c r="A4347" s="24" t="str">
        <f t="shared" si="68"/>
        <v>10203</v>
      </c>
      <c r="B4347" s="24" t="s">
        <v>3344</v>
      </c>
      <c r="C4347" s="25">
        <v>43037</v>
      </c>
      <c r="D4347" s="24">
        <f>IFERROR(VLOOKUP(B4347,'2017_GT Roster'!$B$6:$H$21,7, FALSE), "NO MATCH!!!")</f>
        <v>3</v>
      </c>
      <c r="E4347" s="24">
        <f>IFERROR(VLOOKUP(GAME_JUMP_REPORT_CONSOLIDATED!C4347,GAME_INDEX!$A$7:$E$34,5,FALSE), "NO MATCH")</f>
        <v>1020</v>
      </c>
      <c r="F4347" s="24" t="str">
        <f>IFERROR(VLOOKUP(C4347,GAME_INDEX!$A$7:$E$34,4,FALSE), "NO MATCH!!!")</f>
        <v>Wake Forest</v>
      </c>
      <c r="G4347" t="s">
        <v>4357</v>
      </c>
      <c r="H4347" s="1">
        <v>43037</v>
      </c>
      <c r="I4347">
        <v>823</v>
      </c>
      <c r="J4347" t="s">
        <v>7</v>
      </c>
      <c r="K4347" t="s">
        <v>3344</v>
      </c>
      <c r="L4347">
        <v>23</v>
      </c>
    </row>
    <row r="4348" spans="1:12" x14ac:dyDescent="0.55000000000000004">
      <c r="A4348" s="24" t="str">
        <f t="shared" si="68"/>
        <v>102097</v>
      </c>
      <c r="B4348" s="24" t="s">
        <v>42</v>
      </c>
      <c r="C4348" s="25">
        <v>43037</v>
      </c>
      <c r="D4348" s="24">
        <f>IFERROR(VLOOKUP(B4348,'2017_GT Roster'!$B$6:$H$21,7, FALSE), "NO MATCH!!!")</f>
        <v>97</v>
      </c>
      <c r="E4348" s="24">
        <f>IFERROR(VLOOKUP(GAME_JUMP_REPORT_CONSOLIDATED!C4348,GAME_INDEX!$A$7:$E$34,5,FALSE), "NO MATCH")</f>
        <v>1020</v>
      </c>
      <c r="F4348" s="24" t="str">
        <f>IFERROR(VLOOKUP(C4348,GAME_INDEX!$A$7:$E$34,4,FALSE), "NO MATCH!!!")</f>
        <v>Wake Forest</v>
      </c>
      <c r="G4348" t="s">
        <v>4358</v>
      </c>
      <c r="H4348" s="1">
        <v>43037</v>
      </c>
      <c r="I4348">
        <v>825</v>
      </c>
      <c r="J4348" t="s">
        <v>7</v>
      </c>
      <c r="K4348" t="s">
        <v>42</v>
      </c>
      <c r="L4348">
        <v>23.7</v>
      </c>
    </row>
    <row r="4349" spans="1:12" x14ac:dyDescent="0.55000000000000004">
      <c r="A4349" s="24" t="str">
        <f t="shared" si="68"/>
        <v>102011</v>
      </c>
      <c r="B4349" s="24" t="s">
        <v>14</v>
      </c>
      <c r="C4349" s="25">
        <v>43037</v>
      </c>
      <c r="D4349" s="24">
        <f>IFERROR(VLOOKUP(B4349,'2017_GT Roster'!$B$6:$H$21,7, FALSE), "NO MATCH!!!")</f>
        <v>11</v>
      </c>
      <c r="E4349" s="24">
        <f>IFERROR(VLOOKUP(GAME_JUMP_REPORT_CONSOLIDATED!C4349,GAME_INDEX!$A$7:$E$34,5,FALSE), "NO MATCH")</f>
        <v>1020</v>
      </c>
      <c r="F4349" s="24" t="str">
        <f>IFERROR(VLOOKUP(C4349,GAME_INDEX!$A$7:$E$34,4,FALSE), "NO MATCH!!!")</f>
        <v>Wake Forest</v>
      </c>
      <c r="G4349" t="s">
        <v>4359</v>
      </c>
      <c r="H4349" s="1">
        <v>43037</v>
      </c>
      <c r="I4349">
        <v>827</v>
      </c>
      <c r="J4349" t="s">
        <v>7</v>
      </c>
      <c r="K4349" t="s">
        <v>14</v>
      </c>
      <c r="L4349">
        <v>25.6</v>
      </c>
    </row>
    <row r="4350" spans="1:12" x14ac:dyDescent="0.55000000000000004">
      <c r="A4350" s="24" t="str">
        <f t="shared" si="68"/>
        <v>102012</v>
      </c>
      <c r="B4350" s="24" t="s">
        <v>10639</v>
      </c>
      <c r="C4350" s="25">
        <v>43037</v>
      </c>
      <c r="D4350" s="24">
        <f>IFERROR(VLOOKUP(B4350,'2017_GT Roster'!$B$6:$H$21,7, FALSE), "NO MATCH!!!")</f>
        <v>12</v>
      </c>
      <c r="E4350" s="24">
        <f>IFERROR(VLOOKUP(GAME_JUMP_REPORT_CONSOLIDATED!C4350,GAME_INDEX!$A$7:$E$34,5,FALSE), "NO MATCH")</f>
        <v>1020</v>
      </c>
      <c r="F4350" s="24" t="str">
        <f>IFERROR(VLOOKUP(C4350,GAME_INDEX!$A$7:$E$34,4,FALSE), "NO MATCH!!!")</f>
        <v>Wake Forest</v>
      </c>
      <c r="G4350" t="s">
        <v>4360</v>
      </c>
      <c r="H4350" s="1">
        <v>43037</v>
      </c>
      <c r="I4350">
        <v>832</v>
      </c>
      <c r="J4350" t="s">
        <v>7</v>
      </c>
      <c r="K4350" t="s">
        <v>12</v>
      </c>
      <c r="L4350">
        <v>13.3</v>
      </c>
    </row>
    <row r="4351" spans="1:12" x14ac:dyDescent="0.55000000000000004">
      <c r="A4351" s="24" t="str">
        <f t="shared" si="68"/>
        <v>10209</v>
      </c>
      <c r="B4351" s="24" t="s">
        <v>27</v>
      </c>
      <c r="C4351" s="25">
        <v>43037</v>
      </c>
      <c r="D4351" s="24">
        <f>IFERROR(VLOOKUP(B4351,'2017_GT Roster'!$B$6:$H$21,7, FALSE), "NO MATCH!!!")</f>
        <v>9</v>
      </c>
      <c r="E4351" s="24">
        <f>IFERROR(VLOOKUP(GAME_JUMP_REPORT_CONSOLIDATED!C4351,GAME_INDEX!$A$7:$E$34,5,FALSE), "NO MATCH")</f>
        <v>1020</v>
      </c>
      <c r="F4351" s="24" t="str">
        <f>IFERROR(VLOOKUP(C4351,GAME_INDEX!$A$7:$E$34,4,FALSE), "NO MATCH!!!")</f>
        <v>Wake Forest</v>
      </c>
      <c r="G4351" t="s">
        <v>4361</v>
      </c>
      <c r="H4351" s="1">
        <v>43037</v>
      </c>
      <c r="I4351">
        <v>832</v>
      </c>
      <c r="J4351" t="s">
        <v>7</v>
      </c>
      <c r="K4351" t="s">
        <v>27</v>
      </c>
      <c r="L4351">
        <v>7.4</v>
      </c>
    </row>
    <row r="4352" spans="1:12" x14ac:dyDescent="0.55000000000000004">
      <c r="A4352" s="24" t="str">
        <f t="shared" si="68"/>
        <v>102012</v>
      </c>
      <c r="B4352" s="24" t="s">
        <v>10639</v>
      </c>
      <c r="C4352" s="25">
        <v>43037</v>
      </c>
      <c r="D4352" s="24">
        <f>IFERROR(VLOOKUP(B4352,'2017_GT Roster'!$B$6:$H$21,7, FALSE), "NO MATCH!!!")</f>
        <v>12</v>
      </c>
      <c r="E4352" s="24">
        <f>IFERROR(VLOOKUP(GAME_JUMP_REPORT_CONSOLIDATED!C4352,GAME_INDEX!$A$7:$E$34,5,FALSE), "NO MATCH")</f>
        <v>1020</v>
      </c>
      <c r="F4352" s="24" t="str">
        <f>IFERROR(VLOOKUP(C4352,GAME_INDEX!$A$7:$E$34,4,FALSE), "NO MATCH!!!")</f>
        <v>Wake Forest</v>
      </c>
      <c r="G4352" t="s">
        <v>4362</v>
      </c>
      <c r="H4352" s="1">
        <v>43037</v>
      </c>
      <c r="I4352">
        <v>837</v>
      </c>
      <c r="J4352" t="s">
        <v>7</v>
      </c>
      <c r="K4352" t="s">
        <v>12</v>
      </c>
      <c r="L4352">
        <v>12.2</v>
      </c>
    </row>
    <row r="4353" spans="1:12" x14ac:dyDescent="0.55000000000000004">
      <c r="A4353" s="24" t="str">
        <f t="shared" si="68"/>
        <v>102023</v>
      </c>
      <c r="B4353" s="24" t="s">
        <v>19</v>
      </c>
      <c r="C4353" s="25">
        <v>43037</v>
      </c>
      <c r="D4353" s="24">
        <f>IFERROR(VLOOKUP(B4353,'2017_GT Roster'!$B$6:$H$21,7, FALSE), "NO MATCH!!!")</f>
        <v>23</v>
      </c>
      <c r="E4353" s="24">
        <f>IFERROR(VLOOKUP(GAME_JUMP_REPORT_CONSOLIDATED!C4353,GAME_INDEX!$A$7:$E$34,5,FALSE), "NO MATCH")</f>
        <v>1020</v>
      </c>
      <c r="F4353" s="24" t="str">
        <f>IFERROR(VLOOKUP(C4353,GAME_INDEX!$A$7:$E$34,4,FALSE), "NO MATCH!!!")</f>
        <v>Wake Forest</v>
      </c>
      <c r="G4353" t="s">
        <v>4363</v>
      </c>
      <c r="H4353" s="1">
        <v>43037</v>
      </c>
      <c r="I4353">
        <v>838</v>
      </c>
      <c r="J4353" t="s">
        <v>7</v>
      </c>
      <c r="K4353" t="s">
        <v>19</v>
      </c>
      <c r="L4353">
        <v>24.3</v>
      </c>
    </row>
    <row r="4354" spans="1:12" x14ac:dyDescent="0.55000000000000004">
      <c r="A4354" s="24" t="str">
        <f t="shared" si="68"/>
        <v>10205</v>
      </c>
      <c r="B4354" s="24" t="s">
        <v>1789</v>
      </c>
      <c r="C4354" s="25">
        <v>43037</v>
      </c>
      <c r="D4354" s="24">
        <f>IFERROR(VLOOKUP(B4354,'2017_GT Roster'!$B$6:$H$21,7, FALSE), "NO MATCH!!!")</f>
        <v>5</v>
      </c>
      <c r="E4354" s="24">
        <f>IFERROR(VLOOKUP(GAME_JUMP_REPORT_CONSOLIDATED!C4354,GAME_INDEX!$A$7:$E$34,5,FALSE), "NO MATCH")</f>
        <v>1020</v>
      </c>
      <c r="F4354" s="24" t="str">
        <f>IFERROR(VLOOKUP(C4354,GAME_INDEX!$A$7:$E$34,4,FALSE), "NO MATCH!!!")</f>
        <v>Wake Forest</v>
      </c>
      <c r="G4354" t="s">
        <v>4364</v>
      </c>
      <c r="H4354" s="1">
        <v>43037</v>
      </c>
      <c r="I4354">
        <v>839</v>
      </c>
      <c r="J4354" t="s">
        <v>7</v>
      </c>
      <c r="K4354" t="s">
        <v>1789</v>
      </c>
      <c r="L4354">
        <v>23.1</v>
      </c>
    </row>
    <row r="4355" spans="1:12" x14ac:dyDescent="0.55000000000000004">
      <c r="A4355" s="24" t="str">
        <f t="shared" si="68"/>
        <v>10201</v>
      </c>
      <c r="B4355" s="24" t="s">
        <v>3254</v>
      </c>
      <c r="C4355" s="25">
        <v>43037</v>
      </c>
      <c r="D4355" s="24">
        <f>IFERROR(VLOOKUP(B4355,'2017_GT Roster'!$B$6:$H$21,7, FALSE), "NO MATCH!!!")</f>
        <v>1</v>
      </c>
      <c r="E4355" s="24">
        <f>IFERROR(VLOOKUP(GAME_JUMP_REPORT_CONSOLIDATED!C4355,GAME_INDEX!$A$7:$E$34,5,FALSE), "NO MATCH")</f>
        <v>1020</v>
      </c>
      <c r="F4355" s="24" t="str">
        <f>IFERROR(VLOOKUP(C4355,GAME_INDEX!$A$7:$E$34,4,FALSE), "NO MATCH!!!")</f>
        <v>Wake Forest</v>
      </c>
      <c r="G4355" t="s">
        <v>4365</v>
      </c>
      <c r="H4355" s="1">
        <v>43037</v>
      </c>
      <c r="I4355">
        <v>840</v>
      </c>
      <c r="J4355" t="s">
        <v>7</v>
      </c>
      <c r="K4355" t="s">
        <v>3254</v>
      </c>
      <c r="L4355">
        <v>22.7</v>
      </c>
    </row>
    <row r="4356" spans="1:12" x14ac:dyDescent="0.55000000000000004">
      <c r="A4356" s="24" t="str">
        <f t="shared" si="68"/>
        <v>102012</v>
      </c>
      <c r="B4356" s="24" t="s">
        <v>10639</v>
      </c>
      <c r="C4356" s="25">
        <v>43037</v>
      </c>
      <c r="D4356" s="24">
        <f>IFERROR(VLOOKUP(B4356,'2017_GT Roster'!$B$6:$H$21,7, FALSE), "NO MATCH!!!")</f>
        <v>12</v>
      </c>
      <c r="E4356" s="24">
        <f>IFERROR(VLOOKUP(GAME_JUMP_REPORT_CONSOLIDATED!C4356,GAME_INDEX!$A$7:$E$34,5,FALSE), "NO MATCH")</f>
        <v>1020</v>
      </c>
      <c r="F4356" s="24" t="str">
        <f>IFERROR(VLOOKUP(C4356,GAME_INDEX!$A$7:$E$34,4,FALSE), "NO MATCH!!!")</f>
        <v>Wake Forest</v>
      </c>
      <c r="G4356" t="s">
        <v>4366</v>
      </c>
      <c r="H4356" s="1">
        <v>43037</v>
      </c>
      <c r="I4356">
        <v>842</v>
      </c>
      <c r="J4356" t="s">
        <v>7</v>
      </c>
      <c r="K4356" t="s">
        <v>12</v>
      </c>
      <c r="L4356">
        <v>11.4</v>
      </c>
    </row>
    <row r="4357" spans="1:12" x14ac:dyDescent="0.55000000000000004">
      <c r="A4357" s="24" t="str">
        <f t="shared" si="68"/>
        <v>10209</v>
      </c>
      <c r="B4357" s="24" t="s">
        <v>27</v>
      </c>
      <c r="C4357" s="25">
        <v>43037</v>
      </c>
      <c r="D4357" s="24">
        <f>IFERROR(VLOOKUP(B4357,'2017_GT Roster'!$B$6:$H$21,7, FALSE), "NO MATCH!!!")</f>
        <v>9</v>
      </c>
      <c r="E4357" s="24">
        <f>IFERROR(VLOOKUP(GAME_JUMP_REPORT_CONSOLIDATED!C4357,GAME_INDEX!$A$7:$E$34,5,FALSE), "NO MATCH")</f>
        <v>1020</v>
      </c>
      <c r="F4357" s="24" t="str">
        <f>IFERROR(VLOOKUP(C4357,GAME_INDEX!$A$7:$E$34,4,FALSE), "NO MATCH!!!")</f>
        <v>Wake Forest</v>
      </c>
      <c r="G4357" t="s">
        <v>4367</v>
      </c>
      <c r="H4357" s="1">
        <v>43037</v>
      </c>
      <c r="I4357">
        <v>847</v>
      </c>
      <c r="J4357" t="s">
        <v>7</v>
      </c>
      <c r="K4357" t="s">
        <v>27</v>
      </c>
      <c r="L4357">
        <v>8.5</v>
      </c>
    </row>
    <row r="4358" spans="1:12" x14ac:dyDescent="0.55000000000000004">
      <c r="A4358" s="24" t="str">
        <f t="shared" si="68"/>
        <v>102012</v>
      </c>
      <c r="B4358" s="24" t="s">
        <v>10639</v>
      </c>
      <c r="C4358" s="25">
        <v>43037</v>
      </c>
      <c r="D4358" s="24">
        <f>IFERROR(VLOOKUP(B4358,'2017_GT Roster'!$B$6:$H$21,7, FALSE), "NO MATCH!!!")</f>
        <v>12</v>
      </c>
      <c r="E4358" s="24">
        <f>IFERROR(VLOOKUP(GAME_JUMP_REPORT_CONSOLIDATED!C4358,GAME_INDEX!$A$7:$E$34,5,FALSE), "NO MATCH")</f>
        <v>1020</v>
      </c>
      <c r="F4358" s="24" t="str">
        <f>IFERROR(VLOOKUP(C4358,GAME_INDEX!$A$7:$E$34,4,FALSE), "NO MATCH!!!")</f>
        <v>Wake Forest</v>
      </c>
      <c r="G4358" t="s">
        <v>4368</v>
      </c>
      <c r="H4358" s="1">
        <v>43037</v>
      </c>
      <c r="I4358">
        <v>847</v>
      </c>
      <c r="J4358" t="s">
        <v>7</v>
      </c>
      <c r="K4358" t="s">
        <v>12</v>
      </c>
      <c r="L4358">
        <v>12.2</v>
      </c>
    </row>
    <row r="4359" spans="1:12" x14ac:dyDescent="0.55000000000000004">
      <c r="A4359" s="24" t="str">
        <f t="shared" si="68"/>
        <v>10203</v>
      </c>
      <c r="B4359" s="24" t="s">
        <v>3344</v>
      </c>
      <c r="C4359" s="25">
        <v>43037</v>
      </c>
      <c r="D4359" s="24">
        <f>IFERROR(VLOOKUP(B4359,'2017_GT Roster'!$B$6:$H$21,7, FALSE), "NO MATCH!!!")</f>
        <v>3</v>
      </c>
      <c r="E4359" s="24">
        <f>IFERROR(VLOOKUP(GAME_JUMP_REPORT_CONSOLIDATED!C4359,GAME_INDEX!$A$7:$E$34,5,FALSE), "NO MATCH")</f>
        <v>1020</v>
      </c>
      <c r="F4359" s="24" t="str">
        <f>IFERROR(VLOOKUP(C4359,GAME_INDEX!$A$7:$E$34,4,FALSE), "NO MATCH!!!")</f>
        <v>Wake Forest</v>
      </c>
      <c r="G4359" t="s">
        <v>4369</v>
      </c>
      <c r="H4359" s="1">
        <v>43037</v>
      </c>
      <c r="I4359">
        <v>848</v>
      </c>
      <c r="J4359" t="s">
        <v>7</v>
      </c>
      <c r="K4359" t="s">
        <v>3344</v>
      </c>
      <c r="L4359">
        <v>21.4</v>
      </c>
    </row>
    <row r="4360" spans="1:12" x14ac:dyDescent="0.55000000000000004">
      <c r="A4360" s="24" t="str">
        <f t="shared" si="68"/>
        <v>10203</v>
      </c>
      <c r="B4360" s="24" t="s">
        <v>3344</v>
      </c>
      <c r="C4360" s="25">
        <v>43037</v>
      </c>
      <c r="D4360" s="24">
        <f>IFERROR(VLOOKUP(B4360,'2017_GT Roster'!$B$6:$H$21,7, FALSE), "NO MATCH!!!")</f>
        <v>3</v>
      </c>
      <c r="E4360" s="24">
        <f>IFERROR(VLOOKUP(GAME_JUMP_REPORT_CONSOLIDATED!C4360,GAME_INDEX!$A$7:$E$34,5,FALSE), "NO MATCH")</f>
        <v>1020</v>
      </c>
      <c r="F4360" s="24" t="str">
        <f>IFERROR(VLOOKUP(C4360,GAME_INDEX!$A$7:$E$34,4,FALSE), "NO MATCH!!!")</f>
        <v>Wake Forest</v>
      </c>
      <c r="G4360" t="s">
        <v>4369</v>
      </c>
      <c r="H4360" s="1">
        <v>43037</v>
      </c>
      <c r="I4360">
        <v>848</v>
      </c>
      <c r="J4360" t="s">
        <v>7</v>
      </c>
      <c r="K4360" t="s">
        <v>3344</v>
      </c>
      <c r="L4360">
        <v>21.4</v>
      </c>
    </row>
    <row r="4361" spans="1:12" x14ac:dyDescent="0.55000000000000004">
      <c r="A4361" s="24" t="str">
        <f t="shared" si="68"/>
        <v>102012</v>
      </c>
      <c r="B4361" s="24" t="s">
        <v>10639</v>
      </c>
      <c r="C4361" s="25">
        <v>43037</v>
      </c>
      <c r="D4361" s="24">
        <f>IFERROR(VLOOKUP(B4361,'2017_GT Roster'!$B$6:$H$21,7, FALSE), "NO MATCH!!!")</f>
        <v>12</v>
      </c>
      <c r="E4361" s="24">
        <f>IFERROR(VLOOKUP(GAME_JUMP_REPORT_CONSOLIDATED!C4361,GAME_INDEX!$A$7:$E$34,5,FALSE), "NO MATCH")</f>
        <v>1020</v>
      </c>
      <c r="F4361" s="24" t="str">
        <f>IFERROR(VLOOKUP(C4361,GAME_INDEX!$A$7:$E$34,4,FALSE), "NO MATCH!!!")</f>
        <v>Wake Forest</v>
      </c>
      <c r="G4361" t="s">
        <v>4370</v>
      </c>
      <c r="H4361" s="1">
        <v>43037</v>
      </c>
      <c r="I4361">
        <v>853</v>
      </c>
      <c r="J4361" t="s">
        <v>7</v>
      </c>
      <c r="K4361" t="s">
        <v>12</v>
      </c>
      <c r="L4361">
        <v>10.6</v>
      </c>
    </row>
    <row r="4362" spans="1:12" x14ac:dyDescent="0.55000000000000004">
      <c r="A4362" s="24" t="str">
        <f t="shared" si="68"/>
        <v>102033</v>
      </c>
      <c r="B4362" s="24" t="s">
        <v>32</v>
      </c>
      <c r="C4362" s="25">
        <v>43037</v>
      </c>
      <c r="D4362" s="24">
        <f>IFERROR(VLOOKUP(B4362,'2017_GT Roster'!$B$6:$H$21,7, FALSE), "NO MATCH!!!")</f>
        <v>33</v>
      </c>
      <c r="E4362" s="24">
        <f>IFERROR(VLOOKUP(GAME_JUMP_REPORT_CONSOLIDATED!C4362,GAME_INDEX!$A$7:$E$34,5,FALSE), "NO MATCH")</f>
        <v>1020</v>
      </c>
      <c r="F4362" s="24" t="str">
        <f>IFERROR(VLOOKUP(C4362,GAME_INDEX!$A$7:$E$34,4,FALSE), "NO MATCH!!!")</f>
        <v>Wake Forest</v>
      </c>
      <c r="G4362" t="s">
        <v>4371</v>
      </c>
      <c r="H4362" s="1">
        <v>43037</v>
      </c>
      <c r="I4362">
        <v>854</v>
      </c>
      <c r="J4362" t="s">
        <v>7</v>
      </c>
      <c r="K4362" t="s">
        <v>32</v>
      </c>
      <c r="L4362">
        <v>24.9</v>
      </c>
    </row>
    <row r="4363" spans="1:12" x14ac:dyDescent="0.55000000000000004">
      <c r="A4363" s="24" t="str">
        <f t="shared" si="68"/>
        <v>102012</v>
      </c>
      <c r="B4363" s="24" t="s">
        <v>10639</v>
      </c>
      <c r="C4363" s="25">
        <v>43037</v>
      </c>
      <c r="D4363" s="24">
        <f>IFERROR(VLOOKUP(B4363,'2017_GT Roster'!$B$6:$H$21,7, FALSE), "NO MATCH!!!")</f>
        <v>12</v>
      </c>
      <c r="E4363" s="24">
        <f>IFERROR(VLOOKUP(GAME_JUMP_REPORT_CONSOLIDATED!C4363,GAME_INDEX!$A$7:$E$34,5,FALSE), "NO MATCH")</f>
        <v>1020</v>
      </c>
      <c r="F4363" s="24" t="str">
        <f>IFERROR(VLOOKUP(C4363,GAME_INDEX!$A$7:$E$34,4,FALSE), "NO MATCH!!!")</f>
        <v>Wake Forest</v>
      </c>
      <c r="G4363" t="s">
        <v>4372</v>
      </c>
      <c r="H4363" s="1">
        <v>43037</v>
      </c>
      <c r="I4363">
        <v>857</v>
      </c>
      <c r="J4363" t="s">
        <v>7</v>
      </c>
      <c r="K4363" t="s">
        <v>12</v>
      </c>
      <c r="L4363">
        <v>12.1</v>
      </c>
    </row>
    <row r="4364" spans="1:12" x14ac:dyDescent="0.55000000000000004">
      <c r="A4364" s="24" t="str">
        <f t="shared" si="68"/>
        <v>102097</v>
      </c>
      <c r="B4364" s="24" t="s">
        <v>42</v>
      </c>
      <c r="C4364" s="25">
        <v>43037</v>
      </c>
      <c r="D4364" s="24">
        <f>IFERROR(VLOOKUP(B4364,'2017_GT Roster'!$B$6:$H$21,7, FALSE), "NO MATCH!!!")</f>
        <v>97</v>
      </c>
      <c r="E4364" s="24">
        <f>IFERROR(VLOOKUP(GAME_JUMP_REPORT_CONSOLIDATED!C4364,GAME_INDEX!$A$7:$E$34,5,FALSE), "NO MATCH")</f>
        <v>1020</v>
      </c>
      <c r="F4364" s="24" t="str">
        <f>IFERROR(VLOOKUP(C4364,GAME_INDEX!$A$7:$E$34,4,FALSE), "NO MATCH!!!")</f>
        <v>Wake Forest</v>
      </c>
      <c r="G4364" t="s">
        <v>4373</v>
      </c>
      <c r="H4364" s="1">
        <v>43037</v>
      </c>
      <c r="I4364">
        <v>860</v>
      </c>
      <c r="J4364" t="s">
        <v>7</v>
      </c>
      <c r="K4364" t="s">
        <v>42</v>
      </c>
      <c r="L4364">
        <v>23.2</v>
      </c>
    </row>
    <row r="4365" spans="1:12" x14ac:dyDescent="0.55000000000000004">
      <c r="A4365" s="24" t="str">
        <f t="shared" si="68"/>
        <v>102012</v>
      </c>
      <c r="B4365" s="24" t="s">
        <v>10639</v>
      </c>
      <c r="C4365" s="25">
        <v>43037</v>
      </c>
      <c r="D4365" s="24">
        <f>IFERROR(VLOOKUP(B4365,'2017_GT Roster'!$B$6:$H$21,7, FALSE), "NO MATCH!!!")</f>
        <v>12</v>
      </c>
      <c r="E4365" s="24">
        <f>IFERROR(VLOOKUP(GAME_JUMP_REPORT_CONSOLIDATED!C4365,GAME_INDEX!$A$7:$E$34,5,FALSE), "NO MATCH")</f>
        <v>1020</v>
      </c>
      <c r="F4365" s="24" t="str">
        <f>IFERROR(VLOOKUP(C4365,GAME_INDEX!$A$7:$E$34,4,FALSE), "NO MATCH!!!")</f>
        <v>Wake Forest</v>
      </c>
      <c r="G4365" t="s">
        <v>4374</v>
      </c>
      <c r="H4365" s="1">
        <v>43037</v>
      </c>
      <c r="I4365">
        <v>865</v>
      </c>
      <c r="J4365" t="s">
        <v>7</v>
      </c>
      <c r="K4365" t="s">
        <v>12</v>
      </c>
      <c r="L4365">
        <v>11.3</v>
      </c>
    </row>
    <row r="4366" spans="1:12" x14ac:dyDescent="0.55000000000000004">
      <c r="A4366" s="24" t="str">
        <f t="shared" si="68"/>
        <v>102012</v>
      </c>
      <c r="B4366" s="24" t="s">
        <v>10639</v>
      </c>
      <c r="C4366" s="25">
        <v>43037</v>
      </c>
      <c r="D4366" s="24">
        <f>IFERROR(VLOOKUP(B4366,'2017_GT Roster'!$B$6:$H$21,7, FALSE), "NO MATCH!!!")</f>
        <v>12</v>
      </c>
      <c r="E4366" s="24">
        <f>IFERROR(VLOOKUP(GAME_JUMP_REPORT_CONSOLIDATED!C4366,GAME_INDEX!$A$7:$E$34,5,FALSE), "NO MATCH")</f>
        <v>1020</v>
      </c>
      <c r="F4366" s="24" t="str">
        <f>IFERROR(VLOOKUP(C4366,GAME_INDEX!$A$7:$E$34,4,FALSE), "NO MATCH!!!")</f>
        <v>Wake Forest</v>
      </c>
      <c r="G4366" t="s">
        <v>4375</v>
      </c>
      <c r="H4366" s="1">
        <v>43037</v>
      </c>
      <c r="I4366">
        <v>868</v>
      </c>
      <c r="J4366" t="s">
        <v>7</v>
      </c>
      <c r="K4366" t="s">
        <v>12</v>
      </c>
      <c r="L4366">
        <v>11.9</v>
      </c>
    </row>
    <row r="4367" spans="1:12" x14ac:dyDescent="0.55000000000000004">
      <c r="A4367" s="24" t="str">
        <f t="shared" si="68"/>
        <v>102023</v>
      </c>
      <c r="B4367" s="24" t="s">
        <v>19</v>
      </c>
      <c r="C4367" s="25">
        <v>43037</v>
      </c>
      <c r="D4367" s="24">
        <f>IFERROR(VLOOKUP(B4367,'2017_GT Roster'!$B$6:$H$21,7, FALSE), "NO MATCH!!!")</f>
        <v>23</v>
      </c>
      <c r="E4367" s="24">
        <f>IFERROR(VLOOKUP(GAME_JUMP_REPORT_CONSOLIDATED!C4367,GAME_INDEX!$A$7:$E$34,5,FALSE), "NO MATCH")</f>
        <v>1020</v>
      </c>
      <c r="F4367" s="24" t="str">
        <f>IFERROR(VLOOKUP(C4367,GAME_INDEX!$A$7:$E$34,4,FALSE), "NO MATCH!!!")</f>
        <v>Wake Forest</v>
      </c>
      <c r="G4367" t="s">
        <v>4376</v>
      </c>
      <c r="H4367" s="1">
        <v>43037</v>
      </c>
      <c r="I4367">
        <v>869</v>
      </c>
      <c r="J4367" t="s">
        <v>7</v>
      </c>
      <c r="K4367" t="s">
        <v>19</v>
      </c>
      <c r="L4367">
        <v>17.399999999999999</v>
      </c>
    </row>
    <row r="4368" spans="1:12" x14ac:dyDescent="0.55000000000000004">
      <c r="A4368" s="24" t="str">
        <f t="shared" si="68"/>
        <v>102033</v>
      </c>
      <c r="B4368" s="24" t="s">
        <v>32</v>
      </c>
      <c r="C4368" s="25">
        <v>43037</v>
      </c>
      <c r="D4368" s="24">
        <f>IFERROR(VLOOKUP(B4368,'2017_GT Roster'!$B$6:$H$21,7, FALSE), "NO MATCH!!!")</f>
        <v>33</v>
      </c>
      <c r="E4368" s="24">
        <f>IFERROR(VLOOKUP(GAME_JUMP_REPORT_CONSOLIDATED!C4368,GAME_INDEX!$A$7:$E$34,5,FALSE), "NO MATCH")</f>
        <v>1020</v>
      </c>
      <c r="F4368" s="24" t="str">
        <f>IFERROR(VLOOKUP(C4368,GAME_INDEX!$A$7:$E$34,4,FALSE), "NO MATCH!!!")</f>
        <v>Wake Forest</v>
      </c>
      <c r="G4368" t="s">
        <v>4377</v>
      </c>
      <c r="H4368" s="1">
        <v>43037</v>
      </c>
      <c r="I4368">
        <v>871</v>
      </c>
      <c r="J4368" t="s">
        <v>7</v>
      </c>
      <c r="K4368" t="s">
        <v>32</v>
      </c>
      <c r="L4368">
        <v>21.8</v>
      </c>
    </row>
    <row r="4369" spans="1:12" x14ac:dyDescent="0.55000000000000004">
      <c r="A4369" s="24" t="str">
        <f t="shared" si="68"/>
        <v>102012</v>
      </c>
      <c r="B4369" s="24" t="s">
        <v>10639</v>
      </c>
      <c r="C4369" s="25">
        <v>43037</v>
      </c>
      <c r="D4369" s="24">
        <f>IFERROR(VLOOKUP(B4369,'2017_GT Roster'!$B$6:$H$21,7, FALSE), "NO MATCH!!!")</f>
        <v>12</v>
      </c>
      <c r="E4369" s="24">
        <f>IFERROR(VLOOKUP(GAME_JUMP_REPORT_CONSOLIDATED!C4369,GAME_INDEX!$A$7:$E$34,5,FALSE), "NO MATCH")</f>
        <v>1020</v>
      </c>
      <c r="F4369" s="24" t="str">
        <f>IFERROR(VLOOKUP(C4369,GAME_INDEX!$A$7:$E$34,4,FALSE), "NO MATCH!!!")</f>
        <v>Wake Forest</v>
      </c>
      <c r="G4369" t="s">
        <v>4378</v>
      </c>
      <c r="H4369" s="1">
        <v>43037</v>
      </c>
      <c r="I4369">
        <v>871</v>
      </c>
      <c r="J4369" t="s">
        <v>7</v>
      </c>
      <c r="K4369" t="s">
        <v>12</v>
      </c>
      <c r="L4369">
        <v>12.7</v>
      </c>
    </row>
    <row r="4370" spans="1:12" x14ac:dyDescent="0.55000000000000004">
      <c r="A4370" s="24" t="str">
        <f t="shared" si="68"/>
        <v>102012</v>
      </c>
      <c r="B4370" s="24" t="s">
        <v>10639</v>
      </c>
      <c r="C4370" s="25">
        <v>43037</v>
      </c>
      <c r="D4370" s="24">
        <f>IFERROR(VLOOKUP(B4370,'2017_GT Roster'!$B$6:$H$21,7, FALSE), "NO MATCH!!!")</f>
        <v>12</v>
      </c>
      <c r="E4370" s="24">
        <f>IFERROR(VLOOKUP(GAME_JUMP_REPORT_CONSOLIDATED!C4370,GAME_INDEX!$A$7:$E$34,5,FALSE), "NO MATCH")</f>
        <v>1020</v>
      </c>
      <c r="F4370" s="24" t="str">
        <f>IFERROR(VLOOKUP(C4370,GAME_INDEX!$A$7:$E$34,4,FALSE), "NO MATCH!!!")</f>
        <v>Wake Forest</v>
      </c>
      <c r="G4370" t="s">
        <v>4379</v>
      </c>
      <c r="H4370" s="1">
        <v>43037</v>
      </c>
      <c r="I4370">
        <v>875</v>
      </c>
      <c r="J4370" t="s">
        <v>7</v>
      </c>
      <c r="K4370" t="s">
        <v>12</v>
      </c>
      <c r="L4370">
        <v>12.5</v>
      </c>
    </row>
    <row r="4371" spans="1:12" x14ac:dyDescent="0.55000000000000004">
      <c r="A4371" s="24" t="str">
        <f t="shared" si="68"/>
        <v>102012</v>
      </c>
      <c r="B4371" s="24" t="s">
        <v>10639</v>
      </c>
      <c r="C4371" s="25">
        <v>43037</v>
      </c>
      <c r="D4371" s="24">
        <f>IFERROR(VLOOKUP(B4371,'2017_GT Roster'!$B$6:$H$21,7, FALSE), "NO MATCH!!!")</f>
        <v>12</v>
      </c>
      <c r="E4371" s="24">
        <f>IFERROR(VLOOKUP(GAME_JUMP_REPORT_CONSOLIDATED!C4371,GAME_INDEX!$A$7:$E$34,5,FALSE), "NO MATCH")</f>
        <v>1020</v>
      </c>
      <c r="F4371" s="24" t="str">
        <f>IFERROR(VLOOKUP(C4371,GAME_INDEX!$A$7:$E$34,4,FALSE), "NO MATCH!!!")</f>
        <v>Wake Forest</v>
      </c>
      <c r="G4371" t="s">
        <v>4380</v>
      </c>
      <c r="H4371" s="1">
        <v>43037</v>
      </c>
      <c r="I4371">
        <v>878</v>
      </c>
      <c r="J4371" t="s">
        <v>7</v>
      </c>
      <c r="K4371" t="s">
        <v>12</v>
      </c>
      <c r="L4371">
        <v>11</v>
      </c>
    </row>
    <row r="4372" spans="1:12" x14ac:dyDescent="0.55000000000000004">
      <c r="A4372" s="24" t="str">
        <f t="shared" si="68"/>
        <v>102012</v>
      </c>
      <c r="B4372" s="24" t="s">
        <v>10639</v>
      </c>
      <c r="C4372" s="25">
        <v>43037</v>
      </c>
      <c r="D4372" s="24">
        <f>IFERROR(VLOOKUP(B4372,'2017_GT Roster'!$B$6:$H$21,7, FALSE), "NO MATCH!!!")</f>
        <v>12</v>
      </c>
      <c r="E4372" s="24">
        <f>IFERROR(VLOOKUP(GAME_JUMP_REPORT_CONSOLIDATED!C4372,GAME_INDEX!$A$7:$E$34,5,FALSE), "NO MATCH")</f>
        <v>1020</v>
      </c>
      <c r="F4372" s="24" t="str">
        <f>IFERROR(VLOOKUP(C4372,GAME_INDEX!$A$7:$E$34,4,FALSE), "NO MATCH!!!")</f>
        <v>Wake Forest</v>
      </c>
      <c r="G4372" t="s">
        <v>4381</v>
      </c>
      <c r="H4372" s="1">
        <v>43037</v>
      </c>
      <c r="I4372">
        <v>881</v>
      </c>
      <c r="J4372" t="s">
        <v>7</v>
      </c>
      <c r="K4372" t="s">
        <v>12</v>
      </c>
      <c r="L4372">
        <v>11.3</v>
      </c>
    </row>
    <row r="4373" spans="1:12" x14ac:dyDescent="0.55000000000000004">
      <c r="A4373" s="24" t="str">
        <f t="shared" si="68"/>
        <v>10203</v>
      </c>
      <c r="B4373" s="24" t="s">
        <v>3344</v>
      </c>
      <c r="C4373" s="25">
        <v>43037</v>
      </c>
      <c r="D4373" s="24">
        <f>IFERROR(VLOOKUP(B4373,'2017_GT Roster'!$B$6:$H$21,7, FALSE), "NO MATCH!!!")</f>
        <v>3</v>
      </c>
      <c r="E4373" s="24">
        <f>IFERROR(VLOOKUP(GAME_JUMP_REPORT_CONSOLIDATED!C4373,GAME_INDEX!$A$7:$E$34,5,FALSE), "NO MATCH")</f>
        <v>1020</v>
      </c>
      <c r="F4373" s="24" t="str">
        <f>IFERROR(VLOOKUP(C4373,GAME_INDEX!$A$7:$E$34,4,FALSE), "NO MATCH!!!")</f>
        <v>Wake Forest</v>
      </c>
      <c r="G4373" t="s">
        <v>4382</v>
      </c>
      <c r="H4373" s="1">
        <v>43037</v>
      </c>
      <c r="I4373">
        <v>883</v>
      </c>
      <c r="J4373" t="s">
        <v>7</v>
      </c>
      <c r="K4373" t="s">
        <v>3344</v>
      </c>
      <c r="L4373">
        <v>23.4</v>
      </c>
    </row>
    <row r="4374" spans="1:12" x14ac:dyDescent="0.55000000000000004">
      <c r="A4374" s="24" t="str">
        <f t="shared" si="68"/>
        <v>10201</v>
      </c>
      <c r="B4374" s="24" t="s">
        <v>3254</v>
      </c>
      <c r="C4374" s="25">
        <v>43037</v>
      </c>
      <c r="D4374" s="24">
        <f>IFERROR(VLOOKUP(B4374,'2017_GT Roster'!$B$6:$H$21,7, FALSE), "NO MATCH!!!")</f>
        <v>1</v>
      </c>
      <c r="E4374" s="24">
        <f>IFERROR(VLOOKUP(GAME_JUMP_REPORT_CONSOLIDATED!C4374,GAME_INDEX!$A$7:$E$34,5,FALSE), "NO MATCH")</f>
        <v>1020</v>
      </c>
      <c r="F4374" s="24" t="str">
        <f>IFERROR(VLOOKUP(C4374,GAME_INDEX!$A$7:$E$34,4,FALSE), "NO MATCH!!!")</f>
        <v>Wake Forest</v>
      </c>
      <c r="G4374" t="s">
        <v>4383</v>
      </c>
      <c r="H4374" s="1">
        <v>43037</v>
      </c>
      <c r="I4374">
        <v>883</v>
      </c>
      <c r="J4374" t="s">
        <v>7</v>
      </c>
      <c r="K4374" t="s">
        <v>3254</v>
      </c>
      <c r="L4374">
        <v>24.2</v>
      </c>
    </row>
    <row r="4375" spans="1:12" x14ac:dyDescent="0.55000000000000004">
      <c r="A4375" s="24" t="str">
        <f t="shared" si="68"/>
        <v>102012</v>
      </c>
      <c r="B4375" s="24" t="s">
        <v>10639</v>
      </c>
      <c r="C4375" s="25">
        <v>43037</v>
      </c>
      <c r="D4375" s="24">
        <f>IFERROR(VLOOKUP(B4375,'2017_GT Roster'!$B$6:$H$21,7, FALSE), "NO MATCH!!!")</f>
        <v>12</v>
      </c>
      <c r="E4375" s="24">
        <f>IFERROR(VLOOKUP(GAME_JUMP_REPORT_CONSOLIDATED!C4375,GAME_INDEX!$A$7:$E$34,5,FALSE), "NO MATCH")</f>
        <v>1020</v>
      </c>
      <c r="F4375" s="24" t="str">
        <f>IFERROR(VLOOKUP(C4375,GAME_INDEX!$A$7:$E$34,4,FALSE), "NO MATCH!!!")</f>
        <v>Wake Forest</v>
      </c>
      <c r="G4375" t="s">
        <v>4384</v>
      </c>
      <c r="H4375" s="1">
        <v>43037</v>
      </c>
      <c r="I4375">
        <v>884</v>
      </c>
      <c r="J4375" t="s">
        <v>7</v>
      </c>
      <c r="K4375" t="s">
        <v>12</v>
      </c>
      <c r="L4375">
        <v>12.2</v>
      </c>
    </row>
    <row r="4376" spans="1:12" x14ac:dyDescent="0.55000000000000004">
      <c r="A4376" s="24" t="str">
        <f t="shared" si="68"/>
        <v>102012</v>
      </c>
      <c r="B4376" s="24" t="s">
        <v>10639</v>
      </c>
      <c r="C4376" s="25">
        <v>43037</v>
      </c>
      <c r="D4376" s="24">
        <f>IFERROR(VLOOKUP(B4376,'2017_GT Roster'!$B$6:$H$21,7, FALSE), "NO MATCH!!!")</f>
        <v>12</v>
      </c>
      <c r="E4376" s="24">
        <f>IFERROR(VLOOKUP(GAME_JUMP_REPORT_CONSOLIDATED!C4376,GAME_INDEX!$A$7:$E$34,5,FALSE), "NO MATCH")</f>
        <v>1020</v>
      </c>
      <c r="F4376" s="24" t="str">
        <f>IFERROR(VLOOKUP(C4376,GAME_INDEX!$A$7:$E$34,4,FALSE), "NO MATCH!!!")</f>
        <v>Wake Forest</v>
      </c>
      <c r="G4376" t="s">
        <v>4385</v>
      </c>
      <c r="H4376" s="1">
        <v>43037</v>
      </c>
      <c r="I4376">
        <v>887</v>
      </c>
      <c r="J4376" t="s">
        <v>7</v>
      </c>
      <c r="K4376" t="s">
        <v>12</v>
      </c>
      <c r="L4376">
        <v>8.5</v>
      </c>
    </row>
    <row r="4377" spans="1:12" x14ac:dyDescent="0.55000000000000004">
      <c r="A4377" s="24" t="str">
        <f t="shared" si="68"/>
        <v>102012</v>
      </c>
      <c r="B4377" s="24" t="s">
        <v>10639</v>
      </c>
      <c r="C4377" s="25">
        <v>43037</v>
      </c>
      <c r="D4377" s="24">
        <f>IFERROR(VLOOKUP(B4377,'2017_GT Roster'!$B$6:$H$21,7, FALSE), "NO MATCH!!!")</f>
        <v>12</v>
      </c>
      <c r="E4377" s="24">
        <f>IFERROR(VLOOKUP(GAME_JUMP_REPORT_CONSOLIDATED!C4377,GAME_INDEX!$A$7:$E$34,5,FALSE), "NO MATCH")</f>
        <v>1020</v>
      </c>
      <c r="F4377" s="24" t="str">
        <f>IFERROR(VLOOKUP(C4377,GAME_INDEX!$A$7:$E$34,4,FALSE), "NO MATCH!!!")</f>
        <v>Wake Forest</v>
      </c>
      <c r="G4377" t="s">
        <v>4386</v>
      </c>
      <c r="H4377" s="1">
        <v>43037</v>
      </c>
      <c r="I4377">
        <v>891</v>
      </c>
      <c r="J4377" t="s">
        <v>7</v>
      </c>
      <c r="K4377" t="s">
        <v>12</v>
      </c>
      <c r="L4377">
        <v>11.8</v>
      </c>
    </row>
    <row r="4378" spans="1:12" x14ac:dyDescent="0.55000000000000004">
      <c r="A4378" s="24" t="str">
        <f t="shared" si="68"/>
        <v>10205</v>
      </c>
      <c r="B4378" s="24" t="s">
        <v>1789</v>
      </c>
      <c r="C4378" s="25">
        <v>43037</v>
      </c>
      <c r="D4378" s="24">
        <f>IFERROR(VLOOKUP(B4378,'2017_GT Roster'!$B$6:$H$21,7, FALSE), "NO MATCH!!!")</f>
        <v>5</v>
      </c>
      <c r="E4378" s="24">
        <f>IFERROR(VLOOKUP(GAME_JUMP_REPORT_CONSOLIDATED!C4378,GAME_INDEX!$A$7:$E$34,5,FALSE), "NO MATCH")</f>
        <v>1020</v>
      </c>
      <c r="F4378" s="24" t="str">
        <f>IFERROR(VLOOKUP(C4378,GAME_INDEX!$A$7:$E$34,4,FALSE), "NO MATCH!!!")</f>
        <v>Wake Forest</v>
      </c>
      <c r="G4378" t="s">
        <v>4387</v>
      </c>
      <c r="H4378" s="1">
        <v>43037</v>
      </c>
      <c r="I4378">
        <v>891</v>
      </c>
      <c r="J4378" t="s">
        <v>7</v>
      </c>
      <c r="K4378" t="s">
        <v>1789</v>
      </c>
      <c r="L4378">
        <v>13.7</v>
      </c>
    </row>
    <row r="4379" spans="1:12" x14ac:dyDescent="0.55000000000000004">
      <c r="A4379" s="24" t="str">
        <f t="shared" si="68"/>
        <v>102012</v>
      </c>
      <c r="B4379" s="24" t="s">
        <v>10639</v>
      </c>
      <c r="C4379" s="25">
        <v>43037</v>
      </c>
      <c r="D4379" s="24">
        <f>IFERROR(VLOOKUP(B4379,'2017_GT Roster'!$B$6:$H$21,7, FALSE), "NO MATCH!!!")</f>
        <v>12</v>
      </c>
      <c r="E4379" s="24">
        <f>IFERROR(VLOOKUP(GAME_JUMP_REPORT_CONSOLIDATED!C4379,GAME_INDEX!$A$7:$E$34,5,FALSE), "NO MATCH")</f>
        <v>1020</v>
      </c>
      <c r="F4379" s="24" t="str">
        <f>IFERROR(VLOOKUP(C4379,GAME_INDEX!$A$7:$E$34,4,FALSE), "NO MATCH!!!")</f>
        <v>Wake Forest</v>
      </c>
      <c r="G4379" t="s">
        <v>4388</v>
      </c>
      <c r="H4379" s="1">
        <v>43037</v>
      </c>
      <c r="I4379">
        <v>894</v>
      </c>
      <c r="J4379" t="s">
        <v>7</v>
      </c>
      <c r="K4379" t="s">
        <v>12</v>
      </c>
      <c r="L4379">
        <v>11.3</v>
      </c>
    </row>
    <row r="4380" spans="1:12" x14ac:dyDescent="0.55000000000000004">
      <c r="A4380" s="24" t="str">
        <f t="shared" si="68"/>
        <v>102012</v>
      </c>
      <c r="B4380" s="24" t="s">
        <v>10639</v>
      </c>
      <c r="C4380" s="25">
        <v>43037</v>
      </c>
      <c r="D4380" s="24">
        <f>IFERROR(VLOOKUP(B4380,'2017_GT Roster'!$B$6:$H$21,7, FALSE), "NO MATCH!!!")</f>
        <v>12</v>
      </c>
      <c r="E4380" s="24">
        <f>IFERROR(VLOOKUP(GAME_JUMP_REPORT_CONSOLIDATED!C4380,GAME_INDEX!$A$7:$E$34,5,FALSE), "NO MATCH")</f>
        <v>1020</v>
      </c>
      <c r="F4380" s="24" t="str">
        <f>IFERROR(VLOOKUP(C4380,GAME_INDEX!$A$7:$E$34,4,FALSE), "NO MATCH!!!")</f>
        <v>Wake Forest</v>
      </c>
      <c r="G4380" t="s">
        <v>4389</v>
      </c>
      <c r="H4380" s="1">
        <v>43037</v>
      </c>
      <c r="I4380">
        <v>897</v>
      </c>
      <c r="J4380" t="s">
        <v>7</v>
      </c>
      <c r="K4380" t="s">
        <v>12</v>
      </c>
      <c r="L4380">
        <v>10.4</v>
      </c>
    </row>
    <row r="4381" spans="1:12" x14ac:dyDescent="0.55000000000000004">
      <c r="A4381" s="24" t="str">
        <f t="shared" si="68"/>
        <v>10203</v>
      </c>
      <c r="B4381" s="24" t="s">
        <v>3344</v>
      </c>
      <c r="C4381" s="25">
        <v>43037</v>
      </c>
      <c r="D4381" s="24">
        <f>IFERROR(VLOOKUP(B4381,'2017_GT Roster'!$B$6:$H$21,7, FALSE), "NO MATCH!!!")</f>
        <v>3</v>
      </c>
      <c r="E4381" s="24">
        <f>IFERROR(VLOOKUP(GAME_JUMP_REPORT_CONSOLIDATED!C4381,GAME_INDEX!$A$7:$E$34,5,FALSE), "NO MATCH")</f>
        <v>1020</v>
      </c>
      <c r="F4381" s="24" t="str">
        <f>IFERROR(VLOOKUP(C4381,GAME_INDEX!$A$7:$E$34,4,FALSE), "NO MATCH!!!")</f>
        <v>Wake Forest</v>
      </c>
      <c r="G4381" t="s">
        <v>4390</v>
      </c>
      <c r="H4381" s="1">
        <v>43037</v>
      </c>
      <c r="I4381">
        <v>900</v>
      </c>
      <c r="J4381" t="s">
        <v>7</v>
      </c>
      <c r="K4381" t="s">
        <v>3344</v>
      </c>
      <c r="L4381">
        <v>22</v>
      </c>
    </row>
    <row r="4382" spans="1:12" x14ac:dyDescent="0.55000000000000004">
      <c r="A4382" s="24" t="str">
        <f t="shared" si="68"/>
        <v>10209</v>
      </c>
      <c r="B4382" s="24" t="s">
        <v>27</v>
      </c>
      <c r="C4382" s="25">
        <v>43037</v>
      </c>
      <c r="D4382" s="24">
        <f>IFERROR(VLOOKUP(B4382,'2017_GT Roster'!$B$6:$H$21,7, FALSE), "NO MATCH!!!")</f>
        <v>9</v>
      </c>
      <c r="E4382" s="24">
        <f>IFERROR(VLOOKUP(GAME_JUMP_REPORT_CONSOLIDATED!C4382,GAME_INDEX!$A$7:$E$34,5,FALSE), "NO MATCH")</f>
        <v>1020</v>
      </c>
      <c r="F4382" s="24" t="str">
        <f>IFERROR(VLOOKUP(C4382,GAME_INDEX!$A$7:$E$34,4,FALSE), "NO MATCH!!!")</f>
        <v>Wake Forest</v>
      </c>
      <c r="G4382" t="s">
        <v>4391</v>
      </c>
      <c r="H4382" s="1">
        <v>43037</v>
      </c>
      <c r="I4382">
        <v>900</v>
      </c>
      <c r="J4382" t="s">
        <v>7</v>
      </c>
      <c r="K4382" t="s">
        <v>27</v>
      </c>
      <c r="L4382">
        <v>12.2</v>
      </c>
    </row>
    <row r="4383" spans="1:12" x14ac:dyDescent="0.55000000000000004">
      <c r="A4383" s="24" t="str">
        <f t="shared" si="68"/>
        <v>102012</v>
      </c>
      <c r="B4383" s="24" t="s">
        <v>10639</v>
      </c>
      <c r="C4383" s="25">
        <v>43037</v>
      </c>
      <c r="D4383" s="24">
        <f>IFERROR(VLOOKUP(B4383,'2017_GT Roster'!$B$6:$H$21,7, FALSE), "NO MATCH!!!")</f>
        <v>12</v>
      </c>
      <c r="E4383" s="24">
        <f>IFERROR(VLOOKUP(GAME_JUMP_REPORT_CONSOLIDATED!C4383,GAME_INDEX!$A$7:$E$34,5,FALSE), "NO MATCH")</f>
        <v>1020</v>
      </c>
      <c r="F4383" s="24" t="str">
        <f>IFERROR(VLOOKUP(C4383,GAME_INDEX!$A$7:$E$34,4,FALSE), "NO MATCH!!!")</f>
        <v>Wake Forest</v>
      </c>
      <c r="G4383" t="s">
        <v>4392</v>
      </c>
      <c r="H4383" s="1">
        <v>43037</v>
      </c>
      <c r="I4383">
        <v>901</v>
      </c>
      <c r="J4383" t="s">
        <v>7</v>
      </c>
      <c r="K4383" t="s">
        <v>12</v>
      </c>
      <c r="L4383">
        <v>10.4</v>
      </c>
    </row>
    <row r="4384" spans="1:12" x14ac:dyDescent="0.55000000000000004">
      <c r="A4384" s="24" t="str">
        <f t="shared" si="68"/>
        <v>102097</v>
      </c>
      <c r="B4384" s="24" t="s">
        <v>42</v>
      </c>
      <c r="C4384" s="25">
        <v>43037</v>
      </c>
      <c r="D4384" s="24">
        <f>IFERROR(VLOOKUP(B4384,'2017_GT Roster'!$B$6:$H$21,7, FALSE), "NO MATCH!!!")</f>
        <v>97</v>
      </c>
      <c r="E4384" s="24">
        <f>IFERROR(VLOOKUP(GAME_JUMP_REPORT_CONSOLIDATED!C4384,GAME_INDEX!$A$7:$E$34,5,FALSE), "NO MATCH")</f>
        <v>1020</v>
      </c>
      <c r="F4384" s="24" t="str">
        <f>IFERROR(VLOOKUP(C4384,GAME_INDEX!$A$7:$E$34,4,FALSE), "NO MATCH!!!")</f>
        <v>Wake Forest</v>
      </c>
      <c r="G4384" t="s">
        <v>4393</v>
      </c>
      <c r="H4384" s="1">
        <v>43037</v>
      </c>
      <c r="I4384">
        <v>903</v>
      </c>
      <c r="J4384" t="s">
        <v>7</v>
      </c>
      <c r="K4384" t="s">
        <v>42</v>
      </c>
      <c r="L4384">
        <v>23</v>
      </c>
    </row>
    <row r="4385" spans="1:12" x14ac:dyDescent="0.55000000000000004">
      <c r="A4385" s="24" t="str">
        <f t="shared" si="68"/>
        <v>102012</v>
      </c>
      <c r="B4385" s="24" t="s">
        <v>10639</v>
      </c>
      <c r="C4385" s="25">
        <v>43037</v>
      </c>
      <c r="D4385" s="24">
        <f>IFERROR(VLOOKUP(B4385,'2017_GT Roster'!$B$6:$H$21,7, FALSE), "NO MATCH!!!")</f>
        <v>12</v>
      </c>
      <c r="E4385" s="24">
        <f>IFERROR(VLOOKUP(GAME_JUMP_REPORT_CONSOLIDATED!C4385,GAME_INDEX!$A$7:$E$34,5,FALSE), "NO MATCH")</f>
        <v>1020</v>
      </c>
      <c r="F4385" s="24" t="str">
        <f>IFERROR(VLOOKUP(C4385,GAME_INDEX!$A$7:$E$34,4,FALSE), "NO MATCH!!!")</f>
        <v>Wake Forest</v>
      </c>
      <c r="G4385" t="s">
        <v>4394</v>
      </c>
      <c r="H4385" s="1">
        <v>43037</v>
      </c>
      <c r="I4385">
        <v>904</v>
      </c>
      <c r="J4385" t="s">
        <v>7</v>
      </c>
      <c r="K4385" t="s">
        <v>12</v>
      </c>
      <c r="L4385">
        <v>10.9</v>
      </c>
    </row>
    <row r="4386" spans="1:12" x14ac:dyDescent="0.55000000000000004">
      <c r="A4386" s="24" t="str">
        <f t="shared" si="68"/>
        <v>102011</v>
      </c>
      <c r="B4386" s="24" t="s">
        <v>14</v>
      </c>
      <c r="C4386" s="25">
        <v>43037</v>
      </c>
      <c r="D4386" s="24">
        <f>IFERROR(VLOOKUP(B4386,'2017_GT Roster'!$B$6:$H$21,7, FALSE), "NO MATCH!!!")</f>
        <v>11</v>
      </c>
      <c r="E4386" s="24">
        <f>IFERROR(VLOOKUP(GAME_JUMP_REPORT_CONSOLIDATED!C4386,GAME_INDEX!$A$7:$E$34,5,FALSE), "NO MATCH")</f>
        <v>1020</v>
      </c>
      <c r="F4386" s="24" t="str">
        <f>IFERROR(VLOOKUP(C4386,GAME_INDEX!$A$7:$E$34,4,FALSE), "NO MATCH!!!")</f>
        <v>Wake Forest</v>
      </c>
      <c r="G4386" t="s">
        <v>4395</v>
      </c>
      <c r="H4386" s="1">
        <v>43037</v>
      </c>
      <c r="I4386">
        <v>907</v>
      </c>
      <c r="J4386" t="s">
        <v>7</v>
      </c>
      <c r="K4386" t="s">
        <v>14</v>
      </c>
      <c r="L4386">
        <v>26.3</v>
      </c>
    </row>
    <row r="4387" spans="1:12" x14ac:dyDescent="0.55000000000000004">
      <c r="A4387" s="24" t="str">
        <f t="shared" si="68"/>
        <v>10209</v>
      </c>
      <c r="B4387" s="24" t="s">
        <v>27</v>
      </c>
      <c r="C4387" s="25">
        <v>43037</v>
      </c>
      <c r="D4387" s="24">
        <f>IFERROR(VLOOKUP(B4387,'2017_GT Roster'!$B$6:$H$21,7, FALSE), "NO MATCH!!!")</f>
        <v>9</v>
      </c>
      <c r="E4387" s="24">
        <f>IFERROR(VLOOKUP(GAME_JUMP_REPORT_CONSOLIDATED!C4387,GAME_INDEX!$A$7:$E$34,5,FALSE), "NO MATCH")</f>
        <v>1020</v>
      </c>
      <c r="F4387" s="24" t="str">
        <f>IFERROR(VLOOKUP(C4387,GAME_INDEX!$A$7:$E$34,4,FALSE), "NO MATCH!!!")</f>
        <v>Wake Forest</v>
      </c>
      <c r="G4387" t="s">
        <v>4396</v>
      </c>
      <c r="H4387" s="1">
        <v>43037</v>
      </c>
      <c r="I4387">
        <v>907</v>
      </c>
      <c r="J4387" t="s">
        <v>7</v>
      </c>
      <c r="K4387" t="s">
        <v>27</v>
      </c>
      <c r="L4387">
        <v>10.4</v>
      </c>
    </row>
    <row r="4388" spans="1:12" x14ac:dyDescent="0.55000000000000004">
      <c r="A4388" s="24" t="str">
        <f t="shared" si="68"/>
        <v>10209</v>
      </c>
      <c r="B4388" s="24" t="s">
        <v>27</v>
      </c>
      <c r="C4388" s="25">
        <v>43037</v>
      </c>
      <c r="D4388" s="24">
        <f>IFERROR(VLOOKUP(B4388,'2017_GT Roster'!$B$6:$H$21,7, FALSE), "NO MATCH!!!")</f>
        <v>9</v>
      </c>
      <c r="E4388" s="24">
        <f>IFERROR(VLOOKUP(GAME_JUMP_REPORT_CONSOLIDATED!C4388,GAME_INDEX!$A$7:$E$34,5,FALSE), "NO MATCH")</f>
        <v>1020</v>
      </c>
      <c r="F4388" s="24" t="str">
        <f>IFERROR(VLOOKUP(C4388,GAME_INDEX!$A$7:$E$34,4,FALSE), "NO MATCH!!!")</f>
        <v>Wake Forest</v>
      </c>
      <c r="G4388" t="s">
        <v>4397</v>
      </c>
      <c r="H4388" s="1">
        <v>43037</v>
      </c>
      <c r="I4388">
        <v>911</v>
      </c>
      <c r="J4388" t="s">
        <v>7</v>
      </c>
      <c r="K4388" t="s">
        <v>27</v>
      </c>
      <c r="L4388">
        <v>10.7</v>
      </c>
    </row>
    <row r="4389" spans="1:12" x14ac:dyDescent="0.55000000000000004">
      <c r="A4389" s="24" t="str">
        <f t="shared" si="68"/>
        <v>102023</v>
      </c>
      <c r="B4389" s="24" t="s">
        <v>19</v>
      </c>
      <c r="C4389" s="25">
        <v>43037</v>
      </c>
      <c r="D4389" s="24">
        <f>IFERROR(VLOOKUP(B4389,'2017_GT Roster'!$B$6:$H$21,7, FALSE), "NO MATCH!!!")</f>
        <v>23</v>
      </c>
      <c r="E4389" s="24">
        <f>IFERROR(VLOOKUP(GAME_JUMP_REPORT_CONSOLIDATED!C4389,GAME_INDEX!$A$7:$E$34,5,FALSE), "NO MATCH")</f>
        <v>1020</v>
      </c>
      <c r="F4389" s="24" t="str">
        <f>IFERROR(VLOOKUP(C4389,GAME_INDEX!$A$7:$E$34,4,FALSE), "NO MATCH!!!")</f>
        <v>Wake Forest</v>
      </c>
      <c r="G4389" t="s">
        <v>4398</v>
      </c>
      <c r="H4389" s="1">
        <v>43037</v>
      </c>
      <c r="I4389">
        <v>912</v>
      </c>
      <c r="J4389" t="s">
        <v>7</v>
      </c>
      <c r="K4389" t="s">
        <v>19</v>
      </c>
      <c r="L4389">
        <v>17.7</v>
      </c>
    </row>
    <row r="4390" spans="1:12" x14ac:dyDescent="0.55000000000000004">
      <c r="A4390" s="24" t="str">
        <f t="shared" si="68"/>
        <v>102033</v>
      </c>
      <c r="B4390" s="24" t="s">
        <v>32</v>
      </c>
      <c r="C4390" s="25">
        <v>43037</v>
      </c>
      <c r="D4390" s="24">
        <f>IFERROR(VLOOKUP(B4390,'2017_GT Roster'!$B$6:$H$21,7, FALSE), "NO MATCH!!!")</f>
        <v>33</v>
      </c>
      <c r="E4390" s="24">
        <f>IFERROR(VLOOKUP(GAME_JUMP_REPORT_CONSOLIDATED!C4390,GAME_INDEX!$A$7:$E$34,5,FALSE), "NO MATCH")</f>
        <v>1020</v>
      </c>
      <c r="F4390" s="24" t="str">
        <f>IFERROR(VLOOKUP(C4390,GAME_INDEX!$A$7:$E$34,4,FALSE), "NO MATCH!!!")</f>
        <v>Wake Forest</v>
      </c>
      <c r="G4390" t="s">
        <v>4399</v>
      </c>
      <c r="H4390" s="1">
        <v>43037</v>
      </c>
      <c r="I4390">
        <v>914</v>
      </c>
      <c r="J4390" t="s">
        <v>7</v>
      </c>
      <c r="K4390" t="s">
        <v>32</v>
      </c>
      <c r="L4390">
        <v>22</v>
      </c>
    </row>
    <row r="4391" spans="1:12" x14ac:dyDescent="0.55000000000000004">
      <c r="A4391" s="24" t="str">
        <f t="shared" si="68"/>
        <v>10209</v>
      </c>
      <c r="B4391" s="24" t="s">
        <v>27</v>
      </c>
      <c r="C4391" s="25">
        <v>43037</v>
      </c>
      <c r="D4391" s="24">
        <f>IFERROR(VLOOKUP(B4391,'2017_GT Roster'!$B$6:$H$21,7, FALSE), "NO MATCH!!!")</f>
        <v>9</v>
      </c>
      <c r="E4391" s="24">
        <f>IFERROR(VLOOKUP(GAME_JUMP_REPORT_CONSOLIDATED!C4391,GAME_INDEX!$A$7:$E$34,5,FALSE), "NO MATCH")</f>
        <v>1020</v>
      </c>
      <c r="F4391" s="24" t="str">
        <f>IFERROR(VLOOKUP(C4391,GAME_INDEX!$A$7:$E$34,4,FALSE), "NO MATCH!!!")</f>
        <v>Wake Forest</v>
      </c>
      <c r="G4391" t="s">
        <v>4400</v>
      </c>
      <c r="H4391" s="1">
        <v>43037</v>
      </c>
      <c r="I4391">
        <v>918</v>
      </c>
      <c r="J4391" t="s">
        <v>7</v>
      </c>
      <c r="K4391" t="s">
        <v>27</v>
      </c>
      <c r="L4391">
        <v>8.1</v>
      </c>
    </row>
    <row r="4392" spans="1:12" x14ac:dyDescent="0.55000000000000004">
      <c r="A4392" s="24" t="str">
        <f t="shared" si="68"/>
        <v>10209</v>
      </c>
      <c r="B4392" s="24" t="s">
        <v>27</v>
      </c>
      <c r="C4392" s="25">
        <v>43037</v>
      </c>
      <c r="D4392" s="24">
        <f>IFERROR(VLOOKUP(B4392,'2017_GT Roster'!$B$6:$H$21,7, FALSE), "NO MATCH!!!")</f>
        <v>9</v>
      </c>
      <c r="E4392" s="24">
        <f>IFERROR(VLOOKUP(GAME_JUMP_REPORT_CONSOLIDATED!C4392,GAME_INDEX!$A$7:$E$34,5,FALSE), "NO MATCH")</f>
        <v>1020</v>
      </c>
      <c r="F4392" s="24" t="str">
        <f>IFERROR(VLOOKUP(C4392,GAME_INDEX!$A$7:$E$34,4,FALSE), "NO MATCH!!!")</f>
        <v>Wake Forest</v>
      </c>
      <c r="G4392" t="s">
        <v>4401</v>
      </c>
      <c r="H4392" s="1">
        <v>43037</v>
      </c>
      <c r="I4392">
        <v>921</v>
      </c>
      <c r="J4392" t="s">
        <v>7</v>
      </c>
      <c r="K4392" t="s">
        <v>27</v>
      </c>
      <c r="L4392">
        <v>12.1</v>
      </c>
    </row>
    <row r="4393" spans="1:12" x14ac:dyDescent="0.55000000000000004">
      <c r="A4393" s="24" t="str">
        <f t="shared" si="68"/>
        <v>10203</v>
      </c>
      <c r="B4393" s="24" t="s">
        <v>3344</v>
      </c>
      <c r="C4393" s="25">
        <v>43037</v>
      </c>
      <c r="D4393" s="24">
        <f>IFERROR(VLOOKUP(B4393,'2017_GT Roster'!$B$6:$H$21,7, FALSE), "NO MATCH!!!")</f>
        <v>3</v>
      </c>
      <c r="E4393" s="24">
        <f>IFERROR(VLOOKUP(GAME_JUMP_REPORT_CONSOLIDATED!C4393,GAME_INDEX!$A$7:$E$34,5,FALSE), "NO MATCH")</f>
        <v>1020</v>
      </c>
      <c r="F4393" s="24" t="str">
        <f>IFERROR(VLOOKUP(C4393,GAME_INDEX!$A$7:$E$34,4,FALSE), "NO MATCH!!!")</f>
        <v>Wake Forest</v>
      </c>
      <c r="G4393" t="s">
        <v>4402</v>
      </c>
      <c r="H4393" s="1">
        <v>43037</v>
      </c>
      <c r="I4393">
        <v>923</v>
      </c>
      <c r="J4393" t="s">
        <v>7</v>
      </c>
      <c r="K4393" t="s">
        <v>3344</v>
      </c>
      <c r="L4393">
        <v>23.5</v>
      </c>
    </row>
    <row r="4394" spans="1:12" x14ac:dyDescent="0.55000000000000004">
      <c r="A4394" s="24" t="str">
        <f t="shared" si="68"/>
        <v>10201</v>
      </c>
      <c r="B4394" s="24" t="s">
        <v>3254</v>
      </c>
      <c r="C4394" s="25">
        <v>43037</v>
      </c>
      <c r="D4394" s="24">
        <f>IFERROR(VLOOKUP(B4394,'2017_GT Roster'!$B$6:$H$21,7, FALSE), "NO MATCH!!!")</f>
        <v>1</v>
      </c>
      <c r="E4394" s="24">
        <f>IFERROR(VLOOKUP(GAME_JUMP_REPORT_CONSOLIDATED!C4394,GAME_INDEX!$A$7:$E$34,5,FALSE), "NO MATCH")</f>
        <v>1020</v>
      </c>
      <c r="F4394" s="24" t="str">
        <f>IFERROR(VLOOKUP(C4394,GAME_INDEX!$A$7:$E$34,4,FALSE), "NO MATCH!!!")</f>
        <v>Wake Forest</v>
      </c>
      <c r="G4394" t="s">
        <v>4403</v>
      </c>
      <c r="H4394" s="1">
        <v>43037</v>
      </c>
      <c r="I4394">
        <v>923</v>
      </c>
      <c r="J4394" t="s">
        <v>7</v>
      </c>
      <c r="K4394" t="s">
        <v>3254</v>
      </c>
      <c r="L4394">
        <v>23.6</v>
      </c>
    </row>
    <row r="4395" spans="1:12" x14ac:dyDescent="0.55000000000000004">
      <c r="A4395" s="24" t="str">
        <f t="shared" si="68"/>
        <v>10209</v>
      </c>
      <c r="B4395" s="24" t="s">
        <v>27</v>
      </c>
      <c r="C4395" s="25">
        <v>43037</v>
      </c>
      <c r="D4395" s="24">
        <f>IFERROR(VLOOKUP(B4395,'2017_GT Roster'!$B$6:$H$21,7, FALSE), "NO MATCH!!!")</f>
        <v>9</v>
      </c>
      <c r="E4395" s="24">
        <f>IFERROR(VLOOKUP(GAME_JUMP_REPORT_CONSOLIDATED!C4395,GAME_INDEX!$A$7:$E$34,5,FALSE), "NO MATCH")</f>
        <v>1020</v>
      </c>
      <c r="F4395" s="24" t="str">
        <f>IFERROR(VLOOKUP(C4395,GAME_INDEX!$A$7:$E$34,4,FALSE), "NO MATCH!!!")</f>
        <v>Wake Forest</v>
      </c>
      <c r="G4395" t="s">
        <v>4404</v>
      </c>
      <c r="H4395" s="1">
        <v>43037</v>
      </c>
      <c r="I4395">
        <v>924</v>
      </c>
      <c r="J4395" t="s">
        <v>7</v>
      </c>
      <c r="K4395" t="s">
        <v>27</v>
      </c>
      <c r="L4395">
        <v>11</v>
      </c>
    </row>
    <row r="4396" spans="1:12" x14ac:dyDescent="0.55000000000000004">
      <c r="A4396" s="24" t="str">
        <f t="shared" si="68"/>
        <v>10209</v>
      </c>
      <c r="B4396" s="24" t="s">
        <v>27</v>
      </c>
      <c r="C4396" s="25">
        <v>43037</v>
      </c>
      <c r="D4396" s="24">
        <f>IFERROR(VLOOKUP(B4396,'2017_GT Roster'!$B$6:$H$21,7, FALSE), "NO MATCH!!!")</f>
        <v>9</v>
      </c>
      <c r="E4396" s="24">
        <f>IFERROR(VLOOKUP(GAME_JUMP_REPORT_CONSOLIDATED!C4396,GAME_INDEX!$A$7:$E$34,5,FALSE), "NO MATCH")</f>
        <v>1020</v>
      </c>
      <c r="F4396" s="24" t="str">
        <f>IFERROR(VLOOKUP(C4396,GAME_INDEX!$A$7:$E$34,4,FALSE), "NO MATCH!!!")</f>
        <v>Wake Forest</v>
      </c>
      <c r="G4396" t="s">
        <v>4405</v>
      </c>
      <c r="H4396" s="1">
        <v>43037</v>
      </c>
      <c r="I4396">
        <v>927</v>
      </c>
      <c r="J4396" t="s">
        <v>7</v>
      </c>
      <c r="K4396" t="s">
        <v>27</v>
      </c>
      <c r="L4396">
        <v>10.6</v>
      </c>
    </row>
    <row r="4397" spans="1:12" x14ac:dyDescent="0.55000000000000004">
      <c r="A4397" s="24" t="str">
        <f t="shared" si="68"/>
        <v>10209</v>
      </c>
      <c r="B4397" s="24" t="s">
        <v>27</v>
      </c>
      <c r="C4397" s="25">
        <v>43037</v>
      </c>
      <c r="D4397" s="24">
        <f>IFERROR(VLOOKUP(B4397,'2017_GT Roster'!$B$6:$H$21,7, FALSE), "NO MATCH!!!")</f>
        <v>9</v>
      </c>
      <c r="E4397" s="24">
        <f>IFERROR(VLOOKUP(GAME_JUMP_REPORT_CONSOLIDATED!C4397,GAME_INDEX!$A$7:$E$34,5,FALSE), "NO MATCH")</f>
        <v>1020</v>
      </c>
      <c r="F4397" s="24" t="str">
        <f>IFERROR(VLOOKUP(C4397,GAME_INDEX!$A$7:$E$34,4,FALSE), "NO MATCH!!!")</f>
        <v>Wake Forest</v>
      </c>
      <c r="G4397" t="s">
        <v>4406</v>
      </c>
      <c r="H4397" s="1">
        <v>43037</v>
      </c>
      <c r="I4397">
        <v>930</v>
      </c>
      <c r="J4397" t="s">
        <v>7</v>
      </c>
      <c r="K4397" t="s">
        <v>27</v>
      </c>
      <c r="L4397">
        <v>10.1</v>
      </c>
    </row>
    <row r="4398" spans="1:12" x14ac:dyDescent="0.55000000000000004">
      <c r="A4398" s="24" t="str">
        <f t="shared" si="68"/>
        <v>10205</v>
      </c>
      <c r="B4398" s="24" t="s">
        <v>1789</v>
      </c>
      <c r="C4398" s="25">
        <v>43037</v>
      </c>
      <c r="D4398" s="24">
        <f>IFERROR(VLOOKUP(B4398,'2017_GT Roster'!$B$6:$H$21,7, FALSE), "NO MATCH!!!")</f>
        <v>5</v>
      </c>
      <c r="E4398" s="24">
        <f>IFERROR(VLOOKUP(GAME_JUMP_REPORT_CONSOLIDATED!C4398,GAME_INDEX!$A$7:$E$34,5,FALSE), "NO MATCH")</f>
        <v>1020</v>
      </c>
      <c r="F4398" s="24" t="str">
        <f>IFERROR(VLOOKUP(C4398,GAME_INDEX!$A$7:$E$34,4,FALSE), "NO MATCH!!!")</f>
        <v>Wake Forest</v>
      </c>
      <c r="G4398" t="s">
        <v>4407</v>
      </c>
      <c r="H4398" s="1">
        <v>43037</v>
      </c>
      <c r="I4398">
        <v>931</v>
      </c>
      <c r="J4398" t="s">
        <v>7</v>
      </c>
      <c r="K4398" t="s">
        <v>1789</v>
      </c>
      <c r="L4398">
        <v>18.5</v>
      </c>
    </row>
    <row r="4399" spans="1:12" x14ac:dyDescent="0.55000000000000004">
      <c r="A4399" s="24" t="str">
        <f t="shared" si="68"/>
        <v>10209</v>
      </c>
      <c r="B4399" s="24" t="s">
        <v>27</v>
      </c>
      <c r="C4399" s="25">
        <v>43037</v>
      </c>
      <c r="D4399" s="24">
        <f>IFERROR(VLOOKUP(B4399,'2017_GT Roster'!$B$6:$H$21,7, FALSE), "NO MATCH!!!")</f>
        <v>9</v>
      </c>
      <c r="E4399" s="24">
        <f>IFERROR(VLOOKUP(GAME_JUMP_REPORT_CONSOLIDATED!C4399,GAME_INDEX!$A$7:$E$34,5,FALSE), "NO MATCH")</f>
        <v>1020</v>
      </c>
      <c r="F4399" s="24" t="str">
        <f>IFERROR(VLOOKUP(C4399,GAME_INDEX!$A$7:$E$34,4,FALSE), "NO MATCH!!!")</f>
        <v>Wake Forest</v>
      </c>
      <c r="G4399" t="s">
        <v>4408</v>
      </c>
      <c r="H4399" s="1">
        <v>43037</v>
      </c>
      <c r="I4399">
        <v>933</v>
      </c>
      <c r="J4399" t="s">
        <v>7</v>
      </c>
      <c r="K4399" t="s">
        <v>27</v>
      </c>
      <c r="L4399">
        <v>9.6999999999999993</v>
      </c>
    </row>
    <row r="4400" spans="1:12" x14ac:dyDescent="0.55000000000000004">
      <c r="A4400" s="24" t="str">
        <f t="shared" si="68"/>
        <v>10209</v>
      </c>
      <c r="B4400" s="24" t="s">
        <v>27</v>
      </c>
      <c r="C4400" s="25">
        <v>43037</v>
      </c>
      <c r="D4400" s="24">
        <f>IFERROR(VLOOKUP(B4400,'2017_GT Roster'!$B$6:$H$21,7, FALSE), "NO MATCH!!!")</f>
        <v>9</v>
      </c>
      <c r="E4400" s="24">
        <f>IFERROR(VLOOKUP(GAME_JUMP_REPORT_CONSOLIDATED!C4400,GAME_INDEX!$A$7:$E$34,5,FALSE), "NO MATCH")</f>
        <v>1020</v>
      </c>
      <c r="F4400" s="24" t="str">
        <f>IFERROR(VLOOKUP(C4400,GAME_INDEX!$A$7:$E$34,4,FALSE), "NO MATCH!!!")</f>
        <v>Wake Forest</v>
      </c>
      <c r="G4400" t="s">
        <v>4409</v>
      </c>
      <c r="H4400" s="1">
        <v>43037</v>
      </c>
      <c r="I4400">
        <v>937</v>
      </c>
      <c r="J4400" t="s">
        <v>7</v>
      </c>
      <c r="K4400" t="s">
        <v>27</v>
      </c>
      <c r="L4400">
        <v>9.6</v>
      </c>
    </row>
    <row r="4401" spans="1:12" x14ac:dyDescent="0.55000000000000004">
      <c r="A4401" s="24" t="str">
        <f t="shared" si="68"/>
        <v>10203</v>
      </c>
      <c r="B4401" s="24" t="s">
        <v>3344</v>
      </c>
      <c r="C4401" s="25">
        <v>43037</v>
      </c>
      <c r="D4401" s="24">
        <f>IFERROR(VLOOKUP(B4401,'2017_GT Roster'!$B$6:$H$21,7, FALSE), "NO MATCH!!!")</f>
        <v>3</v>
      </c>
      <c r="E4401" s="24">
        <f>IFERROR(VLOOKUP(GAME_JUMP_REPORT_CONSOLIDATED!C4401,GAME_INDEX!$A$7:$E$34,5,FALSE), "NO MATCH")</f>
        <v>1020</v>
      </c>
      <c r="F4401" s="24" t="str">
        <f>IFERROR(VLOOKUP(C4401,GAME_INDEX!$A$7:$E$34,4,FALSE), "NO MATCH!!!")</f>
        <v>Wake Forest</v>
      </c>
      <c r="G4401" t="s">
        <v>4410</v>
      </c>
      <c r="H4401" s="1">
        <v>43037</v>
      </c>
      <c r="I4401">
        <v>939</v>
      </c>
      <c r="J4401" t="s">
        <v>7</v>
      </c>
      <c r="K4401" t="s">
        <v>3344</v>
      </c>
      <c r="L4401">
        <v>25.3</v>
      </c>
    </row>
    <row r="4402" spans="1:12" x14ac:dyDescent="0.55000000000000004">
      <c r="A4402" s="24" t="str">
        <f t="shared" si="68"/>
        <v>102097</v>
      </c>
      <c r="B4402" s="24" t="s">
        <v>42</v>
      </c>
      <c r="C4402" s="25">
        <v>43037</v>
      </c>
      <c r="D4402" s="24">
        <f>IFERROR(VLOOKUP(B4402,'2017_GT Roster'!$B$6:$H$21,7, FALSE), "NO MATCH!!!")</f>
        <v>97</v>
      </c>
      <c r="E4402" s="24">
        <f>IFERROR(VLOOKUP(GAME_JUMP_REPORT_CONSOLIDATED!C4402,GAME_INDEX!$A$7:$E$34,5,FALSE), "NO MATCH")</f>
        <v>1020</v>
      </c>
      <c r="F4402" s="24" t="str">
        <f>IFERROR(VLOOKUP(C4402,GAME_INDEX!$A$7:$E$34,4,FALSE), "NO MATCH!!!")</f>
        <v>Wake Forest</v>
      </c>
      <c r="G4402" t="s">
        <v>4411</v>
      </c>
      <c r="H4402" s="1">
        <v>43037</v>
      </c>
      <c r="I4402">
        <v>942</v>
      </c>
      <c r="J4402" t="s">
        <v>7</v>
      </c>
      <c r="K4402" t="s">
        <v>42</v>
      </c>
      <c r="L4402">
        <v>20.2</v>
      </c>
    </row>
    <row r="4403" spans="1:12" x14ac:dyDescent="0.55000000000000004">
      <c r="A4403" s="24" t="str">
        <f t="shared" si="68"/>
        <v>102011</v>
      </c>
      <c r="B4403" s="24" t="s">
        <v>14</v>
      </c>
      <c r="C4403" s="25">
        <v>43037</v>
      </c>
      <c r="D4403" s="24">
        <f>IFERROR(VLOOKUP(B4403,'2017_GT Roster'!$B$6:$H$21,7, FALSE), "NO MATCH!!!")</f>
        <v>11</v>
      </c>
      <c r="E4403" s="24">
        <f>IFERROR(VLOOKUP(GAME_JUMP_REPORT_CONSOLIDATED!C4403,GAME_INDEX!$A$7:$E$34,5,FALSE), "NO MATCH")</f>
        <v>1020</v>
      </c>
      <c r="F4403" s="24" t="str">
        <f>IFERROR(VLOOKUP(C4403,GAME_INDEX!$A$7:$E$34,4,FALSE), "NO MATCH!!!")</f>
        <v>Wake Forest</v>
      </c>
      <c r="G4403" t="s">
        <v>4412</v>
      </c>
      <c r="H4403" s="1">
        <v>43037</v>
      </c>
      <c r="I4403">
        <v>947</v>
      </c>
      <c r="J4403" t="s">
        <v>7</v>
      </c>
      <c r="K4403" t="s">
        <v>14</v>
      </c>
      <c r="L4403">
        <v>18.600000000000001</v>
      </c>
    </row>
    <row r="4404" spans="1:12" x14ac:dyDescent="0.55000000000000004">
      <c r="A4404" s="24" t="str">
        <f t="shared" si="68"/>
        <v>102012</v>
      </c>
      <c r="B4404" s="24" t="s">
        <v>10639</v>
      </c>
      <c r="C4404" s="25">
        <v>43037</v>
      </c>
      <c r="D4404" s="24">
        <f>IFERROR(VLOOKUP(B4404,'2017_GT Roster'!$B$6:$H$21,7, FALSE), "NO MATCH!!!")</f>
        <v>12</v>
      </c>
      <c r="E4404" s="24">
        <f>IFERROR(VLOOKUP(GAME_JUMP_REPORT_CONSOLIDATED!C4404,GAME_INDEX!$A$7:$E$34,5,FALSE), "NO MATCH")</f>
        <v>1020</v>
      </c>
      <c r="F4404" s="24" t="str">
        <f>IFERROR(VLOOKUP(C4404,GAME_INDEX!$A$7:$E$34,4,FALSE), "NO MATCH!!!")</f>
        <v>Wake Forest</v>
      </c>
      <c r="G4404" t="s">
        <v>4413</v>
      </c>
      <c r="H4404" s="1">
        <v>43037</v>
      </c>
      <c r="I4404">
        <v>948</v>
      </c>
      <c r="J4404" t="s">
        <v>7</v>
      </c>
      <c r="K4404" t="s">
        <v>12</v>
      </c>
      <c r="L4404">
        <v>14.1</v>
      </c>
    </row>
    <row r="4405" spans="1:12" x14ac:dyDescent="0.55000000000000004">
      <c r="A4405" s="24" t="str">
        <f t="shared" ref="A4405:A4468" si="69">E4405&amp;D4405</f>
        <v>102012</v>
      </c>
      <c r="B4405" s="24" t="s">
        <v>10639</v>
      </c>
      <c r="C4405" s="25">
        <v>43037</v>
      </c>
      <c r="D4405" s="24">
        <f>IFERROR(VLOOKUP(B4405,'2017_GT Roster'!$B$6:$H$21,7, FALSE), "NO MATCH!!!")</f>
        <v>12</v>
      </c>
      <c r="E4405" s="24">
        <f>IFERROR(VLOOKUP(GAME_JUMP_REPORT_CONSOLIDATED!C4405,GAME_INDEX!$A$7:$E$34,5,FALSE), "NO MATCH")</f>
        <v>1020</v>
      </c>
      <c r="F4405" s="24" t="str">
        <f>IFERROR(VLOOKUP(C4405,GAME_INDEX!$A$7:$E$34,4,FALSE), "NO MATCH!!!")</f>
        <v>Wake Forest</v>
      </c>
      <c r="G4405" t="s">
        <v>4414</v>
      </c>
      <c r="H4405" s="1">
        <v>43037</v>
      </c>
      <c r="I4405">
        <v>951</v>
      </c>
      <c r="J4405" t="s">
        <v>7</v>
      </c>
      <c r="K4405" t="s">
        <v>12</v>
      </c>
      <c r="L4405">
        <v>14.4</v>
      </c>
    </row>
    <row r="4406" spans="1:12" x14ac:dyDescent="0.55000000000000004">
      <c r="A4406" s="24" t="str">
        <f t="shared" si="69"/>
        <v>102023</v>
      </c>
      <c r="B4406" s="24" t="s">
        <v>19</v>
      </c>
      <c r="C4406" s="25">
        <v>43037</v>
      </c>
      <c r="D4406" s="24">
        <f>IFERROR(VLOOKUP(B4406,'2017_GT Roster'!$B$6:$H$21,7, FALSE), "NO MATCH!!!")</f>
        <v>23</v>
      </c>
      <c r="E4406" s="24">
        <f>IFERROR(VLOOKUP(GAME_JUMP_REPORT_CONSOLIDATED!C4406,GAME_INDEX!$A$7:$E$34,5,FALSE), "NO MATCH")</f>
        <v>1020</v>
      </c>
      <c r="F4406" s="24" t="str">
        <f>IFERROR(VLOOKUP(C4406,GAME_INDEX!$A$7:$E$34,4,FALSE), "NO MATCH!!!")</f>
        <v>Wake Forest</v>
      </c>
      <c r="G4406" t="s">
        <v>4415</v>
      </c>
      <c r="H4406" s="1">
        <v>43037</v>
      </c>
      <c r="I4406">
        <v>952</v>
      </c>
      <c r="J4406" t="s">
        <v>7</v>
      </c>
      <c r="K4406" t="s">
        <v>19</v>
      </c>
      <c r="L4406">
        <v>17.7</v>
      </c>
    </row>
    <row r="4407" spans="1:12" x14ac:dyDescent="0.55000000000000004">
      <c r="A4407" s="24" t="str">
        <f t="shared" si="69"/>
        <v>102033</v>
      </c>
      <c r="B4407" s="24" t="s">
        <v>32</v>
      </c>
      <c r="C4407" s="25">
        <v>43037</v>
      </c>
      <c r="D4407" s="24">
        <f>IFERROR(VLOOKUP(B4407,'2017_GT Roster'!$B$6:$H$21,7, FALSE), "NO MATCH!!!")</f>
        <v>33</v>
      </c>
      <c r="E4407" s="24">
        <f>IFERROR(VLOOKUP(GAME_JUMP_REPORT_CONSOLIDATED!C4407,GAME_INDEX!$A$7:$E$34,5,FALSE), "NO MATCH")</f>
        <v>1020</v>
      </c>
      <c r="F4407" s="24" t="str">
        <f>IFERROR(VLOOKUP(C4407,GAME_INDEX!$A$7:$E$34,4,FALSE), "NO MATCH!!!")</f>
        <v>Wake Forest</v>
      </c>
      <c r="G4407" t="s">
        <v>4416</v>
      </c>
      <c r="H4407" s="1">
        <v>43037</v>
      </c>
      <c r="I4407">
        <v>954</v>
      </c>
      <c r="J4407" t="s">
        <v>7</v>
      </c>
      <c r="K4407" t="s">
        <v>32</v>
      </c>
      <c r="L4407">
        <v>23.7</v>
      </c>
    </row>
    <row r="4408" spans="1:12" x14ac:dyDescent="0.55000000000000004">
      <c r="A4408" s="24" t="str">
        <f t="shared" si="69"/>
        <v>102012</v>
      </c>
      <c r="B4408" s="24" t="s">
        <v>10639</v>
      </c>
      <c r="C4408" s="25">
        <v>43037</v>
      </c>
      <c r="D4408" s="24">
        <f>IFERROR(VLOOKUP(B4408,'2017_GT Roster'!$B$6:$H$21,7, FALSE), "NO MATCH!!!")</f>
        <v>12</v>
      </c>
      <c r="E4408" s="24">
        <f>IFERROR(VLOOKUP(GAME_JUMP_REPORT_CONSOLIDATED!C4408,GAME_INDEX!$A$7:$E$34,5,FALSE), "NO MATCH")</f>
        <v>1020</v>
      </c>
      <c r="F4408" s="24" t="str">
        <f>IFERROR(VLOOKUP(C4408,GAME_INDEX!$A$7:$E$34,4,FALSE), "NO MATCH!!!")</f>
        <v>Wake Forest</v>
      </c>
      <c r="G4408" t="s">
        <v>4417</v>
      </c>
      <c r="H4408" s="1">
        <v>43037</v>
      </c>
      <c r="I4408">
        <v>954</v>
      </c>
      <c r="J4408" t="s">
        <v>7</v>
      </c>
      <c r="K4408" t="s">
        <v>12</v>
      </c>
      <c r="L4408">
        <v>14.5</v>
      </c>
    </row>
    <row r="4409" spans="1:12" x14ac:dyDescent="0.55000000000000004">
      <c r="A4409" s="24" t="str">
        <f t="shared" si="69"/>
        <v>102012</v>
      </c>
      <c r="B4409" s="24" t="s">
        <v>10639</v>
      </c>
      <c r="C4409" s="25">
        <v>43037</v>
      </c>
      <c r="D4409" s="24">
        <f>IFERROR(VLOOKUP(B4409,'2017_GT Roster'!$B$6:$H$21,7, FALSE), "NO MATCH!!!")</f>
        <v>12</v>
      </c>
      <c r="E4409" s="24">
        <f>IFERROR(VLOOKUP(GAME_JUMP_REPORT_CONSOLIDATED!C4409,GAME_INDEX!$A$7:$E$34,5,FALSE), "NO MATCH")</f>
        <v>1020</v>
      </c>
      <c r="F4409" s="24" t="str">
        <f>IFERROR(VLOOKUP(C4409,GAME_INDEX!$A$7:$E$34,4,FALSE), "NO MATCH!!!")</f>
        <v>Wake Forest</v>
      </c>
      <c r="G4409" t="s">
        <v>4418</v>
      </c>
      <c r="H4409" s="1">
        <v>43037</v>
      </c>
      <c r="I4409">
        <v>958</v>
      </c>
      <c r="J4409" t="s">
        <v>7</v>
      </c>
      <c r="K4409" t="s">
        <v>12</v>
      </c>
      <c r="L4409">
        <v>12.4</v>
      </c>
    </row>
    <row r="4410" spans="1:12" x14ac:dyDescent="0.55000000000000004">
      <c r="A4410" s="24" t="str">
        <f t="shared" si="69"/>
        <v>10201</v>
      </c>
      <c r="B4410" s="24" t="s">
        <v>3254</v>
      </c>
      <c r="C4410" s="25">
        <v>43037</v>
      </c>
      <c r="D4410" s="24">
        <f>IFERROR(VLOOKUP(B4410,'2017_GT Roster'!$B$6:$H$21,7, FALSE), "NO MATCH!!!")</f>
        <v>1</v>
      </c>
      <c r="E4410" s="24">
        <f>IFERROR(VLOOKUP(GAME_JUMP_REPORT_CONSOLIDATED!C4410,GAME_INDEX!$A$7:$E$34,5,FALSE), "NO MATCH")</f>
        <v>1020</v>
      </c>
      <c r="F4410" s="24" t="str">
        <f>IFERROR(VLOOKUP(C4410,GAME_INDEX!$A$7:$E$34,4,FALSE), "NO MATCH!!!")</f>
        <v>Wake Forest</v>
      </c>
      <c r="G4410" t="s">
        <v>4419</v>
      </c>
      <c r="H4410" s="1">
        <v>43037</v>
      </c>
      <c r="I4410">
        <v>963</v>
      </c>
      <c r="J4410" t="s">
        <v>7</v>
      </c>
      <c r="K4410" t="s">
        <v>3254</v>
      </c>
      <c r="L4410">
        <v>20.2</v>
      </c>
    </row>
    <row r="4411" spans="1:12" x14ac:dyDescent="0.55000000000000004">
      <c r="A4411" s="24" t="str">
        <f t="shared" si="69"/>
        <v>102012</v>
      </c>
      <c r="B4411" s="24" t="s">
        <v>10639</v>
      </c>
      <c r="C4411" s="25">
        <v>43037</v>
      </c>
      <c r="D4411" s="24">
        <f>IFERROR(VLOOKUP(B4411,'2017_GT Roster'!$B$6:$H$21,7, FALSE), "NO MATCH!!!")</f>
        <v>12</v>
      </c>
      <c r="E4411" s="24">
        <f>IFERROR(VLOOKUP(GAME_JUMP_REPORT_CONSOLIDATED!C4411,GAME_INDEX!$A$7:$E$34,5,FALSE), "NO MATCH")</f>
        <v>1020</v>
      </c>
      <c r="F4411" s="24" t="str">
        <f>IFERROR(VLOOKUP(C4411,GAME_INDEX!$A$7:$E$34,4,FALSE), "NO MATCH!!!")</f>
        <v>Wake Forest</v>
      </c>
      <c r="G4411" t="s">
        <v>4420</v>
      </c>
      <c r="H4411" s="1">
        <v>43037</v>
      </c>
      <c r="I4411">
        <v>964</v>
      </c>
      <c r="J4411" t="s">
        <v>7</v>
      </c>
      <c r="K4411" t="s">
        <v>12</v>
      </c>
      <c r="L4411">
        <v>11.5</v>
      </c>
    </row>
    <row r="4412" spans="1:12" x14ac:dyDescent="0.55000000000000004">
      <c r="A4412" s="24" t="str">
        <f t="shared" si="69"/>
        <v>10209</v>
      </c>
      <c r="B4412" s="24" t="s">
        <v>27</v>
      </c>
      <c r="C4412" s="25">
        <v>43037</v>
      </c>
      <c r="D4412" s="24">
        <f>IFERROR(VLOOKUP(B4412,'2017_GT Roster'!$B$6:$H$21,7, FALSE), "NO MATCH!!!")</f>
        <v>9</v>
      </c>
      <c r="E4412" s="24">
        <f>IFERROR(VLOOKUP(GAME_JUMP_REPORT_CONSOLIDATED!C4412,GAME_INDEX!$A$7:$E$34,5,FALSE), "NO MATCH")</f>
        <v>1020</v>
      </c>
      <c r="F4412" s="24" t="str">
        <f>IFERROR(VLOOKUP(C4412,GAME_INDEX!$A$7:$E$34,4,FALSE), "NO MATCH!!!")</f>
        <v>Wake Forest</v>
      </c>
      <c r="G4412" t="s">
        <v>4421</v>
      </c>
      <c r="H4412" s="1">
        <v>43037</v>
      </c>
      <c r="I4412">
        <v>968</v>
      </c>
      <c r="J4412" t="s">
        <v>7</v>
      </c>
      <c r="K4412" t="s">
        <v>27</v>
      </c>
      <c r="L4412">
        <v>10.9</v>
      </c>
    </row>
    <row r="4413" spans="1:12" x14ac:dyDescent="0.55000000000000004">
      <c r="A4413" s="24" t="str">
        <f t="shared" si="69"/>
        <v>102012</v>
      </c>
      <c r="B4413" s="24" t="s">
        <v>10639</v>
      </c>
      <c r="C4413" s="25">
        <v>43037</v>
      </c>
      <c r="D4413" s="24">
        <f>IFERROR(VLOOKUP(B4413,'2017_GT Roster'!$B$6:$H$21,7, FALSE), "NO MATCH!!!")</f>
        <v>12</v>
      </c>
      <c r="E4413" s="24">
        <f>IFERROR(VLOOKUP(GAME_JUMP_REPORT_CONSOLIDATED!C4413,GAME_INDEX!$A$7:$E$34,5,FALSE), "NO MATCH")</f>
        <v>1020</v>
      </c>
      <c r="F4413" s="24" t="str">
        <f>IFERROR(VLOOKUP(C4413,GAME_INDEX!$A$7:$E$34,4,FALSE), "NO MATCH!!!")</f>
        <v>Wake Forest</v>
      </c>
      <c r="G4413" t="s">
        <v>4422</v>
      </c>
      <c r="H4413" s="1">
        <v>43037</v>
      </c>
      <c r="I4413">
        <v>968</v>
      </c>
      <c r="J4413" t="s">
        <v>7</v>
      </c>
      <c r="K4413" t="s">
        <v>12</v>
      </c>
      <c r="L4413">
        <v>9.1</v>
      </c>
    </row>
    <row r="4414" spans="1:12" x14ac:dyDescent="0.55000000000000004">
      <c r="A4414" s="24" t="str">
        <f t="shared" si="69"/>
        <v>10209</v>
      </c>
      <c r="B4414" s="24" t="s">
        <v>27</v>
      </c>
      <c r="C4414" s="25">
        <v>43037</v>
      </c>
      <c r="D4414" s="24">
        <f>IFERROR(VLOOKUP(B4414,'2017_GT Roster'!$B$6:$H$21,7, FALSE), "NO MATCH!!!")</f>
        <v>9</v>
      </c>
      <c r="E4414" s="24">
        <f>IFERROR(VLOOKUP(GAME_JUMP_REPORT_CONSOLIDATED!C4414,GAME_INDEX!$A$7:$E$34,5,FALSE), "NO MATCH")</f>
        <v>1020</v>
      </c>
      <c r="F4414" s="24" t="str">
        <f>IFERROR(VLOOKUP(C4414,GAME_INDEX!$A$7:$E$34,4,FALSE), "NO MATCH!!!")</f>
        <v>Wake Forest</v>
      </c>
      <c r="G4414" t="s">
        <v>4423</v>
      </c>
      <c r="H4414" s="1">
        <v>43037</v>
      </c>
      <c r="I4414">
        <v>971</v>
      </c>
      <c r="J4414" t="s">
        <v>7</v>
      </c>
      <c r="K4414" t="s">
        <v>27</v>
      </c>
      <c r="L4414">
        <v>9.4</v>
      </c>
    </row>
    <row r="4415" spans="1:12" x14ac:dyDescent="0.55000000000000004">
      <c r="A4415" s="24" t="str">
        <f t="shared" si="69"/>
        <v>102012</v>
      </c>
      <c r="B4415" s="24" t="s">
        <v>10639</v>
      </c>
      <c r="C4415" s="25">
        <v>43037</v>
      </c>
      <c r="D4415" s="24">
        <f>IFERROR(VLOOKUP(B4415,'2017_GT Roster'!$B$6:$H$21,7, FALSE), "NO MATCH!!!")</f>
        <v>12</v>
      </c>
      <c r="E4415" s="24">
        <f>IFERROR(VLOOKUP(GAME_JUMP_REPORT_CONSOLIDATED!C4415,GAME_INDEX!$A$7:$E$34,5,FALSE), "NO MATCH")</f>
        <v>1020</v>
      </c>
      <c r="F4415" s="24" t="str">
        <f>IFERROR(VLOOKUP(C4415,GAME_INDEX!$A$7:$E$34,4,FALSE), "NO MATCH!!!")</f>
        <v>Wake Forest</v>
      </c>
      <c r="G4415" t="s">
        <v>4424</v>
      </c>
      <c r="H4415" s="1">
        <v>43037</v>
      </c>
      <c r="I4415">
        <v>971</v>
      </c>
      <c r="J4415" t="s">
        <v>7</v>
      </c>
      <c r="K4415" t="s">
        <v>12</v>
      </c>
      <c r="L4415">
        <v>11.5</v>
      </c>
    </row>
    <row r="4416" spans="1:12" x14ac:dyDescent="0.55000000000000004">
      <c r="A4416" s="24" t="str">
        <f t="shared" si="69"/>
        <v>10205</v>
      </c>
      <c r="B4416" s="24" t="s">
        <v>1789</v>
      </c>
      <c r="C4416" s="25">
        <v>43037</v>
      </c>
      <c r="D4416" s="24">
        <f>IFERROR(VLOOKUP(B4416,'2017_GT Roster'!$B$6:$H$21,7, FALSE), "NO MATCH!!!")</f>
        <v>5</v>
      </c>
      <c r="E4416" s="24">
        <f>IFERROR(VLOOKUP(GAME_JUMP_REPORT_CONSOLIDATED!C4416,GAME_INDEX!$A$7:$E$34,5,FALSE), "NO MATCH")</f>
        <v>1020</v>
      </c>
      <c r="F4416" s="24" t="str">
        <f>IFERROR(VLOOKUP(C4416,GAME_INDEX!$A$7:$E$34,4,FALSE), "NO MATCH!!!")</f>
        <v>Wake Forest</v>
      </c>
      <c r="G4416" t="s">
        <v>4425</v>
      </c>
      <c r="H4416" s="1">
        <v>43037</v>
      </c>
      <c r="I4416">
        <v>972</v>
      </c>
      <c r="J4416" t="s">
        <v>7</v>
      </c>
      <c r="K4416" t="s">
        <v>1789</v>
      </c>
      <c r="L4416">
        <v>22.1</v>
      </c>
    </row>
    <row r="4417" spans="1:12" x14ac:dyDescent="0.55000000000000004">
      <c r="A4417" s="24" t="str">
        <f t="shared" si="69"/>
        <v>10209</v>
      </c>
      <c r="B4417" s="24" t="s">
        <v>27</v>
      </c>
      <c r="C4417" s="25">
        <v>43037</v>
      </c>
      <c r="D4417" s="24">
        <f>IFERROR(VLOOKUP(B4417,'2017_GT Roster'!$B$6:$H$21,7, FALSE), "NO MATCH!!!")</f>
        <v>9</v>
      </c>
      <c r="E4417" s="24">
        <f>IFERROR(VLOOKUP(GAME_JUMP_REPORT_CONSOLIDATED!C4417,GAME_INDEX!$A$7:$E$34,5,FALSE), "NO MATCH")</f>
        <v>1020</v>
      </c>
      <c r="F4417" s="24" t="str">
        <f>IFERROR(VLOOKUP(C4417,GAME_INDEX!$A$7:$E$34,4,FALSE), "NO MATCH!!!")</f>
        <v>Wake Forest</v>
      </c>
      <c r="G4417" t="s">
        <v>4426</v>
      </c>
      <c r="H4417" s="1">
        <v>43037</v>
      </c>
      <c r="I4417">
        <v>974</v>
      </c>
      <c r="J4417" t="s">
        <v>7</v>
      </c>
      <c r="K4417" t="s">
        <v>27</v>
      </c>
      <c r="L4417">
        <v>11.1</v>
      </c>
    </row>
    <row r="4418" spans="1:12" x14ac:dyDescent="0.55000000000000004">
      <c r="A4418" s="24" t="str">
        <f t="shared" si="69"/>
        <v>10209</v>
      </c>
      <c r="B4418" s="24" t="s">
        <v>27</v>
      </c>
      <c r="C4418" s="25">
        <v>43037</v>
      </c>
      <c r="D4418" s="24">
        <f>IFERROR(VLOOKUP(B4418,'2017_GT Roster'!$B$6:$H$21,7, FALSE), "NO MATCH!!!")</f>
        <v>9</v>
      </c>
      <c r="E4418" s="24">
        <f>IFERROR(VLOOKUP(GAME_JUMP_REPORT_CONSOLIDATED!C4418,GAME_INDEX!$A$7:$E$34,5,FALSE), "NO MATCH")</f>
        <v>1020</v>
      </c>
      <c r="F4418" s="24" t="str">
        <f>IFERROR(VLOOKUP(C4418,GAME_INDEX!$A$7:$E$34,4,FALSE), "NO MATCH!!!")</f>
        <v>Wake Forest</v>
      </c>
      <c r="G4418" t="s">
        <v>4427</v>
      </c>
      <c r="H4418" s="1">
        <v>43037</v>
      </c>
      <c r="I4418">
        <v>978</v>
      </c>
      <c r="J4418" t="s">
        <v>7</v>
      </c>
      <c r="K4418" t="s">
        <v>27</v>
      </c>
      <c r="L4418">
        <v>8.8000000000000007</v>
      </c>
    </row>
    <row r="4419" spans="1:12" x14ac:dyDescent="0.55000000000000004">
      <c r="A4419" s="24" t="str">
        <f t="shared" si="69"/>
        <v>10203</v>
      </c>
      <c r="B4419" s="24" t="s">
        <v>3344</v>
      </c>
      <c r="C4419" s="25">
        <v>43037</v>
      </c>
      <c r="D4419" s="24">
        <f>IFERROR(VLOOKUP(B4419,'2017_GT Roster'!$B$6:$H$21,7, FALSE), "NO MATCH!!!")</f>
        <v>3</v>
      </c>
      <c r="E4419" s="24">
        <f>IFERROR(VLOOKUP(GAME_JUMP_REPORT_CONSOLIDATED!C4419,GAME_INDEX!$A$7:$E$34,5,FALSE), "NO MATCH")</f>
        <v>1020</v>
      </c>
      <c r="F4419" s="24" t="str">
        <f>IFERROR(VLOOKUP(C4419,GAME_INDEX!$A$7:$E$34,4,FALSE), "NO MATCH!!!")</f>
        <v>Wake Forest</v>
      </c>
      <c r="G4419" t="s">
        <v>4428</v>
      </c>
      <c r="H4419" s="1">
        <v>43037</v>
      </c>
      <c r="I4419">
        <v>980</v>
      </c>
      <c r="J4419" t="s">
        <v>7</v>
      </c>
      <c r="K4419" t="s">
        <v>3344</v>
      </c>
      <c r="L4419">
        <v>24.2</v>
      </c>
    </row>
    <row r="4420" spans="1:12" x14ac:dyDescent="0.55000000000000004">
      <c r="A4420" s="24" t="str">
        <f t="shared" si="69"/>
        <v>102097</v>
      </c>
      <c r="B4420" s="24" t="s">
        <v>42</v>
      </c>
      <c r="C4420" s="25">
        <v>43037</v>
      </c>
      <c r="D4420" s="24">
        <f>IFERROR(VLOOKUP(B4420,'2017_GT Roster'!$B$6:$H$21,7, FALSE), "NO MATCH!!!")</f>
        <v>97</v>
      </c>
      <c r="E4420" s="24">
        <f>IFERROR(VLOOKUP(GAME_JUMP_REPORT_CONSOLIDATED!C4420,GAME_INDEX!$A$7:$E$34,5,FALSE), "NO MATCH")</f>
        <v>1020</v>
      </c>
      <c r="F4420" s="24" t="str">
        <f>IFERROR(VLOOKUP(C4420,GAME_INDEX!$A$7:$E$34,4,FALSE), "NO MATCH!!!")</f>
        <v>Wake Forest</v>
      </c>
      <c r="G4420" t="s">
        <v>4429</v>
      </c>
      <c r="H4420" s="1">
        <v>43037</v>
      </c>
      <c r="I4420">
        <v>983</v>
      </c>
      <c r="J4420" t="s">
        <v>7</v>
      </c>
      <c r="K4420" t="s">
        <v>42</v>
      </c>
      <c r="L4420">
        <v>22.8</v>
      </c>
    </row>
    <row r="4421" spans="1:12" x14ac:dyDescent="0.55000000000000004">
      <c r="A4421" s="24" t="str">
        <f t="shared" si="69"/>
        <v>102033</v>
      </c>
      <c r="B4421" s="24" t="s">
        <v>32</v>
      </c>
      <c r="C4421" s="25">
        <v>43037</v>
      </c>
      <c r="D4421" s="24">
        <f>IFERROR(VLOOKUP(B4421,'2017_GT Roster'!$B$6:$H$21,7, FALSE), "NO MATCH!!!")</f>
        <v>33</v>
      </c>
      <c r="E4421" s="24">
        <f>IFERROR(VLOOKUP(GAME_JUMP_REPORT_CONSOLIDATED!C4421,GAME_INDEX!$A$7:$E$34,5,FALSE), "NO MATCH")</f>
        <v>1020</v>
      </c>
      <c r="F4421" s="24" t="str">
        <f>IFERROR(VLOOKUP(C4421,GAME_INDEX!$A$7:$E$34,4,FALSE), "NO MATCH!!!")</f>
        <v>Wake Forest</v>
      </c>
      <c r="G4421" t="s">
        <v>4430</v>
      </c>
      <c r="H4421" s="1">
        <v>43037</v>
      </c>
      <c r="I4421">
        <v>1341</v>
      </c>
      <c r="J4421" t="s">
        <v>7</v>
      </c>
      <c r="K4421" t="s">
        <v>32</v>
      </c>
      <c r="L4421">
        <v>6.6</v>
      </c>
    </row>
    <row r="4422" spans="1:12" x14ac:dyDescent="0.55000000000000004">
      <c r="A4422" s="24" t="str">
        <f t="shared" si="69"/>
        <v>102033</v>
      </c>
      <c r="B4422" s="24" t="s">
        <v>32</v>
      </c>
      <c r="C4422" s="25">
        <v>43037</v>
      </c>
      <c r="D4422" s="24">
        <f>IFERROR(VLOOKUP(B4422,'2017_GT Roster'!$B$6:$H$21,7, FALSE), "NO MATCH!!!")</f>
        <v>33</v>
      </c>
      <c r="E4422" s="24">
        <f>IFERROR(VLOOKUP(GAME_JUMP_REPORT_CONSOLIDATED!C4422,GAME_INDEX!$A$7:$E$34,5,FALSE), "NO MATCH")</f>
        <v>1020</v>
      </c>
      <c r="F4422" s="24" t="str">
        <f>IFERROR(VLOOKUP(C4422,GAME_INDEX!$A$7:$E$34,4,FALSE), "NO MATCH!!!")</f>
        <v>Wake Forest</v>
      </c>
      <c r="G4422" t="s">
        <v>4431</v>
      </c>
      <c r="H4422" s="1">
        <v>43037</v>
      </c>
      <c r="I4422">
        <v>1342</v>
      </c>
      <c r="J4422" t="s">
        <v>7</v>
      </c>
      <c r="K4422" t="s">
        <v>32</v>
      </c>
      <c r="L4422">
        <v>6.4</v>
      </c>
    </row>
    <row r="4423" spans="1:12" x14ac:dyDescent="0.55000000000000004">
      <c r="A4423" s="24" t="str">
        <f t="shared" si="69"/>
        <v>102011</v>
      </c>
      <c r="B4423" s="24" t="s">
        <v>14</v>
      </c>
      <c r="C4423" s="25">
        <v>43037</v>
      </c>
      <c r="D4423" s="24">
        <f>IFERROR(VLOOKUP(B4423,'2017_GT Roster'!$B$6:$H$21,7, FALSE), "NO MATCH!!!")</f>
        <v>11</v>
      </c>
      <c r="E4423" s="24">
        <f>IFERROR(VLOOKUP(GAME_JUMP_REPORT_CONSOLIDATED!C4423,GAME_INDEX!$A$7:$E$34,5,FALSE), "NO MATCH")</f>
        <v>1020</v>
      </c>
      <c r="F4423" s="24" t="str">
        <f>IFERROR(VLOOKUP(C4423,GAME_INDEX!$A$7:$E$34,4,FALSE), "NO MATCH!!!")</f>
        <v>Wake Forest</v>
      </c>
      <c r="G4423" t="s">
        <v>4432</v>
      </c>
      <c r="H4423" s="1">
        <v>43037</v>
      </c>
      <c r="I4423">
        <v>1418</v>
      </c>
      <c r="J4423" t="s">
        <v>7</v>
      </c>
      <c r="K4423" t="s">
        <v>14</v>
      </c>
      <c r="L4423">
        <v>11.2</v>
      </c>
    </row>
    <row r="4424" spans="1:12" x14ac:dyDescent="0.55000000000000004">
      <c r="A4424" s="24" t="str">
        <f t="shared" si="69"/>
        <v>10209</v>
      </c>
      <c r="B4424" s="24" t="s">
        <v>27</v>
      </c>
      <c r="C4424" s="25">
        <v>43037</v>
      </c>
      <c r="D4424" s="24">
        <f>IFERROR(VLOOKUP(B4424,'2017_GT Roster'!$B$6:$H$21,7, FALSE), "NO MATCH!!!")</f>
        <v>9</v>
      </c>
      <c r="E4424" s="24">
        <f>IFERROR(VLOOKUP(GAME_JUMP_REPORT_CONSOLIDATED!C4424,GAME_INDEX!$A$7:$E$34,5,FALSE), "NO MATCH")</f>
        <v>1020</v>
      </c>
      <c r="F4424" s="24" t="str">
        <f>IFERROR(VLOOKUP(C4424,GAME_INDEX!$A$7:$E$34,4,FALSE), "NO MATCH!!!")</f>
        <v>Wake Forest</v>
      </c>
      <c r="G4424" t="s">
        <v>4433</v>
      </c>
      <c r="H4424" s="1">
        <v>43037</v>
      </c>
      <c r="I4424">
        <v>1420</v>
      </c>
      <c r="J4424" t="s">
        <v>7</v>
      </c>
      <c r="K4424" t="s">
        <v>27</v>
      </c>
      <c r="L4424">
        <v>7.8</v>
      </c>
    </row>
    <row r="4425" spans="1:12" x14ac:dyDescent="0.55000000000000004">
      <c r="A4425" s="24" t="str">
        <f t="shared" si="69"/>
        <v>102014</v>
      </c>
      <c r="B4425" s="24" t="s">
        <v>10</v>
      </c>
      <c r="C4425" s="25">
        <v>43037</v>
      </c>
      <c r="D4425" s="24">
        <f>IFERROR(VLOOKUP(B4425,'2017_GT Roster'!$B$6:$H$21,7, FALSE), "NO MATCH!!!")</f>
        <v>14</v>
      </c>
      <c r="E4425" s="24">
        <f>IFERROR(VLOOKUP(GAME_JUMP_REPORT_CONSOLIDATED!C4425,GAME_INDEX!$A$7:$E$34,5,FALSE), "NO MATCH")</f>
        <v>1020</v>
      </c>
      <c r="F4425" s="24" t="str">
        <f>IFERROR(VLOOKUP(C4425,GAME_INDEX!$A$7:$E$34,4,FALSE), "NO MATCH!!!")</f>
        <v>Wake Forest</v>
      </c>
      <c r="G4425" t="s">
        <v>4434</v>
      </c>
      <c r="H4425" s="1">
        <v>43037</v>
      </c>
      <c r="I4425">
        <v>1423</v>
      </c>
      <c r="J4425" t="s">
        <v>7</v>
      </c>
      <c r="K4425" t="s">
        <v>10</v>
      </c>
      <c r="L4425">
        <v>17.7</v>
      </c>
    </row>
    <row r="4426" spans="1:12" x14ac:dyDescent="0.55000000000000004">
      <c r="A4426" s="24" t="str">
        <f t="shared" si="69"/>
        <v>10201</v>
      </c>
      <c r="B4426" s="24" t="s">
        <v>3254</v>
      </c>
      <c r="C4426" s="25">
        <v>43037</v>
      </c>
      <c r="D4426" s="24">
        <f>IFERROR(VLOOKUP(B4426,'2017_GT Roster'!$B$6:$H$21,7, FALSE), "NO MATCH!!!")</f>
        <v>1</v>
      </c>
      <c r="E4426" s="24">
        <f>IFERROR(VLOOKUP(GAME_JUMP_REPORT_CONSOLIDATED!C4426,GAME_INDEX!$A$7:$E$34,5,FALSE), "NO MATCH")</f>
        <v>1020</v>
      </c>
      <c r="F4426" s="24" t="str">
        <f>IFERROR(VLOOKUP(C4426,GAME_INDEX!$A$7:$E$34,4,FALSE), "NO MATCH!!!")</f>
        <v>Wake Forest</v>
      </c>
      <c r="G4426" t="s">
        <v>4435</v>
      </c>
      <c r="H4426" s="1">
        <v>43037</v>
      </c>
      <c r="I4426">
        <v>1423</v>
      </c>
      <c r="J4426" t="s">
        <v>7</v>
      </c>
      <c r="K4426" t="s">
        <v>3254</v>
      </c>
      <c r="L4426">
        <v>20.399999999999999</v>
      </c>
    </row>
    <row r="4427" spans="1:12" x14ac:dyDescent="0.55000000000000004">
      <c r="A4427" s="24" t="str">
        <f t="shared" si="69"/>
        <v>102011</v>
      </c>
      <c r="B4427" s="24" t="s">
        <v>14</v>
      </c>
      <c r="C4427" s="25">
        <v>43037</v>
      </c>
      <c r="D4427" s="24">
        <f>IFERROR(VLOOKUP(B4427,'2017_GT Roster'!$B$6:$H$21,7, FALSE), "NO MATCH!!!")</f>
        <v>11</v>
      </c>
      <c r="E4427" s="24">
        <f>IFERROR(VLOOKUP(GAME_JUMP_REPORT_CONSOLIDATED!C4427,GAME_INDEX!$A$7:$E$34,5,FALSE), "NO MATCH")</f>
        <v>1020</v>
      </c>
      <c r="F4427" s="24" t="str">
        <f>IFERROR(VLOOKUP(C4427,GAME_INDEX!$A$7:$E$34,4,FALSE), "NO MATCH!!!")</f>
        <v>Wake Forest</v>
      </c>
      <c r="G4427" t="s">
        <v>4436</v>
      </c>
      <c r="H4427" s="1">
        <v>43037</v>
      </c>
      <c r="I4427">
        <v>1424</v>
      </c>
      <c r="J4427" t="s">
        <v>7</v>
      </c>
      <c r="K4427" t="s">
        <v>14</v>
      </c>
      <c r="L4427">
        <v>11.2</v>
      </c>
    </row>
    <row r="4428" spans="1:12" x14ac:dyDescent="0.55000000000000004">
      <c r="A4428" s="24" t="str">
        <f t="shared" si="69"/>
        <v>102011</v>
      </c>
      <c r="B4428" s="24" t="s">
        <v>14</v>
      </c>
      <c r="C4428" s="25">
        <v>43037</v>
      </c>
      <c r="D4428" s="24">
        <f>IFERROR(VLOOKUP(B4428,'2017_GT Roster'!$B$6:$H$21,7, FALSE), "NO MATCH!!!")</f>
        <v>11</v>
      </c>
      <c r="E4428" s="24">
        <f>IFERROR(VLOOKUP(GAME_JUMP_REPORT_CONSOLIDATED!C4428,GAME_INDEX!$A$7:$E$34,5,FALSE), "NO MATCH")</f>
        <v>1020</v>
      </c>
      <c r="F4428" s="24" t="str">
        <f>IFERROR(VLOOKUP(C4428,GAME_INDEX!$A$7:$E$34,4,FALSE), "NO MATCH!!!")</f>
        <v>Wake Forest</v>
      </c>
      <c r="G4428" t="s">
        <v>4437</v>
      </c>
      <c r="H4428" s="1">
        <v>43037</v>
      </c>
      <c r="I4428">
        <v>1441</v>
      </c>
      <c r="J4428" t="s">
        <v>7</v>
      </c>
      <c r="K4428" t="s">
        <v>14</v>
      </c>
      <c r="L4428">
        <v>13.1</v>
      </c>
    </row>
    <row r="4429" spans="1:12" x14ac:dyDescent="0.55000000000000004">
      <c r="A4429" s="24" t="str">
        <f t="shared" si="69"/>
        <v>102033</v>
      </c>
      <c r="B4429" s="24" t="s">
        <v>32</v>
      </c>
      <c r="C4429" s="25">
        <v>43037</v>
      </c>
      <c r="D4429" s="24">
        <f>IFERROR(VLOOKUP(B4429,'2017_GT Roster'!$B$6:$H$21,7, FALSE), "NO MATCH!!!")</f>
        <v>33</v>
      </c>
      <c r="E4429" s="24">
        <f>IFERROR(VLOOKUP(GAME_JUMP_REPORT_CONSOLIDATED!C4429,GAME_INDEX!$A$7:$E$34,5,FALSE), "NO MATCH")</f>
        <v>1020</v>
      </c>
      <c r="F4429" s="24" t="str">
        <f>IFERROR(VLOOKUP(C4429,GAME_INDEX!$A$7:$E$34,4,FALSE), "NO MATCH!!!")</f>
        <v>Wake Forest</v>
      </c>
      <c r="G4429" t="s">
        <v>4438</v>
      </c>
      <c r="H4429" s="1">
        <v>43037</v>
      </c>
      <c r="I4429">
        <v>1443</v>
      </c>
      <c r="J4429" t="s">
        <v>7</v>
      </c>
      <c r="K4429" t="s">
        <v>32</v>
      </c>
      <c r="L4429">
        <v>16.7</v>
      </c>
    </row>
    <row r="4430" spans="1:12" x14ac:dyDescent="0.55000000000000004">
      <c r="A4430" s="24" t="str">
        <f t="shared" si="69"/>
        <v>10201</v>
      </c>
      <c r="B4430" s="24" t="s">
        <v>3254</v>
      </c>
      <c r="C4430" s="25">
        <v>43037</v>
      </c>
      <c r="D4430" s="24">
        <f>IFERROR(VLOOKUP(B4430,'2017_GT Roster'!$B$6:$H$21,7, FALSE), "NO MATCH!!!")</f>
        <v>1</v>
      </c>
      <c r="E4430" s="24">
        <f>IFERROR(VLOOKUP(GAME_JUMP_REPORT_CONSOLIDATED!C4430,GAME_INDEX!$A$7:$E$34,5,FALSE), "NO MATCH")</f>
        <v>1020</v>
      </c>
      <c r="F4430" s="24" t="str">
        <f>IFERROR(VLOOKUP(C4430,GAME_INDEX!$A$7:$E$34,4,FALSE), "NO MATCH!!!")</f>
        <v>Wake Forest</v>
      </c>
      <c r="G4430" t="s">
        <v>4439</v>
      </c>
      <c r="H4430" s="1">
        <v>43037</v>
      </c>
      <c r="I4430">
        <v>1445</v>
      </c>
      <c r="J4430" t="s">
        <v>7</v>
      </c>
      <c r="K4430" t="s">
        <v>3254</v>
      </c>
      <c r="L4430">
        <v>14</v>
      </c>
    </row>
    <row r="4431" spans="1:12" x14ac:dyDescent="0.55000000000000004">
      <c r="A4431" s="24" t="str">
        <f t="shared" si="69"/>
        <v>102014</v>
      </c>
      <c r="B4431" s="24" t="s">
        <v>10</v>
      </c>
      <c r="C4431" s="25">
        <v>43037</v>
      </c>
      <c r="D4431" s="24">
        <f>IFERROR(VLOOKUP(B4431,'2017_GT Roster'!$B$6:$H$21,7, FALSE), "NO MATCH!!!")</f>
        <v>14</v>
      </c>
      <c r="E4431" s="24">
        <f>IFERROR(VLOOKUP(GAME_JUMP_REPORT_CONSOLIDATED!C4431,GAME_INDEX!$A$7:$E$34,5,FALSE), "NO MATCH")</f>
        <v>1020</v>
      </c>
      <c r="F4431" s="24" t="str">
        <f>IFERROR(VLOOKUP(C4431,GAME_INDEX!$A$7:$E$34,4,FALSE), "NO MATCH!!!")</f>
        <v>Wake Forest</v>
      </c>
      <c r="G4431" t="s">
        <v>4440</v>
      </c>
      <c r="H4431" s="1">
        <v>43037</v>
      </c>
      <c r="I4431">
        <v>1449</v>
      </c>
      <c r="J4431" t="s">
        <v>7</v>
      </c>
      <c r="K4431" t="s">
        <v>10</v>
      </c>
      <c r="L4431">
        <v>14.9</v>
      </c>
    </row>
    <row r="4432" spans="1:12" x14ac:dyDescent="0.55000000000000004">
      <c r="A4432" s="24" t="str">
        <f t="shared" si="69"/>
        <v>102033</v>
      </c>
      <c r="B4432" s="24" t="s">
        <v>32</v>
      </c>
      <c r="C4432" s="25">
        <v>43037</v>
      </c>
      <c r="D4432" s="24">
        <f>IFERROR(VLOOKUP(B4432,'2017_GT Roster'!$B$6:$H$21,7, FALSE), "NO MATCH!!!")</f>
        <v>33</v>
      </c>
      <c r="E4432" s="24">
        <f>IFERROR(VLOOKUP(GAME_JUMP_REPORT_CONSOLIDATED!C4432,GAME_INDEX!$A$7:$E$34,5,FALSE), "NO MATCH")</f>
        <v>1020</v>
      </c>
      <c r="F4432" s="24" t="str">
        <f>IFERROR(VLOOKUP(C4432,GAME_INDEX!$A$7:$E$34,4,FALSE), "NO MATCH!!!")</f>
        <v>Wake Forest</v>
      </c>
      <c r="G4432" t="s">
        <v>4441</v>
      </c>
      <c r="H4432" s="1">
        <v>43037</v>
      </c>
      <c r="I4432">
        <v>1466</v>
      </c>
      <c r="J4432" t="s">
        <v>7</v>
      </c>
      <c r="K4432" t="s">
        <v>32</v>
      </c>
      <c r="L4432">
        <v>16.899999999999999</v>
      </c>
    </row>
    <row r="4433" spans="1:12" x14ac:dyDescent="0.55000000000000004">
      <c r="A4433" s="24" t="str">
        <f t="shared" si="69"/>
        <v>102011</v>
      </c>
      <c r="B4433" s="24" t="s">
        <v>14</v>
      </c>
      <c r="C4433" s="25">
        <v>43037</v>
      </c>
      <c r="D4433" s="24">
        <f>IFERROR(VLOOKUP(B4433,'2017_GT Roster'!$B$6:$H$21,7, FALSE), "NO MATCH!!!")</f>
        <v>11</v>
      </c>
      <c r="E4433" s="24">
        <f>IFERROR(VLOOKUP(GAME_JUMP_REPORT_CONSOLIDATED!C4433,GAME_INDEX!$A$7:$E$34,5,FALSE), "NO MATCH")</f>
        <v>1020</v>
      </c>
      <c r="F4433" s="24" t="str">
        <f>IFERROR(VLOOKUP(C4433,GAME_INDEX!$A$7:$E$34,4,FALSE), "NO MATCH!!!")</f>
        <v>Wake Forest</v>
      </c>
      <c r="G4433" t="s">
        <v>4442</v>
      </c>
      <c r="H4433" s="1">
        <v>43037</v>
      </c>
      <c r="I4433">
        <v>1468</v>
      </c>
      <c r="J4433" t="s">
        <v>7</v>
      </c>
      <c r="K4433" t="s">
        <v>14</v>
      </c>
      <c r="L4433">
        <v>13.6</v>
      </c>
    </row>
    <row r="4434" spans="1:12" x14ac:dyDescent="0.55000000000000004">
      <c r="A4434" s="24" t="str">
        <f t="shared" si="69"/>
        <v>10201</v>
      </c>
      <c r="B4434" s="24" t="s">
        <v>3254</v>
      </c>
      <c r="C4434" s="25">
        <v>43037</v>
      </c>
      <c r="D4434" s="24">
        <f>IFERROR(VLOOKUP(B4434,'2017_GT Roster'!$B$6:$H$21,7, FALSE), "NO MATCH!!!")</f>
        <v>1</v>
      </c>
      <c r="E4434" s="24">
        <f>IFERROR(VLOOKUP(GAME_JUMP_REPORT_CONSOLIDATED!C4434,GAME_INDEX!$A$7:$E$34,5,FALSE), "NO MATCH")</f>
        <v>1020</v>
      </c>
      <c r="F4434" s="24" t="str">
        <f>IFERROR(VLOOKUP(C4434,GAME_INDEX!$A$7:$E$34,4,FALSE), "NO MATCH!!!")</f>
        <v>Wake Forest</v>
      </c>
      <c r="G4434" t="s">
        <v>4443</v>
      </c>
      <c r="H4434" s="1">
        <v>43037</v>
      </c>
      <c r="I4434">
        <v>1471</v>
      </c>
      <c r="J4434" t="s">
        <v>7</v>
      </c>
      <c r="K4434" t="s">
        <v>3254</v>
      </c>
      <c r="L4434">
        <v>15.5</v>
      </c>
    </row>
    <row r="4435" spans="1:12" x14ac:dyDescent="0.55000000000000004">
      <c r="A4435" s="24" t="str">
        <f t="shared" si="69"/>
        <v>102011</v>
      </c>
      <c r="B4435" s="24" t="s">
        <v>14</v>
      </c>
      <c r="C4435" s="25">
        <v>43037</v>
      </c>
      <c r="D4435" s="24">
        <f>IFERROR(VLOOKUP(B4435,'2017_GT Roster'!$B$6:$H$21,7, FALSE), "NO MATCH!!!")</f>
        <v>11</v>
      </c>
      <c r="E4435" s="24">
        <f>IFERROR(VLOOKUP(GAME_JUMP_REPORT_CONSOLIDATED!C4435,GAME_INDEX!$A$7:$E$34,5,FALSE), "NO MATCH")</f>
        <v>1020</v>
      </c>
      <c r="F4435" s="24" t="str">
        <f>IFERROR(VLOOKUP(C4435,GAME_INDEX!$A$7:$E$34,4,FALSE), "NO MATCH!!!")</f>
        <v>Wake Forest</v>
      </c>
      <c r="G4435" t="s">
        <v>4444</v>
      </c>
      <c r="H4435" s="1">
        <v>43037</v>
      </c>
      <c r="I4435">
        <v>1488</v>
      </c>
      <c r="J4435" t="s">
        <v>7</v>
      </c>
      <c r="K4435" t="s">
        <v>14</v>
      </c>
      <c r="L4435">
        <v>14.6</v>
      </c>
    </row>
    <row r="4436" spans="1:12" x14ac:dyDescent="0.55000000000000004">
      <c r="A4436" s="24" t="str">
        <f t="shared" si="69"/>
        <v>10209</v>
      </c>
      <c r="B4436" s="24" t="s">
        <v>27</v>
      </c>
      <c r="C4436" s="25">
        <v>43037</v>
      </c>
      <c r="D4436" s="24">
        <f>IFERROR(VLOOKUP(B4436,'2017_GT Roster'!$B$6:$H$21,7, FALSE), "NO MATCH!!!")</f>
        <v>9</v>
      </c>
      <c r="E4436" s="24">
        <f>IFERROR(VLOOKUP(GAME_JUMP_REPORT_CONSOLIDATED!C4436,GAME_INDEX!$A$7:$E$34,5,FALSE), "NO MATCH")</f>
        <v>1020</v>
      </c>
      <c r="F4436" s="24" t="str">
        <f>IFERROR(VLOOKUP(C4436,GAME_INDEX!$A$7:$E$34,4,FALSE), "NO MATCH!!!")</f>
        <v>Wake Forest</v>
      </c>
      <c r="G4436" t="s">
        <v>4445</v>
      </c>
      <c r="H4436" s="1">
        <v>43037</v>
      </c>
      <c r="I4436">
        <v>1494</v>
      </c>
      <c r="J4436" t="s">
        <v>7</v>
      </c>
      <c r="K4436" t="s">
        <v>27</v>
      </c>
      <c r="L4436">
        <v>10.6</v>
      </c>
    </row>
    <row r="4437" spans="1:12" x14ac:dyDescent="0.55000000000000004">
      <c r="A4437" s="24" t="str">
        <f t="shared" si="69"/>
        <v>10201</v>
      </c>
      <c r="B4437" s="24" t="s">
        <v>3254</v>
      </c>
      <c r="C4437" s="25">
        <v>43037</v>
      </c>
      <c r="D4437" s="24">
        <f>IFERROR(VLOOKUP(B4437,'2017_GT Roster'!$B$6:$H$21,7, FALSE), "NO MATCH!!!")</f>
        <v>1</v>
      </c>
      <c r="E4437" s="24">
        <f>IFERROR(VLOOKUP(GAME_JUMP_REPORT_CONSOLIDATED!C4437,GAME_INDEX!$A$7:$E$34,5,FALSE), "NO MATCH")</f>
        <v>1020</v>
      </c>
      <c r="F4437" s="24" t="str">
        <f>IFERROR(VLOOKUP(C4437,GAME_INDEX!$A$7:$E$34,4,FALSE), "NO MATCH!!!")</f>
        <v>Wake Forest</v>
      </c>
      <c r="G4437" t="s">
        <v>4446</v>
      </c>
      <c r="H4437" s="1">
        <v>43037</v>
      </c>
      <c r="I4437">
        <v>1494</v>
      </c>
      <c r="J4437" t="s">
        <v>7</v>
      </c>
      <c r="K4437" t="s">
        <v>3254</v>
      </c>
      <c r="L4437">
        <v>21.2</v>
      </c>
    </row>
    <row r="4438" spans="1:12" x14ac:dyDescent="0.55000000000000004">
      <c r="A4438" s="24" t="str">
        <f t="shared" si="69"/>
        <v>102023</v>
      </c>
      <c r="B4438" s="24" t="s">
        <v>19</v>
      </c>
      <c r="C4438" s="25">
        <v>43037</v>
      </c>
      <c r="D4438" s="24">
        <f>IFERROR(VLOOKUP(B4438,'2017_GT Roster'!$B$6:$H$21,7, FALSE), "NO MATCH!!!")</f>
        <v>23</v>
      </c>
      <c r="E4438" s="24">
        <f>IFERROR(VLOOKUP(GAME_JUMP_REPORT_CONSOLIDATED!C4438,GAME_INDEX!$A$7:$E$34,5,FALSE), "NO MATCH")</f>
        <v>1020</v>
      </c>
      <c r="F4438" s="24" t="str">
        <f>IFERROR(VLOOKUP(C4438,GAME_INDEX!$A$7:$E$34,4,FALSE), "NO MATCH!!!")</f>
        <v>Wake Forest</v>
      </c>
      <c r="G4438" t="s">
        <v>4447</v>
      </c>
      <c r="H4438" s="1">
        <v>43037</v>
      </c>
      <c r="I4438">
        <v>1496</v>
      </c>
      <c r="J4438" t="s">
        <v>7</v>
      </c>
      <c r="K4438" t="s">
        <v>19</v>
      </c>
      <c r="L4438">
        <v>11.4</v>
      </c>
    </row>
    <row r="4439" spans="1:12" x14ac:dyDescent="0.55000000000000004">
      <c r="A4439" s="24" t="str">
        <f t="shared" si="69"/>
        <v>10203</v>
      </c>
      <c r="B4439" s="24" t="s">
        <v>3344</v>
      </c>
      <c r="C4439" s="25">
        <v>43037</v>
      </c>
      <c r="D4439" s="24">
        <f>IFERROR(VLOOKUP(B4439,'2017_GT Roster'!$B$6:$H$21,7, FALSE), "NO MATCH!!!")</f>
        <v>3</v>
      </c>
      <c r="E4439" s="24">
        <f>IFERROR(VLOOKUP(GAME_JUMP_REPORT_CONSOLIDATED!C4439,GAME_INDEX!$A$7:$E$34,5,FALSE), "NO MATCH")</f>
        <v>1020</v>
      </c>
      <c r="F4439" s="24" t="str">
        <f>IFERROR(VLOOKUP(C4439,GAME_INDEX!$A$7:$E$34,4,FALSE), "NO MATCH!!!")</f>
        <v>Wake Forest</v>
      </c>
      <c r="G4439" t="s">
        <v>4448</v>
      </c>
      <c r="H4439" s="1">
        <v>43037</v>
      </c>
      <c r="I4439">
        <v>1511</v>
      </c>
      <c r="J4439" t="s">
        <v>7</v>
      </c>
      <c r="K4439" t="s">
        <v>3344</v>
      </c>
      <c r="L4439">
        <v>8.6999999999999993</v>
      </c>
    </row>
    <row r="4440" spans="1:12" x14ac:dyDescent="0.55000000000000004">
      <c r="A4440" s="24" t="str">
        <f t="shared" si="69"/>
        <v>10203</v>
      </c>
      <c r="B4440" s="24" t="s">
        <v>3344</v>
      </c>
      <c r="C4440" s="25">
        <v>43037</v>
      </c>
      <c r="D4440" s="24">
        <f>IFERROR(VLOOKUP(B4440,'2017_GT Roster'!$B$6:$H$21,7, FALSE), "NO MATCH!!!")</f>
        <v>3</v>
      </c>
      <c r="E4440" s="24">
        <f>IFERROR(VLOOKUP(GAME_JUMP_REPORT_CONSOLIDATED!C4440,GAME_INDEX!$A$7:$E$34,5,FALSE), "NO MATCH")</f>
        <v>1020</v>
      </c>
      <c r="F4440" s="24" t="str">
        <f>IFERROR(VLOOKUP(C4440,GAME_INDEX!$A$7:$E$34,4,FALSE), "NO MATCH!!!")</f>
        <v>Wake Forest</v>
      </c>
      <c r="G4440" t="s">
        <v>4449</v>
      </c>
      <c r="H4440" s="1">
        <v>43037</v>
      </c>
      <c r="I4440">
        <v>1511</v>
      </c>
      <c r="J4440" t="s">
        <v>7</v>
      </c>
      <c r="K4440" t="s">
        <v>3344</v>
      </c>
      <c r="L4440">
        <v>5.8</v>
      </c>
    </row>
    <row r="4441" spans="1:12" x14ac:dyDescent="0.55000000000000004">
      <c r="A4441" s="24" t="str">
        <f t="shared" si="69"/>
        <v>102011</v>
      </c>
      <c r="B4441" s="24" t="s">
        <v>14</v>
      </c>
      <c r="C4441" s="25">
        <v>43037</v>
      </c>
      <c r="D4441" s="24">
        <f>IFERROR(VLOOKUP(B4441,'2017_GT Roster'!$B$6:$H$21,7, FALSE), "NO MATCH!!!")</f>
        <v>11</v>
      </c>
      <c r="E4441" s="24">
        <f>IFERROR(VLOOKUP(GAME_JUMP_REPORT_CONSOLIDATED!C4441,GAME_INDEX!$A$7:$E$34,5,FALSE), "NO MATCH")</f>
        <v>1020</v>
      </c>
      <c r="F4441" s="24" t="str">
        <f>IFERROR(VLOOKUP(C4441,GAME_INDEX!$A$7:$E$34,4,FALSE), "NO MATCH!!!")</f>
        <v>Wake Forest</v>
      </c>
      <c r="G4441" t="s">
        <v>4450</v>
      </c>
      <c r="H4441" s="1">
        <v>43037</v>
      </c>
      <c r="I4441">
        <v>1513</v>
      </c>
      <c r="J4441" t="s">
        <v>7</v>
      </c>
      <c r="K4441" t="s">
        <v>14</v>
      </c>
      <c r="L4441">
        <v>13.9</v>
      </c>
    </row>
    <row r="4442" spans="1:12" x14ac:dyDescent="0.55000000000000004">
      <c r="A4442" s="24" t="str">
        <f t="shared" si="69"/>
        <v>10209</v>
      </c>
      <c r="B4442" s="24" t="s">
        <v>27</v>
      </c>
      <c r="C4442" s="25">
        <v>43037</v>
      </c>
      <c r="D4442" s="24">
        <f>IFERROR(VLOOKUP(B4442,'2017_GT Roster'!$B$6:$H$21,7, FALSE), "NO MATCH!!!")</f>
        <v>9</v>
      </c>
      <c r="E4442" s="24">
        <f>IFERROR(VLOOKUP(GAME_JUMP_REPORT_CONSOLIDATED!C4442,GAME_INDEX!$A$7:$E$34,5,FALSE), "NO MATCH")</f>
        <v>1020</v>
      </c>
      <c r="F4442" s="24" t="str">
        <f>IFERROR(VLOOKUP(C4442,GAME_INDEX!$A$7:$E$34,4,FALSE), "NO MATCH!!!")</f>
        <v>Wake Forest</v>
      </c>
      <c r="G4442" t="s">
        <v>4451</v>
      </c>
      <c r="H4442" s="1">
        <v>43037</v>
      </c>
      <c r="I4442">
        <v>1517</v>
      </c>
      <c r="J4442" t="s">
        <v>7</v>
      </c>
      <c r="K4442" t="s">
        <v>27</v>
      </c>
      <c r="L4442">
        <v>6.3</v>
      </c>
    </row>
    <row r="4443" spans="1:12" x14ac:dyDescent="0.55000000000000004">
      <c r="A4443" s="24" t="str">
        <f t="shared" si="69"/>
        <v>102033</v>
      </c>
      <c r="B4443" s="24" t="s">
        <v>32</v>
      </c>
      <c r="C4443" s="25">
        <v>43037</v>
      </c>
      <c r="D4443" s="24">
        <f>IFERROR(VLOOKUP(B4443,'2017_GT Roster'!$B$6:$H$21,7, FALSE), "NO MATCH!!!")</f>
        <v>33</v>
      </c>
      <c r="E4443" s="24">
        <f>IFERROR(VLOOKUP(GAME_JUMP_REPORT_CONSOLIDATED!C4443,GAME_INDEX!$A$7:$E$34,5,FALSE), "NO MATCH")</f>
        <v>1020</v>
      </c>
      <c r="F4443" s="24" t="str">
        <f>IFERROR(VLOOKUP(C4443,GAME_INDEX!$A$7:$E$34,4,FALSE), "NO MATCH!!!")</f>
        <v>Wake Forest</v>
      </c>
      <c r="G4443" t="s">
        <v>4452</v>
      </c>
      <c r="H4443" s="1">
        <v>43037</v>
      </c>
      <c r="I4443">
        <v>1518</v>
      </c>
      <c r="J4443" t="s">
        <v>7</v>
      </c>
      <c r="K4443" t="s">
        <v>32</v>
      </c>
      <c r="L4443">
        <v>23.1</v>
      </c>
    </row>
    <row r="4444" spans="1:12" x14ac:dyDescent="0.55000000000000004">
      <c r="A4444" s="24" t="str">
        <f t="shared" si="69"/>
        <v>10209</v>
      </c>
      <c r="B4444" s="24" t="s">
        <v>27</v>
      </c>
      <c r="C4444" s="25">
        <v>43037</v>
      </c>
      <c r="D4444" s="24">
        <f>IFERROR(VLOOKUP(B4444,'2017_GT Roster'!$B$6:$H$21,7, FALSE), "NO MATCH!!!")</f>
        <v>9</v>
      </c>
      <c r="E4444" s="24">
        <f>IFERROR(VLOOKUP(GAME_JUMP_REPORT_CONSOLIDATED!C4444,GAME_INDEX!$A$7:$E$34,5,FALSE), "NO MATCH")</f>
        <v>1020</v>
      </c>
      <c r="F4444" s="24" t="str">
        <f>IFERROR(VLOOKUP(C4444,GAME_INDEX!$A$7:$E$34,4,FALSE), "NO MATCH!!!")</f>
        <v>Wake Forest</v>
      </c>
      <c r="G4444" t="s">
        <v>4453</v>
      </c>
      <c r="H4444" s="1">
        <v>43037</v>
      </c>
      <c r="I4444">
        <v>1540</v>
      </c>
      <c r="J4444" t="s">
        <v>7</v>
      </c>
      <c r="K4444" t="s">
        <v>27</v>
      </c>
      <c r="L4444">
        <v>15.1</v>
      </c>
    </row>
    <row r="4445" spans="1:12" x14ac:dyDescent="0.55000000000000004">
      <c r="A4445" s="24" t="str">
        <f t="shared" si="69"/>
        <v>10201</v>
      </c>
      <c r="B4445" s="24" t="s">
        <v>3254</v>
      </c>
      <c r="C4445" s="25">
        <v>43037</v>
      </c>
      <c r="D4445" s="24">
        <f>IFERROR(VLOOKUP(B4445,'2017_GT Roster'!$B$6:$H$21,7, FALSE), "NO MATCH!!!")</f>
        <v>1</v>
      </c>
      <c r="E4445" s="24">
        <f>IFERROR(VLOOKUP(GAME_JUMP_REPORT_CONSOLIDATED!C4445,GAME_INDEX!$A$7:$E$34,5,FALSE), "NO MATCH")</f>
        <v>1020</v>
      </c>
      <c r="F4445" s="24" t="str">
        <f>IFERROR(VLOOKUP(C4445,GAME_INDEX!$A$7:$E$34,4,FALSE), "NO MATCH!!!")</f>
        <v>Wake Forest</v>
      </c>
      <c r="G4445" t="s">
        <v>4454</v>
      </c>
      <c r="H4445" s="1">
        <v>43037</v>
      </c>
      <c r="I4445">
        <v>1542</v>
      </c>
      <c r="J4445" t="s">
        <v>7</v>
      </c>
      <c r="K4445" t="s">
        <v>3254</v>
      </c>
      <c r="L4445">
        <v>20.5</v>
      </c>
    </row>
    <row r="4446" spans="1:12" x14ac:dyDescent="0.55000000000000004">
      <c r="A4446" s="24" t="str">
        <f t="shared" si="69"/>
        <v>10201</v>
      </c>
      <c r="B4446" s="24" t="s">
        <v>3254</v>
      </c>
      <c r="C4446" s="25">
        <v>43037</v>
      </c>
      <c r="D4446" s="24">
        <f>IFERROR(VLOOKUP(B4446,'2017_GT Roster'!$B$6:$H$21,7, FALSE), "NO MATCH!!!")</f>
        <v>1</v>
      </c>
      <c r="E4446" s="24">
        <f>IFERROR(VLOOKUP(GAME_JUMP_REPORT_CONSOLIDATED!C4446,GAME_INDEX!$A$7:$E$34,5,FALSE), "NO MATCH")</f>
        <v>1020</v>
      </c>
      <c r="F4446" s="24" t="str">
        <f>IFERROR(VLOOKUP(C4446,GAME_INDEX!$A$7:$E$34,4,FALSE), "NO MATCH!!!")</f>
        <v>Wake Forest</v>
      </c>
      <c r="G4446" t="s">
        <v>4455</v>
      </c>
      <c r="H4446" s="1">
        <v>43037</v>
      </c>
      <c r="I4446">
        <v>1545</v>
      </c>
      <c r="J4446" t="s">
        <v>7</v>
      </c>
      <c r="K4446" t="s">
        <v>3254</v>
      </c>
      <c r="L4446">
        <v>19.2</v>
      </c>
    </row>
    <row r="4447" spans="1:12" x14ac:dyDescent="0.55000000000000004">
      <c r="A4447" s="24" t="str">
        <f t="shared" si="69"/>
        <v>102014</v>
      </c>
      <c r="B4447" s="24" t="s">
        <v>10</v>
      </c>
      <c r="C4447" s="25">
        <v>43037</v>
      </c>
      <c r="D4447" s="24">
        <f>IFERROR(VLOOKUP(B4447,'2017_GT Roster'!$B$6:$H$21,7, FALSE), "NO MATCH!!!")</f>
        <v>14</v>
      </c>
      <c r="E4447" s="24">
        <f>IFERROR(VLOOKUP(GAME_JUMP_REPORT_CONSOLIDATED!C4447,GAME_INDEX!$A$7:$E$34,5,FALSE), "NO MATCH")</f>
        <v>1020</v>
      </c>
      <c r="F4447" s="24" t="str">
        <f>IFERROR(VLOOKUP(C4447,GAME_INDEX!$A$7:$E$34,4,FALSE), "NO MATCH!!!")</f>
        <v>Wake Forest</v>
      </c>
      <c r="G4447" t="s">
        <v>4456</v>
      </c>
      <c r="H4447" s="1">
        <v>43037</v>
      </c>
      <c r="I4447">
        <v>1545</v>
      </c>
      <c r="J4447" t="s">
        <v>7</v>
      </c>
      <c r="K4447" t="s">
        <v>10</v>
      </c>
      <c r="L4447">
        <v>18.8</v>
      </c>
    </row>
    <row r="4448" spans="1:12" x14ac:dyDescent="0.55000000000000004">
      <c r="A4448" s="24" t="str">
        <f t="shared" si="69"/>
        <v>102014</v>
      </c>
      <c r="B4448" s="24" t="s">
        <v>10</v>
      </c>
      <c r="C4448" s="25">
        <v>43037</v>
      </c>
      <c r="D4448" s="24">
        <f>IFERROR(VLOOKUP(B4448,'2017_GT Roster'!$B$6:$H$21,7, FALSE), "NO MATCH!!!")</f>
        <v>14</v>
      </c>
      <c r="E4448" s="24">
        <f>IFERROR(VLOOKUP(GAME_JUMP_REPORT_CONSOLIDATED!C4448,GAME_INDEX!$A$7:$E$34,5,FALSE), "NO MATCH")</f>
        <v>1020</v>
      </c>
      <c r="F4448" s="24" t="str">
        <f>IFERROR(VLOOKUP(C4448,GAME_INDEX!$A$7:$E$34,4,FALSE), "NO MATCH!!!")</f>
        <v>Wake Forest</v>
      </c>
      <c r="G4448" t="s">
        <v>4457</v>
      </c>
      <c r="H4448" s="1">
        <v>43037</v>
      </c>
      <c r="I4448">
        <v>1549</v>
      </c>
      <c r="J4448" t="s">
        <v>7</v>
      </c>
      <c r="K4448" t="s">
        <v>10</v>
      </c>
      <c r="L4448">
        <v>20.3</v>
      </c>
    </row>
    <row r="4449" spans="1:12" x14ac:dyDescent="0.55000000000000004">
      <c r="A4449" s="24" t="str">
        <f t="shared" si="69"/>
        <v>10201</v>
      </c>
      <c r="B4449" s="24" t="s">
        <v>3254</v>
      </c>
      <c r="C4449" s="25">
        <v>43037</v>
      </c>
      <c r="D4449" s="24">
        <f>IFERROR(VLOOKUP(B4449,'2017_GT Roster'!$B$6:$H$21,7, FALSE), "NO MATCH!!!")</f>
        <v>1</v>
      </c>
      <c r="E4449" s="24">
        <f>IFERROR(VLOOKUP(GAME_JUMP_REPORT_CONSOLIDATED!C4449,GAME_INDEX!$A$7:$E$34,5,FALSE), "NO MATCH")</f>
        <v>1020</v>
      </c>
      <c r="F4449" s="24" t="str">
        <f>IFERROR(VLOOKUP(C4449,GAME_INDEX!$A$7:$E$34,4,FALSE), "NO MATCH!!!")</f>
        <v>Wake Forest</v>
      </c>
      <c r="G4449" t="s">
        <v>4458</v>
      </c>
      <c r="H4449" s="1">
        <v>43037</v>
      </c>
      <c r="I4449">
        <v>1571</v>
      </c>
      <c r="J4449" t="s">
        <v>7</v>
      </c>
      <c r="K4449" t="s">
        <v>3254</v>
      </c>
      <c r="L4449">
        <v>11.2</v>
      </c>
    </row>
    <row r="4450" spans="1:12" x14ac:dyDescent="0.55000000000000004">
      <c r="A4450" s="24" t="str">
        <f t="shared" si="69"/>
        <v>102014</v>
      </c>
      <c r="B4450" s="24" t="s">
        <v>10</v>
      </c>
      <c r="C4450" s="25">
        <v>43037</v>
      </c>
      <c r="D4450" s="24">
        <f>IFERROR(VLOOKUP(B4450,'2017_GT Roster'!$B$6:$H$21,7, FALSE), "NO MATCH!!!")</f>
        <v>14</v>
      </c>
      <c r="E4450" s="24">
        <f>IFERROR(VLOOKUP(GAME_JUMP_REPORT_CONSOLIDATED!C4450,GAME_INDEX!$A$7:$E$34,5,FALSE), "NO MATCH")</f>
        <v>1020</v>
      </c>
      <c r="F4450" s="24" t="str">
        <f>IFERROR(VLOOKUP(C4450,GAME_INDEX!$A$7:$E$34,4,FALSE), "NO MATCH!!!")</f>
        <v>Wake Forest</v>
      </c>
      <c r="G4450" t="s">
        <v>4459</v>
      </c>
      <c r="H4450" s="1">
        <v>43037</v>
      </c>
      <c r="I4450">
        <v>1577</v>
      </c>
      <c r="J4450" t="s">
        <v>7</v>
      </c>
      <c r="K4450" t="s">
        <v>10</v>
      </c>
      <c r="L4450">
        <v>14.4</v>
      </c>
    </row>
    <row r="4451" spans="1:12" x14ac:dyDescent="0.55000000000000004">
      <c r="A4451" s="24" t="str">
        <f t="shared" si="69"/>
        <v>10204</v>
      </c>
      <c r="B4451" s="24" t="s">
        <v>3262</v>
      </c>
      <c r="C4451" s="25">
        <v>43037</v>
      </c>
      <c r="D4451" s="24">
        <f>IFERROR(VLOOKUP(B4451,'2017_GT Roster'!$B$6:$H$21,7, FALSE), "NO MATCH!!!")</f>
        <v>4</v>
      </c>
      <c r="E4451" s="24">
        <f>IFERROR(VLOOKUP(GAME_JUMP_REPORT_CONSOLIDATED!C4451,GAME_INDEX!$A$7:$E$34,5,FALSE), "NO MATCH")</f>
        <v>1020</v>
      </c>
      <c r="F4451" s="24" t="str">
        <f>IFERROR(VLOOKUP(C4451,GAME_INDEX!$A$7:$E$34,4,FALSE), "NO MATCH!!!")</f>
        <v>Wake Forest</v>
      </c>
      <c r="G4451" t="s">
        <v>4460</v>
      </c>
      <c r="H4451" s="1">
        <v>43037</v>
      </c>
      <c r="I4451">
        <v>1579</v>
      </c>
      <c r="J4451" t="s">
        <v>7</v>
      </c>
      <c r="K4451" t="s">
        <v>3262</v>
      </c>
      <c r="L4451">
        <v>17.899999999999999</v>
      </c>
    </row>
    <row r="4452" spans="1:12" x14ac:dyDescent="0.55000000000000004">
      <c r="A4452" s="24" t="str">
        <f t="shared" si="69"/>
        <v>10209</v>
      </c>
      <c r="B4452" s="24" t="s">
        <v>27</v>
      </c>
      <c r="C4452" s="25">
        <v>43037</v>
      </c>
      <c r="D4452" s="24">
        <f>IFERROR(VLOOKUP(B4452,'2017_GT Roster'!$B$6:$H$21,7, FALSE), "NO MATCH!!!")</f>
        <v>9</v>
      </c>
      <c r="E4452" s="24">
        <f>IFERROR(VLOOKUP(GAME_JUMP_REPORT_CONSOLIDATED!C4452,GAME_INDEX!$A$7:$E$34,5,FALSE), "NO MATCH")</f>
        <v>1020</v>
      </c>
      <c r="F4452" s="24" t="str">
        <f>IFERROR(VLOOKUP(C4452,GAME_INDEX!$A$7:$E$34,4,FALSE), "NO MATCH!!!")</f>
        <v>Wake Forest</v>
      </c>
      <c r="G4452" t="s">
        <v>4461</v>
      </c>
      <c r="H4452" s="1">
        <v>43037</v>
      </c>
      <c r="I4452">
        <v>1597</v>
      </c>
      <c r="J4452" t="s">
        <v>7</v>
      </c>
      <c r="K4452" t="s">
        <v>27</v>
      </c>
      <c r="L4452">
        <v>9.4</v>
      </c>
    </row>
    <row r="4453" spans="1:12" x14ac:dyDescent="0.55000000000000004">
      <c r="A4453" s="24" t="str">
        <f t="shared" si="69"/>
        <v>10204</v>
      </c>
      <c r="B4453" s="24" t="s">
        <v>3262</v>
      </c>
      <c r="C4453" s="25">
        <v>43037</v>
      </c>
      <c r="D4453" s="24">
        <f>IFERROR(VLOOKUP(B4453,'2017_GT Roster'!$B$6:$H$21,7, FALSE), "NO MATCH!!!")</f>
        <v>4</v>
      </c>
      <c r="E4453" s="24">
        <f>IFERROR(VLOOKUP(GAME_JUMP_REPORT_CONSOLIDATED!C4453,GAME_INDEX!$A$7:$E$34,5,FALSE), "NO MATCH")</f>
        <v>1020</v>
      </c>
      <c r="F4453" s="24" t="str">
        <f>IFERROR(VLOOKUP(C4453,GAME_INDEX!$A$7:$E$34,4,FALSE), "NO MATCH!!!")</f>
        <v>Wake Forest</v>
      </c>
      <c r="G4453" t="s">
        <v>4462</v>
      </c>
      <c r="H4453" s="1">
        <v>43037</v>
      </c>
      <c r="I4453">
        <v>1599</v>
      </c>
      <c r="J4453" t="s">
        <v>7</v>
      </c>
      <c r="K4453" t="s">
        <v>3262</v>
      </c>
      <c r="L4453">
        <v>23.3</v>
      </c>
    </row>
    <row r="4454" spans="1:12" x14ac:dyDescent="0.55000000000000004">
      <c r="A4454" s="24" t="str">
        <f t="shared" si="69"/>
        <v>10203</v>
      </c>
      <c r="B4454" s="24" t="s">
        <v>3344</v>
      </c>
      <c r="C4454" s="25">
        <v>43037</v>
      </c>
      <c r="D4454" s="24">
        <f>IFERROR(VLOOKUP(B4454,'2017_GT Roster'!$B$6:$H$21,7, FALSE), "NO MATCH!!!")</f>
        <v>3</v>
      </c>
      <c r="E4454" s="24">
        <f>IFERROR(VLOOKUP(GAME_JUMP_REPORT_CONSOLIDATED!C4454,GAME_INDEX!$A$7:$E$34,5,FALSE), "NO MATCH")</f>
        <v>1020</v>
      </c>
      <c r="F4454" s="24" t="str">
        <f>IFERROR(VLOOKUP(C4454,GAME_INDEX!$A$7:$E$34,4,FALSE), "NO MATCH!!!")</f>
        <v>Wake Forest</v>
      </c>
      <c r="G4454" t="s">
        <v>4463</v>
      </c>
      <c r="H4454" s="1">
        <v>43037</v>
      </c>
      <c r="I4454">
        <v>1621</v>
      </c>
      <c r="J4454" t="s">
        <v>7</v>
      </c>
      <c r="K4454" t="s">
        <v>3344</v>
      </c>
      <c r="L4454">
        <v>9.1999999999999993</v>
      </c>
    </row>
    <row r="4455" spans="1:12" x14ac:dyDescent="0.55000000000000004">
      <c r="A4455" s="24" t="str">
        <f t="shared" si="69"/>
        <v>102033</v>
      </c>
      <c r="B4455" s="24" t="s">
        <v>32</v>
      </c>
      <c r="C4455" s="25">
        <v>43037</v>
      </c>
      <c r="D4455" s="24">
        <f>IFERROR(VLOOKUP(B4455,'2017_GT Roster'!$B$6:$H$21,7, FALSE), "NO MATCH!!!")</f>
        <v>33</v>
      </c>
      <c r="E4455" s="24">
        <f>IFERROR(VLOOKUP(GAME_JUMP_REPORT_CONSOLIDATED!C4455,GAME_INDEX!$A$7:$E$34,5,FALSE), "NO MATCH")</f>
        <v>1020</v>
      </c>
      <c r="F4455" s="24" t="str">
        <f>IFERROR(VLOOKUP(C4455,GAME_INDEX!$A$7:$E$34,4,FALSE), "NO MATCH!!!")</f>
        <v>Wake Forest</v>
      </c>
      <c r="G4455" t="s">
        <v>4464</v>
      </c>
      <c r="H4455" s="1">
        <v>43037</v>
      </c>
      <c r="I4455">
        <v>1627</v>
      </c>
      <c r="J4455" t="s">
        <v>7</v>
      </c>
      <c r="K4455" t="s">
        <v>32</v>
      </c>
      <c r="L4455">
        <v>13.3</v>
      </c>
    </row>
    <row r="4456" spans="1:12" x14ac:dyDescent="0.55000000000000004">
      <c r="A4456" s="24" t="str">
        <f t="shared" si="69"/>
        <v>10204</v>
      </c>
      <c r="B4456" s="24" t="s">
        <v>3262</v>
      </c>
      <c r="C4456" s="25">
        <v>43037</v>
      </c>
      <c r="D4456" s="24">
        <f>IFERROR(VLOOKUP(B4456,'2017_GT Roster'!$B$6:$H$21,7, FALSE), "NO MATCH!!!")</f>
        <v>4</v>
      </c>
      <c r="E4456" s="24">
        <f>IFERROR(VLOOKUP(GAME_JUMP_REPORT_CONSOLIDATED!C4456,GAME_INDEX!$A$7:$E$34,5,FALSE), "NO MATCH")</f>
        <v>1020</v>
      </c>
      <c r="F4456" s="24" t="str">
        <f>IFERROR(VLOOKUP(C4456,GAME_INDEX!$A$7:$E$34,4,FALSE), "NO MATCH!!!")</f>
        <v>Wake Forest</v>
      </c>
      <c r="G4456" t="s">
        <v>4465</v>
      </c>
      <c r="H4456" s="1">
        <v>43037</v>
      </c>
      <c r="I4456">
        <v>1628</v>
      </c>
      <c r="J4456" t="s">
        <v>7</v>
      </c>
      <c r="K4456" t="s">
        <v>3262</v>
      </c>
      <c r="L4456">
        <v>13.2</v>
      </c>
    </row>
    <row r="4457" spans="1:12" x14ac:dyDescent="0.55000000000000004">
      <c r="A4457" s="24" t="str">
        <f t="shared" si="69"/>
        <v>10209</v>
      </c>
      <c r="B4457" s="24" t="s">
        <v>27</v>
      </c>
      <c r="C4457" s="25">
        <v>43037</v>
      </c>
      <c r="D4457" s="24">
        <f>IFERROR(VLOOKUP(B4457,'2017_GT Roster'!$B$6:$H$21,7, FALSE), "NO MATCH!!!")</f>
        <v>9</v>
      </c>
      <c r="E4457" s="24">
        <f>IFERROR(VLOOKUP(GAME_JUMP_REPORT_CONSOLIDATED!C4457,GAME_INDEX!$A$7:$E$34,5,FALSE), "NO MATCH")</f>
        <v>1020</v>
      </c>
      <c r="F4457" s="24" t="str">
        <f>IFERROR(VLOOKUP(C4457,GAME_INDEX!$A$7:$E$34,4,FALSE), "NO MATCH!!!")</f>
        <v>Wake Forest</v>
      </c>
      <c r="G4457" t="s">
        <v>4466</v>
      </c>
      <c r="H4457" s="1">
        <v>43037</v>
      </c>
      <c r="I4457">
        <v>1629</v>
      </c>
      <c r="J4457" t="s">
        <v>7</v>
      </c>
      <c r="K4457" t="s">
        <v>27</v>
      </c>
      <c r="L4457">
        <v>11.4</v>
      </c>
    </row>
    <row r="4458" spans="1:12" x14ac:dyDescent="0.55000000000000004">
      <c r="A4458" s="24" t="str">
        <f t="shared" si="69"/>
        <v>102033</v>
      </c>
      <c r="B4458" s="24" t="s">
        <v>32</v>
      </c>
      <c r="C4458" s="25">
        <v>43037</v>
      </c>
      <c r="D4458" s="24">
        <f>IFERROR(VLOOKUP(B4458,'2017_GT Roster'!$B$6:$H$21,7, FALSE), "NO MATCH!!!")</f>
        <v>33</v>
      </c>
      <c r="E4458" s="24">
        <f>IFERROR(VLOOKUP(GAME_JUMP_REPORT_CONSOLIDATED!C4458,GAME_INDEX!$A$7:$E$34,5,FALSE), "NO MATCH")</f>
        <v>1020</v>
      </c>
      <c r="F4458" s="24" t="str">
        <f>IFERROR(VLOOKUP(C4458,GAME_INDEX!$A$7:$E$34,4,FALSE), "NO MATCH!!!")</f>
        <v>Wake Forest</v>
      </c>
      <c r="G4458" t="s">
        <v>4467</v>
      </c>
      <c r="H4458" s="1">
        <v>43037</v>
      </c>
      <c r="I4458">
        <v>1633</v>
      </c>
      <c r="J4458" t="s">
        <v>7</v>
      </c>
      <c r="K4458" t="s">
        <v>32</v>
      </c>
      <c r="L4458">
        <v>17.399999999999999</v>
      </c>
    </row>
    <row r="4459" spans="1:12" x14ac:dyDescent="0.55000000000000004">
      <c r="A4459" s="24" t="str">
        <f t="shared" si="69"/>
        <v>10204</v>
      </c>
      <c r="B4459" s="24" t="s">
        <v>3262</v>
      </c>
      <c r="C4459" s="25">
        <v>43037</v>
      </c>
      <c r="D4459" s="24">
        <f>IFERROR(VLOOKUP(B4459,'2017_GT Roster'!$B$6:$H$21,7, FALSE), "NO MATCH!!!")</f>
        <v>4</v>
      </c>
      <c r="E4459" s="24">
        <f>IFERROR(VLOOKUP(GAME_JUMP_REPORT_CONSOLIDATED!C4459,GAME_INDEX!$A$7:$E$34,5,FALSE), "NO MATCH")</f>
        <v>1020</v>
      </c>
      <c r="F4459" s="24" t="str">
        <f>IFERROR(VLOOKUP(C4459,GAME_INDEX!$A$7:$E$34,4,FALSE), "NO MATCH!!!")</f>
        <v>Wake Forest</v>
      </c>
      <c r="G4459" t="s">
        <v>4468</v>
      </c>
      <c r="H4459" s="1">
        <v>43037</v>
      </c>
      <c r="I4459">
        <v>1633</v>
      </c>
      <c r="J4459" t="s">
        <v>7</v>
      </c>
      <c r="K4459" t="s">
        <v>3262</v>
      </c>
      <c r="L4459">
        <v>17.100000000000001</v>
      </c>
    </row>
    <row r="4460" spans="1:12" x14ac:dyDescent="0.55000000000000004">
      <c r="A4460" s="24" t="str">
        <f t="shared" si="69"/>
        <v>10209</v>
      </c>
      <c r="B4460" s="24" t="s">
        <v>27</v>
      </c>
      <c r="C4460" s="25">
        <v>43037</v>
      </c>
      <c r="D4460" s="24">
        <f>IFERROR(VLOOKUP(B4460,'2017_GT Roster'!$B$6:$H$21,7, FALSE), "NO MATCH!!!")</f>
        <v>9</v>
      </c>
      <c r="E4460" s="24">
        <f>IFERROR(VLOOKUP(GAME_JUMP_REPORT_CONSOLIDATED!C4460,GAME_INDEX!$A$7:$E$34,5,FALSE), "NO MATCH")</f>
        <v>1020</v>
      </c>
      <c r="F4460" s="24" t="str">
        <f>IFERROR(VLOOKUP(C4460,GAME_INDEX!$A$7:$E$34,4,FALSE), "NO MATCH!!!")</f>
        <v>Wake Forest</v>
      </c>
      <c r="G4460" t="s">
        <v>4469</v>
      </c>
      <c r="H4460" s="1">
        <v>43037</v>
      </c>
      <c r="I4460">
        <v>1653</v>
      </c>
      <c r="J4460" t="s">
        <v>7</v>
      </c>
      <c r="K4460" t="s">
        <v>27</v>
      </c>
      <c r="L4460">
        <v>13.8</v>
      </c>
    </row>
    <row r="4461" spans="1:12" x14ac:dyDescent="0.55000000000000004">
      <c r="A4461" s="24" t="str">
        <f t="shared" si="69"/>
        <v>10204</v>
      </c>
      <c r="B4461" s="24" t="s">
        <v>3262</v>
      </c>
      <c r="C4461" s="25">
        <v>43037</v>
      </c>
      <c r="D4461" s="24">
        <f>IFERROR(VLOOKUP(B4461,'2017_GT Roster'!$B$6:$H$21,7, FALSE), "NO MATCH!!!")</f>
        <v>4</v>
      </c>
      <c r="E4461" s="24">
        <f>IFERROR(VLOOKUP(GAME_JUMP_REPORT_CONSOLIDATED!C4461,GAME_INDEX!$A$7:$E$34,5,FALSE), "NO MATCH")</f>
        <v>1020</v>
      </c>
      <c r="F4461" s="24" t="str">
        <f>IFERROR(VLOOKUP(C4461,GAME_INDEX!$A$7:$E$34,4,FALSE), "NO MATCH!!!")</f>
        <v>Wake Forest</v>
      </c>
      <c r="G4461" t="s">
        <v>4470</v>
      </c>
      <c r="H4461" s="1">
        <v>43037</v>
      </c>
      <c r="I4461">
        <v>1654</v>
      </c>
      <c r="J4461" t="s">
        <v>7</v>
      </c>
      <c r="K4461" t="s">
        <v>3262</v>
      </c>
      <c r="L4461">
        <v>16.8</v>
      </c>
    </row>
    <row r="4462" spans="1:12" x14ac:dyDescent="0.55000000000000004">
      <c r="A4462" s="24" t="str">
        <f t="shared" si="69"/>
        <v>10209</v>
      </c>
      <c r="B4462" s="24" t="s">
        <v>27</v>
      </c>
      <c r="C4462" s="25">
        <v>43037</v>
      </c>
      <c r="D4462" s="24">
        <f>IFERROR(VLOOKUP(B4462,'2017_GT Roster'!$B$6:$H$21,7, FALSE), "NO MATCH!!!")</f>
        <v>9</v>
      </c>
      <c r="E4462" s="24">
        <f>IFERROR(VLOOKUP(GAME_JUMP_REPORT_CONSOLIDATED!C4462,GAME_INDEX!$A$7:$E$34,5,FALSE), "NO MATCH")</f>
        <v>1020</v>
      </c>
      <c r="F4462" s="24" t="str">
        <f>IFERROR(VLOOKUP(C4462,GAME_INDEX!$A$7:$E$34,4,FALSE), "NO MATCH!!!")</f>
        <v>Wake Forest</v>
      </c>
      <c r="G4462" t="s">
        <v>4471</v>
      </c>
      <c r="H4462" s="1">
        <v>43037</v>
      </c>
      <c r="I4462">
        <v>1673</v>
      </c>
      <c r="J4462" t="s">
        <v>7</v>
      </c>
      <c r="K4462" t="s">
        <v>27</v>
      </c>
      <c r="L4462">
        <v>12.6</v>
      </c>
    </row>
    <row r="4463" spans="1:12" x14ac:dyDescent="0.55000000000000004">
      <c r="A4463" s="24" t="str">
        <f t="shared" si="69"/>
        <v>10204</v>
      </c>
      <c r="B4463" s="24" t="s">
        <v>3262</v>
      </c>
      <c r="C4463" s="25">
        <v>43037</v>
      </c>
      <c r="D4463" s="24">
        <f>IFERROR(VLOOKUP(B4463,'2017_GT Roster'!$B$6:$H$21,7, FALSE), "NO MATCH!!!")</f>
        <v>4</v>
      </c>
      <c r="E4463" s="24">
        <f>IFERROR(VLOOKUP(GAME_JUMP_REPORT_CONSOLIDATED!C4463,GAME_INDEX!$A$7:$E$34,5,FALSE), "NO MATCH")</f>
        <v>1020</v>
      </c>
      <c r="F4463" s="24" t="str">
        <f>IFERROR(VLOOKUP(C4463,GAME_INDEX!$A$7:$E$34,4,FALSE), "NO MATCH!!!")</f>
        <v>Wake Forest</v>
      </c>
      <c r="G4463" t="s">
        <v>4472</v>
      </c>
      <c r="H4463" s="1">
        <v>43037</v>
      </c>
      <c r="I4463">
        <v>1675</v>
      </c>
      <c r="J4463" t="s">
        <v>7</v>
      </c>
      <c r="K4463" t="s">
        <v>3262</v>
      </c>
      <c r="L4463">
        <v>23.2</v>
      </c>
    </row>
    <row r="4464" spans="1:12" x14ac:dyDescent="0.55000000000000004">
      <c r="A4464" s="24" t="str">
        <f t="shared" si="69"/>
        <v>10209</v>
      </c>
      <c r="B4464" s="24" t="s">
        <v>27</v>
      </c>
      <c r="C4464" s="25">
        <v>43037</v>
      </c>
      <c r="D4464" s="24">
        <f>IFERROR(VLOOKUP(B4464,'2017_GT Roster'!$B$6:$H$21,7, FALSE), "NO MATCH!!!")</f>
        <v>9</v>
      </c>
      <c r="E4464" s="24">
        <f>IFERROR(VLOOKUP(GAME_JUMP_REPORT_CONSOLIDATED!C4464,GAME_INDEX!$A$7:$E$34,5,FALSE), "NO MATCH")</f>
        <v>1020</v>
      </c>
      <c r="F4464" s="24" t="str">
        <f>IFERROR(VLOOKUP(C4464,GAME_INDEX!$A$7:$E$34,4,FALSE), "NO MATCH!!!")</f>
        <v>Wake Forest</v>
      </c>
      <c r="G4464" t="s">
        <v>4473</v>
      </c>
      <c r="H4464" s="1">
        <v>43037</v>
      </c>
      <c r="I4464">
        <v>1694</v>
      </c>
      <c r="J4464" t="s">
        <v>7</v>
      </c>
      <c r="K4464" t="s">
        <v>27</v>
      </c>
      <c r="L4464">
        <v>12.7</v>
      </c>
    </row>
    <row r="4465" spans="1:12" x14ac:dyDescent="0.55000000000000004">
      <c r="A4465" s="24" t="str">
        <f t="shared" si="69"/>
        <v>10204</v>
      </c>
      <c r="B4465" s="24" t="s">
        <v>3262</v>
      </c>
      <c r="C4465" s="25">
        <v>43037</v>
      </c>
      <c r="D4465" s="24">
        <f>IFERROR(VLOOKUP(B4465,'2017_GT Roster'!$B$6:$H$21,7, FALSE), "NO MATCH!!!")</f>
        <v>4</v>
      </c>
      <c r="E4465" s="24">
        <f>IFERROR(VLOOKUP(GAME_JUMP_REPORT_CONSOLIDATED!C4465,GAME_INDEX!$A$7:$E$34,5,FALSE), "NO MATCH")</f>
        <v>1020</v>
      </c>
      <c r="F4465" s="24" t="str">
        <f>IFERROR(VLOOKUP(C4465,GAME_INDEX!$A$7:$E$34,4,FALSE), "NO MATCH!!!")</f>
        <v>Wake Forest</v>
      </c>
      <c r="G4465" t="s">
        <v>4474</v>
      </c>
      <c r="H4465" s="1">
        <v>43037</v>
      </c>
      <c r="I4465">
        <v>1694</v>
      </c>
      <c r="J4465" t="s">
        <v>7</v>
      </c>
      <c r="K4465" t="s">
        <v>3262</v>
      </c>
      <c r="L4465">
        <v>23.5</v>
      </c>
    </row>
    <row r="4466" spans="1:12" x14ac:dyDescent="0.55000000000000004">
      <c r="A4466" s="24" t="str">
        <f t="shared" si="69"/>
        <v>102033</v>
      </c>
      <c r="B4466" s="24" t="s">
        <v>32</v>
      </c>
      <c r="C4466" s="25">
        <v>43037</v>
      </c>
      <c r="D4466" s="24">
        <f>IFERROR(VLOOKUP(B4466,'2017_GT Roster'!$B$6:$H$21,7, FALSE), "NO MATCH!!!")</f>
        <v>33</v>
      </c>
      <c r="E4466" s="24">
        <f>IFERROR(VLOOKUP(GAME_JUMP_REPORT_CONSOLIDATED!C4466,GAME_INDEX!$A$7:$E$34,5,FALSE), "NO MATCH")</f>
        <v>1020</v>
      </c>
      <c r="F4466" s="24" t="str">
        <f>IFERROR(VLOOKUP(C4466,GAME_INDEX!$A$7:$E$34,4,FALSE), "NO MATCH!!!")</f>
        <v>Wake Forest</v>
      </c>
      <c r="G4466" t="s">
        <v>4475</v>
      </c>
      <c r="H4466" s="1">
        <v>43037</v>
      </c>
      <c r="I4466">
        <v>1710</v>
      </c>
      <c r="J4466" t="s">
        <v>7</v>
      </c>
      <c r="K4466" t="s">
        <v>32</v>
      </c>
      <c r="L4466">
        <v>15.2</v>
      </c>
    </row>
    <row r="4467" spans="1:12" x14ac:dyDescent="0.55000000000000004">
      <c r="A4467" s="24" t="str">
        <f t="shared" si="69"/>
        <v>10204</v>
      </c>
      <c r="B4467" s="24" t="s">
        <v>3262</v>
      </c>
      <c r="C4467" s="25">
        <v>43037</v>
      </c>
      <c r="D4467" s="24">
        <f>IFERROR(VLOOKUP(B4467,'2017_GT Roster'!$B$6:$H$21,7, FALSE), "NO MATCH!!!")</f>
        <v>4</v>
      </c>
      <c r="E4467" s="24">
        <f>IFERROR(VLOOKUP(GAME_JUMP_REPORT_CONSOLIDATED!C4467,GAME_INDEX!$A$7:$E$34,5,FALSE), "NO MATCH")</f>
        <v>1020</v>
      </c>
      <c r="F4467" s="24" t="str">
        <f>IFERROR(VLOOKUP(C4467,GAME_INDEX!$A$7:$E$34,4,FALSE), "NO MATCH!!!")</f>
        <v>Wake Forest</v>
      </c>
      <c r="G4467" t="s">
        <v>4476</v>
      </c>
      <c r="H4467" s="1">
        <v>43037</v>
      </c>
      <c r="I4467">
        <v>1713</v>
      </c>
      <c r="J4467" t="s">
        <v>7</v>
      </c>
      <c r="K4467" t="s">
        <v>3262</v>
      </c>
      <c r="L4467">
        <v>15.5</v>
      </c>
    </row>
    <row r="4468" spans="1:12" x14ac:dyDescent="0.55000000000000004">
      <c r="A4468" s="24" t="str">
        <f t="shared" si="69"/>
        <v>102011</v>
      </c>
      <c r="B4468" s="24" t="s">
        <v>14</v>
      </c>
      <c r="C4468" s="25">
        <v>43037</v>
      </c>
      <c r="D4468" s="24">
        <f>IFERROR(VLOOKUP(B4468,'2017_GT Roster'!$B$6:$H$21,7, FALSE), "NO MATCH!!!")</f>
        <v>11</v>
      </c>
      <c r="E4468" s="24">
        <f>IFERROR(VLOOKUP(GAME_JUMP_REPORT_CONSOLIDATED!C4468,GAME_INDEX!$A$7:$E$34,5,FALSE), "NO MATCH")</f>
        <v>1020</v>
      </c>
      <c r="F4468" s="24" t="str">
        <f>IFERROR(VLOOKUP(C4468,GAME_INDEX!$A$7:$E$34,4,FALSE), "NO MATCH!!!")</f>
        <v>Wake Forest</v>
      </c>
      <c r="G4468" t="s">
        <v>4477</v>
      </c>
      <c r="H4468" s="1">
        <v>43037</v>
      </c>
      <c r="I4468">
        <v>1716</v>
      </c>
      <c r="J4468" t="s">
        <v>7</v>
      </c>
      <c r="K4468" t="s">
        <v>14</v>
      </c>
      <c r="L4468">
        <v>15.8</v>
      </c>
    </row>
    <row r="4469" spans="1:12" x14ac:dyDescent="0.55000000000000004">
      <c r="A4469" s="24" t="str">
        <f t="shared" ref="A4469:A4532" si="70">E4469&amp;D4469</f>
        <v>102011</v>
      </c>
      <c r="B4469" s="24" t="s">
        <v>14</v>
      </c>
      <c r="C4469" s="25">
        <v>43037</v>
      </c>
      <c r="D4469" s="24">
        <f>IFERROR(VLOOKUP(B4469,'2017_GT Roster'!$B$6:$H$21,7, FALSE), "NO MATCH!!!")</f>
        <v>11</v>
      </c>
      <c r="E4469" s="24">
        <f>IFERROR(VLOOKUP(GAME_JUMP_REPORT_CONSOLIDATED!C4469,GAME_INDEX!$A$7:$E$34,5,FALSE), "NO MATCH")</f>
        <v>1020</v>
      </c>
      <c r="F4469" s="24" t="str">
        <f>IFERROR(VLOOKUP(C4469,GAME_INDEX!$A$7:$E$34,4,FALSE), "NO MATCH!!!")</f>
        <v>Wake Forest</v>
      </c>
      <c r="G4469" t="s">
        <v>4478</v>
      </c>
      <c r="H4469" s="1">
        <v>43037</v>
      </c>
      <c r="I4469">
        <v>1741</v>
      </c>
      <c r="J4469" t="s">
        <v>7</v>
      </c>
      <c r="K4469" t="s">
        <v>14</v>
      </c>
      <c r="L4469">
        <v>20.8</v>
      </c>
    </row>
    <row r="4470" spans="1:12" x14ac:dyDescent="0.55000000000000004">
      <c r="A4470" s="24" t="str">
        <f t="shared" si="70"/>
        <v>10204</v>
      </c>
      <c r="B4470" s="24" t="s">
        <v>3262</v>
      </c>
      <c r="C4470" s="25">
        <v>43037</v>
      </c>
      <c r="D4470" s="24">
        <f>IFERROR(VLOOKUP(B4470,'2017_GT Roster'!$B$6:$H$21,7, FALSE), "NO MATCH!!!")</f>
        <v>4</v>
      </c>
      <c r="E4470" s="24">
        <f>IFERROR(VLOOKUP(GAME_JUMP_REPORT_CONSOLIDATED!C4470,GAME_INDEX!$A$7:$E$34,5,FALSE), "NO MATCH")</f>
        <v>1020</v>
      </c>
      <c r="F4470" s="24" t="str">
        <f>IFERROR(VLOOKUP(C4470,GAME_INDEX!$A$7:$E$34,4,FALSE), "NO MATCH!!!")</f>
        <v>Wake Forest</v>
      </c>
      <c r="G4470" t="s">
        <v>4479</v>
      </c>
      <c r="H4470" s="1">
        <v>43037</v>
      </c>
      <c r="I4470">
        <v>1759</v>
      </c>
      <c r="J4470" t="s">
        <v>7</v>
      </c>
      <c r="K4470" t="s">
        <v>3262</v>
      </c>
      <c r="L4470">
        <v>22.2</v>
      </c>
    </row>
    <row r="4471" spans="1:12" x14ac:dyDescent="0.55000000000000004">
      <c r="A4471" s="24" t="str">
        <f t="shared" si="70"/>
        <v>10209</v>
      </c>
      <c r="B4471" s="24" t="s">
        <v>27</v>
      </c>
      <c r="C4471" s="25">
        <v>43037</v>
      </c>
      <c r="D4471" s="24">
        <f>IFERROR(VLOOKUP(B4471,'2017_GT Roster'!$B$6:$H$21,7, FALSE), "NO MATCH!!!")</f>
        <v>9</v>
      </c>
      <c r="E4471" s="24">
        <f>IFERROR(VLOOKUP(GAME_JUMP_REPORT_CONSOLIDATED!C4471,GAME_INDEX!$A$7:$E$34,5,FALSE), "NO MATCH")</f>
        <v>1020</v>
      </c>
      <c r="F4471" s="24" t="str">
        <f>IFERROR(VLOOKUP(C4471,GAME_INDEX!$A$7:$E$34,4,FALSE), "NO MATCH!!!")</f>
        <v>Wake Forest</v>
      </c>
      <c r="G4471" t="s">
        <v>4480</v>
      </c>
      <c r="H4471" s="1">
        <v>43037</v>
      </c>
      <c r="I4471">
        <v>1760</v>
      </c>
      <c r="J4471" t="s">
        <v>7</v>
      </c>
      <c r="K4471" t="s">
        <v>27</v>
      </c>
      <c r="L4471">
        <v>14</v>
      </c>
    </row>
    <row r="4472" spans="1:12" x14ac:dyDescent="0.55000000000000004">
      <c r="A4472" s="24" t="str">
        <f t="shared" si="70"/>
        <v>10203</v>
      </c>
      <c r="B4472" s="24" t="s">
        <v>3344</v>
      </c>
      <c r="C4472" s="25">
        <v>43037</v>
      </c>
      <c r="D4472" s="24">
        <f>IFERROR(VLOOKUP(B4472,'2017_GT Roster'!$B$6:$H$21,7, FALSE), "NO MATCH!!!")</f>
        <v>3</v>
      </c>
      <c r="E4472" s="24">
        <f>IFERROR(VLOOKUP(GAME_JUMP_REPORT_CONSOLIDATED!C4472,GAME_INDEX!$A$7:$E$34,5,FALSE), "NO MATCH")</f>
        <v>1020</v>
      </c>
      <c r="F4472" s="24" t="str">
        <f>IFERROR(VLOOKUP(C4472,GAME_INDEX!$A$7:$E$34,4,FALSE), "NO MATCH!!!")</f>
        <v>Wake Forest</v>
      </c>
      <c r="G4472" t="s">
        <v>4481</v>
      </c>
      <c r="H4472" s="1">
        <v>43037</v>
      </c>
      <c r="I4472">
        <v>1777</v>
      </c>
      <c r="J4472" t="s">
        <v>7</v>
      </c>
      <c r="K4472" t="s">
        <v>3344</v>
      </c>
      <c r="L4472">
        <v>13.7</v>
      </c>
    </row>
    <row r="4473" spans="1:12" x14ac:dyDescent="0.55000000000000004">
      <c r="A4473" s="24" t="str">
        <f t="shared" si="70"/>
        <v>10209</v>
      </c>
      <c r="B4473" s="24" t="s">
        <v>27</v>
      </c>
      <c r="C4473" s="25">
        <v>43037</v>
      </c>
      <c r="D4473" s="24">
        <f>IFERROR(VLOOKUP(B4473,'2017_GT Roster'!$B$6:$H$21,7, FALSE), "NO MATCH!!!")</f>
        <v>9</v>
      </c>
      <c r="E4473" s="24">
        <f>IFERROR(VLOOKUP(GAME_JUMP_REPORT_CONSOLIDATED!C4473,GAME_INDEX!$A$7:$E$34,5,FALSE), "NO MATCH")</f>
        <v>1020</v>
      </c>
      <c r="F4473" s="24" t="str">
        <f>IFERROR(VLOOKUP(C4473,GAME_INDEX!$A$7:$E$34,4,FALSE), "NO MATCH!!!")</f>
        <v>Wake Forest</v>
      </c>
      <c r="G4473" t="s">
        <v>4482</v>
      </c>
      <c r="H4473" s="1">
        <v>43037</v>
      </c>
      <c r="I4473">
        <v>1779</v>
      </c>
      <c r="J4473" t="s">
        <v>7</v>
      </c>
      <c r="K4473" t="s">
        <v>27</v>
      </c>
      <c r="L4473">
        <v>11.3</v>
      </c>
    </row>
    <row r="4474" spans="1:12" x14ac:dyDescent="0.55000000000000004">
      <c r="A4474" s="24" t="str">
        <f t="shared" si="70"/>
        <v>10204</v>
      </c>
      <c r="B4474" s="24" t="s">
        <v>3262</v>
      </c>
      <c r="C4474" s="25">
        <v>43037</v>
      </c>
      <c r="D4474" s="24">
        <f>IFERROR(VLOOKUP(B4474,'2017_GT Roster'!$B$6:$H$21,7, FALSE), "NO MATCH!!!")</f>
        <v>4</v>
      </c>
      <c r="E4474" s="24">
        <f>IFERROR(VLOOKUP(GAME_JUMP_REPORT_CONSOLIDATED!C4474,GAME_INDEX!$A$7:$E$34,5,FALSE), "NO MATCH")</f>
        <v>1020</v>
      </c>
      <c r="F4474" s="24" t="str">
        <f>IFERROR(VLOOKUP(C4474,GAME_INDEX!$A$7:$E$34,4,FALSE), "NO MATCH!!!")</f>
        <v>Wake Forest</v>
      </c>
      <c r="G4474" t="s">
        <v>4483</v>
      </c>
      <c r="H4474" s="1">
        <v>43037</v>
      </c>
      <c r="I4474">
        <v>1779</v>
      </c>
      <c r="J4474" t="s">
        <v>7</v>
      </c>
      <c r="K4474" t="s">
        <v>3262</v>
      </c>
      <c r="L4474">
        <v>23.6</v>
      </c>
    </row>
    <row r="4475" spans="1:12" x14ac:dyDescent="0.55000000000000004">
      <c r="A4475" s="24" t="str">
        <f t="shared" si="70"/>
        <v>102011</v>
      </c>
      <c r="B4475" s="24" t="s">
        <v>14</v>
      </c>
      <c r="C4475" s="25">
        <v>43037</v>
      </c>
      <c r="D4475" s="24">
        <f>IFERROR(VLOOKUP(B4475,'2017_GT Roster'!$B$6:$H$21,7, FALSE), "NO MATCH!!!")</f>
        <v>11</v>
      </c>
      <c r="E4475" s="24">
        <f>IFERROR(VLOOKUP(GAME_JUMP_REPORT_CONSOLIDATED!C4475,GAME_INDEX!$A$7:$E$34,5,FALSE), "NO MATCH")</f>
        <v>1020</v>
      </c>
      <c r="F4475" s="24" t="str">
        <f>IFERROR(VLOOKUP(C4475,GAME_INDEX!$A$7:$E$34,4,FALSE), "NO MATCH!!!")</f>
        <v>Wake Forest</v>
      </c>
      <c r="G4475" t="s">
        <v>4484</v>
      </c>
      <c r="H4475" s="1">
        <v>43037</v>
      </c>
      <c r="I4475">
        <v>1781</v>
      </c>
      <c r="J4475" t="s">
        <v>7</v>
      </c>
      <c r="K4475" t="s">
        <v>14</v>
      </c>
      <c r="L4475">
        <v>24.7</v>
      </c>
    </row>
    <row r="4476" spans="1:12" x14ac:dyDescent="0.55000000000000004">
      <c r="A4476" s="24" t="str">
        <f t="shared" si="70"/>
        <v>102097</v>
      </c>
      <c r="B4476" s="24" t="s">
        <v>42</v>
      </c>
      <c r="C4476" s="25">
        <v>43037</v>
      </c>
      <c r="D4476" s="24">
        <f>IFERROR(VLOOKUP(B4476,'2017_GT Roster'!$B$6:$H$21,7, FALSE), "NO MATCH!!!")</f>
        <v>97</v>
      </c>
      <c r="E4476" s="24">
        <f>IFERROR(VLOOKUP(GAME_JUMP_REPORT_CONSOLIDATED!C4476,GAME_INDEX!$A$7:$E$34,5,FALSE), "NO MATCH")</f>
        <v>1020</v>
      </c>
      <c r="F4476" s="24" t="str">
        <f>IFERROR(VLOOKUP(C4476,GAME_INDEX!$A$7:$E$34,4,FALSE), "NO MATCH!!!")</f>
        <v>Wake Forest</v>
      </c>
      <c r="G4476" t="s">
        <v>4485</v>
      </c>
      <c r="H4476" s="1">
        <v>43037</v>
      </c>
      <c r="I4476">
        <v>1784</v>
      </c>
      <c r="J4476" t="s">
        <v>7</v>
      </c>
      <c r="K4476" t="s">
        <v>42</v>
      </c>
      <c r="L4476">
        <v>9</v>
      </c>
    </row>
    <row r="4477" spans="1:12" x14ac:dyDescent="0.55000000000000004">
      <c r="A4477" s="24" t="str">
        <f t="shared" si="70"/>
        <v>102023</v>
      </c>
      <c r="B4477" s="24" t="s">
        <v>19</v>
      </c>
      <c r="C4477" s="25">
        <v>43037</v>
      </c>
      <c r="D4477" s="24">
        <f>IFERROR(VLOOKUP(B4477,'2017_GT Roster'!$B$6:$H$21,7, FALSE), "NO MATCH!!!")</f>
        <v>23</v>
      </c>
      <c r="E4477" s="24">
        <f>IFERROR(VLOOKUP(GAME_JUMP_REPORT_CONSOLIDATED!C4477,GAME_INDEX!$A$7:$E$34,5,FALSE), "NO MATCH")</f>
        <v>1020</v>
      </c>
      <c r="F4477" s="24" t="str">
        <f>IFERROR(VLOOKUP(C4477,GAME_INDEX!$A$7:$E$34,4,FALSE), "NO MATCH!!!")</f>
        <v>Wake Forest</v>
      </c>
      <c r="G4477" t="s">
        <v>4486</v>
      </c>
      <c r="H4477" s="1">
        <v>43037</v>
      </c>
      <c r="I4477">
        <v>1791</v>
      </c>
      <c r="J4477" t="s">
        <v>7</v>
      </c>
      <c r="K4477" t="s">
        <v>19</v>
      </c>
      <c r="L4477">
        <v>15.3</v>
      </c>
    </row>
    <row r="4478" spans="1:12" x14ac:dyDescent="0.55000000000000004">
      <c r="A4478" s="24" t="str">
        <f t="shared" si="70"/>
        <v>10209</v>
      </c>
      <c r="B4478" s="24" t="s">
        <v>27</v>
      </c>
      <c r="C4478" s="25">
        <v>43037</v>
      </c>
      <c r="D4478" s="24">
        <f>IFERROR(VLOOKUP(B4478,'2017_GT Roster'!$B$6:$H$21,7, FALSE), "NO MATCH!!!")</f>
        <v>9</v>
      </c>
      <c r="E4478" s="24">
        <f>IFERROR(VLOOKUP(GAME_JUMP_REPORT_CONSOLIDATED!C4478,GAME_INDEX!$A$7:$E$34,5,FALSE), "NO MATCH")</f>
        <v>1020</v>
      </c>
      <c r="F4478" s="24" t="str">
        <f>IFERROR(VLOOKUP(C4478,GAME_INDEX!$A$7:$E$34,4,FALSE), "NO MATCH!!!")</f>
        <v>Wake Forest</v>
      </c>
      <c r="G4478" t="s">
        <v>4487</v>
      </c>
      <c r="H4478" s="1">
        <v>43037</v>
      </c>
      <c r="I4478">
        <v>1797</v>
      </c>
      <c r="J4478" t="s">
        <v>7</v>
      </c>
      <c r="K4478" t="s">
        <v>27</v>
      </c>
      <c r="L4478">
        <v>14.7</v>
      </c>
    </row>
    <row r="4479" spans="1:12" x14ac:dyDescent="0.55000000000000004">
      <c r="A4479" s="24" t="str">
        <f t="shared" si="70"/>
        <v>10201</v>
      </c>
      <c r="B4479" s="24" t="s">
        <v>3254</v>
      </c>
      <c r="C4479" s="25">
        <v>43037</v>
      </c>
      <c r="D4479" s="24">
        <f>IFERROR(VLOOKUP(B4479,'2017_GT Roster'!$B$6:$H$21,7, FALSE), "NO MATCH!!!")</f>
        <v>1</v>
      </c>
      <c r="E4479" s="24">
        <f>IFERROR(VLOOKUP(GAME_JUMP_REPORT_CONSOLIDATED!C4479,GAME_INDEX!$A$7:$E$34,5,FALSE), "NO MATCH")</f>
        <v>1020</v>
      </c>
      <c r="F4479" s="24" t="str">
        <f>IFERROR(VLOOKUP(C4479,GAME_INDEX!$A$7:$E$34,4,FALSE), "NO MATCH!!!")</f>
        <v>Wake Forest</v>
      </c>
      <c r="G4479" t="s">
        <v>4488</v>
      </c>
      <c r="H4479" s="1">
        <v>43037</v>
      </c>
      <c r="I4479">
        <v>1798</v>
      </c>
      <c r="J4479" t="s">
        <v>7</v>
      </c>
      <c r="K4479" t="s">
        <v>3254</v>
      </c>
      <c r="L4479">
        <v>16.3</v>
      </c>
    </row>
    <row r="4480" spans="1:12" x14ac:dyDescent="0.55000000000000004">
      <c r="A4480" s="24" t="str">
        <f t="shared" si="70"/>
        <v>102011</v>
      </c>
      <c r="B4480" s="24" t="s">
        <v>14</v>
      </c>
      <c r="C4480" s="25">
        <v>43037</v>
      </c>
      <c r="D4480" s="24">
        <f>IFERROR(VLOOKUP(B4480,'2017_GT Roster'!$B$6:$H$21,7, FALSE), "NO MATCH!!!")</f>
        <v>11</v>
      </c>
      <c r="E4480" s="24">
        <f>IFERROR(VLOOKUP(GAME_JUMP_REPORT_CONSOLIDATED!C4480,GAME_INDEX!$A$7:$E$34,5,FALSE), "NO MATCH")</f>
        <v>1020</v>
      </c>
      <c r="F4480" s="24" t="str">
        <f>IFERROR(VLOOKUP(C4480,GAME_INDEX!$A$7:$E$34,4,FALSE), "NO MATCH!!!")</f>
        <v>Wake Forest</v>
      </c>
      <c r="G4480" t="s">
        <v>4489</v>
      </c>
      <c r="H4480" s="1">
        <v>43037</v>
      </c>
      <c r="I4480">
        <v>1798</v>
      </c>
      <c r="J4480" t="s">
        <v>7</v>
      </c>
      <c r="K4480" t="s">
        <v>14</v>
      </c>
      <c r="L4480">
        <v>15.8</v>
      </c>
    </row>
    <row r="4481" spans="1:12" x14ac:dyDescent="0.55000000000000004">
      <c r="A4481" s="24" t="str">
        <f t="shared" si="70"/>
        <v>102033</v>
      </c>
      <c r="B4481" s="24" t="s">
        <v>32</v>
      </c>
      <c r="C4481" s="25">
        <v>43037</v>
      </c>
      <c r="D4481" s="24">
        <f>IFERROR(VLOOKUP(B4481,'2017_GT Roster'!$B$6:$H$21,7, FALSE), "NO MATCH!!!")</f>
        <v>33</v>
      </c>
      <c r="E4481" s="24">
        <f>IFERROR(VLOOKUP(GAME_JUMP_REPORT_CONSOLIDATED!C4481,GAME_INDEX!$A$7:$E$34,5,FALSE), "NO MATCH")</f>
        <v>1020</v>
      </c>
      <c r="F4481" s="24" t="str">
        <f>IFERROR(VLOOKUP(C4481,GAME_INDEX!$A$7:$E$34,4,FALSE), "NO MATCH!!!")</f>
        <v>Wake Forest</v>
      </c>
      <c r="G4481" t="s">
        <v>4490</v>
      </c>
      <c r="H4481" s="1">
        <v>43037</v>
      </c>
      <c r="I4481">
        <v>1800</v>
      </c>
      <c r="J4481" t="s">
        <v>7</v>
      </c>
      <c r="K4481" t="s">
        <v>32</v>
      </c>
      <c r="L4481">
        <v>12.8</v>
      </c>
    </row>
    <row r="4482" spans="1:12" x14ac:dyDescent="0.55000000000000004">
      <c r="A4482" s="24" t="str">
        <f t="shared" si="70"/>
        <v>102011</v>
      </c>
      <c r="B4482" s="24" t="s">
        <v>14</v>
      </c>
      <c r="C4482" s="25">
        <v>43037</v>
      </c>
      <c r="D4482" s="24">
        <f>IFERROR(VLOOKUP(B4482,'2017_GT Roster'!$B$6:$H$21,7, FALSE), "NO MATCH!!!")</f>
        <v>11</v>
      </c>
      <c r="E4482" s="24">
        <f>IFERROR(VLOOKUP(GAME_JUMP_REPORT_CONSOLIDATED!C4482,GAME_INDEX!$A$7:$E$34,5,FALSE), "NO MATCH")</f>
        <v>1020</v>
      </c>
      <c r="F4482" s="24" t="str">
        <f>IFERROR(VLOOKUP(C4482,GAME_INDEX!$A$7:$E$34,4,FALSE), "NO MATCH!!!")</f>
        <v>Wake Forest</v>
      </c>
      <c r="G4482" t="s">
        <v>4491</v>
      </c>
      <c r="H4482" s="1">
        <v>43037</v>
      </c>
      <c r="I4482">
        <v>1802</v>
      </c>
      <c r="J4482" t="s">
        <v>7</v>
      </c>
      <c r="K4482" t="s">
        <v>14</v>
      </c>
      <c r="L4482">
        <v>20.7</v>
      </c>
    </row>
    <row r="4483" spans="1:12" x14ac:dyDescent="0.55000000000000004">
      <c r="A4483" s="24" t="str">
        <f t="shared" si="70"/>
        <v>10209</v>
      </c>
      <c r="B4483" s="24" t="s">
        <v>27</v>
      </c>
      <c r="C4483" s="25">
        <v>43037</v>
      </c>
      <c r="D4483" s="24">
        <f>IFERROR(VLOOKUP(B4483,'2017_GT Roster'!$B$6:$H$21,7, FALSE), "NO MATCH!!!")</f>
        <v>9</v>
      </c>
      <c r="E4483" s="24">
        <f>IFERROR(VLOOKUP(GAME_JUMP_REPORT_CONSOLIDATED!C4483,GAME_INDEX!$A$7:$E$34,5,FALSE), "NO MATCH")</f>
        <v>1020</v>
      </c>
      <c r="F4483" s="24" t="str">
        <f>IFERROR(VLOOKUP(C4483,GAME_INDEX!$A$7:$E$34,4,FALSE), "NO MATCH!!!")</f>
        <v>Wake Forest</v>
      </c>
      <c r="G4483" t="s">
        <v>4492</v>
      </c>
      <c r="H4483" s="1">
        <v>43037</v>
      </c>
      <c r="I4483">
        <v>1818</v>
      </c>
      <c r="J4483" t="s">
        <v>7</v>
      </c>
      <c r="K4483" t="s">
        <v>27</v>
      </c>
      <c r="L4483">
        <v>13.7</v>
      </c>
    </row>
    <row r="4484" spans="1:12" x14ac:dyDescent="0.55000000000000004">
      <c r="A4484" s="24" t="str">
        <f t="shared" si="70"/>
        <v>102011</v>
      </c>
      <c r="B4484" s="24" t="s">
        <v>14</v>
      </c>
      <c r="C4484" s="25">
        <v>43037</v>
      </c>
      <c r="D4484" s="24">
        <f>IFERROR(VLOOKUP(B4484,'2017_GT Roster'!$B$6:$H$21,7, FALSE), "NO MATCH!!!")</f>
        <v>11</v>
      </c>
      <c r="E4484" s="24">
        <f>IFERROR(VLOOKUP(GAME_JUMP_REPORT_CONSOLIDATED!C4484,GAME_INDEX!$A$7:$E$34,5,FALSE), "NO MATCH")</f>
        <v>1020</v>
      </c>
      <c r="F4484" s="24" t="str">
        <f>IFERROR(VLOOKUP(C4484,GAME_INDEX!$A$7:$E$34,4,FALSE), "NO MATCH!!!")</f>
        <v>Wake Forest</v>
      </c>
      <c r="G4484" t="s">
        <v>4493</v>
      </c>
      <c r="H4484" s="1">
        <v>43037</v>
      </c>
      <c r="I4484">
        <v>1823</v>
      </c>
      <c r="J4484" t="s">
        <v>7</v>
      </c>
      <c r="K4484" t="s">
        <v>14</v>
      </c>
      <c r="L4484">
        <v>25.9</v>
      </c>
    </row>
    <row r="4485" spans="1:12" x14ac:dyDescent="0.55000000000000004">
      <c r="A4485" s="24" t="str">
        <f t="shared" si="70"/>
        <v>10201</v>
      </c>
      <c r="B4485" s="24" t="s">
        <v>3254</v>
      </c>
      <c r="C4485" s="25">
        <v>43037</v>
      </c>
      <c r="D4485" s="24">
        <f>IFERROR(VLOOKUP(B4485,'2017_GT Roster'!$B$6:$H$21,7, FALSE), "NO MATCH!!!")</f>
        <v>1</v>
      </c>
      <c r="E4485" s="24">
        <f>IFERROR(VLOOKUP(GAME_JUMP_REPORT_CONSOLIDATED!C4485,GAME_INDEX!$A$7:$E$34,5,FALSE), "NO MATCH")</f>
        <v>1020</v>
      </c>
      <c r="F4485" s="24" t="str">
        <f>IFERROR(VLOOKUP(C4485,GAME_INDEX!$A$7:$E$34,4,FALSE), "NO MATCH!!!")</f>
        <v>Wake Forest</v>
      </c>
      <c r="G4485" t="s">
        <v>4494</v>
      </c>
      <c r="H4485" s="1">
        <v>43037</v>
      </c>
      <c r="I4485">
        <v>1827</v>
      </c>
      <c r="J4485" t="s">
        <v>7</v>
      </c>
      <c r="K4485" t="s">
        <v>3254</v>
      </c>
      <c r="L4485">
        <v>18.600000000000001</v>
      </c>
    </row>
    <row r="4486" spans="1:12" x14ac:dyDescent="0.55000000000000004">
      <c r="A4486" s="24" t="str">
        <f t="shared" si="70"/>
        <v>10209</v>
      </c>
      <c r="B4486" s="24" t="s">
        <v>27</v>
      </c>
      <c r="C4486" s="25">
        <v>43037</v>
      </c>
      <c r="D4486" s="24">
        <f>IFERROR(VLOOKUP(B4486,'2017_GT Roster'!$B$6:$H$21,7, FALSE), "NO MATCH!!!")</f>
        <v>9</v>
      </c>
      <c r="E4486" s="24">
        <f>IFERROR(VLOOKUP(GAME_JUMP_REPORT_CONSOLIDATED!C4486,GAME_INDEX!$A$7:$E$34,5,FALSE), "NO MATCH")</f>
        <v>1020</v>
      </c>
      <c r="F4486" s="24" t="str">
        <f>IFERROR(VLOOKUP(C4486,GAME_INDEX!$A$7:$E$34,4,FALSE), "NO MATCH!!!")</f>
        <v>Wake Forest</v>
      </c>
      <c r="G4486" t="s">
        <v>4495</v>
      </c>
      <c r="H4486" s="1">
        <v>43037</v>
      </c>
      <c r="I4486">
        <v>1840</v>
      </c>
      <c r="J4486" t="s">
        <v>7</v>
      </c>
      <c r="K4486" t="s">
        <v>27</v>
      </c>
      <c r="L4486">
        <v>10.199999999999999</v>
      </c>
    </row>
    <row r="4487" spans="1:12" x14ac:dyDescent="0.55000000000000004">
      <c r="A4487" s="24" t="str">
        <f t="shared" si="70"/>
        <v>10209</v>
      </c>
      <c r="B4487" s="24" t="s">
        <v>27</v>
      </c>
      <c r="C4487" s="25">
        <v>43037</v>
      </c>
      <c r="D4487" s="24">
        <f>IFERROR(VLOOKUP(B4487,'2017_GT Roster'!$B$6:$H$21,7, FALSE), "NO MATCH!!!")</f>
        <v>9</v>
      </c>
      <c r="E4487" s="24">
        <f>IFERROR(VLOOKUP(GAME_JUMP_REPORT_CONSOLIDATED!C4487,GAME_INDEX!$A$7:$E$34,5,FALSE), "NO MATCH")</f>
        <v>1020</v>
      </c>
      <c r="F4487" s="24" t="str">
        <f>IFERROR(VLOOKUP(C4487,GAME_INDEX!$A$7:$E$34,4,FALSE), "NO MATCH!!!")</f>
        <v>Wake Forest</v>
      </c>
      <c r="G4487" t="s">
        <v>4496</v>
      </c>
      <c r="H4487" s="1">
        <v>43037</v>
      </c>
      <c r="I4487">
        <v>1860</v>
      </c>
      <c r="J4487" t="s">
        <v>7</v>
      </c>
      <c r="K4487" t="s">
        <v>27</v>
      </c>
      <c r="L4487">
        <v>10</v>
      </c>
    </row>
    <row r="4488" spans="1:12" x14ac:dyDescent="0.55000000000000004">
      <c r="A4488" s="24" t="str">
        <f t="shared" si="70"/>
        <v>102014</v>
      </c>
      <c r="B4488" s="24" t="s">
        <v>10</v>
      </c>
      <c r="C4488" s="25">
        <v>43037</v>
      </c>
      <c r="D4488" s="24">
        <f>IFERROR(VLOOKUP(B4488,'2017_GT Roster'!$B$6:$H$21,7, FALSE), "NO MATCH!!!")</f>
        <v>14</v>
      </c>
      <c r="E4488" s="24">
        <f>IFERROR(VLOOKUP(GAME_JUMP_REPORT_CONSOLIDATED!C4488,GAME_INDEX!$A$7:$E$34,5,FALSE), "NO MATCH")</f>
        <v>1020</v>
      </c>
      <c r="F4488" s="24" t="str">
        <f>IFERROR(VLOOKUP(C4488,GAME_INDEX!$A$7:$E$34,4,FALSE), "NO MATCH!!!")</f>
        <v>Wake Forest</v>
      </c>
      <c r="G4488" t="s">
        <v>4497</v>
      </c>
      <c r="H4488" s="1">
        <v>43037</v>
      </c>
      <c r="I4488">
        <v>1864</v>
      </c>
      <c r="J4488" t="s">
        <v>7</v>
      </c>
      <c r="K4488" t="s">
        <v>10</v>
      </c>
      <c r="L4488">
        <v>18.2</v>
      </c>
    </row>
    <row r="4489" spans="1:12" x14ac:dyDescent="0.55000000000000004">
      <c r="A4489" s="24" t="str">
        <f t="shared" si="70"/>
        <v>10201</v>
      </c>
      <c r="B4489" s="24" t="s">
        <v>3254</v>
      </c>
      <c r="C4489" s="25">
        <v>43037</v>
      </c>
      <c r="D4489" s="24">
        <f>IFERROR(VLOOKUP(B4489,'2017_GT Roster'!$B$6:$H$21,7, FALSE), "NO MATCH!!!")</f>
        <v>1</v>
      </c>
      <c r="E4489" s="24">
        <f>IFERROR(VLOOKUP(GAME_JUMP_REPORT_CONSOLIDATED!C4489,GAME_INDEX!$A$7:$E$34,5,FALSE), "NO MATCH")</f>
        <v>1020</v>
      </c>
      <c r="F4489" s="24" t="str">
        <f>IFERROR(VLOOKUP(C4489,GAME_INDEX!$A$7:$E$34,4,FALSE), "NO MATCH!!!")</f>
        <v>Wake Forest</v>
      </c>
      <c r="G4489" t="s">
        <v>4498</v>
      </c>
      <c r="H4489" s="1">
        <v>43037</v>
      </c>
      <c r="I4489">
        <v>1864</v>
      </c>
      <c r="J4489" t="s">
        <v>7</v>
      </c>
      <c r="K4489" t="s">
        <v>3254</v>
      </c>
      <c r="L4489">
        <v>20</v>
      </c>
    </row>
    <row r="4490" spans="1:12" x14ac:dyDescent="0.55000000000000004">
      <c r="A4490" s="24" t="str">
        <f t="shared" si="70"/>
        <v>10209</v>
      </c>
      <c r="B4490" s="24" t="s">
        <v>27</v>
      </c>
      <c r="C4490" s="25">
        <v>43037</v>
      </c>
      <c r="D4490" s="24">
        <f>IFERROR(VLOOKUP(B4490,'2017_GT Roster'!$B$6:$H$21,7, FALSE), "NO MATCH!!!")</f>
        <v>9</v>
      </c>
      <c r="E4490" s="24">
        <f>IFERROR(VLOOKUP(GAME_JUMP_REPORT_CONSOLIDATED!C4490,GAME_INDEX!$A$7:$E$34,5,FALSE), "NO MATCH")</f>
        <v>1020</v>
      </c>
      <c r="F4490" s="24" t="str">
        <f>IFERROR(VLOOKUP(C4490,GAME_INDEX!$A$7:$E$34,4,FALSE), "NO MATCH!!!")</f>
        <v>Wake Forest</v>
      </c>
      <c r="G4490" t="s">
        <v>4499</v>
      </c>
      <c r="H4490" s="1">
        <v>43037</v>
      </c>
      <c r="I4490">
        <v>1882</v>
      </c>
      <c r="J4490" t="s">
        <v>7</v>
      </c>
      <c r="K4490" t="s">
        <v>27</v>
      </c>
      <c r="L4490">
        <v>11.4</v>
      </c>
    </row>
    <row r="4491" spans="1:12" x14ac:dyDescent="0.55000000000000004">
      <c r="A4491" s="24" t="str">
        <f t="shared" si="70"/>
        <v>10201</v>
      </c>
      <c r="B4491" s="24" t="s">
        <v>3254</v>
      </c>
      <c r="C4491" s="25">
        <v>43037</v>
      </c>
      <c r="D4491" s="24">
        <f>IFERROR(VLOOKUP(B4491,'2017_GT Roster'!$B$6:$H$21,7, FALSE), "NO MATCH!!!")</f>
        <v>1</v>
      </c>
      <c r="E4491" s="24">
        <f>IFERROR(VLOOKUP(GAME_JUMP_REPORT_CONSOLIDATED!C4491,GAME_INDEX!$A$7:$E$34,5,FALSE), "NO MATCH")</f>
        <v>1020</v>
      </c>
      <c r="F4491" s="24" t="str">
        <f>IFERROR(VLOOKUP(C4491,GAME_INDEX!$A$7:$E$34,4,FALSE), "NO MATCH!!!")</f>
        <v>Wake Forest</v>
      </c>
      <c r="G4491" t="s">
        <v>4500</v>
      </c>
      <c r="H4491" s="1">
        <v>43037</v>
      </c>
      <c r="I4491">
        <v>1884</v>
      </c>
      <c r="J4491" t="s">
        <v>7</v>
      </c>
      <c r="K4491" t="s">
        <v>3254</v>
      </c>
      <c r="L4491">
        <v>22.1</v>
      </c>
    </row>
    <row r="4492" spans="1:12" x14ac:dyDescent="0.55000000000000004">
      <c r="A4492" s="24" t="str">
        <f t="shared" si="70"/>
        <v>102011</v>
      </c>
      <c r="B4492" s="24" t="s">
        <v>14</v>
      </c>
      <c r="C4492" s="25">
        <v>43037</v>
      </c>
      <c r="D4492" s="24">
        <f>IFERROR(VLOOKUP(B4492,'2017_GT Roster'!$B$6:$H$21,7, FALSE), "NO MATCH!!!")</f>
        <v>11</v>
      </c>
      <c r="E4492" s="24">
        <f>IFERROR(VLOOKUP(GAME_JUMP_REPORT_CONSOLIDATED!C4492,GAME_INDEX!$A$7:$E$34,5,FALSE), "NO MATCH")</f>
        <v>1020</v>
      </c>
      <c r="F4492" s="24" t="str">
        <f>IFERROR(VLOOKUP(C4492,GAME_INDEX!$A$7:$E$34,4,FALSE), "NO MATCH!!!")</f>
        <v>Wake Forest</v>
      </c>
      <c r="G4492" t="s">
        <v>4501</v>
      </c>
      <c r="H4492" s="1">
        <v>43037</v>
      </c>
      <c r="I4492">
        <v>1903</v>
      </c>
      <c r="J4492" t="s">
        <v>7</v>
      </c>
      <c r="K4492" t="s">
        <v>14</v>
      </c>
      <c r="L4492">
        <v>24.8</v>
      </c>
    </row>
    <row r="4493" spans="1:12" x14ac:dyDescent="0.55000000000000004">
      <c r="A4493" s="24" t="str">
        <f t="shared" si="70"/>
        <v>102011</v>
      </c>
      <c r="B4493" s="24" t="s">
        <v>14</v>
      </c>
      <c r="C4493" s="25">
        <v>43037</v>
      </c>
      <c r="D4493" s="24">
        <f>IFERROR(VLOOKUP(B4493,'2017_GT Roster'!$B$6:$H$21,7, FALSE), "NO MATCH!!!")</f>
        <v>11</v>
      </c>
      <c r="E4493" s="24">
        <f>IFERROR(VLOOKUP(GAME_JUMP_REPORT_CONSOLIDATED!C4493,GAME_INDEX!$A$7:$E$34,5,FALSE), "NO MATCH")</f>
        <v>1020</v>
      </c>
      <c r="F4493" s="24" t="str">
        <f>IFERROR(VLOOKUP(C4493,GAME_INDEX!$A$7:$E$34,4,FALSE), "NO MATCH!!!")</f>
        <v>Wake Forest</v>
      </c>
      <c r="G4493" t="s">
        <v>4502</v>
      </c>
      <c r="H4493" s="1">
        <v>43037</v>
      </c>
      <c r="I4493">
        <v>1907</v>
      </c>
      <c r="J4493" t="s">
        <v>7</v>
      </c>
      <c r="K4493" t="s">
        <v>14</v>
      </c>
      <c r="L4493">
        <v>17.8</v>
      </c>
    </row>
    <row r="4494" spans="1:12" x14ac:dyDescent="0.55000000000000004">
      <c r="A4494" s="24" t="str">
        <f t="shared" si="70"/>
        <v>10201</v>
      </c>
      <c r="B4494" s="24" t="s">
        <v>3254</v>
      </c>
      <c r="C4494" s="25">
        <v>43037</v>
      </c>
      <c r="D4494" s="24">
        <f>IFERROR(VLOOKUP(B4494,'2017_GT Roster'!$B$6:$H$21,7, FALSE), "NO MATCH!!!")</f>
        <v>1</v>
      </c>
      <c r="E4494" s="24">
        <f>IFERROR(VLOOKUP(GAME_JUMP_REPORT_CONSOLIDATED!C4494,GAME_INDEX!$A$7:$E$34,5,FALSE), "NO MATCH")</f>
        <v>1020</v>
      </c>
      <c r="F4494" s="24" t="str">
        <f>IFERROR(VLOOKUP(C4494,GAME_INDEX!$A$7:$E$34,4,FALSE), "NO MATCH!!!")</f>
        <v>Wake Forest</v>
      </c>
      <c r="G4494" t="s">
        <v>4503</v>
      </c>
      <c r="H4494" s="1">
        <v>43037</v>
      </c>
      <c r="I4494">
        <v>1911</v>
      </c>
      <c r="J4494" t="s">
        <v>7</v>
      </c>
      <c r="K4494" t="s">
        <v>3254</v>
      </c>
      <c r="L4494">
        <v>16.399999999999999</v>
      </c>
    </row>
    <row r="4495" spans="1:12" x14ac:dyDescent="0.55000000000000004">
      <c r="A4495" s="24" t="str">
        <f t="shared" si="70"/>
        <v>102011</v>
      </c>
      <c r="B4495" s="24" t="s">
        <v>14</v>
      </c>
      <c r="C4495" s="25">
        <v>43037</v>
      </c>
      <c r="D4495" s="24">
        <f>IFERROR(VLOOKUP(B4495,'2017_GT Roster'!$B$6:$H$21,7, FALSE), "NO MATCH!!!")</f>
        <v>11</v>
      </c>
      <c r="E4495" s="24">
        <f>IFERROR(VLOOKUP(GAME_JUMP_REPORT_CONSOLIDATED!C4495,GAME_INDEX!$A$7:$E$34,5,FALSE), "NO MATCH")</f>
        <v>1020</v>
      </c>
      <c r="F4495" s="24" t="str">
        <f>IFERROR(VLOOKUP(C4495,GAME_INDEX!$A$7:$E$34,4,FALSE), "NO MATCH!!!")</f>
        <v>Wake Forest</v>
      </c>
      <c r="G4495" t="s">
        <v>4504</v>
      </c>
      <c r="H4495" s="1">
        <v>43037</v>
      </c>
      <c r="I4495">
        <v>1911</v>
      </c>
      <c r="J4495" t="s">
        <v>7</v>
      </c>
      <c r="K4495" t="s">
        <v>14</v>
      </c>
      <c r="L4495">
        <v>19</v>
      </c>
    </row>
    <row r="4496" spans="1:12" x14ac:dyDescent="0.55000000000000004">
      <c r="A4496" s="24" t="str">
        <f t="shared" si="70"/>
        <v>102033</v>
      </c>
      <c r="B4496" s="24" t="s">
        <v>32</v>
      </c>
      <c r="C4496" s="25">
        <v>43037</v>
      </c>
      <c r="D4496" s="24">
        <f>IFERROR(VLOOKUP(B4496,'2017_GT Roster'!$B$6:$H$21,7, FALSE), "NO MATCH!!!")</f>
        <v>33</v>
      </c>
      <c r="E4496" s="24">
        <f>IFERROR(VLOOKUP(GAME_JUMP_REPORT_CONSOLIDATED!C4496,GAME_INDEX!$A$7:$E$34,5,FALSE), "NO MATCH")</f>
        <v>1020</v>
      </c>
      <c r="F4496" s="24" t="str">
        <f>IFERROR(VLOOKUP(C4496,GAME_INDEX!$A$7:$E$34,4,FALSE), "NO MATCH!!!")</f>
        <v>Wake Forest</v>
      </c>
      <c r="G4496" t="s">
        <v>4505</v>
      </c>
      <c r="H4496" s="1">
        <v>43037</v>
      </c>
      <c r="I4496">
        <v>1926</v>
      </c>
      <c r="J4496" t="s">
        <v>7</v>
      </c>
      <c r="K4496" t="s">
        <v>32</v>
      </c>
      <c r="L4496">
        <v>7.8</v>
      </c>
    </row>
    <row r="4497" spans="1:12" x14ac:dyDescent="0.55000000000000004">
      <c r="A4497" s="24" t="str">
        <f t="shared" si="70"/>
        <v>102011</v>
      </c>
      <c r="B4497" s="24" t="s">
        <v>14</v>
      </c>
      <c r="C4497" s="25">
        <v>43037</v>
      </c>
      <c r="D4497" s="24">
        <f>IFERROR(VLOOKUP(B4497,'2017_GT Roster'!$B$6:$H$21,7, FALSE), "NO MATCH!!!")</f>
        <v>11</v>
      </c>
      <c r="E4497" s="24">
        <f>IFERROR(VLOOKUP(GAME_JUMP_REPORT_CONSOLIDATED!C4497,GAME_INDEX!$A$7:$E$34,5,FALSE), "NO MATCH")</f>
        <v>1020</v>
      </c>
      <c r="F4497" s="24" t="str">
        <f>IFERROR(VLOOKUP(C4497,GAME_INDEX!$A$7:$E$34,4,FALSE), "NO MATCH!!!")</f>
        <v>Wake Forest</v>
      </c>
      <c r="G4497" t="s">
        <v>4506</v>
      </c>
      <c r="H4497" s="1">
        <v>43037</v>
      </c>
      <c r="I4497">
        <v>1932</v>
      </c>
      <c r="J4497" t="s">
        <v>7</v>
      </c>
      <c r="K4497" t="s">
        <v>14</v>
      </c>
      <c r="L4497">
        <v>21.1</v>
      </c>
    </row>
    <row r="4498" spans="1:12" x14ac:dyDescent="0.55000000000000004">
      <c r="A4498" s="24" t="str">
        <f t="shared" si="70"/>
        <v>102011</v>
      </c>
      <c r="B4498" s="24" t="s">
        <v>14</v>
      </c>
      <c r="C4498" s="25">
        <v>43037</v>
      </c>
      <c r="D4498" s="24">
        <f>IFERROR(VLOOKUP(B4498,'2017_GT Roster'!$B$6:$H$21,7, FALSE), "NO MATCH!!!")</f>
        <v>11</v>
      </c>
      <c r="E4498" s="24">
        <f>IFERROR(VLOOKUP(GAME_JUMP_REPORT_CONSOLIDATED!C4498,GAME_INDEX!$A$7:$E$34,5,FALSE), "NO MATCH")</f>
        <v>1020</v>
      </c>
      <c r="F4498" s="24" t="str">
        <f>IFERROR(VLOOKUP(C4498,GAME_INDEX!$A$7:$E$34,4,FALSE), "NO MATCH!!!")</f>
        <v>Wake Forest</v>
      </c>
      <c r="G4498" t="s">
        <v>4507</v>
      </c>
      <c r="H4498" s="1">
        <v>43037</v>
      </c>
      <c r="I4498">
        <v>1934</v>
      </c>
      <c r="J4498" t="s">
        <v>7</v>
      </c>
      <c r="K4498" t="s">
        <v>14</v>
      </c>
      <c r="L4498">
        <v>14.4</v>
      </c>
    </row>
    <row r="4499" spans="1:12" x14ac:dyDescent="0.55000000000000004">
      <c r="A4499" s="24" t="str">
        <f t="shared" si="70"/>
        <v>102011</v>
      </c>
      <c r="B4499" s="24" t="s">
        <v>14</v>
      </c>
      <c r="C4499" s="25">
        <v>43037</v>
      </c>
      <c r="D4499" s="24">
        <f>IFERROR(VLOOKUP(B4499,'2017_GT Roster'!$B$6:$H$21,7, FALSE), "NO MATCH!!!")</f>
        <v>11</v>
      </c>
      <c r="E4499" s="24">
        <f>IFERROR(VLOOKUP(GAME_JUMP_REPORT_CONSOLIDATED!C4499,GAME_INDEX!$A$7:$E$34,5,FALSE), "NO MATCH")</f>
        <v>1020</v>
      </c>
      <c r="F4499" s="24" t="str">
        <f>IFERROR(VLOOKUP(C4499,GAME_INDEX!$A$7:$E$34,4,FALSE), "NO MATCH!!!")</f>
        <v>Wake Forest</v>
      </c>
      <c r="G4499" t="s">
        <v>4508</v>
      </c>
      <c r="H4499" s="1">
        <v>43037</v>
      </c>
      <c r="I4499">
        <v>1937</v>
      </c>
      <c r="J4499" t="s">
        <v>7</v>
      </c>
      <c r="K4499" t="s">
        <v>14</v>
      </c>
      <c r="L4499">
        <v>23</v>
      </c>
    </row>
    <row r="4500" spans="1:12" x14ac:dyDescent="0.55000000000000004">
      <c r="A4500" s="24" t="str">
        <f t="shared" si="70"/>
        <v>10201</v>
      </c>
      <c r="B4500" s="24" t="s">
        <v>3254</v>
      </c>
      <c r="C4500" s="25">
        <v>43037</v>
      </c>
      <c r="D4500" s="24">
        <f>IFERROR(VLOOKUP(B4500,'2017_GT Roster'!$B$6:$H$21,7, FALSE), "NO MATCH!!!")</f>
        <v>1</v>
      </c>
      <c r="E4500" s="24">
        <f>IFERROR(VLOOKUP(GAME_JUMP_REPORT_CONSOLIDATED!C4500,GAME_INDEX!$A$7:$E$34,5,FALSE), "NO MATCH")</f>
        <v>1020</v>
      </c>
      <c r="F4500" s="24" t="str">
        <f>IFERROR(VLOOKUP(C4500,GAME_INDEX!$A$7:$E$34,4,FALSE), "NO MATCH!!!")</f>
        <v>Wake Forest</v>
      </c>
      <c r="G4500" t="s">
        <v>4509</v>
      </c>
      <c r="H4500" s="1">
        <v>43037</v>
      </c>
      <c r="I4500">
        <v>1940</v>
      </c>
      <c r="J4500" t="s">
        <v>7</v>
      </c>
      <c r="K4500" t="s">
        <v>3254</v>
      </c>
      <c r="L4500">
        <v>19.600000000000001</v>
      </c>
    </row>
    <row r="4501" spans="1:12" x14ac:dyDescent="0.55000000000000004">
      <c r="A4501" s="24" t="str">
        <f t="shared" si="70"/>
        <v>10201</v>
      </c>
      <c r="B4501" s="24" t="s">
        <v>3254</v>
      </c>
      <c r="C4501" s="25">
        <v>43037</v>
      </c>
      <c r="D4501" s="24">
        <f>IFERROR(VLOOKUP(B4501,'2017_GT Roster'!$B$6:$H$21,7, FALSE), "NO MATCH!!!")</f>
        <v>1</v>
      </c>
      <c r="E4501" s="24">
        <f>IFERROR(VLOOKUP(GAME_JUMP_REPORT_CONSOLIDATED!C4501,GAME_INDEX!$A$7:$E$34,5,FALSE), "NO MATCH")</f>
        <v>1020</v>
      </c>
      <c r="F4501" s="24" t="str">
        <f>IFERROR(VLOOKUP(C4501,GAME_INDEX!$A$7:$E$34,4,FALSE), "NO MATCH!!!")</f>
        <v>Wake Forest</v>
      </c>
      <c r="G4501" t="s">
        <v>4510</v>
      </c>
      <c r="H4501" s="1">
        <v>43037</v>
      </c>
      <c r="I4501">
        <v>1944</v>
      </c>
      <c r="J4501" t="s">
        <v>7</v>
      </c>
      <c r="K4501" t="s">
        <v>3254</v>
      </c>
      <c r="L4501">
        <v>18.5</v>
      </c>
    </row>
    <row r="4502" spans="1:12" x14ac:dyDescent="0.55000000000000004">
      <c r="A4502" s="24" t="str">
        <f t="shared" si="70"/>
        <v>102014</v>
      </c>
      <c r="B4502" s="24" t="s">
        <v>10</v>
      </c>
      <c r="C4502" s="25">
        <v>43037</v>
      </c>
      <c r="D4502" s="24">
        <f>IFERROR(VLOOKUP(B4502,'2017_GT Roster'!$B$6:$H$21,7, FALSE), "NO MATCH!!!")</f>
        <v>14</v>
      </c>
      <c r="E4502" s="24">
        <f>IFERROR(VLOOKUP(GAME_JUMP_REPORT_CONSOLIDATED!C4502,GAME_INDEX!$A$7:$E$34,5,FALSE), "NO MATCH")</f>
        <v>1020</v>
      </c>
      <c r="F4502" s="24" t="str">
        <f>IFERROR(VLOOKUP(C4502,GAME_INDEX!$A$7:$E$34,4,FALSE), "NO MATCH!!!")</f>
        <v>Wake Forest</v>
      </c>
      <c r="G4502" t="s">
        <v>4511</v>
      </c>
      <c r="H4502" s="1">
        <v>43037</v>
      </c>
      <c r="I4502">
        <v>1945</v>
      </c>
      <c r="J4502" t="s">
        <v>7</v>
      </c>
      <c r="K4502" t="s">
        <v>10</v>
      </c>
      <c r="L4502">
        <v>16.8</v>
      </c>
    </row>
    <row r="4503" spans="1:12" x14ac:dyDescent="0.55000000000000004">
      <c r="A4503" s="24" t="str">
        <f t="shared" si="70"/>
        <v>102014</v>
      </c>
      <c r="B4503" s="24" t="s">
        <v>10</v>
      </c>
      <c r="C4503" s="25">
        <v>43037</v>
      </c>
      <c r="D4503" s="24">
        <f>IFERROR(VLOOKUP(B4503,'2017_GT Roster'!$B$6:$H$21,7, FALSE), "NO MATCH!!!")</f>
        <v>14</v>
      </c>
      <c r="E4503" s="24">
        <f>IFERROR(VLOOKUP(GAME_JUMP_REPORT_CONSOLIDATED!C4503,GAME_INDEX!$A$7:$E$34,5,FALSE), "NO MATCH")</f>
        <v>1020</v>
      </c>
      <c r="F4503" s="24" t="str">
        <f>IFERROR(VLOOKUP(C4503,GAME_INDEX!$A$7:$E$34,4,FALSE), "NO MATCH!!!")</f>
        <v>Wake Forest</v>
      </c>
      <c r="G4503" t="s">
        <v>4512</v>
      </c>
      <c r="H4503" s="1">
        <v>43037</v>
      </c>
      <c r="I4503">
        <v>1949</v>
      </c>
      <c r="J4503" t="s">
        <v>7</v>
      </c>
      <c r="K4503" t="s">
        <v>10</v>
      </c>
      <c r="L4503">
        <v>19.5</v>
      </c>
    </row>
    <row r="4504" spans="1:12" x14ac:dyDescent="0.55000000000000004">
      <c r="A4504" s="24" t="str">
        <f t="shared" si="70"/>
        <v>102011</v>
      </c>
      <c r="B4504" s="24" t="s">
        <v>14</v>
      </c>
      <c r="C4504" s="25">
        <v>43037</v>
      </c>
      <c r="D4504" s="24">
        <f>IFERROR(VLOOKUP(B4504,'2017_GT Roster'!$B$6:$H$21,7, FALSE), "NO MATCH!!!")</f>
        <v>11</v>
      </c>
      <c r="E4504" s="24">
        <f>IFERROR(VLOOKUP(GAME_JUMP_REPORT_CONSOLIDATED!C4504,GAME_INDEX!$A$7:$E$34,5,FALSE), "NO MATCH")</f>
        <v>1020</v>
      </c>
      <c r="F4504" s="24" t="str">
        <f>IFERROR(VLOOKUP(C4504,GAME_INDEX!$A$7:$E$34,4,FALSE), "NO MATCH!!!")</f>
        <v>Wake Forest</v>
      </c>
      <c r="G4504" t="s">
        <v>4513</v>
      </c>
      <c r="H4504" s="1">
        <v>43037</v>
      </c>
      <c r="I4504">
        <v>1970</v>
      </c>
      <c r="J4504" t="s">
        <v>7</v>
      </c>
      <c r="K4504" t="s">
        <v>14</v>
      </c>
      <c r="L4504">
        <v>12.4</v>
      </c>
    </row>
    <row r="4505" spans="1:12" x14ac:dyDescent="0.55000000000000004">
      <c r="A4505" s="24" t="str">
        <f t="shared" si="70"/>
        <v>10209</v>
      </c>
      <c r="B4505" s="24" t="s">
        <v>27</v>
      </c>
      <c r="C4505" s="25">
        <v>43037</v>
      </c>
      <c r="D4505" s="24">
        <f>IFERROR(VLOOKUP(B4505,'2017_GT Roster'!$B$6:$H$21,7, FALSE), "NO MATCH!!!")</f>
        <v>9</v>
      </c>
      <c r="E4505" s="24">
        <f>IFERROR(VLOOKUP(GAME_JUMP_REPORT_CONSOLIDATED!C4505,GAME_INDEX!$A$7:$E$34,5,FALSE), "NO MATCH")</f>
        <v>1020</v>
      </c>
      <c r="F4505" s="24" t="str">
        <f>IFERROR(VLOOKUP(C4505,GAME_INDEX!$A$7:$E$34,4,FALSE), "NO MATCH!!!")</f>
        <v>Wake Forest</v>
      </c>
      <c r="G4505" t="s">
        <v>4514</v>
      </c>
      <c r="H4505" s="1">
        <v>43037</v>
      </c>
      <c r="I4505">
        <v>1977</v>
      </c>
      <c r="J4505" t="s">
        <v>7</v>
      </c>
      <c r="K4505" t="s">
        <v>27</v>
      </c>
      <c r="L4505">
        <v>11</v>
      </c>
    </row>
    <row r="4506" spans="1:12" x14ac:dyDescent="0.55000000000000004">
      <c r="A4506" s="24" t="str">
        <f t="shared" si="70"/>
        <v>102014</v>
      </c>
      <c r="B4506" s="24" t="s">
        <v>10</v>
      </c>
      <c r="C4506" s="25">
        <v>43037</v>
      </c>
      <c r="D4506" s="24">
        <f>IFERROR(VLOOKUP(B4506,'2017_GT Roster'!$B$6:$H$21,7, FALSE), "NO MATCH!!!")</f>
        <v>14</v>
      </c>
      <c r="E4506" s="24">
        <f>IFERROR(VLOOKUP(GAME_JUMP_REPORT_CONSOLIDATED!C4506,GAME_INDEX!$A$7:$E$34,5,FALSE), "NO MATCH")</f>
        <v>1020</v>
      </c>
      <c r="F4506" s="24" t="str">
        <f>IFERROR(VLOOKUP(C4506,GAME_INDEX!$A$7:$E$34,4,FALSE), "NO MATCH!!!")</f>
        <v>Wake Forest</v>
      </c>
      <c r="G4506" t="s">
        <v>4515</v>
      </c>
      <c r="H4506" s="1">
        <v>43037</v>
      </c>
      <c r="I4506">
        <v>1977</v>
      </c>
      <c r="J4506" t="s">
        <v>7</v>
      </c>
      <c r="K4506" t="s">
        <v>10</v>
      </c>
      <c r="L4506">
        <v>21.1</v>
      </c>
    </row>
    <row r="4507" spans="1:12" x14ac:dyDescent="0.55000000000000004">
      <c r="A4507" s="24" t="str">
        <f t="shared" si="70"/>
        <v>10201</v>
      </c>
      <c r="B4507" s="24" t="s">
        <v>3254</v>
      </c>
      <c r="C4507" s="25">
        <v>43037</v>
      </c>
      <c r="D4507" s="24">
        <f>IFERROR(VLOOKUP(B4507,'2017_GT Roster'!$B$6:$H$21,7, FALSE), "NO MATCH!!!")</f>
        <v>1</v>
      </c>
      <c r="E4507" s="24">
        <f>IFERROR(VLOOKUP(GAME_JUMP_REPORT_CONSOLIDATED!C4507,GAME_INDEX!$A$7:$E$34,5,FALSE), "NO MATCH")</f>
        <v>1020</v>
      </c>
      <c r="F4507" s="24" t="str">
        <f>IFERROR(VLOOKUP(C4507,GAME_INDEX!$A$7:$E$34,4,FALSE), "NO MATCH!!!")</f>
        <v>Wake Forest</v>
      </c>
      <c r="G4507" t="s">
        <v>4516</v>
      </c>
      <c r="H4507" s="1">
        <v>43037</v>
      </c>
      <c r="I4507">
        <v>1977</v>
      </c>
      <c r="J4507" t="s">
        <v>7</v>
      </c>
      <c r="K4507" t="s">
        <v>3254</v>
      </c>
      <c r="L4507">
        <v>15.7</v>
      </c>
    </row>
    <row r="4508" spans="1:12" x14ac:dyDescent="0.55000000000000004">
      <c r="A4508" s="24" t="str">
        <f t="shared" si="70"/>
        <v>10209</v>
      </c>
      <c r="B4508" s="24" t="s">
        <v>27</v>
      </c>
      <c r="C4508" s="25">
        <v>43037</v>
      </c>
      <c r="D4508" s="24">
        <f>IFERROR(VLOOKUP(B4508,'2017_GT Roster'!$B$6:$H$21,7, FALSE), "NO MATCH!!!")</f>
        <v>9</v>
      </c>
      <c r="E4508" s="24">
        <f>IFERROR(VLOOKUP(GAME_JUMP_REPORT_CONSOLIDATED!C4508,GAME_INDEX!$A$7:$E$34,5,FALSE), "NO MATCH")</f>
        <v>1020</v>
      </c>
      <c r="F4508" s="24" t="str">
        <f>IFERROR(VLOOKUP(C4508,GAME_INDEX!$A$7:$E$34,4,FALSE), "NO MATCH!!!")</f>
        <v>Wake Forest</v>
      </c>
      <c r="G4508" t="s">
        <v>4517</v>
      </c>
      <c r="H4508" s="1">
        <v>43037</v>
      </c>
      <c r="I4508">
        <v>1984</v>
      </c>
      <c r="J4508" t="s">
        <v>7</v>
      </c>
      <c r="K4508" t="s">
        <v>27</v>
      </c>
      <c r="L4508">
        <v>8.4</v>
      </c>
    </row>
    <row r="4509" spans="1:12" x14ac:dyDescent="0.55000000000000004">
      <c r="A4509" s="24" t="str">
        <f t="shared" si="70"/>
        <v>102014</v>
      </c>
      <c r="B4509" s="24" t="s">
        <v>10</v>
      </c>
      <c r="C4509" s="25">
        <v>43037</v>
      </c>
      <c r="D4509" s="24">
        <f>IFERROR(VLOOKUP(B4509,'2017_GT Roster'!$B$6:$H$21,7, FALSE), "NO MATCH!!!")</f>
        <v>14</v>
      </c>
      <c r="E4509" s="24">
        <f>IFERROR(VLOOKUP(GAME_JUMP_REPORT_CONSOLIDATED!C4509,GAME_INDEX!$A$7:$E$34,5,FALSE), "NO MATCH")</f>
        <v>1020</v>
      </c>
      <c r="F4509" s="24" t="str">
        <f>IFERROR(VLOOKUP(C4509,GAME_INDEX!$A$7:$E$34,4,FALSE), "NO MATCH!!!")</f>
        <v>Wake Forest</v>
      </c>
      <c r="G4509" t="s">
        <v>4518</v>
      </c>
      <c r="H4509" s="1">
        <v>43037</v>
      </c>
      <c r="I4509">
        <v>1984</v>
      </c>
      <c r="J4509" t="s">
        <v>7</v>
      </c>
      <c r="K4509" t="s">
        <v>10</v>
      </c>
      <c r="L4509">
        <v>13.9</v>
      </c>
    </row>
    <row r="4510" spans="1:12" x14ac:dyDescent="0.55000000000000004">
      <c r="A4510" s="24" t="str">
        <f t="shared" si="70"/>
        <v>10201</v>
      </c>
      <c r="B4510" s="24" t="s">
        <v>3254</v>
      </c>
      <c r="C4510" s="25">
        <v>43037</v>
      </c>
      <c r="D4510" s="24">
        <f>IFERROR(VLOOKUP(B4510,'2017_GT Roster'!$B$6:$H$21,7, FALSE), "NO MATCH!!!")</f>
        <v>1</v>
      </c>
      <c r="E4510" s="24">
        <f>IFERROR(VLOOKUP(GAME_JUMP_REPORT_CONSOLIDATED!C4510,GAME_INDEX!$A$7:$E$34,5,FALSE), "NO MATCH")</f>
        <v>1020</v>
      </c>
      <c r="F4510" s="24" t="str">
        <f>IFERROR(VLOOKUP(C4510,GAME_INDEX!$A$7:$E$34,4,FALSE), "NO MATCH!!!")</f>
        <v>Wake Forest</v>
      </c>
      <c r="G4510" t="s">
        <v>4519</v>
      </c>
      <c r="H4510" s="1">
        <v>43037</v>
      </c>
      <c r="I4510">
        <v>1985</v>
      </c>
      <c r="J4510" t="s">
        <v>7</v>
      </c>
      <c r="K4510" t="s">
        <v>3254</v>
      </c>
      <c r="L4510">
        <v>12.9</v>
      </c>
    </row>
    <row r="4511" spans="1:12" x14ac:dyDescent="0.55000000000000004">
      <c r="A4511" s="24" t="str">
        <f t="shared" si="70"/>
        <v>10201</v>
      </c>
      <c r="B4511" s="24" t="s">
        <v>3254</v>
      </c>
      <c r="C4511" s="25">
        <v>43037</v>
      </c>
      <c r="D4511" s="24">
        <f>IFERROR(VLOOKUP(B4511,'2017_GT Roster'!$B$6:$H$21,7, FALSE), "NO MATCH!!!")</f>
        <v>1</v>
      </c>
      <c r="E4511" s="24">
        <f>IFERROR(VLOOKUP(GAME_JUMP_REPORT_CONSOLIDATED!C4511,GAME_INDEX!$A$7:$E$34,5,FALSE), "NO MATCH")</f>
        <v>1020</v>
      </c>
      <c r="F4511" s="24" t="str">
        <f>IFERROR(VLOOKUP(C4511,GAME_INDEX!$A$7:$E$34,4,FALSE), "NO MATCH!!!")</f>
        <v>Wake Forest</v>
      </c>
      <c r="G4511" t="s">
        <v>4520</v>
      </c>
      <c r="H4511" s="1">
        <v>43037</v>
      </c>
      <c r="I4511">
        <v>1989</v>
      </c>
      <c r="J4511" t="s">
        <v>7</v>
      </c>
      <c r="K4511" t="s">
        <v>3254</v>
      </c>
      <c r="L4511">
        <v>20</v>
      </c>
    </row>
    <row r="4512" spans="1:12" x14ac:dyDescent="0.55000000000000004">
      <c r="A4512" s="24" t="str">
        <f t="shared" si="70"/>
        <v>10201</v>
      </c>
      <c r="B4512" s="24" t="s">
        <v>3254</v>
      </c>
      <c r="C4512" s="25">
        <v>43037</v>
      </c>
      <c r="D4512" s="24">
        <f>IFERROR(VLOOKUP(B4512,'2017_GT Roster'!$B$6:$H$21,7, FALSE), "NO MATCH!!!")</f>
        <v>1</v>
      </c>
      <c r="E4512" s="24">
        <f>IFERROR(VLOOKUP(GAME_JUMP_REPORT_CONSOLIDATED!C4512,GAME_INDEX!$A$7:$E$34,5,FALSE), "NO MATCH")</f>
        <v>1020</v>
      </c>
      <c r="F4512" s="24" t="str">
        <f>IFERROR(VLOOKUP(C4512,GAME_INDEX!$A$7:$E$34,4,FALSE), "NO MATCH!!!")</f>
        <v>Wake Forest</v>
      </c>
      <c r="G4512" t="s">
        <v>4521</v>
      </c>
      <c r="H4512" s="1">
        <v>43037</v>
      </c>
      <c r="I4512">
        <v>1994</v>
      </c>
      <c r="J4512" t="s">
        <v>7</v>
      </c>
      <c r="K4512" t="s">
        <v>3254</v>
      </c>
      <c r="L4512">
        <v>15.7</v>
      </c>
    </row>
    <row r="4513" spans="1:12" x14ac:dyDescent="0.55000000000000004">
      <c r="A4513" s="24" t="str">
        <f t="shared" si="70"/>
        <v>102033</v>
      </c>
      <c r="B4513" s="24" t="s">
        <v>32</v>
      </c>
      <c r="C4513" s="25">
        <v>43037</v>
      </c>
      <c r="D4513" s="24">
        <f>IFERROR(VLOOKUP(B4513,'2017_GT Roster'!$B$6:$H$21,7, FALSE), "NO MATCH!!!")</f>
        <v>33</v>
      </c>
      <c r="E4513" s="24">
        <f>IFERROR(VLOOKUP(GAME_JUMP_REPORT_CONSOLIDATED!C4513,GAME_INDEX!$A$7:$E$34,5,FALSE), "NO MATCH")</f>
        <v>1020</v>
      </c>
      <c r="F4513" s="24" t="str">
        <f>IFERROR(VLOOKUP(C4513,GAME_INDEX!$A$7:$E$34,4,FALSE), "NO MATCH!!!")</f>
        <v>Wake Forest</v>
      </c>
      <c r="G4513" t="s">
        <v>4522</v>
      </c>
      <c r="H4513" s="1">
        <v>43037</v>
      </c>
      <c r="I4513">
        <v>1995</v>
      </c>
      <c r="J4513" t="s">
        <v>7</v>
      </c>
      <c r="K4513" t="s">
        <v>32</v>
      </c>
      <c r="L4513">
        <v>17.100000000000001</v>
      </c>
    </row>
    <row r="4514" spans="1:12" x14ac:dyDescent="0.55000000000000004">
      <c r="A4514" s="24" t="str">
        <f t="shared" si="70"/>
        <v>102014</v>
      </c>
      <c r="B4514" s="24" t="s">
        <v>10</v>
      </c>
      <c r="C4514" s="25">
        <v>43037</v>
      </c>
      <c r="D4514" s="24">
        <f>IFERROR(VLOOKUP(B4514,'2017_GT Roster'!$B$6:$H$21,7, FALSE), "NO MATCH!!!")</f>
        <v>14</v>
      </c>
      <c r="E4514" s="24">
        <f>IFERROR(VLOOKUP(GAME_JUMP_REPORT_CONSOLIDATED!C4514,GAME_INDEX!$A$7:$E$34,5,FALSE), "NO MATCH")</f>
        <v>1020</v>
      </c>
      <c r="F4514" s="24" t="str">
        <f>IFERROR(VLOOKUP(C4514,GAME_INDEX!$A$7:$E$34,4,FALSE), "NO MATCH!!!")</f>
        <v>Wake Forest</v>
      </c>
      <c r="G4514" t="s">
        <v>4523</v>
      </c>
      <c r="H4514" s="1">
        <v>43037</v>
      </c>
      <c r="I4514">
        <v>1998</v>
      </c>
      <c r="J4514" t="s">
        <v>7</v>
      </c>
      <c r="K4514" t="s">
        <v>10</v>
      </c>
      <c r="L4514">
        <v>19.3</v>
      </c>
    </row>
    <row r="4515" spans="1:12" x14ac:dyDescent="0.55000000000000004">
      <c r="A4515" s="24" t="str">
        <f t="shared" si="70"/>
        <v>10201</v>
      </c>
      <c r="B4515" s="24" t="s">
        <v>3254</v>
      </c>
      <c r="C4515" s="25">
        <v>43037</v>
      </c>
      <c r="D4515" s="24">
        <f>IFERROR(VLOOKUP(B4515,'2017_GT Roster'!$B$6:$H$21,7, FALSE), "NO MATCH!!!")</f>
        <v>1</v>
      </c>
      <c r="E4515" s="24">
        <f>IFERROR(VLOOKUP(GAME_JUMP_REPORT_CONSOLIDATED!C4515,GAME_INDEX!$A$7:$E$34,5,FALSE), "NO MATCH")</f>
        <v>1020</v>
      </c>
      <c r="F4515" s="24" t="str">
        <f>IFERROR(VLOOKUP(C4515,GAME_INDEX!$A$7:$E$34,4,FALSE), "NO MATCH!!!")</f>
        <v>Wake Forest</v>
      </c>
      <c r="G4515" t="s">
        <v>4524</v>
      </c>
      <c r="H4515" s="1">
        <v>43037</v>
      </c>
      <c r="I4515">
        <v>2000</v>
      </c>
      <c r="J4515" t="s">
        <v>7</v>
      </c>
      <c r="K4515" t="s">
        <v>3254</v>
      </c>
      <c r="L4515">
        <v>17.600000000000001</v>
      </c>
    </row>
    <row r="4516" spans="1:12" x14ac:dyDescent="0.55000000000000004">
      <c r="A4516" s="24" t="str">
        <f t="shared" si="70"/>
        <v>102011</v>
      </c>
      <c r="B4516" s="24" t="s">
        <v>14</v>
      </c>
      <c r="C4516" s="25">
        <v>43037</v>
      </c>
      <c r="D4516" s="24">
        <f>IFERROR(VLOOKUP(B4516,'2017_GT Roster'!$B$6:$H$21,7, FALSE), "NO MATCH!!!")</f>
        <v>11</v>
      </c>
      <c r="E4516" s="24">
        <f>IFERROR(VLOOKUP(GAME_JUMP_REPORT_CONSOLIDATED!C4516,GAME_INDEX!$A$7:$E$34,5,FALSE), "NO MATCH")</f>
        <v>1020</v>
      </c>
      <c r="F4516" s="24" t="str">
        <f>IFERROR(VLOOKUP(C4516,GAME_INDEX!$A$7:$E$34,4,FALSE), "NO MATCH!!!")</f>
        <v>Wake Forest</v>
      </c>
      <c r="G4516" t="s">
        <v>4525</v>
      </c>
      <c r="H4516" s="1">
        <v>43037</v>
      </c>
      <c r="I4516">
        <v>2020</v>
      </c>
      <c r="J4516" t="s">
        <v>7</v>
      </c>
      <c r="K4516" t="s">
        <v>14</v>
      </c>
      <c r="L4516">
        <v>12.9</v>
      </c>
    </row>
    <row r="4517" spans="1:12" x14ac:dyDescent="0.55000000000000004">
      <c r="A4517" s="24" t="str">
        <f t="shared" si="70"/>
        <v>102023</v>
      </c>
      <c r="B4517" s="24" t="s">
        <v>19</v>
      </c>
      <c r="C4517" s="25">
        <v>43037</v>
      </c>
      <c r="D4517" s="24">
        <f>IFERROR(VLOOKUP(B4517,'2017_GT Roster'!$B$6:$H$21,7, FALSE), "NO MATCH!!!")</f>
        <v>23</v>
      </c>
      <c r="E4517" s="24">
        <f>IFERROR(VLOOKUP(GAME_JUMP_REPORT_CONSOLIDATED!C4517,GAME_INDEX!$A$7:$E$34,5,FALSE), "NO MATCH")</f>
        <v>1020</v>
      </c>
      <c r="F4517" s="24" t="str">
        <f>IFERROR(VLOOKUP(C4517,GAME_INDEX!$A$7:$E$34,4,FALSE), "NO MATCH!!!")</f>
        <v>Wake Forest</v>
      </c>
      <c r="G4517" t="s">
        <v>4526</v>
      </c>
      <c r="H4517" s="1">
        <v>43037</v>
      </c>
      <c r="I4517">
        <v>2021</v>
      </c>
      <c r="J4517" t="s">
        <v>7</v>
      </c>
      <c r="K4517" t="s">
        <v>19</v>
      </c>
      <c r="L4517">
        <v>10.4</v>
      </c>
    </row>
    <row r="4518" spans="1:12" x14ac:dyDescent="0.55000000000000004">
      <c r="A4518" s="24" t="str">
        <f t="shared" si="70"/>
        <v>10201</v>
      </c>
      <c r="B4518" s="24" t="s">
        <v>3254</v>
      </c>
      <c r="C4518" s="25">
        <v>43037</v>
      </c>
      <c r="D4518" s="24">
        <f>IFERROR(VLOOKUP(B4518,'2017_GT Roster'!$B$6:$H$21,7, FALSE), "NO MATCH!!!")</f>
        <v>1</v>
      </c>
      <c r="E4518" s="24">
        <f>IFERROR(VLOOKUP(GAME_JUMP_REPORT_CONSOLIDATED!C4518,GAME_INDEX!$A$7:$E$34,5,FALSE), "NO MATCH")</f>
        <v>1020</v>
      </c>
      <c r="F4518" s="24" t="str">
        <f>IFERROR(VLOOKUP(C4518,GAME_INDEX!$A$7:$E$34,4,FALSE), "NO MATCH!!!")</f>
        <v>Wake Forest</v>
      </c>
      <c r="G4518" t="s">
        <v>4527</v>
      </c>
      <c r="H4518" s="1">
        <v>43037</v>
      </c>
      <c r="I4518">
        <v>2024</v>
      </c>
      <c r="J4518" t="s">
        <v>7</v>
      </c>
      <c r="K4518" t="s">
        <v>3254</v>
      </c>
      <c r="L4518">
        <v>19.600000000000001</v>
      </c>
    </row>
    <row r="4519" spans="1:12" x14ac:dyDescent="0.55000000000000004">
      <c r="A4519" s="24" t="str">
        <f t="shared" si="70"/>
        <v>102033</v>
      </c>
      <c r="B4519" s="24" t="s">
        <v>32</v>
      </c>
      <c r="C4519" s="25">
        <v>43037</v>
      </c>
      <c r="D4519" s="24">
        <f>IFERROR(VLOOKUP(B4519,'2017_GT Roster'!$B$6:$H$21,7, FALSE), "NO MATCH!!!")</f>
        <v>33</v>
      </c>
      <c r="E4519" s="24">
        <f>IFERROR(VLOOKUP(GAME_JUMP_REPORT_CONSOLIDATED!C4519,GAME_INDEX!$A$7:$E$34,5,FALSE), "NO MATCH")</f>
        <v>1020</v>
      </c>
      <c r="F4519" s="24" t="str">
        <f>IFERROR(VLOOKUP(C4519,GAME_INDEX!$A$7:$E$34,4,FALSE), "NO MATCH!!!")</f>
        <v>Wake Forest</v>
      </c>
      <c r="G4519" t="s">
        <v>4528</v>
      </c>
      <c r="H4519" s="1">
        <v>43037</v>
      </c>
      <c r="I4519">
        <v>2024</v>
      </c>
      <c r="J4519" t="s">
        <v>7</v>
      </c>
      <c r="K4519" t="s">
        <v>32</v>
      </c>
      <c r="L4519">
        <v>16.8</v>
      </c>
    </row>
    <row r="4520" spans="1:12" x14ac:dyDescent="0.55000000000000004">
      <c r="A4520" s="24" t="str">
        <f t="shared" si="70"/>
        <v>10201</v>
      </c>
      <c r="B4520" s="24" t="s">
        <v>3254</v>
      </c>
      <c r="C4520" s="25">
        <v>43037</v>
      </c>
      <c r="D4520" s="24">
        <f>IFERROR(VLOOKUP(B4520,'2017_GT Roster'!$B$6:$H$21,7, FALSE), "NO MATCH!!!")</f>
        <v>1</v>
      </c>
      <c r="E4520" s="24">
        <f>IFERROR(VLOOKUP(GAME_JUMP_REPORT_CONSOLIDATED!C4520,GAME_INDEX!$A$7:$E$34,5,FALSE), "NO MATCH")</f>
        <v>1020</v>
      </c>
      <c r="F4520" s="24" t="str">
        <f>IFERROR(VLOOKUP(C4520,GAME_INDEX!$A$7:$E$34,4,FALSE), "NO MATCH!!!")</f>
        <v>Wake Forest</v>
      </c>
      <c r="G4520" t="s">
        <v>4529</v>
      </c>
      <c r="H4520" s="1">
        <v>43037</v>
      </c>
      <c r="I4520">
        <v>2027</v>
      </c>
      <c r="J4520" t="s">
        <v>7</v>
      </c>
      <c r="K4520" t="s">
        <v>3254</v>
      </c>
      <c r="L4520">
        <v>17.600000000000001</v>
      </c>
    </row>
    <row r="4521" spans="1:12" x14ac:dyDescent="0.55000000000000004">
      <c r="A4521" s="24" t="str">
        <f t="shared" si="70"/>
        <v>10209</v>
      </c>
      <c r="B4521" s="24" t="s">
        <v>27</v>
      </c>
      <c r="C4521" s="25">
        <v>43037</v>
      </c>
      <c r="D4521" s="24">
        <f>IFERROR(VLOOKUP(B4521,'2017_GT Roster'!$B$6:$H$21,7, FALSE), "NO MATCH!!!")</f>
        <v>9</v>
      </c>
      <c r="E4521" s="24">
        <f>IFERROR(VLOOKUP(GAME_JUMP_REPORT_CONSOLIDATED!C4521,GAME_INDEX!$A$7:$E$34,5,FALSE), "NO MATCH")</f>
        <v>1020</v>
      </c>
      <c r="F4521" s="24" t="str">
        <f>IFERROR(VLOOKUP(C4521,GAME_INDEX!$A$7:$E$34,4,FALSE), "NO MATCH!!!")</f>
        <v>Wake Forest</v>
      </c>
      <c r="G4521" t="s">
        <v>4530</v>
      </c>
      <c r="H4521" s="1">
        <v>43037</v>
      </c>
      <c r="I4521">
        <v>2050</v>
      </c>
      <c r="J4521" t="s">
        <v>7</v>
      </c>
      <c r="K4521" t="s">
        <v>27</v>
      </c>
      <c r="L4521">
        <v>12.6</v>
      </c>
    </row>
    <row r="4522" spans="1:12" x14ac:dyDescent="0.55000000000000004">
      <c r="A4522" s="24" t="str">
        <f t="shared" si="70"/>
        <v>102014</v>
      </c>
      <c r="B4522" s="24" t="s">
        <v>10</v>
      </c>
      <c r="C4522" s="25">
        <v>43037</v>
      </c>
      <c r="D4522" s="24">
        <f>IFERROR(VLOOKUP(B4522,'2017_GT Roster'!$B$6:$H$21,7, FALSE), "NO MATCH!!!")</f>
        <v>14</v>
      </c>
      <c r="E4522" s="24">
        <f>IFERROR(VLOOKUP(GAME_JUMP_REPORT_CONSOLIDATED!C4522,GAME_INDEX!$A$7:$E$34,5,FALSE), "NO MATCH")</f>
        <v>1020</v>
      </c>
      <c r="F4522" s="24" t="str">
        <f>IFERROR(VLOOKUP(C4522,GAME_INDEX!$A$7:$E$34,4,FALSE), "NO MATCH!!!")</f>
        <v>Wake Forest</v>
      </c>
      <c r="G4522" t="s">
        <v>4531</v>
      </c>
      <c r="H4522" s="1">
        <v>43037</v>
      </c>
      <c r="I4522">
        <v>2053</v>
      </c>
      <c r="J4522" t="s">
        <v>7</v>
      </c>
      <c r="K4522" t="s">
        <v>10</v>
      </c>
      <c r="L4522">
        <v>23.5</v>
      </c>
    </row>
    <row r="4523" spans="1:12" x14ac:dyDescent="0.55000000000000004">
      <c r="A4523" s="24" t="str">
        <f t="shared" si="70"/>
        <v>10201</v>
      </c>
      <c r="B4523" s="24" t="s">
        <v>3254</v>
      </c>
      <c r="C4523" s="25">
        <v>43037</v>
      </c>
      <c r="D4523" s="24">
        <f>IFERROR(VLOOKUP(B4523,'2017_GT Roster'!$B$6:$H$21,7, FALSE), "NO MATCH!!!")</f>
        <v>1</v>
      </c>
      <c r="E4523" s="24">
        <f>IFERROR(VLOOKUP(GAME_JUMP_REPORT_CONSOLIDATED!C4523,GAME_INDEX!$A$7:$E$34,5,FALSE), "NO MATCH")</f>
        <v>1020</v>
      </c>
      <c r="F4523" s="24" t="str">
        <f>IFERROR(VLOOKUP(C4523,GAME_INDEX!$A$7:$E$34,4,FALSE), "NO MATCH!!!")</f>
        <v>Wake Forest</v>
      </c>
      <c r="G4523" t="s">
        <v>4532</v>
      </c>
      <c r="H4523" s="1">
        <v>43037</v>
      </c>
      <c r="I4523">
        <v>2056</v>
      </c>
      <c r="J4523" t="s">
        <v>7</v>
      </c>
      <c r="K4523" t="s">
        <v>3254</v>
      </c>
      <c r="L4523">
        <v>17.2</v>
      </c>
    </row>
    <row r="4524" spans="1:12" x14ac:dyDescent="0.55000000000000004">
      <c r="A4524" s="24" t="str">
        <f t="shared" si="70"/>
        <v>102014</v>
      </c>
      <c r="B4524" s="24" t="s">
        <v>10</v>
      </c>
      <c r="C4524" s="25">
        <v>43037</v>
      </c>
      <c r="D4524" s="24">
        <f>IFERROR(VLOOKUP(B4524,'2017_GT Roster'!$B$6:$H$21,7, FALSE), "NO MATCH!!!")</f>
        <v>14</v>
      </c>
      <c r="E4524" s="24">
        <f>IFERROR(VLOOKUP(GAME_JUMP_REPORT_CONSOLIDATED!C4524,GAME_INDEX!$A$7:$E$34,5,FALSE), "NO MATCH")</f>
        <v>1020</v>
      </c>
      <c r="F4524" s="24" t="str">
        <f>IFERROR(VLOOKUP(C4524,GAME_INDEX!$A$7:$E$34,4,FALSE), "NO MATCH!!!")</f>
        <v>Wake Forest</v>
      </c>
      <c r="G4524" t="s">
        <v>4533</v>
      </c>
      <c r="H4524" s="1">
        <v>43037</v>
      </c>
      <c r="I4524">
        <v>2057</v>
      </c>
      <c r="J4524" t="s">
        <v>7</v>
      </c>
      <c r="K4524" t="s">
        <v>10</v>
      </c>
      <c r="L4524">
        <v>17.100000000000001</v>
      </c>
    </row>
    <row r="4525" spans="1:12" x14ac:dyDescent="0.55000000000000004">
      <c r="A4525" s="24" t="str">
        <f t="shared" si="70"/>
        <v>10209</v>
      </c>
      <c r="B4525" s="24" t="s">
        <v>27</v>
      </c>
      <c r="C4525" s="25">
        <v>43037</v>
      </c>
      <c r="D4525" s="24">
        <f>IFERROR(VLOOKUP(B4525,'2017_GT Roster'!$B$6:$H$21,7, FALSE), "NO MATCH!!!")</f>
        <v>9</v>
      </c>
      <c r="E4525" s="24">
        <f>IFERROR(VLOOKUP(GAME_JUMP_REPORT_CONSOLIDATED!C4525,GAME_INDEX!$A$7:$E$34,5,FALSE), "NO MATCH")</f>
        <v>1020</v>
      </c>
      <c r="F4525" s="24" t="str">
        <f>IFERROR(VLOOKUP(C4525,GAME_INDEX!$A$7:$E$34,4,FALSE), "NO MATCH!!!")</f>
        <v>Wake Forest</v>
      </c>
      <c r="G4525" t="s">
        <v>4534</v>
      </c>
      <c r="H4525" s="1">
        <v>43037</v>
      </c>
      <c r="I4525">
        <v>2058</v>
      </c>
      <c r="J4525" t="s">
        <v>7</v>
      </c>
      <c r="K4525" t="s">
        <v>27</v>
      </c>
      <c r="L4525">
        <v>14.5</v>
      </c>
    </row>
    <row r="4526" spans="1:12" x14ac:dyDescent="0.55000000000000004">
      <c r="A4526" s="24" t="str">
        <f t="shared" si="70"/>
        <v>10201</v>
      </c>
      <c r="B4526" s="24" t="s">
        <v>3254</v>
      </c>
      <c r="C4526" s="25">
        <v>43037</v>
      </c>
      <c r="D4526" s="24">
        <f>IFERROR(VLOOKUP(B4526,'2017_GT Roster'!$B$6:$H$21,7, FALSE), "NO MATCH!!!")</f>
        <v>1</v>
      </c>
      <c r="E4526" s="24">
        <f>IFERROR(VLOOKUP(GAME_JUMP_REPORT_CONSOLIDATED!C4526,GAME_INDEX!$A$7:$E$34,5,FALSE), "NO MATCH")</f>
        <v>1020</v>
      </c>
      <c r="F4526" s="24" t="str">
        <f>IFERROR(VLOOKUP(C4526,GAME_INDEX!$A$7:$E$34,4,FALSE), "NO MATCH!!!")</f>
        <v>Wake Forest</v>
      </c>
      <c r="G4526" t="s">
        <v>4535</v>
      </c>
      <c r="H4526" s="1">
        <v>43037</v>
      </c>
      <c r="I4526">
        <v>2058</v>
      </c>
      <c r="J4526" t="s">
        <v>7</v>
      </c>
      <c r="K4526" t="s">
        <v>3254</v>
      </c>
      <c r="L4526">
        <v>10.8</v>
      </c>
    </row>
    <row r="4527" spans="1:12" x14ac:dyDescent="0.55000000000000004">
      <c r="A4527" s="24" t="str">
        <f t="shared" si="70"/>
        <v>102033</v>
      </c>
      <c r="B4527" s="24" t="s">
        <v>32</v>
      </c>
      <c r="C4527" s="25">
        <v>43037</v>
      </c>
      <c r="D4527" s="24">
        <f>IFERROR(VLOOKUP(B4527,'2017_GT Roster'!$B$6:$H$21,7, FALSE), "NO MATCH!!!")</f>
        <v>33</v>
      </c>
      <c r="E4527" s="24">
        <f>IFERROR(VLOOKUP(GAME_JUMP_REPORT_CONSOLIDATED!C4527,GAME_INDEX!$A$7:$E$34,5,FALSE), "NO MATCH")</f>
        <v>1020</v>
      </c>
      <c r="F4527" s="24" t="str">
        <f>IFERROR(VLOOKUP(C4527,GAME_INDEX!$A$7:$E$34,4,FALSE), "NO MATCH!!!")</f>
        <v>Wake Forest</v>
      </c>
      <c r="G4527" t="s">
        <v>4536</v>
      </c>
      <c r="H4527" s="1">
        <v>43037</v>
      </c>
      <c r="I4527">
        <v>2060</v>
      </c>
      <c r="J4527" t="s">
        <v>7</v>
      </c>
      <c r="K4527" t="s">
        <v>32</v>
      </c>
      <c r="L4527">
        <v>18.600000000000001</v>
      </c>
    </row>
    <row r="4528" spans="1:12" x14ac:dyDescent="0.55000000000000004">
      <c r="A4528" s="24" t="str">
        <f t="shared" si="70"/>
        <v>10201</v>
      </c>
      <c r="B4528" s="24" t="s">
        <v>3254</v>
      </c>
      <c r="C4528" s="25">
        <v>43037</v>
      </c>
      <c r="D4528" s="24">
        <f>IFERROR(VLOOKUP(B4528,'2017_GT Roster'!$B$6:$H$21,7, FALSE), "NO MATCH!!!")</f>
        <v>1</v>
      </c>
      <c r="E4528" s="24">
        <f>IFERROR(VLOOKUP(GAME_JUMP_REPORT_CONSOLIDATED!C4528,GAME_INDEX!$A$7:$E$34,5,FALSE), "NO MATCH")</f>
        <v>1020</v>
      </c>
      <c r="F4528" s="24" t="str">
        <f>IFERROR(VLOOKUP(C4528,GAME_INDEX!$A$7:$E$34,4,FALSE), "NO MATCH!!!")</f>
        <v>Wake Forest</v>
      </c>
      <c r="G4528" t="s">
        <v>4537</v>
      </c>
      <c r="H4528" s="1">
        <v>43037</v>
      </c>
      <c r="I4528">
        <v>2067</v>
      </c>
      <c r="J4528" t="s">
        <v>7</v>
      </c>
      <c r="K4528" t="s">
        <v>3254</v>
      </c>
      <c r="L4528">
        <v>12.4</v>
      </c>
    </row>
    <row r="4529" spans="1:12" x14ac:dyDescent="0.55000000000000004">
      <c r="A4529" s="24" t="str">
        <f t="shared" si="70"/>
        <v>102033</v>
      </c>
      <c r="B4529" s="24" t="s">
        <v>32</v>
      </c>
      <c r="C4529" s="25">
        <v>43037</v>
      </c>
      <c r="D4529" s="24">
        <f>IFERROR(VLOOKUP(B4529,'2017_GT Roster'!$B$6:$H$21,7, FALSE), "NO MATCH!!!")</f>
        <v>33</v>
      </c>
      <c r="E4529" s="24">
        <f>IFERROR(VLOOKUP(GAME_JUMP_REPORT_CONSOLIDATED!C4529,GAME_INDEX!$A$7:$E$34,5,FALSE), "NO MATCH")</f>
        <v>1020</v>
      </c>
      <c r="F4529" s="24" t="str">
        <f>IFERROR(VLOOKUP(C4529,GAME_INDEX!$A$7:$E$34,4,FALSE), "NO MATCH!!!")</f>
        <v>Wake Forest</v>
      </c>
      <c r="G4529" t="s">
        <v>4538</v>
      </c>
      <c r="H4529" s="1">
        <v>43037</v>
      </c>
      <c r="I4529">
        <v>2067</v>
      </c>
      <c r="J4529" t="s">
        <v>7</v>
      </c>
      <c r="K4529" t="s">
        <v>32</v>
      </c>
      <c r="L4529">
        <v>15.6</v>
      </c>
    </row>
    <row r="4530" spans="1:12" x14ac:dyDescent="0.55000000000000004">
      <c r="A4530" s="24" t="str">
        <f t="shared" si="70"/>
        <v>102014</v>
      </c>
      <c r="B4530" s="24" t="s">
        <v>10</v>
      </c>
      <c r="C4530" s="25">
        <v>43037</v>
      </c>
      <c r="D4530" s="24">
        <f>IFERROR(VLOOKUP(B4530,'2017_GT Roster'!$B$6:$H$21,7, FALSE), "NO MATCH!!!")</f>
        <v>14</v>
      </c>
      <c r="E4530" s="24">
        <f>IFERROR(VLOOKUP(GAME_JUMP_REPORT_CONSOLIDATED!C4530,GAME_INDEX!$A$7:$E$34,5,FALSE), "NO MATCH")</f>
        <v>1020</v>
      </c>
      <c r="F4530" s="24" t="str">
        <f>IFERROR(VLOOKUP(C4530,GAME_INDEX!$A$7:$E$34,4,FALSE), "NO MATCH!!!")</f>
        <v>Wake Forest</v>
      </c>
      <c r="G4530" t="s">
        <v>4539</v>
      </c>
      <c r="H4530" s="1">
        <v>43037</v>
      </c>
      <c r="I4530">
        <v>2068</v>
      </c>
      <c r="J4530" t="s">
        <v>7</v>
      </c>
      <c r="K4530" t="s">
        <v>10</v>
      </c>
      <c r="L4530">
        <v>17.5</v>
      </c>
    </row>
    <row r="4531" spans="1:12" x14ac:dyDescent="0.55000000000000004">
      <c r="A4531" s="24" t="str">
        <f t="shared" si="70"/>
        <v>102033</v>
      </c>
      <c r="B4531" s="24" t="s">
        <v>32</v>
      </c>
      <c r="C4531" s="25">
        <v>43037</v>
      </c>
      <c r="D4531" s="24">
        <f>IFERROR(VLOOKUP(B4531,'2017_GT Roster'!$B$6:$H$21,7, FALSE), "NO MATCH!!!")</f>
        <v>33</v>
      </c>
      <c r="E4531" s="24">
        <f>IFERROR(VLOOKUP(GAME_JUMP_REPORT_CONSOLIDATED!C4531,GAME_INDEX!$A$7:$E$34,5,FALSE), "NO MATCH")</f>
        <v>1020</v>
      </c>
      <c r="F4531" s="24" t="str">
        <f>IFERROR(VLOOKUP(C4531,GAME_INDEX!$A$7:$E$34,4,FALSE), "NO MATCH!!!")</f>
        <v>Wake Forest</v>
      </c>
      <c r="G4531" t="s">
        <v>4540</v>
      </c>
      <c r="H4531" s="1">
        <v>43037</v>
      </c>
      <c r="I4531">
        <v>2068</v>
      </c>
      <c r="J4531" t="s">
        <v>7</v>
      </c>
      <c r="K4531" t="s">
        <v>32</v>
      </c>
      <c r="L4531">
        <v>16.600000000000001</v>
      </c>
    </row>
    <row r="4532" spans="1:12" x14ac:dyDescent="0.55000000000000004">
      <c r="A4532" s="24" t="str">
        <f t="shared" si="70"/>
        <v>102033</v>
      </c>
      <c r="B4532" s="24" t="s">
        <v>32</v>
      </c>
      <c r="C4532" s="25">
        <v>43037</v>
      </c>
      <c r="D4532" s="24">
        <f>IFERROR(VLOOKUP(B4532,'2017_GT Roster'!$B$6:$H$21,7, FALSE), "NO MATCH!!!")</f>
        <v>33</v>
      </c>
      <c r="E4532" s="24">
        <f>IFERROR(VLOOKUP(GAME_JUMP_REPORT_CONSOLIDATED!C4532,GAME_INDEX!$A$7:$E$34,5,FALSE), "NO MATCH")</f>
        <v>1020</v>
      </c>
      <c r="F4532" s="24" t="str">
        <f>IFERROR(VLOOKUP(C4532,GAME_INDEX!$A$7:$E$34,4,FALSE), "NO MATCH!!!")</f>
        <v>Wake Forest</v>
      </c>
      <c r="G4532" t="s">
        <v>4541</v>
      </c>
      <c r="H4532" s="1">
        <v>43037</v>
      </c>
      <c r="I4532">
        <v>2073</v>
      </c>
      <c r="J4532" t="s">
        <v>7</v>
      </c>
      <c r="K4532" t="s">
        <v>32</v>
      </c>
      <c r="L4532">
        <v>17.600000000000001</v>
      </c>
    </row>
    <row r="4533" spans="1:12" x14ac:dyDescent="0.55000000000000004">
      <c r="A4533" s="24" t="str">
        <f t="shared" ref="A4533:A4596" si="71">E4533&amp;D4533</f>
        <v>10201</v>
      </c>
      <c r="B4533" s="24" t="s">
        <v>3254</v>
      </c>
      <c r="C4533" s="25">
        <v>43037</v>
      </c>
      <c r="D4533" s="24">
        <f>IFERROR(VLOOKUP(B4533,'2017_GT Roster'!$B$6:$H$21,7, FALSE), "NO MATCH!!!")</f>
        <v>1</v>
      </c>
      <c r="E4533" s="24">
        <f>IFERROR(VLOOKUP(GAME_JUMP_REPORT_CONSOLIDATED!C4533,GAME_INDEX!$A$7:$E$34,5,FALSE), "NO MATCH")</f>
        <v>1020</v>
      </c>
      <c r="F4533" s="24" t="str">
        <f>IFERROR(VLOOKUP(C4533,GAME_INDEX!$A$7:$E$34,4,FALSE), "NO MATCH!!!")</f>
        <v>Wake Forest</v>
      </c>
      <c r="G4533" t="s">
        <v>4542</v>
      </c>
      <c r="H4533" s="1">
        <v>43037</v>
      </c>
      <c r="I4533">
        <v>2074</v>
      </c>
      <c r="J4533" t="s">
        <v>7</v>
      </c>
      <c r="K4533" t="s">
        <v>3254</v>
      </c>
      <c r="L4533">
        <v>16</v>
      </c>
    </row>
    <row r="4534" spans="1:12" x14ac:dyDescent="0.55000000000000004">
      <c r="A4534" s="24" t="str">
        <f t="shared" si="71"/>
        <v>10201</v>
      </c>
      <c r="B4534" s="24" t="s">
        <v>3254</v>
      </c>
      <c r="C4534" s="25">
        <v>43037</v>
      </c>
      <c r="D4534" s="24">
        <f>IFERROR(VLOOKUP(B4534,'2017_GT Roster'!$B$6:$H$21,7, FALSE), "NO MATCH!!!")</f>
        <v>1</v>
      </c>
      <c r="E4534" s="24">
        <f>IFERROR(VLOOKUP(GAME_JUMP_REPORT_CONSOLIDATED!C4534,GAME_INDEX!$A$7:$E$34,5,FALSE), "NO MATCH")</f>
        <v>1020</v>
      </c>
      <c r="F4534" s="24" t="str">
        <f>IFERROR(VLOOKUP(C4534,GAME_INDEX!$A$7:$E$34,4,FALSE), "NO MATCH!!!")</f>
        <v>Wake Forest</v>
      </c>
      <c r="G4534" t="s">
        <v>4543</v>
      </c>
      <c r="H4534" s="1">
        <v>43037</v>
      </c>
      <c r="I4534">
        <v>2076</v>
      </c>
      <c r="J4534" t="s">
        <v>7</v>
      </c>
      <c r="K4534" t="s">
        <v>3254</v>
      </c>
      <c r="L4534">
        <v>16.100000000000001</v>
      </c>
    </row>
    <row r="4535" spans="1:12" x14ac:dyDescent="0.55000000000000004">
      <c r="A4535" s="24" t="str">
        <f t="shared" si="71"/>
        <v>10201</v>
      </c>
      <c r="B4535" s="24" t="s">
        <v>3254</v>
      </c>
      <c r="C4535" s="25">
        <v>43037</v>
      </c>
      <c r="D4535" s="24">
        <f>IFERROR(VLOOKUP(B4535,'2017_GT Roster'!$B$6:$H$21,7, FALSE), "NO MATCH!!!")</f>
        <v>1</v>
      </c>
      <c r="E4535" s="24">
        <f>IFERROR(VLOOKUP(GAME_JUMP_REPORT_CONSOLIDATED!C4535,GAME_INDEX!$A$7:$E$34,5,FALSE), "NO MATCH")</f>
        <v>1020</v>
      </c>
      <c r="F4535" s="24" t="str">
        <f>IFERROR(VLOOKUP(C4535,GAME_INDEX!$A$7:$E$34,4,FALSE), "NO MATCH!!!")</f>
        <v>Wake Forest</v>
      </c>
      <c r="G4535" t="s">
        <v>4544</v>
      </c>
      <c r="H4535" s="1">
        <v>43037</v>
      </c>
      <c r="I4535">
        <v>2116</v>
      </c>
      <c r="J4535" t="s">
        <v>7</v>
      </c>
      <c r="K4535" t="s">
        <v>3254</v>
      </c>
      <c r="L4535">
        <v>11.3</v>
      </c>
    </row>
    <row r="4536" spans="1:12" x14ac:dyDescent="0.55000000000000004">
      <c r="A4536" s="24" t="str">
        <f t="shared" si="71"/>
        <v>10204</v>
      </c>
      <c r="B4536" s="24" t="s">
        <v>3262</v>
      </c>
      <c r="C4536" s="25">
        <v>43037</v>
      </c>
      <c r="D4536" s="24">
        <f>IFERROR(VLOOKUP(B4536,'2017_GT Roster'!$B$6:$H$21,7, FALSE), "NO MATCH!!!")</f>
        <v>4</v>
      </c>
      <c r="E4536" s="24">
        <f>IFERROR(VLOOKUP(GAME_JUMP_REPORT_CONSOLIDATED!C4536,GAME_INDEX!$A$7:$E$34,5,FALSE), "NO MATCH")</f>
        <v>1020</v>
      </c>
      <c r="F4536" s="24" t="str">
        <f>IFERROR(VLOOKUP(C4536,GAME_INDEX!$A$7:$E$34,4,FALSE), "NO MATCH!!!")</f>
        <v>Wake Forest</v>
      </c>
      <c r="G4536" t="s">
        <v>4545</v>
      </c>
      <c r="H4536" s="1">
        <v>43037</v>
      </c>
      <c r="I4536">
        <v>2119</v>
      </c>
      <c r="J4536" t="s">
        <v>7</v>
      </c>
      <c r="K4536" t="s">
        <v>3262</v>
      </c>
      <c r="L4536">
        <v>14.7</v>
      </c>
    </row>
    <row r="4537" spans="1:12" x14ac:dyDescent="0.55000000000000004">
      <c r="A4537" s="24" t="str">
        <f t="shared" si="71"/>
        <v>10201</v>
      </c>
      <c r="B4537" s="24" t="s">
        <v>3254</v>
      </c>
      <c r="C4537" s="25">
        <v>43037</v>
      </c>
      <c r="D4537" s="24">
        <f>IFERROR(VLOOKUP(B4537,'2017_GT Roster'!$B$6:$H$21,7, FALSE), "NO MATCH!!!")</f>
        <v>1</v>
      </c>
      <c r="E4537" s="24">
        <f>IFERROR(VLOOKUP(GAME_JUMP_REPORT_CONSOLIDATED!C4537,GAME_INDEX!$A$7:$E$34,5,FALSE), "NO MATCH")</f>
        <v>1020</v>
      </c>
      <c r="F4537" s="24" t="str">
        <f>IFERROR(VLOOKUP(C4537,GAME_INDEX!$A$7:$E$34,4,FALSE), "NO MATCH!!!")</f>
        <v>Wake Forest</v>
      </c>
      <c r="G4537" t="s">
        <v>4546</v>
      </c>
      <c r="H4537" s="1">
        <v>43037</v>
      </c>
      <c r="I4537">
        <v>2247</v>
      </c>
      <c r="J4537" t="s">
        <v>7</v>
      </c>
      <c r="K4537" t="s">
        <v>3254</v>
      </c>
      <c r="L4537">
        <v>13.3</v>
      </c>
    </row>
    <row r="4538" spans="1:12" x14ac:dyDescent="0.55000000000000004">
      <c r="A4538" s="24" t="str">
        <f t="shared" si="71"/>
        <v>10204</v>
      </c>
      <c r="B4538" s="24" t="s">
        <v>3262</v>
      </c>
      <c r="C4538" s="25">
        <v>43037</v>
      </c>
      <c r="D4538" s="24">
        <f>IFERROR(VLOOKUP(B4538,'2017_GT Roster'!$B$6:$H$21,7, FALSE), "NO MATCH!!!")</f>
        <v>4</v>
      </c>
      <c r="E4538" s="24">
        <f>IFERROR(VLOOKUP(GAME_JUMP_REPORT_CONSOLIDATED!C4538,GAME_INDEX!$A$7:$E$34,5,FALSE), "NO MATCH")</f>
        <v>1020</v>
      </c>
      <c r="F4538" s="24" t="str">
        <f>IFERROR(VLOOKUP(C4538,GAME_INDEX!$A$7:$E$34,4,FALSE), "NO MATCH!!!")</f>
        <v>Wake Forest</v>
      </c>
      <c r="G4538" t="s">
        <v>4547</v>
      </c>
      <c r="H4538" s="1">
        <v>43037</v>
      </c>
      <c r="I4538">
        <v>2250</v>
      </c>
      <c r="J4538" t="s">
        <v>7</v>
      </c>
      <c r="K4538" t="s">
        <v>3262</v>
      </c>
      <c r="L4538">
        <v>11.3</v>
      </c>
    </row>
    <row r="4539" spans="1:12" x14ac:dyDescent="0.55000000000000004">
      <c r="A4539" s="24" t="str">
        <f t="shared" si="71"/>
        <v>102033</v>
      </c>
      <c r="B4539" s="24" t="s">
        <v>32</v>
      </c>
      <c r="C4539" s="25">
        <v>43037</v>
      </c>
      <c r="D4539" s="24">
        <f>IFERROR(VLOOKUP(B4539,'2017_GT Roster'!$B$6:$H$21,7, FALSE), "NO MATCH!!!")</f>
        <v>33</v>
      </c>
      <c r="E4539" s="24">
        <f>IFERROR(VLOOKUP(GAME_JUMP_REPORT_CONSOLIDATED!C4539,GAME_INDEX!$A$7:$E$34,5,FALSE), "NO MATCH")</f>
        <v>1020</v>
      </c>
      <c r="F4539" s="24" t="str">
        <f>IFERROR(VLOOKUP(C4539,GAME_INDEX!$A$7:$E$34,4,FALSE), "NO MATCH!!!")</f>
        <v>Wake Forest</v>
      </c>
      <c r="G4539" t="s">
        <v>4548</v>
      </c>
      <c r="H4539" s="1">
        <v>43037</v>
      </c>
      <c r="I4539">
        <v>2252</v>
      </c>
      <c r="J4539" t="s">
        <v>7</v>
      </c>
      <c r="K4539" t="s">
        <v>32</v>
      </c>
      <c r="L4539">
        <v>8.9</v>
      </c>
    </row>
    <row r="4540" spans="1:12" x14ac:dyDescent="0.55000000000000004">
      <c r="A4540" s="24" t="str">
        <f t="shared" si="71"/>
        <v>10204</v>
      </c>
      <c r="B4540" s="24" t="s">
        <v>3262</v>
      </c>
      <c r="C4540" s="25">
        <v>43037</v>
      </c>
      <c r="D4540" s="24">
        <f>IFERROR(VLOOKUP(B4540,'2017_GT Roster'!$B$6:$H$21,7, FALSE), "NO MATCH!!!")</f>
        <v>4</v>
      </c>
      <c r="E4540" s="24">
        <f>IFERROR(VLOOKUP(GAME_JUMP_REPORT_CONSOLIDATED!C4540,GAME_INDEX!$A$7:$E$34,5,FALSE), "NO MATCH")</f>
        <v>1020</v>
      </c>
      <c r="F4540" s="24" t="str">
        <f>IFERROR(VLOOKUP(C4540,GAME_INDEX!$A$7:$E$34,4,FALSE), "NO MATCH!!!")</f>
        <v>Wake Forest</v>
      </c>
      <c r="G4540" t="s">
        <v>4549</v>
      </c>
      <c r="H4540" s="1">
        <v>43037</v>
      </c>
      <c r="I4540">
        <v>2269</v>
      </c>
      <c r="J4540" t="s">
        <v>7</v>
      </c>
      <c r="K4540" t="s">
        <v>3262</v>
      </c>
      <c r="L4540">
        <v>20.100000000000001</v>
      </c>
    </row>
    <row r="4541" spans="1:12" x14ac:dyDescent="0.55000000000000004">
      <c r="A4541" s="24" t="str">
        <f t="shared" si="71"/>
        <v>10209</v>
      </c>
      <c r="B4541" s="24" t="s">
        <v>27</v>
      </c>
      <c r="C4541" s="25">
        <v>43037</v>
      </c>
      <c r="D4541" s="24">
        <f>IFERROR(VLOOKUP(B4541,'2017_GT Roster'!$B$6:$H$21,7, FALSE), "NO MATCH!!!")</f>
        <v>9</v>
      </c>
      <c r="E4541" s="24">
        <f>IFERROR(VLOOKUP(GAME_JUMP_REPORT_CONSOLIDATED!C4541,GAME_INDEX!$A$7:$E$34,5,FALSE), "NO MATCH")</f>
        <v>1020</v>
      </c>
      <c r="F4541" s="24" t="str">
        <f>IFERROR(VLOOKUP(C4541,GAME_INDEX!$A$7:$E$34,4,FALSE), "NO MATCH!!!")</f>
        <v>Wake Forest</v>
      </c>
      <c r="G4541" t="s">
        <v>4550</v>
      </c>
      <c r="H4541" s="1">
        <v>43037</v>
      </c>
      <c r="I4541">
        <v>2270</v>
      </c>
      <c r="J4541" t="s">
        <v>7</v>
      </c>
      <c r="K4541" t="s">
        <v>27</v>
      </c>
      <c r="L4541">
        <v>11.5</v>
      </c>
    </row>
    <row r="4542" spans="1:12" x14ac:dyDescent="0.55000000000000004">
      <c r="A4542" s="24" t="str">
        <f t="shared" si="71"/>
        <v>10204</v>
      </c>
      <c r="B4542" s="24" t="s">
        <v>3262</v>
      </c>
      <c r="C4542" s="25">
        <v>43037</v>
      </c>
      <c r="D4542" s="24">
        <f>IFERROR(VLOOKUP(B4542,'2017_GT Roster'!$B$6:$H$21,7, FALSE), "NO MATCH!!!")</f>
        <v>4</v>
      </c>
      <c r="E4542" s="24">
        <f>IFERROR(VLOOKUP(GAME_JUMP_REPORT_CONSOLIDATED!C4542,GAME_INDEX!$A$7:$E$34,5,FALSE), "NO MATCH")</f>
        <v>1020</v>
      </c>
      <c r="F4542" s="24" t="str">
        <f>IFERROR(VLOOKUP(C4542,GAME_INDEX!$A$7:$E$34,4,FALSE), "NO MATCH!!!")</f>
        <v>Wake Forest</v>
      </c>
      <c r="G4542" t="s">
        <v>4551</v>
      </c>
      <c r="H4542" s="1">
        <v>43037</v>
      </c>
      <c r="I4542">
        <v>2273</v>
      </c>
      <c r="J4542" t="s">
        <v>7</v>
      </c>
      <c r="K4542" t="s">
        <v>3262</v>
      </c>
      <c r="L4542">
        <v>18.8</v>
      </c>
    </row>
    <row r="4543" spans="1:12" x14ac:dyDescent="0.55000000000000004">
      <c r="A4543" s="24" t="str">
        <f t="shared" si="71"/>
        <v>102033</v>
      </c>
      <c r="B4543" s="24" t="s">
        <v>32</v>
      </c>
      <c r="C4543" s="25">
        <v>43037</v>
      </c>
      <c r="D4543" s="24">
        <f>IFERROR(VLOOKUP(B4543,'2017_GT Roster'!$B$6:$H$21,7, FALSE), "NO MATCH!!!")</f>
        <v>33</v>
      </c>
      <c r="E4543" s="24">
        <f>IFERROR(VLOOKUP(GAME_JUMP_REPORT_CONSOLIDATED!C4543,GAME_INDEX!$A$7:$E$34,5,FALSE), "NO MATCH")</f>
        <v>1020</v>
      </c>
      <c r="F4543" s="24" t="str">
        <f>IFERROR(VLOOKUP(C4543,GAME_INDEX!$A$7:$E$34,4,FALSE), "NO MATCH!!!")</f>
        <v>Wake Forest</v>
      </c>
      <c r="G4543" t="s">
        <v>4552</v>
      </c>
      <c r="H4543" s="1">
        <v>43037</v>
      </c>
      <c r="I4543">
        <v>2273</v>
      </c>
      <c r="J4543" t="s">
        <v>7</v>
      </c>
      <c r="K4543" t="s">
        <v>32</v>
      </c>
      <c r="L4543">
        <v>17.399999999999999</v>
      </c>
    </row>
    <row r="4544" spans="1:12" x14ac:dyDescent="0.55000000000000004">
      <c r="A4544" s="24" t="str">
        <f t="shared" si="71"/>
        <v>10204</v>
      </c>
      <c r="B4544" s="24" t="s">
        <v>3262</v>
      </c>
      <c r="C4544" s="25">
        <v>43037</v>
      </c>
      <c r="D4544" s="24">
        <f>IFERROR(VLOOKUP(B4544,'2017_GT Roster'!$B$6:$H$21,7, FALSE), "NO MATCH!!!")</f>
        <v>4</v>
      </c>
      <c r="E4544" s="24">
        <f>IFERROR(VLOOKUP(GAME_JUMP_REPORT_CONSOLIDATED!C4544,GAME_INDEX!$A$7:$E$34,5,FALSE), "NO MATCH")</f>
        <v>1020</v>
      </c>
      <c r="F4544" s="24" t="str">
        <f>IFERROR(VLOOKUP(C4544,GAME_INDEX!$A$7:$E$34,4,FALSE), "NO MATCH!!!")</f>
        <v>Wake Forest</v>
      </c>
      <c r="G4544" t="s">
        <v>4553</v>
      </c>
      <c r="H4544" s="1">
        <v>43037</v>
      </c>
      <c r="I4544">
        <v>2274</v>
      </c>
      <c r="J4544" t="s">
        <v>7</v>
      </c>
      <c r="K4544" t="s">
        <v>3262</v>
      </c>
      <c r="L4544">
        <v>20.399999999999999</v>
      </c>
    </row>
    <row r="4545" spans="1:12" x14ac:dyDescent="0.55000000000000004">
      <c r="A4545" s="24" t="str">
        <f t="shared" si="71"/>
        <v>102011</v>
      </c>
      <c r="B4545" s="24" t="s">
        <v>14</v>
      </c>
      <c r="C4545" s="25">
        <v>43037</v>
      </c>
      <c r="D4545" s="24">
        <f>IFERROR(VLOOKUP(B4545,'2017_GT Roster'!$B$6:$H$21,7, FALSE), "NO MATCH!!!")</f>
        <v>11</v>
      </c>
      <c r="E4545" s="24">
        <f>IFERROR(VLOOKUP(GAME_JUMP_REPORT_CONSOLIDATED!C4545,GAME_INDEX!$A$7:$E$34,5,FALSE), "NO MATCH")</f>
        <v>1020</v>
      </c>
      <c r="F4545" s="24" t="str">
        <f>IFERROR(VLOOKUP(C4545,GAME_INDEX!$A$7:$E$34,4,FALSE), "NO MATCH!!!")</f>
        <v>Wake Forest</v>
      </c>
      <c r="G4545" t="s">
        <v>4554</v>
      </c>
      <c r="H4545" s="1">
        <v>43037</v>
      </c>
      <c r="I4545">
        <v>2277</v>
      </c>
      <c r="J4545" t="s">
        <v>7</v>
      </c>
      <c r="K4545" t="s">
        <v>14</v>
      </c>
      <c r="L4545">
        <v>12.1</v>
      </c>
    </row>
    <row r="4546" spans="1:12" x14ac:dyDescent="0.55000000000000004">
      <c r="A4546" s="24" t="str">
        <f t="shared" si="71"/>
        <v>102014</v>
      </c>
      <c r="B4546" s="24" t="s">
        <v>10</v>
      </c>
      <c r="C4546" s="25">
        <v>43037</v>
      </c>
      <c r="D4546" s="24">
        <f>IFERROR(VLOOKUP(B4546,'2017_GT Roster'!$B$6:$H$21,7, FALSE), "NO MATCH!!!")</f>
        <v>14</v>
      </c>
      <c r="E4546" s="24">
        <f>IFERROR(VLOOKUP(GAME_JUMP_REPORT_CONSOLIDATED!C4546,GAME_INDEX!$A$7:$E$34,5,FALSE), "NO MATCH")</f>
        <v>1020</v>
      </c>
      <c r="F4546" s="24" t="str">
        <f>IFERROR(VLOOKUP(C4546,GAME_INDEX!$A$7:$E$34,4,FALSE), "NO MATCH!!!")</f>
        <v>Wake Forest</v>
      </c>
      <c r="G4546" t="s">
        <v>4555</v>
      </c>
      <c r="H4546" s="1">
        <v>43037</v>
      </c>
      <c r="I4546">
        <v>2279</v>
      </c>
      <c r="J4546" t="s">
        <v>7</v>
      </c>
      <c r="K4546" t="s">
        <v>10</v>
      </c>
      <c r="L4546">
        <v>17.2</v>
      </c>
    </row>
    <row r="4547" spans="1:12" x14ac:dyDescent="0.55000000000000004">
      <c r="A4547" s="24" t="str">
        <f t="shared" si="71"/>
        <v>10204</v>
      </c>
      <c r="B4547" s="24" t="s">
        <v>3262</v>
      </c>
      <c r="C4547" s="25">
        <v>43037</v>
      </c>
      <c r="D4547" s="24">
        <f>IFERROR(VLOOKUP(B4547,'2017_GT Roster'!$B$6:$H$21,7, FALSE), "NO MATCH!!!")</f>
        <v>4</v>
      </c>
      <c r="E4547" s="24">
        <f>IFERROR(VLOOKUP(GAME_JUMP_REPORT_CONSOLIDATED!C4547,GAME_INDEX!$A$7:$E$34,5,FALSE), "NO MATCH")</f>
        <v>1020</v>
      </c>
      <c r="F4547" s="24" t="str">
        <f>IFERROR(VLOOKUP(C4547,GAME_INDEX!$A$7:$E$34,4,FALSE), "NO MATCH!!!")</f>
        <v>Wake Forest</v>
      </c>
      <c r="G4547" t="s">
        <v>4556</v>
      </c>
      <c r="H4547" s="1">
        <v>43037</v>
      </c>
      <c r="I4547">
        <v>2323</v>
      </c>
      <c r="J4547" t="s">
        <v>7</v>
      </c>
      <c r="K4547" t="s">
        <v>3262</v>
      </c>
      <c r="L4547">
        <v>17.100000000000001</v>
      </c>
    </row>
    <row r="4548" spans="1:12" x14ac:dyDescent="0.55000000000000004">
      <c r="A4548" s="24" t="str">
        <f t="shared" si="71"/>
        <v>10209</v>
      </c>
      <c r="B4548" s="24" t="s">
        <v>27</v>
      </c>
      <c r="C4548" s="25">
        <v>43037</v>
      </c>
      <c r="D4548" s="24">
        <f>IFERROR(VLOOKUP(B4548,'2017_GT Roster'!$B$6:$H$21,7, FALSE), "NO MATCH!!!")</f>
        <v>9</v>
      </c>
      <c r="E4548" s="24">
        <f>IFERROR(VLOOKUP(GAME_JUMP_REPORT_CONSOLIDATED!C4548,GAME_INDEX!$A$7:$E$34,5,FALSE), "NO MATCH")</f>
        <v>1020</v>
      </c>
      <c r="F4548" s="24" t="str">
        <f>IFERROR(VLOOKUP(C4548,GAME_INDEX!$A$7:$E$34,4,FALSE), "NO MATCH!!!")</f>
        <v>Wake Forest</v>
      </c>
      <c r="G4548" t="s">
        <v>4557</v>
      </c>
      <c r="H4548" s="1">
        <v>43037</v>
      </c>
      <c r="I4548">
        <v>2343</v>
      </c>
      <c r="J4548" t="s">
        <v>7</v>
      </c>
      <c r="K4548" t="s">
        <v>27</v>
      </c>
      <c r="L4548">
        <v>11.8</v>
      </c>
    </row>
    <row r="4549" spans="1:12" x14ac:dyDescent="0.55000000000000004">
      <c r="A4549" s="24" t="str">
        <f t="shared" si="71"/>
        <v>10204</v>
      </c>
      <c r="B4549" s="24" t="s">
        <v>3262</v>
      </c>
      <c r="C4549" s="25">
        <v>43037</v>
      </c>
      <c r="D4549" s="24">
        <f>IFERROR(VLOOKUP(B4549,'2017_GT Roster'!$B$6:$H$21,7, FALSE), "NO MATCH!!!")</f>
        <v>4</v>
      </c>
      <c r="E4549" s="24">
        <f>IFERROR(VLOOKUP(GAME_JUMP_REPORT_CONSOLIDATED!C4549,GAME_INDEX!$A$7:$E$34,5,FALSE), "NO MATCH")</f>
        <v>1020</v>
      </c>
      <c r="F4549" s="24" t="str">
        <f>IFERROR(VLOOKUP(C4549,GAME_INDEX!$A$7:$E$34,4,FALSE), "NO MATCH!!!")</f>
        <v>Wake Forest</v>
      </c>
      <c r="G4549" t="s">
        <v>4558</v>
      </c>
      <c r="H4549" s="1">
        <v>43037</v>
      </c>
      <c r="I4549">
        <v>2344</v>
      </c>
      <c r="J4549" t="s">
        <v>7</v>
      </c>
      <c r="K4549" t="s">
        <v>3262</v>
      </c>
      <c r="L4549">
        <v>24.2</v>
      </c>
    </row>
    <row r="4550" spans="1:12" x14ac:dyDescent="0.55000000000000004">
      <c r="A4550" s="24" t="str">
        <f t="shared" si="71"/>
        <v>102033</v>
      </c>
      <c r="B4550" s="24" t="s">
        <v>32</v>
      </c>
      <c r="C4550" s="25">
        <v>43037</v>
      </c>
      <c r="D4550" s="24">
        <f>IFERROR(VLOOKUP(B4550,'2017_GT Roster'!$B$6:$H$21,7, FALSE), "NO MATCH!!!")</f>
        <v>33</v>
      </c>
      <c r="E4550" s="24">
        <f>IFERROR(VLOOKUP(GAME_JUMP_REPORT_CONSOLIDATED!C4550,GAME_INDEX!$A$7:$E$34,5,FALSE), "NO MATCH")</f>
        <v>1020</v>
      </c>
      <c r="F4550" s="24" t="str">
        <f>IFERROR(VLOOKUP(C4550,GAME_INDEX!$A$7:$E$34,4,FALSE), "NO MATCH!!!")</f>
        <v>Wake Forest</v>
      </c>
      <c r="G4550" t="s">
        <v>4559</v>
      </c>
      <c r="H4550" s="1">
        <v>43037</v>
      </c>
      <c r="I4550">
        <v>2360</v>
      </c>
      <c r="J4550" t="s">
        <v>7</v>
      </c>
      <c r="K4550" t="s">
        <v>32</v>
      </c>
      <c r="L4550">
        <v>14.3</v>
      </c>
    </row>
    <row r="4551" spans="1:12" x14ac:dyDescent="0.55000000000000004">
      <c r="A4551" s="24" t="str">
        <f t="shared" si="71"/>
        <v>102011</v>
      </c>
      <c r="B4551" s="24" t="s">
        <v>14</v>
      </c>
      <c r="C4551" s="25">
        <v>43037</v>
      </c>
      <c r="D4551" s="24">
        <f>IFERROR(VLOOKUP(B4551,'2017_GT Roster'!$B$6:$H$21,7, FALSE), "NO MATCH!!!")</f>
        <v>11</v>
      </c>
      <c r="E4551" s="24">
        <f>IFERROR(VLOOKUP(GAME_JUMP_REPORT_CONSOLIDATED!C4551,GAME_INDEX!$A$7:$E$34,5,FALSE), "NO MATCH")</f>
        <v>1020</v>
      </c>
      <c r="F4551" s="24" t="str">
        <f>IFERROR(VLOOKUP(C4551,GAME_INDEX!$A$7:$E$34,4,FALSE), "NO MATCH!!!")</f>
        <v>Wake Forest</v>
      </c>
      <c r="G4551" t="s">
        <v>4560</v>
      </c>
      <c r="H4551" s="1">
        <v>43037</v>
      </c>
      <c r="I4551">
        <v>2361</v>
      </c>
      <c r="J4551" t="s">
        <v>7</v>
      </c>
      <c r="K4551" t="s">
        <v>14</v>
      </c>
      <c r="L4551">
        <v>17.899999999999999</v>
      </c>
    </row>
    <row r="4552" spans="1:12" x14ac:dyDescent="0.55000000000000004">
      <c r="A4552" s="24" t="str">
        <f t="shared" si="71"/>
        <v>10204</v>
      </c>
      <c r="B4552" s="24" t="s">
        <v>3262</v>
      </c>
      <c r="C4552" s="25">
        <v>43037</v>
      </c>
      <c r="D4552" s="24">
        <f>IFERROR(VLOOKUP(B4552,'2017_GT Roster'!$B$6:$H$21,7, FALSE), "NO MATCH!!!")</f>
        <v>4</v>
      </c>
      <c r="E4552" s="24">
        <f>IFERROR(VLOOKUP(GAME_JUMP_REPORT_CONSOLIDATED!C4552,GAME_INDEX!$A$7:$E$34,5,FALSE), "NO MATCH")</f>
        <v>1020</v>
      </c>
      <c r="F4552" s="24" t="str">
        <f>IFERROR(VLOOKUP(C4552,GAME_INDEX!$A$7:$E$34,4,FALSE), "NO MATCH!!!")</f>
        <v>Wake Forest</v>
      </c>
      <c r="G4552" t="s">
        <v>4561</v>
      </c>
      <c r="H4552" s="1">
        <v>43037</v>
      </c>
      <c r="I4552">
        <v>2362</v>
      </c>
      <c r="J4552" t="s">
        <v>7</v>
      </c>
      <c r="K4552" t="s">
        <v>3262</v>
      </c>
      <c r="L4552">
        <v>17.2</v>
      </c>
    </row>
    <row r="4553" spans="1:12" x14ac:dyDescent="0.55000000000000004">
      <c r="A4553" s="24" t="str">
        <f t="shared" si="71"/>
        <v>102011</v>
      </c>
      <c r="B4553" s="24" t="s">
        <v>14</v>
      </c>
      <c r="C4553" s="25">
        <v>43037</v>
      </c>
      <c r="D4553" s="24">
        <f>IFERROR(VLOOKUP(B4553,'2017_GT Roster'!$B$6:$H$21,7, FALSE), "NO MATCH!!!")</f>
        <v>11</v>
      </c>
      <c r="E4553" s="24">
        <f>IFERROR(VLOOKUP(GAME_JUMP_REPORT_CONSOLIDATED!C4553,GAME_INDEX!$A$7:$E$34,5,FALSE), "NO MATCH")</f>
        <v>1020</v>
      </c>
      <c r="F4553" s="24" t="str">
        <f>IFERROR(VLOOKUP(C4553,GAME_INDEX!$A$7:$E$34,4,FALSE), "NO MATCH!!!")</f>
        <v>Wake Forest</v>
      </c>
      <c r="G4553" t="s">
        <v>4562</v>
      </c>
      <c r="H4553" s="1">
        <v>43037</v>
      </c>
      <c r="I4553">
        <v>2388</v>
      </c>
      <c r="J4553" t="s">
        <v>7</v>
      </c>
      <c r="K4553" t="s">
        <v>14</v>
      </c>
      <c r="L4553">
        <v>24.1</v>
      </c>
    </row>
    <row r="4554" spans="1:12" x14ac:dyDescent="0.55000000000000004">
      <c r="A4554" s="24" t="str">
        <f t="shared" si="71"/>
        <v>10204</v>
      </c>
      <c r="B4554" s="24" t="s">
        <v>3262</v>
      </c>
      <c r="C4554" s="25">
        <v>43037</v>
      </c>
      <c r="D4554" s="24">
        <f>IFERROR(VLOOKUP(B4554,'2017_GT Roster'!$B$6:$H$21,7, FALSE), "NO MATCH!!!")</f>
        <v>4</v>
      </c>
      <c r="E4554" s="24">
        <f>IFERROR(VLOOKUP(GAME_JUMP_REPORT_CONSOLIDATED!C4554,GAME_INDEX!$A$7:$E$34,5,FALSE), "NO MATCH")</f>
        <v>1020</v>
      </c>
      <c r="F4554" s="24" t="str">
        <f>IFERROR(VLOOKUP(C4554,GAME_INDEX!$A$7:$E$34,4,FALSE), "NO MATCH!!!")</f>
        <v>Wake Forest</v>
      </c>
      <c r="G4554" t="s">
        <v>4563</v>
      </c>
      <c r="H4554" s="1">
        <v>43037</v>
      </c>
      <c r="I4554">
        <v>2394</v>
      </c>
      <c r="J4554" t="s">
        <v>7</v>
      </c>
      <c r="K4554" t="s">
        <v>3262</v>
      </c>
      <c r="L4554">
        <v>20.8</v>
      </c>
    </row>
    <row r="4555" spans="1:12" x14ac:dyDescent="0.55000000000000004">
      <c r="A4555" s="24" t="str">
        <f t="shared" si="71"/>
        <v>10204</v>
      </c>
      <c r="B4555" s="24" t="s">
        <v>3262</v>
      </c>
      <c r="C4555" s="25">
        <v>43037</v>
      </c>
      <c r="D4555" s="24">
        <f>IFERROR(VLOOKUP(B4555,'2017_GT Roster'!$B$6:$H$21,7, FALSE), "NO MATCH!!!")</f>
        <v>4</v>
      </c>
      <c r="E4555" s="24">
        <f>IFERROR(VLOOKUP(GAME_JUMP_REPORT_CONSOLIDATED!C4555,GAME_INDEX!$A$7:$E$34,5,FALSE), "NO MATCH")</f>
        <v>1020</v>
      </c>
      <c r="F4555" s="24" t="str">
        <f>IFERROR(VLOOKUP(C4555,GAME_INDEX!$A$7:$E$34,4,FALSE), "NO MATCH!!!")</f>
        <v>Wake Forest</v>
      </c>
      <c r="G4555" t="s">
        <v>4564</v>
      </c>
      <c r="H4555" s="1">
        <v>43037</v>
      </c>
      <c r="I4555">
        <v>2398</v>
      </c>
      <c r="J4555" t="s">
        <v>7</v>
      </c>
      <c r="K4555" t="s">
        <v>3262</v>
      </c>
      <c r="L4555">
        <v>15.2</v>
      </c>
    </row>
    <row r="4556" spans="1:12" x14ac:dyDescent="0.55000000000000004">
      <c r="A4556" s="24" t="str">
        <f t="shared" si="71"/>
        <v>102011</v>
      </c>
      <c r="B4556" s="24" t="s">
        <v>14</v>
      </c>
      <c r="C4556" s="25">
        <v>43037</v>
      </c>
      <c r="D4556" s="24">
        <f>IFERROR(VLOOKUP(B4556,'2017_GT Roster'!$B$6:$H$21,7, FALSE), "NO MATCH!!!")</f>
        <v>11</v>
      </c>
      <c r="E4556" s="24">
        <f>IFERROR(VLOOKUP(GAME_JUMP_REPORT_CONSOLIDATED!C4556,GAME_INDEX!$A$7:$E$34,5,FALSE), "NO MATCH")</f>
        <v>1020</v>
      </c>
      <c r="F4556" s="24" t="str">
        <f>IFERROR(VLOOKUP(C4556,GAME_INDEX!$A$7:$E$34,4,FALSE), "NO MATCH!!!")</f>
        <v>Wake Forest</v>
      </c>
      <c r="G4556" t="s">
        <v>4565</v>
      </c>
      <c r="H4556" s="1">
        <v>43037</v>
      </c>
      <c r="I4556">
        <v>2398</v>
      </c>
      <c r="J4556" t="s">
        <v>7</v>
      </c>
      <c r="K4556" t="s">
        <v>14</v>
      </c>
      <c r="L4556">
        <v>16.399999999999999</v>
      </c>
    </row>
    <row r="4557" spans="1:12" x14ac:dyDescent="0.55000000000000004">
      <c r="A4557" s="24" t="str">
        <f t="shared" si="71"/>
        <v>102011</v>
      </c>
      <c r="B4557" s="24" t="s">
        <v>14</v>
      </c>
      <c r="C4557" s="25">
        <v>43037</v>
      </c>
      <c r="D4557" s="24">
        <f>IFERROR(VLOOKUP(B4557,'2017_GT Roster'!$B$6:$H$21,7, FALSE), "NO MATCH!!!")</f>
        <v>11</v>
      </c>
      <c r="E4557" s="24">
        <f>IFERROR(VLOOKUP(GAME_JUMP_REPORT_CONSOLIDATED!C4557,GAME_INDEX!$A$7:$E$34,5,FALSE), "NO MATCH")</f>
        <v>1020</v>
      </c>
      <c r="F4557" s="24" t="str">
        <f>IFERROR(VLOOKUP(C4557,GAME_INDEX!$A$7:$E$34,4,FALSE), "NO MATCH!!!")</f>
        <v>Wake Forest</v>
      </c>
      <c r="G4557" t="s">
        <v>4566</v>
      </c>
      <c r="H4557" s="1">
        <v>43037</v>
      </c>
      <c r="I4557">
        <v>2435</v>
      </c>
      <c r="J4557" t="s">
        <v>7</v>
      </c>
      <c r="K4557" t="s">
        <v>14</v>
      </c>
      <c r="L4557">
        <v>8.3000000000000007</v>
      </c>
    </row>
    <row r="4558" spans="1:12" x14ac:dyDescent="0.55000000000000004">
      <c r="A4558" s="24" t="str">
        <f t="shared" si="71"/>
        <v>10204</v>
      </c>
      <c r="B4558" s="24" t="s">
        <v>3262</v>
      </c>
      <c r="C4558" s="25">
        <v>43037</v>
      </c>
      <c r="D4558" s="24">
        <f>IFERROR(VLOOKUP(B4558,'2017_GT Roster'!$B$6:$H$21,7, FALSE), "NO MATCH!!!")</f>
        <v>4</v>
      </c>
      <c r="E4558" s="24">
        <f>IFERROR(VLOOKUP(GAME_JUMP_REPORT_CONSOLIDATED!C4558,GAME_INDEX!$A$7:$E$34,5,FALSE), "NO MATCH")</f>
        <v>1020</v>
      </c>
      <c r="F4558" s="24" t="str">
        <f>IFERROR(VLOOKUP(C4558,GAME_INDEX!$A$7:$E$34,4,FALSE), "NO MATCH!!!")</f>
        <v>Wake Forest</v>
      </c>
      <c r="G4558" t="s">
        <v>4567</v>
      </c>
      <c r="H4558" s="1">
        <v>43037</v>
      </c>
      <c r="I4558">
        <v>2438</v>
      </c>
      <c r="J4558" t="s">
        <v>7</v>
      </c>
      <c r="K4558" t="s">
        <v>3262</v>
      </c>
      <c r="L4558">
        <v>23.7</v>
      </c>
    </row>
    <row r="4559" spans="1:12" x14ac:dyDescent="0.55000000000000004">
      <c r="A4559" s="24" t="str">
        <f t="shared" si="71"/>
        <v>10209</v>
      </c>
      <c r="B4559" s="24" t="s">
        <v>27</v>
      </c>
      <c r="C4559" s="25">
        <v>43037</v>
      </c>
      <c r="D4559" s="24">
        <f>IFERROR(VLOOKUP(B4559,'2017_GT Roster'!$B$6:$H$21,7, FALSE), "NO MATCH!!!")</f>
        <v>9</v>
      </c>
      <c r="E4559" s="24">
        <f>IFERROR(VLOOKUP(GAME_JUMP_REPORT_CONSOLIDATED!C4559,GAME_INDEX!$A$7:$E$34,5,FALSE), "NO MATCH")</f>
        <v>1020</v>
      </c>
      <c r="F4559" s="24" t="str">
        <f>IFERROR(VLOOKUP(C4559,GAME_INDEX!$A$7:$E$34,4,FALSE), "NO MATCH!!!")</f>
        <v>Wake Forest</v>
      </c>
      <c r="G4559" t="s">
        <v>4568</v>
      </c>
      <c r="H4559" s="1">
        <v>43037</v>
      </c>
      <c r="I4559">
        <v>2440</v>
      </c>
      <c r="J4559" t="s">
        <v>7</v>
      </c>
      <c r="K4559" t="s">
        <v>27</v>
      </c>
      <c r="L4559">
        <v>11.1</v>
      </c>
    </row>
    <row r="4560" spans="1:12" x14ac:dyDescent="0.55000000000000004">
      <c r="A4560" s="24" t="str">
        <f t="shared" si="71"/>
        <v>102023</v>
      </c>
      <c r="B4560" s="24" t="s">
        <v>19</v>
      </c>
      <c r="C4560" s="25">
        <v>43037</v>
      </c>
      <c r="D4560" s="24">
        <f>IFERROR(VLOOKUP(B4560,'2017_GT Roster'!$B$6:$H$21,7, FALSE), "NO MATCH!!!")</f>
        <v>23</v>
      </c>
      <c r="E4560" s="24">
        <f>IFERROR(VLOOKUP(GAME_JUMP_REPORT_CONSOLIDATED!C4560,GAME_INDEX!$A$7:$E$34,5,FALSE), "NO MATCH")</f>
        <v>1020</v>
      </c>
      <c r="F4560" s="24" t="str">
        <f>IFERROR(VLOOKUP(C4560,GAME_INDEX!$A$7:$E$34,4,FALSE), "NO MATCH!!!")</f>
        <v>Wake Forest</v>
      </c>
      <c r="G4560" t="s">
        <v>4569</v>
      </c>
      <c r="H4560" s="1">
        <v>43037</v>
      </c>
      <c r="I4560">
        <v>2447</v>
      </c>
      <c r="J4560" t="s">
        <v>7</v>
      </c>
      <c r="K4560" t="s">
        <v>19</v>
      </c>
      <c r="L4560">
        <v>16.3</v>
      </c>
    </row>
    <row r="4561" spans="1:12" x14ac:dyDescent="0.55000000000000004">
      <c r="A4561" s="24" t="str">
        <f t="shared" si="71"/>
        <v>102011</v>
      </c>
      <c r="B4561" s="24" t="s">
        <v>14</v>
      </c>
      <c r="C4561" s="25">
        <v>43037</v>
      </c>
      <c r="D4561" s="24">
        <f>IFERROR(VLOOKUP(B4561,'2017_GT Roster'!$B$6:$H$21,7, FALSE), "NO MATCH!!!")</f>
        <v>11</v>
      </c>
      <c r="E4561" s="24">
        <f>IFERROR(VLOOKUP(GAME_JUMP_REPORT_CONSOLIDATED!C4561,GAME_INDEX!$A$7:$E$34,5,FALSE), "NO MATCH")</f>
        <v>1020</v>
      </c>
      <c r="F4561" s="24" t="str">
        <f>IFERROR(VLOOKUP(C4561,GAME_INDEX!$A$7:$E$34,4,FALSE), "NO MATCH!!!")</f>
        <v>Wake Forest</v>
      </c>
      <c r="G4561" t="s">
        <v>4570</v>
      </c>
      <c r="H4561" s="1">
        <v>43037</v>
      </c>
      <c r="I4561">
        <v>2458</v>
      </c>
      <c r="J4561" t="s">
        <v>7</v>
      </c>
      <c r="K4561" t="s">
        <v>14</v>
      </c>
      <c r="L4561">
        <v>20.100000000000001</v>
      </c>
    </row>
    <row r="4562" spans="1:12" x14ac:dyDescent="0.55000000000000004">
      <c r="A4562" s="24" t="str">
        <f t="shared" si="71"/>
        <v>10201</v>
      </c>
      <c r="B4562" s="24" t="s">
        <v>3254</v>
      </c>
      <c r="C4562" s="25">
        <v>43037</v>
      </c>
      <c r="D4562" s="24">
        <f>IFERROR(VLOOKUP(B4562,'2017_GT Roster'!$B$6:$H$21,7, FALSE), "NO MATCH!!!")</f>
        <v>1</v>
      </c>
      <c r="E4562" s="24">
        <f>IFERROR(VLOOKUP(GAME_JUMP_REPORT_CONSOLIDATED!C4562,GAME_INDEX!$A$7:$E$34,5,FALSE), "NO MATCH")</f>
        <v>1020</v>
      </c>
      <c r="F4562" s="24" t="str">
        <f>IFERROR(VLOOKUP(C4562,GAME_INDEX!$A$7:$E$34,4,FALSE), "NO MATCH!!!")</f>
        <v>Wake Forest</v>
      </c>
      <c r="G4562" t="s">
        <v>4571</v>
      </c>
      <c r="H4562" s="1">
        <v>43037</v>
      </c>
      <c r="I4562">
        <v>2459</v>
      </c>
      <c r="J4562" t="s">
        <v>7</v>
      </c>
      <c r="K4562" t="s">
        <v>3254</v>
      </c>
      <c r="L4562">
        <v>16.3</v>
      </c>
    </row>
    <row r="4563" spans="1:12" x14ac:dyDescent="0.55000000000000004">
      <c r="A4563" s="24" t="str">
        <f t="shared" si="71"/>
        <v>102023</v>
      </c>
      <c r="B4563" s="24" t="s">
        <v>19</v>
      </c>
      <c r="C4563" s="25">
        <v>43037</v>
      </c>
      <c r="D4563" s="24">
        <f>IFERROR(VLOOKUP(B4563,'2017_GT Roster'!$B$6:$H$21,7, FALSE), "NO MATCH!!!")</f>
        <v>23</v>
      </c>
      <c r="E4563" s="24">
        <f>IFERROR(VLOOKUP(GAME_JUMP_REPORT_CONSOLIDATED!C4563,GAME_INDEX!$A$7:$E$34,5,FALSE), "NO MATCH")</f>
        <v>1020</v>
      </c>
      <c r="F4563" s="24" t="str">
        <f>IFERROR(VLOOKUP(C4563,GAME_INDEX!$A$7:$E$34,4,FALSE), "NO MATCH!!!")</f>
        <v>Wake Forest</v>
      </c>
      <c r="G4563" t="s">
        <v>4572</v>
      </c>
      <c r="H4563" s="1">
        <v>43037</v>
      </c>
      <c r="I4563">
        <v>2470</v>
      </c>
      <c r="J4563" t="s">
        <v>7</v>
      </c>
      <c r="K4563" t="s">
        <v>19</v>
      </c>
      <c r="L4563">
        <v>15.6</v>
      </c>
    </row>
    <row r="4564" spans="1:12" x14ac:dyDescent="0.55000000000000004">
      <c r="A4564" s="24" t="str">
        <f t="shared" si="71"/>
        <v>102023</v>
      </c>
      <c r="B4564" s="24" t="s">
        <v>19</v>
      </c>
      <c r="C4564" s="25">
        <v>43037</v>
      </c>
      <c r="D4564" s="24">
        <f>IFERROR(VLOOKUP(B4564,'2017_GT Roster'!$B$6:$H$21,7, FALSE), "NO MATCH!!!")</f>
        <v>23</v>
      </c>
      <c r="E4564" s="24">
        <f>IFERROR(VLOOKUP(GAME_JUMP_REPORT_CONSOLIDATED!C4564,GAME_INDEX!$A$7:$E$34,5,FALSE), "NO MATCH")</f>
        <v>1020</v>
      </c>
      <c r="F4564" s="24" t="str">
        <f>IFERROR(VLOOKUP(C4564,GAME_INDEX!$A$7:$E$34,4,FALSE), "NO MATCH!!!")</f>
        <v>Wake Forest</v>
      </c>
      <c r="G4564" t="s">
        <v>4573</v>
      </c>
      <c r="H4564" s="1">
        <v>43037</v>
      </c>
      <c r="I4564">
        <v>2471</v>
      </c>
      <c r="J4564" t="s">
        <v>7</v>
      </c>
      <c r="K4564" t="s">
        <v>19</v>
      </c>
      <c r="L4564">
        <v>10.1</v>
      </c>
    </row>
    <row r="4565" spans="1:12" x14ac:dyDescent="0.55000000000000004">
      <c r="A4565" s="24" t="str">
        <f t="shared" si="71"/>
        <v>102023</v>
      </c>
      <c r="B4565" s="24" t="s">
        <v>19</v>
      </c>
      <c r="C4565" s="25">
        <v>43037</v>
      </c>
      <c r="D4565" s="24">
        <f>IFERROR(VLOOKUP(B4565,'2017_GT Roster'!$B$6:$H$21,7, FALSE), "NO MATCH!!!")</f>
        <v>23</v>
      </c>
      <c r="E4565" s="24">
        <f>IFERROR(VLOOKUP(GAME_JUMP_REPORT_CONSOLIDATED!C4565,GAME_INDEX!$A$7:$E$34,5,FALSE), "NO MATCH")</f>
        <v>1020</v>
      </c>
      <c r="F4565" s="24" t="str">
        <f>IFERROR(VLOOKUP(C4565,GAME_INDEX!$A$7:$E$34,4,FALSE), "NO MATCH!!!")</f>
        <v>Wake Forest</v>
      </c>
      <c r="G4565" t="s">
        <v>4574</v>
      </c>
      <c r="H4565" s="1">
        <v>43037</v>
      </c>
      <c r="I4565">
        <v>2573</v>
      </c>
      <c r="J4565" t="s">
        <v>7</v>
      </c>
      <c r="K4565" t="s">
        <v>19</v>
      </c>
      <c r="L4565">
        <v>14.5</v>
      </c>
    </row>
    <row r="4566" spans="1:12" x14ac:dyDescent="0.55000000000000004">
      <c r="A4566" s="24" t="str">
        <f t="shared" si="71"/>
        <v>10209</v>
      </c>
      <c r="B4566" s="24" t="s">
        <v>27</v>
      </c>
      <c r="C4566" s="25">
        <v>43037</v>
      </c>
      <c r="D4566" s="24">
        <f>IFERROR(VLOOKUP(B4566,'2017_GT Roster'!$B$6:$H$21,7, FALSE), "NO MATCH!!!")</f>
        <v>9</v>
      </c>
      <c r="E4566" s="24">
        <f>IFERROR(VLOOKUP(GAME_JUMP_REPORT_CONSOLIDATED!C4566,GAME_INDEX!$A$7:$E$34,5,FALSE), "NO MATCH")</f>
        <v>1020</v>
      </c>
      <c r="F4566" s="24" t="str">
        <f>IFERROR(VLOOKUP(C4566,GAME_INDEX!$A$7:$E$34,4,FALSE), "NO MATCH!!!")</f>
        <v>Wake Forest</v>
      </c>
      <c r="G4566" t="s">
        <v>4575</v>
      </c>
      <c r="H4566" s="1">
        <v>43037</v>
      </c>
      <c r="I4566">
        <v>2585</v>
      </c>
      <c r="J4566" t="s">
        <v>7</v>
      </c>
      <c r="K4566" t="s">
        <v>27</v>
      </c>
      <c r="L4566">
        <v>11.5</v>
      </c>
    </row>
    <row r="4567" spans="1:12" x14ac:dyDescent="0.55000000000000004">
      <c r="A4567" s="24" t="str">
        <f t="shared" si="71"/>
        <v>102023</v>
      </c>
      <c r="B4567" s="24" t="s">
        <v>19</v>
      </c>
      <c r="C4567" s="25">
        <v>43037</v>
      </c>
      <c r="D4567" s="24">
        <f>IFERROR(VLOOKUP(B4567,'2017_GT Roster'!$B$6:$H$21,7, FALSE), "NO MATCH!!!")</f>
        <v>23</v>
      </c>
      <c r="E4567" s="24">
        <f>IFERROR(VLOOKUP(GAME_JUMP_REPORT_CONSOLIDATED!C4567,GAME_INDEX!$A$7:$E$34,5,FALSE), "NO MATCH")</f>
        <v>1020</v>
      </c>
      <c r="F4567" s="24" t="str">
        <f>IFERROR(VLOOKUP(C4567,GAME_INDEX!$A$7:$E$34,4,FALSE), "NO MATCH!!!")</f>
        <v>Wake Forest</v>
      </c>
      <c r="G4567" t="s">
        <v>4576</v>
      </c>
      <c r="H4567" s="1">
        <v>43037</v>
      </c>
      <c r="I4567">
        <v>2593</v>
      </c>
      <c r="J4567" t="s">
        <v>7</v>
      </c>
      <c r="K4567" t="s">
        <v>19</v>
      </c>
      <c r="L4567">
        <v>9.1999999999999993</v>
      </c>
    </row>
    <row r="4568" spans="1:12" x14ac:dyDescent="0.55000000000000004">
      <c r="A4568" s="24" t="str">
        <f t="shared" si="71"/>
        <v>10209</v>
      </c>
      <c r="B4568" s="24" t="s">
        <v>27</v>
      </c>
      <c r="C4568" s="25">
        <v>43037</v>
      </c>
      <c r="D4568" s="24">
        <f>IFERROR(VLOOKUP(B4568,'2017_GT Roster'!$B$6:$H$21,7, FALSE), "NO MATCH!!!")</f>
        <v>9</v>
      </c>
      <c r="E4568" s="24">
        <f>IFERROR(VLOOKUP(GAME_JUMP_REPORT_CONSOLIDATED!C4568,GAME_INDEX!$A$7:$E$34,5,FALSE), "NO MATCH")</f>
        <v>1020</v>
      </c>
      <c r="F4568" s="24" t="str">
        <f>IFERROR(VLOOKUP(C4568,GAME_INDEX!$A$7:$E$34,4,FALSE), "NO MATCH!!!")</f>
        <v>Wake Forest</v>
      </c>
      <c r="G4568" t="s">
        <v>4577</v>
      </c>
      <c r="H4568" s="1">
        <v>43037</v>
      </c>
      <c r="I4568">
        <v>2604</v>
      </c>
      <c r="J4568" t="s">
        <v>7</v>
      </c>
      <c r="K4568" t="s">
        <v>27</v>
      </c>
      <c r="L4568">
        <v>12.6</v>
      </c>
    </row>
    <row r="4569" spans="1:12" x14ac:dyDescent="0.55000000000000004">
      <c r="A4569" s="24" t="str">
        <f t="shared" si="71"/>
        <v>10209</v>
      </c>
      <c r="B4569" s="24" t="s">
        <v>27</v>
      </c>
      <c r="C4569" s="25">
        <v>43037</v>
      </c>
      <c r="D4569" s="24">
        <f>IFERROR(VLOOKUP(B4569,'2017_GT Roster'!$B$6:$H$21,7, FALSE), "NO MATCH!!!")</f>
        <v>9</v>
      </c>
      <c r="E4569" s="24">
        <f>IFERROR(VLOOKUP(GAME_JUMP_REPORT_CONSOLIDATED!C4569,GAME_INDEX!$A$7:$E$34,5,FALSE), "NO MATCH")</f>
        <v>1020</v>
      </c>
      <c r="F4569" s="24" t="str">
        <f>IFERROR(VLOOKUP(C4569,GAME_INDEX!$A$7:$E$34,4,FALSE), "NO MATCH!!!")</f>
        <v>Wake Forest</v>
      </c>
      <c r="G4569" t="s">
        <v>4578</v>
      </c>
      <c r="H4569" s="1">
        <v>43037</v>
      </c>
      <c r="I4569">
        <v>2620</v>
      </c>
      <c r="J4569" t="s">
        <v>7</v>
      </c>
      <c r="K4569" t="s">
        <v>27</v>
      </c>
      <c r="L4569">
        <v>10.5</v>
      </c>
    </row>
    <row r="4570" spans="1:12" x14ac:dyDescent="0.55000000000000004">
      <c r="A4570" s="24" t="str">
        <f t="shared" si="71"/>
        <v>10209</v>
      </c>
      <c r="B4570" s="24" t="s">
        <v>27</v>
      </c>
      <c r="C4570" s="25">
        <v>43037</v>
      </c>
      <c r="D4570" s="24">
        <f>IFERROR(VLOOKUP(B4570,'2017_GT Roster'!$B$6:$H$21,7, FALSE), "NO MATCH!!!")</f>
        <v>9</v>
      </c>
      <c r="E4570" s="24">
        <f>IFERROR(VLOOKUP(GAME_JUMP_REPORT_CONSOLIDATED!C4570,GAME_INDEX!$A$7:$E$34,5,FALSE), "NO MATCH")</f>
        <v>1020</v>
      </c>
      <c r="F4570" s="24" t="str">
        <f>IFERROR(VLOOKUP(C4570,GAME_INDEX!$A$7:$E$34,4,FALSE), "NO MATCH!!!")</f>
        <v>Wake Forest</v>
      </c>
      <c r="G4570" t="s">
        <v>4579</v>
      </c>
      <c r="H4570" s="1">
        <v>43037</v>
      </c>
      <c r="I4570">
        <v>2641</v>
      </c>
      <c r="J4570" t="s">
        <v>7</v>
      </c>
      <c r="K4570" t="s">
        <v>27</v>
      </c>
      <c r="L4570">
        <v>10.4</v>
      </c>
    </row>
    <row r="4571" spans="1:12" x14ac:dyDescent="0.55000000000000004">
      <c r="A4571" s="24" t="str">
        <f t="shared" si="71"/>
        <v>10201</v>
      </c>
      <c r="B4571" s="24" t="s">
        <v>3254</v>
      </c>
      <c r="C4571" s="25">
        <v>43037</v>
      </c>
      <c r="D4571" s="24">
        <f>IFERROR(VLOOKUP(B4571,'2017_GT Roster'!$B$6:$H$21,7, FALSE), "NO MATCH!!!")</f>
        <v>1</v>
      </c>
      <c r="E4571" s="24">
        <f>IFERROR(VLOOKUP(GAME_JUMP_REPORT_CONSOLIDATED!C4571,GAME_INDEX!$A$7:$E$34,5,FALSE), "NO MATCH")</f>
        <v>1020</v>
      </c>
      <c r="F4571" s="24" t="str">
        <f>IFERROR(VLOOKUP(C4571,GAME_INDEX!$A$7:$E$34,4,FALSE), "NO MATCH!!!")</f>
        <v>Wake Forest</v>
      </c>
      <c r="G4571" t="s">
        <v>4580</v>
      </c>
      <c r="H4571" s="1">
        <v>43037</v>
      </c>
      <c r="I4571">
        <v>2645</v>
      </c>
      <c r="J4571" t="s">
        <v>7</v>
      </c>
      <c r="K4571" t="s">
        <v>3254</v>
      </c>
      <c r="L4571">
        <v>16.5</v>
      </c>
    </row>
    <row r="4572" spans="1:12" x14ac:dyDescent="0.55000000000000004">
      <c r="A4572" s="24" t="str">
        <f t="shared" si="71"/>
        <v>102011</v>
      </c>
      <c r="B4572" s="24" t="s">
        <v>14</v>
      </c>
      <c r="C4572" s="25">
        <v>43037</v>
      </c>
      <c r="D4572" s="24">
        <f>IFERROR(VLOOKUP(B4572,'2017_GT Roster'!$B$6:$H$21,7, FALSE), "NO MATCH!!!")</f>
        <v>11</v>
      </c>
      <c r="E4572" s="24">
        <f>IFERROR(VLOOKUP(GAME_JUMP_REPORT_CONSOLIDATED!C4572,GAME_INDEX!$A$7:$E$34,5,FALSE), "NO MATCH")</f>
        <v>1020</v>
      </c>
      <c r="F4572" s="24" t="str">
        <f>IFERROR(VLOOKUP(C4572,GAME_INDEX!$A$7:$E$34,4,FALSE), "NO MATCH!!!")</f>
        <v>Wake Forest</v>
      </c>
      <c r="G4572" t="s">
        <v>4581</v>
      </c>
      <c r="H4572" s="1">
        <v>43037</v>
      </c>
      <c r="I4572">
        <v>2645</v>
      </c>
      <c r="J4572" t="s">
        <v>7</v>
      </c>
      <c r="K4572" t="s">
        <v>14</v>
      </c>
      <c r="L4572">
        <v>16.2</v>
      </c>
    </row>
    <row r="4573" spans="1:12" x14ac:dyDescent="0.55000000000000004">
      <c r="A4573" s="24" t="str">
        <f t="shared" si="71"/>
        <v>10209</v>
      </c>
      <c r="B4573" s="24" t="s">
        <v>27</v>
      </c>
      <c r="C4573" s="25">
        <v>43037</v>
      </c>
      <c r="D4573" s="24">
        <f>IFERROR(VLOOKUP(B4573,'2017_GT Roster'!$B$6:$H$21,7, FALSE), "NO MATCH!!!")</f>
        <v>9</v>
      </c>
      <c r="E4573" s="24">
        <f>IFERROR(VLOOKUP(GAME_JUMP_REPORT_CONSOLIDATED!C4573,GAME_INDEX!$A$7:$E$34,5,FALSE), "NO MATCH")</f>
        <v>1020</v>
      </c>
      <c r="F4573" s="24" t="str">
        <f>IFERROR(VLOOKUP(C4573,GAME_INDEX!$A$7:$E$34,4,FALSE), "NO MATCH!!!")</f>
        <v>Wake Forest</v>
      </c>
      <c r="G4573" t="s">
        <v>4582</v>
      </c>
      <c r="H4573" s="1">
        <v>43037</v>
      </c>
      <c r="I4573">
        <v>2666</v>
      </c>
      <c r="J4573" t="s">
        <v>7</v>
      </c>
      <c r="K4573" t="s">
        <v>27</v>
      </c>
      <c r="L4573">
        <v>10.7</v>
      </c>
    </row>
    <row r="4574" spans="1:12" x14ac:dyDescent="0.55000000000000004">
      <c r="A4574" s="24" t="str">
        <f t="shared" si="71"/>
        <v>102014</v>
      </c>
      <c r="B4574" s="24" t="s">
        <v>10</v>
      </c>
      <c r="C4574" s="25">
        <v>43037</v>
      </c>
      <c r="D4574" s="24">
        <f>IFERROR(VLOOKUP(B4574,'2017_GT Roster'!$B$6:$H$21,7, FALSE), "NO MATCH!!!")</f>
        <v>14</v>
      </c>
      <c r="E4574" s="24">
        <f>IFERROR(VLOOKUP(GAME_JUMP_REPORT_CONSOLIDATED!C4574,GAME_INDEX!$A$7:$E$34,5,FALSE), "NO MATCH")</f>
        <v>1020</v>
      </c>
      <c r="F4574" s="24" t="str">
        <f>IFERROR(VLOOKUP(C4574,GAME_INDEX!$A$7:$E$34,4,FALSE), "NO MATCH!!!")</f>
        <v>Wake Forest</v>
      </c>
      <c r="G4574" t="s">
        <v>4583</v>
      </c>
      <c r="H4574" s="1">
        <v>43037</v>
      </c>
      <c r="I4574">
        <v>2668</v>
      </c>
      <c r="J4574" t="s">
        <v>7</v>
      </c>
      <c r="K4574" t="s">
        <v>10</v>
      </c>
      <c r="L4574">
        <v>20.6</v>
      </c>
    </row>
    <row r="4575" spans="1:12" x14ac:dyDescent="0.55000000000000004">
      <c r="A4575" s="24" t="str">
        <f t="shared" si="71"/>
        <v>10201</v>
      </c>
      <c r="B4575" s="24" t="s">
        <v>3254</v>
      </c>
      <c r="C4575" s="25">
        <v>43037</v>
      </c>
      <c r="D4575" s="24">
        <f>IFERROR(VLOOKUP(B4575,'2017_GT Roster'!$B$6:$H$21,7, FALSE), "NO MATCH!!!")</f>
        <v>1</v>
      </c>
      <c r="E4575" s="24">
        <f>IFERROR(VLOOKUP(GAME_JUMP_REPORT_CONSOLIDATED!C4575,GAME_INDEX!$A$7:$E$34,5,FALSE), "NO MATCH")</f>
        <v>1020</v>
      </c>
      <c r="F4575" s="24" t="str">
        <f>IFERROR(VLOOKUP(C4575,GAME_INDEX!$A$7:$E$34,4,FALSE), "NO MATCH!!!")</f>
        <v>Wake Forest</v>
      </c>
      <c r="G4575" t="s">
        <v>4584</v>
      </c>
      <c r="H4575" s="1">
        <v>43037</v>
      </c>
      <c r="I4575">
        <v>2669</v>
      </c>
      <c r="J4575" t="s">
        <v>7</v>
      </c>
      <c r="K4575" t="s">
        <v>3254</v>
      </c>
      <c r="L4575">
        <v>19.399999999999999</v>
      </c>
    </row>
    <row r="4576" spans="1:12" x14ac:dyDescent="0.55000000000000004">
      <c r="A4576" s="24" t="str">
        <f t="shared" si="71"/>
        <v>10209</v>
      </c>
      <c r="B4576" s="24" t="s">
        <v>27</v>
      </c>
      <c r="C4576" s="25">
        <v>43037</v>
      </c>
      <c r="D4576" s="24">
        <f>IFERROR(VLOOKUP(B4576,'2017_GT Roster'!$B$6:$H$21,7, FALSE), "NO MATCH!!!")</f>
        <v>9</v>
      </c>
      <c r="E4576" s="24">
        <f>IFERROR(VLOOKUP(GAME_JUMP_REPORT_CONSOLIDATED!C4576,GAME_INDEX!$A$7:$E$34,5,FALSE), "NO MATCH")</f>
        <v>1020</v>
      </c>
      <c r="F4576" s="24" t="str">
        <f>IFERROR(VLOOKUP(C4576,GAME_INDEX!$A$7:$E$34,4,FALSE), "NO MATCH!!!")</f>
        <v>Wake Forest</v>
      </c>
      <c r="G4576" t="s">
        <v>4585</v>
      </c>
      <c r="H4576" s="1">
        <v>43037</v>
      </c>
      <c r="I4576">
        <v>2688</v>
      </c>
      <c r="J4576" t="s">
        <v>7</v>
      </c>
      <c r="K4576" t="s">
        <v>27</v>
      </c>
      <c r="L4576">
        <v>12.9</v>
      </c>
    </row>
    <row r="4577" spans="1:12" x14ac:dyDescent="0.55000000000000004">
      <c r="A4577" s="24" t="str">
        <f t="shared" si="71"/>
        <v>10201</v>
      </c>
      <c r="B4577" s="24" t="s">
        <v>3254</v>
      </c>
      <c r="C4577" s="25">
        <v>43037</v>
      </c>
      <c r="D4577" s="24">
        <f>IFERROR(VLOOKUP(B4577,'2017_GT Roster'!$B$6:$H$21,7, FALSE), "NO MATCH!!!")</f>
        <v>1</v>
      </c>
      <c r="E4577" s="24">
        <f>IFERROR(VLOOKUP(GAME_JUMP_REPORT_CONSOLIDATED!C4577,GAME_INDEX!$A$7:$E$34,5,FALSE), "NO MATCH")</f>
        <v>1020</v>
      </c>
      <c r="F4577" s="24" t="str">
        <f>IFERROR(VLOOKUP(C4577,GAME_INDEX!$A$7:$E$34,4,FALSE), "NO MATCH!!!")</f>
        <v>Wake Forest</v>
      </c>
      <c r="G4577" t="s">
        <v>4586</v>
      </c>
      <c r="H4577" s="1">
        <v>43037</v>
      </c>
      <c r="I4577">
        <v>2689</v>
      </c>
      <c r="J4577" t="s">
        <v>7</v>
      </c>
      <c r="K4577" t="s">
        <v>3254</v>
      </c>
      <c r="L4577">
        <v>23.4</v>
      </c>
    </row>
    <row r="4578" spans="1:12" x14ac:dyDescent="0.55000000000000004">
      <c r="A4578" s="24" t="str">
        <f t="shared" si="71"/>
        <v>10209</v>
      </c>
      <c r="B4578" s="24" t="s">
        <v>27</v>
      </c>
      <c r="C4578" s="25">
        <v>43037</v>
      </c>
      <c r="D4578" s="24">
        <f>IFERROR(VLOOKUP(B4578,'2017_GT Roster'!$B$6:$H$21,7, FALSE), "NO MATCH!!!")</f>
        <v>9</v>
      </c>
      <c r="E4578" s="24">
        <f>IFERROR(VLOOKUP(GAME_JUMP_REPORT_CONSOLIDATED!C4578,GAME_INDEX!$A$7:$E$34,5,FALSE), "NO MATCH")</f>
        <v>1020</v>
      </c>
      <c r="F4578" s="24" t="str">
        <f>IFERROR(VLOOKUP(C4578,GAME_INDEX!$A$7:$E$34,4,FALSE), "NO MATCH!!!")</f>
        <v>Wake Forest</v>
      </c>
      <c r="G4578" t="s">
        <v>4587</v>
      </c>
      <c r="H4578" s="1">
        <v>43037</v>
      </c>
      <c r="I4578">
        <v>2692</v>
      </c>
      <c r="J4578" t="s">
        <v>7</v>
      </c>
      <c r="K4578" t="s">
        <v>27</v>
      </c>
      <c r="L4578">
        <v>12.2</v>
      </c>
    </row>
    <row r="4579" spans="1:12" x14ac:dyDescent="0.55000000000000004">
      <c r="A4579" s="24" t="str">
        <f t="shared" si="71"/>
        <v>102011</v>
      </c>
      <c r="B4579" s="24" t="s">
        <v>14</v>
      </c>
      <c r="C4579" s="25">
        <v>43037</v>
      </c>
      <c r="D4579" s="24">
        <f>IFERROR(VLOOKUP(B4579,'2017_GT Roster'!$B$6:$H$21,7, FALSE), "NO MATCH!!!")</f>
        <v>11</v>
      </c>
      <c r="E4579" s="24">
        <f>IFERROR(VLOOKUP(GAME_JUMP_REPORT_CONSOLIDATED!C4579,GAME_INDEX!$A$7:$E$34,5,FALSE), "NO MATCH")</f>
        <v>1020</v>
      </c>
      <c r="F4579" s="24" t="str">
        <f>IFERROR(VLOOKUP(C4579,GAME_INDEX!$A$7:$E$34,4,FALSE), "NO MATCH!!!")</f>
        <v>Wake Forest</v>
      </c>
      <c r="G4579" t="s">
        <v>4588</v>
      </c>
      <c r="H4579" s="1">
        <v>43037</v>
      </c>
      <c r="I4579">
        <v>2693</v>
      </c>
      <c r="J4579" t="s">
        <v>7</v>
      </c>
      <c r="K4579" t="s">
        <v>14</v>
      </c>
      <c r="L4579">
        <v>23.3</v>
      </c>
    </row>
    <row r="4580" spans="1:12" x14ac:dyDescent="0.55000000000000004">
      <c r="A4580" s="24" t="str">
        <f t="shared" si="71"/>
        <v>102011</v>
      </c>
      <c r="B4580" s="24" t="s">
        <v>14</v>
      </c>
      <c r="C4580" s="25">
        <v>43037</v>
      </c>
      <c r="D4580" s="24">
        <f>IFERROR(VLOOKUP(B4580,'2017_GT Roster'!$B$6:$H$21,7, FALSE), "NO MATCH!!!")</f>
        <v>11</v>
      </c>
      <c r="E4580" s="24">
        <f>IFERROR(VLOOKUP(GAME_JUMP_REPORT_CONSOLIDATED!C4580,GAME_INDEX!$A$7:$E$34,5,FALSE), "NO MATCH")</f>
        <v>1020</v>
      </c>
      <c r="F4580" s="24" t="str">
        <f>IFERROR(VLOOKUP(C4580,GAME_INDEX!$A$7:$E$34,4,FALSE), "NO MATCH!!!")</f>
        <v>Wake Forest</v>
      </c>
      <c r="G4580" t="s">
        <v>4589</v>
      </c>
      <c r="H4580" s="1">
        <v>43037</v>
      </c>
      <c r="I4580">
        <v>2713</v>
      </c>
      <c r="J4580" t="s">
        <v>7</v>
      </c>
      <c r="K4580" t="s">
        <v>14</v>
      </c>
      <c r="L4580">
        <v>13.5</v>
      </c>
    </row>
    <row r="4581" spans="1:12" x14ac:dyDescent="0.55000000000000004">
      <c r="A4581" s="24" t="str">
        <f t="shared" si="71"/>
        <v>10201</v>
      </c>
      <c r="B4581" s="24" t="s">
        <v>3254</v>
      </c>
      <c r="C4581" s="25">
        <v>43037</v>
      </c>
      <c r="D4581" s="24">
        <f>IFERROR(VLOOKUP(B4581,'2017_GT Roster'!$B$6:$H$21,7, FALSE), "NO MATCH!!!")</f>
        <v>1</v>
      </c>
      <c r="E4581" s="24">
        <f>IFERROR(VLOOKUP(GAME_JUMP_REPORT_CONSOLIDATED!C4581,GAME_INDEX!$A$7:$E$34,5,FALSE), "NO MATCH")</f>
        <v>1020</v>
      </c>
      <c r="F4581" s="24" t="str">
        <f>IFERROR(VLOOKUP(C4581,GAME_INDEX!$A$7:$E$34,4,FALSE), "NO MATCH!!!")</f>
        <v>Wake Forest</v>
      </c>
      <c r="G4581" t="s">
        <v>4590</v>
      </c>
      <c r="H4581" s="1">
        <v>43037</v>
      </c>
      <c r="I4581">
        <v>2716</v>
      </c>
      <c r="J4581" t="s">
        <v>7</v>
      </c>
      <c r="K4581" t="s">
        <v>3254</v>
      </c>
      <c r="L4581">
        <v>18.2</v>
      </c>
    </row>
    <row r="4582" spans="1:12" x14ac:dyDescent="0.55000000000000004">
      <c r="A4582" s="24" t="str">
        <f t="shared" si="71"/>
        <v>102033</v>
      </c>
      <c r="B4582" s="24" t="s">
        <v>32</v>
      </c>
      <c r="C4582" s="25">
        <v>43037</v>
      </c>
      <c r="D4582" s="24">
        <f>IFERROR(VLOOKUP(B4582,'2017_GT Roster'!$B$6:$H$21,7, FALSE), "NO MATCH!!!")</f>
        <v>33</v>
      </c>
      <c r="E4582" s="24">
        <f>IFERROR(VLOOKUP(GAME_JUMP_REPORT_CONSOLIDATED!C4582,GAME_INDEX!$A$7:$E$34,5,FALSE), "NO MATCH")</f>
        <v>1020</v>
      </c>
      <c r="F4582" s="24" t="str">
        <f>IFERROR(VLOOKUP(C4582,GAME_INDEX!$A$7:$E$34,4,FALSE), "NO MATCH!!!")</f>
        <v>Wake Forest</v>
      </c>
      <c r="G4582" t="s">
        <v>4591</v>
      </c>
      <c r="H4582" s="1">
        <v>43037</v>
      </c>
      <c r="I4582">
        <v>2717</v>
      </c>
      <c r="J4582" t="s">
        <v>7</v>
      </c>
      <c r="K4582" t="s">
        <v>32</v>
      </c>
      <c r="L4582">
        <v>18.399999999999999</v>
      </c>
    </row>
    <row r="4583" spans="1:12" x14ac:dyDescent="0.55000000000000004">
      <c r="A4583" s="24" t="str">
        <f t="shared" si="71"/>
        <v>10201</v>
      </c>
      <c r="B4583" s="24" t="s">
        <v>3254</v>
      </c>
      <c r="C4583" s="25">
        <v>43037</v>
      </c>
      <c r="D4583" s="24">
        <f>IFERROR(VLOOKUP(B4583,'2017_GT Roster'!$B$6:$H$21,7, FALSE), "NO MATCH!!!")</f>
        <v>1</v>
      </c>
      <c r="E4583" s="24">
        <f>IFERROR(VLOOKUP(GAME_JUMP_REPORT_CONSOLIDATED!C4583,GAME_INDEX!$A$7:$E$34,5,FALSE), "NO MATCH")</f>
        <v>1020</v>
      </c>
      <c r="F4583" s="24" t="str">
        <f>IFERROR(VLOOKUP(C4583,GAME_INDEX!$A$7:$E$34,4,FALSE), "NO MATCH!!!")</f>
        <v>Wake Forest</v>
      </c>
      <c r="G4583" t="s">
        <v>4592</v>
      </c>
      <c r="H4583" s="1">
        <v>43037</v>
      </c>
      <c r="I4583">
        <v>2972</v>
      </c>
      <c r="J4583" t="s">
        <v>7</v>
      </c>
      <c r="K4583" t="s">
        <v>3254</v>
      </c>
      <c r="L4583">
        <v>21</v>
      </c>
    </row>
    <row r="4584" spans="1:12" x14ac:dyDescent="0.55000000000000004">
      <c r="A4584" s="24" t="str">
        <f t="shared" si="71"/>
        <v>102014</v>
      </c>
      <c r="B4584" s="24" t="s">
        <v>10</v>
      </c>
      <c r="C4584" s="25">
        <v>43037</v>
      </c>
      <c r="D4584" s="24">
        <f>IFERROR(VLOOKUP(B4584,'2017_GT Roster'!$B$6:$H$21,7, FALSE), "NO MATCH!!!")</f>
        <v>14</v>
      </c>
      <c r="E4584" s="24">
        <f>IFERROR(VLOOKUP(GAME_JUMP_REPORT_CONSOLIDATED!C4584,GAME_INDEX!$A$7:$E$34,5,FALSE), "NO MATCH")</f>
        <v>1020</v>
      </c>
      <c r="F4584" s="24" t="str">
        <f>IFERROR(VLOOKUP(C4584,GAME_INDEX!$A$7:$E$34,4,FALSE), "NO MATCH!!!")</f>
        <v>Wake Forest</v>
      </c>
      <c r="G4584" t="s">
        <v>4593</v>
      </c>
      <c r="H4584" s="1">
        <v>43037</v>
      </c>
      <c r="I4584">
        <v>2973</v>
      </c>
      <c r="J4584" t="s">
        <v>7</v>
      </c>
      <c r="K4584" t="s">
        <v>10</v>
      </c>
      <c r="L4584">
        <v>17.3</v>
      </c>
    </row>
    <row r="4585" spans="1:12" x14ac:dyDescent="0.55000000000000004">
      <c r="A4585" s="24" t="str">
        <f t="shared" si="71"/>
        <v>10209</v>
      </c>
      <c r="B4585" s="24" t="s">
        <v>27</v>
      </c>
      <c r="C4585" s="25">
        <v>43037</v>
      </c>
      <c r="D4585" s="24">
        <f>IFERROR(VLOOKUP(B4585,'2017_GT Roster'!$B$6:$H$21,7, FALSE), "NO MATCH!!!")</f>
        <v>9</v>
      </c>
      <c r="E4585" s="24">
        <f>IFERROR(VLOOKUP(GAME_JUMP_REPORT_CONSOLIDATED!C4585,GAME_INDEX!$A$7:$E$34,5,FALSE), "NO MATCH")</f>
        <v>1020</v>
      </c>
      <c r="F4585" s="24" t="str">
        <f>IFERROR(VLOOKUP(C4585,GAME_INDEX!$A$7:$E$34,4,FALSE), "NO MATCH!!!")</f>
        <v>Wake Forest</v>
      </c>
      <c r="G4585" t="s">
        <v>4594</v>
      </c>
      <c r="H4585" s="1">
        <v>43037</v>
      </c>
      <c r="I4585">
        <v>2974</v>
      </c>
      <c r="J4585" t="s">
        <v>7</v>
      </c>
      <c r="K4585" t="s">
        <v>27</v>
      </c>
      <c r="L4585">
        <v>12.4</v>
      </c>
    </row>
    <row r="4586" spans="1:12" x14ac:dyDescent="0.55000000000000004">
      <c r="A4586" s="24" t="str">
        <f t="shared" si="71"/>
        <v>10201</v>
      </c>
      <c r="B4586" s="24" t="s">
        <v>3254</v>
      </c>
      <c r="C4586" s="25">
        <v>43037</v>
      </c>
      <c r="D4586" s="24">
        <f>IFERROR(VLOOKUP(B4586,'2017_GT Roster'!$B$6:$H$21,7, FALSE), "NO MATCH!!!")</f>
        <v>1</v>
      </c>
      <c r="E4586" s="24">
        <f>IFERROR(VLOOKUP(GAME_JUMP_REPORT_CONSOLIDATED!C4586,GAME_INDEX!$A$7:$E$34,5,FALSE), "NO MATCH")</f>
        <v>1020</v>
      </c>
      <c r="F4586" s="24" t="str">
        <f>IFERROR(VLOOKUP(C4586,GAME_INDEX!$A$7:$E$34,4,FALSE), "NO MATCH!!!")</f>
        <v>Wake Forest</v>
      </c>
      <c r="G4586" t="s">
        <v>4595</v>
      </c>
      <c r="H4586" s="1">
        <v>43037</v>
      </c>
      <c r="I4586">
        <v>3001</v>
      </c>
      <c r="J4586" t="s">
        <v>7</v>
      </c>
      <c r="K4586" t="s">
        <v>3254</v>
      </c>
      <c r="L4586">
        <v>11.4</v>
      </c>
    </row>
    <row r="4587" spans="1:12" x14ac:dyDescent="0.55000000000000004">
      <c r="A4587" s="24" t="str">
        <f t="shared" si="71"/>
        <v>10201</v>
      </c>
      <c r="B4587" s="24" t="s">
        <v>3254</v>
      </c>
      <c r="C4587" s="25">
        <v>43037</v>
      </c>
      <c r="D4587" s="24">
        <f>IFERROR(VLOOKUP(B4587,'2017_GT Roster'!$B$6:$H$21,7, FALSE), "NO MATCH!!!")</f>
        <v>1</v>
      </c>
      <c r="E4587" s="24">
        <f>IFERROR(VLOOKUP(GAME_JUMP_REPORT_CONSOLIDATED!C4587,GAME_INDEX!$A$7:$E$34,5,FALSE), "NO MATCH")</f>
        <v>1020</v>
      </c>
      <c r="F4587" s="24" t="str">
        <f>IFERROR(VLOOKUP(C4587,GAME_INDEX!$A$7:$E$34,4,FALSE), "NO MATCH!!!")</f>
        <v>Wake Forest</v>
      </c>
      <c r="G4587" t="s">
        <v>4596</v>
      </c>
      <c r="H4587" s="1">
        <v>43037</v>
      </c>
      <c r="I4587">
        <v>3006</v>
      </c>
      <c r="J4587" t="s">
        <v>7</v>
      </c>
      <c r="K4587" t="s">
        <v>3254</v>
      </c>
      <c r="L4587">
        <v>12.9</v>
      </c>
    </row>
    <row r="4588" spans="1:12" x14ac:dyDescent="0.55000000000000004">
      <c r="A4588" s="24" t="str">
        <f t="shared" si="71"/>
        <v>10204</v>
      </c>
      <c r="B4588" s="24" t="s">
        <v>3262</v>
      </c>
      <c r="C4588" s="25">
        <v>43037</v>
      </c>
      <c r="D4588" s="24">
        <f>IFERROR(VLOOKUP(B4588,'2017_GT Roster'!$B$6:$H$21,7, FALSE), "NO MATCH!!!")</f>
        <v>4</v>
      </c>
      <c r="E4588" s="24">
        <f>IFERROR(VLOOKUP(GAME_JUMP_REPORT_CONSOLIDATED!C4588,GAME_INDEX!$A$7:$E$34,5,FALSE), "NO MATCH")</f>
        <v>1020</v>
      </c>
      <c r="F4588" s="24" t="str">
        <f>IFERROR(VLOOKUP(C4588,GAME_INDEX!$A$7:$E$34,4,FALSE), "NO MATCH!!!")</f>
        <v>Wake Forest</v>
      </c>
      <c r="G4588" t="s">
        <v>4597</v>
      </c>
      <c r="H4588" s="1">
        <v>43037</v>
      </c>
      <c r="I4588">
        <v>3006</v>
      </c>
      <c r="J4588" t="s">
        <v>7</v>
      </c>
      <c r="K4588" t="s">
        <v>3262</v>
      </c>
      <c r="L4588">
        <v>18.100000000000001</v>
      </c>
    </row>
    <row r="4589" spans="1:12" x14ac:dyDescent="0.55000000000000004">
      <c r="A4589" s="24" t="str">
        <f t="shared" si="71"/>
        <v>102014</v>
      </c>
      <c r="B4589" s="24" t="s">
        <v>10</v>
      </c>
      <c r="C4589" s="25">
        <v>43037</v>
      </c>
      <c r="D4589" s="24">
        <f>IFERROR(VLOOKUP(B4589,'2017_GT Roster'!$B$6:$H$21,7, FALSE), "NO MATCH!!!")</f>
        <v>14</v>
      </c>
      <c r="E4589" s="24">
        <f>IFERROR(VLOOKUP(GAME_JUMP_REPORT_CONSOLIDATED!C4589,GAME_INDEX!$A$7:$E$34,5,FALSE), "NO MATCH")</f>
        <v>1020</v>
      </c>
      <c r="F4589" s="24" t="str">
        <f>IFERROR(VLOOKUP(C4589,GAME_INDEX!$A$7:$E$34,4,FALSE), "NO MATCH!!!")</f>
        <v>Wake Forest</v>
      </c>
      <c r="G4589" t="s">
        <v>4598</v>
      </c>
      <c r="H4589" s="1">
        <v>43037</v>
      </c>
      <c r="I4589">
        <v>3007</v>
      </c>
      <c r="J4589" t="s">
        <v>7</v>
      </c>
      <c r="K4589" t="s">
        <v>10</v>
      </c>
      <c r="L4589">
        <v>17</v>
      </c>
    </row>
    <row r="4590" spans="1:12" x14ac:dyDescent="0.55000000000000004">
      <c r="A4590" s="24" t="str">
        <f t="shared" si="71"/>
        <v>102033</v>
      </c>
      <c r="B4590" s="24" t="s">
        <v>32</v>
      </c>
      <c r="C4590" s="25">
        <v>43037</v>
      </c>
      <c r="D4590" s="24">
        <f>IFERROR(VLOOKUP(B4590,'2017_GT Roster'!$B$6:$H$21,7, FALSE), "NO MATCH!!!")</f>
        <v>33</v>
      </c>
      <c r="E4590" s="24">
        <f>IFERROR(VLOOKUP(GAME_JUMP_REPORT_CONSOLIDATED!C4590,GAME_INDEX!$A$7:$E$34,5,FALSE), "NO MATCH")</f>
        <v>1020</v>
      </c>
      <c r="F4590" s="24" t="str">
        <f>IFERROR(VLOOKUP(C4590,GAME_INDEX!$A$7:$E$34,4,FALSE), "NO MATCH!!!")</f>
        <v>Wake Forest</v>
      </c>
      <c r="G4590" t="s">
        <v>4599</v>
      </c>
      <c r="H4590" s="1">
        <v>43037</v>
      </c>
      <c r="I4590">
        <v>3009</v>
      </c>
      <c r="J4590" t="s">
        <v>7</v>
      </c>
      <c r="K4590" t="s">
        <v>32</v>
      </c>
      <c r="L4590">
        <v>21.2</v>
      </c>
    </row>
    <row r="4591" spans="1:12" x14ac:dyDescent="0.55000000000000004">
      <c r="A4591" s="24" t="str">
        <f t="shared" si="71"/>
        <v>10204</v>
      </c>
      <c r="B4591" s="24" t="s">
        <v>3262</v>
      </c>
      <c r="C4591" s="25">
        <v>43037</v>
      </c>
      <c r="D4591" s="24">
        <f>IFERROR(VLOOKUP(B4591,'2017_GT Roster'!$B$6:$H$21,7, FALSE), "NO MATCH!!!")</f>
        <v>4</v>
      </c>
      <c r="E4591" s="24">
        <f>IFERROR(VLOOKUP(GAME_JUMP_REPORT_CONSOLIDATED!C4591,GAME_INDEX!$A$7:$E$34,5,FALSE), "NO MATCH")</f>
        <v>1020</v>
      </c>
      <c r="F4591" s="24" t="str">
        <f>IFERROR(VLOOKUP(C4591,GAME_INDEX!$A$7:$E$34,4,FALSE), "NO MATCH!!!")</f>
        <v>Wake Forest</v>
      </c>
      <c r="G4591" t="s">
        <v>4600</v>
      </c>
      <c r="H4591" s="1">
        <v>43037</v>
      </c>
      <c r="I4591">
        <v>3013</v>
      </c>
      <c r="J4591" t="s">
        <v>7</v>
      </c>
      <c r="K4591" t="s">
        <v>3262</v>
      </c>
      <c r="L4591">
        <v>19.399999999999999</v>
      </c>
    </row>
    <row r="4592" spans="1:12" x14ac:dyDescent="0.55000000000000004">
      <c r="A4592" s="24" t="str">
        <f t="shared" si="71"/>
        <v>102014</v>
      </c>
      <c r="B4592" s="24" t="s">
        <v>10</v>
      </c>
      <c r="C4592" s="25">
        <v>43037</v>
      </c>
      <c r="D4592" s="24">
        <f>IFERROR(VLOOKUP(B4592,'2017_GT Roster'!$B$6:$H$21,7, FALSE), "NO MATCH!!!")</f>
        <v>14</v>
      </c>
      <c r="E4592" s="24">
        <f>IFERROR(VLOOKUP(GAME_JUMP_REPORT_CONSOLIDATED!C4592,GAME_INDEX!$A$7:$E$34,5,FALSE), "NO MATCH")</f>
        <v>1020</v>
      </c>
      <c r="F4592" s="24" t="str">
        <f>IFERROR(VLOOKUP(C4592,GAME_INDEX!$A$7:$E$34,4,FALSE), "NO MATCH!!!")</f>
        <v>Wake Forest</v>
      </c>
      <c r="G4592" t="s">
        <v>4601</v>
      </c>
      <c r="H4592" s="1">
        <v>43037</v>
      </c>
      <c r="I4592">
        <v>3014</v>
      </c>
      <c r="J4592" t="s">
        <v>7</v>
      </c>
      <c r="K4592" t="s">
        <v>10</v>
      </c>
      <c r="L4592">
        <v>18.100000000000001</v>
      </c>
    </row>
    <row r="4593" spans="1:12" x14ac:dyDescent="0.55000000000000004">
      <c r="A4593" s="24" t="str">
        <f t="shared" si="71"/>
        <v>10204</v>
      </c>
      <c r="B4593" s="24" t="s">
        <v>3262</v>
      </c>
      <c r="C4593" s="25">
        <v>43037</v>
      </c>
      <c r="D4593" s="24">
        <f>IFERROR(VLOOKUP(B4593,'2017_GT Roster'!$B$6:$H$21,7, FALSE), "NO MATCH!!!")</f>
        <v>4</v>
      </c>
      <c r="E4593" s="24">
        <f>IFERROR(VLOOKUP(GAME_JUMP_REPORT_CONSOLIDATED!C4593,GAME_INDEX!$A$7:$E$34,5,FALSE), "NO MATCH")</f>
        <v>1020</v>
      </c>
      <c r="F4593" s="24" t="str">
        <f>IFERROR(VLOOKUP(C4593,GAME_INDEX!$A$7:$E$34,4,FALSE), "NO MATCH!!!")</f>
        <v>Wake Forest</v>
      </c>
      <c r="G4593" t="s">
        <v>4602</v>
      </c>
      <c r="H4593" s="1">
        <v>43037</v>
      </c>
      <c r="I4593">
        <v>3170</v>
      </c>
      <c r="J4593" t="s">
        <v>7</v>
      </c>
      <c r="K4593" t="s">
        <v>3262</v>
      </c>
      <c r="L4593">
        <v>16.2</v>
      </c>
    </row>
    <row r="4594" spans="1:12" x14ac:dyDescent="0.55000000000000004">
      <c r="A4594" s="24" t="str">
        <f t="shared" si="71"/>
        <v>102033</v>
      </c>
      <c r="B4594" s="24" t="s">
        <v>32</v>
      </c>
      <c r="C4594" s="25">
        <v>43037</v>
      </c>
      <c r="D4594" s="24">
        <f>IFERROR(VLOOKUP(B4594,'2017_GT Roster'!$B$6:$H$21,7, FALSE), "NO MATCH!!!")</f>
        <v>33</v>
      </c>
      <c r="E4594" s="24">
        <f>IFERROR(VLOOKUP(GAME_JUMP_REPORT_CONSOLIDATED!C4594,GAME_INDEX!$A$7:$E$34,5,FALSE), "NO MATCH")</f>
        <v>1020</v>
      </c>
      <c r="F4594" s="24" t="str">
        <f>IFERROR(VLOOKUP(C4594,GAME_INDEX!$A$7:$E$34,4,FALSE), "NO MATCH!!!")</f>
        <v>Wake Forest</v>
      </c>
      <c r="G4594" t="s">
        <v>4603</v>
      </c>
      <c r="H4594" s="1">
        <v>43037</v>
      </c>
      <c r="I4594">
        <v>3185</v>
      </c>
      <c r="J4594" t="s">
        <v>7</v>
      </c>
      <c r="K4594" t="s">
        <v>32</v>
      </c>
      <c r="L4594">
        <v>21.5</v>
      </c>
    </row>
    <row r="4595" spans="1:12" x14ac:dyDescent="0.55000000000000004">
      <c r="A4595" s="24" t="str">
        <f t="shared" si="71"/>
        <v>10209</v>
      </c>
      <c r="B4595" s="24" t="s">
        <v>27</v>
      </c>
      <c r="C4595" s="25">
        <v>43037</v>
      </c>
      <c r="D4595" s="24">
        <f>IFERROR(VLOOKUP(B4595,'2017_GT Roster'!$B$6:$H$21,7, FALSE), "NO MATCH!!!")</f>
        <v>9</v>
      </c>
      <c r="E4595" s="24">
        <f>IFERROR(VLOOKUP(GAME_JUMP_REPORT_CONSOLIDATED!C4595,GAME_INDEX!$A$7:$E$34,5,FALSE), "NO MATCH")</f>
        <v>1020</v>
      </c>
      <c r="F4595" s="24" t="str">
        <f>IFERROR(VLOOKUP(C4595,GAME_INDEX!$A$7:$E$34,4,FALSE), "NO MATCH!!!")</f>
        <v>Wake Forest</v>
      </c>
      <c r="G4595" t="s">
        <v>4604</v>
      </c>
      <c r="H4595" s="1">
        <v>43037</v>
      </c>
      <c r="I4595">
        <v>3188</v>
      </c>
      <c r="J4595" t="s">
        <v>7</v>
      </c>
      <c r="K4595" t="s">
        <v>27</v>
      </c>
      <c r="L4595">
        <v>14.5</v>
      </c>
    </row>
    <row r="4596" spans="1:12" x14ac:dyDescent="0.55000000000000004">
      <c r="A4596" s="24" t="str">
        <f t="shared" si="71"/>
        <v>10209</v>
      </c>
      <c r="B4596" s="24" t="s">
        <v>27</v>
      </c>
      <c r="C4596" s="25">
        <v>43037</v>
      </c>
      <c r="D4596" s="24">
        <f>IFERROR(VLOOKUP(B4596,'2017_GT Roster'!$B$6:$H$21,7, FALSE), "NO MATCH!!!")</f>
        <v>9</v>
      </c>
      <c r="E4596" s="24">
        <f>IFERROR(VLOOKUP(GAME_JUMP_REPORT_CONSOLIDATED!C4596,GAME_INDEX!$A$7:$E$34,5,FALSE), "NO MATCH")</f>
        <v>1020</v>
      </c>
      <c r="F4596" s="24" t="str">
        <f>IFERROR(VLOOKUP(C4596,GAME_INDEX!$A$7:$E$34,4,FALSE), "NO MATCH!!!")</f>
        <v>Wake Forest</v>
      </c>
      <c r="G4596" t="s">
        <v>4605</v>
      </c>
      <c r="H4596" s="1">
        <v>43037</v>
      </c>
      <c r="I4596">
        <v>3205</v>
      </c>
      <c r="J4596" t="s">
        <v>7</v>
      </c>
      <c r="K4596" t="s">
        <v>27</v>
      </c>
      <c r="L4596">
        <v>11.8</v>
      </c>
    </row>
    <row r="4597" spans="1:12" x14ac:dyDescent="0.55000000000000004">
      <c r="A4597" s="24" t="str">
        <f t="shared" ref="A4597:A4660" si="72">E4597&amp;D4597</f>
        <v>10204</v>
      </c>
      <c r="B4597" s="24" t="s">
        <v>3262</v>
      </c>
      <c r="C4597" s="25">
        <v>43037</v>
      </c>
      <c r="D4597" s="24">
        <f>IFERROR(VLOOKUP(B4597,'2017_GT Roster'!$B$6:$H$21,7, FALSE), "NO MATCH!!!")</f>
        <v>4</v>
      </c>
      <c r="E4597" s="24">
        <f>IFERROR(VLOOKUP(GAME_JUMP_REPORT_CONSOLIDATED!C4597,GAME_INDEX!$A$7:$E$34,5,FALSE), "NO MATCH")</f>
        <v>1020</v>
      </c>
      <c r="F4597" s="24" t="str">
        <f>IFERROR(VLOOKUP(C4597,GAME_INDEX!$A$7:$E$34,4,FALSE), "NO MATCH!!!")</f>
        <v>Wake Forest</v>
      </c>
      <c r="G4597" t="s">
        <v>4606</v>
      </c>
      <c r="H4597" s="1">
        <v>43037</v>
      </c>
      <c r="I4597">
        <v>3205</v>
      </c>
      <c r="J4597" t="s">
        <v>7</v>
      </c>
      <c r="K4597" t="s">
        <v>3262</v>
      </c>
      <c r="L4597">
        <v>22.4</v>
      </c>
    </row>
    <row r="4598" spans="1:12" x14ac:dyDescent="0.55000000000000004">
      <c r="A4598" s="24" t="str">
        <f t="shared" si="72"/>
        <v>102033</v>
      </c>
      <c r="B4598" s="24" t="s">
        <v>32</v>
      </c>
      <c r="C4598" s="25">
        <v>43037</v>
      </c>
      <c r="D4598" s="24">
        <f>IFERROR(VLOOKUP(B4598,'2017_GT Roster'!$B$6:$H$21,7, FALSE), "NO MATCH!!!")</f>
        <v>33</v>
      </c>
      <c r="E4598" s="24">
        <f>IFERROR(VLOOKUP(GAME_JUMP_REPORT_CONSOLIDATED!C4598,GAME_INDEX!$A$7:$E$34,5,FALSE), "NO MATCH")</f>
        <v>1020</v>
      </c>
      <c r="F4598" s="24" t="str">
        <f>IFERROR(VLOOKUP(C4598,GAME_INDEX!$A$7:$E$34,4,FALSE), "NO MATCH!!!")</f>
        <v>Wake Forest</v>
      </c>
      <c r="G4598" t="s">
        <v>4607</v>
      </c>
      <c r="H4598" s="1">
        <v>43037</v>
      </c>
      <c r="I4598">
        <v>3225</v>
      </c>
      <c r="J4598" t="s">
        <v>7</v>
      </c>
      <c r="K4598" t="s">
        <v>32</v>
      </c>
      <c r="L4598">
        <v>12.8</v>
      </c>
    </row>
    <row r="4599" spans="1:12" x14ac:dyDescent="0.55000000000000004">
      <c r="A4599" s="24" t="str">
        <f t="shared" si="72"/>
        <v>10204</v>
      </c>
      <c r="B4599" s="24" t="s">
        <v>3262</v>
      </c>
      <c r="C4599" s="25">
        <v>43037</v>
      </c>
      <c r="D4599" s="24">
        <f>IFERROR(VLOOKUP(B4599,'2017_GT Roster'!$B$6:$H$21,7, FALSE), "NO MATCH!!!")</f>
        <v>4</v>
      </c>
      <c r="E4599" s="24">
        <f>IFERROR(VLOOKUP(GAME_JUMP_REPORT_CONSOLIDATED!C4599,GAME_INDEX!$A$7:$E$34,5,FALSE), "NO MATCH")</f>
        <v>1020</v>
      </c>
      <c r="F4599" s="24" t="str">
        <f>IFERROR(VLOOKUP(C4599,GAME_INDEX!$A$7:$E$34,4,FALSE), "NO MATCH!!!")</f>
        <v>Wake Forest</v>
      </c>
      <c r="G4599" t="s">
        <v>4608</v>
      </c>
      <c r="H4599" s="1">
        <v>43037</v>
      </c>
      <c r="I4599">
        <v>3228</v>
      </c>
      <c r="J4599" t="s">
        <v>7</v>
      </c>
      <c r="K4599" t="s">
        <v>3262</v>
      </c>
      <c r="L4599">
        <v>26.1</v>
      </c>
    </row>
    <row r="4600" spans="1:12" x14ac:dyDescent="0.55000000000000004">
      <c r="A4600" s="24" t="str">
        <f t="shared" si="72"/>
        <v>10209</v>
      </c>
      <c r="B4600" s="24" t="s">
        <v>27</v>
      </c>
      <c r="C4600" s="25">
        <v>43037</v>
      </c>
      <c r="D4600" s="24">
        <f>IFERROR(VLOOKUP(B4600,'2017_GT Roster'!$B$6:$H$21,7, FALSE), "NO MATCH!!!")</f>
        <v>9</v>
      </c>
      <c r="E4600" s="24">
        <f>IFERROR(VLOOKUP(GAME_JUMP_REPORT_CONSOLIDATED!C4600,GAME_INDEX!$A$7:$E$34,5,FALSE), "NO MATCH")</f>
        <v>1020</v>
      </c>
      <c r="F4600" s="24" t="str">
        <f>IFERROR(VLOOKUP(C4600,GAME_INDEX!$A$7:$E$34,4,FALSE), "NO MATCH!!!")</f>
        <v>Wake Forest</v>
      </c>
      <c r="G4600" t="s">
        <v>4609</v>
      </c>
      <c r="H4600" s="1">
        <v>43037</v>
      </c>
      <c r="I4600">
        <v>3229</v>
      </c>
      <c r="J4600" t="s">
        <v>7</v>
      </c>
      <c r="K4600" t="s">
        <v>27</v>
      </c>
      <c r="L4600">
        <v>11.8</v>
      </c>
    </row>
    <row r="4601" spans="1:12" x14ac:dyDescent="0.55000000000000004">
      <c r="A4601" s="24" t="str">
        <f t="shared" si="72"/>
        <v>10204</v>
      </c>
      <c r="B4601" s="24" t="s">
        <v>3262</v>
      </c>
      <c r="C4601" s="25">
        <v>43037</v>
      </c>
      <c r="D4601" s="24">
        <f>IFERROR(VLOOKUP(B4601,'2017_GT Roster'!$B$6:$H$21,7, FALSE), "NO MATCH!!!")</f>
        <v>4</v>
      </c>
      <c r="E4601" s="24">
        <f>IFERROR(VLOOKUP(GAME_JUMP_REPORT_CONSOLIDATED!C4601,GAME_INDEX!$A$7:$E$34,5,FALSE), "NO MATCH")</f>
        <v>1020</v>
      </c>
      <c r="F4601" s="24" t="str">
        <f>IFERROR(VLOOKUP(C4601,GAME_INDEX!$A$7:$E$34,4,FALSE), "NO MATCH!!!")</f>
        <v>Wake Forest</v>
      </c>
      <c r="G4601" t="s">
        <v>4610</v>
      </c>
      <c r="H4601" s="1">
        <v>43037</v>
      </c>
      <c r="I4601">
        <v>3233</v>
      </c>
      <c r="J4601" t="s">
        <v>7</v>
      </c>
      <c r="K4601" t="s">
        <v>3262</v>
      </c>
      <c r="L4601">
        <v>18.7</v>
      </c>
    </row>
    <row r="4602" spans="1:12" x14ac:dyDescent="0.55000000000000004">
      <c r="A4602" s="24" t="str">
        <f t="shared" si="72"/>
        <v>102033</v>
      </c>
      <c r="B4602" s="24" t="s">
        <v>32</v>
      </c>
      <c r="C4602" s="25">
        <v>43037</v>
      </c>
      <c r="D4602" s="24">
        <f>IFERROR(VLOOKUP(B4602,'2017_GT Roster'!$B$6:$H$21,7, FALSE), "NO MATCH!!!")</f>
        <v>33</v>
      </c>
      <c r="E4602" s="24">
        <f>IFERROR(VLOOKUP(GAME_JUMP_REPORT_CONSOLIDATED!C4602,GAME_INDEX!$A$7:$E$34,5,FALSE), "NO MATCH")</f>
        <v>1020</v>
      </c>
      <c r="F4602" s="24" t="str">
        <f>IFERROR(VLOOKUP(C4602,GAME_INDEX!$A$7:$E$34,4,FALSE), "NO MATCH!!!")</f>
        <v>Wake Forest</v>
      </c>
      <c r="G4602" t="s">
        <v>4611</v>
      </c>
      <c r="H4602" s="1">
        <v>43037</v>
      </c>
      <c r="I4602">
        <v>3234</v>
      </c>
      <c r="J4602" t="s">
        <v>7</v>
      </c>
      <c r="K4602" t="s">
        <v>32</v>
      </c>
      <c r="L4602">
        <v>12.9</v>
      </c>
    </row>
    <row r="4603" spans="1:12" x14ac:dyDescent="0.55000000000000004">
      <c r="A4603" s="24" t="str">
        <f t="shared" si="72"/>
        <v>102011</v>
      </c>
      <c r="B4603" s="24" t="s">
        <v>14</v>
      </c>
      <c r="C4603" s="25">
        <v>43037</v>
      </c>
      <c r="D4603" s="24">
        <f>IFERROR(VLOOKUP(B4603,'2017_GT Roster'!$B$6:$H$21,7, FALSE), "NO MATCH!!!")</f>
        <v>11</v>
      </c>
      <c r="E4603" s="24">
        <f>IFERROR(VLOOKUP(GAME_JUMP_REPORT_CONSOLIDATED!C4603,GAME_INDEX!$A$7:$E$34,5,FALSE), "NO MATCH")</f>
        <v>1020</v>
      </c>
      <c r="F4603" s="24" t="str">
        <f>IFERROR(VLOOKUP(C4603,GAME_INDEX!$A$7:$E$34,4,FALSE), "NO MATCH!!!")</f>
        <v>Wake Forest</v>
      </c>
      <c r="G4603" t="s">
        <v>4612</v>
      </c>
      <c r="H4603" s="1">
        <v>43037</v>
      </c>
      <c r="I4603">
        <v>3236</v>
      </c>
      <c r="J4603" t="s">
        <v>7</v>
      </c>
      <c r="K4603" t="s">
        <v>14</v>
      </c>
      <c r="L4603">
        <v>18.8</v>
      </c>
    </row>
    <row r="4604" spans="1:12" x14ac:dyDescent="0.55000000000000004">
      <c r="A4604" s="24" t="str">
        <f t="shared" si="72"/>
        <v>10204</v>
      </c>
      <c r="B4604" s="24" t="s">
        <v>3262</v>
      </c>
      <c r="C4604" s="25">
        <v>43037</v>
      </c>
      <c r="D4604" s="24">
        <f>IFERROR(VLOOKUP(B4604,'2017_GT Roster'!$B$6:$H$21,7, FALSE), "NO MATCH!!!")</f>
        <v>4</v>
      </c>
      <c r="E4604" s="24">
        <f>IFERROR(VLOOKUP(GAME_JUMP_REPORT_CONSOLIDATED!C4604,GAME_INDEX!$A$7:$E$34,5,FALSE), "NO MATCH")</f>
        <v>1020</v>
      </c>
      <c r="F4604" s="24" t="str">
        <f>IFERROR(VLOOKUP(C4604,GAME_INDEX!$A$7:$E$34,4,FALSE), "NO MATCH!!!")</f>
        <v>Wake Forest</v>
      </c>
      <c r="G4604" t="s">
        <v>4613</v>
      </c>
      <c r="H4604" s="1">
        <v>43037</v>
      </c>
      <c r="I4604">
        <v>3237</v>
      </c>
      <c r="J4604" t="s">
        <v>7</v>
      </c>
      <c r="K4604" t="s">
        <v>3262</v>
      </c>
      <c r="L4604">
        <v>19</v>
      </c>
    </row>
    <row r="4605" spans="1:12" x14ac:dyDescent="0.55000000000000004">
      <c r="A4605" s="24" t="str">
        <f t="shared" si="72"/>
        <v>10209</v>
      </c>
      <c r="B4605" s="24" t="s">
        <v>27</v>
      </c>
      <c r="C4605" s="25">
        <v>43037</v>
      </c>
      <c r="D4605" s="24">
        <f>IFERROR(VLOOKUP(B4605,'2017_GT Roster'!$B$6:$H$21,7, FALSE), "NO MATCH!!!")</f>
        <v>9</v>
      </c>
      <c r="E4605" s="24">
        <f>IFERROR(VLOOKUP(GAME_JUMP_REPORT_CONSOLIDATED!C4605,GAME_INDEX!$A$7:$E$34,5,FALSE), "NO MATCH")</f>
        <v>1020</v>
      </c>
      <c r="F4605" s="24" t="str">
        <f>IFERROR(VLOOKUP(C4605,GAME_INDEX!$A$7:$E$34,4,FALSE), "NO MATCH!!!")</f>
        <v>Wake Forest</v>
      </c>
      <c r="G4605" t="s">
        <v>4614</v>
      </c>
      <c r="H4605" s="1">
        <v>43037</v>
      </c>
      <c r="I4605">
        <v>3239</v>
      </c>
      <c r="J4605" t="s">
        <v>7</v>
      </c>
      <c r="K4605" t="s">
        <v>27</v>
      </c>
      <c r="L4605">
        <v>13.7</v>
      </c>
    </row>
    <row r="4606" spans="1:12" x14ac:dyDescent="0.55000000000000004">
      <c r="A4606" s="24" t="str">
        <f t="shared" si="72"/>
        <v>102011</v>
      </c>
      <c r="B4606" s="24" t="s">
        <v>14</v>
      </c>
      <c r="C4606" s="25">
        <v>43037</v>
      </c>
      <c r="D4606" s="24">
        <f>IFERROR(VLOOKUP(B4606,'2017_GT Roster'!$B$6:$H$21,7, FALSE), "NO MATCH!!!")</f>
        <v>11</v>
      </c>
      <c r="E4606" s="24">
        <f>IFERROR(VLOOKUP(GAME_JUMP_REPORT_CONSOLIDATED!C4606,GAME_INDEX!$A$7:$E$34,5,FALSE), "NO MATCH")</f>
        <v>1020</v>
      </c>
      <c r="F4606" s="24" t="str">
        <f>IFERROR(VLOOKUP(C4606,GAME_INDEX!$A$7:$E$34,4,FALSE), "NO MATCH!!!")</f>
        <v>Wake Forest</v>
      </c>
      <c r="G4606" t="s">
        <v>4615</v>
      </c>
      <c r="H4606" s="1">
        <v>43037</v>
      </c>
      <c r="I4606">
        <v>3260</v>
      </c>
      <c r="J4606" t="s">
        <v>7</v>
      </c>
      <c r="K4606" t="s">
        <v>14</v>
      </c>
      <c r="L4606">
        <v>20</v>
      </c>
    </row>
    <row r="4607" spans="1:12" x14ac:dyDescent="0.55000000000000004">
      <c r="A4607" s="24" t="str">
        <f t="shared" si="72"/>
        <v>10209</v>
      </c>
      <c r="B4607" s="24" t="s">
        <v>27</v>
      </c>
      <c r="C4607" s="25">
        <v>43037</v>
      </c>
      <c r="D4607" s="24">
        <f>IFERROR(VLOOKUP(B4607,'2017_GT Roster'!$B$6:$H$21,7, FALSE), "NO MATCH!!!")</f>
        <v>9</v>
      </c>
      <c r="E4607" s="24">
        <f>IFERROR(VLOOKUP(GAME_JUMP_REPORT_CONSOLIDATED!C4607,GAME_INDEX!$A$7:$E$34,5,FALSE), "NO MATCH")</f>
        <v>1020</v>
      </c>
      <c r="F4607" s="24" t="str">
        <f>IFERROR(VLOOKUP(C4607,GAME_INDEX!$A$7:$E$34,4,FALSE), "NO MATCH!!!")</f>
        <v>Wake Forest</v>
      </c>
      <c r="G4607" t="s">
        <v>4616</v>
      </c>
      <c r="H4607" s="1">
        <v>43037</v>
      </c>
      <c r="I4607">
        <v>3264</v>
      </c>
      <c r="J4607" t="s">
        <v>7</v>
      </c>
      <c r="K4607" t="s">
        <v>27</v>
      </c>
      <c r="L4607">
        <v>14.1</v>
      </c>
    </row>
    <row r="4608" spans="1:12" x14ac:dyDescent="0.55000000000000004">
      <c r="A4608" s="24" t="str">
        <f t="shared" si="72"/>
        <v>10204</v>
      </c>
      <c r="B4608" s="24" t="s">
        <v>3262</v>
      </c>
      <c r="C4608" s="25">
        <v>43037</v>
      </c>
      <c r="D4608" s="24">
        <f>IFERROR(VLOOKUP(B4608,'2017_GT Roster'!$B$6:$H$21,7, FALSE), "NO MATCH!!!")</f>
        <v>4</v>
      </c>
      <c r="E4608" s="24">
        <f>IFERROR(VLOOKUP(GAME_JUMP_REPORT_CONSOLIDATED!C4608,GAME_INDEX!$A$7:$E$34,5,FALSE), "NO MATCH")</f>
        <v>1020</v>
      </c>
      <c r="F4608" s="24" t="str">
        <f>IFERROR(VLOOKUP(C4608,GAME_INDEX!$A$7:$E$34,4,FALSE), "NO MATCH!!!")</f>
        <v>Wake Forest</v>
      </c>
      <c r="G4608" t="s">
        <v>4617</v>
      </c>
      <c r="H4608" s="1">
        <v>43037</v>
      </c>
      <c r="I4608">
        <v>3265</v>
      </c>
      <c r="J4608" t="s">
        <v>7</v>
      </c>
      <c r="K4608" t="s">
        <v>3262</v>
      </c>
      <c r="L4608">
        <v>20.7</v>
      </c>
    </row>
    <row r="4609" spans="1:12" x14ac:dyDescent="0.55000000000000004">
      <c r="A4609" s="24" t="str">
        <f t="shared" si="72"/>
        <v>10209</v>
      </c>
      <c r="B4609" s="24" t="s">
        <v>27</v>
      </c>
      <c r="C4609" s="25">
        <v>43037</v>
      </c>
      <c r="D4609" s="24">
        <f>IFERROR(VLOOKUP(B4609,'2017_GT Roster'!$B$6:$H$21,7, FALSE), "NO MATCH!!!")</f>
        <v>9</v>
      </c>
      <c r="E4609" s="24">
        <f>IFERROR(VLOOKUP(GAME_JUMP_REPORT_CONSOLIDATED!C4609,GAME_INDEX!$A$7:$E$34,5,FALSE), "NO MATCH")</f>
        <v>1020</v>
      </c>
      <c r="F4609" s="24" t="str">
        <f>IFERROR(VLOOKUP(C4609,GAME_INDEX!$A$7:$E$34,4,FALSE), "NO MATCH!!!")</f>
        <v>Wake Forest</v>
      </c>
      <c r="G4609" t="s">
        <v>4618</v>
      </c>
      <c r="H4609" s="1">
        <v>43037</v>
      </c>
      <c r="I4609">
        <v>3266</v>
      </c>
      <c r="J4609" t="s">
        <v>7</v>
      </c>
      <c r="K4609" t="s">
        <v>27</v>
      </c>
      <c r="L4609">
        <v>7.7</v>
      </c>
    </row>
    <row r="4610" spans="1:12" x14ac:dyDescent="0.55000000000000004">
      <c r="A4610" s="24" t="str">
        <f t="shared" si="72"/>
        <v>102023</v>
      </c>
      <c r="B4610" s="24" t="s">
        <v>19</v>
      </c>
      <c r="C4610" s="25">
        <v>43037</v>
      </c>
      <c r="D4610" s="24">
        <f>IFERROR(VLOOKUP(B4610,'2017_GT Roster'!$B$6:$H$21,7, FALSE), "NO MATCH!!!")</f>
        <v>23</v>
      </c>
      <c r="E4610" s="24">
        <f>IFERROR(VLOOKUP(GAME_JUMP_REPORT_CONSOLIDATED!C4610,GAME_INDEX!$A$7:$E$34,5,FALSE), "NO MATCH")</f>
        <v>1020</v>
      </c>
      <c r="F4610" s="24" t="str">
        <f>IFERROR(VLOOKUP(C4610,GAME_INDEX!$A$7:$E$34,4,FALSE), "NO MATCH!!!")</f>
        <v>Wake Forest</v>
      </c>
      <c r="G4610" t="s">
        <v>4619</v>
      </c>
      <c r="H4610" s="1">
        <v>43037</v>
      </c>
      <c r="I4610">
        <v>3285</v>
      </c>
      <c r="J4610" t="s">
        <v>7</v>
      </c>
      <c r="K4610" t="s">
        <v>19</v>
      </c>
      <c r="L4610">
        <v>16</v>
      </c>
    </row>
    <row r="4611" spans="1:12" x14ac:dyDescent="0.55000000000000004">
      <c r="A4611" s="24" t="str">
        <f t="shared" si="72"/>
        <v>10209</v>
      </c>
      <c r="B4611" s="24" t="s">
        <v>27</v>
      </c>
      <c r="C4611" s="25">
        <v>43037</v>
      </c>
      <c r="D4611" s="24">
        <f>IFERROR(VLOOKUP(B4611,'2017_GT Roster'!$B$6:$H$21,7, FALSE), "NO MATCH!!!")</f>
        <v>9</v>
      </c>
      <c r="E4611" s="24">
        <f>IFERROR(VLOOKUP(GAME_JUMP_REPORT_CONSOLIDATED!C4611,GAME_INDEX!$A$7:$E$34,5,FALSE), "NO MATCH")</f>
        <v>1020</v>
      </c>
      <c r="F4611" s="24" t="str">
        <f>IFERROR(VLOOKUP(C4611,GAME_INDEX!$A$7:$E$34,4,FALSE), "NO MATCH!!!")</f>
        <v>Wake Forest</v>
      </c>
      <c r="G4611" t="s">
        <v>4620</v>
      </c>
      <c r="H4611" s="1">
        <v>43037</v>
      </c>
      <c r="I4611">
        <v>3289</v>
      </c>
      <c r="J4611" t="s">
        <v>7</v>
      </c>
      <c r="K4611" t="s">
        <v>27</v>
      </c>
      <c r="L4611">
        <v>14.7</v>
      </c>
    </row>
    <row r="4612" spans="1:12" x14ac:dyDescent="0.55000000000000004">
      <c r="A4612" s="24" t="str">
        <f t="shared" si="72"/>
        <v>10201</v>
      </c>
      <c r="B4612" s="24" t="s">
        <v>3254</v>
      </c>
      <c r="C4612" s="25">
        <v>43037</v>
      </c>
      <c r="D4612" s="24">
        <f>IFERROR(VLOOKUP(B4612,'2017_GT Roster'!$B$6:$H$21,7, FALSE), "NO MATCH!!!")</f>
        <v>1</v>
      </c>
      <c r="E4612" s="24">
        <f>IFERROR(VLOOKUP(GAME_JUMP_REPORT_CONSOLIDATED!C4612,GAME_INDEX!$A$7:$E$34,5,FALSE), "NO MATCH")</f>
        <v>1020</v>
      </c>
      <c r="F4612" s="24" t="str">
        <f>IFERROR(VLOOKUP(C4612,GAME_INDEX!$A$7:$E$34,4,FALSE), "NO MATCH!!!")</f>
        <v>Wake Forest</v>
      </c>
      <c r="G4612" t="s">
        <v>4621</v>
      </c>
      <c r="H4612" s="1">
        <v>43037</v>
      </c>
      <c r="I4612">
        <v>3290</v>
      </c>
      <c r="J4612" t="s">
        <v>7</v>
      </c>
      <c r="K4612" t="s">
        <v>3254</v>
      </c>
      <c r="L4612">
        <v>15.4</v>
      </c>
    </row>
    <row r="4613" spans="1:12" x14ac:dyDescent="0.55000000000000004">
      <c r="A4613" s="24" t="str">
        <f t="shared" si="72"/>
        <v>102011</v>
      </c>
      <c r="B4613" s="24" t="s">
        <v>14</v>
      </c>
      <c r="C4613" s="25">
        <v>43037</v>
      </c>
      <c r="D4613" s="24">
        <f>IFERROR(VLOOKUP(B4613,'2017_GT Roster'!$B$6:$H$21,7, FALSE), "NO MATCH!!!")</f>
        <v>11</v>
      </c>
      <c r="E4613" s="24">
        <f>IFERROR(VLOOKUP(GAME_JUMP_REPORT_CONSOLIDATED!C4613,GAME_INDEX!$A$7:$E$34,5,FALSE), "NO MATCH")</f>
        <v>1020</v>
      </c>
      <c r="F4613" s="24" t="str">
        <f>IFERROR(VLOOKUP(C4613,GAME_INDEX!$A$7:$E$34,4,FALSE), "NO MATCH!!!")</f>
        <v>Wake Forest</v>
      </c>
      <c r="G4613" t="s">
        <v>4622</v>
      </c>
      <c r="H4613" s="1">
        <v>43037</v>
      </c>
      <c r="I4613">
        <v>3290</v>
      </c>
      <c r="J4613" t="s">
        <v>7</v>
      </c>
      <c r="K4613" t="s">
        <v>14</v>
      </c>
      <c r="L4613">
        <v>16</v>
      </c>
    </row>
    <row r="4614" spans="1:12" x14ac:dyDescent="0.55000000000000004">
      <c r="A4614" s="24" t="str">
        <f t="shared" si="72"/>
        <v>102023</v>
      </c>
      <c r="B4614" s="24" t="s">
        <v>19</v>
      </c>
      <c r="C4614" s="25">
        <v>43037</v>
      </c>
      <c r="D4614" s="24">
        <f>IFERROR(VLOOKUP(B4614,'2017_GT Roster'!$B$6:$H$21,7, FALSE), "NO MATCH!!!")</f>
        <v>23</v>
      </c>
      <c r="E4614" s="24">
        <f>IFERROR(VLOOKUP(GAME_JUMP_REPORT_CONSOLIDATED!C4614,GAME_INDEX!$A$7:$E$34,5,FALSE), "NO MATCH")</f>
        <v>1020</v>
      </c>
      <c r="F4614" s="24" t="str">
        <f>IFERROR(VLOOKUP(C4614,GAME_INDEX!$A$7:$E$34,4,FALSE), "NO MATCH!!!")</f>
        <v>Wake Forest</v>
      </c>
      <c r="G4614" t="s">
        <v>4623</v>
      </c>
      <c r="H4614" s="1">
        <v>43037</v>
      </c>
      <c r="I4614">
        <v>3315</v>
      </c>
      <c r="J4614" t="s">
        <v>7</v>
      </c>
      <c r="K4614" t="s">
        <v>19</v>
      </c>
      <c r="L4614">
        <v>8.6</v>
      </c>
    </row>
    <row r="4615" spans="1:12" x14ac:dyDescent="0.55000000000000004">
      <c r="A4615" s="24" t="str">
        <f t="shared" si="72"/>
        <v>102011</v>
      </c>
      <c r="B4615" s="24" t="s">
        <v>14</v>
      </c>
      <c r="C4615" s="25">
        <v>43037</v>
      </c>
      <c r="D4615" s="24">
        <f>IFERROR(VLOOKUP(B4615,'2017_GT Roster'!$B$6:$H$21,7, FALSE), "NO MATCH!!!")</f>
        <v>11</v>
      </c>
      <c r="E4615" s="24">
        <f>IFERROR(VLOOKUP(GAME_JUMP_REPORT_CONSOLIDATED!C4615,GAME_INDEX!$A$7:$E$34,5,FALSE), "NO MATCH")</f>
        <v>1020</v>
      </c>
      <c r="F4615" s="24" t="str">
        <f>IFERROR(VLOOKUP(C4615,GAME_INDEX!$A$7:$E$34,4,FALSE), "NO MATCH!!!")</f>
        <v>Wake Forest</v>
      </c>
      <c r="G4615" t="s">
        <v>4624</v>
      </c>
      <c r="H4615" s="1">
        <v>43037</v>
      </c>
      <c r="I4615">
        <v>3315</v>
      </c>
      <c r="J4615" t="s">
        <v>7</v>
      </c>
      <c r="K4615" t="s">
        <v>14</v>
      </c>
      <c r="L4615">
        <v>24.4</v>
      </c>
    </row>
    <row r="4616" spans="1:12" x14ac:dyDescent="0.55000000000000004">
      <c r="A4616" s="24" t="str">
        <f t="shared" si="72"/>
        <v>10201</v>
      </c>
      <c r="B4616" s="24" t="s">
        <v>3254</v>
      </c>
      <c r="C4616" s="25">
        <v>43037</v>
      </c>
      <c r="D4616" s="24">
        <f>IFERROR(VLOOKUP(B4616,'2017_GT Roster'!$B$6:$H$21,7, FALSE), "NO MATCH!!!")</f>
        <v>1</v>
      </c>
      <c r="E4616" s="24">
        <f>IFERROR(VLOOKUP(GAME_JUMP_REPORT_CONSOLIDATED!C4616,GAME_INDEX!$A$7:$E$34,5,FALSE), "NO MATCH")</f>
        <v>1020</v>
      </c>
      <c r="F4616" s="24" t="str">
        <f>IFERROR(VLOOKUP(C4616,GAME_INDEX!$A$7:$E$34,4,FALSE), "NO MATCH!!!")</f>
        <v>Wake Forest</v>
      </c>
      <c r="G4616" t="s">
        <v>4625</v>
      </c>
      <c r="H4616" s="1">
        <v>43037</v>
      </c>
      <c r="I4616">
        <v>3322</v>
      </c>
      <c r="J4616" t="s">
        <v>7</v>
      </c>
      <c r="K4616" t="s">
        <v>3254</v>
      </c>
      <c r="L4616">
        <v>15.9</v>
      </c>
    </row>
    <row r="4617" spans="1:12" x14ac:dyDescent="0.55000000000000004">
      <c r="A4617" s="24" t="str">
        <f t="shared" si="72"/>
        <v>102011</v>
      </c>
      <c r="B4617" s="24" t="s">
        <v>14</v>
      </c>
      <c r="C4617" s="25">
        <v>43037</v>
      </c>
      <c r="D4617" s="24">
        <f>IFERROR(VLOOKUP(B4617,'2017_GT Roster'!$B$6:$H$21,7, FALSE), "NO MATCH!!!")</f>
        <v>11</v>
      </c>
      <c r="E4617" s="24">
        <f>IFERROR(VLOOKUP(GAME_JUMP_REPORT_CONSOLIDATED!C4617,GAME_INDEX!$A$7:$E$34,5,FALSE), "NO MATCH")</f>
        <v>1020</v>
      </c>
      <c r="F4617" s="24" t="str">
        <f>IFERROR(VLOOKUP(C4617,GAME_INDEX!$A$7:$E$34,4,FALSE), "NO MATCH!!!")</f>
        <v>Wake Forest</v>
      </c>
      <c r="G4617" t="s">
        <v>4626</v>
      </c>
      <c r="H4617" s="1">
        <v>43037</v>
      </c>
      <c r="I4617">
        <v>3322</v>
      </c>
      <c r="J4617" t="s">
        <v>7</v>
      </c>
      <c r="K4617" t="s">
        <v>14</v>
      </c>
      <c r="L4617">
        <v>18.600000000000001</v>
      </c>
    </row>
    <row r="4618" spans="1:12" x14ac:dyDescent="0.55000000000000004">
      <c r="A4618" s="24" t="str">
        <f t="shared" si="72"/>
        <v>10201</v>
      </c>
      <c r="B4618" s="24" t="s">
        <v>3254</v>
      </c>
      <c r="C4618" s="25">
        <v>43037</v>
      </c>
      <c r="D4618" s="24">
        <f>IFERROR(VLOOKUP(B4618,'2017_GT Roster'!$B$6:$H$21,7, FALSE), "NO MATCH!!!")</f>
        <v>1</v>
      </c>
      <c r="E4618" s="24">
        <f>IFERROR(VLOOKUP(GAME_JUMP_REPORT_CONSOLIDATED!C4618,GAME_INDEX!$A$7:$E$34,5,FALSE), "NO MATCH")</f>
        <v>1020</v>
      </c>
      <c r="F4618" s="24" t="str">
        <f>IFERROR(VLOOKUP(C4618,GAME_INDEX!$A$7:$E$34,4,FALSE), "NO MATCH!!!")</f>
        <v>Wake Forest</v>
      </c>
      <c r="G4618" t="s">
        <v>4627</v>
      </c>
      <c r="H4618" s="1">
        <v>43037</v>
      </c>
      <c r="I4618">
        <v>3326</v>
      </c>
      <c r="J4618" t="s">
        <v>7</v>
      </c>
      <c r="K4618" t="s">
        <v>3254</v>
      </c>
      <c r="L4618">
        <v>15.8</v>
      </c>
    </row>
    <row r="4619" spans="1:12" x14ac:dyDescent="0.55000000000000004">
      <c r="A4619" s="24" t="str">
        <f t="shared" si="72"/>
        <v>102011</v>
      </c>
      <c r="B4619" s="24" t="s">
        <v>14</v>
      </c>
      <c r="C4619" s="25">
        <v>43037</v>
      </c>
      <c r="D4619" s="24">
        <f>IFERROR(VLOOKUP(B4619,'2017_GT Roster'!$B$6:$H$21,7, FALSE), "NO MATCH!!!")</f>
        <v>11</v>
      </c>
      <c r="E4619" s="24">
        <f>IFERROR(VLOOKUP(GAME_JUMP_REPORT_CONSOLIDATED!C4619,GAME_INDEX!$A$7:$E$34,5,FALSE), "NO MATCH")</f>
        <v>1020</v>
      </c>
      <c r="F4619" s="24" t="str">
        <f>IFERROR(VLOOKUP(C4619,GAME_INDEX!$A$7:$E$34,4,FALSE), "NO MATCH!!!")</f>
        <v>Wake Forest</v>
      </c>
      <c r="G4619" t="s">
        <v>4628</v>
      </c>
      <c r="H4619" s="1">
        <v>43037</v>
      </c>
      <c r="I4619">
        <v>3326</v>
      </c>
      <c r="J4619" t="s">
        <v>7</v>
      </c>
      <c r="K4619" t="s">
        <v>14</v>
      </c>
      <c r="L4619">
        <v>13.8</v>
      </c>
    </row>
    <row r="4620" spans="1:12" x14ac:dyDescent="0.55000000000000004">
      <c r="A4620" s="24" t="str">
        <f t="shared" si="72"/>
        <v>10209</v>
      </c>
      <c r="B4620" s="24" t="s">
        <v>27</v>
      </c>
      <c r="C4620" s="25">
        <v>43037</v>
      </c>
      <c r="D4620" s="24">
        <f>IFERROR(VLOOKUP(B4620,'2017_GT Roster'!$B$6:$H$21,7, FALSE), "NO MATCH!!!")</f>
        <v>9</v>
      </c>
      <c r="E4620" s="24">
        <f>IFERROR(VLOOKUP(GAME_JUMP_REPORT_CONSOLIDATED!C4620,GAME_INDEX!$A$7:$E$34,5,FALSE), "NO MATCH")</f>
        <v>1020</v>
      </c>
      <c r="F4620" s="24" t="str">
        <f>IFERROR(VLOOKUP(C4620,GAME_INDEX!$A$7:$E$34,4,FALSE), "NO MATCH!!!")</f>
        <v>Wake Forest</v>
      </c>
      <c r="G4620" t="s">
        <v>4629</v>
      </c>
      <c r="H4620" s="1">
        <v>43037</v>
      </c>
      <c r="I4620">
        <v>3343</v>
      </c>
      <c r="J4620" t="s">
        <v>7</v>
      </c>
      <c r="K4620" t="s">
        <v>27</v>
      </c>
      <c r="L4620">
        <v>9.1999999999999993</v>
      </c>
    </row>
    <row r="4621" spans="1:12" x14ac:dyDescent="0.55000000000000004">
      <c r="A4621" s="24" t="str">
        <f t="shared" si="72"/>
        <v>102011</v>
      </c>
      <c r="B4621" s="24" t="s">
        <v>14</v>
      </c>
      <c r="C4621" s="25">
        <v>43037</v>
      </c>
      <c r="D4621" s="24">
        <f>IFERROR(VLOOKUP(B4621,'2017_GT Roster'!$B$6:$H$21,7, FALSE), "NO MATCH!!!")</f>
        <v>11</v>
      </c>
      <c r="E4621" s="24">
        <f>IFERROR(VLOOKUP(GAME_JUMP_REPORT_CONSOLIDATED!C4621,GAME_INDEX!$A$7:$E$34,5,FALSE), "NO MATCH")</f>
        <v>1020</v>
      </c>
      <c r="F4621" s="24" t="str">
        <f>IFERROR(VLOOKUP(C4621,GAME_INDEX!$A$7:$E$34,4,FALSE), "NO MATCH!!!")</f>
        <v>Wake Forest</v>
      </c>
      <c r="G4621" t="s">
        <v>4630</v>
      </c>
      <c r="H4621" s="1">
        <v>43037</v>
      </c>
      <c r="I4621">
        <v>3346</v>
      </c>
      <c r="J4621" t="s">
        <v>7</v>
      </c>
      <c r="K4621" t="s">
        <v>14</v>
      </c>
      <c r="L4621">
        <v>16.7</v>
      </c>
    </row>
    <row r="4622" spans="1:12" x14ac:dyDescent="0.55000000000000004">
      <c r="A4622" s="24" t="str">
        <f t="shared" si="72"/>
        <v>10201</v>
      </c>
      <c r="B4622" s="24" t="s">
        <v>3254</v>
      </c>
      <c r="C4622" s="25">
        <v>43037</v>
      </c>
      <c r="D4622" s="24">
        <f>IFERROR(VLOOKUP(B4622,'2017_GT Roster'!$B$6:$H$21,7, FALSE), "NO MATCH!!!")</f>
        <v>1</v>
      </c>
      <c r="E4622" s="24">
        <f>IFERROR(VLOOKUP(GAME_JUMP_REPORT_CONSOLIDATED!C4622,GAME_INDEX!$A$7:$E$34,5,FALSE), "NO MATCH")</f>
        <v>1020</v>
      </c>
      <c r="F4622" s="24" t="str">
        <f>IFERROR(VLOOKUP(C4622,GAME_INDEX!$A$7:$E$34,4,FALSE), "NO MATCH!!!")</f>
        <v>Wake Forest</v>
      </c>
      <c r="G4622" t="s">
        <v>4631</v>
      </c>
      <c r="H4622" s="1">
        <v>43037</v>
      </c>
      <c r="I4622">
        <v>3348</v>
      </c>
      <c r="J4622" t="s">
        <v>7</v>
      </c>
      <c r="K4622" t="s">
        <v>3254</v>
      </c>
      <c r="L4622">
        <v>15.8</v>
      </c>
    </row>
    <row r="4623" spans="1:12" x14ac:dyDescent="0.55000000000000004">
      <c r="A4623" s="24" t="str">
        <f t="shared" si="72"/>
        <v>102011</v>
      </c>
      <c r="B4623" s="24" t="s">
        <v>14</v>
      </c>
      <c r="C4623" s="25">
        <v>43037</v>
      </c>
      <c r="D4623" s="24">
        <f>IFERROR(VLOOKUP(B4623,'2017_GT Roster'!$B$6:$H$21,7, FALSE), "NO MATCH!!!")</f>
        <v>11</v>
      </c>
      <c r="E4623" s="24">
        <f>IFERROR(VLOOKUP(GAME_JUMP_REPORT_CONSOLIDATED!C4623,GAME_INDEX!$A$7:$E$34,5,FALSE), "NO MATCH")</f>
        <v>1020</v>
      </c>
      <c r="F4623" s="24" t="str">
        <f>IFERROR(VLOOKUP(C4623,GAME_INDEX!$A$7:$E$34,4,FALSE), "NO MATCH!!!")</f>
        <v>Wake Forest</v>
      </c>
      <c r="G4623" t="s">
        <v>4632</v>
      </c>
      <c r="H4623" s="1">
        <v>43037</v>
      </c>
      <c r="I4623">
        <v>3373</v>
      </c>
      <c r="J4623" t="s">
        <v>7</v>
      </c>
      <c r="K4623" t="s">
        <v>14</v>
      </c>
      <c r="L4623">
        <v>22.7</v>
      </c>
    </row>
    <row r="4624" spans="1:12" x14ac:dyDescent="0.55000000000000004">
      <c r="A4624" s="24" t="str">
        <f t="shared" si="72"/>
        <v>102014</v>
      </c>
      <c r="B4624" s="24" t="s">
        <v>10</v>
      </c>
      <c r="C4624" s="25">
        <v>43037</v>
      </c>
      <c r="D4624" s="24">
        <f>IFERROR(VLOOKUP(B4624,'2017_GT Roster'!$B$6:$H$21,7, FALSE), "NO MATCH!!!")</f>
        <v>14</v>
      </c>
      <c r="E4624" s="24">
        <f>IFERROR(VLOOKUP(GAME_JUMP_REPORT_CONSOLIDATED!C4624,GAME_INDEX!$A$7:$E$34,5,FALSE), "NO MATCH")</f>
        <v>1020</v>
      </c>
      <c r="F4624" s="24" t="str">
        <f>IFERROR(VLOOKUP(C4624,GAME_INDEX!$A$7:$E$34,4,FALSE), "NO MATCH!!!")</f>
        <v>Wake Forest</v>
      </c>
      <c r="G4624" t="s">
        <v>4633</v>
      </c>
      <c r="H4624" s="1">
        <v>43037</v>
      </c>
      <c r="I4624">
        <v>3374</v>
      </c>
      <c r="J4624" t="s">
        <v>7</v>
      </c>
      <c r="K4624" t="s">
        <v>10</v>
      </c>
      <c r="L4624">
        <v>17.3</v>
      </c>
    </row>
    <row r="4625" spans="1:12" x14ac:dyDescent="0.55000000000000004">
      <c r="A4625" s="24" t="str">
        <f t="shared" si="72"/>
        <v>10201</v>
      </c>
      <c r="B4625" s="24" t="s">
        <v>3254</v>
      </c>
      <c r="C4625" s="25">
        <v>43037</v>
      </c>
      <c r="D4625" s="24">
        <f>IFERROR(VLOOKUP(B4625,'2017_GT Roster'!$B$6:$H$21,7, FALSE), "NO MATCH!!!")</f>
        <v>1</v>
      </c>
      <c r="E4625" s="24">
        <f>IFERROR(VLOOKUP(GAME_JUMP_REPORT_CONSOLIDATED!C4625,GAME_INDEX!$A$7:$E$34,5,FALSE), "NO MATCH")</f>
        <v>1020</v>
      </c>
      <c r="F4625" s="24" t="str">
        <f>IFERROR(VLOOKUP(C4625,GAME_INDEX!$A$7:$E$34,4,FALSE), "NO MATCH!!!")</f>
        <v>Wake Forest</v>
      </c>
      <c r="G4625" t="s">
        <v>4634</v>
      </c>
      <c r="H4625" s="1">
        <v>43037</v>
      </c>
      <c r="I4625">
        <v>3378</v>
      </c>
      <c r="J4625" t="s">
        <v>7</v>
      </c>
      <c r="K4625" t="s">
        <v>3254</v>
      </c>
      <c r="L4625">
        <v>16.100000000000001</v>
      </c>
    </row>
    <row r="4626" spans="1:12" x14ac:dyDescent="0.55000000000000004">
      <c r="A4626" s="24" t="str">
        <f t="shared" si="72"/>
        <v>10209</v>
      </c>
      <c r="B4626" s="24" t="s">
        <v>27</v>
      </c>
      <c r="C4626" s="25">
        <v>43037</v>
      </c>
      <c r="D4626" s="24">
        <f>IFERROR(VLOOKUP(B4626,'2017_GT Roster'!$B$6:$H$21,7, FALSE), "NO MATCH!!!")</f>
        <v>9</v>
      </c>
      <c r="E4626" s="24">
        <f>IFERROR(VLOOKUP(GAME_JUMP_REPORT_CONSOLIDATED!C4626,GAME_INDEX!$A$7:$E$34,5,FALSE), "NO MATCH")</f>
        <v>1020</v>
      </c>
      <c r="F4626" s="24" t="str">
        <f>IFERROR(VLOOKUP(C4626,GAME_INDEX!$A$7:$E$34,4,FALSE), "NO MATCH!!!")</f>
        <v>Wake Forest</v>
      </c>
      <c r="G4626" t="s">
        <v>4635</v>
      </c>
      <c r="H4626" s="1">
        <v>43037</v>
      </c>
      <c r="I4626">
        <v>3394</v>
      </c>
      <c r="J4626" t="s">
        <v>7</v>
      </c>
      <c r="K4626" t="s">
        <v>27</v>
      </c>
      <c r="L4626">
        <v>14.2</v>
      </c>
    </row>
    <row r="4627" spans="1:12" x14ac:dyDescent="0.55000000000000004">
      <c r="A4627" s="24" t="str">
        <f t="shared" si="72"/>
        <v>102011</v>
      </c>
      <c r="B4627" s="24" t="s">
        <v>14</v>
      </c>
      <c r="C4627" s="25">
        <v>43037</v>
      </c>
      <c r="D4627" s="24">
        <f>IFERROR(VLOOKUP(B4627,'2017_GT Roster'!$B$6:$H$21,7, FALSE), "NO MATCH!!!")</f>
        <v>11</v>
      </c>
      <c r="E4627" s="24">
        <f>IFERROR(VLOOKUP(GAME_JUMP_REPORT_CONSOLIDATED!C4627,GAME_INDEX!$A$7:$E$34,5,FALSE), "NO MATCH")</f>
        <v>1020</v>
      </c>
      <c r="F4627" s="24" t="str">
        <f>IFERROR(VLOOKUP(C4627,GAME_INDEX!$A$7:$E$34,4,FALSE), "NO MATCH!!!")</f>
        <v>Wake Forest</v>
      </c>
      <c r="G4627" t="s">
        <v>4636</v>
      </c>
      <c r="H4627" s="1">
        <v>43037</v>
      </c>
      <c r="I4627">
        <v>3397</v>
      </c>
      <c r="J4627" t="s">
        <v>7</v>
      </c>
      <c r="K4627" t="s">
        <v>14</v>
      </c>
      <c r="L4627">
        <v>22.8</v>
      </c>
    </row>
    <row r="4628" spans="1:12" x14ac:dyDescent="0.55000000000000004">
      <c r="A4628" s="24" t="str">
        <f t="shared" si="72"/>
        <v>102011</v>
      </c>
      <c r="B4628" s="24" t="s">
        <v>14</v>
      </c>
      <c r="C4628" s="25">
        <v>43037</v>
      </c>
      <c r="D4628" s="24">
        <f>IFERROR(VLOOKUP(B4628,'2017_GT Roster'!$B$6:$H$21,7, FALSE), "NO MATCH!!!")</f>
        <v>11</v>
      </c>
      <c r="E4628" s="24">
        <f>IFERROR(VLOOKUP(GAME_JUMP_REPORT_CONSOLIDATED!C4628,GAME_INDEX!$A$7:$E$34,5,FALSE), "NO MATCH")</f>
        <v>1020</v>
      </c>
      <c r="F4628" s="24" t="str">
        <f>IFERROR(VLOOKUP(C4628,GAME_INDEX!$A$7:$E$34,4,FALSE), "NO MATCH!!!")</f>
        <v>Wake Forest</v>
      </c>
      <c r="G4628" t="s">
        <v>4637</v>
      </c>
      <c r="H4628" s="1">
        <v>43037</v>
      </c>
      <c r="I4628">
        <v>3413</v>
      </c>
      <c r="J4628" t="s">
        <v>7</v>
      </c>
      <c r="K4628" t="s">
        <v>14</v>
      </c>
      <c r="L4628">
        <v>12.3</v>
      </c>
    </row>
    <row r="4629" spans="1:12" x14ac:dyDescent="0.55000000000000004">
      <c r="A4629" s="24" t="str">
        <f t="shared" si="72"/>
        <v>10201</v>
      </c>
      <c r="B4629" s="24" t="s">
        <v>3254</v>
      </c>
      <c r="C4629" s="25">
        <v>43037</v>
      </c>
      <c r="D4629" s="24">
        <f>IFERROR(VLOOKUP(B4629,'2017_GT Roster'!$B$6:$H$21,7, FALSE), "NO MATCH!!!")</f>
        <v>1</v>
      </c>
      <c r="E4629" s="24">
        <f>IFERROR(VLOOKUP(GAME_JUMP_REPORT_CONSOLIDATED!C4629,GAME_INDEX!$A$7:$E$34,5,FALSE), "NO MATCH")</f>
        <v>1020</v>
      </c>
      <c r="F4629" s="24" t="str">
        <f>IFERROR(VLOOKUP(C4629,GAME_INDEX!$A$7:$E$34,4,FALSE), "NO MATCH!!!")</f>
        <v>Wake Forest</v>
      </c>
      <c r="G4629" t="s">
        <v>4638</v>
      </c>
      <c r="H4629" s="1">
        <v>43037</v>
      </c>
      <c r="I4629">
        <v>3417</v>
      </c>
      <c r="J4629" t="s">
        <v>7</v>
      </c>
      <c r="K4629" t="s">
        <v>3254</v>
      </c>
      <c r="L4629">
        <v>15.5</v>
      </c>
    </row>
    <row r="4630" spans="1:12" x14ac:dyDescent="0.55000000000000004">
      <c r="A4630" s="24" t="str">
        <f t="shared" si="72"/>
        <v>102033</v>
      </c>
      <c r="B4630" s="24" t="s">
        <v>32</v>
      </c>
      <c r="C4630" s="25">
        <v>43037</v>
      </c>
      <c r="D4630" s="24">
        <f>IFERROR(VLOOKUP(B4630,'2017_GT Roster'!$B$6:$H$21,7, FALSE), "NO MATCH!!!")</f>
        <v>33</v>
      </c>
      <c r="E4630" s="24">
        <f>IFERROR(VLOOKUP(GAME_JUMP_REPORT_CONSOLIDATED!C4630,GAME_INDEX!$A$7:$E$34,5,FALSE), "NO MATCH")</f>
        <v>1020</v>
      </c>
      <c r="F4630" s="24" t="str">
        <f>IFERROR(VLOOKUP(C4630,GAME_INDEX!$A$7:$E$34,4,FALSE), "NO MATCH!!!")</f>
        <v>Wake Forest</v>
      </c>
      <c r="G4630" t="s">
        <v>4639</v>
      </c>
      <c r="H4630" s="1">
        <v>43037</v>
      </c>
      <c r="I4630">
        <v>3422</v>
      </c>
      <c r="J4630" t="s">
        <v>7</v>
      </c>
      <c r="K4630" t="s">
        <v>32</v>
      </c>
      <c r="L4630">
        <v>19.5</v>
      </c>
    </row>
    <row r="4631" spans="1:12" x14ac:dyDescent="0.55000000000000004">
      <c r="A4631" s="24" t="str">
        <f t="shared" si="72"/>
        <v>10209</v>
      </c>
      <c r="B4631" s="24" t="s">
        <v>27</v>
      </c>
      <c r="C4631" s="25">
        <v>43037</v>
      </c>
      <c r="D4631" s="24">
        <f>IFERROR(VLOOKUP(B4631,'2017_GT Roster'!$B$6:$H$21,7, FALSE), "NO MATCH!!!")</f>
        <v>9</v>
      </c>
      <c r="E4631" s="24">
        <f>IFERROR(VLOOKUP(GAME_JUMP_REPORT_CONSOLIDATED!C4631,GAME_INDEX!$A$7:$E$34,5,FALSE), "NO MATCH")</f>
        <v>1020</v>
      </c>
      <c r="F4631" s="24" t="str">
        <f>IFERROR(VLOOKUP(C4631,GAME_INDEX!$A$7:$E$34,4,FALSE), "NO MATCH!!!")</f>
        <v>Wake Forest</v>
      </c>
      <c r="G4631" t="s">
        <v>4640</v>
      </c>
      <c r="H4631" s="1">
        <v>43037</v>
      </c>
      <c r="I4631">
        <v>3424</v>
      </c>
      <c r="J4631" t="s">
        <v>7</v>
      </c>
      <c r="K4631" t="s">
        <v>27</v>
      </c>
      <c r="L4631">
        <v>11.2</v>
      </c>
    </row>
    <row r="4632" spans="1:12" x14ac:dyDescent="0.55000000000000004">
      <c r="A4632" s="24" t="str">
        <f t="shared" si="72"/>
        <v>10201</v>
      </c>
      <c r="B4632" s="24" t="s">
        <v>3254</v>
      </c>
      <c r="C4632" s="25">
        <v>43037</v>
      </c>
      <c r="D4632" s="24">
        <f>IFERROR(VLOOKUP(B4632,'2017_GT Roster'!$B$6:$H$21,7, FALSE), "NO MATCH!!!")</f>
        <v>1</v>
      </c>
      <c r="E4632" s="24">
        <f>IFERROR(VLOOKUP(GAME_JUMP_REPORT_CONSOLIDATED!C4632,GAME_INDEX!$A$7:$E$34,5,FALSE), "NO MATCH")</f>
        <v>1020</v>
      </c>
      <c r="F4632" s="24" t="str">
        <f>IFERROR(VLOOKUP(C4632,GAME_INDEX!$A$7:$E$34,4,FALSE), "NO MATCH!!!")</f>
        <v>Wake Forest</v>
      </c>
      <c r="G4632" t="s">
        <v>4641</v>
      </c>
      <c r="H4632" s="1">
        <v>43037</v>
      </c>
      <c r="I4632">
        <v>3425</v>
      </c>
      <c r="J4632" t="s">
        <v>7</v>
      </c>
      <c r="K4632" t="s">
        <v>3254</v>
      </c>
      <c r="L4632">
        <v>22</v>
      </c>
    </row>
    <row r="4633" spans="1:12" x14ac:dyDescent="0.55000000000000004">
      <c r="A4633" s="24" t="str">
        <f t="shared" si="72"/>
        <v>102033</v>
      </c>
      <c r="B4633" s="24" t="s">
        <v>32</v>
      </c>
      <c r="C4633" s="25">
        <v>43037</v>
      </c>
      <c r="D4633" s="24">
        <f>IFERROR(VLOOKUP(B4633,'2017_GT Roster'!$B$6:$H$21,7, FALSE), "NO MATCH!!!")</f>
        <v>33</v>
      </c>
      <c r="E4633" s="24">
        <f>IFERROR(VLOOKUP(GAME_JUMP_REPORT_CONSOLIDATED!C4633,GAME_INDEX!$A$7:$E$34,5,FALSE), "NO MATCH")</f>
        <v>1020</v>
      </c>
      <c r="F4633" s="24" t="str">
        <f>IFERROR(VLOOKUP(C4633,GAME_INDEX!$A$7:$E$34,4,FALSE), "NO MATCH!!!")</f>
        <v>Wake Forest</v>
      </c>
      <c r="G4633" t="s">
        <v>4642</v>
      </c>
      <c r="H4633" s="1">
        <v>43037</v>
      </c>
      <c r="I4633">
        <v>3441</v>
      </c>
      <c r="J4633" t="s">
        <v>7</v>
      </c>
      <c r="K4633" t="s">
        <v>32</v>
      </c>
      <c r="L4633">
        <v>17.899999999999999</v>
      </c>
    </row>
    <row r="4634" spans="1:12" x14ac:dyDescent="0.55000000000000004">
      <c r="A4634" s="24" t="str">
        <f t="shared" si="72"/>
        <v>102011</v>
      </c>
      <c r="B4634" s="24" t="s">
        <v>14</v>
      </c>
      <c r="C4634" s="25">
        <v>43037</v>
      </c>
      <c r="D4634" s="24">
        <f>IFERROR(VLOOKUP(B4634,'2017_GT Roster'!$B$6:$H$21,7, FALSE), "NO MATCH!!!")</f>
        <v>11</v>
      </c>
      <c r="E4634" s="24">
        <f>IFERROR(VLOOKUP(GAME_JUMP_REPORT_CONSOLIDATED!C4634,GAME_INDEX!$A$7:$E$34,5,FALSE), "NO MATCH")</f>
        <v>1020</v>
      </c>
      <c r="F4634" s="24" t="str">
        <f>IFERROR(VLOOKUP(C4634,GAME_INDEX!$A$7:$E$34,4,FALSE), "NO MATCH!!!")</f>
        <v>Wake Forest</v>
      </c>
      <c r="G4634" t="s">
        <v>4643</v>
      </c>
      <c r="H4634" s="1">
        <v>43037</v>
      </c>
      <c r="I4634">
        <v>3444</v>
      </c>
      <c r="J4634" t="s">
        <v>7</v>
      </c>
      <c r="K4634" t="s">
        <v>14</v>
      </c>
      <c r="L4634">
        <v>14.8</v>
      </c>
    </row>
    <row r="4635" spans="1:12" x14ac:dyDescent="0.55000000000000004">
      <c r="A4635" s="24" t="str">
        <f t="shared" si="72"/>
        <v>102011</v>
      </c>
      <c r="B4635" s="24" t="s">
        <v>14</v>
      </c>
      <c r="C4635" s="25">
        <v>43037</v>
      </c>
      <c r="D4635" s="24">
        <f>IFERROR(VLOOKUP(B4635,'2017_GT Roster'!$B$6:$H$21,7, FALSE), "NO MATCH!!!")</f>
        <v>11</v>
      </c>
      <c r="E4635" s="24">
        <f>IFERROR(VLOOKUP(GAME_JUMP_REPORT_CONSOLIDATED!C4635,GAME_INDEX!$A$7:$E$34,5,FALSE), "NO MATCH")</f>
        <v>1020</v>
      </c>
      <c r="F4635" s="24" t="str">
        <f>IFERROR(VLOOKUP(C4635,GAME_INDEX!$A$7:$E$34,4,FALSE), "NO MATCH!!!")</f>
        <v>Wake Forest</v>
      </c>
      <c r="G4635" t="s">
        <v>4644</v>
      </c>
      <c r="H4635" s="1">
        <v>43037</v>
      </c>
      <c r="I4635">
        <v>3448</v>
      </c>
      <c r="J4635" t="s">
        <v>7</v>
      </c>
      <c r="K4635" t="s">
        <v>14</v>
      </c>
      <c r="L4635">
        <v>19</v>
      </c>
    </row>
    <row r="4636" spans="1:12" x14ac:dyDescent="0.55000000000000004">
      <c r="A4636" s="24" t="str">
        <f t="shared" si="72"/>
        <v>10201</v>
      </c>
      <c r="B4636" s="24" t="s">
        <v>3254</v>
      </c>
      <c r="C4636" s="25">
        <v>43037</v>
      </c>
      <c r="D4636" s="24">
        <f>IFERROR(VLOOKUP(B4636,'2017_GT Roster'!$B$6:$H$21,7, FALSE), "NO MATCH!!!")</f>
        <v>1</v>
      </c>
      <c r="E4636" s="24">
        <f>IFERROR(VLOOKUP(GAME_JUMP_REPORT_CONSOLIDATED!C4636,GAME_INDEX!$A$7:$E$34,5,FALSE), "NO MATCH")</f>
        <v>1020</v>
      </c>
      <c r="F4636" s="24" t="str">
        <f>IFERROR(VLOOKUP(C4636,GAME_INDEX!$A$7:$E$34,4,FALSE), "NO MATCH!!!")</f>
        <v>Wake Forest</v>
      </c>
      <c r="G4636" t="s">
        <v>4645</v>
      </c>
      <c r="H4636" s="1">
        <v>43037</v>
      </c>
      <c r="I4636">
        <v>3448</v>
      </c>
      <c r="J4636" t="s">
        <v>7</v>
      </c>
      <c r="K4636" t="s">
        <v>3254</v>
      </c>
      <c r="L4636">
        <v>14.4</v>
      </c>
    </row>
    <row r="4637" spans="1:12" x14ac:dyDescent="0.55000000000000004">
      <c r="A4637" s="24" t="str">
        <f t="shared" si="72"/>
        <v>102011</v>
      </c>
      <c r="B4637" s="24" t="s">
        <v>14</v>
      </c>
      <c r="C4637" s="25">
        <v>43037</v>
      </c>
      <c r="D4637" s="24">
        <f>IFERROR(VLOOKUP(B4637,'2017_GT Roster'!$B$6:$H$21,7, FALSE), "NO MATCH!!!")</f>
        <v>11</v>
      </c>
      <c r="E4637" s="24">
        <f>IFERROR(VLOOKUP(GAME_JUMP_REPORT_CONSOLIDATED!C4637,GAME_INDEX!$A$7:$E$34,5,FALSE), "NO MATCH")</f>
        <v>1020</v>
      </c>
      <c r="F4637" s="24" t="str">
        <f>IFERROR(VLOOKUP(C4637,GAME_INDEX!$A$7:$E$34,4,FALSE), "NO MATCH!!!")</f>
        <v>Wake Forest</v>
      </c>
      <c r="G4637" t="s">
        <v>4646</v>
      </c>
      <c r="H4637" s="1">
        <v>43037</v>
      </c>
      <c r="I4637">
        <v>3472</v>
      </c>
      <c r="J4637" t="s">
        <v>7</v>
      </c>
      <c r="K4637" t="s">
        <v>14</v>
      </c>
      <c r="L4637">
        <v>13.2</v>
      </c>
    </row>
    <row r="4638" spans="1:12" x14ac:dyDescent="0.55000000000000004">
      <c r="A4638" s="24" t="str">
        <f t="shared" si="72"/>
        <v>10201</v>
      </c>
      <c r="B4638" s="24" t="s">
        <v>3254</v>
      </c>
      <c r="C4638" s="25">
        <v>43037</v>
      </c>
      <c r="D4638" s="24">
        <f>IFERROR(VLOOKUP(B4638,'2017_GT Roster'!$B$6:$H$21,7, FALSE), "NO MATCH!!!")</f>
        <v>1</v>
      </c>
      <c r="E4638" s="24">
        <f>IFERROR(VLOOKUP(GAME_JUMP_REPORT_CONSOLIDATED!C4638,GAME_INDEX!$A$7:$E$34,5,FALSE), "NO MATCH")</f>
        <v>1020</v>
      </c>
      <c r="F4638" s="24" t="str">
        <f>IFERROR(VLOOKUP(C4638,GAME_INDEX!$A$7:$E$34,4,FALSE), "NO MATCH!!!")</f>
        <v>Wake Forest</v>
      </c>
      <c r="G4638" t="s">
        <v>4647</v>
      </c>
      <c r="H4638" s="1">
        <v>43037</v>
      </c>
      <c r="I4638">
        <v>3474</v>
      </c>
      <c r="J4638" t="s">
        <v>7</v>
      </c>
      <c r="K4638" t="s">
        <v>3254</v>
      </c>
      <c r="L4638">
        <v>15.2</v>
      </c>
    </row>
    <row r="4639" spans="1:12" x14ac:dyDescent="0.55000000000000004">
      <c r="A4639" s="24" t="str">
        <f t="shared" si="72"/>
        <v>102033</v>
      </c>
      <c r="B4639" s="24" t="s">
        <v>32</v>
      </c>
      <c r="C4639" s="25">
        <v>43037</v>
      </c>
      <c r="D4639" s="24">
        <f>IFERROR(VLOOKUP(B4639,'2017_GT Roster'!$B$6:$H$21,7, FALSE), "NO MATCH!!!")</f>
        <v>33</v>
      </c>
      <c r="E4639" s="24">
        <f>IFERROR(VLOOKUP(GAME_JUMP_REPORT_CONSOLIDATED!C4639,GAME_INDEX!$A$7:$E$34,5,FALSE), "NO MATCH")</f>
        <v>1020</v>
      </c>
      <c r="F4639" s="24" t="str">
        <f>IFERROR(VLOOKUP(C4639,GAME_INDEX!$A$7:$E$34,4,FALSE), "NO MATCH!!!")</f>
        <v>Wake Forest</v>
      </c>
      <c r="G4639" t="s">
        <v>4648</v>
      </c>
      <c r="H4639" s="1">
        <v>43037</v>
      </c>
      <c r="I4639">
        <v>3475</v>
      </c>
      <c r="J4639" t="s">
        <v>7</v>
      </c>
      <c r="K4639" t="s">
        <v>32</v>
      </c>
      <c r="L4639">
        <v>17.600000000000001</v>
      </c>
    </row>
    <row r="4640" spans="1:12" x14ac:dyDescent="0.55000000000000004">
      <c r="A4640" s="24" t="str">
        <f t="shared" si="72"/>
        <v>102011</v>
      </c>
      <c r="B4640" s="24" t="s">
        <v>14</v>
      </c>
      <c r="C4640" s="25">
        <v>43037</v>
      </c>
      <c r="D4640" s="24">
        <f>IFERROR(VLOOKUP(B4640,'2017_GT Roster'!$B$6:$H$21,7, FALSE), "NO MATCH!!!")</f>
        <v>11</v>
      </c>
      <c r="E4640" s="24">
        <f>IFERROR(VLOOKUP(GAME_JUMP_REPORT_CONSOLIDATED!C4640,GAME_INDEX!$A$7:$E$34,5,FALSE), "NO MATCH")</f>
        <v>1020</v>
      </c>
      <c r="F4640" s="24" t="str">
        <f>IFERROR(VLOOKUP(C4640,GAME_INDEX!$A$7:$E$34,4,FALSE), "NO MATCH!!!")</f>
        <v>Wake Forest</v>
      </c>
      <c r="G4640" t="s">
        <v>4649</v>
      </c>
      <c r="H4640" s="1">
        <v>43037</v>
      </c>
      <c r="I4640">
        <v>3478</v>
      </c>
      <c r="J4640" t="s">
        <v>7</v>
      </c>
      <c r="K4640" t="s">
        <v>14</v>
      </c>
      <c r="L4640">
        <v>20.7</v>
      </c>
    </row>
    <row r="4641" spans="1:12" x14ac:dyDescent="0.55000000000000004">
      <c r="A4641" s="24" t="str">
        <f t="shared" si="72"/>
        <v>102011</v>
      </c>
      <c r="B4641" s="24" t="s">
        <v>14</v>
      </c>
      <c r="C4641" s="25">
        <v>43037</v>
      </c>
      <c r="D4641" s="24">
        <f>IFERROR(VLOOKUP(B4641,'2017_GT Roster'!$B$6:$H$21,7, FALSE), "NO MATCH!!!")</f>
        <v>11</v>
      </c>
      <c r="E4641" s="24">
        <f>IFERROR(VLOOKUP(GAME_JUMP_REPORT_CONSOLIDATED!C4641,GAME_INDEX!$A$7:$E$34,5,FALSE), "NO MATCH")</f>
        <v>1020</v>
      </c>
      <c r="F4641" s="24" t="str">
        <f>IFERROR(VLOOKUP(C4641,GAME_INDEX!$A$7:$E$34,4,FALSE), "NO MATCH!!!")</f>
        <v>Wake Forest</v>
      </c>
      <c r="G4641" t="s">
        <v>4650</v>
      </c>
      <c r="H4641" s="1">
        <v>43037</v>
      </c>
      <c r="I4641">
        <v>3503</v>
      </c>
      <c r="J4641" t="s">
        <v>7</v>
      </c>
      <c r="K4641" t="s">
        <v>14</v>
      </c>
      <c r="L4641">
        <v>11.8</v>
      </c>
    </row>
    <row r="4642" spans="1:12" x14ac:dyDescent="0.55000000000000004">
      <c r="A4642" s="24" t="str">
        <f t="shared" si="72"/>
        <v>102014</v>
      </c>
      <c r="B4642" s="24" t="s">
        <v>10</v>
      </c>
      <c r="C4642" s="25">
        <v>43037</v>
      </c>
      <c r="D4642" s="24">
        <f>IFERROR(VLOOKUP(B4642,'2017_GT Roster'!$B$6:$H$21,7, FALSE), "NO MATCH!!!")</f>
        <v>14</v>
      </c>
      <c r="E4642" s="24">
        <f>IFERROR(VLOOKUP(GAME_JUMP_REPORT_CONSOLIDATED!C4642,GAME_INDEX!$A$7:$E$34,5,FALSE), "NO MATCH")</f>
        <v>1020</v>
      </c>
      <c r="F4642" s="24" t="str">
        <f>IFERROR(VLOOKUP(C4642,GAME_INDEX!$A$7:$E$34,4,FALSE), "NO MATCH!!!")</f>
        <v>Wake Forest</v>
      </c>
      <c r="G4642" t="s">
        <v>4651</v>
      </c>
      <c r="H4642" s="1">
        <v>43037</v>
      </c>
      <c r="I4642">
        <v>3505</v>
      </c>
      <c r="J4642" t="s">
        <v>7</v>
      </c>
      <c r="K4642" t="s">
        <v>10</v>
      </c>
      <c r="L4642">
        <v>23.7</v>
      </c>
    </row>
    <row r="4643" spans="1:12" x14ac:dyDescent="0.55000000000000004">
      <c r="A4643" s="24" t="str">
        <f t="shared" si="72"/>
        <v>102033</v>
      </c>
      <c r="B4643" s="24" t="s">
        <v>32</v>
      </c>
      <c r="C4643" s="25">
        <v>43037</v>
      </c>
      <c r="D4643" s="24">
        <f>IFERROR(VLOOKUP(B4643,'2017_GT Roster'!$B$6:$H$21,7, FALSE), "NO MATCH!!!")</f>
        <v>33</v>
      </c>
      <c r="E4643" s="24">
        <f>IFERROR(VLOOKUP(GAME_JUMP_REPORT_CONSOLIDATED!C4643,GAME_INDEX!$A$7:$E$34,5,FALSE), "NO MATCH")</f>
        <v>1020</v>
      </c>
      <c r="F4643" s="24" t="str">
        <f>IFERROR(VLOOKUP(C4643,GAME_INDEX!$A$7:$E$34,4,FALSE), "NO MATCH!!!")</f>
        <v>Wake Forest</v>
      </c>
      <c r="G4643" t="s">
        <v>4652</v>
      </c>
      <c r="H4643" s="1">
        <v>43037</v>
      </c>
      <c r="I4643">
        <v>3506</v>
      </c>
      <c r="J4643" t="s">
        <v>7</v>
      </c>
      <c r="K4643" t="s">
        <v>32</v>
      </c>
      <c r="L4643">
        <v>12.4</v>
      </c>
    </row>
    <row r="4644" spans="1:12" x14ac:dyDescent="0.55000000000000004">
      <c r="A4644" s="24" t="str">
        <f t="shared" si="72"/>
        <v>10209</v>
      </c>
      <c r="B4644" s="24" t="s">
        <v>27</v>
      </c>
      <c r="C4644" s="25">
        <v>43037</v>
      </c>
      <c r="D4644" s="24">
        <f>IFERROR(VLOOKUP(B4644,'2017_GT Roster'!$B$6:$H$21,7, FALSE), "NO MATCH!!!")</f>
        <v>9</v>
      </c>
      <c r="E4644" s="24">
        <f>IFERROR(VLOOKUP(GAME_JUMP_REPORT_CONSOLIDATED!C4644,GAME_INDEX!$A$7:$E$34,5,FALSE), "NO MATCH")</f>
        <v>1020</v>
      </c>
      <c r="F4644" s="24" t="str">
        <f>IFERROR(VLOOKUP(C4644,GAME_INDEX!$A$7:$E$34,4,FALSE), "NO MATCH!!!")</f>
        <v>Wake Forest</v>
      </c>
      <c r="G4644" t="s">
        <v>4653</v>
      </c>
      <c r="H4644" s="1">
        <v>43037</v>
      </c>
      <c r="I4644">
        <v>3507</v>
      </c>
      <c r="J4644" t="s">
        <v>7</v>
      </c>
      <c r="K4644" t="s">
        <v>27</v>
      </c>
      <c r="L4644">
        <v>13.6</v>
      </c>
    </row>
    <row r="4645" spans="1:12" x14ac:dyDescent="0.55000000000000004">
      <c r="A4645" s="24" t="str">
        <f t="shared" si="72"/>
        <v>102011</v>
      </c>
      <c r="B4645" s="24" t="s">
        <v>14</v>
      </c>
      <c r="C4645" s="25">
        <v>43037</v>
      </c>
      <c r="D4645" s="24">
        <f>IFERROR(VLOOKUP(B4645,'2017_GT Roster'!$B$6:$H$21,7, FALSE), "NO MATCH!!!")</f>
        <v>11</v>
      </c>
      <c r="E4645" s="24">
        <f>IFERROR(VLOOKUP(GAME_JUMP_REPORT_CONSOLIDATED!C4645,GAME_INDEX!$A$7:$E$34,5,FALSE), "NO MATCH")</f>
        <v>1020</v>
      </c>
      <c r="F4645" s="24" t="str">
        <f>IFERROR(VLOOKUP(C4645,GAME_INDEX!$A$7:$E$34,4,FALSE), "NO MATCH!!!")</f>
        <v>Wake Forest</v>
      </c>
      <c r="G4645" t="s">
        <v>4654</v>
      </c>
      <c r="H4645" s="1">
        <v>43037</v>
      </c>
      <c r="I4645">
        <v>3620</v>
      </c>
      <c r="J4645" t="s">
        <v>7</v>
      </c>
      <c r="K4645" t="s">
        <v>14</v>
      </c>
      <c r="L4645">
        <v>15.5</v>
      </c>
    </row>
    <row r="4646" spans="1:12" x14ac:dyDescent="0.55000000000000004">
      <c r="A4646" s="24" t="str">
        <f t="shared" si="72"/>
        <v>10201</v>
      </c>
      <c r="B4646" s="24" t="s">
        <v>3254</v>
      </c>
      <c r="C4646" s="25">
        <v>43037</v>
      </c>
      <c r="D4646" s="24">
        <f>IFERROR(VLOOKUP(B4646,'2017_GT Roster'!$B$6:$H$21,7, FALSE), "NO MATCH!!!")</f>
        <v>1</v>
      </c>
      <c r="E4646" s="24">
        <f>IFERROR(VLOOKUP(GAME_JUMP_REPORT_CONSOLIDATED!C4646,GAME_INDEX!$A$7:$E$34,5,FALSE), "NO MATCH")</f>
        <v>1020</v>
      </c>
      <c r="F4646" s="24" t="str">
        <f>IFERROR(VLOOKUP(C4646,GAME_INDEX!$A$7:$E$34,4,FALSE), "NO MATCH!!!")</f>
        <v>Wake Forest</v>
      </c>
      <c r="G4646" t="s">
        <v>4655</v>
      </c>
      <c r="H4646" s="1">
        <v>43037</v>
      </c>
      <c r="I4646">
        <v>3624</v>
      </c>
      <c r="J4646" t="s">
        <v>7</v>
      </c>
      <c r="K4646" t="s">
        <v>3254</v>
      </c>
      <c r="L4646">
        <v>16</v>
      </c>
    </row>
    <row r="4647" spans="1:12" x14ac:dyDescent="0.55000000000000004">
      <c r="A4647" s="24" t="str">
        <f t="shared" si="72"/>
        <v>102014</v>
      </c>
      <c r="B4647" s="24" t="s">
        <v>10</v>
      </c>
      <c r="C4647" s="25">
        <v>43037</v>
      </c>
      <c r="D4647" s="24">
        <f>IFERROR(VLOOKUP(B4647,'2017_GT Roster'!$B$6:$H$21,7, FALSE), "NO MATCH!!!")</f>
        <v>14</v>
      </c>
      <c r="E4647" s="24">
        <f>IFERROR(VLOOKUP(GAME_JUMP_REPORT_CONSOLIDATED!C4647,GAME_INDEX!$A$7:$E$34,5,FALSE), "NO MATCH")</f>
        <v>1020</v>
      </c>
      <c r="F4647" s="24" t="str">
        <f>IFERROR(VLOOKUP(C4647,GAME_INDEX!$A$7:$E$34,4,FALSE), "NO MATCH!!!")</f>
        <v>Wake Forest</v>
      </c>
      <c r="G4647" t="s">
        <v>4656</v>
      </c>
      <c r="H4647" s="1">
        <v>43037</v>
      </c>
      <c r="I4647">
        <v>3624</v>
      </c>
      <c r="J4647" t="s">
        <v>7</v>
      </c>
      <c r="K4647" t="s">
        <v>10</v>
      </c>
      <c r="L4647">
        <v>15.8</v>
      </c>
    </row>
    <row r="4648" spans="1:12" x14ac:dyDescent="0.55000000000000004">
      <c r="A4648" s="24" t="str">
        <f t="shared" si="72"/>
        <v>102033</v>
      </c>
      <c r="B4648" s="24" t="s">
        <v>32</v>
      </c>
      <c r="C4648" s="25">
        <v>43037</v>
      </c>
      <c r="D4648" s="24">
        <f>IFERROR(VLOOKUP(B4648,'2017_GT Roster'!$B$6:$H$21,7, FALSE), "NO MATCH!!!")</f>
        <v>33</v>
      </c>
      <c r="E4648" s="24">
        <f>IFERROR(VLOOKUP(GAME_JUMP_REPORT_CONSOLIDATED!C4648,GAME_INDEX!$A$7:$E$34,5,FALSE), "NO MATCH")</f>
        <v>1020</v>
      </c>
      <c r="F4648" s="24" t="str">
        <f>IFERROR(VLOOKUP(C4648,GAME_INDEX!$A$7:$E$34,4,FALSE), "NO MATCH!!!")</f>
        <v>Wake Forest</v>
      </c>
      <c r="G4648" t="s">
        <v>4657</v>
      </c>
      <c r="H4648" s="1">
        <v>43037</v>
      </c>
      <c r="I4648">
        <v>3624</v>
      </c>
      <c r="J4648" t="s">
        <v>7</v>
      </c>
      <c r="K4648" t="s">
        <v>32</v>
      </c>
      <c r="L4648">
        <v>18.100000000000001</v>
      </c>
    </row>
    <row r="4649" spans="1:12" x14ac:dyDescent="0.55000000000000004">
      <c r="A4649" s="24" t="str">
        <f t="shared" si="72"/>
        <v>10209</v>
      </c>
      <c r="B4649" s="24" t="s">
        <v>27</v>
      </c>
      <c r="C4649" s="25">
        <v>43037</v>
      </c>
      <c r="D4649" s="24">
        <f>IFERROR(VLOOKUP(B4649,'2017_GT Roster'!$B$6:$H$21,7, FALSE), "NO MATCH!!!")</f>
        <v>9</v>
      </c>
      <c r="E4649" s="24">
        <f>IFERROR(VLOOKUP(GAME_JUMP_REPORT_CONSOLIDATED!C4649,GAME_INDEX!$A$7:$E$34,5,FALSE), "NO MATCH")</f>
        <v>1020</v>
      </c>
      <c r="F4649" s="24" t="str">
        <f>IFERROR(VLOOKUP(C4649,GAME_INDEX!$A$7:$E$34,4,FALSE), "NO MATCH!!!")</f>
        <v>Wake Forest</v>
      </c>
      <c r="G4649" t="s">
        <v>4658</v>
      </c>
      <c r="H4649" s="1">
        <v>43037</v>
      </c>
      <c r="I4649">
        <v>3657</v>
      </c>
      <c r="J4649" t="s">
        <v>7</v>
      </c>
      <c r="K4649" t="s">
        <v>27</v>
      </c>
      <c r="L4649">
        <v>10.3</v>
      </c>
    </row>
    <row r="4650" spans="1:12" x14ac:dyDescent="0.55000000000000004">
      <c r="A4650" s="24" t="str">
        <f t="shared" si="72"/>
        <v>10201</v>
      </c>
      <c r="B4650" s="24" t="s">
        <v>3254</v>
      </c>
      <c r="C4650" s="25">
        <v>43037</v>
      </c>
      <c r="D4650" s="24">
        <f>IFERROR(VLOOKUP(B4650,'2017_GT Roster'!$B$6:$H$21,7, FALSE), "NO MATCH!!!")</f>
        <v>1</v>
      </c>
      <c r="E4650" s="24">
        <f>IFERROR(VLOOKUP(GAME_JUMP_REPORT_CONSOLIDATED!C4650,GAME_INDEX!$A$7:$E$34,5,FALSE), "NO MATCH")</f>
        <v>1020</v>
      </c>
      <c r="F4650" s="24" t="str">
        <f>IFERROR(VLOOKUP(C4650,GAME_INDEX!$A$7:$E$34,4,FALSE), "NO MATCH!!!")</f>
        <v>Wake Forest</v>
      </c>
      <c r="G4650" t="s">
        <v>4659</v>
      </c>
      <c r="H4650" s="1">
        <v>43037</v>
      </c>
      <c r="I4650">
        <v>3659</v>
      </c>
      <c r="J4650" t="s">
        <v>7</v>
      </c>
      <c r="K4650" t="s">
        <v>3254</v>
      </c>
      <c r="L4650">
        <v>20</v>
      </c>
    </row>
    <row r="4651" spans="1:12" x14ac:dyDescent="0.55000000000000004">
      <c r="A4651" s="24" t="str">
        <f t="shared" si="72"/>
        <v>102014</v>
      </c>
      <c r="B4651" s="24" t="s">
        <v>10</v>
      </c>
      <c r="C4651" s="25">
        <v>43037</v>
      </c>
      <c r="D4651" s="24">
        <f>IFERROR(VLOOKUP(B4651,'2017_GT Roster'!$B$6:$H$21,7, FALSE), "NO MATCH!!!")</f>
        <v>14</v>
      </c>
      <c r="E4651" s="24">
        <f>IFERROR(VLOOKUP(GAME_JUMP_REPORT_CONSOLIDATED!C4651,GAME_INDEX!$A$7:$E$34,5,FALSE), "NO MATCH")</f>
        <v>1020</v>
      </c>
      <c r="F4651" s="24" t="str">
        <f>IFERROR(VLOOKUP(C4651,GAME_INDEX!$A$7:$E$34,4,FALSE), "NO MATCH!!!")</f>
        <v>Wake Forest</v>
      </c>
      <c r="G4651" t="s">
        <v>4660</v>
      </c>
      <c r="H4651" s="1">
        <v>43037</v>
      </c>
      <c r="I4651">
        <v>3660</v>
      </c>
      <c r="J4651" t="s">
        <v>7</v>
      </c>
      <c r="K4651" t="s">
        <v>10</v>
      </c>
      <c r="L4651">
        <v>17.2</v>
      </c>
    </row>
    <row r="4652" spans="1:12" x14ac:dyDescent="0.55000000000000004">
      <c r="A4652" s="24" t="str">
        <f t="shared" si="72"/>
        <v>10201</v>
      </c>
      <c r="B4652" s="24" t="s">
        <v>3254</v>
      </c>
      <c r="C4652" s="25">
        <v>43037</v>
      </c>
      <c r="D4652" s="24">
        <f>IFERROR(VLOOKUP(B4652,'2017_GT Roster'!$B$6:$H$21,7, FALSE), "NO MATCH!!!")</f>
        <v>1</v>
      </c>
      <c r="E4652" s="24">
        <f>IFERROR(VLOOKUP(GAME_JUMP_REPORT_CONSOLIDATED!C4652,GAME_INDEX!$A$7:$E$34,5,FALSE), "NO MATCH")</f>
        <v>1020</v>
      </c>
      <c r="F4652" s="24" t="str">
        <f>IFERROR(VLOOKUP(C4652,GAME_INDEX!$A$7:$E$34,4,FALSE), "NO MATCH!!!")</f>
        <v>Wake Forest</v>
      </c>
      <c r="G4652" t="s">
        <v>4661</v>
      </c>
      <c r="H4652" s="1">
        <v>43037</v>
      </c>
      <c r="I4652">
        <v>3665</v>
      </c>
      <c r="J4652" t="s">
        <v>7</v>
      </c>
      <c r="K4652" t="s">
        <v>3254</v>
      </c>
      <c r="L4652">
        <v>11.4</v>
      </c>
    </row>
    <row r="4653" spans="1:12" x14ac:dyDescent="0.55000000000000004">
      <c r="A4653" s="24" t="str">
        <f t="shared" si="72"/>
        <v>102014</v>
      </c>
      <c r="B4653" s="24" t="s">
        <v>10</v>
      </c>
      <c r="C4653" s="25">
        <v>43037</v>
      </c>
      <c r="D4653" s="24">
        <f>IFERROR(VLOOKUP(B4653,'2017_GT Roster'!$B$6:$H$21,7, FALSE), "NO MATCH!!!")</f>
        <v>14</v>
      </c>
      <c r="E4653" s="24">
        <f>IFERROR(VLOOKUP(GAME_JUMP_REPORT_CONSOLIDATED!C4653,GAME_INDEX!$A$7:$E$34,5,FALSE), "NO MATCH")</f>
        <v>1020</v>
      </c>
      <c r="F4653" s="24" t="str">
        <f>IFERROR(VLOOKUP(C4653,GAME_INDEX!$A$7:$E$34,4,FALSE), "NO MATCH!!!")</f>
        <v>Wake Forest</v>
      </c>
      <c r="G4653" t="s">
        <v>4662</v>
      </c>
      <c r="H4653" s="1">
        <v>43037</v>
      </c>
      <c r="I4653">
        <v>3666</v>
      </c>
      <c r="J4653" t="s">
        <v>7</v>
      </c>
      <c r="K4653" t="s">
        <v>10</v>
      </c>
      <c r="L4653">
        <v>16.7</v>
      </c>
    </row>
    <row r="4654" spans="1:12" x14ac:dyDescent="0.55000000000000004">
      <c r="A4654" s="24" t="str">
        <f t="shared" si="72"/>
        <v>102033</v>
      </c>
      <c r="B4654" s="24" t="s">
        <v>32</v>
      </c>
      <c r="C4654" s="25">
        <v>43037</v>
      </c>
      <c r="D4654" s="24">
        <f>IFERROR(VLOOKUP(B4654,'2017_GT Roster'!$B$6:$H$21,7, FALSE), "NO MATCH!!!")</f>
        <v>33</v>
      </c>
      <c r="E4654" s="24">
        <f>IFERROR(VLOOKUP(GAME_JUMP_REPORT_CONSOLIDATED!C4654,GAME_INDEX!$A$7:$E$34,5,FALSE), "NO MATCH")</f>
        <v>1020</v>
      </c>
      <c r="F4654" s="24" t="str">
        <f>IFERROR(VLOOKUP(C4654,GAME_INDEX!$A$7:$E$34,4,FALSE), "NO MATCH!!!")</f>
        <v>Wake Forest</v>
      </c>
      <c r="G4654" t="s">
        <v>4663</v>
      </c>
      <c r="H4654" s="1">
        <v>43037</v>
      </c>
      <c r="I4654">
        <v>3669</v>
      </c>
      <c r="J4654" t="s">
        <v>7</v>
      </c>
      <c r="K4654" t="s">
        <v>32</v>
      </c>
      <c r="L4654">
        <v>19.7</v>
      </c>
    </row>
    <row r="4655" spans="1:12" x14ac:dyDescent="0.55000000000000004">
      <c r="A4655" s="24" t="str">
        <f t="shared" si="72"/>
        <v>10201</v>
      </c>
      <c r="B4655" s="24" t="s">
        <v>3254</v>
      </c>
      <c r="C4655" s="25">
        <v>43037</v>
      </c>
      <c r="D4655" s="24">
        <f>IFERROR(VLOOKUP(B4655,'2017_GT Roster'!$B$6:$H$21,7, FALSE), "NO MATCH!!!")</f>
        <v>1</v>
      </c>
      <c r="E4655" s="24">
        <f>IFERROR(VLOOKUP(GAME_JUMP_REPORT_CONSOLIDATED!C4655,GAME_INDEX!$A$7:$E$34,5,FALSE), "NO MATCH")</f>
        <v>1020</v>
      </c>
      <c r="F4655" s="24" t="str">
        <f>IFERROR(VLOOKUP(C4655,GAME_INDEX!$A$7:$E$34,4,FALSE), "NO MATCH!!!")</f>
        <v>Wake Forest</v>
      </c>
      <c r="G4655" t="s">
        <v>4664</v>
      </c>
      <c r="H4655" s="1">
        <v>43037</v>
      </c>
      <c r="I4655">
        <v>3801</v>
      </c>
      <c r="J4655" t="s">
        <v>7</v>
      </c>
      <c r="K4655" t="s">
        <v>3254</v>
      </c>
      <c r="L4655">
        <v>8</v>
      </c>
    </row>
    <row r="4656" spans="1:12" x14ac:dyDescent="0.55000000000000004">
      <c r="A4656" s="24" t="str">
        <f t="shared" si="72"/>
        <v>10201</v>
      </c>
      <c r="B4656" s="24" t="s">
        <v>3254</v>
      </c>
      <c r="C4656" s="25">
        <v>43037</v>
      </c>
      <c r="D4656" s="24">
        <f>IFERROR(VLOOKUP(B4656,'2017_GT Roster'!$B$6:$H$21,7, FALSE), "NO MATCH!!!")</f>
        <v>1</v>
      </c>
      <c r="E4656" s="24">
        <f>IFERROR(VLOOKUP(GAME_JUMP_REPORT_CONSOLIDATED!C4656,GAME_INDEX!$A$7:$E$34,5,FALSE), "NO MATCH")</f>
        <v>1020</v>
      </c>
      <c r="F4656" s="24" t="str">
        <f>IFERROR(VLOOKUP(C4656,GAME_INDEX!$A$7:$E$34,4,FALSE), "NO MATCH!!!")</f>
        <v>Wake Forest</v>
      </c>
      <c r="G4656" t="s">
        <v>4665</v>
      </c>
      <c r="H4656" s="1">
        <v>43037</v>
      </c>
      <c r="I4656">
        <v>3818</v>
      </c>
      <c r="J4656" t="s">
        <v>7</v>
      </c>
      <c r="K4656" t="s">
        <v>3254</v>
      </c>
      <c r="L4656">
        <v>11</v>
      </c>
    </row>
    <row r="4657" spans="1:12" x14ac:dyDescent="0.55000000000000004">
      <c r="A4657" s="24" t="str">
        <f t="shared" si="72"/>
        <v>10209</v>
      </c>
      <c r="B4657" s="24" t="s">
        <v>27</v>
      </c>
      <c r="C4657" s="25">
        <v>43037</v>
      </c>
      <c r="D4657" s="24">
        <f>IFERROR(VLOOKUP(B4657,'2017_GT Roster'!$B$6:$H$21,7, FALSE), "NO MATCH!!!")</f>
        <v>9</v>
      </c>
      <c r="E4657" s="24">
        <f>IFERROR(VLOOKUP(GAME_JUMP_REPORT_CONSOLIDATED!C4657,GAME_INDEX!$A$7:$E$34,5,FALSE), "NO MATCH")</f>
        <v>1020</v>
      </c>
      <c r="F4657" s="24" t="str">
        <f>IFERROR(VLOOKUP(C4657,GAME_INDEX!$A$7:$E$34,4,FALSE), "NO MATCH!!!")</f>
        <v>Wake Forest</v>
      </c>
      <c r="G4657" t="s">
        <v>4666</v>
      </c>
      <c r="H4657" s="1">
        <v>43037</v>
      </c>
      <c r="I4657">
        <v>3825</v>
      </c>
      <c r="J4657" t="s">
        <v>7</v>
      </c>
      <c r="K4657" t="s">
        <v>27</v>
      </c>
      <c r="L4657">
        <v>11.7</v>
      </c>
    </row>
    <row r="4658" spans="1:12" x14ac:dyDescent="0.55000000000000004">
      <c r="A4658" s="24" t="str">
        <f t="shared" si="72"/>
        <v>102014</v>
      </c>
      <c r="B4658" s="24" t="s">
        <v>10</v>
      </c>
      <c r="C4658" s="25">
        <v>43037</v>
      </c>
      <c r="D4658" s="24">
        <f>IFERROR(VLOOKUP(B4658,'2017_GT Roster'!$B$6:$H$21,7, FALSE), "NO MATCH!!!")</f>
        <v>14</v>
      </c>
      <c r="E4658" s="24">
        <f>IFERROR(VLOOKUP(GAME_JUMP_REPORT_CONSOLIDATED!C4658,GAME_INDEX!$A$7:$E$34,5,FALSE), "NO MATCH")</f>
        <v>1020</v>
      </c>
      <c r="F4658" s="24" t="str">
        <f>IFERROR(VLOOKUP(C4658,GAME_INDEX!$A$7:$E$34,4,FALSE), "NO MATCH!!!")</f>
        <v>Wake Forest</v>
      </c>
      <c r="G4658" t="s">
        <v>4667</v>
      </c>
      <c r="H4658" s="1">
        <v>43037</v>
      </c>
      <c r="I4658">
        <v>3826</v>
      </c>
      <c r="J4658" t="s">
        <v>7</v>
      </c>
      <c r="K4658" t="s">
        <v>10</v>
      </c>
      <c r="L4658">
        <v>19.8</v>
      </c>
    </row>
    <row r="4659" spans="1:12" x14ac:dyDescent="0.55000000000000004">
      <c r="A4659" s="24" t="str">
        <f t="shared" si="72"/>
        <v>10201</v>
      </c>
      <c r="B4659" s="24" t="s">
        <v>3254</v>
      </c>
      <c r="C4659" s="25">
        <v>43037</v>
      </c>
      <c r="D4659" s="24">
        <f>IFERROR(VLOOKUP(B4659,'2017_GT Roster'!$B$6:$H$21,7, FALSE), "NO MATCH!!!")</f>
        <v>1</v>
      </c>
      <c r="E4659" s="24">
        <f>IFERROR(VLOOKUP(GAME_JUMP_REPORT_CONSOLIDATED!C4659,GAME_INDEX!$A$7:$E$34,5,FALSE), "NO MATCH")</f>
        <v>1020</v>
      </c>
      <c r="F4659" s="24" t="str">
        <f>IFERROR(VLOOKUP(C4659,GAME_INDEX!$A$7:$E$34,4,FALSE), "NO MATCH!!!")</f>
        <v>Wake Forest</v>
      </c>
      <c r="G4659" t="s">
        <v>4668</v>
      </c>
      <c r="H4659" s="1">
        <v>43037</v>
      </c>
      <c r="I4659">
        <v>3829</v>
      </c>
      <c r="J4659" t="s">
        <v>7</v>
      </c>
      <c r="K4659" t="s">
        <v>3254</v>
      </c>
      <c r="L4659">
        <v>10.6</v>
      </c>
    </row>
    <row r="4660" spans="1:12" x14ac:dyDescent="0.55000000000000004">
      <c r="A4660" s="24" t="str">
        <f t="shared" si="72"/>
        <v>10201</v>
      </c>
      <c r="B4660" s="24" t="s">
        <v>3254</v>
      </c>
      <c r="C4660" s="25">
        <v>43037</v>
      </c>
      <c r="D4660" s="24">
        <f>IFERROR(VLOOKUP(B4660,'2017_GT Roster'!$B$6:$H$21,7, FALSE), "NO MATCH!!!")</f>
        <v>1</v>
      </c>
      <c r="E4660" s="24">
        <f>IFERROR(VLOOKUP(GAME_JUMP_REPORT_CONSOLIDATED!C4660,GAME_INDEX!$A$7:$E$34,5,FALSE), "NO MATCH")</f>
        <v>1020</v>
      </c>
      <c r="F4660" s="24" t="str">
        <f>IFERROR(VLOOKUP(C4660,GAME_INDEX!$A$7:$E$34,4,FALSE), "NO MATCH!!!")</f>
        <v>Wake Forest</v>
      </c>
      <c r="G4660" t="s">
        <v>4669</v>
      </c>
      <c r="H4660" s="1">
        <v>43037</v>
      </c>
      <c r="I4660">
        <v>3844</v>
      </c>
      <c r="J4660" t="s">
        <v>7</v>
      </c>
      <c r="K4660" t="s">
        <v>3254</v>
      </c>
      <c r="L4660">
        <v>13.6</v>
      </c>
    </row>
    <row r="4661" spans="1:12" x14ac:dyDescent="0.55000000000000004">
      <c r="A4661" s="24" t="str">
        <f t="shared" ref="A4661:A4724" si="73">E4661&amp;D4661</f>
        <v>10209</v>
      </c>
      <c r="B4661" s="24" t="s">
        <v>27</v>
      </c>
      <c r="C4661" s="25">
        <v>43037</v>
      </c>
      <c r="D4661" s="24">
        <f>IFERROR(VLOOKUP(B4661,'2017_GT Roster'!$B$6:$H$21,7, FALSE), "NO MATCH!!!")</f>
        <v>9</v>
      </c>
      <c r="E4661" s="24">
        <f>IFERROR(VLOOKUP(GAME_JUMP_REPORT_CONSOLIDATED!C4661,GAME_INDEX!$A$7:$E$34,5,FALSE), "NO MATCH")</f>
        <v>1020</v>
      </c>
      <c r="F4661" s="24" t="str">
        <f>IFERROR(VLOOKUP(C4661,GAME_INDEX!$A$7:$E$34,4,FALSE), "NO MATCH!!!")</f>
        <v>Wake Forest</v>
      </c>
      <c r="G4661" t="s">
        <v>4670</v>
      </c>
      <c r="H4661" s="1">
        <v>43037</v>
      </c>
      <c r="I4661">
        <v>3865</v>
      </c>
      <c r="J4661" t="s">
        <v>7</v>
      </c>
      <c r="K4661" t="s">
        <v>27</v>
      </c>
      <c r="L4661">
        <v>11.7</v>
      </c>
    </row>
    <row r="4662" spans="1:12" x14ac:dyDescent="0.55000000000000004">
      <c r="A4662" s="24" t="str">
        <f t="shared" si="73"/>
        <v>102014</v>
      </c>
      <c r="B4662" s="24" t="s">
        <v>10</v>
      </c>
      <c r="C4662" s="25">
        <v>43037</v>
      </c>
      <c r="D4662" s="24">
        <f>IFERROR(VLOOKUP(B4662,'2017_GT Roster'!$B$6:$H$21,7, FALSE), "NO MATCH!!!")</f>
        <v>14</v>
      </c>
      <c r="E4662" s="24">
        <f>IFERROR(VLOOKUP(GAME_JUMP_REPORT_CONSOLIDATED!C4662,GAME_INDEX!$A$7:$E$34,5,FALSE), "NO MATCH")</f>
        <v>1020</v>
      </c>
      <c r="F4662" s="24" t="str">
        <f>IFERROR(VLOOKUP(C4662,GAME_INDEX!$A$7:$E$34,4,FALSE), "NO MATCH!!!")</f>
        <v>Wake Forest</v>
      </c>
      <c r="G4662" t="s">
        <v>4671</v>
      </c>
      <c r="H4662" s="1">
        <v>43037</v>
      </c>
      <c r="I4662">
        <v>3867</v>
      </c>
      <c r="J4662" t="s">
        <v>7</v>
      </c>
      <c r="K4662" t="s">
        <v>10</v>
      </c>
      <c r="L4662">
        <v>23.9</v>
      </c>
    </row>
    <row r="4663" spans="1:12" x14ac:dyDescent="0.55000000000000004">
      <c r="A4663" s="24" t="str">
        <f t="shared" si="73"/>
        <v>10209</v>
      </c>
      <c r="B4663" s="24" t="s">
        <v>27</v>
      </c>
      <c r="C4663" s="25">
        <v>43037</v>
      </c>
      <c r="D4663" s="24">
        <f>IFERROR(VLOOKUP(B4663,'2017_GT Roster'!$B$6:$H$21,7, FALSE), "NO MATCH!!!")</f>
        <v>9</v>
      </c>
      <c r="E4663" s="24">
        <f>IFERROR(VLOOKUP(GAME_JUMP_REPORT_CONSOLIDATED!C4663,GAME_INDEX!$A$7:$E$34,5,FALSE), "NO MATCH")</f>
        <v>1020</v>
      </c>
      <c r="F4663" s="24" t="str">
        <f>IFERROR(VLOOKUP(C4663,GAME_INDEX!$A$7:$E$34,4,FALSE), "NO MATCH!!!")</f>
        <v>Wake Forest</v>
      </c>
      <c r="G4663" t="s">
        <v>4672</v>
      </c>
      <c r="H4663" s="1">
        <v>43037</v>
      </c>
      <c r="I4663">
        <v>3910</v>
      </c>
      <c r="J4663" t="s">
        <v>7</v>
      </c>
      <c r="K4663" t="s">
        <v>27</v>
      </c>
      <c r="L4663">
        <v>12.5</v>
      </c>
    </row>
    <row r="4664" spans="1:12" x14ac:dyDescent="0.55000000000000004">
      <c r="A4664" s="24" t="str">
        <f t="shared" si="73"/>
        <v>102033</v>
      </c>
      <c r="B4664" s="24" t="s">
        <v>32</v>
      </c>
      <c r="C4664" s="25">
        <v>43037</v>
      </c>
      <c r="D4664" s="24">
        <f>IFERROR(VLOOKUP(B4664,'2017_GT Roster'!$B$6:$H$21,7, FALSE), "NO MATCH!!!")</f>
        <v>33</v>
      </c>
      <c r="E4664" s="24">
        <f>IFERROR(VLOOKUP(GAME_JUMP_REPORT_CONSOLIDATED!C4664,GAME_INDEX!$A$7:$E$34,5,FALSE), "NO MATCH")</f>
        <v>1020</v>
      </c>
      <c r="F4664" s="24" t="str">
        <f>IFERROR(VLOOKUP(C4664,GAME_INDEX!$A$7:$E$34,4,FALSE), "NO MATCH!!!")</f>
        <v>Wake Forest</v>
      </c>
      <c r="G4664" t="s">
        <v>4673</v>
      </c>
      <c r="H4664" s="1">
        <v>43037</v>
      </c>
      <c r="I4664">
        <v>3913</v>
      </c>
      <c r="J4664" t="s">
        <v>7</v>
      </c>
      <c r="K4664" t="s">
        <v>32</v>
      </c>
      <c r="L4664">
        <v>24.5</v>
      </c>
    </row>
    <row r="4665" spans="1:12" x14ac:dyDescent="0.55000000000000004">
      <c r="A4665" s="24" t="str">
        <f t="shared" si="73"/>
        <v>102033</v>
      </c>
      <c r="B4665" s="24" t="s">
        <v>32</v>
      </c>
      <c r="C4665" s="25">
        <v>43037</v>
      </c>
      <c r="D4665" s="24">
        <f>IFERROR(VLOOKUP(B4665,'2017_GT Roster'!$B$6:$H$21,7, FALSE), "NO MATCH!!!")</f>
        <v>33</v>
      </c>
      <c r="E4665" s="24">
        <f>IFERROR(VLOOKUP(GAME_JUMP_REPORT_CONSOLIDATED!C4665,GAME_INDEX!$A$7:$E$34,5,FALSE), "NO MATCH")</f>
        <v>1020</v>
      </c>
      <c r="F4665" s="24" t="str">
        <f>IFERROR(VLOOKUP(C4665,GAME_INDEX!$A$7:$E$34,4,FALSE), "NO MATCH!!!")</f>
        <v>Wake Forest</v>
      </c>
      <c r="G4665" t="s">
        <v>4674</v>
      </c>
      <c r="H4665" s="1">
        <v>43037</v>
      </c>
      <c r="I4665">
        <v>4030</v>
      </c>
      <c r="J4665" t="s">
        <v>7</v>
      </c>
      <c r="K4665" t="s">
        <v>32</v>
      </c>
      <c r="L4665">
        <v>20.399999999999999</v>
      </c>
    </row>
    <row r="4666" spans="1:12" x14ac:dyDescent="0.55000000000000004">
      <c r="A4666" s="24" t="str">
        <f t="shared" si="73"/>
        <v>10209</v>
      </c>
      <c r="B4666" s="24" t="s">
        <v>27</v>
      </c>
      <c r="C4666" s="25">
        <v>43037</v>
      </c>
      <c r="D4666" s="24">
        <f>IFERROR(VLOOKUP(B4666,'2017_GT Roster'!$B$6:$H$21,7, FALSE), "NO MATCH!!!")</f>
        <v>9</v>
      </c>
      <c r="E4666" s="24">
        <f>IFERROR(VLOOKUP(GAME_JUMP_REPORT_CONSOLIDATED!C4666,GAME_INDEX!$A$7:$E$34,5,FALSE), "NO MATCH")</f>
        <v>1020</v>
      </c>
      <c r="F4666" s="24" t="str">
        <f>IFERROR(VLOOKUP(C4666,GAME_INDEX!$A$7:$E$34,4,FALSE), "NO MATCH!!!")</f>
        <v>Wake Forest</v>
      </c>
      <c r="G4666" t="s">
        <v>4675</v>
      </c>
      <c r="H4666" s="1">
        <v>43037</v>
      </c>
      <c r="I4666">
        <v>4032</v>
      </c>
      <c r="J4666" t="s">
        <v>7</v>
      </c>
      <c r="K4666" t="s">
        <v>27</v>
      </c>
      <c r="L4666">
        <v>13.7</v>
      </c>
    </row>
    <row r="4667" spans="1:12" x14ac:dyDescent="0.55000000000000004">
      <c r="A4667" s="24" t="str">
        <f t="shared" si="73"/>
        <v>102033</v>
      </c>
      <c r="B4667" s="24" t="s">
        <v>32</v>
      </c>
      <c r="C4667" s="25">
        <v>43037</v>
      </c>
      <c r="D4667" s="24">
        <f>IFERROR(VLOOKUP(B4667,'2017_GT Roster'!$B$6:$H$21,7, FALSE), "NO MATCH!!!")</f>
        <v>33</v>
      </c>
      <c r="E4667" s="24">
        <f>IFERROR(VLOOKUP(GAME_JUMP_REPORT_CONSOLIDATED!C4667,GAME_INDEX!$A$7:$E$34,5,FALSE), "NO MATCH")</f>
        <v>1020</v>
      </c>
      <c r="F4667" s="24" t="str">
        <f>IFERROR(VLOOKUP(C4667,GAME_INDEX!$A$7:$E$34,4,FALSE), "NO MATCH!!!")</f>
        <v>Wake Forest</v>
      </c>
      <c r="G4667" t="s">
        <v>4676</v>
      </c>
      <c r="H4667" s="1">
        <v>43037</v>
      </c>
      <c r="I4667">
        <v>4033</v>
      </c>
      <c r="J4667" t="s">
        <v>7</v>
      </c>
      <c r="K4667" t="s">
        <v>32</v>
      </c>
      <c r="L4667">
        <v>16.7</v>
      </c>
    </row>
    <row r="4668" spans="1:12" x14ac:dyDescent="0.55000000000000004">
      <c r="A4668" s="24" t="str">
        <f t="shared" si="73"/>
        <v>10209</v>
      </c>
      <c r="B4668" s="24" t="s">
        <v>27</v>
      </c>
      <c r="C4668" s="25">
        <v>43037</v>
      </c>
      <c r="D4668" s="24">
        <f>IFERROR(VLOOKUP(B4668,'2017_GT Roster'!$B$6:$H$21,7, FALSE), "NO MATCH!!!")</f>
        <v>9</v>
      </c>
      <c r="E4668" s="24">
        <f>IFERROR(VLOOKUP(GAME_JUMP_REPORT_CONSOLIDATED!C4668,GAME_INDEX!$A$7:$E$34,5,FALSE), "NO MATCH")</f>
        <v>1020</v>
      </c>
      <c r="F4668" s="24" t="str">
        <f>IFERROR(VLOOKUP(C4668,GAME_INDEX!$A$7:$E$34,4,FALSE), "NO MATCH!!!")</f>
        <v>Wake Forest</v>
      </c>
      <c r="G4668" t="s">
        <v>4677</v>
      </c>
      <c r="H4668" s="1">
        <v>43037</v>
      </c>
      <c r="I4668">
        <v>4049</v>
      </c>
      <c r="J4668" t="s">
        <v>7</v>
      </c>
      <c r="K4668" t="s">
        <v>27</v>
      </c>
      <c r="L4668">
        <v>11.2</v>
      </c>
    </row>
    <row r="4669" spans="1:12" x14ac:dyDescent="0.55000000000000004">
      <c r="A4669" s="24" t="str">
        <f t="shared" si="73"/>
        <v>102033</v>
      </c>
      <c r="B4669" s="24" t="s">
        <v>32</v>
      </c>
      <c r="C4669" s="25">
        <v>43037</v>
      </c>
      <c r="D4669" s="24">
        <f>IFERROR(VLOOKUP(B4669,'2017_GT Roster'!$B$6:$H$21,7, FALSE), "NO MATCH!!!")</f>
        <v>33</v>
      </c>
      <c r="E4669" s="24">
        <f>IFERROR(VLOOKUP(GAME_JUMP_REPORT_CONSOLIDATED!C4669,GAME_INDEX!$A$7:$E$34,5,FALSE), "NO MATCH")</f>
        <v>1020</v>
      </c>
      <c r="F4669" s="24" t="str">
        <f>IFERROR(VLOOKUP(C4669,GAME_INDEX!$A$7:$E$34,4,FALSE), "NO MATCH!!!")</f>
        <v>Wake Forest</v>
      </c>
      <c r="G4669" t="s">
        <v>4678</v>
      </c>
      <c r="H4669" s="1">
        <v>43037</v>
      </c>
      <c r="I4669">
        <v>4071</v>
      </c>
      <c r="J4669" t="s">
        <v>7</v>
      </c>
      <c r="K4669" t="s">
        <v>32</v>
      </c>
      <c r="L4669">
        <v>13.8</v>
      </c>
    </row>
    <row r="4670" spans="1:12" x14ac:dyDescent="0.55000000000000004">
      <c r="A4670" s="24" t="str">
        <f t="shared" si="73"/>
        <v>102033</v>
      </c>
      <c r="B4670" s="24" t="s">
        <v>32</v>
      </c>
      <c r="C4670" s="25">
        <v>43037</v>
      </c>
      <c r="D4670" s="24">
        <f>IFERROR(VLOOKUP(B4670,'2017_GT Roster'!$B$6:$H$21,7, FALSE), "NO MATCH!!!")</f>
        <v>33</v>
      </c>
      <c r="E4670" s="24">
        <f>IFERROR(VLOOKUP(GAME_JUMP_REPORT_CONSOLIDATED!C4670,GAME_INDEX!$A$7:$E$34,5,FALSE), "NO MATCH")</f>
        <v>1020</v>
      </c>
      <c r="F4670" s="24" t="str">
        <f>IFERROR(VLOOKUP(C4670,GAME_INDEX!$A$7:$E$34,4,FALSE), "NO MATCH!!!")</f>
        <v>Wake Forest</v>
      </c>
      <c r="G4670" t="s">
        <v>4679</v>
      </c>
      <c r="H4670" s="1">
        <v>43037</v>
      </c>
      <c r="I4670">
        <v>4086</v>
      </c>
      <c r="J4670" t="s">
        <v>7</v>
      </c>
      <c r="K4670" t="s">
        <v>32</v>
      </c>
      <c r="L4670">
        <v>12.8</v>
      </c>
    </row>
    <row r="4671" spans="1:12" x14ac:dyDescent="0.55000000000000004">
      <c r="A4671" s="24" t="str">
        <f t="shared" si="73"/>
        <v>102033</v>
      </c>
      <c r="B4671" s="24" t="s">
        <v>32</v>
      </c>
      <c r="C4671" s="25">
        <v>43037</v>
      </c>
      <c r="D4671" s="24">
        <f>IFERROR(VLOOKUP(B4671,'2017_GT Roster'!$B$6:$H$21,7, FALSE), "NO MATCH!!!")</f>
        <v>33</v>
      </c>
      <c r="E4671" s="24">
        <f>IFERROR(VLOOKUP(GAME_JUMP_REPORT_CONSOLIDATED!C4671,GAME_INDEX!$A$7:$E$34,5,FALSE), "NO MATCH")</f>
        <v>1020</v>
      </c>
      <c r="F4671" s="24" t="str">
        <f>IFERROR(VLOOKUP(C4671,GAME_INDEX!$A$7:$E$34,4,FALSE), "NO MATCH!!!")</f>
        <v>Wake Forest</v>
      </c>
      <c r="G4671" t="s">
        <v>4680</v>
      </c>
      <c r="H4671" s="1">
        <v>43037</v>
      </c>
      <c r="I4671">
        <v>4104</v>
      </c>
      <c r="J4671" t="s">
        <v>7</v>
      </c>
      <c r="K4671" t="s">
        <v>32</v>
      </c>
      <c r="L4671">
        <v>13.4</v>
      </c>
    </row>
    <row r="4672" spans="1:12" x14ac:dyDescent="0.55000000000000004">
      <c r="A4672" s="24" t="str">
        <f t="shared" si="73"/>
        <v>10209</v>
      </c>
      <c r="B4672" s="24" t="s">
        <v>27</v>
      </c>
      <c r="C4672" s="25">
        <v>43037</v>
      </c>
      <c r="D4672" s="24">
        <f>IFERROR(VLOOKUP(B4672,'2017_GT Roster'!$B$6:$H$21,7, FALSE), "NO MATCH!!!")</f>
        <v>9</v>
      </c>
      <c r="E4672" s="24">
        <f>IFERROR(VLOOKUP(GAME_JUMP_REPORT_CONSOLIDATED!C4672,GAME_INDEX!$A$7:$E$34,5,FALSE), "NO MATCH")</f>
        <v>1020</v>
      </c>
      <c r="F4672" s="24" t="str">
        <f>IFERROR(VLOOKUP(C4672,GAME_INDEX!$A$7:$E$34,4,FALSE), "NO MATCH!!!")</f>
        <v>Wake Forest</v>
      </c>
      <c r="G4672" t="s">
        <v>4681</v>
      </c>
      <c r="H4672" s="1">
        <v>43037</v>
      </c>
      <c r="I4672">
        <v>4108</v>
      </c>
      <c r="J4672" t="s">
        <v>7</v>
      </c>
      <c r="K4672" t="s">
        <v>27</v>
      </c>
      <c r="L4672">
        <v>14.7</v>
      </c>
    </row>
    <row r="4673" spans="1:12" x14ac:dyDescent="0.55000000000000004">
      <c r="A4673" s="24" t="str">
        <f t="shared" si="73"/>
        <v>10209</v>
      </c>
      <c r="B4673" s="24" t="s">
        <v>27</v>
      </c>
      <c r="C4673" s="25">
        <v>43037</v>
      </c>
      <c r="D4673" s="24">
        <f>IFERROR(VLOOKUP(B4673,'2017_GT Roster'!$B$6:$H$21,7, FALSE), "NO MATCH!!!")</f>
        <v>9</v>
      </c>
      <c r="E4673" s="24">
        <f>IFERROR(VLOOKUP(GAME_JUMP_REPORT_CONSOLIDATED!C4673,GAME_INDEX!$A$7:$E$34,5,FALSE), "NO MATCH")</f>
        <v>1020</v>
      </c>
      <c r="F4673" s="24" t="str">
        <f>IFERROR(VLOOKUP(C4673,GAME_INDEX!$A$7:$E$34,4,FALSE), "NO MATCH!!!")</f>
        <v>Wake Forest</v>
      </c>
      <c r="G4673" t="s">
        <v>4682</v>
      </c>
      <c r="H4673" s="1">
        <v>43037</v>
      </c>
      <c r="I4673">
        <v>4127</v>
      </c>
      <c r="J4673" t="s">
        <v>7</v>
      </c>
      <c r="K4673" t="s">
        <v>27</v>
      </c>
      <c r="L4673">
        <v>11.6</v>
      </c>
    </row>
    <row r="4674" spans="1:12" x14ac:dyDescent="0.55000000000000004">
      <c r="A4674" s="24" t="str">
        <f t="shared" si="73"/>
        <v>102011</v>
      </c>
      <c r="B4674" s="24" t="s">
        <v>14</v>
      </c>
      <c r="C4674" s="25">
        <v>43037</v>
      </c>
      <c r="D4674" s="24">
        <f>IFERROR(VLOOKUP(B4674,'2017_GT Roster'!$B$6:$H$21,7, FALSE), "NO MATCH!!!")</f>
        <v>11</v>
      </c>
      <c r="E4674" s="24">
        <f>IFERROR(VLOOKUP(GAME_JUMP_REPORT_CONSOLIDATED!C4674,GAME_INDEX!$A$7:$E$34,5,FALSE), "NO MATCH")</f>
        <v>1020</v>
      </c>
      <c r="F4674" s="24" t="str">
        <f>IFERROR(VLOOKUP(C4674,GAME_INDEX!$A$7:$E$34,4,FALSE), "NO MATCH!!!")</f>
        <v>Wake Forest</v>
      </c>
      <c r="G4674" t="s">
        <v>4683</v>
      </c>
      <c r="H4674" s="1">
        <v>43037</v>
      </c>
      <c r="I4674">
        <v>4133</v>
      </c>
      <c r="J4674" t="s">
        <v>7</v>
      </c>
      <c r="K4674" t="s">
        <v>14</v>
      </c>
      <c r="L4674">
        <v>18.100000000000001</v>
      </c>
    </row>
    <row r="4675" spans="1:12" x14ac:dyDescent="0.55000000000000004">
      <c r="A4675" s="24" t="str">
        <f t="shared" si="73"/>
        <v>102011</v>
      </c>
      <c r="B4675" s="24" t="s">
        <v>14</v>
      </c>
      <c r="C4675" s="25">
        <v>43037</v>
      </c>
      <c r="D4675" s="24">
        <f>IFERROR(VLOOKUP(B4675,'2017_GT Roster'!$B$6:$H$21,7, FALSE), "NO MATCH!!!")</f>
        <v>11</v>
      </c>
      <c r="E4675" s="24">
        <f>IFERROR(VLOOKUP(GAME_JUMP_REPORT_CONSOLIDATED!C4675,GAME_INDEX!$A$7:$E$34,5,FALSE), "NO MATCH")</f>
        <v>1020</v>
      </c>
      <c r="F4675" s="24" t="str">
        <f>IFERROR(VLOOKUP(C4675,GAME_INDEX!$A$7:$E$34,4,FALSE), "NO MATCH!!!")</f>
        <v>Wake Forest</v>
      </c>
      <c r="G4675" t="s">
        <v>4684</v>
      </c>
      <c r="H4675" s="1">
        <v>43037</v>
      </c>
      <c r="I4675">
        <v>4138</v>
      </c>
      <c r="J4675" t="s">
        <v>7</v>
      </c>
      <c r="K4675" t="s">
        <v>14</v>
      </c>
      <c r="L4675">
        <v>20.8</v>
      </c>
    </row>
    <row r="4676" spans="1:12" x14ac:dyDescent="0.55000000000000004">
      <c r="A4676" s="24" t="str">
        <f t="shared" si="73"/>
        <v>10209</v>
      </c>
      <c r="B4676" s="24" t="s">
        <v>27</v>
      </c>
      <c r="C4676" s="25">
        <v>43037</v>
      </c>
      <c r="D4676" s="24">
        <f>IFERROR(VLOOKUP(B4676,'2017_GT Roster'!$B$6:$H$21,7, FALSE), "NO MATCH!!!")</f>
        <v>9</v>
      </c>
      <c r="E4676" s="24">
        <f>IFERROR(VLOOKUP(GAME_JUMP_REPORT_CONSOLIDATED!C4676,GAME_INDEX!$A$7:$E$34,5,FALSE), "NO MATCH")</f>
        <v>1020</v>
      </c>
      <c r="F4676" s="24" t="str">
        <f>IFERROR(VLOOKUP(C4676,GAME_INDEX!$A$7:$E$34,4,FALSE), "NO MATCH!!!")</f>
        <v>Wake Forest</v>
      </c>
      <c r="G4676" t="s">
        <v>4685</v>
      </c>
      <c r="H4676" s="1">
        <v>43037</v>
      </c>
      <c r="I4676">
        <v>4164</v>
      </c>
      <c r="J4676" t="s">
        <v>7</v>
      </c>
      <c r="K4676" t="s">
        <v>27</v>
      </c>
      <c r="L4676">
        <v>10.7</v>
      </c>
    </row>
    <row r="4677" spans="1:12" x14ac:dyDescent="0.55000000000000004">
      <c r="A4677" s="24" t="str">
        <f t="shared" si="73"/>
        <v>102011</v>
      </c>
      <c r="B4677" s="24" t="s">
        <v>14</v>
      </c>
      <c r="C4677" s="25">
        <v>43037</v>
      </c>
      <c r="D4677" s="24">
        <f>IFERROR(VLOOKUP(B4677,'2017_GT Roster'!$B$6:$H$21,7, FALSE), "NO MATCH!!!")</f>
        <v>11</v>
      </c>
      <c r="E4677" s="24">
        <f>IFERROR(VLOOKUP(GAME_JUMP_REPORT_CONSOLIDATED!C4677,GAME_INDEX!$A$7:$E$34,5,FALSE), "NO MATCH")</f>
        <v>1020</v>
      </c>
      <c r="F4677" s="24" t="str">
        <f>IFERROR(VLOOKUP(C4677,GAME_INDEX!$A$7:$E$34,4,FALSE), "NO MATCH!!!")</f>
        <v>Wake Forest</v>
      </c>
      <c r="G4677" t="s">
        <v>4686</v>
      </c>
      <c r="H4677" s="1">
        <v>43037</v>
      </c>
      <c r="I4677">
        <v>4166</v>
      </c>
      <c r="J4677" t="s">
        <v>7</v>
      </c>
      <c r="K4677" t="s">
        <v>14</v>
      </c>
      <c r="L4677">
        <v>18</v>
      </c>
    </row>
    <row r="4678" spans="1:12" x14ac:dyDescent="0.55000000000000004">
      <c r="A4678" s="24" t="str">
        <f t="shared" si="73"/>
        <v>10209</v>
      </c>
      <c r="B4678" s="24" t="s">
        <v>27</v>
      </c>
      <c r="C4678" s="25">
        <v>43037</v>
      </c>
      <c r="D4678" s="24">
        <f>IFERROR(VLOOKUP(B4678,'2017_GT Roster'!$B$6:$H$21,7, FALSE), "NO MATCH!!!")</f>
        <v>9</v>
      </c>
      <c r="E4678" s="24">
        <f>IFERROR(VLOOKUP(GAME_JUMP_REPORT_CONSOLIDATED!C4678,GAME_INDEX!$A$7:$E$34,5,FALSE), "NO MATCH")</f>
        <v>1020</v>
      </c>
      <c r="F4678" s="24" t="str">
        <f>IFERROR(VLOOKUP(C4678,GAME_INDEX!$A$7:$E$34,4,FALSE), "NO MATCH!!!")</f>
        <v>Wake Forest</v>
      </c>
      <c r="G4678" t="s">
        <v>4687</v>
      </c>
      <c r="H4678" s="1">
        <v>43037</v>
      </c>
      <c r="I4678">
        <v>4174</v>
      </c>
      <c r="J4678" t="s">
        <v>7</v>
      </c>
      <c r="K4678" t="s">
        <v>27</v>
      </c>
      <c r="L4678">
        <v>10.9</v>
      </c>
    </row>
    <row r="4679" spans="1:12" x14ac:dyDescent="0.55000000000000004">
      <c r="A4679" s="24" t="str">
        <f t="shared" si="73"/>
        <v>10209</v>
      </c>
      <c r="B4679" s="24" t="s">
        <v>27</v>
      </c>
      <c r="C4679" s="25">
        <v>43037</v>
      </c>
      <c r="D4679" s="24">
        <f>IFERROR(VLOOKUP(B4679,'2017_GT Roster'!$B$6:$H$21,7, FALSE), "NO MATCH!!!")</f>
        <v>9</v>
      </c>
      <c r="E4679" s="24">
        <f>IFERROR(VLOOKUP(GAME_JUMP_REPORT_CONSOLIDATED!C4679,GAME_INDEX!$A$7:$E$34,5,FALSE), "NO MATCH")</f>
        <v>1020</v>
      </c>
      <c r="F4679" s="24" t="str">
        <f>IFERROR(VLOOKUP(C4679,GAME_INDEX!$A$7:$E$34,4,FALSE), "NO MATCH!!!")</f>
        <v>Wake Forest</v>
      </c>
      <c r="G4679" t="s">
        <v>4688</v>
      </c>
      <c r="H4679" s="1">
        <v>43037</v>
      </c>
      <c r="I4679">
        <v>4177</v>
      </c>
      <c r="J4679" t="s">
        <v>7</v>
      </c>
      <c r="K4679" t="s">
        <v>27</v>
      </c>
      <c r="L4679">
        <v>13.7</v>
      </c>
    </row>
    <row r="4680" spans="1:12" x14ac:dyDescent="0.55000000000000004">
      <c r="A4680" s="24" t="str">
        <f t="shared" si="73"/>
        <v>102023</v>
      </c>
      <c r="B4680" s="24" t="s">
        <v>19</v>
      </c>
      <c r="C4680" s="25">
        <v>43037</v>
      </c>
      <c r="D4680" s="24">
        <f>IFERROR(VLOOKUP(B4680,'2017_GT Roster'!$B$6:$H$21,7, FALSE), "NO MATCH!!!")</f>
        <v>23</v>
      </c>
      <c r="E4680" s="24">
        <f>IFERROR(VLOOKUP(GAME_JUMP_REPORT_CONSOLIDATED!C4680,GAME_INDEX!$A$7:$E$34,5,FALSE), "NO MATCH")</f>
        <v>1020</v>
      </c>
      <c r="F4680" s="24" t="str">
        <f>IFERROR(VLOOKUP(C4680,GAME_INDEX!$A$7:$E$34,4,FALSE), "NO MATCH!!!")</f>
        <v>Wake Forest</v>
      </c>
      <c r="G4680" t="s">
        <v>4689</v>
      </c>
      <c r="H4680" s="1">
        <v>43037</v>
      </c>
      <c r="I4680">
        <v>4178</v>
      </c>
      <c r="J4680" t="s">
        <v>7</v>
      </c>
      <c r="K4680" t="s">
        <v>19</v>
      </c>
      <c r="L4680">
        <v>13.9</v>
      </c>
    </row>
    <row r="4681" spans="1:12" x14ac:dyDescent="0.55000000000000004">
      <c r="A4681" s="24" t="str">
        <f t="shared" si="73"/>
        <v>102023</v>
      </c>
      <c r="B4681" s="24" t="s">
        <v>19</v>
      </c>
      <c r="C4681" s="25">
        <v>43037</v>
      </c>
      <c r="D4681" s="24">
        <f>IFERROR(VLOOKUP(B4681,'2017_GT Roster'!$B$6:$H$21,7, FALSE), "NO MATCH!!!")</f>
        <v>23</v>
      </c>
      <c r="E4681" s="24">
        <f>IFERROR(VLOOKUP(GAME_JUMP_REPORT_CONSOLIDATED!C4681,GAME_INDEX!$A$7:$E$34,5,FALSE), "NO MATCH")</f>
        <v>1020</v>
      </c>
      <c r="F4681" s="24" t="str">
        <f>IFERROR(VLOOKUP(C4681,GAME_INDEX!$A$7:$E$34,4,FALSE), "NO MATCH!!!")</f>
        <v>Wake Forest</v>
      </c>
      <c r="G4681" t="s">
        <v>4690</v>
      </c>
      <c r="H4681" s="1">
        <v>43037</v>
      </c>
      <c r="I4681">
        <v>4179</v>
      </c>
      <c r="J4681" t="s">
        <v>7</v>
      </c>
      <c r="K4681" t="s">
        <v>19</v>
      </c>
      <c r="L4681">
        <v>9.1</v>
      </c>
    </row>
    <row r="4682" spans="1:12" x14ac:dyDescent="0.55000000000000004">
      <c r="A4682" s="24" t="str">
        <f t="shared" si="73"/>
        <v>102023</v>
      </c>
      <c r="B4682" s="24" t="s">
        <v>19</v>
      </c>
      <c r="C4682" s="25">
        <v>43037</v>
      </c>
      <c r="D4682" s="24">
        <f>IFERROR(VLOOKUP(B4682,'2017_GT Roster'!$B$6:$H$21,7, FALSE), "NO MATCH!!!")</f>
        <v>23</v>
      </c>
      <c r="E4682" s="24">
        <f>IFERROR(VLOOKUP(GAME_JUMP_REPORT_CONSOLIDATED!C4682,GAME_INDEX!$A$7:$E$34,5,FALSE), "NO MATCH")</f>
        <v>1020</v>
      </c>
      <c r="F4682" s="24" t="str">
        <f>IFERROR(VLOOKUP(C4682,GAME_INDEX!$A$7:$E$34,4,FALSE), "NO MATCH!!!")</f>
        <v>Wake Forest</v>
      </c>
      <c r="G4682" t="s">
        <v>4691</v>
      </c>
      <c r="H4682" s="1">
        <v>43037</v>
      </c>
      <c r="I4682">
        <v>4194</v>
      </c>
      <c r="J4682" t="s">
        <v>7</v>
      </c>
      <c r="K4682" t="s">
        <v>19</v>
      </c>
      <c r="L4682">
        <v>15.9</v>
      </c>
    </row>
    <row r="4683" spans="1:12" x14ac:dyDescent="0.55000000000000004">
      <c r="A4683" s="24" t="str">
        <f t="shared" si="73"/>
        <v>10209</v>
      </c>
      <c r="B4683" s="24" t="s">
        <v>27</v>
      </c>
      <c r="C4683" s="25">
        <v>43037</v>
      </c>
      <c r="D4683" s="24">
        <f>IFERROR(VLOOKUP(B4683,'2017_GT Roster'!$B$6:$H$21,7, FALSE), "NO MATCH!!!")</f>
        <v>9</v>
      </c>
      <c r="E4683" s="24">
        <f>IFERROR(VLOOKUP(GAME_JUMP_REPORT_CONSOLIDATED!C4683,GAME_INDEX!$A$7:$E$34,5,FALSE), "NO MATCH")</f>
        <v>1020</v>
      </c>
      <c r="F4683" s="24" t="str">
        <f>IFERROR(VLOOKUP(C4683,GAME_INDEX!$A$7:$E$34,4,FALSE), "NO MATCH!!!")</f>
        <v>Wake Forest</v>
      </c>
      <c r="G4683" t="s">
        <v>4692</v>
      </c>
      <c r="H4683" s="1">
        <v>43037</v>
      </c>
      <c r="I4683">
        <v>4197</v>
      </c>
      <c r="J4683" t="s">
        <v>7</v>
      </c>
      <c r="K4683" t="s">
        <v>27</v>
      </c>
      <c r="L4683">
        <v>14.3</v>
      </c>
    </row>
    <row r="4684" spans="1:12" x14ac:dyDescent="0.55000000000000004">
      <c r="A4684" s="24" t="str">
        <f t="shared" si="73"/>
        <v>10201</v>
      </c>
      <c r="B4684" s="24" t="s">
        <v>3254</v>
      </c>
      <c r="C4684" s="25">
        <v>43037</v>
      </c>
      <c r="D4684" s="24">
        <f>IFERROR(VLOOKUP(B4684,'2017_GT Roster'!$B$6:$H$21,7, FALSE), "NO MATCH!!!")</f>
        <v>1</v>
      </c>
      <c r="E4684" s="24">
        <f>IFERROR(VLOOKUP(GAME_JUMP_REPORT_CONSOLIDATED!C4684,GAME_INDEX!$A$7:$E$34,5,FALSE), "NO MATCH")</f>
        <v>1020</v>
      </c>
      <c r="F4684" s="24" t="str">
        <f>IFERROR(VLOOKUP(C4684,GAME_INDEX!$A$7:$E$34,4,FALSE), "NO MATCH!!!")</f>
        <v>Wake Forest</v>
      </c>
      <c r="G4684" t="s">
        <v>4693</v>
      </c>
      <c r="H4684" s="1">
        <v>43037</v>
      </c>
      <c r="I4684">
        <v>4199</v>
      </c>
      <c r="J4684" t="s">
        <v>7</v>
      </c>
      <c r="K4684" t="s">
        <v>3254</v>
      </c>
      <c r="L4684">
        <v>18</v>
      </c>
    </row>
    <row r="4685" spans="1:12" x14ac:dyDescent="0.55000000000000004">
      <c r="A4685" s="24" t="str">
        <f t="shared" si="73"/>
        <v>102023</v>
      </c>
      <c r="B4685" s="24" t="s">
        <v>19</v>
      </c>
      <c r="C4685" s="25">
        <v>43037</v>
      </c>
      <c r="D4685" s="24">
        <f>IFERROR(VLOOKUP(B4685,'2017_GT Roster'!$B$6:$H$21,7, FALSE), "NO MATCH!!!")</f>
        <v>23</v>
      </c>
      <c r="E4685" s="24">
        <f>IFERROR(VLOOKUP(GAME_JUMP_REPORT_CONSOLIDATED!C4685,GAME_INDEX!$A$7:$E$34,5,FALSE), "NO MATCH")</f>
        <v>1020</v>
      </c>
      <c r="F4685" s="24" t="str">
        <f>IFERROR(VLOOKUP(C4685,GAME_INDEX!$A$7:$E$34,4,FALSE), "NO MATCH!!!")</f>
        <v>Wake Forest</v>
      </c>
      <c r="G4685" t="s">
        <v>4694</v>
      </c>
      <c r="H4685" s="1">
        <v>43037</v>
      </c>
      <c r="I4685">
        <v>4218</v>
      </c>
      <c r="J4685" t="s">
        <v>7</v>
      </c>
      <c r="K4685" t="s">
        <v>19</v>
      </c>
      <c r="L4685">
        <v>9.6999999999999993</v>
      </c>
    </row>
    <row r="4686" spans="1:12" x14ac:dyDescent="0.55000000000000004">
      <c r="A4686" s="24" t="str">
        <f t="shared" si="73"/>
        <v>10209</v>
      </c>
      <c r="B4686" s="24" t="s">
        <v>27</v>
      </c>
      <c r="C4686" s="25">
        <v>43037</v>
      </c>
      <c r="D4686" s="24">
        <f>IFERROR(VLOOKUP(B4686,'2017_GT Roster'!$B$6:$H$21,7, FALSE), "NO MATCH!!!")</f>
        <v>9</v>
      </c>
      <c r="E4686" s="24">
        <f>IFERROR(VLOOKUP(GAME_JUMP_REPORT_CONSOLIDATED!C4686,GAME_INDEX!$A$7:$E$34,5,FALSE), "NO MATCH")</f>
        <v>1020</v>
      </c>
      <c r="F4686" s="24" t="str">
        <f>IFERROR(VLOOKUP(C4686,GAME_INDEX!$A$7:$E$34,4,FALSE), "NO MATCH!!!")</f>
        <v>Wake Forest</v>
      </c>
      <c r="G4686" t="s">
        <v>4695</v>
      </c>
      <c r="H4686" s="1">
        <v>43037</v>
      </c>
      <c r="I4686">
        <v>4219</v>
      </c>
      <c r="J4686" t="s">
        <v>7</v>
      </c>
      <c r="K4686" t="s">
        <v>27</v>
      </c>
      <c r="L4686">
        <v>12.3</v>
      </c>
    </row>
    <row r="4687" spans="1:12" x14ac:dyDescent="0.55000000000000004">
      <c r="A4687" s="24" t="str">
        <f t="shared" si="73"/>
        <v>10203</v>
      </c>
      <c r="B4687" s="24" t="s">
        <v>3344</v>
      </c>
      <c r="C4687" s="25">
        <v>43037</v>
      </c>
      <c r="D4687" s="24">
        <f>IFERROR(VLOOKUP(B4687,'2017_GT Roster'!$B$6:$H$21,7, FALSE), "NO MATCH!!!")</f>
        <v>3</v>
      </c>
      <c r="E4687" s="24">
        <f>IFERROR(VLOOKUP(GAME_JUMP_REPORT_CONSOLIDATED!C4687,GAME_INDEX!$A$7:$E$34,5,FALSE), "NO MATCH")</f>
        <v>1020</v>
      </c>
      <c r="F4687" s="24" t="str">
        <f>IFERROR(VLOOKUP(C4687,GAME_INDEX!$A$7:$E$34,4,FALSE), "NO MATCH!!!")</f>
        <v>Wake Forest</v>
      </c>
      <c r="G4687" t="s">
        <v>4696</v>
      </c>
      <c r="H4687" s="1">
        <v>43037</v>
      </c>
      <c r="I4687">
        <v>4220</v>
      </c>
      <c r="J4687" t="s">
        <v>7</v>
      </c>
      <c r="K4687" t="s">
        <v>3344</v>
      </c>
      <c r="L4687">
        <v>13.4</v>
      </c>
    </row>
    <row r="4688" spans="1:12" x14ac:dyDescent="0.55000000000000004">
      <c r="A4688" s="24" t="str">
        <f t="shared" si="73"/>
        <v>102011</v>
      </c>
      <c r="B4688" s="24" t="s">
        <v>14</v>
      </c>
      <c r="C4688" s="25">
        <v>43037</v>
      </c>
      <c r="D4688" s="24">
        <f>IFERROR(VLOOKUP(B4688,'2017_GT Roster'!$B$6:$H$21,7, FALSE), "NO MATCH!!!")</f>
        <v>11</v>
      </c>
      <c r="E4688" s="24">
        <f>IFERROR(VLOOKUP(GAME_JUMP_REPORT_CONSOLIDATED!C4688,GAME_INDEX!$A$7:$E$34,5,FALSE), "NO MATCH")</f>
        <v>1020</v>
      </c>
      <c r="F4688" s="24" t="str">
        <f>IFERROR(VLOOKUP(C4688,GAME_INDEX!$A$7:$E$34,4,FALSE), "NO MATCH!!!")</f>
        <v>Wake Forest</v>
      </c>
      <c r="G4688" t="s">
        <v>4697</v>
      </c>
      <c r="H4688" s="1">
        <v>43037</v>
      </c>
      <c r="I4688">
        <v>4220</v>
      </c>
      <c r="J4688" t="s">
        <v>7</v>
      </c>
      <c r="K4688" t="s">
        <v>14</v>
      </c>
      <c r="L4688">
        <v>25.8</v>
      </c>
    </row>
    <row r="4689" spans="1:12" x14ac:dyDescent="0.55000000000000004">
      <c r="A4689" s="24" t="str">
        <f t="shared" si="73"/>
        <v>10209</v>
      </c>
      <c r="B4689" s="24" t="s">
        <v>27</v>
      </c>
      <c r="C4689" s="25">
        <v>43037</v>
      </c>
      <c r="D4689" s="24">
        <f>IFERROR(VLOOKUP(B4689,'2017_GT Roster'!$B$6:$H$21,7, FALSE), "NO MATCH!!!")</f>
        <v>9</v>
      </c>
      <c r="E4689" s="24">
        <f>IFERROR(VLOOKUP(GAME_JUMP_REPORT_CONSOLIDATED!C4689,GAME_INDEX!$A$7:$E$34,5,FALSE), "NO MATCH")</f>
        <v>1020</v>
      </c>
      <c r="F4689" s="24" t="str">
        <f>IFERROR(VLOOKUP(C4689,GAME_INDEX!$A$7:$E$34,4,FALSE), "NO MATCH!!!")</f>
        <v>Wake Forest</v>
      </c>
      <c r="G4689" t="s">
        <v>4698</v>
      </c>
      <c r="H4689" s="1">
        <v>43037</v>
      </c>
      <c r="I4689">
        <v>4237</v>
      </c>
      <c r="J4689" t="s">
        <v>7</v>
      </c>
      <c r="K4689" t="s">
        <v>27</v>
      </c>
      <c r="L4689">
        <v>9.9</v>
      </c>
    </row>
    <row r="4690" spans="1:12" x14ac:dyDescent="0.55000000000000004">
      <c r="A4690" s="24" t="str">
        <f t="shared" si="73"/>
        <v>10209</v>
      </c>
      <c r="B4690" s="24" t="s">
        <v>27</v>
      </c>
      <c r="C4690" s="25">
        <v>43037</v>
      </c>
      <c r="D4690" s="24">
        <f>IFERROR(VLOOKUP(B4690,'2017_GT Roster'!$B$6:$H$21,7, FALSE), "NO MATCH!!!")</f>
        <v>9</v>
      </c>
      <c r="E4690" s="24">
        <f>IFERROR(VLOOKUP(GAME_JUMP_REPORT_CONSOLIDATED!C4690,GAME_INDEX!$A$7:$E$34,5,FALSE), "NO MATCH")</f>
        <v>1020</v>
      </c>
      <c r="F4690" s="24" t="str">
        <f>IFERROR(VLOOKUP(C4690,GAME_INDEX!$A$7:$E$34,4,FALSE), "NO MATCH!!!")</f>
        <v>Wake Forest</v>
      </c>
      <c r="G4690" t="s">
        <v>4699</v>
      </c>
      <c r="H4690" s="1">
        <v>43037</v>
      </c>
      <c r="I4690">
        <v>4239</v>
      </c>
      <c r="J4690" t="s">
        <v>7</v>
      </c>
      <c r="K4690" t="s">
        <v>27</v>
      </c>
      <c r="L4690">
        <v>11.3</v>
      </c>
    </row>
    <row r="4691" spans="1:12" x14ac:dyDescent="0.55000000000000004">
      <c r="A4691" s="24" t="str">
        <f t="shared" si="73"/>
        <v>102014</v>
      </c>
      <c r="B4691" s="24" t="s">
        <v>10</v>
      </c>
      <c r="C4691" s="25">
        <v>43037</v>
      </c>
      <c r="D4691" s="24">
        <f>IFERROR(VLOOKUP(B4691,'2017_GT Roster'!$B$6:$H$21,7, FALSE), "NO MATCH!!!")</f>
        <v>14</v>
      </c>
      <c r="E4691" s="24">
        <f>IFERROR(VLOOKUP(GAME_JUMP_REPORT_CONSOLIDATED!C4691,GAME_INDEX!$A$7:$E$34,5,FALSE), "NO MATCH")</f>
        <v>1020</v>
      </c>
      <c r="F4691" s="24" t="str">
        <f>IFERROR(VLOOKUP(C4691,GAME_INDEX!$A$7:$E$34,4,FALSE), "NO MATCH!!!")</f>
        <v>Wake Forest</v>
      </c>
      <c r="G4691" t="s">
        <v>4700</v>
      </c>
      <c r="H4691" s="1">
        <v>43037</v>
      </c>
      <c r="I4691">
        <v>4242</v>
      </c>
      <c r="J4691" t="s">
        <v>7</v>
      </c>
      <c r="K4691" t="s">
        <v>10</v>
      </c>
      <c r="L4691">
        <v>17.5</v>
      </c>
    </row>
    <row r="4692" spans="1:12" x14ac:dyDescent="0.55000000000000004">
      <c r="A4692" s="24" t="str">
        <f t="shared" si="73"/>
        <v>10201</v>
      </c>
      <c r="B4692" s="24" t="s">
        <v>3254</v>
      </c>
      <c r="C4692" s="25">
        <v>43037</v>
      </c>
      <c r="D4692" s="24">
        <f>IFERROR(VLOOKUP(B4692,'2017_GT Roster'!$B$6:$H$21,7, FALSE), "NO MATCH!!!")</f>
        <v>1</v>
      </c>
      <c r="E4692" s="24">
        <f>IFERROR(VLOOKUP(GAME_JUMP_REPORT_CONSOLIDATED!C4692,GAME_INDEX!$A$7:$E$34,5,FALSE), "NO MATCH")</f>
        <v>1020</v>
      </c>
      <c r="F4692" s="24" t="str">
        <f>IFERROR(VLOOKUP(C4692,GAME_INDEX!$A$7:$E$34,4,FALSE), "NO MATCH!!!")</f>
        <v>Wake Forest</v>
      </c>
      <c r="G4692" t="s">
        <v>4701</v>
      </c>
      <c r="H4692" s="1">
        <v>43037</v>
      </c>
      <c r="I4692">
        <v>4243</v>
      </c>
      <c r="J4692" t="s">
        <v>7</v>
      </c>
      <c r="K4692" t="s">
        <v>3254</v>
      </c>
      <c r="L4692">
        <v>18.3</v>
      </c>
    </row>
    <row r="4693" spans="1:12" x14ac:dyDescent="0.55000000000000004">
      <c r="A4693" s="24" t="str">
        <f t="shared" si="73"/>
        <v>10201</v>
      </c>
      <c r="B4693" s="24" t="s">
        <v>3254</v>
      </c>
      <c r="C4693" s="25">
        <v>43037</v>
      </c>
      <c r="D4693" s="24">
        <f>IFERROR(VLOOKUP(B4693,'2017_GT Roster'!$B$6:$H$21,7, FALSE), "NO MATCH!!!")</f>
        <v>1</v>
      </c>
      <c r="E4693" s="24">
        <f>IFERROR(VLOOKUP(GAME_JUMP_REPORT_CONSOLIDATED!C4693,GAME_INDEX!$A$7:$E$34,5,FALSE), "NO MATCH")</f>
        <v>1020</v>
      </c>
      <c r="F4693" s="24" t="str">
        <f>IFERROR(VLOOKUP(C4693,GAME_INDEX!$A$7:$E$34,4,FALSE), "NO MATCH!!!")</f>
        <v>Wake Forest</v>
      </c>
      <c r="G4693" t="s">
        <v>4702</v>
      </c>
      <c r="H4693" s="1">
        <v>43037</v>
      </c>
      <c r="I4693">
        <v>4247</v>
      </c>
      <c r="J4693" t="s">
        <v>7</v>
      </c>
      <c r="K4693" t="s">
        <v>3254</v>
      </c>
      <c r="L4693">
        <v>18.3</v>
      </c>
    </row>
    <row r="4694" spans="1:12" x14ac:dyDescent="0.55000000000000004">
      <c r="A4694" s="24" t="str">
        <f t="shared" si="73"/>
        <v>102011</v>
      </c>
      <c r="B4694" s="24" t="s">
        <v>14</v>
      </c>
      <c r="C4694" s="25">
        <v>43037</v>
      </c>
      <c r="D4694" s="24">
        <f>IFERROR(VLOOKUP(B4694,'2017_GT Roster'!$B$6:$H$21,7, FALSE), "NO MATCH!!!")</f>
        <v>11</v>
      </c>
      <c r="E4694" s="24">
        <f>IFERROR(VLOOKUP(GAME_JUMP_REPORT_CONSOLIDATED!C4694,GAME_INDEX!$A$7:$E$34,5,FALSE), "NO MATCH")</f>
        <v>1020</v>
      </c>
      <c r="F4694" s="24" t="str">
        <f>IFERROR(VLOOKUP(C4694,GAME_INDEX!$A$7:$E$34,4,FALSE), "NO MATCH!!!")</f>
        <v>Wake Forest</v>
      </c>
      <c r="G4694" t="s">
        <v>4703</v>
      </c>
      <c r="H4694" s="1">
        <v>43037</v>
      </c>
      <c r="I4694">
        <v>4247</v>
      </c>
      <c r="J4694" t="s">
        <v>7</v>
      </c>
      <c r="K4694" t="s">
        <v>14</v>
      </c>
      <c r="L4694">
        <v>19.2</v>
      </c>
    </row>
    <row r="4695" spans="1:12" x14ac:dyDescent="0.55000000000000004">
      <c r="A4695" s="24" t="str">
        <f t="shared" si="73"/>
        <v>102011</v>
      </c>
      <c r="B4695" s="24" t="s">
        <v>14</v>
      </c>
      <c r="C4695" s="25">
        <v>43037</v>
      </c>
      <c r="D4695" s="24">
        <f>IFERROR(VLOOKUP(B4695,'2017_GT Roster'!$B$6:$H$21,7, FALSE), "NO MATCH!!!")</f>
        <v>11</v>
      </c>
      <c r="E4695" s="24">
        <f>IFERROR(VLOOKUP(GAME_JUMP_REPORT_CONSOLIDATED!C4695,GAME_INDEX!$A$7:$E$34,5,FALSE), "NO MATCH")</f>
        <v>1020</v>
      </c>
      <c r="F4695" s="24" t="str">
        <f>IFERROR(VLOOKUP(C4695,GAME_INDEX!$A$7:$E$34,4,FALSE), "NO MATCH!!!")</f>
        <v>Wake Forest</v>
      </c>
      <c r="G4695" t="s">
        <v>4704</v>
      </c>
      <c r="H4695" s="1">
        <v>43037</v>
      </c>
      <c r="I4695">
        <v>4277</v>
      </c>
      <c r="J4695" t="s">
        <v>7</v>
      </c>
      <c r="K4695" t="s">
        <v>14</v>
      </c>
      <c r="L4695">
        <v>16.3</v>
      </c>
    </row>
    <row r="4696" spans="1:12" x14ac:dyDescent="0.55000000000000004">
      <c r="A4696" s="24" t="str">
        <f t="shared" si="73"/>
        <v>102011</v>
      </c>
      <c r="B4696" s="24" t="s">
        <v>14</v>
      </c>
      <c r="C4696" s="25">
        <v>43037</v>
      </c>
      <c r="D4696" s="24">
        <f>IFERROR(VLOOKUP(B4696,'2017_GT Roster'!$B$6:$H$21,7, FALSE), "NO MATCH!!!")</f>
        <v>11</v>
      </c>
      <c r="E4696" s="24">
        <f>IFERROR(VLOOKUP(GAME_JUMP_REPORT_CONSOLIDATED!C4696,GAME_INDEX!$A$7:$E$34,5,FALSE), "NO MATCH")</f>
        <v>1020</v>
      </c>
      <c r="F4696" s="24" t="str">
        <f>IFERROR(VLOOKUP(C4696,GAME_INDEX!$A$7:$E$34,4,FALSE), "NO MATCH!!!")</f>
        <v>Wake Forest</v>
      </c>
      <c r="G4696" t="s">
        <v>4705</v>
      </c>
      <c r="H4696" s="1">
        <v>43037</v>
      </c>
      <c r="I4696">
        <v>4313</v>
      </c>
      <c r="J4696" t="s">
        <v>7</v>
      </c>
      <c r="K4696" t="s">
        <v>14</v>
      </c>
      <c r="L4696">
        <v>14.9</v>
      </c>
    </row>
    <row r="4697" spans="1:12" x14ac:dyDescent="0.55000000000000004">
      <c r="A4697" s="24" t="str">
        <f t="shared" si="73"/>
        <v>102014</v>
      </c>
      <c r="B4697" s="24" t="s">
        <v>10</v>
      </c>
      <c r="C4697" s="25">
        <v>43037</v>
      </c>
      <c r="D4697" s="24">
        <f>IFERROR(VLOOKUP(B4697,'2017_GT Roster'!$B$6:$H$21,7, FALSE), "NO MATCH!!!")</f>
        <v>14</v>
      </c>
      <c r="E4697" s="24">
        <f>IFERROR(VLOOKUP(GAME_JUMP_REPORT_CONSOLIDATED!C4697,GAME_INDEX!$A$7:$E$34,5,FALSE), "NO MATCH")</f>
        <v>1020</v>
      </c>
      <c r="F4697" s="24" t="str">
        <f>IFERROR(VLOOKUP(C4697,GAME_INDEX!$A$7:$E$34,4,FALSE), "NO MATCH!!!")</f>
        <v>Wake Forest</v>
      </c>
      <c r="G4697" t="s">
        <v>4706</v>
      </c>
      <c r="H4697" s="1">
        <v>43037</v>
      </c>
      <c r="I4697">
        <v>4316</v>
      </c>
      <c r="J4697" t="s">
        <v>7</v>
      </c>
      <c r="K4697" t="s">
        <v>10</v>
      </c>
      <c r="L4697">
        <v>17.100000000000001</v>
      </c>
    </row>
    <row r="4698" spans="1:12" x14ac:dyDescent="0.55000000000000004">
      <c r="A4698" s="24" t="str">
        <f t="shared" si="73"/>
        <v>10201</v>
      </c>
      <c r="B4698" s="24" t="s">
        <v>3254</v>
      </c>
      <c r="C4698" s="25">
        <v>43037</v>
      </c>
      <c r="D4698" s="24">
        <f>IFERROR(VLOOKUP(B4698,'2017_GT Roster'!$B$6:$H$21,7, FALSE), "NO MATCH!!!")</f>
        <v>1</v>
      </c>
      <c r="E4698" s="24">
        <f>IFERROR(VLOOKUP(GAME_JUMP_REPORT_CONSOLIDATED!C4698,GAME_INDEX!$A$7:$E$34,5,FALSE), "NO MATCH")</f>
        <v>1020</v>
      </c>
      <c r="F4698" s="24" t="str">
        <f>IFERROR(VLOOKUP(C4698,GAME_INDEX!$A$7:$E$34,4,FALSE), "NO MATCH!!!")</f>
        <v>Wake Forest</v>
      </c>
      <c r="G4698" t="s">
        <v>4707</v>
      </c>
      <c r="H4698" s="1">
        <v>43037</v>
      </c>
      <c r="I4698">
        <v>4317</v>
      </c>
      <c r="J4698" t="s">
        <v>7</v>
      </c>
      <c r="K4698" t="s">
        <v>3254</v>
      </c>
      <c r="L4698">
        <v>19.5</v>
      </c>
    </row>
    <row r="4699" spans="1:12" x14ac:dyDescent="0.55000000000000004">
      <c r="A4699" s="24" t="str">
        <f t="shared" si="73"/>
        <v>10201</v>
      </c>
      <c r="B4699" s="24" t="s">
        <v>3254</v>
      </c>
      <c r="C4699" s="25">
        <v>43037</v>
      </c>
      <c r="D4699" s="24">
        <f>IFERROR(VLOOKUP(B4699,'2017_GT Roster'!$B$6:$H$21,7, FALSE), "NO MATCH!!!")</f>
        <v>1</v>
      </c>
      <c r="E4699" s="24">
        <f>IFERROR(VLOOKUP(GAME_JUMP_REPORT_CONSOLIDATED!C4699,GAME_INDEX!$A$7:$E$34,5,FALSE), "NO MATCH")</f>
        <v>1020</v>
      </c>
      <c r="F4699" s="24" t="str">
        <f>IFERROR(VLOOKUP(C4699,GAME_INDEX!$A$7:$E$34,4,FALSE), "NO MATCH!!!")</f>
        <v>Wake Forest</v>
      </c>
      <c r="G4699" t="s">
        <v>4708</v>
      </c>
      <c r="H4699" s="1">
        <v>43037</v>
      </c>
      <c r="I4699">
        <v>4320</v>
      </c>
      <c r="J4699" t="s">
        <v>7</v>
      </c>
      <c r="K4699" t="s">
        <v>3254</v>
      </c>
      <c r="L4699">
        <v>7.3</v>
      </c>
    </row>
    <row r="4700" spans="1:12" x14ac:dyDescent="0.55000000000000004">
      <c r="A4700" s="24" t="str">
        <f t="shared" si="73"/>
        <v>102011</v>
      </c>
      <c r="B4700" s="24" t="s">
        <v>14</v>
      </c>
      <c r="C4700" s="25">
        <v>43037</v>
      </c>
      <c r="D4700" s="24">
        <f>IFERROR(VLOOKUP(B4700,'2017_GT Roster'!$B$6:$H$21,7, FALSE), "NO MATCH!!!")</f>
        <v>11</v>
      </c>
      <c r="E4700" s="24">
        <f>IFERROR(VLOOKUP(GAME_JUMP_REPORT_CONSOLIDATED!C4700,GAME_INDEX!$A$7:$E$34,5,FALSE), "NO MATCH")</f>
        <v>1020</v>
      </c>
      <c r="F4700" s="24" t="str">
        <f>IFERROR(VLOOKUP(C4700,GAME_INDEX!$A$7:$E$34,4,FALSE), "NO MATCH!!!")</f>
        <v>Wake Forest</v>
      </c>
      <c r="G4700" t="s">
        <v>4709</v>
      </c>
      <c r="H4700" s="1">
        <v>43037</v>
      </c>
      <c r="I4700">
        <v>4422</v>
      </c>
      <c r="J4700" t="s">
        <v>7</v>
      </c>
      <c r="K4700" t="s">
        <v>14</v>
      </c>
      <c r="L4700">
        <v>13.3</v>
      </c>
    </row>
    <row r="4701" spans="1:12" x14ac:dyDescent="0.55000000000000004">
      <c r="A4701" s="24" t="str">
        <f t="shared" si="73"/>
        <v>102014</v>
      </c>
      <c r="B4701" s="24" t="s">
        <v>10</v>
      </c>
      <c r="C4701" s="25">
        <v>43037</v>
      </c>
      <c r="D4701" s="24">
        <f>IFERROR(VLOOKUP(B4701,'2017_GT Roster'!$B$6:$H$21,7, FALSE), "NO MATCH!!!")</f>
        <v>14</v>
      </c>
      <c r="E4701" s="24">
        <f>IFERROR(VLOOKUP(GAME_JUMP_REPORT_CONSOLIDATED!C4701,GAME_INDEX!$A$7:$E$34,5,FALSE), "NO MATCH")</f>
        <v>1020</v>
      </c>
      <c r="F4701" s="24" t="str">
        <f>IFERROR(VLOOKUP(C4701,GAME_INDEX!$A$7:$E$34,4,FALSE), "NO MATCH!!!")</f>
        <v>Wake Forest</v>
      </c>
      <c r="G4701" t="s">
        <v>4710</v>
      </c>
      <c r="H4701" s="1">
        <v>43037</v>
      </c>
      <c r="I4701">
        <v>4425</v>
      </c>
      <c r="J4701" t="s">
        <v>7</v>
      </c>
      <c r="K4701" t="s">
        <v>10</v>
      </c>
      <c r="L4701">
        <v>16.2</v>
      </c>
    </row>
    <row r="4702" spans="1:12" x14ac:dyDescent="0.55000000000000004">
      <c r="A4702" s="24" t="str">
        <f t="shared" si="73"/>
        <v>10201</v>
      </c>
      <c r="B4702" s="24" t="s">
        <v>3254</v>
      </c>
      <c r="C4702" s="25">
        <v>43037</v>
      </c>
      <c r="D4702" s="24">
        <f>IFERROR(VLOOKUP(B4702,'2017_GT Roster'!$B$6:$H$21,7, FALSE), "NO MATCH!!!")</f>
        <v>1</v>
      </c>
      <c r="E4702" s="24">
        <f>IFERROR(VLOOKUP(GAME_JUMP_REPORT_CONSOLIDATED!C4702,GAME_INDEX!$A$7:$E$34,5,FALSE), "NO MATCH")</f>
        <v>1020</v>
      </c>
      <c r="F4702" s="24" t="str">
        <f>IFERROR(VLOOKUP(C4702,GAME_INDEX!$A$7:$E$34,4,FALSE), "NO MATCH!!!")</f>
        <v>Wake Forest</v>
      </c>
      <c r="G4702" t="s">
        <v>4711</v>
      </c>
      <c r="H4702" s="1">
        <v>43037</v>
      </c>
      <c r="I4702">
        <v>4426</v>
      </c>
      <c r="J4702" t="s">
        <v>7</v>
      </c>
      <c r="K4702" t="s">
        <v>3254</v>
      </c>
      <c r="L4702">
        <v>17.600000000000001</v>
      </c>
    </row>
    <row r="4703" spans="1:12" x14ac:dyDescent="0.55000000000000004">
      <c r="A4703" s="24" t="str">
        <f t="shared" si="73"/>
        <v>102033</v>
      </c>
      <c r="B4703" s="24" t="s">
        <v>32</v>
      </c>
      <c r="C4703" s="25">
        <v>43037</v>
      </c>
      <c r="D4703" s="24">
        <f>IFERROR(VLOOKUP(B4703,'2017_GT Roster'!$B$6:$H$21,7, FALSE), "NO MATCH!!!")</f>
        <v>33</v>
      </c>
      <c r="E4703" s="24">
        <f>IFERROR(VLOOKUP(GAME_JUMP_REPORT_CONSOLIDATED!C4703,GAME_INDEX!$A$7:$E$34,5,FALSE), "NO MATCH")</f>
        <v>1020</v>
      </c>
      <c r="F4703" s="24" t="str">
        <f>IFERROR(VLOOKUP(C4703,GAME_INDEX!$A$7:$E$34,4,FALSE), "NO MATCH!!!")</f>
        <v>Wake Forest</v>
      </c>
      <c r="G4703" t="s">
        <v>4712</v>
      </c>
      <c r="H4703" s="1">
        <v>43037</v>
      </c>
      <c r="I4703">
        <v>4427</v>
      </c>
      <c r="J4703" t="s">
        <v>7</v>
      </c>
      <c r="K4703" t="s">
        <v>32</v>
      </c>
      <c r="L4703">
        <v>7.8</v>
      </c>
    </row>
    <row r="4704" spans="1:12" x14ac:dyDescent="0.55000000000000004">
      <c r="A4704" s="24" t="str">
        <f t="shared" si="73"/>
        <v>102011</v>
      </c>
      <c r="B4704" s="24" t="s">
        <v>14</v>
      </c>
      <c r="C4704" s="25">
        <v>43037</v>
      </c>
      <c r="D4704" s="24">
        <f>IFERROR(VLOOKUP(B4704,'2017_GT Roster'!$B$6:$H$21,7, FALSE), "NO MATCH!!!")</f>
        <v>11</v>
      </c>
      <c r="E4704" s="24">
        <f>IFERROR(VLOOKUP(GAME_JUMP_REPORT_CONSOLIDATED!C4704,GAME_INDEX!$A$7:$E$34,5,FALSE), "NO MATCH")</f>
        <v>1020</v>
      </c>
      <c r="F4704" s="24" t="str">
        <f>IFERROR(VLOOKUP(C4704,GAME_INDEX!$A$7:$E$34,4,FALSE), "NO MATCH!!!")</f>
        <v>Wake Forest</v>
      </c>
      <c r="G4704" t="s">
        <v>4713</v>
      </c>
      <c r="H4704" s="1">
        <v>43037</v>
      </c>
      <c r="I4704">
        <v>4442</v>
      </c>
      <c r="J4704" t="s">
        <v>7</v>
      </c>
      <c r="K4704" t="s">
        <v>14</v>
      </c>
      <c r="L4704">
        <v>16.3</v>
      </c>
    </row>
    <row r="4705" spans="1:12" x14ac:dyDescent="0.55000000000000004">
      <c r="A4705" s="24" t="str">
        <f t="shared" si="73"/>
        <v>102014</v>
      </c>
      <c r="B4705" s="24" t="s">
        <v>10</v>
      </c>
      <c r="C4705" s="25">
        <v>43037</v>
      </c>
      <c r="D4705" s="24">
        <f>IFERROR(VLOOKUP(B4705,'2017_GT Roster'!$B$6:$H$21,7, FALSE), "NO MATCH!!!")</f>
        <v>14</v>
      </c>
      <c r="E4705" s="24">
        <f>IFERROR(VLOOKUP(GAME_JUMP_REPORT_CONSOLIDATED!C4705,GAME_INDEX!$A$7:$E$34,5,FALSE), "NO MATCH")</f>
        <v>1020</v>
      </c>
      <c r="F4705" s="24" t="str">
        <f>IFERROR(VLOOKUP(C4705,GAME_INDEX!$A$7:$E$34,4,FALSE), "NO MATCH!!!")</f>
        <v>Wake Forest</v>
      </c>
      <c r="G4705" t="s">
        <v>4714</v>
      </c>
      <c r="H4705" s="1">
        <v>43037</v>
      </c>
      <c r="I4705">
        <v>4446</v>
      </c>
      <c r="J4705" t="s">
        <v>7</v>
      </c>
      <c r="K4705" t="s">
        <v>10</v>
      </c>
      <c r="L4705">
        <v>17.8</v>
      </c>
    </row>
    <row r="4706" spans="1:12" x14ac:dyDescent="0.55000000000000004">
      <c r="A4706" s="24" t="str">
        <f t="shared" si="73"/>
        <v>10201</v>
      </c>
      <c r="B4706" s="24" t="s">
        <v>3254</v>
      </c>
      <c r="C4706" s="25">
        <v>43037</v>
      </c>
      <c r="D4706" s="24">
        <f>IFERROR(VLOOKUP(B4706,'2017_GT Roster'!$B$6:$H$21,7, FALSE), "NO MATCH!!!")</f>
        <v>1</v>
      </c>
      <c r="E4706" s="24">
        <f>IFERROR(VLOOKUP(GAME_JUMP_REPORT_CONSOLIDATED!C4706,GAME_INDEX!$A$7:$E$34,5,FALSE), "NO MATCH")</f>
        <v>1020</v>
      </c>
      <c r="F4706" s="24" t="str">
        <f>IFERROR(VLOOKUP(C4706,GAME_INDEX!$A$7:$E$34,4,FALSE), "NO MATCH!!!")</f>
        <v>Wake Forest</v>
      </c>
      <c r="G4706" t="s">
        <v>4715</v>
      </c>
      <c r="H4706" s="1">
        <v>43037</v>
      </c>
      <c r="I4706">
        <v>4447</v>
      </c>
      <c r="J4706" t="s">
        <v>7</v>
      </c>
      <c r="K4706" t="s">
        <v>3254</v>
      </c>
      <c r="L4706">
        <v>18.399999999999999</v>
      </c>
    </row>
    <row r="4707" spans="1:12" x14ac:dyDescent="0.55000000000000004">
      <c r="A4707" s="24" t="str">
        <f t="shared" si="73"/>
        <v>102011</v>
      </c>
      <c r="B4707" s="24" t="s">
        <v>14</v>
      </c>
      <c r="C4707" s="25">
        <v>43037</v>
      </c>
      <c r="D4707" s="24">
        <f>IFERROR(VLOOKUP(B4707,'2017_GT Roster'!$B$6:$H$21,7, FALSE), "NO MATCH!!!")</f>
        <v>11</v>
      </c>
      <c r="E4707" s="24">
        <f>IFERROR(VLOOKUP(GAME_JUMP_REPORT_CONSOLIDATED!C4707,GAME_INDEX!$A$7:$E$34,5,FALSE), "NO MATCH")</f>
        <v>1020</v>
      </c>
      <c r="F4707" s="24" t="str">
        <f>IFERROR(VLOOKUP(C4707,GAME_INDEX!$A$7:$E$34,4,FALSE), "NO MATCH!!!")</f>
        <v>Wake Forest</v>
      </c>
      <c r="G4707" t="s">
        <v>4716</v>
      </c>
      <c r="H4707" s="1">
        <v>43037</v>
      </c>
      <c r="I4707">
        <v>4472</v>
      </c>
      <c r="J4707" t="s">
        <v>7</v>
      </c>
      <c r="K4707" t="s">
        <v>14</v>
      </c>
      <c r="L4707">
        <v>14.1</v>
      </c>
    </row>
    <row r="4708" spans="1:12" x14ac:dyDescent="0.55000000000000004">
      <c r="A4708" s="24" t="str">
        <f t="shared" si="73"/>
        <v>102033</v>
      </c>
      <c r="B4708" s="24" t="s">
        <v>32</v>
      </c>
      <c r="C4708" s="25">
        <v>43037</v>
      </c>
      <c r="D4708" s="24">
        <f>IFERROR(VLOOKUP(B4708,'2017_GT Roster'!$B$6:$H$21,7, FALSE), "NO MATCH!!!")</f>
        <v>33</v>
      </c>
      <c r="E4708" s="24">
        <f>IFERROR(VLOOKUP(GAME_JUMP_REPORT_CONSOLIDATED!C4708,GAME_INDEX!$A$7:$E$34,5,FALSE), "NO MATCH")</f>
        <v>1020</v>
      </c>
      <c r="F4708" s="24" t="str">
        <f>IFERROR(VLOOKUP(C4708,GAME_INDEX!$A$7:$E$34,4,FALSE), "NO MATCH!!!")</f>
        <v>Wake Forest</v>
      </c>
      <c r="G4708" t="s">
        <v>4717</v>
      </c>
      <c r="H4708" s="1">
        <v>43037</v>
      </c>
      <c r="I4708">
        <v>4474</v>
      </c>
      <c r="J4708" t="s">
        <v>7</v>
      </c>
      <c r="K4708" t="s">
        <v>32</v>
      </c>
      <c r="L4708">
        <v>12.1</v>
      </c>
    </row>
    <row r="4709" spans="1:12" x14ac:dyDescent="0.55000000000000004">
      <c r="A4709" s="24" t="str">
        <f t="shared" si="73"/>
        <v>102014</v>
      </c>
      <c r="B4709" s="24" t="s">
        <v>10</v>
      </c>
      <c r="C4709" s="25">
        <v>43037</v>
      </c>
      <c r="D4709" s="24">
        <f>IFERROR(VLOOKUP(B4709,'2017_GT Roster'!$B$6:$H$21,7, FALSE), "NO MATCH!!!")</f>
        <v>14</v>
      </c>
      <c r="E4709" s="24">
        <f>IFERROR(VLOOKUP(GAME_JUMP_REPORT_CONSOLIDATED!C4709,GAME_INDEX!$A$7:$E$34,5,FALSE), "NO MATCH")</f>
        <v>1020</v>
      </c>
      <c r="F4709" s="24" t="str">
        <f>IFERROR(VLOOKUP(C4709,GAME_INDEX!$A$7:$E$34,4,FALSE), "NO MATCH!!!")</f>
        <v>Wake Forest</v>
      </c>
      <c r="G4709" t="s">
        <v>4718</v>
      </c>
      <c r="H4709" s="1">
        <v>43037</v>
      </c>
      <c r="I4709">
        <v>4477</v>
      </c>
      <c r="J4709" t="s">
        <v>7</v>
      </c>
      <c r="K4709" t="s">
        <v>10</v>
      </c>
      <c r="L4709">
        <v>18.2</v>
      </c>
    </row>
    <row r="4710" spans="1:12" x14ac:dyDescent="0.55000000000000004">
      <c r="A4710" s="24" t="str">
        <f t="shared" si="73"/>
        <v>10209</v>
      </c>
      <c r="B4710" s="24" t="s">
        <v>27</v>
      </c>
      <c r="C4710" s="25">
        <v>43037</v>
      </c>
      <c r="D4710" s="24">
        <f>IFERROR(VLOOKUP(B4710,'2017_GT Roster'!$B$6:$H$21,7, FALSE), "NO MATCH!!!")</f>
        <v>9</v>
      </c>
      <c r="E4710" s="24">
        <f>IFERROR(VLOOKUP(GAME_JUMP_REPORT_CONSOLIDATED!C4710,GAME_INDEX!$A$7:$E$34,5,FALSE), "NO MATCH")</f>
        <v>1020</v>
      </c>
      <c r="F4710" s="24" t="str">
        <f>IFERROR(VLOOKUP(C4710,GAME_INDEX!$A$7:$E$34,4,FALSE), "NO MATCH!!!")</f>
        <v>Wake Forest</v>
      </c>
      <c r="G4710" t="s">
        <v>4719</v>
      </c>
      <c r="H4710" s="1">
        <v>43037</v>
      </c>
      <c r="I4710">
        <v>4479</v>
      </c>
      <c r="J4710" t="s">
        <v>7</v>
      </c>
      <c r="K4710" t="s">
        <v>27</v>
      </c>
      <c r="L4710">
        <v>11.2</v>
      </c>
    </row>
    <row r="4711" spans="1:12" x14ac:dyDescent="0.55000000000000004">
      <c r="A4711" s="24" t="str">
        <f t="shared" si="73"/>
        <v>10201</v>
      </c>
      <c r="B4711" s="24" t="s">
        <v>3254</v>
      </c>
      <c r="C4711" s="25">
        <v>43037</v>
      </c>
      <c r="D4711" s="24">
        <f>IFERROR(VLOOKUP(B4711,'2017_GT Roster'!$B$6:$H$21,7, FALSE), "NO MATCH!!!")</f>
        <v>1</v>
      </c>
      <c r="E4711" s="24">
        <f>IFERROR(VLOOKUP(GAME_JUMP_REPORT_CONSOLIDATED!C4711,GAME_INDEX!$A$7:$E$34,5,FALSE), "NO MATCH")</f>
        <v>1020</v>
      </c>
      <c r="F4711" s="24" t="str">
        <f>IFERROR(VLOOKUP(C4711,GAME_INDEX!$A$7:$E$34,4,FALSE), "NO MATCH!!!")</f>
        <v>Wake Forest</v>
      </c>
      <c r="G4711" t="s">
        <v>4720</v>
      </c>
      <c r="H4711" s="1">
        <v>43037</v>
      </c>
      <c r="I4711">
        <v>4511</v>
      </c>
      <c r="J4711" t="s">
        <v>7</v>
      </c>
      <c r="K4711" t="s">
        <v>3254</v>
      </c>
      <c r="L4711">
        <v>14</v>
      </c>
    </row>
    <row r="4712" spans="1:12" x14ac:dyDescent="0.55000000000000004">
      <c r="A4712" s="24" t="str">
        <f t="shared" si="73"/>
        <v>102033</v>
      </c>
      <c r="B4712" s="24" t="s">
        <v>32</v>
      </c>
      <c r="C4712" s="25">
        <v>43037</v>
      </c>
      <c r="D4712" s="24">
        <f>IFERROR(VLOOKUP(B4712,'2017_GT Roster'!$B$6:$H$21,7, FALSE), "NO MATCH!!!")</f>
        <v>33</v>
      </c>
      <c r="E4712" s="24">
        <f>IFERROR(VLOOKUP(GAME_JUMP_REPORT_CONSOLIDATED!C4712,GAME_INDEX!$A$7:$E$34,5,FALSE), "NO MATCH")</f>
        <v>1020</v>
      </c>
      <c r="F4712" s="24" t="str">
        <f>IFERROR(VLOOKUP(C4712,GAME_INDEX!$A$7:$E$34,4,FALSE), "NO MATCH!!!")</f>
        <v>Wake Forest</v>
      </c>
      <c r="G4712" t="s">
        <v>4721</v>
      </c>
      <c r="H4712" s="1">
        <v>43037</v>
      </c>
      <c r="I4712">
        <v>4515</v>
      </c>
      <c r="J4712" t="s">
        <v>7</v>
      </c>
      <c r="K4712" t="s">
        <v>32</v>
      </c>
      <c r="L4712">
        <v>18.100000000000001</v>
      </c>
    </row>
    <row r="4713" spans="1:12" x14ac:dyDescent="0.55000000000000004">
      <c r="A4713" s="24" t="str">
        <f t="shared" si="73"/>
        <v>102033</v>
      </c>
      <c r="B4713" s="24" t="s">
        <v>32</v>
      </c>
      <c r="C4713" s="25">
        <v>43037</v>
      </c>
      <c r="D4713" s="24">
        <f>IFERROR(VLOOKUP(B4713,'2017_GT Roster'!$B$6:$H$21,7, FALSE), "NO MATCH!!!")</f>
        <v>33</v>
      </c>
      <c r="E4713" s="24">
        <f>IFERROR(VLOOKUP(GAME_JUMP_REPORT_CONSOLIDATED!C4713,GAME_INDEX!$A$7:$E$34,5,FALSE), "NO MATCH")</f>
        <v>1020</v>
      </c>
      <c r="F4713" s="24" t="str">
        <f>IFERROR(VLOOKUP(C4713,GAME_INDEX!$A$7:$E$34,4,FALSE), "NO MATCH!!!")</f>
        <v>Wake Forest</v>
      </c>
      <c r="G4713" t="s">
        <v>4721</v>
      </c>
      <c r="H4713" s="1">
        <v>43037</v>
      </c>
      <c r="I4713">
        <v>4515</v>
      </c>
      <c r="J4713" t="s">
        <v>7</v>
      </c>
      <c r="K4713" t="s">
        <v>32</v>
      </c>
      <c r="L4713">
        <v>18.100000000000001</v>
      </c>
    </row>
    <row r="4714" spans="1:12" x14ac:dyDescent="0.55000000000000004">
      <c r="A4714" s="24" t="str">
        <f t="shared" si="73"/>
        <v>102014</v>
      </c>
      <c r="B4714" s="24" t="s">
        <v>10</v>
      </c>
      <c r="C4714" s="25">
        <v>43037</v>
      </c>
      <c r="D4714" s="24">
        <f>IFERROR(VLOOKUP(B4714,'2017_GT Roster'!$B$6:$H$21,7, FALSE), "NO MATCH!!!")</f>
        <v>14</v>
      </c>
      <c r="E4714" s="24">
        <f>IFERROR(VLOOKUP(GAME_JUMP_REPORT_CONSOLIDATED!C4714,GAME_INDEX!$A$7:$E$34,5,FALSE), "NO MATCH")</f>
        <v>1020</v>
      </c>
      <c r="F4714" s="24" t="str">
        <f>IFERROR(VLOOKUP(C4714,GAME_INDEX!$A$7:$E$34,4,FALSE), "NO MATCH!!!")</f>
        <v>Wake Forest</v>
      </c>
      <c r="G4714" t="s">
        <v>4722</v>
      </c>
      <c r="H4714" s="1">
        <v>43037</v>
      </c>
      <c r="I4714">
        <v>4546</v>
      </c>
      <c r="J4714" t="s">
        <v>7</v>
      </c>
      <c r="K4714" t="s">
        <v>10</v>
      </c>
      <c r="L4714">
        <v>16.899999999999999</v>
      </c>
    </row>
    <row r="4715" spans="1:12" x14ac:dyDescent="0.55000000000000004">
      <c r="A4715" s="24" t="str">
        <f t="shared" si="73"/>
        <v>10209</v>
      </c>
      <c r="B4715" s="24" t="s">
        <v>27</v>
      </c>
      <c r="C4715" s="25">
        <v>43037</v>
      </c>
      <c r="D4715" s="24">
        <f>IFERROR(VLOOKUP(B4715,'2017_GT Roster'!$B$6:$H$21,7, FALSE), "NO MATCH!!!")</f>
        <v>9</v>
      </c>
      <c r="E4715" s="24">
        <f>IFERROR(VLOOKUP(GAME_JUMP_REPORT_CONSOLIDATED!C4715,GAME_INDEX!$A$7:$E$34,5,FALSE), "NO MATCH")</f>
        <v>1020</v>
      </c>
      <c r="F4715" s="24" t="str">
        <f>IFERROR(VLOOKUP(C4715,GAME_INDEX!$A$7:$E$34,4,FALSE), "NO MATCH!!!")</f>
        <v>Wake Forest</v>
      </c>
      <c r="G4715" t="s">
        <v>4723</v>
      </c>
      <c r="H4715" s="1">
        <v>43037</v>
      </c>
      <c r="I4715">
        <v>4651</v>
      </c>
      <c r="J4715" t="s">
        <v>7</v>
      </c>
      <c r="K4715" t="s">
        <v>27</v>
      </c>
      <c r="L4715">
        <v>10.8</v>
      </c>
    </row>
    <row r="4716" spans="1:12" x14ac:dyDescent="0.55000000000000004">
      <c r="A4716" s="24" t="str">
        <f t="shared" si="73"/>
        <v>102033</v>
      </c>
      <c r="B4716" s="24" t="s">
        <v>32</v>
      </c>
      <c r="C4716" s="25">
        <v>43037</v>
      </c>
      <c r="D4716" s="24">
        <f>IFERROR(VLOOKUP(B4716,'2017_GT Roster'!$B$6:$H$21,7, FALSE), "NO MATCH!!!")</f>
        <v>33</v>
      </c>
      <c r="E4716" s="24">
        <f>IFERROR(VLOOKUP(GAME_JUMP_REPORT_CONSOLIDATED!C4716,GAME_INDEX!$A$7:$E$34,5,FALSE), "NO MATCH")</f>
        <v>1020</v>
      </c>
      <c r="F4716" s="24" t="str">
        <f>IFERROR(VLOOKUP(C4716,GAME_INDEX!$A$7:$E$34,4,FALSE), "NO MATCH!!!")</f>
        <v>Wake Forest</v>
      </c>
      <c r="G4716" t="s">
        <v>4724</v>
      </c>
      <c r="H4716" s="1">
        <v>43037</v>
      </c>
      <c r="I4716">
        <v>4694</v>
      </c>
      <c r="J4716" t="s">
        <v>7</v>
      </c>
      <c r="K4716" t="s">
        <v>32</v>
      </c>
      <c r="L4716">
        <v>17</v>
      </c>
    </row>
    <row r="4717" spans="1:12" x14ac:dyDescent="0.55000000000000004">
      <c r="A4717" s="24" t="str">
        <f t="shared" si="73"/>
        <v>10209</v>
      </c>
      <c r="B4717" s="24" t="s">
        <v>27</v>
      </c>
      <c r="C4717" s="25">
        <v>43037</v>
      </c>
      <c r="D4717" s="24">
        <f>IFERROR(VLOOKUP(B4717,'2017_GT Roster'!$B$6:$H$21,7, FALSE), "NO MATCH!!!")</f>
        <v>9</v>
      </c>
      <c r="E4717" s="24">
        <f>IFERROR(VLOOKUP(GAME_JUMP_REPORT_CONSOLIDATED!C4717,GAME_INDEX!$A$7:$E$34,5,FALSE), "NO MATCH")</f>
        <v>1020</v>
      </c>
      <c r="F4717" s="24" t="str">
        <f>IFERROR(VLOOKUP(C4717,GAME_INDEX!$A$7:$E$34,4,FALSE), "NO MATCH!!!")</f>
        <v>Wake Forest</v>
      </c>
      <c r="G4717" t="s">
        <v>4725</v>
      </c>
      <c r="H4717" s="1">
        <v>43037</v>
      </c>
      <c r="I4717">
        <v>4714</v>
      </c>
      <c r="J4717" t="s">
        <v>7</v>
      </c>
      <c r="K4717" t="s">
        <v>27</v>
      </c>
      <c r="L4717">
        <v>12</v>
      </c>
    </row>
    <row r="4718" spans="1:12" x14ac:dyDescent="0.55000000000000004">
      <c r="A4718" s="24" t="str">
        <f t="shared" si="73"/>
        <v>10209</v>
      </c>
      <c r="B4718" s="24" t="s">
        <v>27</v>
      </c>
      <c r="C4718" s="25">
        <v>43037</v>
      </c>
      <c r="D4718" s="24">
        <f>IFERROR(VLOOKUP(B4718,'2017_GT Roster'!$B$6:$H$21,7, FALSE), "NO MATCH!!!")</f>
        <v>9</v>
      </c>
      <c r="E4718" s="24">
        <f>IFERROR(VLOOKUP(GAME_JUMP_REPORT_CONSOLIDATED!C4718,GAME_INDEX!$A$7:$E$34,5,FALSE), "NO MATCH")</f>
        <v>1020</v>
      </c>
      <c r="F4718" s="24" t="str">
        <f>IFERROR(VLOOKUP(C4718,GAME_INDEX!$A$7:$E$34,4,FALSE), "NO MATCH!!!")</f>
        <v>Wake Forest</v>
      </c>
      <c r="G4718" t="s">
        <v>4726</v>
      </c>
      <c r="H4718" s="1">
        <v>43037</v>
      </c>
      <c r="I4718">
        <v>4743</v>
      </c>
      <c r="J4718" t="s">
        <v>7</v>
      </c>
      <c r="K4718" t="s">
        <v>27</v>
      </c>
      <c r="L4718">
        <v>13.6</v>
      </c>
    </row>
    <row r="4719" spans="1:12" x14ac:dyDescent="0.55000000000000004">
      <c r="A4719" s="24" t="str">
        <f t="shared" si="73"/>
        <v>10203</v>
      </c>
      <c r="B4719" s="24" t="s">
        <v>3344</v>
      </c>
      <c r="C4719" s="25">
        <v>43037</v>
      </c>
      <c r="D4719" s="24">
        <f>IFERROR(VLOOKUP(B4719,'2017_GT Roster'!$B$6:$H$21,7, FALSE), "NO MATCH!!!")</f>
        <v>3</v>
      </c>
      <c r="E4719" s="24">
        <f>IFERROR(VLOOKUP(GAME_JUMP_REPORT_CONSOLIDATED!C4719,GAME_INDEX!$A$7:$E$34,5,FALSE), "NO MATCH")</f>
        <v>1020</v>
      </c>
      <c r="F4719" s="24" t="str">
        <f>IFERROR(VLOOKUP(C4719,GAME_INDEX!$A$7:$E$34,4,FALSE), "NO MATCH!!!")</f>
        <v>Wake Forest</v>
      </c>
      <c r="G4719" t="s">
        <v>4727</v>
      </c>
      <c r="H4719" s="1">
        <v>43037</v>
      </c>
      <c r="I4719">
        <v>4777</v>
      </c>
      <c r="J4719" t="s">
        <v>7</v>
      </c>
      <c r="K4719" t="s">
        <v>3344</v>
      </c>
      <c r="L4719">
        <v>20.2</v>
      </c>
    </row>
    <row r="4720" spans="1:12" x14ac:dyDescent="0.55000000000000004">
      <c r="A4720" s="24" t="str">
        <f t="shared" si="73"/>
        <v>102033</v>
      </c>
      <c r="B4720" s="24" t="s">
        <v>32</v>
      </c>
      <c r="C4720" s="25">
        <v>43037</v>
      </c>
      <c r="D4720" s="24">
        <f>IFERROR(VLOOKUP(B4720,'2017_GT Roster'!$B$6:$H$21,7, FALSE), "NO MATCH!!!")</f>
        <v>33</v>
      </c>
      <c r="E4720" s="24">
        <f>IFERROR(VLOOKUP(GAME_JUMP_REPORT_CONSOLIDATED!C4720,GAME_INDEX!$A$7:$E$34,5,FALSE), "NO MATCH")</f>
        <v>1020</v>
      </c>
      <c r="F4720" s="24" t="str">
        <f>IFERROR(VLOOKUP(C4720,GAME_INDEX!$A$7:$E$34,4,FALSE), "NO MATCH!!!")</f>
        <v>Wake Forest</v>
      </c>
      <c r="G4720" t="s">
        <v>4728</v>
      </c>
      <c r="H4720" s="1">
        <v>43037</v>
      </c>
      <c r="I4720">
        <v>4778</v>
      </c>
      <c r="J4720" t="s">
        <v>7</v>
      </c>
      <c r="K4720" t="s">
        <v>32</v>
      </c>
      <c r="L4720">
        <v>8.6999999999999993</v>
      </c>
    </row>
    <row r="4721" spans="1:12" x14ac:dyDescent="0.55000000000000004">
      <c r="A4721" s="24" t="str">
        <f t="shared" si="73"/>
        <v>102033</v>
      </c>
      <c r="B4721" s="24" t="s">
        <v>32</v>
      </c>
      <c r="C4721" s="25">
        <v>43037</v>
      </c>
      <c r="D4721" s="24">
        <f>IFERROR(VLOOKUP(B4721,'2017_GT Roster'!$B$6:$H$21,7, FALSE), "NO MATCH!!!")</f>
        <v>33</v>
      </c>
      <c r="E4721" s="24">
        <f>IFERROR(VLOOKUP(GAME_JUMP_REPORT_CONSOLIDATED!C4721,GAME_INDEX!$A$7:$E$34,5,FALSE), "NO MATCH")</f>
        <v>1020</v>
      </c>
      <c r="F4721" s="24" t="str">
        <f>IFERROR(VLOOKUP(C4721,GAME_INDEX!$A$7:$E$34,4,FALSE), "NO MATCH!!!")</f>
        <v>Wake Forest</v>
      </c>
      <c r="G4721" t="s">
        <v>4729</v>
      </c>
      <c r="H4721" s="1">
        <v>43037</v>
      </c>
      <c r="I4721">
        <v>4781</v>
      </c>
      <c r="J4721" t="s">
        <v>7</v>
      </c>
      <c r="K4721" t="s">
        <v>32</v>
      </c>
      <c r="L4721">
        <v>22.9</v>
      </c>
    </row>
    <row r="4722" spans="1:12" x14ac:dyDescent="0.55000000000000004">
      <c r="A4722" s="24" t="str">
        <f t="shared" si="73"/>
        <v>102097</v>
      </c>
      <c r="B4722" s="24" t="s">
        <v>42</v>
      </c>
      <c r="C4722" s="25">
        <v>43037</v>
      </c>
      <c r="D4722" s="24">
        <f>IFERROR(VLOOKUP(B4722,'2017_GT Roster'!$B$6:$H$21,7, FALSE), "NO MATCH!!!")</f>
        <v>97</v>
      </c>
      <c r="E4722" s="24">
        <f>IFERROR(VLOOKUP(GAME_JUMP_REPORT_CONSOLIDATED!C4722,GAME_INDEX!$A$7:$E$34,5,FALSE), "NO MATCH")</f>
        <v>1020</v>
      </c>
      <c r="F4722" s="24" t="str">
        <f>IFERROR(VLOOKUP(C4722,GAME_INDEX!$A$7:$E$34,4,FALSE), "NO MATCH!!!")</f>
        <v>Wake Forest</v>
      </c>
      <c r="G4722" t="s">
        <v>4730</v>
      </c>
      <c r="H4722" s="1">
        <v>43037</v>
      </c>
      <c r="I4722">
        <v>5253</v>
      </c>
      <c r="J4722" t="s">
        <v>7</v>
      </c>
      <c r="K4722" t="s">
        <v>42</v>
      </c>
      <c r="L4722">
        <v>6.2</v>
      </c>
    </row>
    <row r="4723" spans="1:12" x14ac:dyDescent="0.55000000000000004">
      <c r="A4723" s="24" t="str">
        <f t="shared" si="73"/>
        <v>10203</v>
      </c>
      <c r="B4723" s="24" t="s">
        <v>3344</v>
      </c>
      <c r="C4723" s="25">
        <v>43037</v>
      </c>
      <c r="D4723" s="24">
        <f>IFERROR(VLOOKUP(B4723,'2017_GT Roster'!$B$6:$H$21,7, FALSE), "NO MATCH!!!")</f>
        <v>3</v>
      </c>
      <c r="E4723" s="24">
        <f>IFERROR(VLOOKUP(GAME_JUMP_REPORT_CONSOLIDATED!C4723,GAME_INDEX!$A$7:$E$34,5,FALSE), "NO MATCH")</f>
        <v>1020</v>
      </c>
      <c r="F4723" s="24" t="str">
        <f>IFERROR(VLOOKUP(C4723,GAME_INDEX!$A$7:$E$34,4,FALSE), "NO MATCH!!!")</f>
        <v>Wake Forest</v>
      </c>
      <c r="G4723" t="s">
        <v>4731</v>
      </c>
      <c r="H4723" s="1">
        <v>43037</v>
      </c>
      <c r="I4723">
        <v>5255</v>
      </c>
      <c r="J4723" t="s">
        <v>7</v>
      </c>
      <c r="K4723" t="s">
        <v>3344</v>
      </c>
      <c r="L4723">
        <v>9.1999999999999993</v>
      </c>
    </row>
    <row r="4724" spans="1:12" x14ac:dyDescent="0.55000000000000004">
      <c r="A4724" s="24" t="str">
        <f t="shared" si="73"/>
        <v>10201</v>
      </c>
      <c r="B4724" s="24" t="s">
        <v>3254</v>
      </c>
      <c r="C4724" s="25">
        <v>43037</v>
      </c>
      <c r="D4724" s="24">
        <f>IFERROR(VLOOKUP(B4724,'2017_GT Roster'!$B$6:$H$21,7, FALSE), "NO MATCH!!!")</f>
        <v>1</v>
      </c>
      <c r="E4724" s="24">
        <f>IFERROR(VLOOKUP(GAME_JUMP_REPORT_CONSOLIDATED!C4724,GAME_INDEX!$A$7:$E$34,5,FALSE), "NO MATCH")</f>
        <v>1020</v>
      </c>
      <c r="F4724" s="24" t="str">
        <f>IFERROR(VLOOKUP(C4724,GAME_INDEX!$A$7:$E$34,4,FALSE), "NO MATCH!!!")</f>
        <v>Wake Forest</v>
      </c>
      <c r="G4724" t="s">
        <v>4732</v>
      </c>
      <c r="H4724" s="1">
        <v>43037</v>
      </c>
      <c r="I4724">
        <v>5292</v>
      </c>
      <c r="J4724" t="s">
        <v>7</v>
      </c>
      <c r="K4724" t="s">
        <v>3254</v>
      </c>
      <c r="L4724">
        <v>6.9</v>
      </c>
    </row>
    <row r="4725" spans="1:12" x14ac:dyDescent="0.55000000000000004">
      <c r="A4725" s="24" t="str">
        <f t="shared" ref="A4725:A4788" si="74">E4725&amp;D4725</f>
        <v>10203</v>
      </c>
      <c r="B4725" s="24" t="s">
        <v>3344</v>
      </c>
      <c r="C4725" s="25">
        <v>43037</v>
      </c>
      <c r="D4725" s="24">
        <f>IFERROR(VLOOKUP(B4725,'2017_GT Roster'!$B$6:$H$21,7, FALSE), "NO MATCH!!!")</f>
        <v>3</v>
      </c>
      <c r="E4725" s="24">
        <f>IFERROR(VLOOKUP(GAME_JUMP_REPORT_CONSOLIDATED!C4725,GAME_INDEX!$A$7:$E$34,5,FALSE), "NO MATCH")</f>
        <v>1020</v>
      </c>
      <c r="F4725" s="24" t="str">
        <f>IFERROR(VLOOKUP(C4725,GAME_INDEX!$A$7:$E$34,4,FALSE), "NO MATCH!!!")</f>
        <v>Wake Forest</v>
      </c>
      <c r="G4725" t="s">
        <v>4733</v>
      </c>
      <c r="H4725" s="1">
        <v>43037</v>
      </c>
      <c r="I4725">
        <v>5315</v>
      </c>
      <c r="J4725" t="s">
        <v>7</v>
      </c>
      <c r="K4725" t="s">
        <v>3344</v>
      </c>
      <c r="L4725">
        <v>12</v>
      </c>
    </row>
    <row r="4726" spans="1:12" x14ac:dyDescent="0.55000000000000004">
      <c r="A4726" s="24" t="str">
        <f t="shared" si="74"/>
        <v>102097</v>
      </c>
      <c r="B4726" s="24" t="s">
        <v>42</v>
      </c>
      <c r="C4726" s="25">
        <v>43037</v>
      </c>
      <c r="D4726" s="24">
        <f>IFERROR(VLOOKUP(B4726,'2017_GT Roster'!$B$6:$H$21,7, FALSE), "NO MATCH!!!")</f>
        <v>97</v>
      </c>
      <c r="E4726" s="24">
        <f>IFERROR(VLOOKUP(GAME_JUMP_REPORT_CONSOLIDATED!C4726,GAME_INDEX!$A$7:$E$34,5,FALSE), "NO MATCH")</f>
        <v>1020</v>
      </c>
      <c r="F4726" s="24" t="str">
        <f>IFERROR(VLOOKUP(C4726,GAME_INDEX!$A$7:$E$34,4,FALSE), "NO MATCH!!!")</f>
        <v>Wake Forest</v>
      </c>
      <c r="G4726" t="s">
        <v>4734</v>
      </c>
      <c r="H4726" s="1">
        <v>43037</v>
      </c>
      <c r="I4726">
        <v>5324</v>
      </c>
      <c r="J4726" t="s">
        <v>7</v>
      </c>
      <c r="K4726" t="s">
        <v>42</v>
      </c>
      <c r="L4726">
        <v>8.4</v>
      </c>
    </row>
    <row r="4727" spans="1:12" x14ac:dyDescent="0.55000000000000004">
      <c r="A4727" s="24" t="str">
        <f t="shared" si="74"/>
        <v>10203</v>
      </c>
      <c r="B4727" s="24" t="s">
        <v>3344</v>
      </c>
      <c r="C4727" s="25">
        <v>43037</v>
      </c>
      <c r="D4727" s="24">
        <f>IFERROR(VLOOKUP(B4727,'2017_GT Roster'!$B$6:$H$21,7, FALSE), "NO MATCH!!!")</f>
        <v>3</v>
      </c>
      <c r="E4727" s="24">
        <f>IFERROR(VLOOKUP(GAME_JUMP_REPORT_CONSOLIDATED!C4727,GAME_INDEX!$A$7:$E$34,5,FALSE), "NO MATCH")</f>
        <v>1020</v>
      </c>
      <c r="F4727" s="24" t="str">
        <f>IFERROR(VLOOKUP(C4727,GAME_INDEX!$A$7:$E$34,4,FALSE), "NO MATCH!!!")</f>
        <v>Wake Forest</v>
      </c>
      <c r="G4727" t="s">
        <v>4735</v>
      </c>
      <c r="H4727" s="1">
        <v>43037</v>
      </c>
      <c r="I4727">
        <v>5336</v>
      </c>
      <c r="J4727" t="s">
        <v>7</v>
      </c>
      <c r="K4727" t="s">
        <v>3344</v>
      </c>
      <c r="L4727">
        <v>10.6</v>
      </c>
    </row>
    <row r="4728" spans="1:12" x14ac:dyDescent="0.55000000000000004">
      <c r="A4728" s="24" t="str">
        <f t="shared" si="74"/>
        <v>102011</v>
      </c>
      <c r="B4728" s="24" t="s">
        <v>14</v>
      </c>
      <c r="C4728" s="25">
        <v>43037</v>
      </c>
      <c r="D4728" s="24">
        <f>IFERROR(VLOOKUP(B4728,'2017_GT Roster'!$B$6:$H$21,7, FALSE), "NO MATCH!!!")</f>
        <v>11</v>
      </c>
      <c r="E4728" s="24">
        <f>IFERROR(VLOOKUP(GAME_JUMP_REPORT_CONSOLIDATED!C4728,GAME_INDEX!$A$7:$E$34,5,FALSE), "NO MATCH")</f>
        <v>1020</v>
      </c>
      <c r="F4728" s="24" t="str">
        <f>IFERROR(VLOOKUP(C4728,GAME_INDEX!$A$7:$E$34,4,FALSE), "NO MATCH!!!")</f>
        <v>Wake Forest</v>
      </c>
      <c r="G4728" t="s">
        <v>4736</v>
      </c>
      <c r="H4728" s="1">
        <v>43037</v>
      </c>
      <c r="I4728">
        <v>5423</v>
      </c>
      <c r="J4728" t="s">
        <v>7</v>
      </c>
      <c r="K4728" t="s">
        <v>14</v>
      </c>
      <c r="L4728">
        <v>13.7</v>
      </c>
    </row>
    <row r="4729" spans="1:12" x14ac:dyDescent="0.55000000000000004">
      <c r="A4729" s="24" t="str">
        <f t="shared" si="74"/>
        <v>10209</v>
      </c>
      <c r="B4729" s="24" t="s">
        <v>27</v>
      </c>
      <c r="C4729" s="25">
        <v>43037</v>
      </c>
      <c r="D4729" s="24">
        <f>IFERROR(VLOOKUP(B4729,'2017_GT Roster'!$B$6:$H$21,7, FALSE), "NO MATCH!!!")</f>
        <v>9</v>
      </c>
      <c r="E4729" s="24">
        <f>IFERROR(VLOOKUP(GAME_JUMP_REPORT_CONSOLIDATED!C4729,GAME_INDEX!$A$7:$E$34,5,FALSE), "NO MATCH")</f>
        <v>1020</v>
      </c>
      <c r="F4729" s="24" t="str">
        <f>IFERROR(VLOOKUP(C4729,GAME_INDEX!$A$7:$E$34,4,FALSE), "NO MATCH!!!")</f>
        <v>Wake Forest</v>
      </c>
      <c r="G4729" t="s">
        <v>4737</v>
      </c>
      <c r="H4729" s="1">
        <v>43037</v>
      </c>
      <c r="I4729">
        <v>5429</v>
      </c>
      <c r="J4729" t="s">
        <v>7</v>
      </c>
      <c r="K4729" t="s">
        <v>27</v>
      </c>
      <c r="L4729">
        <v>13.4</v>
      </c>
    </row>
    <row r="4730" spans="1:12" x14ac:dyDescent="0.55000000000000004">
      <c r="A4730" s="24" t="str">
        <f t="shared" si="74"/>
        <v>10201</v>
      </c>
      <c r="B4730" s="24" t="s">
        <v>3254</v>
      </c>
      <c r="C4730" s="25">
        <v>43037</v>
      </c>
      <c r="D4730" s="24">
        <f>IFERROR(VLOOKUP(B4730,'2017_GT Roster'!$B$6:$H$21,7, FALSE), "NO MATCH!!!")</f>
        <v>1</v>
      </c>
      <c r="E4730" s="24">
        <f>IFERROR(VLOOKUP(GAME_JUMP_REPORT_CONSOLIDATED!C4730,GAME_INDEX!$A$7:$E$34,5,FALSE), "NO MATCH")</f>
        <v>1020</v>
      </c>
      <c r="F4730" s="24" t="str">
        <f>IFERROR(VLOOKUP(C4730,GAME_INDEX!$A$7:$E$34,4,FALSE), "NO MATCH!!!")</f>
        <v>Wake Forest</v>
      </c>
      <c r="G4730" t="s">
        <v>4738</v>
      </c>
      <c r="H4730" s="1">
        <v>43037</v>
      </c>
      <c r="I4730">
        <v>5433</v>
      </c>
      <c r="J4730" t="s">
        <v>7</v>
      </c>
      <c r="K4730" t="s">
        <v>3254</v>
      </c>
      <c r="L4730">
        <v>17.600000000000001</v>
      </c>
    </row>
    <row r="4731" spans="1:12" x14ac:dyDescent="0.55000000000000004">
      <c r="A4731" s="24" t="str">
        <f t="shared" si="74"/>
        <v>102033</v>
      </c>
      <c r="B4731" s="24" t="s">
        <v>32</v>
      </c>
      <c r="C4731" s="25">
        <v>43037</v>
      </c>
      <c r="D4731" s="24">
        <f>IFERROR(VLOOKUP(B4731,'2017_GT Roster'!$B$6:$H$21,7, FALSE), "NO MATCH!!!")</f>
        <v>33</v>
      </c>
      <c r="E4731" s="24">
        <f>IFERROR(VLOOKUP(GAME_JUMP_REPORT_CONSOLIDATED!C4731,GAME_INDEX!$A$7:$E$34,5,FALSE), "NO MATCH")</f>
        <v>1020</v>
      </c>
      <c r="F4731" s="24" t="str">
        <f>IFERROR(VLOOKUP(C4731,GAME_INDEX!$A$7:$E$34,4,FALSE), "NO MATCH!!!")</f>
        <v>Wake Forest</v>
      </c>
      <c r="G4731" t="s">
        <v>4739</v>
      </c>
      <c r="H4731" s="1">
        <v>43037</v>
      </c>
      <c r="I4731">
        <v>5433</v>
      </c>
      <c r="J4731" t="s">
        <v>7</v>
      </c>
      <c r="K4731" t="s">
        <v>32</v>
      </c>
      <c r="L4731">
        <v>24.9</v>
      </c>
    </row>
    <row r="4732" spans="1:12" x14ac:dyDescent="0.55000000000000004">
      <c r="A4732" s="24" t="str">
        <f t="shared" si="74"/>
        <v>102014</v>
      </c>
      <c r="B4732" s="24" t="s">
        <v>10</v>
      </c>
      <c r="C4732" s="25">
        <v>43037</v>
      </c>
      <c r="D4732" s="24">
        <f>IFERROR(VLOOKUP(B4732,'2017_GT Roster'!$B$6:$H$21,7, FALSE), "NO MATCH!!!")</f>
        <v>14</v>
      </c>
      <c r="E4732" s="24">
        <f>IFERROR(VLOOKUP(GAME_JUMP_REPORT_CONSOLIDATED!C4732,GAME_INDEX!$A$7:$E$34,5,FALSE), "NO MATCH")</f>
        <v>1020</v>
      </c>
      <c r="F4732" s="24" t="str">
        <f>IFERROR(VLOOKUP(C4732,GAME_INDEX!$A$7:$E$34,4,FALSE), "NO MATCH!!!")</f>
        <v>Wake Forest</v>
      </c>
      <c r="G4732" t="s">
        <v>4740</v>
      </c>
      <c r="H4732" s="1">
        <v>43037</v>
      </c>
      <c r="I4732">
        <v>5436</v>
      </c>
      <c r="J4732" t="s">
        <v>7</v>
      </c>
      <c r="K4732" t="s">
        <v>10</v>
      </c>
      <c r="L4732">
        <v>16.600000000000001</v>
      </c>
    </row>
    <row r="4733" spans="1:12" x14ac:dyDescent="0.55000000000000004">
      <c r="A4733" s="24" t="str">
        <f t="shared" si="74"/>
        <v>10201</v>
      </c>
      <c r="B4733" s="24" t="s">
        <v>3254</v>
      </c>
      <c r="C4733" s="25">
        <v>43037</v>
      </c>
      <c r="D4733" s="24">
        <f>IFERROR(VLOOKUP(B4733,'2017_GT Roster'!$B$6:$H$21,7, FALSE), "NO MATCH!!!")</f>
        <v>1</v>
      </c>
      <c r="E4733" s="24">
        <f>IFERROR(VLOOKUP(GAME_JUMP_REPORT_CONSOLIDATED!C4733,GAME_INDEX!$A$7:$E$34,5,FALSE), "NO MATCH")</f>
        <v>1020</v>
      </c>
      <c r="F4733" s="24" t="str">
        <f>IFERROR(VLOOKUP(C4733,GAME_INDEX!$A$7:$E$34,4,FALSE), "NO MATCH!!!")</f>
        <v>Wake Forest</v>
      </c>
      <c r="G4733" t="s">
        <v>4741</v>
      </c>
      <c r="H4733" s="1">
        <v>43037</v>
      </c>
      <c r="I4733">
        <v>5437</v>
      </c>
      <c r="J4733" t="s">
        <v>7</v>
      </c>
      <c r="K4733" t="s">
        <v>3254</v>
      </c>
      <c r="L4733">
        <v>17.8</v>
      </c>
    </row>
    <row r="4734" spans="1:12" x14ac:dyDescent="0.55000000000000004">
      <c r="A4734" s="24" t="str">
        <f t="shared" si="74"/>
        <v>10201</v>
      </c>
      <c r="B4734" s="24" t="s">
        <v>3254</v>
      </c>
      <c r="C4734" s="25">
        <v>43037</v>
      </c>
      <c r="D4734" s="24">
        <f>IFERROR(VLOOKUP(B4734,'2017_GT Roster'!$B$6:$H$21,7, FALSE), "NO MATCH!!!")</f>
        <v>1</v>
      </c>
      <c r="E4734" s="24">
        <f>IFERROR(VLOOKUP(GAME_JUMP_REPORT_CONSOLIDATED!C4734,GAME_INDEX!$A$7:$E$34,5,FALSE), "NO MATCH")</f>
        <v>1020</v>
      </c>
      <c r="F4734" s="24" t="str">
        <f>IFERROR(VLOOKUP(C4734,GAME_INDEX!$A$7:$E$34,4,FALSE), "NO MATCH!!!")</f>
        <v>Wake Forest</v>
      </c>
      <c r="G4734" t="s">
        <v>4742</v>
      </c>
      <c r="H4734" s="1">
        <v>43037</v>
      </c>
      <c r="I4734">
        <v>5441</v>
      </c>
      <c r="J4734" t="s">
        <v>7</v>
      </c>
      <c r="K4734" t="s">
        <v>3254</v>
      </c>
      <c r="L4734">
        <v>16.5</v>
      </c>
    </row>
    <row r="4735" spans="1:12" x14ac:dyDescent="0.55000000000000004">
      <c r="A4735" s="24" t="str">
        <f t="shared" si="74"/>
        <v>102033</v>
      </c>
      <c r="B4735" s="24" t="s">
        <v>32</v>
      </c>
      <c r="C4735" s="25">
        <v>43037</v>
      </c>
      <c r="D4735" s="24">
        <f>IFERROR(VLOOKUP(B4735,'2017_GT Roster'!$B$6:$H$21,7, FALSE), "NO MATCH!!!")</f>
        <v>33</v>
      </c>
      <c r="E4735" s="24">
        <f>IFERROR(VLOOKUP(GAME_JUMP_REPORT_CONSOLIDATED!C4735,GAME_INDEX!$A$7:$E$34,5,FALSE), "NO MATCH")</f>
        <v>1020</v>
      </c>
      <c r="F4735" s="24" t="str">
        <f>IFERROR(VLOOKUP(C4735,GAME_INDEX!$A$7:$E$34,4,FALSE), "NO MATCH!!!")</f>
        <v>Wake Forest</v>
      </c>
      <c r="G4735" t="s">
        <v>4743</v>
      </c>
      <c r="H4735" s="1">
        <v>43037</v>
      </c>
      <c r="I4735">
        <v>5441</v>
      </c>
      <c r="J4735" t="s">
        <v>7</v>
      </c>
      <c r="K4735" t="s">
        <v>32</v>
      </c>
      <c r="L4735">
        <v>17</v>
      </c>
    </row>
    <row r="4736" spans="1:12" x14ac:dyDescent="0.55000000000000004">
      <c r="A4736" s="24" t="str">
        <f t="shared" si="74"/>
        <v>102011</v>
      </c>
      <c r="B4736" s="24" t="s">
        <v>14</v>
      </c>
      <c r="C4736" s="25">
        <v>43037</v>
      </c>
      <c r="D4736" s="24">
        <f>IFERROR(VLOOKUP(B4736,'2017_GT Roster'!$B$6:$H$21,7, FALSE), "NO MATCH!!!")</f>
        <v>11</v>
      </c>
      <c r="E4736" s="24">
        <f>IFERROR(VLOOKUP(GAME_JUMP_REPORT_CONSOLIDATED!C4736,GAME_INDEX!$A$7:$E$34,5,FALSE), "NO MATCH")</f>
        <v>1020</v>
      </c>
      <c r="F4736" s="24" t="str">
        <f>IFERROR(VLOOKUP(C4736,GAME_INDEX!$A$7:$E$34,4,FALSE), "NO MATCH!!!")</f>
        <v>Wake Forest</v>
      </c>
      <c r="G4736" t="s">
        <v>4744</v>
      </c>
      <c r="H4736" s="1">
        <v>43037</v>
      </c>
      <c r="I4736">
        <v>5455</v>
      </c>
      <c r="J4736" t="s">
        <v>7</v>
      </c>
      <c r="K4736" t="s">
        <v>14</v>
      </c>
      <c r="L4736">
        <v>15.2</v>
      </c>
    </row>
    <row r="4737" spans="1:12" x14ac:dyDescent="0.55000000000000004">
      <c r="A4737" s="24" t="str">
        <f t="shared" si="74"/>
        <v>102014</v>
      </c>
      <c r="B4737" s="24" t="s">
        <v>10</v>
      </c>
      <c r="C4737" s="25">
        <v>43037</v>
      </c>
      <c r="D4737" s="24">
        <f>IFERROR(VLOOKUP(B4737,'2017_GT Roster'!$B$6:$H$21,7, FALSE), "NO MATCH!!!")</f>
        <v>14</v>
      </c>
      <c r="E4737" s="24">
        <f>IFERROR(VLOOKUP(GAME_JUMP_REPORT_CONSOLIDATED!C4737,GAME_INDEX!$A$7:$E$34,5,FALSE), "NO MATCH")</f>
        <v>1020</v>
      </c>
      <c r="F4737" s="24" t="str">
        <f>IFERROR(VLOOKUP(C4737,GAME_INDEX!$A$7:$E$34,4,FALSE), "NO MATCH!!!")</f>
        <v>Wake Forest</v>
      </c>
      <c r="G4737" t="s">
        <v>4745</v>
      </c>
      <c r="H4737" s="1">
        <v>43037</v>
      </c>
      <c r="I4737">
        <v>5460</v>
      </c>
      <c r="J4737" t="s">
        <v>7</v>
      </c>
      <c r="K4737" t="s">
        <v>10</v>
      </c>
      <c r="L4737">
        <v>17.5</v>
      </c>
    </row>
    <row r="4738" spans="1:12" x14ac:dyDescent="0.55000000000000004">
      <c r="A4738" s="24" t="str">
        <f t="shared" si="74"/>
        <v>10201</v>
      </c>
      <c r="B4738" s="24" t="s">
        <v>3254</v>
      </c>
      <c r="C4738" s="25">
        <v>43037</v>
      </c>
      <c r="D4738" s="24">
        <f>IFERROR(VLOOKUP(B4738,'2017_GT Roster'!$B$6:$H$21,7, FALSE), "NO MATCH!!!")</f>
        <v>1</v>
      </c>
      <c r="E4738" s="24">
        <f>IFERROR(VLOOKUP(GAME_JUMP_REPORT_CONSOLIDATED!C4738,GAME_INDEX!$A$7:$E$34,5,FALSE), "NO MATCH")</f>
        <v>1020</v>
      </c>
      <c r="F4738" s="24" t="str">
        <f>IFERROR(VLOOKUP(C4738,GAME_INDEX!$A$7:$E$34,4,FALSE), "NO MATCH!!!")</f>
        <v>Wake Forest</v>
      </c>
      <c r="G4738" t="s">
        <v>4746</v>
      </c>
      <c r="H4738" s="1">
        <v>43037</v>
      </c>
      <c r="I4738">
        <v>5461</v>
      </c>
      <c r="J4738" t="s">
        <v>7</v>
      </c>
      <c r="K4738" t="s">
        <v>3254</v>
      </c>
      <c r="L4738">
        <v>19</v>
      </c>
    </row>
    <row r="4739" spans="1:12" x14ac:dyDescent="0.55000000000000004">
      <c r="A4739" s="24" t="str">
        <f t="shared" si="74"/>
        <v>102033</v>
      </c>
      <c r="B4739" s="24" t="s">
        <v>32</v>
      </c>
      <c r="C4739" s="25">
        <v>43037</v>
      </c>
      <c r="D4739" s="24">
        <f>IFERROR(VLOOKUP(B4739,'2017_GT Roster'!$B$6:$H$21,7, FALSE), "NO MATCH!!!")</f>
        <v>33</v>
      </c>
      <c r="E4739" s="24">
        <f>IFERROR(VLOOKUP(GAME_JUMP_REPORT_CONSOLIDATED!C4739,GAME_INDEX!$A$7:$E$34,5,FALSE), "NO MATCH")</f>
        <v>1020</v>
      </c>
      <c r="F4739" s="24" t="str">
        <f>IFERROR(VLOOKUP(C4739,GAME_INDEX!$A$7:$E$34,4,FALSE), "NO MATCH!!!")</f>
        <v>Wake Forest</v>
      </c>
      <c r="G4739" t="s">
        <v>4747</v>
      </c>
      <c r="H4739" s="1">
        <v>43037</v>
      </c>
      <c r="I4739">
        <v>5465</v>
      </c>
      <c r="J4739" t="s">
        <v>7</v>
      </c>
      <c r="K4739" t="s">
        <v>32</v>
      </c>
      <c r="L4739">
        <v>20.6</v>
      </c>
    </row>
    <row r="4740" spans="1:12" x14ac:dyDescent="0.55000000000000004">
      <c r="A4740" s="24" t="str">
        <f t="shared" si="74"/>
        <v>102011</v>
      </c>
      <c r="B4740" s="24" t="s">
        <v>14</v>
      </c>
      <c r="C4740" s="25">
        <v>43037</v>
      </c>
      <c r="D4740" s="24">
        <f>IFERROR(VLOOKUP(B4740,'2017_GT Roster'!$B$6:$H$21,7, FALSE), "NO MATCH!!!")</f>
        <v>11</v>
      </c>
      <c r="E4740" s="24">
        <f>IFERROR(VLOOKUP(GAME_JUMP_REPORT_CONSOLIDATED!C4740,GAME_INDEX!$A$7:$E$34,5,FALSE), "NO MATCH")</f>
        <v>1020</v>
      </c>
      <c r="F4740" s="24" t="str">
        <f>IFERROR(VLOOKUP(C4740,GAME_INDEX!$A$7:$E$34,4,FALSE), "NO MATCH!!!")</f>
        <v>Wake Forest</v>
      </c>
      <c r="G4740" t="s">
        <v>4748</v>
      </c>
      <c r="H4740" s="1">
        <v>43037</v>
      </c>
      <c r="I4740">
        <v>5491</v>
      </c>
      <c r="J4740" t="s">
        <v>7</v>
      </c>
      <c r="K4740" t="s">
        <v>14</v>
      </c>
      <c r="L4740">
        <v>12</v>
      </c>
    </row>
    <row r="4741" spans="1:12" x14ac:dyDescent="0.55000000000000004">
      <c r="A4741" s="24" t="str">
        <f t="shared" si="74"/>
        <v>102014</v>
      </c>
      <c r="B4741" s="24" t="s">
        <v>10</v>
      </c>
      <c r="C4741" s="25">
        <v>43037</v>
      </c>
      <c r="D4741" s="24">
        <f>IFERROR(VLOOKUP(B4741,'2017_GT Roster'!$B$6:$H$21,7, FALSE), "NO MATCH!!!")</f>
        <v>14</v>
      </c>
      <c r="E4741" s="24">
        <f>IFERROR(VLOOKUP(GAME_JUMP_REPORT_CONSOLIDATED!C4741,GAME_INDEX!$A$7:$E$34,5,FALSE), "NO MATCH")</f>
        <v>1020</v>
      </c>
      <c r="F4741" s="24" t="str">
        <f>IFERROR(VLOOKUP(C4741,GAME_INDEX!$A$7:$E$34,4,FALSE), "NO MATCH!!!")</f>
        <v>Wake Forest</v>
      </c>
      <c r="G4741" t="s">
        <v>4749</v>
      </c>
      <c r="H4741" s="1">
        <v>43037</v>
      </c>
      <c r="I4741">
        <v>5496</v>
      </c>
      <c r="J4741" t="s">
        <v>7</v>
      </c>
      <c r="K4741" t="s">
        <v>10</v>
      </c>
      <c r="L4741">
        <v>13.5</v>
      </c>
    </row>
    <row r="4742" spans="1:12" x14ac:dyDescent="0.55000000000000004">
      <c r="A4742" s="24" t="str">
        <f t="shared" si="74"/>
        <v>102014</v>
      </c>
      <c r="B4742" s="24" t="s">
        <v>10</v>
      </c>
      <c r="C4742" s="25">
        <v>43037</v>
      </c>
      <c r="D4742" s="24">
        <f>IFERROR(VLOOKUP(B4742,'2017_GT Roster'!$B$6:$H$21,7, FALSE), "NO MATCH!!!")</f>
        <v>14</v>
      </c>
      <c r="E4742" s="24">
        <f>IFERROR(VLOOKUP(GAME_JUMP_REPORT_CONSOLIDATED!C4742,GAME_INDEX!$A$7:$E$34,5,FALSE), "NO MATCH")</f>
        <v>1020</v>
      </c>
      <c r="F4742" s="24" t="str">
        <f>IFERROR(VLOOKUP(C4742,GAME_INDEX!$A$7:$E$34,4,FALSE), "NO MATCH!!!")</f>
        <v>Wake Forest</v>
      </c>
      <c r="G4742" t="s">
        <v>4749</v>
      </c>
      <c r="H4742" s="1">
        <v>43037</v>
      </c>
      <c r="I4742">
        <v>5496</v>
      </c>
      <c r="J4742" t="s">
        <v>7</v>
      </c>
      <c r="K4742" t="s">
        <v>10</v>
      </c>
      <c r="L4742">
        <v>13.5</v>
      </c>
    </row>
    <row r="4743" spans="1:12" x14ac:dyDescent="0.55000000000000004">
      <c r="A4743" s="24" t="str">
        <f t="shared" si="74"/>
        <v>10201</v>
      </c>
      <c r="B4743" s="24" t="s">
        <v>3254</v>
      </c>
      <c r="C4743" s="25">
        <v>43037</v>
      </c>
      <c r="D4743" s="24">
        <f>IFERROR(VLOOKUP(B4743,'2017_GT Roster'!$B$6:$H$21,7, FALSE), "NO MATCH!!!")</f>
        <v>1</v>
      </c>
      <c r="E4743" s="24">
        <f>IFERROR(VLOOKUP(GAME_JUMP_REPORT_CONSOLIDATED!C4743,GAME_INDEX!$A$7:$E$34,5,FALSE), "NO MATCH")</f>
        <v>1020</v>
      </c>
      <c r="F4743" s="24" t="str">
        <f>IFERROR(VLOOKUP(C4743,GAME_INDEX!$A$7:$E$34,4,FALSE), "NO MATCH!!!")</f>
        <v>Wake Forest</v>
      </c>
      <c r="G4743" t="s">
        <v>4750</v>
      </c>
      <c r="H4743" s="1">
        <v>43037</v>
      </c>
      <c r="I4743">
        <v>5497</v>
      </c>
      <c r="J4743" t="s">
        <v>7</v>
      </c>
      <c r="K4743" t="s">
        <v>3254</v>
      </c>
      <c r="L4743">
        <v>12.4</v>
      </c>
    </row>
    <row r="4744" spans="1:12" x14ac:dyDescent="0.55000000000000004">
      <c r="A4744" s="24" t="str">
        <f t="shared" si="74"/>
        <v>102033</v>
      </c>
      <c r="B4744" s="24" t="s">
        <v>32</v>
      </c>
      <c r="C4744" s="25">
        <v>43037</v>
      </c>
      <c r="D4744" s="24">
        <f>IFERROR(VLOOKUP(B4744,'2017_GT Roster'!$B$6:$H$21,7, FALSE), "NO MATCH!!!")</f>
        <v>33</v>
      </c>
      <c r="E4744" s="24">
        <f>IFERROR(VLOOKUP(GAME_JUMP_REPORT_CONSOLIDATED!C4744,GAME_INDEX!$A$7:$E$34,5,FALSE), "NO MATCH")</f>
        <v>1020</v>
      </c>
      <c r="F4744" s="24" t="str">
        <f>IFERROR(VLOOKUP(C4744,GAME_INDEX!$A$7:$E$34,4,FALSE), "NO MATCH!!!")</f>
        <v>Wake Forest</v>
      </c>
      <c r="G4744" t="s">
        <v>4751</v>
      </c>
      <c r="H4744" s="1">
        <v>43037</v>
      </c>
      <c r="I4744">
        <v>5500</v>
      </c>
      <c r="J4744" t="s">
        <v>7</v>
      </c>
      <c r="K4744" t="s">
        <v>32</v>
      </c>
      <c r="L4744">
        <v>19.8</v>
      </c>
    </row>
    <row r="4745" spans="1:12" x14ac:dyDescent="0.55000000000000004">
      <c r="A4745" s="24" t="str">
        <f t="shared" si="74"/>
        <v>102011</v>
      </c>
      <c r="B4745" s="24" t="s">
        <v>14</v>
      </c>
      <c r="C4745" s="25">
        <v>43037</v>
      </c>
      <c r="D4745" s="24">
        <f>IFERROR(VLOOKUP(B4745,'2017_GT Roster'!$B$6:$H$21,7, FALSE), "NO MATCH!!!")</f>
        <v>11</v>
      </c>
      <c r="E4745" s="24">
        <f>IFERROR(VLOOKUP(GAME_JUMP_REPORT_CONSOLIDATED!C4745,GAME_INDEX!$A$7:$E$34,5,FALSE), "NO MATCH")</f>
        <v>1020</v>
      </c>
      <c r="F4745" s="24" t="str">
        <f>IFERROR(VLOOKUP(C4745,GAME_INDEX!$A$7:$E$34,4,FALSE), "NO MATCH!!!")</f>
        <v>Wake Forest</v>
      </c>
      <c r="G4745" t="s">
        <v>4752</v>
      </c>
      <c r="H4745" s="1">
        <v>43037</v>
      </c>
      <c r="I4745">
        <v>5516</v>
      </c>
      <c r="J4745" t="s">
        <v>7</v>
      </c>
      <c r="K4745" t="s">
        <v>14</v>
      </c>
      <c r="L4745">
        <v>13.8</v>
      </c>
    </row>
    <row r="4746" spans="1:12" x14ac:dyDescent="0.55000000000000004">
      <c r="A4746" s="24" t="str">
        <f t="shared" si="74"/>
        <v>10201</v>
      </c>
      <c r="B4746" s="24" t="s">
        <v>3254</v>
      </c>
      <c r="C4746" s="25">
        <v>43037</v>
      </c>
      <c r="D4746" s="24">
        <f>IFERROR(VLOOKUP(B4746,'2017_GT Roster'!$B$6:$H$21,7, FALSE), "NO MATCH!!!")</f>
        <v>1</v>
      </c>
      <c r="E4746" s="24">
        <f>IFERROR(VLOOKUP(GAME_JUMP_REPORT_CONSOLIDATED!C4746,GAME_INDEX!$A$7:$E$34,5,FALSE), "NO MATCH")</f>
        <v>1020</v>
      </c>
      <c r="F4746" s="24" t="str">
        <f>IFERROR(VLOOKUP(C4746,GAME_INDEX!$A$7:$E$34,4,FALSE), "NO MATCH!!!")</f>
        <v>Wake Forest</v>
      </c>
      <c r="G4746" t="s">
        <v>4753</v>
      </c>
      <c r="H4746" s="1">
        <v>43037</v>
      </c>
      <c r="I4746">
        <v>5522</v>
      </c>
      <c r="J4746" t="s">
        <v>7</v>
      </c>
      <c r="K4746" t="s">
        <v>3254</v>
      </c>
      <c r="L4746">
        <v>18.3</v>
      </c>
    </row>
    <row r="4747" spans="1:12" x14ac:dyDescent="0.55000000000000004">
      <c r="A4747" s="24" t="str">
        <f t="shared" si="74"/>
        <v>102011</v>
      </c>
      <c r="B4747" s="24" t="s">
        <v>14</v>
      </c>
      <c r="C4747" s="25">
        <v>43037</v>
      </c>
      <c r="D4747" s="24">
        <f>IFERROR(VLOOKUP(B4747,'2017_GT Roster'!$B$6:$H$21,7, FALSE), "NO MATCH!!!")</f>
        <v>11</v>
      </c>
      <c r="E4747" s="24">
        <f>IFERROR(VLOOKUP(GAME_JUMP_REPORT_CONSOLIDATED!C4747,GAME_INDEX!$A$7:$E$34,5,FALSE), "NO MATCH")</f>
        <v>1020</v>
      </c>
      <c r="F4747" s="24" t="str">
        <f>IFERROR(VLOOKUP(C4747,GAME_INDEX!$A$7:$E$34,4,FALSE), "NO MATCH!!!")</f>
        <v>Wake Forest</v>
      </c>
      <c r="G4747" t="s">
        <v>4754</v>
      </c>
      <c r="H4747" s="1">
        <v>43037</v>
      </c>
      <c r="I4747">
        <v>5614</v>
      </c>
      <c r="J4747" t="s">
        <v>7</v>
      </c>
      <c r="K4747" t="s">
        <v>14</v>
      </c>
      <c r="L4747">
        <v>15.3</v>
      </c>
    </row>
    <row r="4748" spans="1:12" x14ac:dyDescent="0.55000000000000004">
      <c r="A4748" s="24" t="str">
        <f t="shared" si="74"/>
        <v>102033</v>
      </c>
      <c r="B4748" s="24" t="s">
        <v>32</v>
      </c>
      <c r="C4748" s="25">
        <v>43037</v>
      </c>
      <c r="D4748" s="24">
        <f>IFERROR(VLOOKUP(B4748,'2017_GT Roster'!$B$6:$H$21,7, FALSE), "NO MATCH!!!")</f>
        <v>33</v>
      </c>
      <c r="E4748" s="24">
        <f>IFERROR(VLOOKUP(GAME_JUMP_REPORT_CONSOLIDATED!C4748,GAME_INDEX!$A$7:$E$34,5,FALSE), "NO MATCH")</f>
        <v>1020</v>
      </c>
      <c r="F4748" s="24" t="str">
        <f>IFERROR(VLOOKUP(C4748,GAME_INDEX!$A$7:$E$34,4,FALSE), "NO MATCH!!!")</f>
        <v>Wake Forest</v>
      </c>
      <c r="G4748" t="s">
        <v>4755</v>
      </c>
      <c r="H4748" s="1">
        <v>43037</v>
      </c>
      <c r="I4748">
        <v>5620</v>
      </c>
      <c r="J4748" t="s">
        <v>7</v>
      </c>
      <c r="K4748" t="s">
        <v>32</v>
      </c>
      <c r="L4748">
        <v>19.2</v>
      </c>
    </row>
    <row r="4749" spans="1:12" x14ac:dyDescent="0.55000000000000004">
      <c r="A4749" s="24" t="str">
        <f t="shared" si="74"/>
        <v>10201</v>
      </c>
      <c r="B4749" s="24" t="s">
        <v>3254</v>
      </c>
      <c r="C4749" s="25">
        <v>43037</v>
      </c>
      <c r="D4749" s="24">
        <f>IFERROR(VLOOKUP(B4749,'2017_GT Roster'!$B$6:$H$21,7, FALSE), "NO MATCH!!!")</f>
        <v>1</v>
      </c>
      <c r="E4749" s="24">
        <f>IFERROR(VLOOKUP(GAME_JUMP_REPORT_CONSOLIDATED!C4749,GAME_INDEX!$A$7:$E$34,5,FALSE), "NO MATCH")</f>
        <v>1020</v>
      </c>
      <c r="F4749" s="24" t="str">
        <f>IFERROR(VLOOKUP(C4749,GAME_INDEX!$A$7:$E$34,4,FALSE), "NO MATCH!!!")</f>
        <v>Wake Forest</v>
      </c>
      <c r="G4749" t="s">
        <v>4756</v>
      </c>
      <c r="H4749" s="1">
        <v>43037</v>
      </c>
      <c r="I4749">
        <v>5622</v>
      </c>
      <c r="J4749" t="s">
        <v>7</v>
      </c>
      <c r="K4749" t="s">
        <v>3254</v>
      </c>
      <c r="L4749">
        <v>8.6999999999999993</v>
      </c>
    </row>
    <row r="4750" spans="1:12" x14ac:dyDescent="0.55000000000000004">
      <c r="A4750" s="24" t="str">
        <f t="shared" si="74"/>
        <v>102014</v>
      </c>
      <c r="B4750" s="24" t="s">
        <v>10</v>
      </c>
      <c r="C4750" s="25">
        <v>43037</v>
      </c>
      <c r="D4750" s="24">
        <f>IFERROR(VLOOKUP(B4750,'2017_GT Roster'!$B$6:$H$21,7, FALSE), "NO MATCH!!!")</f>
        <v>14</v>
      </c>
      <c r="E4750" s="24">
        <f>IFERROR(VLOOKUP(GAME_JUMP_REPORT_CONSOLIDATED!C4750,GAME_INDEX!$A$7:$E$34,5,FALSE), "NO MATCH")</f>
        <v>1020</v>
      </c>
      <c r="F4750" s="24" t="str">
        <f>IFERROR(VLOOKUP(C4750,GAME_INDEX!$A$7:$E$34,4,FALSE), "NO MATCH!!!")</f>
        <v>Wake Forest</v>
      </c>
      <c r="G4750" t="s">
        <v>4757</v>
      </c>
      <c r="H4750" s="1">
        <v>43037</v>
      </c>
      <c r="I4750">
        <v>5622</v>
      </c>
      <c r="J4750" t="s">
        <v>7</v>
      </c>
      <c r="K4750" t="s">
        <v>10</v>
      </c>
      <c r="L4750">
        <v>18.7</v>
      </c>
    </row>
    <row r="4751" spans="1:12" x14ac:dyDescent="0.55000000000000004">
      <c r="A4751" s="24" t="str">
        <f t="shared" si="74"/>
        <v>102011</v>
      </c>
      <c r="B4751" s="24" t="s">
        <v>14</v>
      </c>
      <c r="C4751" s="25">
        <v>43037</v>
      </c>
      <c r="D4751" s="24">
        <f>IFERROR(VLOOKUP(B4751,'2017_GT Roster'!$B$6:$H$21,7, FALSE), "NO MATCH!!!")</f>
        <v>11</v>
      </c>
      <c r="E4751" s="24">
        <f>IFERROR(VLOOKUP(GAME_JUMP_REPORT_CONSOLIDATED!C4751,GAME_INDEX!$A$7:$E$34,5,FALSE), "NO MATCH")</f>
        <v>1020</v>
      </c>
      <c r="F4751" s="24" t="str">
        <f>IFERROR(VLOOKUP(C4751,GAME_INDEX!$A$7:$E$34,4,FALSE), "NO MATCH!!!")</f>
        <v>Wake Forest</v>
      </c>
      <c r="G4751" t="s">
        <v>4758</v>
      </c>
      <c r="H4751" s="1">
        <v>43037</v>
      </c>
      <c r="I4751">
        <v>5639</v>
      </c>
      <c r="J4751" t="s">
        <v>7</v>
      </c>
      <c r="K4751" t="s">
        <v>14</v>
      </c>
      <c r="L4751">
        <v>15.4</v>
      </c>
    </row>
    <row r="4752" spans="1:12" x14ac:dyDescent="0.55000000000000004">
      <c r="A4752" s="24" t="str">
        <f t="shared" si="74"/>
        <v>10201</v>
      </c>
      <c r="B4752" s="24" t="s">
        <v>3254</v>
      </c>
      <c r="C4752" s="25">
        <v>43037</v>
      </c>
      <c r="D4752" s="24">
        <f>IFERROR(VLOOKUP(B4752,'2017_GT Roster'!$B$6:$H$21,7, FALSE), "NO MATCH!!!")</f>
        <v>1</v>
      </c>
      <c r="E4752" s="24">
        <f>IFERROR(VLOOKUP(GAME_JUMP_REPORT_CONSOLIDATED!C4752,GAME_INDEX!$A$7:$E$34,5,FALSE), "NO MATCH")</f>
        <v>1020</v>
      </c>
      <c r="F4752" s="24" t="str">
        <f>IFERROR(VLOOKUP(C4752,GAME_INDEX!$A$7:$E$34,4,FALSE), "NO MATCH!!!")</f>
        <v>Wake Forest</v>
      </c>
      <c r="G4752" t="s">
        <v>4759</v>
      </c>
      <c r="H4752" s="1">
        <v>43037</v>
      </c>
      <c r="I4752">
        <v>5644</v>
      </c>
      <c r="J4752" t="s">
        <v>7</v>
      </c>
      <c r="K4752" t="s">
        <v>3254</v>
      </c>
      <c r="L4752">
        <v>17.3</v>
      </c>
    </row>
    <row r="4753" spans="1:12" x14ac:dyDescent="0.55000000000000004">
      <c r="A4753" s="24" t="str">
        <f t="shared" si="74"/>
        <v>102011</v>
      </c>
      <c r="B4753" s="24" t="s">
        <v>14</v>
      </c>
      <c r="C4753" s="25">
        <v>43037</v>
      </c>
      <c r="D4753" s="24">
        <f>IFERROR(VLOOKUP(B4753,'2017_GT Roster'!$B$6:$H$21,7, FALSE), "NO MATCH!!!")</f>
        <v>11</v>
      </c>
      <c r="E4753" s="24">
        <f>IFERROR(VLOOKUP(GAME_JUMP_REPORT_CONSOLIDATED!C4753,GAME_INDEX!$A$7:$E$34,5,FALSE), "NO MATCH")</f>
        <v>1020</v>
      </c>
      <c r="F4753" s="24" t="str">
        <f>IFERROR(VLOOKUP(C4753,GAME_INDEX!$A$7:$E$34,4,FALSE), "NO MATCH!!!")</f>
        <v>Wake Forest</v>
      </c>
      <c r="G4753" t="s">
        <v>4760</v>
      </c>
      <c r="H4753" s="1">
        <v>43037</v>
      </c>
      <c r="I4753">
        <v>5659</v>
      </c>
      <c r="J4753" t="s">
        <v>7</v>
      </c>
      <c r="K4753" t="s">
        <v>14</v>
      </c>
      <c r="L4753">
        <v>16.100000000000001</v>
      </c>
    </row>
    <row r="4754" spans="1:12" x14ac:dyDescent="0.55000000000000004">
      <c r="A4754" s="24" t="str">
        <f t="shared" si="74"/>
        <v>102014</v>
      </c>
      <c r="B4754" s="24" t="s">
        <v>10</v>
      </c>
      <c r="C4754" s="25">
        <v>43037</v>
      </c>
      <c r="D4754" s="24">
        <f>IFERROR(VLOOKUP(B4754,'2017_GT Roster'!$B$6:$H$21,7, FALSE), "NO MATCH!!!")</f>
        <v>14</v>
      </c>
      <c r="E4754" s="24">
        <f>IFERROR(VLOOKUP(GAME_JUMP_REPORT_CONSOLIDATED!C4754,GAME_INDEX!$A$7:$E$34,5,FALSE), "NO MATCH")</f>
        <v>1020</v>
      </c>
      <c r="F4754" s="24" t="str">
        <f>IFERROR(VLOOKUP(C4754,GAME_INDEX!$A$7:$E$34,4,FALSE), "NO MATCH!!!")</f>
        <v>Wake Forest</v>
      </c>
      <c r="G4754" t="s">
        <v>4761</v>
      </c>
      <c r="H4754" s="1">
        <v>43037</v>
      </c>
      <c r="I4754">
        <v>5664</v>
      </c>
      <c r="J4754" t="s">
        <v>7</v>
      </c>
      <c r="K4754" t="s">
        <v>10</v>
      </c>
      <c r="L4754">
        <v>18.5</v>
      </c>
    </row>
    <row r="4755" spans="1:12" x14ac:dyDescent="0.55000000000000004">
      <c r="A4755" s="24" t="str">
        <f t="shared" si="74"/>
        <v>10201</v>
      </c>
      <c r="B4755" s="24" t="s">
        <v>3254</v>
      </c>
      <c r="C4755" s="25">
        <v>43037</v>
      </c>
      <c r="D4755" s="24">
        <f>IFERROR(VLOOKUP(B4755,'2017_GT Roster'!$B$6:$H$21,7, FALSE), "NO MATCH!!!")</f>
        <v>1</v>
      </c>
      <c r="E4755" s="24">
        <f>IFERROR(VLOOKUP(GAME_JUMP_REPORT_CONSOLIDATED!C4755,GAME_INDEX!$A$7:$E$34,5,FALSE), "NO MATCH")</f>
        <v>1020</v>
      </c>
      <c r="F4755" s="24" t="str">
        <f>IFERROR(VLOOKUP(C4755,GAME_INDEX!$A$7:$E$34,4,FALSE), "NO MATCH!!!")</f>
        <v>Wake Forest</v>
      </c>
      <c r="G4755" t="s">
        <v>4762</v>
      </c>
      <c r="H4755" s="1">
        <v>43037</v>
      </c>
      <c r="I4755">
        <v>5665</v>
      </c>
      <c r="J4755" t="s">
        <v>7</v>
      </c>
      <c r="K4755" t="s">
        <v>3254</v>
      </c>
      <c r="L4755">
        <v>19.100000000000001</v>
      </c>
    </row>
    <row r="4756" spans="1:12" x14ac:dyDescent="0.55000000000000004">
      <c r="A4756" s="24" t="str">
        <f t="shared" si="74"/>
        <v>10209</v>
      </c>
      <c r="B4756" s="24" t="s">
        <v>27</v>
      </c>
      <c r="C4756" s="25">
        <v>43037</v>
      </c>
      <c r="D4756" s="24">
        <f>IFERROR(VLOOKUP(B4756,'2017_GT Roster'!$B$6:$H$21,7, FALSE), "NO MATCH!!!")</f>
        <v>9</v>
      </c>
      <c r="E4756" s="24">
        <f>IFERROR(VLOOKUP(GAME_JUMP_REPORT_CONSOLIDATED!C4756,GAME_INDEX!$A$7:$E$34,5,FALSE), "NO MATCH")</f>
        <v>1020</v>
      </c>
      <c r="F4756" s="24" t="str">
        <f>IFERROR(VLOOKUP(C4756,GAME_INDEX!$A$7:$E$34,4,FALSE), "NO MATCH!!!")</f>
        <v>Wake Forest</v>
      </c>
      <c r="G4756" t="s">
        <v>4763</v>
      </c>
      <c r="H4756" s="1">
        <v>43037</v>
      </c>
      <c r="I4756">
        <v>5665</v>
      </c>
      <c r="J4756" t="s">
        <v>7</v>
      </c>
      <c r="K4756" t="s">
        <v>27</v>
      </c>
      <c r="L4756">
        <v>13.2</v>
      </c>
    </row>
    <row r="4757" spans="1:12" x14ac:dyDescent="0.55000000000000004">
      <c r="A4757" s="24" t="str">
        <f t="shared" si="74"/>
        <v>102033</v>
      </c>
      <c r="B4757" s="24" t="s">
        <v>32</v>
      </c>
      <c r="C4757" s="25">
        <v>43037</v>
      </c>
      <c r="D4757" s="24">
        <f>IFERROR(VLOOKUP(B4757,'2017_GT Roster'!$B$6:$H$21,7, FALSE), "NO MATCH!!!")</f>
        <v>33</v>
      </c>
      <c r="E4757" s="24">
        <f>IFERROR(VLOOKUP(GAME_JUMP_REPORT_CONSOLIDATED!C4757,GAME_INDEX!$A$7:$E$34,5,FALSE), "NO MATCH")</f>
        <v>1020</v>
      </c>
      <c r="F4757" s="24" t="str">
        <f>IFERROR(VLOOKUP(C4757,GAME_INDEX!$A$7:$E$34,4,FALSE), "NO MATCH!!!")</f>
        <v>Wake Forest</v>
      </c>
      <c r="G4757" t="s">
        <v>4764</v>
      </c>
      <c r="H4757" s="1">
        <v>43037</v>
      </c>
      <c r="I4757">
        <v>5668</v>
      </c>
      <c r="J4757" t="s">
        <v>7</v>
      </c>
      <c r="K4757" t="s">
        <v>32</v>
      </c>
      <c r="L4757">
        <v>24.5</v>
      </c>
    </row>
    <row r="4758" spans="1:12" x14ac:dyDescent="0.55000000000000004">
      <c r="A4758" s="24" t="str">
        <f t="shared" si="74"/>
        <v>102011</v>
      </c>
      <c r="B4758" s="24" t="s">
        <v>14</v>
      </c>
      <c r="C4758" s="25">
        <v>43037</v>
      </c>
      <c r="D4758" s="24">
        <f>IFERROR(VLOOKUP(B4758,'2017_GT Roster'!$B$6:$H$21,7, FALSE), "NO MATCH!!!")</f>
        <v>11</v>
      </c>
      <c r="E4758" s="24">
        <f>IFERROR(VLOOKUP(GAME_JUMP_REPORT_CONSOLIDATED!C4758,GAME_INDEX!$A$7:$E$34,5,FALSE), "NO MATCH")</f>
        <v>1020</v>
      </c>
      <c r="F4758" s="24" t="str">
        <f>IFERROR(VLOOKUP(C4758,GAME_INDEX!$A$7:$E$34,4,FALSE), "NO MATCH!!!")</f>
        <v>Wake Forest</v>
      </c>
      <c r="G4758" t="s">
        <v>4765</v>
      </c>
      <c r="H4758" s="1">
        <v>43037</v>
      </c>
      <c r="I4758">
        <v>5773</v>
      </c>
      <c r="J4758" t="s">
        <v>7</v>
      </c>
      <c r="K4758" t="s">
        <v>14</v>
      </c>
      <c r="L4758">
        <v>14.8</v>
      </c>
    </row>
    <row r="4759" spans="1:12" x14ac:dyDescent="0.55000000000000004">
      <c r="A4759" s="24" t="str">
        <f t="shared" si="74"/>
        <v>102014</v>
      </c>
      <c r="B4759" s="24" t="s">
        <v>10</v>
      </c>
      <c r="C4759" s="25">
        <v>43037</v>
      </c>
      <c r="D4759" s="24">
        <f>IFERROR(VLOOKUP(B4759,'2017_GT Roster'!$B$6:$H$21,7, FALSE), "NO MATCH!!!")</f>
        <v>14</v>
      </c>
      <c r="E4759" s="24">
        <f>IFERROR(VLOOKUP(GAME_JUMP_REPORT_CONSOLIDATED!C4759,GAME_INDEX!$A$7:$E$34,5,FALSE), "NO MATCH")</f>
        <v>1020</v>
      </c>
      <c r="F4759" s="24" t="str">
        <f>IFERROR(VLOOKUP(C4759,GAME_INDEX!$A$7:$E$34,4,FALSE), "NO MATCH!!!")</f>
        <v>Wake Forest</v>
      </c>
      <c r="G4759" t="s">
        <v>4766</v>
      </c>
      <c r="H4759" s="1">
        <v>43037</v>
      </c>
      <c r="I4759">
        <v>5778</v>
      </c>
      <c r="J4759" t="s">
        <v>7</v>
      </c>
      <c r="K4759" t="s">
        <v>10</v>
      </c>
      <c r="L4759">
        <v>10.8</v>
      </c>
    </row>
    <row r="4760" spans="1:12" x14ac:dyDescent="0.55000000000000004">
      <c r="A4760" s="24" t="str">
        <f t="shared" si="74"/>
        <v>10201</v>
      </c>
      <c r="B4760" s="24" t="s">
        <v>3254</v>
      </c>
      <c r="C4760" s="25">
        <v>43037</v>
      </c>
      <c r="D4760" s="24">
        <f>IFERROR(VLOOKUP(B4760,'2017_GT Roster'!$B$6:$H$21,7, FALSE), "NO MATCH!!!")</f>
        <v>1</v>
      </c>
      <c r="E4760" s="24">
        <f>IFERROR(VLOOKUP(GAME_JUMP_REPORT_CONSOLIDATED!C4760,GAME_INDEX!$A$7:$E$34,5,FALSE), "NO MATCH")</f>
        <v>1020</v>
      </c>
      <c r="F4760" s="24" t="str">
        <f>IFERROR(VLOOKUP(C4760,GAME_INDEX!$A$7:$E$34,4,FALSE), "NO MATCH!!!")</f>
        <v>Wake Forest</v>
      </c>
      <c r="G4760" t="s">
        <v>4767</v>
      </c>
      <c r="H4760" s="1">
        <v>43037</v>
      </c>
      <c r="I4760">
        <v>5779</v>
      </c>
      <c r="J4760" t="s">
        <v>7</v>
      </c>
      <c r="K4760" t="s">
        <v>3254</v>
      </c>
      <c r="L4760">
        <v>19.5</v>
      </c>
    </row>
    <row r="4761" spans="1:12" x14ac:dyDescent="0.55000000000000004">
      <c r="A4761" s="24" t="str">
        <f t="shared" si="74"/>
        <v>10209</v>
      </c>
      <c r="B4761" s="24" t="s">
        <v>27</v>
      </c>
      <c r="C4761" s="25">
        <v>43037</v>
      </c>
      <c r="D4761" s="24">
        <f>IFERROR(VLOOKUP(B4761,'2017_GT Roster'!$B$6:$H$21,7, FALSE), "NO MATCH!!!")</f>
        <v>9</v>
      </c>
      <c r="E4761" s="24">
        <f>IFERROR(VLOOKUP(GAME_JUMP_REPORT_CONSOLIDATED!C4761,GAME_INDEX!$A$7:$E$34,5,FALSE), "NO MATCH")</f>
        <v>1020</v>
      </c>
      <c r="F4761" s="24" t="str">
        <f>IFERROR(VLOOKUP(C4761,GAME_INDEX!$A$7:$E$34,4,FALSE), "NO MATCH!!!")</f>
        <v>Wake Forest</v>
      </c>
      <c r="G4761" t="s">
        <v>4768</v>
      </c>
      <c r="H4761" s="1">
        <v>43037</v>
      </c>
      <c r="I4761">
        <v>5779</v>
      </c>
      <c r="J4761" t="s">
        <v>7</v>
      </c>
      <c r="K4761" t="s">
        <v>27</v>
      </c>
      <c r="L4761">
        <v>11.6</v>
      </c>
    </row>
    <row r="4762" spans="1:12" x14ac:dyDescent="0.55000000000000004">
      <c r="A4762" s="24" t="str">
        <f t="shared" si="74"/>
        <v>10209</v>
      </c>
      <c r="B4762" s="24" t="s">
        <v>27</v>
      </c>
      <c r="C4762" s="25">
        <v>43037</v>
      </c>
      <c r="D4762" s="24">
        <f>IFERROR(VLOOKUP(B4762,'2017_GT Roster'!$B$6:$H$21,7, FALSE), "NO MATCH!!!")</f>
        <v>9</v>
      </c>
      <c r="E4762" s="24">
        <f>IFERROR(VLOOKUP(GAME_JUMP_REPORT_CONSOLIDATED!C4762,GAME_INDEX!$A$7:$E$34,5,FALSE), "NO MATCH")</f>
        <v>1020</v>
      </c>
      <c r="F4762" s="24" t="str">
        <f>IFERROR(VLOOKUP(C4762,GAME_INDEX!$A$7:$E$34,4,FALSE), "NO MATCH!!!")</f>
        <v>Wake Forest</v>
      </c>
      <c r="G4762" t="s">
        <v>4768</v>
      </c>
      <c r="H4762" s="1">
        <v>43037</v>
      </c>
      <c r="I4762">
        <v>5779</v>
      </c>
      <c r="J4762" t="s">
        <v>7</v>
      </c>
      <c r="K4762" t="s">
        <v>27</v>
      </c>
      <c r="L4762">
        <v>11.6</v>
      </c>
    </row>
    <row r="4763" spans="1:12" x14ac:dyDescent="0.55000000000000004">
      <c r="A4763" s="24" t="str">
        <f t="shared" si="74"/>
        <v>10201</v>
      </c>
      <c r="B4763" s="24" t="s">
        <v>3254</v>
      </c>
      <c r="C4763" s="25">
        <v>43037</v>
      </c>
      <c r="D4763" s="24">
        <f>IFERROR(VLOOKUP(B4763,'2017_GT Roster'!$B$6:$H$21,7, FALSE), "NO MATCH!!!")</f>
        <v>1</v>
      </c>
      <c r="E4763" s="24">
        <f>IFERROR(VLOOKUP(GAME_JUMP_REPORT_CONSOLIDATED!C4763,GAME_INDEX!$A$7:$E$34,5,FALSE), "NO MATCH")</f>
        <v>1020</v>
      </c>
      <c r="F4763" s="24" t="str">
        <f>IFERROR(VLOOKUP(C4763,GAME_INDEX!$A$7:$E$34,4,FALSE), "NO MATCH!!!")</f>
        <v>Wake Forest</v>
      </c>
      <c r="G4763" t="s">
        <v>4769</v>
      </c>
      <c r="H4763" s="1">
        <v>43037</v>
      </c>
      <c r="I4763">
        <v>5781</v>
      </c>
      <c r="J4763" t="s">
        <v>7</v>
      </c>
      <c r="K4763" t="s">
        <v>3254</v>
      </c>
      <c r="L4763">
        <v>15.3</v>
      </c>
    </row>
    <row r="4764" spans="1:12" x14ac:dyDescent="0.55000000000000004">
      <c r="A4764" s="24" t="str">
        <f t="shared" si="74"/>
        <v>102033</v>
      </c>
      <c r="B4764" s="24" t="s">
        <v>32</v>
      </c>
      <c r="C4764" s="25">
        <v>43037</v>
      </c>
      <c r="D4764" s="24">
        <f>IFERROR(VLOOKUP(B4764,'2017_GT Roster'!$B$6:$H$21,7, FALSE), "NO MATCH!!!")</f>
        <v>33</v>
      </c>
      <c r="E4764" s="24">
        <f>IFERROR(VLOOKUP(GAME_JUMP_REPORT_CONSOLIDATED!C4764,GAME_INDEX!$A$7:$E$34,5,FALSE), "NO MATCH")</f>
        <v>1020</v>
      </c>
      <c r="F4764" s="24" t="str">
        <f>IFERROR(VLOOKUP(C4764,GAME_INDEX!$A$7:$E$34,4,FALSE), "NO MATCH!!!")</f>
        <v>Wake Forest</v>
      </c>
      <c r="G4764" t="s">
        <v>4770</v>
      </c>
      <c r="H4764" s="1">
        <v>43037</v>
      </c>
      <c r="I4764">
        <v>5782</v>
      </c>
      <c r="J4764" t="s">
        <v>7</v>
      </c>
      <c r="K4764" t="s">
        <v>32</v>
      </c>
      <c r="L4764">
        <v>19.600000000000001</v>
      </c>
    </row>
    <row r="4765" spans="1:12" x14ac:dyDescent="0.55000000000000004">
      <c r="A4765" s="24" t="str">
        <f t="shared" si="74"/>
        <v>10201</v>
      </c>
      <c r="B4765" s="24" t="s">
        <v>3254</v>
      </c>
      <c r="C4765" s="25">
        <v>43037</v>
      </c>
      <c r="D4765" s="24">
        <f>IFERROR(VLOOKUP(B4765,'2017_GT Roster'!$B$6:$H$21,7, FALSE), "NO MATCH!!!")</f>
        <v>1</v>
      </c>
      <c r="E4765" s="24">
        <f>IFERROR(VLOOKUP(GAME_JUMP_REPORT_CONSOLIDATED!C4765,GAME_INDEX!$A$7:$E$34,5,FALSE), "NO MATCH")</f>
        <v>1020</v>
      </c>
      <c r="F4765" s="24" t="str">
        <f>IFERROR(VLOOKUP(C4765,GAME_INDEX!$A$7:$E$34,4,FALSE), "NO MATCH!!!")</f>
        <v>Wake Forest</v>
      </c>
      <c r="G4765" t="s">
        <v>4771</v>
      </c>
      <c r="H4765" s="1">
        <v>43037</v>
      </c>
      <c r="I4765">
        <v>5786</v>
      </c>
      <c r="J4765" t="s">
        <v>7</v>
      </c>
      <c r="K4765" t="s">
        <v>3254</v>
      </c>
      <c r="L4765">
        <v>15.5</v>
      </c>
    </row>
    <row r="4766" spans="1:12" x14ac:dyDescent="0.55000000000000004">
      <c r="A4766" s="24" t="str">
        <f t="shared" si="74"/>
        <v>102011</v>
      </c>
      <c r="B4766" s="24" t="s">
        <v>14</v>
      </c>
      <c r="C4766" s="25">
        <v>43037</v>
      </c>
      <c r="D4766" s="24">
        <f>IFERROR(VLOOKUP(B4766,'2017_GT Roster'!$B$6:$H$21,7, FALSE), "NO MATCH!!!")</f>
        <v>11</v>
      </c>
      <c r="E4766" s="24">
        <f>IFERROR(VLOOKUP(GAME_JUMP_REPORT_CONSOLIDATED!C4766,GAME_INDEX!$A$7:$E$34,5,FALSE), "NO MATCH")</f>
        <v>1020</v>
      </c>
      <c r="F4766" s="24" t="str">
        <f>IFERROR(VLOOKUP(C4766,GAME_INDEX!$A$7:$E$34,4,FALSE), "NO MATCH!!!")</f>
        <v>Wake Forest</v>
      </c>
      <c r="G4766" t="s">
        <v>4772</v>
      </c>
      <c r="H4766" s="1">
        <v>43037</v>
      </c>
      <c r="I4766">
        <v>5801</v>
      </c>
      <c r="J4766" t="s">
        <v>7</v>
      </c>
      <c r="K4766" t="s">
        <v>14</v>
      </c>
      <c r="L4766">
        <v>15.8</v>
      </c>
    </row>
    <row r="4767" spans="1:12" x14ac:dyDescent="0.55000000000000004">
      <c r="A4767" s="24" t="str">
        <f t="shared" si="74"/>
        <v>102014</v>
      </c>
      <c r="B4767" s="24" t="s">
        <v>10</v>
      </c>
      <c r="C4767" s="25">
        <v>43037</v>
      </c>
      <c r="D4767" s="24">
        <f>IFERROR(VLOOKUP(B4767,'2017_GT Roster'!$B$6:$H$21,7, FALSE), "NO MATCH!!!")</f>
        <v>14</v>
      </c>
      <c r="E4767" s="24">
        <f>IFERROR(VLOOKUP(GAME_JUMP_REPORT_CONSOLIDATED!C4767,GAME_INDEX!$A$7:$E$34,5,FALSE), "NO MATCH")</f>
        <v>1020</v>
      </c>
      <c r="F4767" s="24" t="str">
        <f>IFERROR(VLOOKUP(C4767,GAME_INDEX!$A$7:$E$34,4,FALSE), "NO MATCH!!!")</f>
        <v>Wake Forest</v>
      </c>
      <c r="G4767" t="s">
        <v>4773</v>
      </c>
      <c r="H4767" s="1">
        <v>43037</v>
      </c>
      <c r="I4767">
        <v>5806</v>
      </c>
      <c r="J4767" t="s">
        <v>7</v>
      </c>
      <c r="K4767" t="s">
        <v>10</v>
      </c>
      <c r="L4767">
        <v>18.5</v>
      </c>
    </row>
    <row r="4768" spans="1:12" x14ac:dyDescent="0.55000000000000004">
      <c r="A4768" s="24" t="str">
        <f t="shared" si="74"/>
        <v>10209</v>
      </c>
      <c r="B4768" s="24" t="s">
        <v>27</v>
      </c>
      <c r="C4768" s="25">
        <v>43037</v>
      </c>
      <c r="D4768" s="24">
        <f>IFERROR(VLOOKUP(B4768,'2017_GT Roster'!$B$6:$H$21,7, FALSE), "NO MATCH!!!")</f>
        <v>9</v>
      </c>
      <c r="E4768" s="24">
        <f>IFERROR(VLOOKUP(GAME_JUMP_REPORT_CONSOLIDATED!C4768,GAME_INDEX!$A$7:$E$34,5,FALSE), "NO MATCH")</f>
        <v>1020</v>
      </c>
      <c r="F4768" s="24" t="str">
        <f>IFERROR(VLOOKUP(C4768,GAME_INDEX!$A$7:$E$34,4,FALSE), "NO MATCH!!!")</f>
        <v>Wake Forest</v>
      </c>
      <c r="G4768" t="s">
        <v>4774</v>
      </c>
      <c r="H4768" s="1">
        <v>43037</v>
      </c>
      <c r="I4768">
        <v>5825</v>
      </c>
      <c r="J4768" t="s">
        <v>7</v>
      </c>
      <c r="K4768" t="s">
        <v>27</v>
      </c>
      <c r="L4768">
        <v>7.1</v>
      </c>
    </row>
    <row r="4769" spans="1:12" x14ac:dyDescent="0.55000000000000004">
      <c r="A4769" s="24" t="str">
        <f t="shared" si="74"/>
        <v>10209</v>
      </c>
      <c r="B4769" s="24" t="s">
        <v>27</v>
      </c>
      <c r="C4769" s="25">
        <v>43037</v>
      </c>
      <c r="D4769" s="24">
        <f>IFERROR(VLOOKUP(B4769,'2017_GT Roster'!$B$6:$H$21,7, FALSE), "NO MATCH!!!")</f>
        <v>9</v>
      </c>
      <c r="E4769" s="24">
        <f>IFERROR(VLOOKUP(GAME_JUMP_REPORT_CONSOLIDATED!C4769,GAME_INDEX!$A$7:$E$34,5,FALSE), "NO MATCH")</f>
        <v>1020</v>
      </c>
      <c r="F4769" s="24" t="str">
        <f>IFERROR(VLOOKUP(C4769,GAME_INDEX!$A$7:$E$34,4,FALSE), "NO MATCH!!!")</f>
        <v>Wake Forest</v>
      </c>
      <c r="G4769" t="s">
        <v>4775</v>
      </c>
      <c r="H4769" s="1">
        <v>43037</v>
      </c>
      <c r="I4769">
        <v>5846</v>
      </c>
      <c r="J4769" t="s">
        <v>7</v>
      </c>
      <c r="K4769" t="s">
        <v>27</v>
      </c>
      <c r="L4769">
        <v>14</v>
      </c>
    </row>
    <row r="4770" spans="1:12" x14ac:dyDescent="0.55000000000000004">
      <c r="A4770" s="24" t="str">
        <f t="shared" si="74"/>
        <v>102014</v>
      </c>
      <c r="B4770" s="24" t="s">
        <v>10</v>
      </c>
      <c r="C4770" s="25">
        <v>43037</v>
      </c>
      <c r="D4770" s="24">
        <f>IFERROR(VLOOKUP(B4770,'2017_GT Roster'!$B$6:$H$21,7, FALSE), "NO MATCH!!!")</f>
        <v>14</v>
      </c>
      <c r="E4770" s="24">
        <f>IFERROR(VLOOKUP(GAME_JUMP_REPORT_CONSOLIDATED!C4770,GAME_INDEX!$A$7:$E$34,5,FALSE), "NO MATCH")</f>
        <v>1020</v>
      </c>
      <c r="F4770" s="24" t="str">
        <f>IFERROR(VLOOKUP(C4770,GAME_INDEX!$A$7:$E$34,4,FALSE), "NO MATCH!!!")</f>
        <v>Wake Forest</v>
      </c>
      <c r="G4770" t="s">
        <v>4776</v>
      </c>
      <c r="H4770" s="1">
        <v>43037</v>
      </c>
      <c r="I4770">
        <v>5847</v>
      </c>
      <c r="J4770" t="s">
        <v>7</v>
      </c>
      <c r="K4770" t="s">
        <v>10</v>
      </c>
      <c r="L4770">
        <v>21.2</v>
      </c>
    </row>
    <row r="4771" spans="1:12" x14ac:dyDescent="0.55000000000000004">
      <c r="A4771" s="24" t="str">
        <f t="shared" si="74"/>
        <v>10201</v>
      </c>
      <c r="B4771" s="24" t="s">
        <v>3254</v>
      </c>
      <c r="C4771" s="25">
        <v>43037</v>
      </c>
      <c r="D4771" s="24">
        <f>IFERROR(VLOOKUP(B4771,'2017_GT Roster'!$B$6:$H$21,7, FALSE), "NO MATCH!!!")</f>
        <v>1</v>
      </c>
      <c r="E4771" s="24">
        <f>IFERROR(VLOOKUP(GAME_JUMP_REPORT_CONSOLIDATED!C4771,GAME_INDEX!$A$7:$E$34,5,FALSE), "NO MATCH")</f>
        <v>1020</v>
      </c>
      <c r="F4771" s="24" t="str">
        <f>IFERROR(VLOOKUP(C4771,GAME_INDEX!$A$7:$E$34,4,FALSE), "NO MATCH!!!")</f>
        <v>Wake Forest</v>
      </c>
      <c r="G4771" t="s">
        <v>4777</v>
      </c>
      <c r="H4771" s="1">
        <v>43037</v>
      </c>
      <c r="I4771">
        <v>5848</v>
      </c>
      <c r="J4771" t="s">
        <v>7</v>
      </c>
      <c r="K4771" t="s">
        <v>3254</v>
      </c>
      <c r="L4771">
        <v>20</v>
      </c>
    </row>
    <row r="4772" spans="1:12" x14ac:dyDescent="0.55000000000000004">
      <c r="A4772" s="24" t="str">
        <f t="shared" si="74"/>
        <v>10209</v>
      </c>
      <c r="B4772" s="24" t="s">
        <v>27</v>
      </c>
      <c r="C4772" s="25">
        <v>43037</v>
      </c>
      <c r="D4772" s="24">
        <f>IFERROR(VLOOKUP(B4772,'2017_GT Roster'!$B$6:$H$21,7, FALSE), "NO MATCH!!!")</f>
        <v>9</v>
      </c>
      <c r="E4772" s="24">
        <f>IFERROR(VLOOKUP(GAME_JUMP_REPORT_CONSOLIDATED!C4772,GAME_INDEX!$A$7:$E$34,5,FALSE), "NO MATCH")</f>
        <v>1020</v>
      </c>
      <c r="F4772" s="24" t="str">
        <f>IFERROR(VLOOKUP(C4772,GAME_INDEX!$A$7:$E$34,4,FALSE), "NO MATCH!!!")</f>
        <v>Wake Forest</v>
      </c>
      <c r="G4772" t="s">
        <v>4778</v>
      </c>
      <c r="H4772" s="1">
        <v>43037</v>
      </c>
      <c r="I4772">
        <v>5850</v>
      </c>
      <c r="J4772" t="s">
        <v>7</v>
      </c>
      <c r="K4772" t="s">
        <v>27</v>
      </c>
      <c r="L4772">
        <v>10.8</v>
      </c>
    </row>
    <row r="4773" spans="1:12" x14ac:dyDescent="0.55000000000000004">
      <c r="A4773" s="24" t="str">
        <f t="shared" si="74"/>
        <v>10201</v>
      </c>
      <c r="B4773" s="24" t="s">
        <v>3254</v>
      </c>
      <c r="C4773" s="25">
        <v>43037</v>
      </c>
      <c r="D4773" s="24">
        <f>IFERROR(VLOOKUP(B4773,'2017_GT Roster'!$B$6:$H$21,7, FALSE), "NO MATCH!!!")</f>
        <v>1</v>
      </c>
      <c r="E4773" s="24">
        <f>IFERROR(VLOOKUP(GAME_JUMP_REPORT_CONSOLIDATED!C4773,GAME_INDEX!$A$7:$E$34,5,FALSE), "NO MATCH")</f>
        <v>1020</v>
      </c>
      <c r="F4773" s="24" t="str">
        <f>IFERROR(VLOOKUP(C4773,GAME_INDEX!$A$7:$E$34,4,FALSE), "NO MATCH!!!")</f>
        <v>Wake Forest</v>
      </c>
      <c r="G4773" t="s">
        <v>4779</v>
      </c>
      <c r="H4773" s="1">
        <v>43037</v>
      </c>
      <c r="I4773">
        <v>5853</v>
      </c>
      <c r="J4773" t="s">
        <v>7</v>
      </c>
      <c r="K4773" t="s">
        <v>3254</v>
      </c>
      <c r="L4773">
        <v>20.100000000000001</v>
      </c>
    </row>
    <row r="4774" spans="1:12" x14ac:dyDescent="0.55000000000000004">
      <c r="A4774" s="24" t="str">
        <f t="shared" si="74"/>
        <v>102033</v>
      </c>
      <c r="B4774" s="24" t="s">
        <v>32</v>
      </c>
      <c r="C4774" s="25">
        <v>43037</v>
      </c>
      <c r="D4774" s="24">
        <f>IFERROR(VLOOKUP(B4774,'2017_GT Roster'!$B$6:$H$21,7, FALSE), "NO MATCH!!!")</f>
        <v>33</v>
      </c>
      <c r="E4774" s="24">
        <f>IFERROR(VLOOKUP(GAME_JUMP_REPORT_CONSOLIDATED!C4774,GAME_INDEX!$A$7:$E$34,5,FALSE), "NO MATCH")</f>
        <v>1020</v>
      </c>
      <c r="F4774" s="24" t="str">
        <f>IFERROR(VLOOKUP(C4774,GAME_INDEX!$A$7:$E$34,4,FALSE), "NO MATCH!!!")</f>
        <v>Wake Forest</v>
      </c>
      <c r="G4774" t="s">
        <v>4780</v>
      </c>
      <c r="H4774" s="1">
        <v>43037</v>
      </c>
      <c r="I4774">
        <v>5853</v>
      </c>
      <c r="J4774" t="s">
        <v>7</v>
      </c>
      <c r="K4774" t="s">
        <v>32</v>
      </c>
      <c r="L4774">
        <v>22.6</v>
      </c>
    </row>
    <row r="4775" spans="1:12" x14ac:dyDescent="0.55000000000000004">
      <c r="A4775" s="24" t="str">
        <f t="shared" si="74"/>
        <v>102014</v>
      </c>
      <c r="B4775" s="24" t="s">
        <v>10</v>
      </c>
      <c r="C4775" s="25">
        <v>43037</v>
      </c>
      <c r="D4775" s="24">
        <f>IFERROR(VLOOKUP(B4775,'2017_GT Roster'!$B$6:$H$21,7, FALSE), "NO MATCH!!!")</f>
        <v>14</v>
      </c>
      <c r="E4775" s="24">
        <f>IFERROR(VLOOKUP(GAME_JUMP_REPORT_CONSOLIDATED!C4775,GAME_INDEX!$A$7:$E$34,5,FALSE), "NO MATCH")</f>
        <v>1020</v>
      </c>
      <c r="F4775" s="24" t="str">
        <f>IFERROR(VLOOKUP(C4775,GAME_INDEX!$A$7:$E$34,4,FALSE), "NO MATCH!!!")</f>
        <v>Wake Forest</v>
      </c>
      <c r="G4775" t="s">
        <v>4781</v>
      </c>
      <c r="H4775" s="1">
        <v>43037</v>
      </c>
      <c r="I4775">
        <v>5856</v>
      </c>
      <c r="J4775" t="s">
        <v>7</v>
      </c>
      <c r="K4775" t="s">
        <v>10</v>
      </c>
      <c r="L4775">
        <v>17.5</v>
      </c>
    </row>
    <row r="4776" spans="1:12" x14ac:dyDescent="0.55000000000000004">
      <c r="A4776" s="24" t="str">
        <f t="shared" si="74"/>
        <v>10201</v>
      </c>
      <c r="B4776" s="24" t="s">
        <v>3254</v>
      </c>
      <c r="C4776" s="25">
        <v>43037</v>
      </c>
      <c r="D4776" s="24">
        <f>IFERROR(VLOOKUP(B4776,'2017_GT Roster'!$B$6:$H$21,7, FALSE), "NO MATCH!!!")</f>
        <v>1</v>
      </c>
      <c r="E4776" s="24">
        <f>IFERROR(VLOOKUP(GAME_JUMP_REPORT_CONSOLIDATED!C4776,GAME_INDEX!$A$7:$E$34,5,FALSE), "NO MATCH")</f>
        <v>1020</v>
      </c>
      <c r="F4776" s="24" t="str">
        <f>IFERROR(VLOOKUP(C4776,GAME_INDEX!$A$7:$E$34,4,FALSE), "NO MATCH!!!")</f>
        <v>Wake Forest</v>
      </c>
      <c r="G4776" t="s">
        <v>4782</v>
      </c>
      <c r="H4776" s="1">
        <v>43037</v>
      </c>
      <c r="I4776">
        <v>5857</v>
      </c>
      <c r="J4776" t="s">
        <v>7</v>
      </c>
      <c r="K4776" t="s">
        <v>3254</v>
      </c>
      <c r="L4776">
        <v>17.5</v>
      </c>
    </row>
    <row r="4777" spans="1:12" x14ac:dyDescent="0.55000000000000004">
      <c r="A4777" s="24" t="str">
        <f t="shared" si="74"/>
        <v>10201</v>
      </c>
      <c r="B4777" s="24" t="s">
        <v>3254</v>
      </c>
      <c r="C4777" s="25">
        <v>43037</v>
      </c>
      <c r="D4777" s="24">
        <f>IFERROR(VLOOKUP(B4777,'2017_GT Roster'!$B$6:$H$21,7, FALSE), "NO MATCH!!!")</f>
        <v>1</v>
      </c>
      <c r="E4777" s="24">
        <f>IFERROR(VLOOKUP(GAME_JUMP_REPORT_CONSOLIDATED!C4777,GAME_INDEX!$A$7:$E$34,5,FALSE), "NO MATCH")</f>
        <v>1020</v>
      </c>
      <c r="F4777" s="24" t="str">
        <f>IFERROR(VLOOKUP(C4777,GAME_INDEX!$A$7:$E$34,4,FALSE), "NO MATCH!!!")</f>
        <v>Wake Forest</v>
      </c>
      <c r="G4777" t="s">
        <v>4783</v>
      </c>
      <c r="H4777" s="1">
        <v>43037</v>
      </c>
      <c r="I4777">
        <v>5877</v>
      </c>
      <c r="J4777" t="s">
        <v>7</v>
      </c>
      <c r="K4777" t="s">
        <v>3254</v>
      </c>
      <c r="L4777">
        <v>10.8</v>
      </c>
    </row>
    <row r="4778" spans="1:12" x14ac:dyDescent="0.55000000000000004">
      <c r="A4778" s="24" t="str">
        <f t="shared" si="74"/>
        <v>102014</v>
      </c>
      <c r="B4778" s="24" t="s">
        <v>10</v>
      </c>
      <c r="C4778" s="25">
        <v>43037</v>
      </c>
      <c r="D4778" s="24">
        <f>IFERROR(VLOOKUP(B4778,'2017_GT Roster'!$B$6:$H$21,7, FALSE), "NO MATCH!!!")</f>
        <v>14</v>
      </c>
      <c r="E4778" s="24">
        <f>IFERROR(VLOOKUP(GAME_JUMP_REPORT_CONSOLIDATED!C4778,GAME_INDEX!$A$7:$E$34,5,FALSE), "NO MATCH")</f>
        <v>1020</v>
      </c>
      <c r="F4778" s="24" t="str">
        <f>IFERROR(VLOOKUP(C4778,GAME_INDEX!$A$7:$E$34,4,FALSE), "NO MATCH!!!")</f>
        <v>Wake Forest</v>
      </c>
      <c r="G4778" t="s">
        <v>4784</v>
      </c>
      <c r="H4778" s="1">
        <v>43037</v>
      </c>
      <c r="I4778">
        <v>5880</v>
      </c>
      <c r="J4778" t="s">
        <v>7</v>
      </c>
      <c r="K4778" t="s">
        <v>10</v>
      </c>
      <c r="L4778">
        <v>18.2</v>
      </c>
    </row>
    <row r="4779" spans="1:12" x14ac:dyDescent="0.55000000000000004">
      <c r="A4779" s="24" t="str">
        <f t="shared" si="74"/>
        <v>10209</v>
      </c>
      <c r="B4779" s="24" t="s">
        <v>27</v>
      </c>
      <c r="C4779" s="25">
        <v>43037</v>
      </c>
      <c r="D4779" s="24">
        <f>IFERROR(VLOOKUP(B4779,'2017_GT Roster'!$B$6:$H$21,7, FALSE), "NO MATCH!!!")</f>
        <v>9</v>
      </c>
      <c r="E4779" s="24">
        <f>IFERROR(VLOOKUP(GAME_JUMP_REPORT_CONSOLIDATED!C4779,GAME_INDEX!$A$7:$E$34,5,FALSE), "NO MATCH")</f>
        <v>1020</v>
      </c>
      <c r="F4779" s="24" t="str">
        <f>IFERROR(VLOOKUP(C4779,GAME_INDEX!$A$7:$E$34,4,FALSE), "NO MATCH!!!")</f>
        <v>Wake Forest</v>
      </c>
      <c r="G4779" t="s">
        <v>4785</v>
      </c>
      <c r="H4779" s="1">
        <v>43037</v>
      </c>
      <c r="I4779">
        <v>5881</v>
      </c>
      <c r="J4779" t="s">
        <v>7</v>
      </c>
      <c r="K4779" t="s">
        <v>27</v>
      </c>
      <c r="L4779">
        <v>13.7</v>
      </c>
    </row>
    <row r="4780" spans="1:12" x14ac:dyDescent="0.55000000000000004">
      <c r="A4780" s="24" t="str">
        <f t="shared" si="74"/>
        <v>10209</v>
      </c>
      <c r="B4780" s="24" t="s">
        <v>27</v>
      </c>
      <c r="C4780" s="25">
        <v>43037</v>
      </c>
      <c r="D4780" s="24">
        <f>IFERROR(VLOOKUP(B4780,'2017_GT Roster'!$B$6:$H$21,7, FALSE), "NO MATCH!!!")</f>
        <v>9</v>
      </c>
      <c r="E4780" s="24">
        <f>IFERROR(VLOOKUP(GAME_JUMP_REPORT_CONSOLIDATED!C4780,GAME_INDEX!$A$7:$E$34,5,FALSE), "NO MATCH")</f>
        <v>1020</v>
      </c>
      <c r="F4780" s="24" t="str">
        <f>IFERROR(VLOOKUP(C4780,GAME_INDEX!$A$7:$E$34,4,FALSE), "NO MATCH!!!")</f>
        <v>Wake Forest</v>
      </c>
      <c r="G4780" t="s">
        <v>4785</v>
      </c>
      <c r="H4780" s="1">
        <v>43037</v>
      </c>
      <c r="I4780">
        <v>5881</v>
      </c>
      <c r="J4780" t="s">
        <v>7</v>
      </c>
      <c r="K4780" t="s">
        <v>27</v>
      </c>
      <c r="L4780">
        <v>13.7</v>
      </c>
    </row>
    <row r="4781" spans="1:12" x14ac:dyDescent="0.55000000000000004">
      <c r="A4781" s="24" t="str">
        <f t="shared" si="74"/>
        <v>102033</v>
      </c>
      <c r="B4781" s="24" t="s">
        <v>32</v>
      </c>
      <c r="C4781" s="25">
        <v>43037</v>
      </c>
      <c r="D4781" s="24">
        <f>IFERROR(VLOOKUP(B4781,'2017_GT Roster'!$B$6:$H$21,7, FALSE), "NO MATCH!!!")</f>
        <v>33</v>
      </c>
      <c r="E4781" s="24">
        <f>IFERROR(VLOOKUP(GAME_JUMP_REPORT_CONSOLIDATED!C4781,GAME_INDEX!$A$7:$E$34,5,FALSE), "NO MATCH")</f>
        <v>1020</v>
      </c>
      <c r="F4781" s="24" t="str">
        <f>IFERROR(VLOOKUP(C4781,GAME_INDEX!$A$7:$E$34,4,FALSE), "NO MATCH!!!")</f>
        <v>Wake Forest</v>
      </c>
      <c r="G4781" t="s">
        <v>4786</v>
      </c>
      <c r="H4781" s="1">
        <v>43037</v>
      </c>
      <c r="I4781">
        <v>5885</v>
      </c>
      <c r="J4781" t="s">
        <v>7</v>
      </c>
      <c r="K4781" t="s">
        <v>32</v>
      </c>
      <c r="L4781">
        <v>19.2</v>
      </c>
    </row>
    <row r="4782" spans="1:12" x14ac:dyDescent="0.55000000000000004">
      <c r="A4782" s="24" t="str">
        <f t="shared" si="74"/>
        <v>10201</v>
      </c>
      <c r="B4782" s="24" t="s">
        <v>3254</v>
      </c>
      <c r="C4782" s="25">
        <v>43037</v>
      </c>
      <c r="D4782" s="24">
        <f>IFERROR(VLOOKUP(B4782,'2017_GT Roster'!$B$6:$H$21,7, FALSE), "NO MATCH!!!")</f>
        <v>1</v>
      </c>
      <c r="E4782" s="24">
        <f>IFERROR(VLOOKUP(GAME_JUMP_REPORT_CONSOLIDATED!C4782,GAME_INDEX!$A$7:$E$34,5,FALSE), "NO MATCH")</f>
        <v>1020</v>
      </c>
      <c r="F4782" s="24" t="str">
        <f>IFERROR(VLOOKUP(C4782,GAME_INDEX!$A$7:$E$34,4,FALSE), "NO MATCH!!!")</f>
        <v>Wake Forest</v>
      </c>
      <c r="G4782" t="s">
        <v>4787</v>
      </c>
      <c r="H4782" s="1">
        <v>43037</v>
      </c>
      <c r="I4782">
        <v>5903</v>
      </c>
      <c r="J4782" t="s">
        <v>7</v>
      </c>
      <c r="K4782" t="s">
        <v>3254</v>
      </c>
      <c r="L4782">
        <v>11.4</v>
      </c>
    </row>
    <row r="4783" spans="1:12" x14ac:dyDescent="0.55000000000000004">
      <c r="A4783" s="24" t="str">
        <f t="shared" si="74"/>
        <v>102014</v>
      </c>
      <c r="B4783" s="24" t="s">
        <v>10</v>
      </c>
      <c r="C4783" s="25">
        <v>43037</v>
      </c>
      <c r="D4783" s="24">
        <f>IFERROR(VLOOKUP(B4783,'2017_GT Roster'!$B$6:$H$21,7, FALSE), "NO MATCH!!!")</f>
        <v>14</v>
      </c>
      <c r="E4783" s="24">
        <f>IFERROR(VLOOKUP(GAME_JUMP_REPORT_CONSOLIDATED!C4783,GAME_INDEX!$A$7:$E$34,5,FALSE), "NO MATCH")</f>
        <v>1020</v>
      </c>
      <c r="F4783" s="24" t="str">
        <f>IFERROR(VLOOKUP(C4783,GAME_INDEX!$A$7:$E$34,4,FALSE), "NO MATCH!!!")</f>
        <v>Wake Forest</v>
      </c>
      <c r="G4783" t="s">
        <v>4788</v>
      </c>
      <c r="H4783" s="1">
        <v>43037</v>
      </c>
      <c r="I4783">
        <v>5906</v>
      </c>
      <c r="J4783" t="s">
        <v>7</v>
      </c>
      <c r="K4783" t="s">
        <v>10</v>
      </c>
      <c r="L4783">
        <v>18.399999999999999</v>
      </c>
    </row>
    <row r="4784" spans="1:12" x14ac:dyDescent="0.55000000000000004">
      <c r="A4784" s="24" t="str">
        <f t="shared" si="74"/>
        <v>102011</v>
      </c>
      <c r="B4784" s="24" t="s">
        <v>14</v>
      </c>
      <c r="C4784" s="25">
        <v>43037</v>
      </c>
      <c r="D4784" s="24">
        <f>IFERROR(VLOOKUP(B4784,'2017_GT Roster'!$B$6:$H$21,7, FALSE), "NO MATCH!!!")</f>
        <v>11</v>
      </c>
      <c r="E4784" s="24">
        <f>IFERROR(VLOOKUP(GAME_JUMP_REPORT_CONSOLIDATED!C4784,GAME_INDEX!$A$7:$E$34,5,FALSE), "NO MATCH")</f>
        <v>1020</v>
      </c>
      <c r="F4784" s="24" t="str">
        <f>IFERROR(VLOOKUP(C4784,GAME_INDEX!$A$7:$E$34,4,FALSE), "NO MATCH!!!")</f>
        <v>Wake Forest</v>
      </c>
      <c r="G4784" t="s">
        <v>4789</v>
      </c>
      <c r="H4784" s="1">
        <v>43037</v>
      </c>
      <c r="I4784">
        <v>5907</v>
      </c>
      <c r="J4784" t="s">
        <v>7</v>
      </c>
      <c r="K4784" t="s">
        <v>14</v>
      </c>
      <c r="L4784">
        <v>9.8000000000000007</v>
      </c>
    </row>
    <row r="4785" spans="1:12" x14ac:dyDescent="0.55000000000000004">
      <c r="A4785" s="24" t="str">
        <f t="shared" si="74"/>
        <v>10201</v>
      </c>
      <c r="B4785" s="24" t="s">
        <v>3254</v>
      </c>
      <c r="C4785" s="25">
        <v>43037</v>
      </c>
      <c r="D4785" s="24">
        <f>IFERROR(VLOOKUP(B4785,'2017_GT Roster'!$B$6:$H$21,7, FALSE), "NO MATCH!!!")</f>
        <v>1</v>
      </c>
      <c r="E4785" s="24">
        <f>IFERROR(VLOOKUP(GAME_JUMP_REPORT_CONSOLIDATED!C4785,GAME_INDEX!$A$7:$E$34,5,FALSE), "NO MATCH")</f>
        <v>1020</v>
      </c>
      <c r="F4785" s="24" t="str">
        <f>IFERROR(VLOOKUP(C4785,GAME_INDEX!$A$7:$E$34,4,FALSE), "NO MATCH!!!")</f>
        <v>Wake Forest</v>
      </c>
      <c r="G4785" t="s">
        <v>4790</v>
      </c>
      <c r="H4785" s="1">
        <v>43037</v>
      </c>
      <c r="I4785">
        <v>5907</v>
      </c>
      <c r="J4785" t="s">
        <v>7</v>
      </c>
      <c r="K4785" t="s">
        <v>3254</v>
      </c>
      <c r="L4785">
        <v>8.9</v>
      </c>
    </row>
    <row r="4786" spans="1:12" x14ac:dyDescent="0.55000000000000004">
      <c r="A4786" s="24" t="str">
        <f t="shared" si="74"/>
        <v>10201</v>
      </c>
      <c r="B4786" s="24" t="s">
        <v>3254</v>
      </c>
      <c r="C4786" s="25">
        <v>43037</v>
      </c>
      <c r="D4786" s="24">
        <f>IFERROR(VLOOKUP(B4786,'2017_GT Roster'!$B$6:$H$21,7, FALSE), "NO MATCH!!!")</f>
        <v>1</v>
      </c>
      <c r="E4786" s="24">
        <f>IFERROR(VLOOKUP(GAME_JUMP_REPORT_CONSOLIDATED!C4786,GAME_INDEX!$A$7:$E$34,5,FALSE), "NO MATCH")</f>
        <v>1020</v>
      </c>
      <c r="F4786" s="24" t="str">
        <f>IFERROR(VLOOKUP(C4786,GAME_INDEX!$A$7:$E$34,4,FALSE), "NO MATCH!!!")</f>
        <v>Wake Forest</v>
      </c>
      <c r="G4786" t="s">
        <v>4791</v>
      </c>
      <c r="H4786" s="1">
        <v>43037</v>
      </c>
      <c r="I4786">
        <v>5925</v>
      </c>
      <c r="J4786" t="s">
        <v>7</v>
      </c>
      <c r="K4786" t="s">
        <v>3254</v>
      </c>
      <c r="L4786">
        <v>11.7</v>
      </c>
    </row>
    <row r="4787" spans="1:12" x14ac:dyDescent="0.55000000000000004">
      <c r="A4787" s="24" t="str">
        <f t="shared" si="74"/>
        <v>102033</v>
      </c>
      <c r="B4787" s="24" t="s">
        <v>32</v>
      </c>
      <c r="C4787" s="25">
        <v>43037</v>
      </c>
      <c r="D4787" s="24">
        <f>IFERROR(VLOOKUP(B4787,'2017_GT Roster'!$B$6:$H$21,7, FALSE), "NO MATCH!!!")</f>
        <v>33</v>
      </c>
      <c r="E4787" s="24">
        <f>IFERROR(VLOOKUP(GAME_JUMP_REPORT_CONSOLIDATED!C4787,GAME_INDEX!$A$7:$E$34,5,FALSE), "NO MATCH")</f>
        <v>1020</v>
      </c>
      <c r="F4787" s="24" t="str">
        <f>IFERROR(VLOOKUP(C4787,GAME_INDEX!$A$7:$E$34,4,FALSE), "NO MATCH!!!")</f>
        <v>Wake Forest</v>
      </c>
      <c r="G4787" t="s">
        <v>4792</v>
      </c>
      <c r="H4787" s="1">
        <v>43037</v>
      </c>
      <c r="I4787">
        <v>5929</v>
      </c>
      <c r="J4787" t="s">
        <v>7</v>
      </c>
      <c r="K4787" t="s">
        <v>32</v>
      </c>
      <c r="L4787">
        <v>17.3</v>
      </c>
    </row>
    <row r="4788" spans="1:12" x14ac:dyDescent="0.55000000000000004">
      <c r="A4788" s="24" t="str">
        <f t="shared" si="74"/>
        <v>102023</v>
      </c>
      <c r="B4788" s="24" t="s">
        <v>19</v>
      </c>
      <c r="C4788" s="25">
        <v>43037</v>
      </c>
      <c r="D4788" s="24">
        <f>IFERROR(VLOOKUP(B4788,'2017_GT Roster'!$B$6:$H$21,7, FALSE), "NO MATCH!!!")</f>
        <v>23</v>
      </c>
      <c r="E4788" s="24">
        <f>IFERROR(VLOOKUP(GAME_JUMP_REPORT_CONSOLIDATED!C4788,GAME_INDEX!$A$7:$E$34,5,FALSE), "NO MATCH")</f>
        <v>1020</v>
      </c>
      <c r="F4788" s="24" t="str">
        <f>IFERROR(VLOOKUP(C4788,GAME_INDEX!$A$7:$E$34,4,FALSE), "NO MATCH!!!")</f>
        <v>Wake Forest</v>
      </c>
      <c r="G4788" t="s">
        <v>4793</v>
      </c>
      <c r="H4788" s="1">
        <v>43037</v>
      </c>
      <c r="I4788">
        <v>5957</v>
      </c>
      <c r="J4788" t="s">
        <v>7</v>
      </c>
      <c r="K4788" t="s">
        <v>19</v>
      </c>
      <c r="L4788">
        <v>9.1999999999999993</v>
      </c>
    </row>
    <row r="4789" spans="1:12" x14ac:dyDescent="0.55000000000000004">
      <c r="A4789" s="24" t="str">
        <f t="shared" ref="A4789:A4852" si="75">E4789&amp;D4789</f>
        <v>102033</v>
      </c>
      <c r="B4789" s="24" t="s">
        <v>32</v>
      </c>
      <c r="C4789" s="25">
        <v>43037</v>
      </c>
      <c r="D4789" s="24">
        <f>IFERROR(VLOOKUP(B4789,'2017_GT Roster'!$B$6:$H$21,7, FALSE), "NO MATCH!!!")</f>
        <v>33</v>
      </c>
      <c r="E4789" s="24">
        <f>IFERROR(VLOOKUP(GAME_JUMP_REPORT_CONSOLIDATED!C4789,GAME_INDEX!$A$7:$E$34,5,FALSE), "NO MATCH")</f>
        <v>1020</v>
      </c>
      <c r="F4789" s="24" t="str">
        <f>IFERROR(VLOOKUP(C4789,GAME_INDEX!$A$7:$E$34,4,FALSE), "NO MATCH!!!")</f>
        <v>Wake Forest</v>
      </c>
      <c r="G4789" t="s">
        <v>4794</v>
      </c>
      <c r="H4789" s="1">
        <v>43037</v>
      </c>
      <c r="I4789">
        <v>5960</v>
      </c>
      <c r="J4789" t="s">
        <v>7</v>
      </c>
      <c r="K4789" t="s">
        <v>32</v>
      </c>
      <c r="L4789">
        <v>18.899999999999999</v>
      </c>
    </row>
    <row r="4790" spans="1:12" x14ac:dyDescent="0.55000000000000004">
      <c r="A4790" s="24" t="str">
        <f t="shared" si="75"/>
        <v>10209</v>
      </c>
      <c r="B4790" s="24" t="s">
        <v>27</v>
      </c>
      <c r="C4790" s="25">
        <v>43037</v>
      </c>
      <c r="D4790" s="24">
        <f>IFERROR(VLOOKUP(B4790,'2017_GT Roster'!$B$6:$H$21,7, FALSE), "NO MATCH!!!")</f>
        <v>9</v>
      </c>
      <c r="E4790" s="24">
        <f>IFERROR(VLOOKUP(GAME_JUMP_REPORT_CONSOLIDATED!C4790,GAME_INDEX!$A$7:$E$34,5,FALSE), "NO MATCH")</f>
        <v>1020</v>
      </c>
      <c r="F4790" s="24" t="str">
        <f>IFERROR(VLOOKUP(C4790,GAME_INDEX!$A$7:$E$34,4,FALSE), "NO MATCH!!!")</f>
        <v>Wake Forest</v>
      </c>
      <c r="G4790" t="s">
        <v>4795</v>
      </c>
      <c r="H4790" s="1">
        <v>43037</v>
      </c>
      <c r="I4790">
        <v>5976</v>
      </c>
      <c r="J4790" t="s">
        <v>7</v>
      </c>
      <c r="K4790" t="s">
        <v>27</v>
      </c>
      <c r="L4790">
        <v>13.5</v>
      </c>
    </row>
    <row r="4791" spans="1:12" x14ac:dyDescent="0.55000000000000004">
      <c r="A4791" s="24" t="str">
        <f t="shared" si="75"/>
        <v>10209</v>
      </c>
      <c r="B4791" s="24" t="s">
        <v>27</v>
      </c>
      <c r="C4791" s="25">
        <v>43037</v>
      </c>
      <c r="D4791" s="24">
        <f>IFERROR(VLOOKUP(B4791,'2017_GT Roster'!$B$6:$H$21,7, FALSE), "NO MATCH!!!")</f>
        <v>9</v>
      </c>
      <c r="E4791" s="24">
        <f>IFERROR(VLOOKUP(GAME_JUMP_REPORT_CONSOLIDATED!C4791,GAME_INDEX!$A$7:$E$34,5,FALSE), "NO MATCH")</f>
        <v>1020</v>
      </c>
      <c r="F4791" s="24" t="str">
        <f>IFERROR(VLOOKUP(C4791,GAME_INDEX!$A$7:$E$34,4,FALSE), "NO MATCH!!!")</f>
        <v>Wake Forest</v>
      </c>
      <c r="G4791" t="s">
        <v>4795</v>
      </c>
      <c r="H4791" s="1">
        <v>43037</v>
      </c>
      <c r="I4791">
        <v>5976</v>
      </c>
      <c r="J4791" t="s">
        <v>7</v>
      </c>
      <c r="K4791" t="s">
        <v>27</v>
      </c>
      <c r="L4791">
        <v>13.5</v>
      </c>
    </row>
    <row r="4792" spans="1:12" x14ac:dyDescent="0.55000000000000004">
      <c r="A4792" s="24" t="str">
        <f t="shared" si="75"/>
        <v>102033</v>
      </c>
      <c r="B4792" s="24" t="s">
        <v>32</v>
      </c>
      <c r="C4792" s="25">
        <v>43037</v>
      </c>
      <c r="D4792" s="24">
        <f>IFERROR(VLOOKUP(B4792,'2017_GT Roster'!$B$6:$H$21,7, FALSE), "NO MATCH!!!")</f>
        <v>33</v>
      </c>
      <c r="E4792" s="24">
        <f>IFERROR(VLOOKUP(GAME_JUMP_REPORT_CONSOLIDATED!C4792,GAME_INDEX!$A$7:$E$34,5,FALSE), "NO MATCH")</f>
        <v>1020</v>
      </c>
      <c r="F4792" s="24" t="str">
        <f>IFERROR(VLOOKUP(C4792,GAME_INDEX!$A$7:$E$34,4,FALSE), "NO MATCH!!!")</f>
        <v>Wake Forest</v>
      </c>
      <c r="G4792" t="s">
        <v>4796</v>
      </c>
      <c r="H4792" s="1">
        <v>43037</v>
      </c>
      <c r="I4792">
        <v>5979</v>
      </c>
      <c r="J4792" t="s">
        <v>7</v>
      </c>
      <c r="K4792" t="s">
        <v>32</v>
      </c>
      <c r="L4792">
        <v>21.9</v>
      </c>
    </row>
    <row r="4793" spans="1:12" x14ac:dyDescent="0.55000000000000004">
      <c r="A4793" s="24" t="str">
        <f t="shared" si="75"/>
        <v>10209</v>
      </c>
      <c r="B4793" s="24" t="s">
        <v>27</v>
      </c>
      <c r="C4793" s="25">
        <v>43037</v>
      </c>
      <c r="D4793" s="24">
        <f>IFERROR(VLOOKUP(B4793,'2017_GT Roster'!$B$6:$H$21,7, FALSE), "NO MATCH!!!")</f>
        <v>9</v>
      </c>
      <c r="E4793" s="24">
        <f>IFERROR(VLOOKUP(GAME_JUMP_REPORT_CONSOLIDATED!C4793,GAME_INDEX!$A$7:$E$34,5,FALSE), "NO MATCH")</f>
        <v>1020</v>
      </c>
      <c r="F4793" s="24" t="str">
        <f>IFERROR(VLOOKUP(C4793,GAME_INDEX!$A$7:$E$34,4,FALSE), "NO MATCH!!!")</f>
        <v>Wake Forest</v>
      </c>
      <c r="G4793" t="s">
        <v>4797</v>
      </c>
      <c r="H4793" s="1">
        <v>43037</v>
      </c>
      <c r="I4793">
        <v>5981</v>
      </c>
      <c r="J4793" t="s">
        <v>7</v>
      </c>
      <c r="K4793" t="s">
        <v>27</v>
      </c>
      <c r="L4793">
        <v>6.9</v>
      </c>
    </row>
    <row r="4794" spans="1:12" x14ac:dyDescent="0.55000000000000004">
      <c r="A4794" s="24" t="str">
        <f t="shared" si="75"/>
        <v>10209</v>
      </c>
      <c r="B4794" s="24" t="s">
        <v>27</v>
      </c>
      <c r="C4794" s="25">
        <v>43037</v>
      </c>
      <c r="D4794" s="24">
        <f>IFERROR(VLOOKUP(B4794,'2017_GT Roster'!$B$6:$H$21,7, FALSE), "NO MATCH!!!")</f>
        <v>9</v>
      </c>
      <c r="E4794" s="24">
        <f>IFERROR(VLOOKUP(GAME_JUMP_REPORT_CONSOLIDATED!C4794,GAME_INDEX!$A$7:$E$34,5,FALSE), "NO MATCH")</f>
        <v>1020</v>
      </c>
      <c r="F4794" s="24" t="str">
        <f>IFERROR(VLOOKUP(C4794,GAME_INDEX!$A$7:$E$34,4,FALSE), "NO MATCH!!!")</f>
        <v>Wake Forest</v>
      </c>
      <c r="G4794" t="s">
        <v>4798</v>
      </c>
      <c r="H4794" s="1">
        <v>43037</v>
      </c>
      <c r="I4794">
        <v>6013</v>
      </c>
      <c r="J4794" t="s">
        <v>7</v>
      </c>
      <c r="K4794" t="s">
        <v>27</v>
      </c>
      <c r="L4794">
        <v>10.6</v>
      </c>
    </row>
    <row r="4795" spans="1:12" x14ac:dyDescent="0.55000000000000004">
      <c r="A4795" s="24" t="str">
        <f t="shared" si="75"/>
        <v>10209</v>
      </c>
      <c r="B4795" s="24" t="s">
        <v>27</v>
      </c>
      <c r="C4795" s="25">
        <v>43037</v>
      </c>
      <c r="D4795" s="24">
        <f>IFERROR(VLOOKUP(B4795,'2017_GT Roster'!$B$6:$H$21,7, FALSE), "NO MATCH!!!")</f>
        <v>9</v>
      </c>
      <c r="E4795" s="24">
        <f>IFERROR(VLOOKUP(GAME_JUMP_REPORT_CONSOLIDATED!C4795,GAME_INDEX!$A$7:$E$34,5,FALSE), "NO MATCH")</f>
        <v>1020</v>
      </c>
      <c r="F4795" s="24" t="str">
        <f>IFERROR(VLOOKUP(C4795,GAME_INDEX!$A$7:$E$34,4,FALSE), "NO MATCH!!!")</f>
        <v>Wake Forest</v>
      </c>
      <c r="G4795" t="s">
        <v>4798</v>
      </c>
      <c r="H4795" s="1">
        <v>43037</v>
      </c>
      <c r="I4795">
        <v>6013</v>
      </c>
      <c r="J4795" t="s">
        <v>7</v>
      </c>
      <c r="K4795" t="s">
        <v>27</v>
      </c>
      <c r="L4795">
        <v>10.6</v>
      </c>
    </row>
    <row r="4796" spans="1:12" x14ac:dyDescent="0.55000000000000004">
      <c r="A4796" s="24" t="str">
        <f t="shared" si="75"/>
        <v>102033</v>
      </c>
      <c r="B4796" s="24" t="s">
        <v>32</v>
      </c>
      <c r="C4796" s="25">
        <v>43037</v>
      </c>
      <c r="D4796" s="24">
        <f>IFERROR(VLOOKUP(B4796,'2017_GT Roster'!$B$6:$H$21,7, FALSE), "NO MATCH!!!")</f>
        <v>33</v>
      </c>
      <c r="E4796" s="24">
        <f>IFERROR(VLOOKUP(GAME_JUMP_REPORT_CONSOLIDATED!C4796,GAME_INDEX!$A$7:$E$34,5,FALSE), "NO MATCH")</f>
        <v>1020</v>
      </c>
      <c r="F4796" s="24" t="str">
        <f>IFERROR(VLOOKUP(C4796,GAME_INDEX!$A$7:$E$34,4,FALSE), "NO MATCH!!!")</f>
        <v>Wake Forest</v>
      </c>
      <c r="G4796" t="s">
        <v>4799</v>
      </c>
      <c r="H4796" s="1">
        <v>43037</v>
      </c>
      <c r="I4796">
        <v>6016</v>
      </c>
      <c r="J4796" t="s">
        <v>7</v>
      </c>
      <c r="K4796" t="s">
        <v>32</v>
      </c>
      <c r="L4796">
        <v>22.6</v>
      </c>
    </row>
    <row r="4797" spans="1:12" x14ac:dyDescent="0.55000000000000004">
      <c r="A4797" s="24" t="str">
        <f t="shared" si="75"/>
        <v>10209</v>
      </c>
      <c r="B4797" s="24" t="s">
        <v>27</v>
      </c>
      <c r="C4797" s="25">
        <v>43037</v>
      </c>
      <c r="D4797" s="24">
        <f>IFERROR(VLOOKUP(B4797,'2017_GT Roster'!$B$6:$H$21,7, FALSE), "NO MATCH!!!")</f>
        <v>9</v>
      </c>
      <c r="E4797" s="24">
        <f>IFERROR(VLOOKUP(GAME_JUMP_REPORT_CONSOLIDATED!C4797,GAME_INDEX!$A$7:$E$34,5,FALSE), "NO MATCH")</f>
        <v>1020</v>
      </c>
      <c r="F4797" s="24" t="str">
        <f>IFERROR(VLOOKUP(C4797,GAME_INDEX!$A$7:$E$34,4,FALSE), "NO MATCH!!!")</f>
        <v>Wake Forest</v>
      </c>
      <c r="G4797" t="s">
        <v>4800</v>
      </c>
      <c r="H4797" s="1">
        <v>43037</v>
      </c>
      <c r="I4797">
        <v>6057</v>
      </c>
      <c r="J4797" t="s">
        <v>7</v>
      </c>
      <c r="K4797" t="s">
        <v>27</v>
      </c>
      <c r="L4797">
        <v>10.4</v>
      </c>
    </row>
    <row r="4798" spans="1:12" x14ac:dyDescent="0.55000000000000004">
      <c r="A4798" s="24" t="str">
        <f t="shared" si="75"/>
        <v>102033</v>
      </c>
      <c r="B4798" s="24" t="s">
        <v>32</v>
      </c>
      <c r="C4798" s="25">
        <v>43037</v>
      </c>
      <c r="D4798" s="24">
        <f>IFERROR(VLOOKUP(B4798,'2017_GT Roster'!$B$6:$H$21,7, FALSE), "NO MATCH!!!")</f>
        <v>33</v>
      </c>
      <c r="E4798" s="24">
        <f>IFERROR(VLOOKUP(GAME_JUMP_REPORT_CONSOLIDATED!C4798,GAME_INDEX!$A$7:$E$34,5,FALSE), "NO MATCH")</f>
        <v>1020</v>
      </c>
      <c r="F4798" s="24" t="str">
        <f>IFERROR(VLOOKUP(C4798,GAME_INDEX!$A$7:$E$34,4,FALSE), "NO MATCH!!!")</f>
        <v>Wake Forest</v>
      </c>
      <c r="G4798" t="s">
        <v>4801</v>
      </c>
      <c r="H4798" s="1">
        <v>43037</v>
      </c>
      <c r="I4798">
        <v>6077</v>
      </c>
      <c r="J4798" t="s">
        <v>7</v>
      </c>
      <c r="K4798" t="s">
        <v>32</v>
      </c>
      <c r="L4798">
        <v>14.5</v>
      </c>
    </row>
    <row r="4799" spans="1:12" x14ac:dyDescent="0.55000000000000004">
      <c r="A4799" s="24" t="str">
        <f t="shared" si="75"/>
        <v>10209</v>
      </c>
      <c r="B4799" s="24" t="s">
        <v>27</v>
      </c>
      <c r="C4799" s="25">
        <v>43037</v>
      </c>
      <c r="D4799" s="24">
        <f>IFERROR(VLOOKUP(B4799,'2017_GT Roster'!$B$6:$H$21,7, FALSE), "NO MATCH!!!")</f>
        <v>9</v>
      </c>
      <c r="E4799" s="24">
        <f>IFERROR(VLOOKUP(GAME_JUMP_REPORT_CONSOLIDATED!C4799,GAME_INDEX!$A$7:$E$34,5,FALSE), "NO MATCH")</f>
        <v>1020</v>
      </c>
      <c r="F4799" s="24" t="str">
        <f>IFERROR(VLOOKUP(C4799,GAME_INDEX!$A$7:$E$34,4,FALSE), "NO MATCH!!!")</f>
        <v>Wake Forest</v>
      </c>
      <c r="G4799" t="s">
        <v>4802</v>
      </c>
      <c r="H4799" s="1">
        <v>43037</v>
      </c>
      <c r="I4799">
        <v>6079</v>
      </c>
      <c r="J4799" t="s">
        <v>7</v>
      </c>
      <c r="K4799" t="s">
        <v>27</v>
      </c>
      <c r="L4799">
        <v>13.2</v>
      </c>
    </row>
    <row r="4800" spans="1:12" x14ac:dyDescent="0.55000000000000004">
      <c r="A4800" s="24" t="str">
        <f t="shared" si="75"/>
        <v>10209</v>
      </c>
      <c r="B4800" s="24" t="s">
        <v>27</v>
      </c>
      <c r="C4800" s="25">
        <v>43037</v>
      </c>
      <c r="D4800" s="24">
        <f>IFERROR(VLOOKUP(B4800,'2017_GT Roster'!$B$6:$H$21,7, FALSE), "NO MATCH!!!")</f>
        <v>9</v>
      </c>
      <c r="E4800" s="24">
        <f>IFERROR(VLOOKUP(GAME_JUMP_REPORT_CONSOLIDATED!C4800,GAME_INDEX!$A$7:$E$34,5,FALSE), "NO MATCH")</f>
        <v>1020</v>
      </c>
      <c r="F4800" s="24" t="str">
        <f>IFERROR(VLOOKUP(C4800,GAME_INDEX!$A$7:$E$34,4,FALSE), "NO MATCH!!!")</f>
        <v>Wake Forest</v>
      </c>
      <c r="G4800" t="s">
        <v>4803</v>
      </c>
      <c r="H4800" s="1">
        <v>43037</v>
      </c>
      <c r="I4800">
        <v>6082</v>
      </c>
      <c r="J4800" t="s">
        <v>7</v>
      </c>
      <c r="K4800" t="s">
        <v>27</v>
      </c>
      <c r="L4800">
        <v>11.7</v>
      </c>
    </row>
    <row r="4801" spans="1:12" x14ac:dyDescent="0.55000000000000004">
      <c r="A4801" s="24" t="str">
        <f t="shared" si="75"/>
        <v>102011</v>
      </c>
      <c r="B4801" s="24" t="s">
        <v>14</v>
      </c>
      <c r="C4801" s="25">
        <v>43037</v>
      </c>
      <c r="D4801" s="24">
        <f>IFERROR(VLOOKUP(B4801,'2017_GT Roster'!$B$6:$H$21,7, FALSE), "NO MATCH!!!")</f>
        <v>11</v>
      </c>
      <c r="E4801" s="24">
        <f>IFERROR(VLOOKUP(GAME_JUMP_REPORT_CONSOLIDATED!C4801,GAME_INDEX!$A$7:$E$34,5,FALSE), "NO MATCH")</f>
        <v>1020</v>
      </c>
      <c r="F4801" s="24" t="str">
        <f>IFERROR(VLOOKUP(C4801,GAME_INDEX!$A$7:$E$34,4,FALSE), "NO MATCH!!!")</f>
        <v>Wake Forest</v>
      </c>
      <c r="G4801" t="s">
        <v>4804</v>
      </c>
      <c r="H4801" s="1">
        <v>43037</v>
      </c>
      <c r="I4801">
        <v>6083</v>
      </c>
      <c r="J4801" t="s">
        <v>7</v>
      </c>
      <c r="K4801" t="s">
        <v>14</v>
      </c>
      <c r="L4801">
        <v>24</v>
      </c>
    </row>
    <row r="4802" spans="1:12" x14ac:dyDescent="0.55000000000000004">
      <c r="A4802" s="24" t="str">
        <f t="shared" si="75"/>
        <v>102033</v>
      </c>
      <c r="B4802" s="24" t="s">
        <v>32</v>
      </c>
      <c r="C4802" s="25">
        <v>43037</v>
      </c>
      <c r="D4802" s="24">
        <f>IFERROR(VLOOKUP(B4802,'2017_GT Roster'!$B$6:$H$21,7, FALSE), "NO MATCH!!!")</f>
        <v>33</v>
      </c>
      <c r="E4802" s="24">
        <f>IFERROR(VLOOKUP(GAME_JUMP_REPORT_CONSOLIDATED!C4802,GAME_INDEX!$A$7:$E$34,5,FALSE), "NO MATCH")</f>
        <v>1020</v>
      </c>
      <c r="F4802" s="24" t="str">
        <f>IFERROR(VLOOKUP(C4802,GAME_INDEX!$A$7:$E$34,4,FALSE), "NO MATCH!!!")</f>
        <v>Wake Forest</v>
      </c>
      <c r="G4802" t="s">
        <v>4805</v>
      </c>
      <c r="H4802" s="1">
        <v>43037</v>
      </c>
      <c r="I4802">
        <v>6099</v>
      </c>
      <c r="J4802" t="s">
        <v>7</v>
      </c>
      <c r="K4802" t="s">
        <v>32</v>
      </c>
      <c r="L4802">
        <v>13.3</v>
      </c>
    </row>
    <row r="4803" spans="1:12" x14ac:dyDescent="0.55000000000000004">
      <c r="A4803" s="24" t="str">
        <f t="shared" si="75"/>
        <v>102011</v>
      </c>
      <c r="B4803" s="24" t="s">
        <v>14</v>
      </c>
      <c r="C4803" s="25">
        <v>43037</v>
      </c>
      <c r="D4803" s="24">
        <f>IFERROR(VLOOKUP(B4803,'2017_GT Roster'!$B$6:$H$21,7, FALSE), "NO MATCH!!!")</f>
        <v>11</v>
      </c>
      <c r="E4803" s="24">
        <f>IFERROR(VLOOKUP(GAME_JUMP_REPORT_CONSOLIDATED!C4803,GAME_INDEX!$A$7:$E$34,5,FALSE), "NO MATCH")</f>
        <v>1020</v>
      </c>
      <c r="F4803" s="24" t="str">
        <f>IFERROR(VLOOKUP(C4803,GAME_INDEX!$A$7:$E$34,4,FALSE), "NO MATCH!!!")</f>
        <v>Wake Forest</v>
      </c>
      <c r="G4803" t="s">
        <v>4806</v>
      </c>
      <c r="H4803" s="1">
        <v>43037</v>
      </c>
      <c r="I4803">
        <v>6100</v>
      </c>
      <c r="J4803" t="s">
        <v>7</v>
      </c>
      <c r="K4803" t="s">
        <v>14</v>
      </c>
      <c r="L4803">
        <v>16</v>
      </c>
    </row>
    <row r="4804" spans="1:12" x14ac:dyDescent="0.55000000000000004">
      <c r="A4804" s="24" t="str">
        <f t="shared" si="75"/>
        <v>10209</v>
      </c>
      <c r="B4804" s="24" t="s">
        <v>27</v>
      </c>
      <c r="C4804" s="25">
        <v>43037</v>
      </c>
      <c r="D4804" s="24">
        <f>IFERROR(VLOOKUP(B4804,'2017_GT Roster'!$B$6:$H$21,7, FALSE), "NO MATCH!!!")</f>
        <v>9</v>
      </c>
      <c r="E4804" s="24">
        <f>IFERROR(VLOOKUP(GAME_JUMP_REPORT_CONSOLIDATED!C4804,GAME_INDEX!$A$7:$E$34,5,FALSE), "NO MATCH")</f>
        <v>1020</v>
      </c>
      <c r="F4804" s="24" t="str">
        <f>IFERROR(VLOOKUP(C4804,GAME_INDEX!$A$7:$E$34,4,FALSE), "NO MATCH!!!")</f>
        <v>Wake Forest</v>
      </c>
      <c r="G4804" t="s">
        <v>4807</v>
      </c>
      <c r="H4804" s="1">
        <v>43037</v>
      </c>
      <c r="I4804">
        <v>6100</v>
      </c>
      <c r="J4804" t="s">
        <v>7</v>
      </c>
      <c r="K4804" t="s">
        <v>27</v>
      </c>
      <c r="L4804">
        <v>13.4</v>
      </c>
    </row>
    <row r="4805" spans="1:12" x14ac:dyDescent="0.55000000000000004">
      <c r="A4805" s="24" t="str">
        <f t="shared" si="75"/>
        <v>102011</v>
      </c>
      <c r="B4805" s="24" t="s">
        <v>14</v>
      </c>
      <c r="C4805" s="25">
        <v>43037</v>
      </c>
      <c r="D4805" s="24">
        <f>IFERROR(VLOOKUP(B4805,'2017_GT Roster'!$B$6:$H$21,7, FALSE), "NO MATCH!!!")</f>
        <v>11</v>
      </c>
      <c r="E4805" s="24">
        <f>IFERROR(VLOOKUP(GAME_JUMP_REPORT_CONSOLIDATED!C4805,GAME_INDEX!$A$7:$E$34,5,FALSE), "NO MATCH")</f>
        <v>1020</v>
      </c>
      <c r="F4805" s="24" t="str">
        <f>IFERROR(VLOOKUP(C4805,GAME_INDEX!$A$7:$E$34,4,FALSE), "NO MATCH!!!")</f>
        <v>Wake Forest</v>
      </c>
      <c r="G4805" t="s">
        <v>4808</v>
      </c>
      <c r="H4805" s="1">
        <v>43037</v>
      </c>
      <c r="I4805">
        <v>6105</v>
      </c>
      <c r="J4805" t="s">
        <v>7</v>
      </c>
      <c r="K4805" t="s">
        <v>14</v>
      </c>
      <c r="L4805">
        <v>14.9</v>
      </c>
    </row>
    <row r="4806" spans="1:12" x14ac:dyDescent="0.55000000000000004">
      <c r="A4806" s="24" t="str">
        <f t="shared" si="75"/>
        <v>10203</v>
      </c>
      <c r="B4806" s="24" t="s">
        <v>3344</v>
      </c>
      <c r="C4806" s="25">
        <v>43037</v>
      </c>
      <c r="D4806" s="24">
        <f>IFERROR(VLOOKUP(B4806,'2017_GT Roster'!$B$6:$H$21,7, FALSE), "NO MATCH!!!")</f>
        <v>3</v>
      </c>
      <c r="E4806" s="24">
        <f>IFERROR(VLOOKUP(GAME_JUMP_REPORT_CONSOLIDATED!C4806,GAME_INDEX!$A$7:$E$34,5,FALSE), "NO MATCH")</f>
        <v>1020</v>
      </c>
      <c r="F4806" s="24" t="str">
        <f>IFERROR(VLOOKUP(C4806,GAME_INDEX!$A$7:$E$34,4,FALSE), "NO MATCH!!!")</f>
        <v>Wake Forest</v>
      </c>
      <c r="G4806" t="s">
        <v>4809</v>
      </c>
      <c r="H4806" s="1">
        <v>43037</v>
      </c>
      <c r="I4806">
        <v>6106</v>
      </c>
      <c r="J4806" t="s">
        <v>7</v>
      </c>
      <c r="K4806" t="s">
        <v>3344</v>
      </c>
      <c r="L4806">
        <v>10.8</v>
      </c>
    </row>
    <row r="4807" spans="1:12" x14ac:dyDescent="0.55000000000000004">
      <c r="A4807" s="24" t="str">
        <f t="shared" si="75"/>
        <v>10209</v>
      </c>
      <c r="B4807" s="24" t="s">
        <v>27</v>
      </c>
      <c r="C4807" s="25">
        <v>43037</v>
      </c>
      <c r="D4807" s="24">
        <f>IFERROR(VLOOKUP(B4807,'2017_GT Roster'!$B$6:$H$21,7, FALSE), "NO MATCH!!!")</f>
        <v>9</v>
      </c>
      <c r="E4807" s="24">
        <f>IFERROR(VLOOKUP(GAME_JUMP_REPORT_CONSOLIDATED!C4807,GAME_INDEX!$A$7:$E$34,5,FALSE), "NO MATCH")</f>
        <v>1020</v>
      </c>
      <c r="F4807" s="24" t="str">
        <f>IFERROR(VLOOKUP(C4807,GAME_INDEX!$A$7:$E$34,4,FALSE), "NO MATCH!!!")</f>
        <v>Wake Forest</v>
      </c>
      <c r="G4807" t="s">
        <v>4810</v>
      </c>
      <c r="H4807" s="1">
        <v>43037</v>
      </c>
      <c r="I4807">
        <v>6108</v>
      </c>
      <c r="J4807" t="s">
        <v>7</v>
      </c>
      <c r="K4807" t="s">
        <v>27</v>
      </c>
      <c r="L4807">
        <v>14.6</v>
      </c>
    </row>
    <row r="4808" spans="1:12" x14ac:dyDescent="0.55000000000000004">
      <c r="A4808" s="24" t="str">
        <f t="shared" si="75"/>
        <v>10209</v>
      </c>
      <c r="B4808" s="24" t="s">
        <v>27</v>
      </c>
      <c r="C4808" s="25">
        <v>43037</v>
      </c>
      <c r="D4808" s="24">
        <f>IFERROR(VLOOKUP(B4808,'2017_GT Roster'!$B$6:$H$21,7, FALSE), "NO MATCH!!!")</f>
        <v>9</v>
      </c>
      <c r="E4808" s="24">
        <f>IFERROR(VLOOKUP(GAME_JUMP_REPORT_CONSOLIDATED!C4808,GAME_INDEX!$A$7:$E$34,5,FALSE), "NO MATCH")</f>
        <v>1020</v>
      </c>
      <c r="F4808" s="24" t="str">
        <f>IFERROR(VLOOKUP(C4808,GAME_INDEX!$A$7:$E$34,4,FALSE), "NO MATCH!!!")</f>
        <v>Wake Forest</v>
      </c>
      <c r="G4808" t="s">
        <v>4811</v>
      </c>
      <c r="H4808" s="1">
        <v>43037</v>
      </c>
      <c r="I4808">
        <v>6111</v>
      </c>
      <c r="J4808" t="s">
        <v>7</v>
      </c>
      <c r="K4808" t="s">
        <v>27</v>
      </c>
      <c r="L4808">
        <v>13.8</v>
      </c>
    </row>
    <row r="4809" spans="1:12" x14ac:dyDescent="0.55000000000000004">
      <c r="A4809" s="24" t="str">
        <f t="shared" si="75"/>
        <v>102033</v>
      </c>
      <c r="B4809" s="24" t="s">
        <v>32</v>
      </c>
      <c r="C4809" s="25">
        <v>43037</v>
      </c>
      <c r="D4809" s="24">
        <f>IFERROR(VLOOKUP(B4809,'2017_GT Roster'!$B$6:$H$21,7, FALSE), "NO MATCH!!!")</f>
        <v>33</v>
      </c>
      <c r="E4809" s="24">
        <f>IFERROR(VLOOKUP(GAME_JUMP_REPORT_CONSOLIDATED!C4809,GAME_INDEX!$A$7:$E$34,5,FALSE), "NO MATCH")</f>
        <v>1020</v>
      </c>
      <c r="F4809" s="24" t="str">
        <f>IFERROR(VLOOKUP(C4809,GAME_INDEX!$A$7:$E$34,4,FALSE), "NO MATCH!!!")</f>
        <v>Wake Forest</v>
      </c>
      <c r="G4809" t="s">
        <v>4812</v>
      </c>
      <c r="H4809" s="1">
        <v>43037</v>
      </c>
      <c r="I4809">
        <v>6113</v>
      </c>
      <c r="J4809" t="s">
        <v>7</v>
      </c>
      <c r="K4809" t="s">
        <v>32</v>
      </c>
      <c r="L4809">
        <v>8.1</v>
      </c>
    </row>
    <row r="4810" spans="1:12" x14ac:dyDescent="0.55000000000000004">
      <c r="A4810" s="24" t="str">
        <f t="shared" si="75"/>
        <v>102023</v>
      </c>
      <c r="B4810" s="24" t="s">
        <v>19</v>
      </c>
      <c r="C4810" s="25">
        <v>43037</v>
      </c>
      <c r="D4810" s="24">
        <f>IFERROR(VLOOKUP(B4810,'2017_GT Roster'!$B$6:$H$21,7, FALSE), "NO MATCH!!!")</f>
        <v>23</v>
      </c>
      <c r="E4810" s="24">
        <f>IFERROR(VLOOKUP(GAME_JUMP_REPORT_CONSOLIDATED!C4810,GAME_INDEX!$A$7:$E$34,5,FALSE), "NO MATCH")</f>
        <v>1020</v>
      </c>
      <c r="F4810" s="24" t="str">
        <f>IFERROR(VLOOKUP(C4810,GAME_INDEX!$A$7:$E$34,4,FALSE), "NO MATCH!!!")</f>
        <v>Wake Forest</v>
      </c>
      <c r="G4810" t="s">
        <v>4813</v>
      </c>
      <c r="H4810" s="1">
        <v>43037</v>
      </c>
      <c r="I4810">
        <v>6155</v>
      </c>
      <c r="J4810" t="s">
        <v>7</v>
      </c>
      <c r="K4810" t="s">
        <v>19</v>
      </c>
      <c r="L4810">
        <v>15.9</v>
      </c>
    </row>
    <row r="4811" spans="1:12" x14ac:dyDescent="0.55000000000000004">
      <c r="A4811" s="24" t="str">
        <f t="shared" si="75"/>
        <v>102011</v>
      </c>
      <c r="B4811" s="24" t="s">
        <v>14</v>
      </c>
      <c r="C4811" s="25">
        <v>43037</v>
      </c>
      <c r="D4811" s="24">
        <f>IFERROR(VLOOKUP(B4811,'2017_GT Roster'!$B$6:$H$21,7, FALSE), "NO MATCH!!!")</f>
        <v>11</v>
      </c>
      <c r="E4811" s="24">
        <f>IFERROR(VLOOKUP(GAME_JUMP_REPORT_CONSOLIDATED!C4811,GAME_INDEX!$A$7:$E$34,5,FALSE), "NO MATCH")</f>
        <v>1020</v>
      </c>
      <c r="F4811" s="24" t="str">
        <f>IFERROR(VLOOKUP(C4811,GAME_INDEX!$A$7:$E$34,4,FALSE), "NO MATCH!!!")</f>
        <v>Wake Forest</v>
      </c>
      <c r="G4811" t="s">
        <v>4814</v>
      </c>
      <c r="H4811" s="1">
        <v>43037</v>
      </c>
      <c r="I4811">
        <v>6157</v>
      </c>
      <c r="J4811" t="s">
        <v>7</v>
      </c>
      <c r="K4811" t="s">
        <v>14</v>
      </c>
      <c r="L4811">
        <v>17.3</v>
      </c>
    </row>
    <row r="4812" spans="1:12" x14ac:dyDescent="0.55000000000000004">
      <c r="A4812" s="24" t="str">
        <f t="shared" si="75"/>
        <v>10201</v>
      </c>
      <c r="B4812" s="24" t="s">
        <v>3254</v>
      </c>
      <c r="C4812" s="25">
        <v>43037</v>
      </c>
      <c r="D4812" s="24">
        <f>IFERROR(VLOOKUP(B4812,'2017_GT Roster'!$B$6:$H$21,7, FALSE), "NO MATCH!!!")</f>
        <v>1</v>
      </c>
      <c r="E4812" s="24">
        <f>IFERROR(VLOOKUP(GAME_JUMP_REPORT_CONSOLIDATED!C4812,GAME_INDEX!$A$7:$E$34,5,FALSE), "NO MATCH")</f>
        <v>1020</v>
      </c>
      <c r="F4812" s="24" t="str">
        <f>IFERROR(VLOOKUP(C4812,GAME_INDEX!$A$7:$E$34,4,FALSE), "NO MATCH!!!")</f>
        <v>Wake Forest</v>
      </c>
      <c r="G4812" t="s">
        <v>4815</v>
      </c>
      <c r="H4812" s="1">
        <v>43037</v>
      </c>
      <c r="I4812">
        <v>6159</v>
      </c>
      <c r="J4812" t="s">
        <v>7</v>
      </c>
      <c r="K4812" t="s">
        <v>3254</v>
      </c>
      <c r="L4812">
        <v>18.399999999999999</v>
      </c>
    </row>
    <row r="4813" spans="1:12" x14ac:dyDescent="0.55000000000000004">
      <c r="A4813" s="24" t="str">
        <f t="shared" si="75"/>
        <v>10209</v>
      </c>
      <c r="B4813" s="24" t="s">
        <v>27</v>
      </c>
      <c r="C4813" s="25">
        <v>43037</v>
      </c>
      <c r="D4813" s="24">
        <f>IFERROR(VLOOKUP(B4813,'2017_GT Roster'!$B$6:$H$21,7, FALSE), "NO MATCH!!!")</f>
        <v>9</v>
      </c>
      <c r="E4813" s="24">
        <f>IFERROR(VLOOKUP(GAME_JUMP_REPORT_CONSOLIDATED!C4813,GAME_INDEX!$A$7:$E$34,5,FALSE), "NO MATCH")</f>
        <v>1020</v>
      </c>
      <c r="F4813" s="24" t="str">
        <f>IFERROR(VLOOKUP(C4813,GAME_INDEX!$A$7:$E$34,4,FALSE), "NO MATCH!!!")</f>
        <v>Wake Forest</v>
      </c>
      <c r="G4813" t="s">
        <v>4816</v>
      </c>
      <c r="H4813" s="1">
        <v>43037</v>
      </c>
      <c r="I4813">
        <v>6162</v>
      </c>
      <c r="J4813" t="s">
        <v>7</v>
      </c>
      <c r="K4813" t="s">
        <v>27</v>
      </c>
      <c r="L4813">
        <v>14.4</v>
      </c>
    </row>
    <row r="4814" spans="1:12" x14ac:dyDescent="0.55000000000000004">
      <c r="A4814" s="24" t="str">
        <f t="shared" si="75"/>
        <v>10201</v>
      </c>
      <c r="B4814" s="24" t="s">
        <v>3254</v>
      </c>
      <c r="C4814" s="25">
        <v>43037</v>
      </c>
      <c r="D4814" s="24">
        <f>IFERROR(VLOOKUP(B4814,'2017_GT Roster'!$B$6:$H$21,7, FALSE), "NO MATCH!!!")</f>
        <v>1</v>
      </c>
      <c r="E4814" s="24">
        <f>IFERROR(VLOOKUP(GAME_JUMP_REPORT_CONSOLIDATED!C4814,GAME_INDEX!$A$7:$E$34,5,FALSE), "NO MATCH")</f>
        <v>1020</v>
      </c>
      <c r="F4814" s="24" t="str">
        <f>IFERROR(VLOOKUP(C4814,GAME_INDEX!$A$7:$E$34,4,FALSE), "NO MATCH!!!")</f>
        <v>Wake Forest</v>
      </c>
      <c r="G4814" t="s">
        <v>4817</v>
      </c>
      <c r="H4814" s="1">
        <v>43037</v>
      </c>
      <c r="I4814">
        <v>6163</v>
      </c>
      <c r="J4814" t="s">
        <v>7</v>
      </c>
      <c r="K4814" t="s">
        <v>3254</v>
      </c>
      <c r="L4814">
        <v>19.899999999999999</v>
      </c>
    </row>
    <row r="4815" spans="1:12" x14ac:dyDescent="0.55000000000000004">
      <c r="A4815" s="24" t="str">
        <f t="shared" si="75"/>
        <v>102023</v>
      </c>
      <c r="B4815" s="24" t="s">
        <v>19</v>
      </c>
      <c r="C4815" s="25">
        <v>43037</v>
      </c>
      <c r="D4815" s="24">
        <f>IFERROR(VLOOKUP(B4815,'2017_GT Roster'!$B$6:$H$21,7, FALSE), "NO MATCH!!!")</f>
        <v>23</v>
      </c>
      <c r="E4815" s="24">
        <f>IFERROR(VLOOKUP(GAME_JUMP_REPORT_CONSOLIDATED!C4815,GAME_INDEX!$A$7:$E$34,5,FALSE), "NO MATCH")</f>
        <v>1020</v>
      </c>
      <c r="F4815" s="24" t="str">
        <f>IFERROR(VLOOKUP(C4815,GAME_INDEX!$A$7:$E$34,4,FALSE), "NO MATCH!!!")</f>
        <v>Wake Forest</v>
      </c>
      <c r="G4815" t="s">
        <v>4818</v>
      </c>
      <c r="H4815" s="1">
        <v>43037</v>
      </c>
      <c r="I4815">
        <v>6178</v>
      </c>
      <c r="J4815" t="s">
        <v>7</v>
      </c>
      <c r="K4815" t="s">
        <v>19</v>
      </c>
      <c r="L4815">
        <v>14.8</v>
      </c>
    </row>
    <row r="4816" spans="1:12" x14ac:dyDescent="0.55000000000000004">
      <c r="A4816" s="24" t="str">
        <f t="shared" si="75"/>
        <v>10209</v>
      </c>
      <c r="B4816" s="24" t="s">
        <v>27</v>
      </c>
      <c r="C4816" s="25">
        <v>43037</v>
      </c>
      <c r="D4816" s="24">
        <f>IFERROR(VLOOKUP(B4816,'2017_GT Roster'!$B$6:$H$21,7, FALSE), "NO MATCH!!!")</f>
        <v>9</v>
      </c>
      <c r="E4816" s="24">
        <f>IFERROR(VLOOKUP(GAME_JUMP_REPORT_CONSOLIDATED!C4816,GAME_INDEX!$A$7:$E$34,5,FALSE), "NO MATCH")</f>
        <v>1020</v>
      </c>
      <c r="F4816" s="24" t="str">
        <f>IFERROR(VLOOKUP(C4816,GAME_INDEX!$A$7:$E$34,4,FALSE), "NO MATCH!!!")</f>
        <v>Wake Forest</v>
      </c>
      <c r="G4816" t="s">
        <v>4819</v>
      </c>
      <c r="H4816" s="1">
        <v>43037</v>
      </c>
      <c r="I4816">
        <v>6181</v>
      </c>
      <c r="J4816" t="s">
        <v>7</v>
      </c>
      <c r="K4816" t="s">
        <v>27</v>
      </c>
      <c r="L4816">
        <v>15.4</v>
      </c>
    </row>
    <row r="4817" spans="1:12" x14ac:dyDescent="0.55000000000000004">
      <c r="A4817" s="24" t="str">
        <f t="shared" si="75"/>
        <v>10201</v>
      </c>
      <c r="B4817" s="24" t="s">
        <v>3254</v>
      </c>
      <c r="C4817" s="25">
        <v>43037</v>
      </c>
      <c r="D4817" s="24">
        <f>IFERROR(VLOOKUP(B4817,'2017_GT Roster'!$B$6:$H$21,7, FALSE), "NO MATCH!!!")</f>
        <v>1</v>
      </c>
      <c r="E4817" s="24">
        <f>IFERROR(VLOOKUP(GAME_JUMP_REPORT_CONSOLIDATED!C4817,GAME_INDEX!$A$7:$E$34,5,FALSE), "NO MATCH")</f>
        <v>1020</v>
      </c>
      <c r="F4817" s="24" t="str">
        <f>IFERROR(VLOOKUP(C4817,GAME_INDEX!$A$7:$E$34,4,FALSE), "NO MATCH!!!")</f>
        <v>Wake Forest</v>
      </c>
      <c r="G4817" t="s">
        <v>4820</v>
      </c>
      <c r="H4817" s="1">
        <v>43037</v>
      </c>
      <c r="I4817">
        <v>6182</v>
      </c>
      <c r="J4817" t="s">
        <v>7</v>
      </c>
      <c r="K4817" t="s">
        <v>3254</v>
      </c>
      <c r="L4817">
        <v>17.3</v>
      </c>
    </row>
    <row r="4818" spans="1:12" x14ac:dyDescent="0.55000000000000004">
      <c r="A4818" s="24" t="str">
        <f t="shared" si="75"/>
        <v>102023</v>
      </c>
      <c r="B4818" s="24" t="s">
        <v>19</v>
      </c>
      <c r="C4818" s="25">
        <v>43037</v>
      </c>
      <c r="D4818" s="24">
        <f>IFERROR(VLOOKUP(B4818,'2017_GT Roster'!$B$6:$H$21,7, FALSE), "NO MATCH!!!")</f>
        <v>23</v>
      </c>
      <c r="E4818" s="24">
        <f>IFERROR(VLOOKUP(GAME_JUMP_REPORT_CONSOLIDATED!C4818,GAME_INDEX!$A$7:$E$34,5,FALSE), "NO MATCH")</f>
        <v>1020</v>
      </c>
      <c r="F4818" s="24" t="str">
        <f>IFERROR(VLOOKUP(C4818,GAME_INDEX!$A$7:$E$34,4,FALSE), "NO MATCH!!!")</f>
        <v>Wake Forest</v>
      </c>
      <c r="G4818" t="s">
        <v>4821</v>
      </c>
      <c r="H4818" s="1">
        <v>43037</v>
      </c>
      <c r="I4818">
        <v>6196</v>
      </c>
      <c r="J4818" t="s">
        <v>7</v>
      </c>
      <c r="K4818" t="s">
        <v>19</v>
      </c>
      <c r="L4818">
        <v>15</v>
      </c>
    </row>
    <row r="4819" spans="1:12" x14ac:dyDescent="0.55000000000000004">
      <c r="A4819" s="24" t="str">
        <f t="shared" si="75"/>
        <v>10201</v>
      </c>
      <c r="B4819" s="24" t="s">
        <v>3254</v>
      </c>
      <c r="C4819" s="25">
        <v>43037</v>
      </c>
      <c r="D4819" s="24">
        <f>IFERROR(VLOOKUP(B4819,'2017_GT Roster'!$B$6:$H$21,7, FALSE), "NO MATCH!!!")</f>
        <v>1</v>
      </c>
      <c r="E4819" s="24">
        <f>IFERROR(VLOOKUP(GAME_JUMP_REPORT_CONSOLIDATED!C4819,GAME_INDEX!$A$7:$E$34,5,FALSE), "NO MATCH")</f>
        <v>1020</v>
      </c>
      <c r="F4819" s="24" t="str">
        <f>IFERROR(VLOOKUP(C4819,GAME_INDEX!$A$7:$E$34,4,FALSE), "NO MATCH!!!")</f>
        <v>Wake Forest</v>
      </c>
      <c r="G4819" t="s">
        <v>4822</v>
      </c>
      <c r="H4819" s="1">
        <v>43037</v>
      </c>
      <c r="I4819">
        <v>6202</v>
      </c>
      <c r="J4819" t="s">
        <v>7</v>
      </c>
      <c r="K4819" t="s">
        <v>3254</v>
      </c>
      <c r="L4819">
        <v>16.899999999999999</v>
      </c>
    </row>
    <row r="4820" spans="1:12" x14ac:dyDescent="0.55000000000000004">
      <c r="A4820" s="24" t="str">
        <f t="shared" si="75"/>
        <v>10209</v>
      </c>
      <c r="B4820" s="24" t="s">
        <v>27</v>
      </c>
      <c r="C4820" s="25">
        <v>43037</v>
      </c>
      <c r="D4820" s="24">
        <f>IFERROR(VLOOKUP(B4820,'2017_GT Roster'!$B$6:$H$21,7, FALSE), "NO MATCH!!!")</f>
        <v>9</v>
      </c>
      <c r="E4820" s="24">
        <f>IFERROR(VLOOKUP(GAME_JUMP_REPORT_CONSOLIDATED!C4820,GAME_INDEX!$A$7:$E$34,5,FALSE), "NO MATCH")</f>
        <v>1020</v>
      </c>
      <c r="F4820" s="24" t="str">
        <f>IFERROR(VLOOKUP(C4820,GAME_INDEX!$A$7:$E$34,4,FALSE), "NO MATCH!!!")</f>
        <v>Wake Forest</v>
      </c>
      <c r="G4820" t="s">
        <v>4823</v>
      </c>
      <c r="H4820" s="1">
        <v>43037</v>
      </c>
      <c r="I4820">
        <v>6204</v>
      </c>
      <c r="J4820" t="s">
        <v>7</v>
      </c>
      <c r="K4820" t="s">
        <v>27</v>
      </c>
      <c r="L4820">
        <v>9.1999999999999993</v>
      </c>
    </row>
    <row r="4821" spans="1:12" x14ac:dyDescent="0.55000000000000004">
      <c r="A4821" s="24" t="str">
        <f t="shared" si="75"/>
        <v>102011</v>
      </c>
      <c r="B4821" s="24" t="s">
        <v>14</v>
      </c>
      <c r="C4821" s="25">
        <v>43037</v>
      </c>
      <c r="D4821" s="24">
        <f>IFERROR(VLOOKUP(B4821,'2017_GT Roster'!$B$6:$H$21,7, FALSE), "NO MATCH!!!")</f>
        <v>11</v>
      </c>
      <c r="E4821" s="24">
        <f>IFERROR(VLOOKUP(GAME_JUMP_REPORT_CONSOLIDATED!C4821,GAME_INDEX!$A$7:$E$34,5,FALSE), "NO MATCH")</f>
        <v>1020</v>
      </c>
      <c r="F4821" s="24" t="str">
        <f>IFERROR(VLOOKUP(C4821,GAME_INDEX!$A$7:$E$34,4,FALSE), "NO MATCH!!!")</f>
        <v>Wake Forest</v>
      </c>
      <c r="G4821" t="s">
        <v>4824</v>
      </c>
      <c r="H4821" s="1">
        <v>43037</v>
      </c>
      <c r="I4821">
        <v>6205</v>
      </c>
      <c r="J4821" t="s">
        <v>7</v>
      </c>
      <c r="K4821" t="s">
        <v>14</v>
      </c>
      <c r="L4821">
        <v>20.8</v>
      </c>
    </row>
    <row r="4822" spans="1:12" x14ac:dyDescent="0.55000000000000004">
      <c r="A4822" s="24" t="str">
        <f t="shared" si="75"/>
        <v>102023</v>
      </c>
      <c r="B4822" s="24" t="s">
        <v>19</v>
      </c>
      <c r="C4822" s="25">
        <v>43037</v>
      </c>
      <c r="D4822" s="24">
        <f>IFERROR(VLOOKUP(B4822,'2017_GT Roster'!$B$6:$H$21,7, FALSE), "NO MATCH!!!")</f>
        <v>23</v>
      </c>
      <c r="E4822" s="24">
        <f>IFERROR(VLOOKUP(GAME_JUMP_REPORT_CONSOLIDATED!C4822,GAME_INDEX!$A$7:$E$34,5,FALSE), "NO MATCH")</f>
        <v>1020</v>
      </c>
      <c r="F4822" s="24" t="str">
        <f>IFERROR(VLOOKUP(C4822,GAME_INDEX!$A$7:$E$34,4,FALSE), "NO MATCH!!!")</f>
        <v>Wake Forest</v>
      </c>
      <c r="G4822" t="s">
        <v>4825</v>
      </c>
      <c r="H4822" s="1">
        <v>43037</v>
      </c>
      <c r="I4822">
        <v>6224</v>
      </c>
      <c r="J4822" t="s">
        <v>7</v>
      </c>
      <c r="K4822" t="s">
        <v>19</v>
      </c>
      <c r="L4822">
        <v>15.6</v>
      </c>
    </row>
    <row r="4823" spans="1:12" x14ac:dyDescent="0.55000000000000004">
      <c r="A4823" s="24" t="str">
        <f t="shared" si="75"/>
        <v>10209</v>
      </c>
      <c r="B4823" s="24" t="s">
        <v>27</v>
      </c>
      <c r="C4823" s="25">
        <v>43037</v>
      </c>
      <c r="D4823" s="24">
        <f>IFERROR(VLOOKUP(B4823,'2017_GT Roster'!$B$6:$H$21,7, FALSE), "NO MATCH!!!")</f>
        <v>9</v>
      </c>
      <c r="E4823" s="24">
        <f>IFERROR(VLOOKUP(GAME_JUMP_REPORT_CONSOLIDATED!C4823,GAME_INDEX!$A$7:$E$34,5,FALSE), "NO MATCH")</f>
        <v>1020</v>
      </c>
      <c r="F4823" s="24" t="str">
        <f>IFERROR(VLOOKUP(C4823,GAME_INDEX!$A$7:$E$34,4,FALSE), "NO MATCH!!!")</f>
        <v>Wake Forest</v>
      </c>
      <c r="G4823" t="s">
        <v>4826</v>
      </c>
      <c r="H4823" s="1">
        <v>43037</v>
      </c>
      <c r="I4823">
        <v>6228</v>
      </c>
      <c r="J4823" t="s">
        <v>7</v>
      </c>
      <c r="K4823" t="s">
        <v>27</v>
      </c>
      <c r="L4823">
        <v>13.1</v>
      </c>
    </row>
    <row r="4824" spans="1:12" x14ac:dyDescent="0.55000000000000004">
      <c r="A4824" s="24" t="str">
        <f t="shared" si="75"/>
        <v>10201</v>
      </c>
      <c r="B4824" s="24" t="s">
        <v>3254</v>
      </c>
      <c r="C4824" s="25">
        <v>43037</v>
      </c>
      <c r="D4824" s="24">
        <f>IFERROR(VLOOKUP(B4824,'2017_GT Roster'!$B$6:$H$21,7, FALSE), "NO MATCH!!!")</f>
        <v>1</v>
      </c>
      <c r="E4824" s="24">
        <f>IFERROR(VLOOKUP(GAME_JUMP_REPORT_CONSOLIDATED!C4824,GAME_INDEX!$A$7:$E$34,5,FALSE), "NO MATCH")</f>
        <v>1020</v>
      </c>
      <c r="F4824" s="24" t="str">
        <f>IFERROR(VLOOKUP(C4824,GAME_INDEX!$A$7:$E$34,4,FALSE), "NO MATCH!!!")</f>
        <v>Wake Forest</v>
      </c>
      <c r="G4824" t="s">
        <v>4827</v>
      </c>
      <c r="H4824" s="1">
        <v>43037</v>
      </c>
      <c r="I4824">
        <v>6230</v>
      </c>
      <c r="J4824" t="s">
        <v>7</v>
      </c>
      <c r="K4824" t="s">
        <v>3254</v>
      </c>
      <c r="L4824">
        <v>18.100000000000001</v>
      </c>
    </row>
    <row r="4825" spans="1:12" x14ac:dyDescent="0.55000000000000004">
      <c r="A4825" s="24" t="str">
        <f t="shared" si="75"/>
        <v>10201</v>
      </c>
      <c r="B4825" s="24" t="s">
        <v>3254</v>
      </c>
      <c r="C4825" s="25">
        <v>43037</v>
      </c>
      <c r="D4825" s="24">
        <f>IFERROR(VLOOKUP(B4825,'2017_GT Roster'!$B$6:$H$21,7, FALSE), "NO MATCH!!!")</f>
        <v>1</v>
      </c>
      <c r="E4825" s="24">
        <f>IFERROR(VLOOKUP(GAME_JUMP_REPORT_CONSOLIDATED!C4825,GAME_INDEX!$A$7:$E$34,5,FALSE), "NO MATCH")</f>
        <v>1020</v>
      </c>
      <c r="F4825" s="24" t="str">
        <f>IFERROR(VLOOKUP(C4825,GAME_INDEX!$A$7:$E$34,4,FALSE), "NO MATCH!!!")</f>
        <v>Wake Forest</v>
      </c>
      <c r="G4825" t="s">
        <v>4827</v>
      </c>
      <c r="H4825" s="1">
        <v>43037</v>
      </c>
      <c r="I4825">
        <v>6230</v>
      </c>
      <c r="J4825" t="s">
        <v>7</v>
      </c>
      <c r="K4825" t="s">
        <v>3254</v>
      </c>
      <c r="L4825">
        <v>18.100000000000001</v>
      </c>
    </row>
    <row r="4826" spans="1:12" x14ac:dyDescent="0.55000000000000004">
      <c r="A4826" s="24" t="str">
        <f t="shared" si="75"/>
        <v>10209</v>
      </c>
      <c r="B4826" s="24" t="s">
        <v>27</v>
      </c>
      <c r="C4826" s="25">
        <v>43037</v>
      </c>
      <c r="D4826" s="24">
        <f>IFERROR(VLOOKUP(B4826,'2017_GT Roster'!$B$6:$H$21,7, FALSE), "NO MATCH!!!")</f>
        <v>9</v>
      </c>
      <c r="E4826" s="24">
        <f>IFERROR(VLOOKUP(GAME_JUMP_REPORT_CONSOLIDATED!C4826,GAME_INDEX!$A$7:$E$34,5,FALSE), "NO MATCH")</f>
        <v>1020</v>
      </c>
      <c r="F4826" s="24" t="str">
        <f>IFERROR(VLOOKUP(C4826,GAME_INDEX!$A$7:$E$34,4,FALSE), "NO MATCH!!!")</f>
        <v>Wake Forest</v>
      </c>
      <c r="G4826" t="s">
        <v>4828</v>
      </c>
      <c r="H4826" s="1">
        <v>43037</v>
      </c>
      <c r="I4826">
        <v>6245</v>
      </c>
      <c r="J4826" t="s">
        <v>7</v>
      </c>
      <c r="K4826" t="s">
        <v>27</v>
      </c>
      <c r="L4826">
        <v>13.7</v>
      </c>
    </row>
    <row r="4827" spans="1:12" x14ac:dyDescent="0.55000000000000004">
      <c r="A4827" s="24" t="str">
        <f t="shared" si="75"/>
        <v>102011</v>
      </c>
      <c r="B4827" s="24" t="s">
        <v>14</v>
      </c>
      <c r="C4827" s="25">
        <v>43037</v>
      </c>
      <c r="D4827" s="24">
        <f>IFERROR(VLOOKUP(B4827,'2017_GT Roster'!$B$6:$H$21,7, FALSE), "NO MATCH!!!")</f>
        <v>11</v>
      </c>
      <c r="E4827" s="24">
        <f>IFERROR(VLOOKUP(GAME_JUMP_REPORT_CONSOLIDATED!C4827,GAME_INDEX!$A$7:$E$34,5,FALSE), "NO MATCH")</f>
        <v>1020</v>
      </c>
      <c r="F4827" s="24" t="str">
        <f>IFERROR(VLOOKUP(C4827,GAME_INDEX!$A$7:$E$34,4,FALSE), "NO MATCH!!!")</f>
        <v>Wake Forest</v>
      </c>
      <c r="G4827" t="s">
        <v>4829</v>
      </c>
      <c r="H4827" s="1">
        <v>43037</v>
      </c>
      <c r="I4827">
        <v>6247</v>
      </c>
      <c r="J4827" t="s">
        <v>7</v>
      </c>
      <c r="K4827" t="s">
        <v>14</v>
      </c>
      <c r="L4827">
        <v>26.6</v>
      </c>
    </row>
    <row r="4828" spans="1:12" x14ac:dyDescent="0.55000000000000004">
      <c r="A4828" s="24" t="str">
        <f t="shared" si="75"/>
        <v>10209</v>
      </c>
      <c r="B4828" s="24" t="s">
        <v>27</v>
      </c>
      <c r="C4828" s="25">
        <v>43037</v>
      </c>
      <c r="D4828" s="24">
        <f>IFERROR(VLOOKUP(B4828,'2017_GT Roster'!$B$6:$H$21,7, FALSE), "NO MATCH!!!")</f>
        <v>9</v>
      </c>
      <c r="E4828" s="24">
        <f>IFERROR(VLOOKUP(GAME_JUMP_REPORT_CONSOLIDATED!C4828,GAME_INDEX!$A$7:$E$34,5,FALSE), "NO MATCH")</f>
        <v>1020</v>
      </c>
      <c r="F4828" s="24" t="str">
        <f>IFERROR(VLOOKUP(C4828,GAME_INDEX!$A$7:$E$34,4,FALSE), "NO MATCH!!!")</f>
        <v>Wake Forest</v>
      </c>
      <c r="G4828" t="s">
        <v>4830</v>
      </c>
      <c r="H4828" s="1">
        <v>43037</v>
      </c>
      <c r="I4828">
        <v>6249</v>
      </c>
      <c r="J4828" t="s">
        <v>7</v>
      </c>
      <c r="K4828" t="s">
        <v>27</v>
      </c>
      <c r="L4828">
        <v>7.9</v>
      </c>
    </row>
    <row r="4829" spans="1:12" x14ac:dyDescent="0.55000000000000004">
      <c r="A4829" s="24" t="str">
        <f t="shared" si="75"/>
        <v>10209</v>
      </c>
      <c r="B4829" s="24" t="s">
        <v>27</v>
      </c>
      <c r="C4829" s="25">
        <v>43037</v>
      </c>
      <c r="D4829" s="24">
        <f>IFERROR(VLOOKUP(B4829,'2017_GT Roster'!$B$6:$H$21,7, FALSE), "NO MATCH!!!")</f>
        <v>9</v>
      </c>
      <c r="E4829" s="24">
        <f>IFERROR(VLOOKUP(GAME_JUMP_REPORT_CONSOLIDATED!C4829,GAME_INDEX!$A$7:$E$34,5,FALSE), "NO MATCH")</f>
        <v>1020</v>
      </c>
      <c r="F4829" s="24" t="str">
        <f>IFERROR(VLOOKUP(C4829,GAME_INDEX!$A$7:$E$34,4,FALSE), "NO MATCH!!!")</f>
        <v>Wake Forest</v>
      </c>
      <c r="G4829" t="s">
        <v>4831</v>
      </c>
      <c r="H4829" s="1">
        <v>43037</v>
      </c>
      <c r="I4829">
        <v>6265</v>
      </c>
      <c r="J4829" t="s">
        <v>7</v>
      </c>
      <c r="K4829" t="s">
        <v>27</v>
      </c>
      <c r="L4829">
        <v>9.6999999999999993</v>
      </c>
    </row>
    <row r="4830" spans="1:12" x14ac:dyDescent="0.55000000000000004">
      <c r="A4830" s="24" t="str">
        <f t="shared" si="75"/>
        <v>102011</v>
      </c>
      <c r="B4830" s="24" t="s">
        <v>14</v>
      </c>
      <c r="C4830" s="25">
        <v>43037</v>
      </c>
      <c r="D4830" s="24">
        <f>IFERROR(VLOOKUP(B4830,'2017_GT Roster'!$B$6:$H$21,7, FALSE), "NO MATCH!!!")</f>
        <v>11</v>
      </c>
      <c r="E4830" s="24">
        <f>IFERROR(VLOOKUP(GAME_JUMP_REPORT_CONSOLIDATED!C4830,GAME_INDEX!$A$7:$E$34,5,FALSE), "NO MATCH")</f>
        <v>1020</v>
      </c>
      <c r="F4830" s="24" t="str">
        <f>IFERROR(VLOOKUP(C4830,GAME_INDEX!$A$7:$E$34,4,FALSE), "NO MATCH!!!")</f>
        <v>Wake Forest</v>
      </c>
      <c r="G4830" t="s">
        <v>4832</v>
      </c>
      <c r="H4830" s="1">
        <v>43037</v>
      </c>
      <c r="I4830">
        <v>6284</v>
      </c>
      <c r="J4830" t="s">
        <v>7</v>
      </c>
      <c r="K4830" t="s">
        <v>14</v>
      </c>
      <c r="L4830">
        <v>19.3</v>
      </c>
    </row>
    <row r="4831" spans="1:12" x14ac:dyDescent="0.55000000000000004">
      <c r="A4831" s="24" t="str">
        <f t="shared" si="75"/>
        <v>102011</v>
      </c>
      <c r="B4831" s="24" t="s">
        <v>14</v>
      </c>
      <c r="C4831" s="25">
        <v>43037</v>
      </c>
      <c r="D4831" s="24">
        <f>IFERROR(VLOOKUP(B4831,'2017_GT Roster'!$B$6:$H$21,7, FALSE), "NO MATCH!!!")</f>
        <v>11</v>
      </c>
      <c r="E4831" s="24">
        <f>IFERROR(VLOOKUP(GAME_JUMP_REPORT_CONSOLIDATED!C4831,GAME_INDEX!$A$7:$E$34,5,FALSE), "NO MATCH")</f>
        <v>1020</v>
      </c>
      <c r="F4831" s="24" t="str">
        <f>IFERROR(VLOOKUP(C4831,GAME_INDEX!$A$7:$E$34,4,FALSE), "NO MATCH!!!")</f>
        <v>Wake Forest</v>
      </c>
      <c r="G4831" t="s">
        <v>4833</v>
      </c>
      <c r="H4831" s="1">
        <v>43037</v>
      </c>
      <c r="I4831">
        <v>6303</v>
      </c>
      <c r="J4831" t="s">
        <v>7</v>
      </c>
      <c r="K4831" t="s">
        <v>14</v>
      </c>
      <c r="L4831">
        <v>14.9</v>
      </c>
    </row>
    <row r="4832" spans="1:12" x14ac:dyDescent="0.55000000000000004">
      <c r="A4832" s="24" t="str">
        <f t="shared" si="75"/>
        <v>102014</v>
      </c>
      <c r="B4832" s="24" t="s">
        <v>10</v>
      </c>
      <c r="C4832" s="25">
        <v>43037</v>
      </c>
      <c r="D4832" s="24">
        <f>IFERROR(VLOOKUP(B4832,'2017_GT Roster'!$B$6:$H$21,7, FALSE), "NO MATCH!!!")</f>
        <v>14</v>
      </c>
      <c r="E4832" s="24">
        <f>IFERROR(VLOOKUP(GAME_JUMP_REPORT_CONSOLIDATED!C4832,GAME_INDEX!$A$7:$E$34,5,FALSE), "NO MATCH")</f>
        <v>1020</v>
      </c>
      <c r="F4832" s="24" t="str">
        <f>IFERROR(VLOOKUP(C4832,GAME_INDEX!$A$7:$E$34,4,FALSE), "NO MATCH!!!")</f>
        <v>Wake Forest</v>
      </c>
      <c r="G4832" t="s">
        <v>4834</v>
      </c>
      <c r="H4832" s="1">
        <v>43037</v>
      </c>
      <c r="I4832">
        <v>6308</v>
      </c>
      <c r="J4832" t="s">
        <v>7</v>
      </c>
      <c r="K4832" t="s">
        <v>10</v>
      </c>
      <c r="L4832">
        <v>17.399999999999999</v>
      </c>
    </row>
    <row r="4833" spans="1:12" x14ac:dyDescent="0.55000000000000004">
      <c r="A4833" s="24" t="str">
        <f t="shared" si="75"/>
        <v>10201</v>
      </c>
      <c r="B4833" s="24" t="s">
        <v>3254</v>
      </c>
      <c r="C4833" s="25">
        <v>43037</v>
      </c>
      <c r="D4833" s="24">
        <f>IFERROR(VLOOKUP(B4833,'2017_GT Roster'!$B$6:$H$21,7, FALSE), "NO MATCH!!!")</f>
        <v>1</v>
      </c>
      <c r="E4833" s="24">
        <f>IFERROR(VLOOKUP(GAME_JUMP_REPORT_CONSOLIDATED!C4833,GAME_INDEX!$A$7:$E$34,5,FALSE), "NO MATCH")</f>
        <v>1020</v>
      </c>
      <c r="F4833" s="24" t="str">
        <f>IFERROR(VLOOKUP(C4833,GAME_INDEX!$A$7:$E$34,4,FALSE), "NO MATCH!!!")</f>
        <v>Wake Forest</v>
      </c>
      <c r="G4833" t="s">
        <v>4835</v>
      </c>
      <c r="H4833" s="1">
        <v>43037</v>
      </c>
      <c r="I4833">
        <v>6309</v>
      </c>
      <c r="J4833" t="s">
        <v>7</v>
      </c>
      <c r="K4833" t="s">
        <v>3254</v>
      </c>
      <c r="L4833">
        <v>20.6</v>
      </c>
    </row>
    <row r="4834" spans="1:12" x14ac:dyDescent="0.55000000000000004">
      <c r="A4834" s="24" t="str">
        <f t="shared" si="75"/>
        <v>10209</v>
      </c>
      <c r="B4834" s="24" t="s">
        <v>27</v>
      </c>
      <c r="C4834" s="25">
        <v>43037</v>
      </c>
      <c r="D4834" s="24">
        <f>IFERROR(VLOOKUP(B4834,'2017_GT Roster'!$B$6:$H$21,7, FALSE), "NO MATCH!!!")</f>
        <v>9</v>
      </c>
      <c r="E4834" s="24">
        <f>IFERROR(VLOOKUP(GAME_JUMP_REPORT_CONSOLIDATED!C4834,GAME_INDEX!$A$7:$E$34,5,FALSE), "NO MATCH")</f>
        <v>1020</v>
      </c>
      <c r="F4834" s="24" t="str">
        <f>IFERROR(VLOOKUP(C4834,GAME_INDEX!$A$7:$E$34,4,FALSE), "NO MATCH!!!")</f>
        <v>Wake Forest</v>
      </c>
      <c r="G4834" t="s">
        <v>4836</v>
      </c>
      <c r="H4834" s="1">
        <v>43037</v>
      </c>
      <c r="I4834">
        <v>6310</v>
      </c>
      <c r="J4834" t="s">
        <v>7</v>
      </c>
      <c r="K4834" t="s">
        <v>27</v>
      </c>
      <c r="L4834">
        <v>12.3</v>
      </c>
    </row>
    <row r="4835" spans="1:12" x14ac:dyDescent="0.55000000000000004">
      <c r="A4835" s="24" t="str">
        <f t="shared" si="75"/>
        <v>102014</v>
      </c>
      <c r="B4835" s="24" t="s">
        <v>10</v>
      </c>
      <c r="C4835" s="25">
        <v>43037</v>
      </c>
      <c r="D4835" s="24">
        <f>IFERROR(VLOOKUP(B4835,'2017_GT Roster'!$B$6:$H$21,7, FALSE), "NO MATCH!!!")</f>
        <v>14</v>
      </c>
      <c r="E4835" s="24">
        <f>IFERROR(VLOOKUP(GAME_JUMP_REPORT_CONSOLIDATED!C4835,GAME_INDEX!$A$7:$E$34,5,FALSE), "NO MATCH")</f>
        <v>1020</v>
      </c>
      <c r="F4835" s="24" t="str">
        <f>IFERROR(VLOOKUP(C4835,GAME_INDEX!$A$7:$E$34,4,FALSE), "NO MATCH!!!")</f>
        <v>Wake Forest</v>
      </c>
      <c r="G4835" t="s">
        <v>4837</v>
      </c>
      <c r="H4835" s="1">
        <v>43037</v>
      </c>
      <c r="I4835">
        <v>6312</v>
      </c>
      <c r="J4835" t="s">
        <v>7</v>
      </c>
      <c r="K4835" t="s">
        <v>10</v>
      </c>
      <c r="L4835">
        <v>24.9</v>
      </c>
    </row>
    <row r="4836" spans="1:12" x14ac:dyDescent="0.55000000000000004">
      <c r="A4836" s="24" t="str">
        <f t="shared" si="75"/>
        <v>10201</v>
      </c>
      <c r="B4836" s="24" t="s">
        <v>3254</v>
      </c>
      <c r="C4836" s="25">
        <v>43037</v>
      </c>
      <c r="D4836" s="24">
        <f>IFERROR(VLOOKUP(B4836,'2017_GT Roster'!$B$6:$H$21,7, FALSE), "NO MATCH!!!")</f>
        <v>1</v>
      </c>
      <c r="E4836" s="24">
        <f>IFERROR(VLOOKUP(GAME_JUMP_REPORT_CONSOLIDATED!C4836,GAME_INDEX!$A$7:$E$34,5,FALSE), "NO MATCH")</f>
        <v>1020</v>
      </c>
      <c r="F4836" s="24" t="str">
        <f>IFERROR(VLOOKUP(C4836,GAME_INDEX!$A$7:$E$34,4,FALSE), "NO MATCH!!!")</f>
        <v>Wake Forest</v>
      </c>
      <c r="G4836" t="s">
        <v>4838</v>
      </c>
      <c r="H4836" s="1">
        <v>43037</v>
      </c>
      <c r="I4836">
        <v>6312</v>
      </c>
      <c r="J4836" t="s">
        <v>7</v>
      </c>
      <c r="K4836" t="s">
        <v>3254</v>
      </c>
      <c r="L4836">
        <v>14.3</v>
      </c>
    </row>
    <row r="4837" spans="1:12" x14ac:dyDescent="0.55000000000000004">
      <c r="A4837" s="24" t="str">
        <f t="shared" si="75"/>
        <v>10201</v>
      </c>
      <c r="B4837" s="24" t="s">
        <v>3254</v>
      </c>
      <c r="C4837" s="25">
        <v>43037</v>
      </c>
      <c r="D4837" s="24">
        <f>IFERROR(VLOOKUP(B4837,'2017_GT Roster'!$B$6:$H$21,7, FALSE), "NO MATCH!!!")</f>
        <v>1</v>
      </c>
      <c r="E4837" s="24">
        <f>IFERROR(VLOOKUP(GAME_JUMP_REPORT_CONSOLIDATED!C4837,GAME_INDEX!$A$7:$E$34,5,FALSE), "NO MATCH")</f>
        <v>1020</v>
      </c>
      <c r="F4837" s="24" t="str">
        <f>IFERROR(VLOOKUP(C4837,GAME_INDEX!$A$7:$E$34,4,FALSE), "NO MATCH!!!")</f>
        <v>Wake Forest</v>
      </c>
      <c r="G4837" t="s">
        <v>4839</v>
      </c>
      <c r="H4837" s="1">
        <v>43037</v>
      </c>
      <c r="I4837">
        <v>6320</v>
      </c>
      <c r="J4837" t="s">
        <v>7</v>
      </c>
      <c r="K4837" t="s">
        <v>3254</v>
      </c>
      <c r="L4837">
        <v>16.3</v>
      </c>
    </row>
    <row r="4838" spans="1:12" x14ac:dyDescent="0.55000000000000004">
      <c r="A4838" s="24" t="str">
        <f t="shared" si="75"/>
        <v>102011</v>
      </c>
      <c r="B4838" s="24" t="s">
        <v>14</v>
      </c>
      <c r="C4838" s="25">
        <v>43037</v>
      </c>
      <c r="D4838" s="24">
        <f>IFERROR(VLOOKUP(B4838,'2017_GT Roster'!$B$6:$H$21,7, FALSE), "NO MATCH!!!")</f>
        <v>11</v>
      </c>
      <c r="E4838" s="24">
        <f>IFERROR(VLOOKUP(GAME_JUMP_REPORT_CONSOLIDATED!C4838,GAME_INDEX!$A$7:$E$34,5,FALSE), "NO MATCH")</f>
        <v>1020</v>
      </c>
      <c r="F4838" s="24" t="str">
        <f>IFERROR(VLOOKUP(C4838,GAME_INDEX!$A$7:$E$34,4,FALSE), "NO MATCH!!!")</f>
        <v>Wake Forest</v>
      </c>
      <c r="G4838" t="s">
        <v>4840</v>
      </c>
      <c r="H4838" s="1">
        <v>43037</v>
      </c>
      <c r="I4838">
        <v>6336</v>
      </c>
      <c r="J4838" t="s">
        <v>7</v>
      </c>
      <c r="K4838" t="s">
        <v>14</v>
      </c>
      <c r="L4838">
        <v>13.5</v>
      </c>
    </row>
    <row r="4839" spans="1:12" x14ac:dyDescent="0.55000000000000004">
      <c r="A4839" s="24" t="str">
        <f t="shared" si="75"/>
        <v>102014</v>
      </c>
      <c r="B4839" s="24" t="s">
        <v>10</v>
      </c>
      <c r="C4839" s="25">
        <v>43037</v>
      </c>
      <c r="D4839" s="24">
        <f>IFERROR(VLOOKUP(B4839,'2017_GT Roster'!$B$6:$H$21,7, FALSE), "NO MATCH!!!")</f>
        <v>14</v>
      </c>
      <c r="E4839" s="24">
        <f>IFERROR(VLOOKUP(GAME_JUMP_REPORT_CONSOLIDATED!C4839,GAME_INDEX!$A$7:$E$34,5,FALSE), "NO MATCH")</f>
        <v>1020</v>
      </c>
      <c r="F4839" s="24" t="str">
        <f>IFERROR(VLOOKUP(C4839,GAME_INDEX!$A$7:$E$34,4,FALSE), "NO MATCH!!!")</f>
        <v>Wake Forest</v>
      </c>
      <c r="G4839" t="s">
        <v>4841</v>
      </c>
      <c r="H4839" s="1">
        <v>43037</v>
      </c>
      <c r="I4839">
        <v>6341</v>
      </c>
      <c r="J4839" t="s">
        <v>7</v>
      </c>
      <c r="K4839" t="s">
        <v>10</v>
      </c>
      <c r="L4839">
        <v>18.5</v>
      </c>
    </row>
    <row r="4840" spans="1:12" x14ac:dyDescent="0.55000000000000004">
      <c r="A4840" s="24" t="str">
        <f t="shared" si="75"/>
        <v>10201</v>
      </c>
      <c r="B4840" s="24" t="s">
        <v>3254</v>
      </c>
      <c r="C4840" s="25">
        <v>43037</v>
      </c>
      <c r="D4840" s="24">
        <f>IFERROR(VLOOKUP(B4840,'2017_GT Roster'!$B$6:$H$21,7, FALSE), "NO MATCH!!!")</f>
        <v>1</v>
      </c>
      <c r="E4840" s="24">
        <f>IFERROR(VLOOKUP(GAME_JUMP_REPORT_CONSOLIDATED!C4840,GAME_INDEX!$A$7:$E$34,5,FALSE), "NO MATCH")</f>
        <v>1020</v>
      </c>
      <c r="F4840" s="24" t="str">
        <f>IFERROR(VLOOKUP(C4840,GAME_INDEX!$A$7:$E$34,4,FALSE), "NO MATCH!!!")</f>
        <v>Wake Forest</v>
      </c>
      <c r="G4840" t="s">
        <v>4842</v>
      </c>
      <c r="H4840" s="1">
        <v>43037</v>
      </c>
      <c r="I4840">
        <v>6342</v>
      </c>
      <c r="J4840" t="s">
        <v>7</v>
      </c>
      <c r="K4840" t="s">
        <v>3254</v>
      </c>
      <c r="L4840">
        <v>13.8</v>
      </c>
    </row>
    <row r="4841" spans="1:12" x14ac:dyDescent="0.55000000000000004">
      <c r="A4841" s="24" t="str">
        <f t="shared" si="75"/>
        <v>10201</v>
      </c>
      <c r="B4841" s="24" t="s">
        <v>3254</v>
      </c>
      <c r="C4841" s="25">
        <v>43037</v>
      </c>
      <c r="D4841" s="24">
        <f>IFERROR(VLOOKUP(B4841,'2017_GT Roster'!$B$6:$H$21,7, FALSE), "NO MATCH!!!")</f>
        <v>1</v>
      </c>
      <c r="E4841" s="24">
        <f>IFERROR(VLOOKUP(GAME_JUMP_REPORT_CONSOLIDATED!C4841,GAME_INDEX!$A$7:$E$34,5,FALSE), "NO MATCH")</f>
        <v>1020</v>
      </c>
      <c r="F4841" s="24" t="str">
        <f>IFERROR(VLOOKUP(C4841,GAME_INDEX!$A$7:$E$34,4,FALSE), "NO MATCH!!!")</f>
        <v>Wake Forest</v>
      </c>
      <c r="G4841" t="s">
        <v>4843</v>
      </c>
      <c r="H4841" s="1">
        <v>43037</v>
      </c>
      <c r="I4841">
        <v>6393</v>
      </c>
      <c r="J4841" t="s">
        <v>7</v>
      </c>
      <c r="K4841" t="s">
        <v>3254</v>
      </c>
      <c r="L4841">
        <v>12.5</v>
      </c>
    </row>
    <row r="4842" spans="1:12" x14ac:dyDescent="0.55000000000000004">
      <c r="A4842" s="24" t="str">
        <f t="shared" si="75"/>
        <v>10201</v>
      </c>
      <c r="B4842" s="24" t="s">
        <v>3254</v>
      </c>
      <c r="C4842" s="25">
        <v>43037</v>
      </c>
      <c r="D4842" s="24">
        <f>IFERROR(VLOOKUP(B4842,'2017_GT Roster'!$B$6:$H$21,7, FALSE), "NO MATCH!!!")</f>
        <v>1</v>
      </c>
      <c r="E4842" s="24">
        <f>IFERROR(VLOOKUP(GAME_JUMP_REPORT_CONSOLIDATED!C4842,GAME_INDEX!$A$7:$E$34,5,FALSE), "NO MATCH")</f>
        <v>1020</v>
      </c>
      <c r="F4842" s="24" t="str">
        <f>IFERROR(VLOOKUP(C4842,GAME_INDEX!$A$7:$E$34,4,FALSE), "NO MATCH!!!")</f>
        <v>Wake Forest</v>
      </c>
      <c r="G4842" t="s">
        <v>4844</v>
      </c>
      <c r="H4842" s="1">
        <v>43037</v>
      </c>
      <c r="I4842">
        <v>6415</v>
      </c>
      <c r="J4842" t="s">
        <v>7</v>
      </c>
      <c r="K4842" t="s">
        <v>3254</v>
      </c>
      <c r="L4842">
        <v>10.9</v>
      </c>
    </row>
    <row r="4843" spans="1:12" x14ac:dyDescent="0.55000000000000004">
      <c r="A4843" s="24" t="str">
        <f t="shared" si="75"/>
        <v>10201</v>
      </c>
      <c r="B4843" s="24" t="s">
        <v>3254</v>
      </c>
      <c r="C4843" s="25">
        <v>43037</v>
      </c>
      <c r="D4843" s="24">
        <f>IFERROR(VLOOKUP(B4843,'2017_GT Roster'!$B$6:$H$21,7, FALSE), "NO MATCH!!!")</f>
        <v>1</v>
      </c>
      <c r="E4843" s="24">
        <f>IFERROR(VLOOKUP(GAME_JUMP_REPORT_CONSOLIDATED!C4843,GAME_INDEX!$A$7:$E$34,5,FALSE), "NO MATCH")</f>
        <v>1020</v>
      </c>
      <c r="F4843" s="24" t="str">
        <f>IFERROR(VLOOKUP(C4843,GAME_INDEX!$A$7:$E$34,4,FALSE), "NO MATCH!!!")</f>
        <v>Wake Forest</v>
      </c>
      <c r="G4843" t="s">
        <v>4845</v>
      </c>
      <c r="H4843" s="1">
        <v>43037</v>
      </c>
      <c r="I4843">
        <v>6681</v>
      </c>
      <c r="J4843" t="s">
        <v>7</v>
      </c>
      <c r="K4843" t="s">
        <v>3254</v>
      </c>
      <c r="L4843">
        <v>19.399999999999999</v>
      </c>
    </row>
    <row r="4844" spans="1:12" x14ac:dyDescent="0.55000000000000004">
      <c r="A4844" s="24" t="str">
        <f t="shared" si="75"/>
        <v>102011</v>
      </c>
      <c r="B4844" s="24" t="s">
        <v>14</v>
      </c>
      <c r="C4844" s="25">
        <v>43037</v>
      </c>
      <c r="D4844" s="24">
        <f>IFERROR(VLOOKUP(B4844,'2017_GT Roster'!$B$6:$H$21,7, FALSE), "NO MATCH!!!")</f>
        <v>11</v>
      </c>
      <c r="E4844" s="24">
        <f>IFERROR(VLOOKUP(GAME_JUMP_REPORT_CONSOLIDATED!C4844,GAME_INDEX!$A$7:$E$34,5,FALSE), "NO MATCH")</f>
        <v>1020</v>
      </c>
      <c r="F4844" s="24" t="str">
        <f>IFERROR(VLOOKUP(C4844,GAME_INDEX!$A$7:$E$34,4,FALSE), "NO MATCH!!!")</f>
        <v>Wake Forest</v>
      </c>
      <c r="G4844" t="s">
        <v>4846</v>
      </c>
      <c r="H4844" s="1">
        <v>43037</v>
      </c>
      <c r="I4844">
        <v>6711</v>
      </c>
      <c r="J4844" t="s">
        <v>7</v>
      </c>
      <c r="K4844" t="s">
        <v>14</v>
      </c>
      <c r="L4844">
        <v>13.2</v>
      </c>
    </row>
    <row r="4845" spans="1:12" x14ac:dyDescent="0.55000000000000004">
      <c r="A4845" s="24" t="str">
        <f t="shared" si="75"/>
        <v>10201</v>
      </c>
      <c r="B4845" s="24" t="s">
        <v>3254</v>
      </c>
      <c r="C4845" s="25">
        <v>43037</v>
      </c>
      <c r="D4845" s="24">
        <f>IFERROR(VLOOKUP(B4845,'2017_GT Roster'!$B$6:$H$21,7, FALSE), "NO MATCH!!!")</f>
        <v>1</v>
      </c>
      <c r="E4845" s="24">
        <f>IFERROR(VLOOKUP(GAME_JUMP_REPORT_CONSOLIDATED!C4845,GAME_INDEX!$A$7:$E$34,5,FALSE), "NO MATCH")</f>
        <v>1020</v>
      </c>
      <c r="F4845" s="24" t="str">
        <f>IFERROR(VLOOKUP(C4845,GAME_INDEX!$A$7:$E$34,4,FALSE), "NO MATCH!!!")</f>
        <v>Wake Forest</v>
      </c>
      <c r="G4845" t="s">
        <v>4847</v>
      </c>
      <c r="H4845" s="1">
        <v>43037</v>
      </c>
      <c r="I4845">
        <v>6723</v>
      </c>
      <c r="J4845" t="s">
        <v>7</v>
      </c>
      <c r="K4845" t="s">
        <v>3254</v>
      </c>
      <c r="L4845">
        <v>15.3</v>
      </c>
    </row>
    <row r="4846" spans="1:12" x14ac:dyDescent="0.55000000000000004">
      <c r="A4846" s="24" t="str">
        <f t="shared" si="75"/>
        <v>102014</v>
      </c>
      <c r="B4846" s="24" t="s">
        <v>10</v>
      </c>
      <c r="C4846" s="25">
        <v>43037</v>
      </c>
      <c r="D4846" s="24">
        <f>IFERROR(VLOOKUP(B4846,'2017_GT Roster'!$B$6:$H$21,7, FALSE), "NO MATCH!!!")</f>
        <v>14</v>
      </c>
      <c r="E4846" s="24">
        <f>IFERROR(VLOOKUP(GAME_JUMP_REPORT_CONSOLIDATED!C4846,GAME_INDEX!$A$7:$E$34,5,FALSE), "NO MATCH")</f>
        <v>1020</v>
      </c>
      <c r="F4846" s="24" t="str">
        <f>IFERROR(VLOOKUP(C4846,GAME_INDEX!$A$7:$E$34,4,FALSE), "NO MATCH!!!")</f>
        <v>Wake Forest</v>
      </c>
      <c r="G4846" t="s">
        <v>4848</v>
      </c>
      <c r="H4846" s="1">
        <v>43037</v>
      </c>
      <c r="I4846">
        <v>6723</v>
      </c>
      <c r="J4846" t="s">
        <v>7</v>
      </c>
      <c r="K4846" t="s">
        <v>10</v>
      </c>
      <c r="L4846">
        <v>18.399999999999999</v>
      </c>
    </row>
    <row r="4847" spans="1:12" x14ac:dyDescent="0.55000000000000004">
      <c r="A4847" s="24" t="str">
        <f t="shared" si="75"/>
        <v>10203</v>
      </c>
      <c r="B4847" s="24" t="s">
        <v>3344</v>
      </c>
      <c r="C4847" s="25">
        <v>43037</v>
      </c>
      <c r="D4847" s="24">
        <f>IFERROR(VLOOKUP(B4847,'2017_GT Roster'!$B$6:$H$21,7, FALSE), "NO MATCH!!!")</f>
        <v>3</v>
      </c>
      <c r="E4847" s="24">
        <f>IFERROR(VLOOKUP(GAME_JUMP_REPORT_CONSOLIDATED!C4847,GAME_INDEX!$A$7:$E$34,5,FALSE), "NO MATCH")</f>
        <v>1020</v>
      </c>
      <c r="F4847" s="24" t="str">
        <f>IFERROR(VLOOKUP(C4847,GAME_INDEX!$A$7:$E$34,4,FALSE), "NO MATCH!!!")</f>
        <v>Wake Forest</v>
      </c>
      <c r="G4847" t="s">
        <v>4849</v>
      </c>
      <c r="H4847" s="1">
        <v>43037</v>
      </c>
      <c r="I4847">
        <v>6735</v>
      </c>
      <c r="J4847" t="s">
        <v>7</v>
      </c>
      <c r="K4847" t="s">
        <v>3344</v>
      </c>
      <c r="L4847">
        <v>14.5</v>
      </c>
    </row>
    <row r="4848" spans="1:12" x14ac:dyDescent="0.55000000000000004">
      <c r="A4848" s="24" t="str">
        <f t="shared" si="75"/>
        <v>10203</v>
      </c>
      <c r="B4848" s="24" t="s">
        <v>3344</v>
      </c>
      <c r="C4848" s="25">
        <v>43037</v>
      </c>
      <c r="D4848" s="24">
        <f>IFERROR(VLOOKUP(B4848,'2017_GT Roster'!$B$6:$H$21,7, FALSE), "NO MATCH!!!")</f>
        <v>3</v>
      </c>
      <c r="E4848" s="24">
        <f>IFERROR(VLOOKUP(GAME_JUMP_REPORT_CONSOLIDATED!C4848,GAME_INDEX!$A$7:$E$34,5,FALSE), "NO MATCH")</f>
        <v>1020</v>
      </c>
      <c r="F4848" s="24" t="str">
        <f>IFERROR(VLOOKUP(C4848,GAME_INDEX!$A$7:$E$34,4,FALSE), "NO MATCH!!!")</f>
        <v>Wake Forest</v>
      </c>
      <c r="G4848" t="s">
        <v>4850</v>
      </c>
      <c r="H4848" s="1">
        <v>43037</v>
      </c>
      <c r="I4848">
        <v>6735</v>
      </c>
      <c r="J4848" t="s">
        <v>7</v>
      </c>
      <c r="K4848" t="s">
        <v>3344</v>
      </c>
      <c r="L4848">
        <v>14.6</v>
      </c>
    </row>
    <row r="4849" spans="1:12" x14ac:dyDescent="0.55000000000000004">
      <c r="A4849" s="24" t="str">
        <f t="shared" si="75"/>
        <v>10203</v>
      </c>
      <c r="B4849" s="24" t="s">
        <v>3344</v>
      </c>
      <c r="C4849" s="25">
        <v>43037</v>
      </c>
      <c r="D4849" s="24">
        <f>IFERROR(VLOOKUP(B4849,'2017_GT Roster'!$B$6:$H$21,7, FALSE), "NO MATCH!!!")</f>
        <v>3</v>
      </c>
      <c r="E4849" s="24">
        <f>IFERROR(VLOOKUP(GAME_JUMP_REPORT_CONSOLIDATED!C4849,GAME_INDEX!$A$7:$E$34,5,FALSE), "NO MATCH")</f>
        <v>1020</v>
      </c>
      <c r="F4849" s="24" t="str">
        <f>IFERROR(VLOOKUP(C4849,GAME_INDEX!$A$7:$E$34,4,FALSE), "NO MATCH!!!")</f>
        <v>Wake Forest</v>
      </c>
      <c r="G4849" t="s">
        <v>4851</v>
      </c>
      <c r="H4849" s="1">
        <v>43037</v>
      </c>
      <c r="I4849">
        <v>6736</v>
      </c>
      <c r="J4849" t="s">
        <v>7</v>
      </c>
      <c r="K4849" t="s">
        <v>3344</v>
      </c>
      <c r="L4849">
        <v>13.6</v>
      </c>
    </row>
    <row r="4850" spans="1:12" x14ac:dyDescent="0.55000000000000004">
      <c r="A4850" s="24" t="str">
        <f t="shared" si="75"/>
        <v>10203</v>
      </c>
      <c r="B4850" s="24" t="s">
        <v>3344</v>
      </c>
      <c r="C4850" s="25">
        <v>43037</v>
      </c>
      <c r="D4850" s="24">
        <f>IFERROR(VLOOKUP(B4850,'2017_GT Roster'!$B$6:$H$21,7, FALSE), "NO MATCH!!!")</f>
        <v>3</v>
      </c>
      <c r="E4850" s="24">
        <f>IFERROR(VLOOKUP(GAME_JUMP_REPORT_CONSOLIDATED!C4850,GAME_INDEX!$A$7:$E$34,5,FALSE), "NO MATCH")</f>
        <v>1020</v>
      </c>
      <c r="F4850" s="24" t="str">
        <f>IFERROR(VLOOKUP(C4850,GAME_INDEX!$A$7:$E$34,4,FALSE), "NO MATCH!!!")</f>
        <v>Wake Forest</v>
      </c>
      <c r="G4850" t="s">
        <v>4852</v>
      </c>
      <c r="H4850" s="1">
        <v>43037</v>
      </c>
      <c r="I4850">
        <v>6738</v>
      </c>
      <c r="J4850" t="s">
        <v>7</v>
      </c>
      <c r="K4850" t="s">
        <v>3344</v>
      </c>
      <c r="L4850">
        <v>16.3</v>
      </c>
    </row>
    <row r="4851" spans="1:12" x14ac:dyDescent="0.55000000000000004">
      <c r="A4851" s="24" t="str">
        <f t="shared" si="75"/>
        <v>10203</v>
      </c>
      <c r="B4851" s="24" t="s">
        <v>3344</v>
      </c>
      <c r="C4851" s="25">
        <v>43037</v>
      </c>
      <c r="D4851" s="24">
        <f>IFERROR(VLOOKUP(B4851,'2017_GT Roster'!$B$6:$H$21,7, FALSE), "NO MATCH!!!")</f>
        <v>3</v>
      </c>
      <c r="E4851" s="24">
        <f>IFERROR(VLOOKUP(GAME_JUMP_REPORT_CONSOLIDATED!C4851,GAME_INDEX!$A$7:$E$34,5,FALSE), "NO MATCH")</f>
        <v>1020</v>
      </c>
      <c r="F4851" s="24" t="str">
        <f>IFERROR(VLOOKUP(C4851,GAME_INDEX!$A$7:$E$34,4,FALSE), "NO MATCH!!!")</f>
        <v>Wake Forest</v>
      </c>
      <c r="G4851" t="s">
        <v>4853</v>
      </c>
      <c r="H4851" s="1">
        <v>43037</v>
      </c>
      <c r="I4851">
        <v>6739</v>
      </c>
      <c r="J4851" t="s">
        <v>7</v>
      </c>
      <c r="K4851" t="s">
        <v>3344</v>
      </c>
      <c r="L4851">
        <v>12.8</v>
      </c>
    </row>
    <row r="4852" spans="1:12" x14ac:dyDescent="0.55000000000000004">
      <c r="A4852" s="24" t="str">
        <f t="shared" si="75"/>
        <v>10203</v>
      </c>
      <c r="B4852" s="24" t="s">
        <v>3344</v>
      </c>
      <c r="C4852" s="25">
        <v>43037</v>
      </c>
      <c r="D4852" s="24">
        <f>IFERROR(VLOOKUP(B4852,'2017_GT Roster'!$B$6:$H$21,7, FALSE), "NO MATCH!!!")</f>
        <v>3</v>
      </c>
      <c r="E4852" s="24">
        <f>IFERROR(VLOOKUP(GAME_JUMP_REPORT_CONSOLIDATED!C4852,GAME_INDEX!$A$7:$E$34,5,FALSE), "NO MATCH")</f>
        <v>1020</v>
      </c>
      <c r="F4852" s="24" t="str">
        <f>IFERROR(VLOOKUP(C4852,GAME_INDEX!$A$7:$E$34,4,FALSE), "NO MATCH!!!")</f>
        <v>Wake Forest</v>
      </c>
      <c r="G4852" t="s">
        <v>4854</v>
      </c>
      <c r="H4852" s="1">
        <v>43037</v>
      </c>
      <c r="I4852">
        <v>6740</v>
      </c>
      <c r="J4852" t="s">
        <v>7</v>
      </c>
      <c r="K4852" t="s">
        <v>3344</v>
      </c>
      <c r="L4852">
        <v>14.4</v>
      </c>
    </row>
    <row r="4853" spans="1:12" x14ac:dyDescent="0.55000000000000004">
      <c r="A4853" s="24" t="str">
        <f t="shared" ref="A4853:A4916" si="76">E4853&amp;D4853</f>
        <v>10209</v>
      </c>
      <c r="B4853" s="24" t="s">
        <v>27</v>
      </c>
      <c r="C4853" s="25">
        <v>43037</v>
      </c>
      <c r="D4853" s="24">
        <f>IFERROR(VLOOKUP(B4853,'2017_GT Roster'!$B$6:$H$21,7, FALSE), "NO MATCH!!!")</f>
        <v>9</v>
      </c>
      <c r="E4853" s="24">
        <f>IFERROR(VLOOKUP(GAME_JUMP_REPORT_CONSOLIDATED!C4853,GAME_INDEX!$A$7:$E$34,5,FALSE), "NO MATCH")</f>
        <v>1020</v>
      </c>
      <c r="F4853" s="24" t="str">
        <f>IFERROR(VLOOKUP(C4853,GAME_INDEX!$A$7:$E$34,4,FALSE), "NO MATCH!!!")</f>
        <v>Wake Forest</v>
      </c>
      <c r="G4853" t="s">
        <v>4855</v>
      </c>
      <c r="H4853" s="1">
        <v>43037</v>
      </c>
      <c r="I4853">
        <v>6744</v>
      </c>
      <c r="J4853" t="s">
        <v>7</v>
      </c>
      <c r="K4853" t="s">
        <v>27</v>
      </c>
      <c r="L4853">
        <v>15.4</v>
      </c>
    </row>
    <row r="4854" spans="1:12" x14ac:dyDescent="0.55000000000000004">
      <c r="A4854" s="24" t="str">
        <f t="shared" si="76"/>
        <v>10209</v>
      </c>
      <c r="B4854" s="24" t="s">
        <v>27</v>
      </c>
      <c r="C4854" s="25">
        <v>43037</v>
      </c>
      <c r="D4854" s="24">
        <f>IFERROR(VLOOKUP(B4854,'2017_GT Roster'!$B$6:$H$21,7, FALSE), "NO MATCH!!!")</f>
        <v>9</v>
      </c>
      <c r="E4854" s="24">
        <f>IFERROR(VLOOKUP(GAME_JUMP_REPORT_CONSOLIDATED!C4854,GAME_INDEX!$A$7:$E$34,5,FALSE), "NO MATCH")</f>
        <v>1020</v>
      </c>
      <c r="F4854" s="24" t="str">
        <f>IFERROR(VLOOKUP(C4854,GAME_INDEX!$A$7:$E$34,4,FALSE), "NO MATCH!!!")</f>
        <v>Wake Forest</v>
      </c>
      <c r="G4854" t="s">
        <v>4856</v>
      </c>
      <c r="H4854" s="1">
        <v>43037</v>
      </c>
      <c r="I4854">
        <v>6746</v>
      </c>
      <c r="J4854" t="s">
        <v>7</v>
      </c>
      <c r="K4854" t="s">
        <v>27</v>
      </c>
      <c r="L4854">
        <v>10.9</v>
      </c>
    </row>
    <row r="4855" spans="1:12" x14ac:dyDescent="0.55000000000000004">
      <c r="A4855" s="24" t="str">
        <f t="shared" si="76"/>
        <v>10201</v>
      </c>
      <c r="B4855" s="24" t="s">
        <v>3254</v>
      </c>
      <c r="C4855" s="25">
        <v>43037</v>
      </c>
      <c r="D4855" s="24">
        <f>IFERROR(VLOOKUP(B4855,'2017_GT Roster'!$B$6:$H$21,7, FALSE), "NO MATCH!!!")</f>
        <v>1</v>
      </c>
      <c r="E4855" s="24">
        <f>IFERROR(VLOOKUP(GAME_JUMP_REPORT_CONSOLIDATED!C4855,GAME_INDEX!$A$7:$E$34,5,FALSE), "NO MATCH")</f>
        <v>1020</v>
      </c>
      <c r="F4855" s="24" t="str">
        <f>IFERROR(VLOOKUP(C4855,GAME_INDEX!$A$7:$E$34,4,FALSE), "NO MATCH!!!")</f>
        <v>Wake Forest</v>
      </c>
      <c r="G4855" t="s">
        <v>4857</v>
      </c>
      <c r="H4855" s="1">
        <v>43037</v>
      </c>
      <c r="I4855">
        <v>6751</v>
      </c>
      <c r="J4855" t="s">
        <v>7</v>
      </c>
      <c r="K4855" t="s">
        <v>3254</v>
      </c>
      <c r="L4855">
        <v>20.8</v>
      </c>
    </row>
    <row r="4856" spans="1:12" x14ac:dyDescent="0.55000000000000004">
      <c r="A4856" s="24" t="str">
        <f t="shared" si="76"/>
        <v>102011</v>
      </c>
      <c r="B4856" s="24" t="s">
        <v>14</v>
      </c>
      <c r="C4856" s="25">
        <v>43037</v>
      </c>
      <c r="D4856" s="24">
        <f>IFERROR(VLOOKUP(B4856,'2017_GT Roster'!$B$6:$H$21,7, FALSE), "NO MATCH!!!")</f>
        <v>11</v>
      </c>
      <c r="E4856" s="24">
        <f>IFERROR(VLOOKUP(GAME_JUMP_REPORT_CONSOLIDATED!C4856,GAME_INDEX!$A$7:$E$34,5,FALSE), "NO MATCH")</f>
        <v>1020</v>
      </c>
      <c r="F4856" s="24" t="str">
        <f>IFERROR(VLOOKUP(C4856,GAME_INDEX!$A$7:$E$34,4,FALSE), "NO MATCH!!!")</f>
        <v>Wake Forest</v>
      </c>
      <c r="G4856" t="s">
        <v>4858</v>
      </c>
      <c r="H4856" s="1">
        <v>43037</v>
      </c>
      <c r="I4856">
        <v>6752</v>
      </c>
      <c r="J4856" t="s">
        <v>7</v>
      </c>
      <c r="K4856" t="s">
        <v>14</v>
      </c>
      <c r="L4856">
        <v>12</v>
      </c>
    </row>
    <row r="4857" spans="1:12" x14ac:dyDescent="0.55000000000000004">
      <c r="A4857" s="24" t="str">
        <f t="shared" si="76"/>
        <v>10201</v>
      </c>
      <c r="B4857" s="24" t="s">
        <v>3254</v>
      </c>
      <c r="C4857" s="25">
        <v>43037</v>
      </c>
      <c r="D4857" s="24">
        <f>IFERROR(VLOOKUP(B4857,'2017_GT Roster'!$B$6:$H$21,7, FALSE), "NO MATCH!!!")</f>
        <v>1</v>
      </c>
      <c r="E4857" s="24">
        <f>IFERROR(VLOOKUP(GAME_JUMP_REPORT_CONSOLIDATED!C4857,GAME_INDEX!$A$7:$E$34,5,FALSE), "NO MATCH")</f>
        <v>1020</v>
      </c>
      <c r="F4857" s="24" t="str">
        <f>IFERROR(VLOOKUP(C4857,GAME_INDEX!$A$7:$E$34,4,FALSE), "NO MATCH!!!")</f>
        <v>Wake Forest</v>
      </c>
      <c r="G4857" t="s">
        <v>4859</v>
      </c>
      <c r="H4857" s="1">
        <v>43037</v>
      </c>
      <c r="I4857">
        <v>6755</v>
      </c>
      <c r="J4857" t="s">
        <v>7</v>
      </c>
      <c r="K4857" t="s">
        <v>3254</v>
      </c>
      <c r="L4857">
        <v>20.399999999999999</v>
      </c>
    </row>
    <row r="4858" spans="1:12" x14ac:dyDescent="0.55000000000000004">
      <c r="A4858" s="24" t="str">
        <f t="shared" si="76"/>
        <v>10209</v>
      </c>
      <c r="B4858" s="24" t="s">
        <v>27</v>
      </c>
      <c r="C4858" s="25">
        <v>43037</v>
      </c>
      <c r="D4858" s="24">
        <f>IFERROR(VLOOKUP(B4858,'2017_GT Roster'!$B$6:$H$21,7, FALSE), "NO MATCH!!!")</f>
        <v>9</v>
      </c>
      <c r="E4858" s="24">
        <f>IFERROR(VLOOKUP(GAME_JUMP_REPORT_CONSOLIDATED!C4858,GAME_INDEX!$A$7:$E$34,5,FALSE), "NO MATCH")</f>
        <v>1020</v>
      </c>
      <c r="F4858" s="24" t="str">
        <f>IFERROR(VLOOKUP(C4858,GAME_INDEX!$A$7:$E$34,4,FALSE), "NO MATCH!!!")</f>
        <v>Wake Forest</v>
      </c>
      <c r="G4858" t="s">
        <v>4860</v>
      </c>
      <c r="H4858" s="1">
        <v>43037</v>
      </c>
      <c r="I4858">
        <v>6762</v>
      </c>
      <c r="J4858" t="s">
        <v>7</v>
      </c>
      <c r="K4858" t="s">
        <v>27</v>
      </c>
      <c r="L4858">
        <v>13.1</v>
      </c>
    </row>
    <row r="4859" spans="1:12" x14ac:dyDescent="0.55000000000000004">
      <c r="A4859" s="24" t="str">
        <f t="shared" si="76"/>
        <v>102033</v>
      </c>
      <c r="B4859" s="24" t="s">
        <v>32</v>
      </c>
      <c r="C4859" s="25">
        <v>43037</v>
      </c>
      <c r="D4859" s="24">
        <f>IFERROR(VLOOKUP(B4859,'2017_GT Roster'!$B$6:$H$21,7, FALSE), "NO MATCH!!!")</f>
        <v>33</v>
      </c>
      <c r="E4859" s="24">
        <f>IFERROR(VLOOKUP(GAME_JUMP_REPORT_CONSOLIDATED!C4859,GAME_INDEX!$A$7:$E$34,5,FALSE), "NO MATCH")</f>
        <v>1020</v>
      </c>
      <c r="F4859" s="24" t="str">
        <f>IFERROR(VLOOKUP(C4859,GAME_INDEX!$A$7:$E$34,4,FALSE), "NO MATCH!!!")</f>
        <v>Wake Forest</v>
      </c>
      <c r="G4859" t="s">
        <v>4861</v>
      </c>
      <c r="H4859" s="1">
        <v>43037</v>
      </c>
      <c r="I4859">
        <v>6771</v>
      </c>
      <c r="J4859" t="s">
        <v>7</v>
      </c>
      <c r="K4859" t="s">
        <v>32</v>
      </c>
      <c r="L4859">
        <v>23</v>
      </c>
    </row>
    <row r="4860" spans="1:12" x14ac:dyDescent="0.55000000000000004">
      <c r="A4860" s="24" t="str">
        <f t="shared" si="76"/>
        <v>102033</v>
      </c>
      <c r="B4860" s="24" t="s">
        <v>32</v>
      </c>
      <c r="C4860" s="25">
        <v>43037</v>
      </c>
      <c r="D4860" s="24">
        <f>IFERROR(VLOOKUP(B4860,'2017_GT Roster'!$B$6:$H$21,7, FALSE), "NO MATCH!!!")</f>
        <v>33</v>
      </c>
      <c r="E4860" s="24">
        <f>IFERROR(VLOOKUP(GAME_JUMP_REPORT_CONSOLIDATED!C4860,GAME_INDEX!$A$7:$E$34,5,FALSE), "NO MATCH")</f>
        <v>1020</v>
      </c>
      <c r="F4860" s="24" t="str">
        <f>IFERROR(VLOOKUP(C4860,GAME_INDEX!$A$7:$E$34,4,FALSE), "NO MATCH!!!")</f>
        <v>Wake Forest</v>
      </c>
      <c r="G4860" t="s">
        <v>4861</v>
      </c>
      <c r="H4860" s="1">
        <v>43037</v>
      </c>
      <c r="I4860">
        <v>6771</v>
      </c>
      <c r="J4860" t="s">
        <v>7</v>
      </c>
      <c r="K4860" t="s">
        <v>32</v>
      </c>
      <c r="L4860">
        <v>23</v>
      </c>
    </row>
    <row r="4861" spans="1:12" x14ac:dyDescent="0.55000000000000004">
      <c r="A4861" s="24" t="str">
        <f t="shared" si="76"/>
        <v>10201</v>
      </c>
      <c r="B4861" s="24" t="s">
        <v>3254</v>
      </c>
      <c r="C4861" s="25">
        <v>43037</v>
      </c>
      <c r="D4861" s="24">
        <f>IFERROR(VLOOKUP(B4861,'2017_GT Roster'!$B$6:$H$21,7, FALSE), "NO MATCH!!!")</f>
        <v>1</v>
      </c>
      <c r="E4861" s="24">
        <f>IFERROR(VLOOKUP(GAME_JUMP_REPORT_CONSOLIDATED!C4861,GAME_INDEX!$A$7:$E$34,5,FALSE), "NO MATCH")</f>
        <v>1020</v>
      </c>
      <c r="F4861" s="24" t="str">
        <f>IFERROR(VLOOKUP(C4861,GAME_INDEX!$A$7:$E$34,4,FALSE), "NO MATCH!!!")</f>
        <v>Wake Forest</v>
      </c>
      <c r="G4861" t="s">
        <v>4862</v>
      </c>
      <c r="H4861" s="1">
        <v>43037</v>
      </c>
      <c r="I4861">
        <v>6777</v>
      </c>
      <c r="J4861" t="s">
        <v>7</v>
      </c>
      <c r="K4861" t="s">
        <v>3254</v>
      </c>
      <c r="L4861">
        <v>17.399999999999999</v>
      </c>
    </row>
    <row r="4862" spans="1:12" x14ac:dyDescent="0.55000000000000004">
      <c r="A4862" s="24" t="str">
        <f t="shared" si="76"/>
        <v>10201</v>
      </c>
      <c r="B4862" s="24" t="s">
        <v>3254</v>
      </c>
      <c r="C4862" s="25">
        <v>43037</v>
      </c>
      <c r="D4862" s="24">
        <f>IFERROR(VLOOKUP(B4862,'2017_GT Roster'!$B$6:$H$21,7, FALSE), "NO MATCH!!!")</f>
        <v>1</v>
      </c>
      <c r="E4862" s="24">
        <f>IFERROR(VLOOKUP(GAME_JUMP_REPORT_CONSOLIDATED!C4862,GAME_INDEX!$A$7:$E$34,5,FALSE), "NO MATCH")</f>
        <v>1020</v>
      </c>
      <c r="F4862" s="24" t="str">
        <f>IFERROR(VLOOKUP(C4862,GAME_INDEX!$A$7:$E$34,4,FALSE), "NO MATCH!!!")</f>
        <v>Wake Forest</v>
      </c>
      <c r="G4862" t="s">
        <v>4863</v>
      </c>
      <c r="H4862" s="1">
        <v>43037</v>
      </c>
      <c r="I4862">
        <v>6778</v>
      </c>
      <c r="J4862" t="s">
        <v>7</v>
      </c>
      <c r="K4862" t="s">
        <v>3254</v>
      </c>
      <c r="L4862">
        <v>11.1</v>
      </c>
    </row>
    <row r="4863" spans="1:12" x14ac:dyDescent="0.55000000000000004">
      <c r="A4863" s="24" t="str">
        <f t="shared" si="76"/>
        <v>102014</v>
      </c>
      <c r="B4863" s="24" t="s">
        <v>10</v>
      </c>
      <c r="C4863" s="25">
        <v>43037</v>
      </c>
      <c r="D4863" s="24">
        <f>IFERROR(VLOOKUP(B4863,'2017_GT Roster'!$B$6:$H$21,7, FALSE), "NO MATCH!!!")</f>
        <v>14</v>
      </c>
      <c r="E4863" s="24">
        <f>IFERROR(VLOOKUP(GAME_JUMP_REPORT_CONSOLIDATED!C4863,GAME_INDEX!$A$7:$E$34,5,FALSE), "NO MATCH")</f>
        <v>1020</v>
      </c>
      <c r="F4863" s="24" t="str">
        <f>IFERROR(VLOOKUP(C4863,GAME_INDEX!$A$7:$E$34,4,FALSE), "NO MATCH!!!")</f>
        <v>Wake Forest</v>
      </c>
      <c r="G4863" t="s">
        <v>4864</v>
      </c>
      <c r="H4863" s="1">
        <v>43037</v>
      </c>
      <c r="I4863">
        <v>6783</v>
      </c>
      <c r="J4863" t="s">
        <v>7</v>
      </c>
      <c r="K4863" t="s">
        <v>10</v>
      </c>
      <c r="L4863">
        <v>11.1</v>
      </c>
    </row>
    <row r="4864" spans="1:12" x14ac:dyDescent="0.55000000000000004">
      <c r="A4864" s="24" t="str">
        <f t="shared" si="76"/>
        <v>102014</v>
      </c>
      <c r="B4864" s="24" t="s">
        <v>10</v>
      </c>
      <c r="C4864" s="25">
        <v>43037</v>
      </c>
      <c r="D4864" s="24">
        <f>IFERROR(VLOOKUP(B4864,'2017_GT Roster'!$B$6:$H$21,7, FALSE), "NO MATCH!!!")</f>
        <v>14</v>
      </c>
      <c r="E4864" s="24">
        <f>IFERROR(VLOOKUP(GAME_JUMP_REPORT_CONSOLIDATED!C4864,GAME_INDEX!$A$7:$E$34,5,FALSE), "NO MATCH")</f>
        <v>1020</v>
      </c>
      <c r="F4864" s="24" t="str">
        <f>IFERROR(VLOOKUP(C4864,GAME_INDEX!$A$7:$E$34,4,FALSE), "NO MATCH!!!")</f>
        <v>Wake Forest</v>
      </c>
      <c r="G4864" t="s">
        <v>4864</v>
      </c>
      <c r="H4864" s="1">
        <v>43037</v>
      </c>
      <c r="I4864">
        <v>6783</v>
      </c>
      <c r="J4864" t="s">
        <v>7</v>
      </c>
      <c r="K4864" t="s">
        <v>10</v>
      </c>
      <c r="L4864">
        <v>11.1</v>
      </c>
    </row>
    <row r="4865" spans="1:12" x14ac:dyDescent="0.55000000000000004">
      <c r="A4865" s="24" t="str">
        <f t="shared" si="76"/>
        <v>102014</v>
      </c>
      <c r="B4865" s="24" t="s">
        <v>10</v>
      </c>
      <c r="C4865" s="25">
        <v>43037</v>
      </c>
      <c r="D4865" s="24">
        <f>IFERROR(VLOOKUP(B4865,'2017_GT Roster'!$B$6:$H$21,7, FALSE), "NO MATCH!!!")</f>
        <v>14</v>
      </c>
      <c r="E4865" s="24">
        <f>IFERROR(VLOOKUP(GAME_JUMP_REPORT_CONSOLIDATED!C4865,GAME_INDEX!$A$7:$E$34,5,FALSE), "NO MATCH")</f>
        <v>1020</v>
      </c>
      <c r="F4865" s="24" t="str">
        <f>IFERROR(VLOOKUP(C4865,GAME_INDEX!$A$7:$E$34,4,FALSE), "NO MATCH!!!")</f>
        <v>Wake Forest</v>
      </c>
      <c r="G4865" t="s">
        <v>4865</v>
      </c>
      <c r="H4865" s="1">
        <v>43037</v>
      </c>
      <c r="I4865">
        <v>6787</v>
      </c>
      <c r="J4865" t="s">
        <v>7</v>
      </c>
      <c r="K4865" t="s">
        <v>10</v>
      </c>
      <c r="L4865">
        <v>17.399999999999999</v>
      </c>
    </row>
    <row r="4866" spans="1:12" x14ac:dyDescent="0.55000000000000004">
      <c r="A4866" s="24" t="str">
        <f t="shared" si="76"/>
        <v>102014</v>
      </c>
      <c r="B4866" s="24" t="s">
        <v>10</v>
      </c>
      <c r="C4866" s="25">
        <v>43037</v>
      </c>
      <c r="D4866" s="24">
        <f>IFERROR(VLOOKUP(B4866,'2017_GT Roster'!$B$6:$H$21,7, FALSE), "NO MATCH!!!")</f>
        <v>14</v>
      </c>
      <c r="E4866" s="24">
        <f>IFERROR(VLOOKUP(GAME_JUMP_REPORT_CONSOLIDATED!C4866,GAME_INDEX!$A$7:$E$34,5,FALSE), "NO MATCH")</f>
        <v>1020</v>
      </c>
      <c r="F4866" s="24" t="str">
        <f>IFERROR(VLOOKUP(C4866,GAME_INDEX!$A$7:$E$34,4,FALSE), "NO MATCH!!!")</f>
        <v>Wake Forest</v>
      </c>
      <c r="G4866" t="s">
        <v>4865</v>
      </c>
      <c r="H4866" s="1">
        <v>43037</v>
      </c>
      <c r="I4866">
        <v>6787</v>
      </c>
      <c r="J4866" t="s">
        <v>7</v>
      </c>
      <c r="K4866" t="s">
        <v>10</v>
      </c>
      <c r="L4866">
        <v>17.399999999999999</v>
      </c>
    </row>
    <row r="4867" spans="1:12" x14ac:dyDescent="0.55000000000000004">
      <c r="A4867" s="24" t="str">
        <f t="shared" si="76"/>
        <v>10209</v>
      </c>
      <c r="B4867" s="24" t="s">
        <v>27</v>
      </c>
      <c r="C4867" s="25">
        <v>43037</v>
      </c>
      <c r="D4867" s="24">
        <f>IFERROR(VLOOKUP(B4867,'2017_GT Roster'!$B$6:$H$21,7, FALSE), "NO MATCH!!!")</f>
        <v>9</v>
      </c>
      <c r="E4867" s="24">
        <f>IFERROR(VLOOKUP(GAME_JUMP_REPORT_CONSOLIDATED!C4867,GAME_INDEX!$A$7:$E$34,5,FALSE), "NO MATCH")</f>
        <v>1020</v>
      </c>
      <c r="F4867" s="24" t="str">
        <f>IFERROR(VLOOKUP(C4867,GAME_INDEX!$A$7:$E$34,4,FALSE), "NO MATCH!!!")</f>
        <v>Wake Forest</v>
      </c>
      <c r="G4867" t="s">
        <v>4866</v>
      </c>
      <c r="H4867" s="1">
        <v>43037</v>
      </c>
      <c r="I4867">
        <v>6806</v>
      </c>
      <c r="J4867" t="s">
        <v>7</v>
      </c>
      <c r="K4867" t="s">
        <v>27</v>
      </c>
      <c r="L4867">
        <v>11.5</v>
      </c>
    </row>
    <row r="4868" spans="1:12" x14ac:dyDescent="0.55000000000000004">
      <c r="A4868" s="24" t="str">
        <f t="shared" si="76"/>
        <v>102014</v>
      </c>
      <c r="B4868" s="24" t="s">
        <v>10</v>
      </c>
      <c r="C4868" s="25">
        <v>43037</v>
      </c>
      <c r="D4868" s="24">
        <f>IFERROR(VLOOKUP(B4868,'2017_GT Roster'!$B$6:$H$21,7, FALSE), "NO MATCH!!!")</f>
        <v>14</v>
      </c>
      <c r="E4868" s="24">
        <f>IFERROR(VLOOKUP(GAME_JUMP_REPORT_CONSOLIDATED!C4868,GAME_INDEX!$A$7:$E$34,5,FALSE), "NO MATCH")</f>
        <v>1020</v>
      </c>
      <c r="F4868" s="24" t="str">
        <f>IFERROR(VLOOKUP(C4868,GAME_INDEX!$A$7:$E$34,4,FALSE), "NO MATCH!!!")</f>
        <v>Wake Forest</v>
      </c>
      <c r="G4868" t="s">
        <v>4867</v>
      </c>
      <c r="H4868" s="1">
        <v>43037</v>
      </c>
      <c r="I4868">
        <v>6811</v>
      </c>
      <c r="J4868" t="s">
        <v>7</v>
      </c>
      <c r="K4868" t="s">
        <v>10</v>
      </c>
      <c r="L4868">
        <v>17.5</v>
      </c>
    </row>
    <row r="4869" spans="1:12" x14ac:dyDescent="0.55000000000000004">
      <c r="A4869" s="24" t="str">
        <f t="shared" si="76"/>
        <v>102014</v>
      </c>
      <c r="B4869" s="24" t="s">
        <v>10</v>
      </c>
      <c r="C4869" s="25">
        <v>43037</v>
      </c>
      <c r="D4869" s="24">
        <f>IFERROR(VLOOKUP(B4869,'2017_GT Roster'!$B$6:$H$21,7, FALSE), "NO MATCH!!!")</f>
        <v>14</v>
      </c>
      <c r="E4869" s="24">
        <f>IFERROR(VLOOKUP(GAME_JUMP_REPORT_CONSOLIDATED!C4869,GAME_INDEX!$A$7:$E$34,5,FALSE), "NO MATCH")</f>
        <v>1020</v>
      </c>
      <c r="F4869" s="24" t="str">
        <f>IFERROR(VLOOKUP(C4869,GAME_INDEX!$A$7:$E$34,4,FALSE), "NO MATCH!!!")</f>
        <v>Wake Forest</v>
      </c>
      <c r="G4869" t="s">
        <v>4867</v>
      </c>
      <c r="H4869" s="1">
        <v>43037</v>
      </c>
      <c r="I4869">
        <v>6811</v>
      </c>
      <c r="J4869" t="s">
        <v>7</v>
      </c>
      <c r="K4869" t="s">
        <v>10</v>
      </c>
      <c r="L4869">
        <v>17.5</v>
      </c>
    </row>
    <row r="4870" spans="1:12" x14ac:dyDescent="0.55000000000000004">
      <c r="A4870" s="24" t="str">
        <f t="shared" si="76"/>
        <v>10201</v>
      </c>
      <c r="B4870" s="24" t="s">
        <v>3254</v>
      </c>
      <c r="C4870" s="25">
        <v>43037</v>
      </c>
      <c r="D4870" s="24">
        <f>IFERROR(VLOOKUP(B4870,'2017_GT Roster'!$B$6:$H$21,7, FALSE), "NO MATCH!!!")</f>
        <v>1</v>
      </c>
      <c r="E4870" s="24">
        <f>IFERROR(VLOOKUP(GAME_JUMP_REPORT_CONSOLIDATED!C4870,GAME_INDEX!$A$7:$E$34,5,FALSE), "NO MATCH")</f>
        <v>1020</v>
      </c>
      <c r="F4870" s="24" t="str">
        <f>IFERROR(VLOOKUP(C4870,GAME_INDEX!$A$7:$E$34,4,FALSE), "NO MATCH!!!")</f>
        <v>Wake Forest</v>
      </c>
      <c r="G4870" t="s">
        <v>4868</v>
      </c>
      <c r="H4870" s="1">
        <v>43037</v>
      </c>
      <c r="I4870">
        <v>6815</v>
      </c>
      <c r="J4870" t="s">
        <v>7</v>
      </c>
      <c r="K4870" t="s">
        <v>3254</v>
      </c>
      <c r="L4870">
        <v>11</v>
      </c>
    </row>
    <row r="4871" spans="1:12" x14ac:dyDescent="0.55000000000000004">
      <c r="A4871" s="24" t="str">
        <f t="shared" si="76"/>
        <v>10209</v>
      </c>
      <c r="B4871" s="24" t="s">
        <v>27</v>
      </c>
      <c r="C4871" s="25">
        <v>43037</v>
      </c>
      <c r="D4871" s="24">
        <f>IFERROR(VLOOKUP(B4871,'2017_GT Roster'!$B$6:$H$21,7, FALSE), "NO MATCH!!!")</f>
        <v>9</v>
      </c>
      <c r="E4871" s="24">
        <f>IFERROR(VLOOKUP(GAME_JUMP_REPORT_CONSOLIDATED!C4871,GAME_INDEX!$A$7:$E$34,5,FALSE), "NO MATCH")</f>
        <v>1020</v>
      </c>
      <c r="F4871" s="24" t="str">
        <f>IFERROR(VLOOKUP(C4871,GAME_INDEX!$A$7:$E$34,4,FALSE), "NO MATCH!!!")</f>
        <v>Wake Forest</v>
      </c>
      <c r="G4871" t="s">
        <v>4869</v>
      </c>
      <c r="H4871" s="1">
        <v>43037</v>
      </c>
      <c r="I4871">
        <v>6830</v>
      </c>
      <c r="J4871" t="s">
        <v>7</v>
      </c>
      <c r="K4871" t="s">
        <v>27</v>
      </c>
      <c r="L4871">
        <v>12.1</v>
      </c>
    </row>
    <row r="4872" spans="1:12" x14ac:dyDescent="0.55000000000000004">
      <c r="A4872" s="24" t="str">
        <f t="shared" si="76"/>
        <v>10209</v>
      </c>
      <c r="B4872" s="24" t="s">
        <v>27</v>
      </c>
      <c r="C4872" s="25">
        <v>43037</v>
      </c>
      <c r="D4872" s="24">
        <f>IFERROR(VLOOKUP(B4872,'2017_GT Roster'!$B$6:$H$21,7, FALSE), "NO MATCH!!!")</f>
        <v>9</v>
      </c>
      <c r="E4872" s="24">
        <f>IFERROR(VLOOKUP(GAME_JUMP_REPORT_CONSOLIDATED!C4872,GAME_INDEX!$A$7:$E$34,5,FALSE), "NO MATCH")</f>
        <v>1020</v>
      </c>
      <c r="F4872" s="24" t="str">
        <f>IFERROR(VLOOKUP(C4872,GAME_INDEX!$A$7:$E$34,4,FALSE), "NO MATCH!!!")</f>
        <v>Wake Forest</v>
      </c>
      <c r="G4872" t="s">
        <v>4869</v>
      </c>
      <c r="H4872" s="1">
        <v>43037</v>
      </c>
      <c r="I4872">
        <v>6830</v>
      </c>
      <c r="J4872" t="s">
        <v>7</v>
      </c>
      <c r="K4872" t="s">
        <v>27</v>
      </c>
      <c r="L4872">
        <v>12.1</v>
      </c>
    </row>
    <row r="4873" spans="1:12" x14ac:dyDescent="0.55000000000000004">
      <c r="A4873" s="24" t="str">
        <f t="shared" si="76"/>
        <v>10201</v>
      </c>
      <c r="B4873" s="24" t="s">
        <v>3254</v>
      </c>
      <c r="C4873" s="25">
        <v>43037</v>
      </c>
      <c r="D4873" s="24">
        <f>IFERROR(VLOOKUP(B4873,'2017_GT Roster'!$B$6:$H$21,7, FALSE), "NO MATCH!!!")</f>
        <v>1</v>
      </c>
      <c r="E4873" s="24">
        <f>IFERROR(VLOOKUP(GAME_JUMP_REPORT_CONSOLIDATED!C4873,GAME_INDEX!$A$7:$E$34,5,FALSE), "NO MATCH")</f>
        <v>1020</v>
      </c>
      <c r="F4873" s="24" t="str">
        <f>IFERROR(VLOOKUP(C4873,GAME_INDEX!$A$7:$E$34,4,FALSE), "NO MATCH!!!")</f>
        <v>Wake Forest</v>
      </c>
      <c r="G4873" t="s">
        <v>4870</v>
      </c>
      <c r="H4873" s="1">
        <v>43037</v>
      </c>
      <c r="I4873">
        <v>6830</v>
      </c>
      <c r="J4873" t="s">
        <v>7</v>
      </c>
      <c r="K4873" t="s">
        <v>3254</v>
      </c>
      <c r="L4873">
        <v>9.3000000000000007</v>
      </c>
    </row>
    <row r="4874" spans="1:12" x14ac:dyDescent="0.55000000000000004">
      <c r="A4874" s="24" t="str">
        <f t="shared" si="76"/>
        <v>10201</v>
      </c>
      <c r="B4874" s="24" t="s">
        <v>3254</v>
      </c>
      <c r="C4874" s="25">
        <v>43037</v>
      </c>
      <c r="D4874" s="24">
        <f>IFERROR(VLOOKUP(B4874,'2017_GT Roster'!$B$6:$H$21,7, FALSE), "NO MATCH!!!")</f>
        <v>1</v>
      </c>
      <c r="E4874" s="24">
        <f>IFERROR(VLOOKUP(GAME_JUMP_REPORT_CONSOLIDATED!C4874,GAME_INDEX!$A$7:$E$34,5,FALSE), "NO MATCH")</f>
        <v>1020</v>
      </c>
      <c r="F4874" s="24" t="str">
        <f>IFERROR(VLOOKUP(C4874,GAME_INDEX!$A$7:$E$34,4,FALSE), "NO MATCH!!!")</f>
        <v>Wake Forest</v>
      </c>
      <c r="G4874" t="s">
        <v>4871</v>
      </c>
      <c r="H4874" s="1">
        <v>43037</v>
      </c>
      <c r="I4874">
        <v>6831</v>
      </c>
      <c r="J4874" t="s">
        <v>7</v>
      </c>
      <c r="K4874" t="s">
        <v>3254</v>
      </c>
      <c r="L4874">
        <v>7.2</v>
      </c>
    </row>
    <row r="4875" spans="1:12" x14ac:dyDescent="0.55000000000000004">
      <c r="A4875" s="24" t="str">
        <f t="shared" si="76"/>
        <v>102033</v>
      </c>
      <c r="B4875" s="24" t="s">
        <v>32</v>
      </c>
      <c r="C4875" s="25">
        <v>43037</v>
      </c>
      <c r="D4875" s="24">
        <f>IFERROR(VLOOKUP(B4875,'2017_GT Roster'!$B$6:$H$21,7, FALSE), "NO MATCH!!!")</f>
        <v>33</v>
      </c>
      <c r="E4875" s="24">
        <f>IFERROR(VLOOKUP(GAME_JUMP_REPORT_CONSOLIDATED!C4875,GAME_INDEX!$A$7:$E$34,5,FALSE), "NO MATCH")</f>
        <v>1020</v>
      </c>
      <c r="F4875" s="24" t="str">
        <f>IFERROR(VLOOKUP(C4875,GAME_INDEX!$A$7:$E$34,4,FALSE), "NO MATCH!!!")</f>
        <v>Wake Forest</v>
      </c>
      <c r="G4875" t="s">
        <v>4872</v>
      </c>
      <c r="H4875" s="1">
        <v>43037</v>
      </c>
      <c r="I4875">
        <v>6831</v>
      </c>
      <c r="J4875" t="s">
        <v>7</v>
      </c>
      <c r="K4875" t="s">
        <v>32</v>
      </c>
      <c r="L4875">
        <v>18.7</v>
      </c>
    </row>
    <row r="4876" spans="1:12" x14ac:dyDescent="0.55000000000000004">
      <c r="A4876" s="24" t="str">
        <f t="shared" si="76"/>
        <v>102011</v>
      </c>
      <c r="B4876" s="24" t="s">
        <v>14</v>
      </c>
      <c r="C4876" s="25">
        <v>43037</v>
      </c>
      <c r="D4876" s="24">
        <f>IFERROR(VLOOKUP(B4876,'2017_GT Roster'!$B$6:$H$21,7, FALSE), "NO MATCH!!!")</f>
        <v>11</v>
      </c>
      <c r="E4876" s="24">
        <f>IFERROR(VLOOKUP(GAME_JUMP_REPORT_CONSOLIDATED!C4876,GAME_INDEX!$A$7:$E$34,5,FALSE), "NO MATCH")</f>
        <v>1020</v>
      </c>
      <c r="F4876" s="24" t="str">
        <f>IFERROR(VLOOKUP(C4876,GAME_INDEX!$A$7:$E$34,4,FALSE), "NO MATCH!!!")</f>
        <v>Wake Forest</v>
      </c>
      <c r="G4876" t="s">
        <v>4873</v>
      </c>
      <c r="H4876" s="1">
        <v>43037</v>
      </c>
      <c r="I4876">
        <v>6839</v>
      </c>
      <c r="J4876" t="s">
        <v>7</v>
      </c>
      <c r="K4876" t="s">
        <v>14</v>
      </c>
      <c r="L4876">
        <v>17</v>
      </c>
    </row>
    <row r="4877" spans="1:12" x14ac:dyDescent="0.55000000000000004">
      <c r="A4877" s="24" t="str">
        <f t="shared" si="76"/>
        <v>10209</v>
      </c>
      <c r="B4877" s="24" t="s">
        <v>27</v>
      </c>
      <c r="C4877" s="25">
        <v>43037</v>
      </c>
      <c r="D4877" s="24">
        <f>IFERROR(VLOOKUP(B4877,'2017_GT Roster'!$B$6:$H$21,7, FALSE), "NO MATCH!!!")</f>
        <v>9</v>
      </c>
      <c r="E4877" s="24">
        <f>IFERROR(VLOOKUP(GAME_JUMP_REPORT_CONSOLIDATED!C4877,GAME_INDEX!$A$7:$E$34,5,FALSE), "NO MATCH")</f>
        <v>1020</v>
      </c>
      <c r="F4877" s="24" t="str">
        <f>IFERROR(VLOOKUP(C4877,GAME_INDEX!$A$7:$E$34,4,FALSE), "NO MATCH!!!")</f>
        <v>Wake Forest</v>
      </c>
      <c r="G4877" t="s">
        <v>4874</v>
      </c>
      <c r="H4877" s="1">
        <v>43037</v>
      </c>
      <c r="I4877">
        <v>6845</v>
      </c>
      <c r="J4877" t="s">
        <v>7</v>
      </c>
      <c r="K4877" t="s">
        <v>27</v>
      </c>
      <c r="L4877">
        <v>11.1</v>
      </c>
    </row>
    <row r="4878" spans="1:12" x14ac:dyDescent="0.55000000000000004">
      <c r="A4878" s="24" t="str">
        <f t="shared" si="76"/>
        <v>10201</v>
      </c>
      <c r="B4878" s="24" t="s">
        <v>3254</v>
      </c>
      <c r="C4878" s="25">
        <v>43037</v>
      </c>
      <c r="D4878" s="24">
        <f>IFERROR(VLOOKUP(B4878,'2017_GT Roster'!$B$6:$H$21,7, FALSE), "NO MATCH!!!")</f>
        <v>1</v>
      </c>
      <c r="E4878" s="24">
        <f>IFERROR(VLOOKUP(GAME_JUMP_REPORT_CONSOLIDATED!C4878,GAME_INDEX!$A$7:$E$34,5,FALSE), "NO MATCH")</f>
        <v>1020</v>
      </c>
      <c r="F4878" s="24" t="str">
        <f>IFERROR(VLOOKUP(C4878,GAME_INDEX!$A$7:$E$34,4,FALSE), "NO MATCH!!!")</f>
        <v>Wake Forest</v>
      </c>
      <c r="G4878" t="s">
        <v>4875</v>
      </c>
      <c r="H4878" s="1">
        <v>43037</v>
      </c>
      <c r="I4878">
        <v>6847</v>
      </c>
      <c r="J4878" t="s">
        <v>7</v>
      </c>
      <c r="K4878" t="s">
        <v>3254</v>
      </c>
      <c r="L4878">
        <v>13.1</v>
      </c>
    </row>
    <row r="4879" spans="1:12" x14ac:dyDescent="0.55000000000000004">
      <c r="A4879" s="24" t="str">
        <f t="shared" si="76"/>
        <v>10209</v>
      </c>
      <c r="B4879" s="24" t="s">
        <v>27</v>
      </c>
      <c r="C4879" s="25">
        <v>43037</v>
      </c>
      <c r="D4879" s="24">
        <f>IFERROR(VLOOKUP(B4879,'2017_GT Roster'!$B$6:$H$21,7, FALSE), "NO MATCH!!!")</f>
        <v>9</v>
      </c>
      <c r="E4879" s="24">
        <f>IFERROR(VLOOKUP(GAME_JUMP_REPORT_CONSOLIDATED!C4879,GAME_INDEX!$A$7:$E$34,5,FALSE), "NO MATCH")</f>
        <v>1020</v>
      </c>
      <c r="F4879" s="24" t="str">
        <f>IFERROR(VLOOKUP(C4879,GAME_INDEX!$A$7:$E$34,4,FALSE), "NO MATCH!!!")</f>
        <v>Wake Forest</v>
      </c>
      <c r="G4879" t="s">
        <v>4876</v>
      </c>
      <c r="H4879" s="1">
        <v>43037</v>
      </c>
      <c r="I4879">
        <v>6865</v>
      </c>
      <c r="J4879" t="s">
        <v>7</v>
      </c>
      <c r="K4879" t="s">
        <v>27</v>
      </c>
      <c r="L4879">
        <v>12.2</v>
      </c>
    </row>
    <row r="4880" spans="1:12" x14ac:dyDescent="0.55000000000000004">
      <c r="A4880" s="24" t="str">
        <f t="shared" si="76"/>
        <v>10209</v>
      </c>
      <c r="B4880" s="24" t="s">
        <v>27</v>
      </c>
      <c r="C4880" s="25">
        <v>43037</v>
      </c>
      <c r="D4880" s="24">
        <f>IFERROR(VLOOKUP(B4880,'2017_GT Roster'!$B$6:$H$21,7, FALSE), "NO MATCH!!!")</f>
        <v>9</v>
      </c>
      <c r="E4880" s="24">
        <f>IFERROR(VLOOKUP(GAME_JUMP_REPORT_CONSOLIDATED!C4880,GAME_INDEX!$A$7:$E$34,5,FALSE), "NO MATCH")</f>
        <v>1020</v>
      </c>
      <c r="F4880" s="24" t="str">
        <f>IFERROR(VLOOKUP(C4880,GAME_INDEX!$A$7:$E$34,4,FALSE), "NO MATCH!!!")</f>
        <v>Wake Forest</v>
      </c>
      <c r="G4880" t="s">
        <v>4877</v>
      </c>
      <c r="H4880" s="1">
        <v>43037</v>
      </c>
      <c r="I4880">
        <v>6869</v>
      </c>
      <c r="J4880" t="s">
        <v>7</v>
      </c>
      <c r="K4880" t="s">
        <v>27</v>
      </c>
      <c r="L4880">
        <v>13.7</v>
      </c>
    </row>
    <row r="4881" spans="1:12" x14ac:dyDescent="0.55000000000000004">
      <c r="A4881" s="24" t="str">
        <f t="shared" si="76"/>
        <v>10209</v>
      </c>
      <c r="B4881" s="24" t="s">
        <v>27</v>
      </c>
      <c r="C4881" s="25">
        <v>43037</v>
      </c>
      <c r="D4881" s="24">
        <f>IFERROR(VLOOKUP(B4881,'2017_GT Roster'!$B$6:$H$21,7, FALSE), "NO MATCH!!!")</f>
        <v>9</v>
      </c>
      <c r="E4881" s="24">
        <f>IFERROR(VLOOKUP(GAME_JUMP_REPORT_CONSOLIDATED!C4881,GAME_INDEX!$A$7:$E$34,5,FALSE), "NO MATCH")</f>
        <v>1020</v>
      </c>
      <c r="F4881" s="24" t="str">
        <f>IFERROR(VLOOKUP(C4881,GAME_INDEX!$A$7:$E$34,4,FALSE), "NO MATCH!!!")</f>
        <v>Wake Forest</v>
      </c>
      <c r="G4881" t="s">
        <v>4878</v>
      </c>
      <c r="H4881" s="1">
        <v>43037</v>
      </c>
      <c r="I4881">
        <v>6886</v>
      </c>
      <c r="J4881" t="s">
        <v>7</v>
      </c>
      <c r="K4881" t="s">
        <v>27</v>
      </c>
      <c r="L4881">
        <v>10.199999999999999</v>
      </c>
    </row>
    <row r="4882" spans="1:12" x14ac:dyDescent="0.55000000000000004">
      <c r="A4882" s="24" t="str">
        <f t="shared" si="76"/>
        <v>102033</v>
      </c>
      <c r="B4882" s="24" t="s">
        <v>32</v>
      </c>
      <c r="C4882" s="25">
        <v>43037</v>
      </c>
      <c r="D4882" s="24">
        <f>IFERROR(VLOOKUP(B4882,'2017_GT Roster'!$B$6:$H$21,7, FALSE), "NO MATCH!!!")</f>
        <v>33</v>
      </c>
      <c r="E4882" s="24">
        <f>IFERROR(VLOOKUP(GAME_JUMP_REPORT_CONSOLIDATED!C4882,GAME_INDEX!$A$7:$E$34,5,FALSE), "NO MATCH")</f>
        <v>1020</v>
      </c>
      <c r="F4882" s="24" t="str">
        <f>IFERROR(VLOOKUP(C4882,GAME_INDEX!$A$7:$E$34,4,FALSE), "NO MATCH!!!")</f>
        <v>Wake Forest</v>
      </c>
      <c r="G4882" t="s">
        <v>4879</v>
      </c>
      <c r="H4882" s="1">
        <v>43037</v>
      </c>
      <c r="I4882">
        <v>6899</v>
      </c>
      <c r="J4882" t="s">
        <v>7</v>
      </c>
      <c r="K4882" t="s">
        <v>32</v>
      </c>
      <c r="L4882">
        <v>20.5</v>
      </c>
    </row>
    <row r="4883" spans="1:12" x14ac:dyDescent="0.55000000000000004">
      <c r="A4883" s="24" t="str">
        <f t="shared" si="76"/>
        <v>102033</v>
      </c>
      <c r="B4883" s="24" t="s">
        <v>32</v>
      </c>
      <c r="C4883" s="25">
        <v>43037</v>
      </c>
      <c r="D4883" s="24">
        <f>IFERROR(VLOOKUP(B4883,'2017_GT Roster'!$B$6:$H$21,7, FALSE), "NO MATCH!!!")</f>
        <v>33</v>
      </c>
      <c r="E4883" s="24">
        <f>IFERROR(VLOOKUP(GAME_JUMP_REPORT_CONSOLIDATED!C4883,GAME_INDEX!$A$7:$E$34,5,FALSE), "NO MATCH")</f>
        <v>1020</v>
      </c>
      <c r="F4883" s="24" t="str">
        <f>IFERROR(VLOOKUP(C4883,GAME_INDEX!$A$7:$E$34,4,FALSE), "NO MATCH!!!")</f>
        <v>Wake Forest</v>
      </c>
      <c r="G4883" t="s">
        <v>4880</v>
      </c>
      <c r="H4883" s="1">
        <v>43037</v>
      </c>
      <c r="I4883">
        <v>6912</v>
      </c>
      <c r="J4883" t="s">
        <v>7</v>
      </c>
      <c r="K4883" t="s">
        <v>32</v>
      </c>
      <c r="L4883">
        <v>23.7</v>
      </c>
    </row>
    <row r="4884" spans="1:12" x14ac:dyDescent="0.55000000000000004">
      <c r="A4884" s="24" t="str">
        <f t="shared" si="76"/>
        <v>102033</v>
      </c>
      <c r="B4884" s="24" t="s">
        <v>32</v>
      </c>
      <c r="C4884" s="25">
        <v>43037</v>
      </c>
      <c r="D4884" s="24">
        <f>IFERROR(VLOOKUP(B4884,'2017_GT Roster'!$B$6:$H$21,7, FALSE), "NO MATCH!!!")</f>
        <v>33</v>
      </c>
      <c r="E4884" s="24">
        <f>IFERROR(VLOOKUP(GAME_JUMP_REPORT_CONSOLIDATED!C4884,GAME_INDEX!$A$7:$E$34,5,FALSE), "NO MATCH")</f>
        <v>1020</v>
      </c>
      <c r="F4884" s="24" t="str">
        <f>IFERROR(VLOOKUP(C4884,GAME_INDEX!$A$7:$E$34,4,FALSE), "NO MATCH!!!")</f>
        <v>Wake Forest</v>
      </c>
      <c r="G4884" t="s">
        <v>4881</v>
      </c>
      <c r="H4884" s="1">
        <v>43037</v>
      </c>
      <c r="I4884">
        <v>6927</v>
      </c>
      <c r="J4884" t="s">
        <v>7</v>
      </c>
      <c r="K4884" t="s">
        <v>32</v>
      </c>
      <c r="L4884">
        <v>17.2</v>
      </c>
    </row>
    <row r="4885" spans="1:12" x14ac:dyDescent="0.55000000000000004">
      <c r="A4885" s="24" t="str">
        <f t="shared" si="76"/>
        <v>102033</v>
      </c>
      <c r="B4885" s="24" t="s">
        <v>32</v>
      </c>
      <c r="C4885" s="25">
        <v>43037</v>
      </c>
      <c r="D4885" s="24">
        <f>IFERROR(VLOOKUP(B4885,'2017_GT Roster'!$B$6:$H$21,7, FALSE), "NO MATCH!!!")</f>
        <v>33</v>
      </c>
      <c r="E4885" s="24">
        <f>IFERROR(VLOOKUP(GAME_JUMP_REPORT_CONSOLIDATED!C4885,GAME_INDEX!$A$7:$E$34,5,FALSE), "NO MATCH")</f>
        <v>1020</v>
      </c>
      <c r="F4885" s="24" t="str">
        <f>IFERROR(VLOOKUP(C4885,GAME_INDEX!$A$7:$E$34,4,FALSE), "NO MATCH!!!")</f>
        <v>Wake Forest</v>
      </c>
      <c r="G4885" t="s">
        <v>4882</v>
      </c>
      <c r="H4885" s="1">
        <v>43037</v>
      </c>
      <c r="I4885">
        <v>6931</v>
      </c>
      <c r="J4885" t="s">
        <v>7</v>
      </c>
      <c r="K4885" t="s">
        <v>32</v>
      </c>
      <c r="L4885">
        <v>17.5</v>
      </c>
    </row>
    <row r="4886" spans="1:12" x14ac:dyDescent="0.55000000000000004">
      <c r="A4886" s="24" t="str">
        <f t="shared" si="76"/>
        <v>10209</v>
      </c>
      <c r="B4886" s="24" t="s">
        <v>27</v>
      </c>
      <c r="C4886" s="25">
        <v>43037</v>
      </c>
      <c r="D4886" s="24">
        <f>IFERROR(VLOOKUP(B4886,'2017_GT Roster'!$B$6:$H$21,7, FALSE), "NO MATCH!!!")</f>
        <v>9</v>
      </c>
      <c r="E4886" s="24">
        <f>IFERROR(VLOOKUP(GAME_JUMP_REPORT_CONSOLIDATED!C4886,GAME_INDEX!$A$7:$E$34,5,FALSE), "NO MATCH")</f>
        <v>1020</v>
      </c>
      <c r="F4886" s="24" t="str">
        <f>IFERROR(VLOOKUP(C4886,GAME_INDEX!$A$7:$E$34,4,FALSE), "NO MATCH!!!")</f>
        <v>Wake Forest</v>
      </c>
      <c r="G4886" t="s">
        <v>4883</v>
      </c>
      <c r="H4886" s="1">
        <v>43037</v>
      </c>
      <c r="I4886">
        <v>6932</v>
      </c>
      <c r="J4886" t="s">
        <v>7</v>
      </c>
      <c r="K4886" t="s">
        <v>27</v>
      </c>
      <c r="L4886">
        <v>11.4</v>
      </c>
    </row>
    <row r="4887" spans="1:12" x14ac:dyDescent="0.55000000000000004">
      <c r="A4887" s="24" t="str">
        <f t="shared" si="76"/>
        <v>10201</v>
      </c>
      <c r="B4887" s="24" t="s">
        <v>3254</v>
      </c>
      <c r="C4887" s="25">
        <v>43037</v>
      </c>
      <c r="D4887" s="24">
        <f>IFERROR(VLOOKUP(B4887,'2017_GT Roster'!$B$6:$H$21,7, FALSE), "NO MATCH!!!")</f>
        <v>1</v>
      </c>
      <c r="E4887" s="24">
        <f>IFERROR(VLOOKUP(GAME_JUMP_REPORT_CONSOLIDATED!C4887,GAME_INDEX!$A$7:$E$34,5,FALSE), "NO MATCH")</f>
        <v>1020</v>
      </c>
      <c r="F4887" s="24" t="str">
        <f>IFERROR(VLOOKUP(C4887,GAME_INDEX!$A$7:$E$34,4,FALSE), "NO MATCH!!!")</f>
        <v>Wake Forest</v>
      </c>
      <c r="G4887" t="s">
        <v>4884</v>
      </c>
      <c r="H4887" s="1">
        <v>43037</v>
      </c>
      <c r="I4887">
        <v>6956</v>
      </c>
      <c r="J4887" t="s">
        <v>7</v>
      </c>
      <c r="K4887" t="s">
        <v>3254</v>
      </c>
      <c r="L4887">
        <v>12.8</v>
      </c>
    </row>
    <row r="4888" spans="1:12" x14ac:dyDescent="0.55000000000000004">
      <c r="A4888" s="24" t="str">
        <f t="shared" si="76"/>
        <v>10209</v>
      </c>
      <c r="B4888" s="24" t="s">
        <v>27</v>
      </c>
      <c r="C4888" s="25">
        <v>43037</v>
      </c>
      <c r="D4888" s="24">
        <f>IFERROR(VLOOKUP(B4888,'2017_GT Roster'!$B$6:$H$21,7, FALSE), "NO MATCH!!!")</f>
        <v>9</v>
      </c>
      <c r="E4888" s="24">
        <f>IFERROR(VLOOKUP(GAME_JUMP_REPORT_CONSOLIDATED!C4888,GAME_INDEX!$A$7:$E$34,5,FALSE), "NO MATCH")</f>
        <v>1020</v>
      </c>
      <c r="F4888" s="24" t="str">
        <f>IFERROR(VLOOKUP(C4888,GAME_INDEX!$A$7:$E$34,4,FALSE), "NO MATCH!!!")</f>
        <v>Wake Forest</v>
      </c>
      <c r="G4888" t="s">
        <v>4885</v>
      </c>
      <c r="H4888" s="1">
        <v>43037</v>
      </c>
      <c r="I4888">
        <v>6960</v>
      </c>
      <c r="J4888" t="s">
        <v>7</v>
      </c>
      <c r="K4888" t="s">
        <v>27</v>
      </c>
      <c r="L4888">
        <v>10.7</v>
      </c>
    </row>
    <row r="4889" spans="1:12" x14ac:dyDescent="0.55000000000000004">
      <c r="A4889" s="24" t="str">
        <f t="shared" si="76"/>
        <v>10209</v>
      </c>
      <c r="B4889" s="24" t="s">
        <v>27</v>
      </c>
      <c r="C4889" s="25">
        <v>43037</v>
      </c>
      <c r="D4889" s="24">
        <f>IFERROR(VLOOKUP(B4889,'2017_GT Roster'!$B$6:$H$21,7, FALSE), "NO MATCH!!!")</f>
        <v>9</v>
      </c>
      <c r="E4889" s="24">
        <f>IFERROR(VLOOKUP(GAME_JUMP_REPORT_CONSOLIDATED!C4889,GAME_INDEX!$A$7:$E$34,5,FALSE), "NO MATCH")</f>
        <v>1020</v>
      </c>
      <c r="F4889" s="24" t="str">
        <f>IFERROR(VLOOKUP(C4889,GAME_INDEX!$A$7:$E$34,4,FALSE), "NO MATCH!!!")</f>
        <v>Wake Forest</v>
      </c>
      <c r="G4889" t="s">
        <v>4886</v>
      </c>
      <c r="H4889" s="1">
        <v>43037</v>
      </c>
      <c r="I4889">
        <v>6969</v>
      </c>
      <c r="J4889" t="s">
        <v>7</v>
      </c>
      <c r="K4889" t="s">
        <v>27</v>
      </c>
      <c r="L4889">
        <v>14.2</v>
      </c>
    </row>
    <row r="4890" spans="1:12" x14ac:dyDescent="0.55000000000000004">
      <c r="A4890" s="24" t="str">
        <f t="shared" si="76"/>
        <v>10209</v>
      </c>
      <c r="B4890" s="24" t="s">
        <v>27</v>
      </c>
      <c r="C4890" s="25">
        <v>43037</v>
      </c>
      <c r="D4890" s="24">
        <f>IFERROR(VLOOKUP(B4890,'2017_GT Roster'!$B$6:$H$21,7, FALSE), "NO MATCH!!!")</f>
        <v>9</v>
      </c>
      <c r="E4890" s="24">
        <f>IFERROR(VLOOKUP(GAME_JUMP_REPORT_CONSOLIDATED!C4890,GAME_INDEX!$A$7:$E$34,5,FALSE), "NO MATCH")</f>
        <v>1020</v>
      </c>
      <c r="F4890" s="24" t="str">
        <f>IFERROR(VLOOKUP(C4890,GAME_INDEX!$A$7:$E$34,4,FALSE), "NO MATCH!!!")</f>
        <v>Wake Forest</v>
      </c>
      <c r="G4890" t="s">
        <v>4887</v>
      </c>
      <c r="H4890" s="1">
        <v>43037</v>
      </c>
      <c r="I4890">
        <v>6988</v>
      </c>
      <c r="J4890" t="s">
        <v>7</v>
      </c>
      <c r="K4890" t="s">
        <v>27</v>
      </c>
      <c r="L4890">
        <v>10.5</v>
      </c>
    </row>
    <row r="4891" spans="1:12" x14ac:dyDescent="0.55000000000000004">
      <c r="A4891" s="24" t="str">
        <f t="shared" si="76"/>
        <v>102011</v>
      </c>
      <c r="B4891" s="24" t="s">
        <v>14</v>
      </c>
      <c r="C4891" s="25">
        <v>43037</v>
      </c>
      <c r="D4891" s="24">
        <f>IFERROR(VLOOKUP(B4891,'2017_GT Roster'!$B$6:$H$21,7, FALSE), "NO MATCH!!!")</f>
        <v>11</v>
      </c>
      <c r="E4891" s="24">
        <f>IFERROR(VLOOKUP(GAME_JUMP_REPORT_CONSOLIDATED!C4891,GAME_INDEX!$A$7:$E$34,5,FALSE), "NO MATCH")</f>
        <v>1020</v>
      </c>
      <c r="F4891" s="24" t="str">
        <f>IFERROR(VLOOKUP(C4891,GAME_INDEX!$A$7:$E$34,4,FALSE), "NO MATCH!!!")</f>
        <v>Wake Forest</v>
      </c>
      <c r="G4891" t="s">
        <v>4888</v>
      </c>
      <c r="H4891" s="1">
        <v>43037</v>
      </c>
      <c r="I4891">
        <v>7028</v>
      </c>
      <c r="J4891" t="s">
        <v>7</v>
      </c>
      <c r="K4891" t="s">
        <v>14</v>
      </c>
      <c r="L4891">
        <v>24</v>
      </c>
    </row>
    <row r="4892" spans="1:12" x14ac:dyDescent="0.55000000000000004">
      <c r="A4892" s="24" t="str">
        <f t="shared" si="76"/>
        <v>102033</v>
      </c>
      <c r="B4892" s="24" t="s">
        <v>32</v>
      </c>
      <c r="C4892" s="25">
        <v>43037</v>
      </c>
      <c r="D4892" s="24">
        <f>IFERROR(VLOOKUP(B4892,'2017_GT Roster'!$B$6:$H$21,7, FALSE), "NO MATCH!!!")</f>
        <v>33</v>
      </c>
      <c r="E4892" s="24">
        <f>IFERROR(VLOOKUP(GAME_JUMP_REPORT_CONSOLIDATED!C4892,GAME_INDEX!$A$7:$E$34,5,FALSE), "NO MATCH")</f>
        <v>1020</v>
      </c>
      <c r="F4892" s="24" t="str">
        <f>IFERROR(VLOOKUP(C4892,GAME_INDEX!$A$7:$E$34,4,FALSE), "NO MATCH!!!")</f>
        <v>Wake Forest</v>
      </c>
      <c r="G4892" t="s">
        <v>4889</v>
      </c>
      <c r="H4892" s="1">
        <v>43037</v>
      </c>
      <c r="I4892">
        <v>7045</v>
      </c>
      <c r="J4892" t="s">
        <v>7</v>
      </c>
      <c r="K4892" t="s">
        <v>32</v>
      </c>
      <c r="L4892">
        <v>14</v>
      </c>
    </row>
    <row r="4893" spans="1:12" x14ac:dyDescent="0.55000000000000004">
      <c r="A4893" s="24" t="str">
        <f t="shared" si="76"/>
        <v>102011</v>
      </c>
      <c r="B4893" s="24" t="s">
        <v>14</v>
      </c>
      <c r="C4893" s="25">
        <v>43037</v>
      </c>
      <c r="D4893" s="24">
        <f>IFERROR(VLOOKUP(B4893,'2017_GT Roster'!$B$6:$H$21,7, FALSE), "NO MATCH!!!")</f>
        <v>11</v>
      </c>
      <c r="E4893" s="24">
        <f>IFERROR(VLOOKUP(GAME_JUMP_REPORT_CONSOLIDATED!C4893,GAME_INDEX!$A$7:$E$34,5,FALSE), "NO MATCH")</f>
        <v>1020</v>
      </c>
      <c r="F4893" s="24" t="str">
        <f>IFERROR(VLOOKUP(C4893,GAME_INDEX!$A$7:$E$34,4,FALSE), "NO MATCH!!!")</f>
        <v>Wake Forest</v>
      </c>
      <c r="G4893" t="s">
        <v>4890</v>
      </c>
      <c r="H4893" s="1">
        <v>43037</v>
      </c>
      <c r="I4893">
        <v>7049</v>
      </c>
      <c r="J4893" t="s">
        <v>7</v>
      </c>
      <c r="K4893" t="s">
        <v>14</v>
      </c>
      <c r="L4893">
        <v>18.899999999999999</v>
      </c>
    </row>
    <row r="4894" spans="1:12" x14ac:dyDescent="0.55000000000000004">
      <c r="A4894" s="24" t="str">
        <f t="shared" si="76"/>
        <v>102023</v>
      </c>
      <c r="B4894" s="24" t="s">
        <v>19</v>
      </c>
      <c r="C4894" s="25">
        <v>43037</v>
      </c>
      <c r="D4894" s="24">
        <f>IFERROR(VLOOKUP(B4894,'2017_GT Roster'!$B$6:$H$21,7, FALSE), "NO MATCH!!!")</f>
        <v>23</v>
      </c>
      <c r="E4894" s="24">
        <f>IFERROR(VLOOKUP(GAME_JUMP_REPORT_CONSOLIDATED!C4894,GAME_INDEX!$A$7:$E$34,5,FALSE), "NO MATCH")</f>
        <v>1020</v>
      </c>
      <c r="F4894" s="24" t="str">
        <f>IFERROR(VLOOKUP(C4894,GAME_INDEX!$A$7:$E$34,4,FALSE), "NO MATCH!!!")</f>
        <v>Wake Forest</v>
      </c>
      <c r="G4894" t="s">
        <v>4891</v>
      </c>
      <c r="H4894" s="1">
        <v>43037</v>
      </c>
      <c r="I4894">
        <v>7057</v>
      </c>
      <c r="J4894" t="s">
        <v>7</v>
      </c>
      <c r="K4894" t="s">
        <v>19</v>
      </c>
      <c r="L4894">
        <v>14.1</v>
      </c>
    </row>
    <row r="4895" spans="1:12" x14ac:dyDescent="0.55000000000000004">
      <c r="A4895" s="24" t="str">
        <f t="shared" si="76"/>
        <v>102033</v>
      </c>
      <c r="B4895" s="24" t="s">
        <v>32</v>
      </c>
      <c r="C4895" s="25">
        <v>43037</v>
      </c>
      <c r="D4895" s="24">
        <f>IFERROR(VLOOKUP(B4895,'2017_GT Roster'!$B$6:$H$21,7, FALSE), "NO MATCH!!!")</f>
        <v>33</v>
      </c>
      <c r="E4895" s="24">
        <f>IFERROR(VLOOKUP(GAME_JUMP_REPORT_CONSOLIDATED!C4895,GAME_INDEX!$A$7:$E$34,5,FALSE), "NO MATCH")</f>
        <v>1020</v>
      </c>
      <c r="F4895" s="24" t="str">
        <f>IFERROR(VLOOKUP(C4895,GAME_INDEX!$A$7:$E$34,4,FALSE), "NO MATCH!!!")</f>
        <v>Wake Forest</v>
      </c>
      <c r="G4895" t="s">
        <v>4892</v>
      </c>
      <c r="H4895" s="1">
        <v>43037</v>
      </c>
      <c r="I4895">
        <v>7065</v>
      </c>
      <c r="J4895" t="s">
        <v>7</v>
      </c>
      <c r="K4895" t="s">
        <v>32</v>
      </c>
      <c r="L4895">
        <v>20.100000000000001</v>
      </c>
    </row>
    <row r="4896" spans="1:12" x14ac:dyDescent="0.55000000000000004">
      <c r="A4896" s="24" t="str">
        <f t="shared" si="76"/>
        <v>102011</v>
      </c>
      <c r="B4896" s="24" t="s">
        <v>14</v>
      </c>
      <c r="C4896" s="25">
        <v>43037</v>
      </c>
      <c r="D4896" s="24">
        <f>IFERROR(VLOOKUP(B4896,'2017_GT Roster'!$B$6:$H$21,7, FALSE), "NO MATCH!!!")</f>
        <v>11</v>
      </c>
      <c r="E4896" s="24">
        <f>IFERROR(VLOOKUP(GAME_JUMP_REPORT_CONSOLIDATED!C4896,GAME_INDEX!$A$7:$E$34,5,FALSE), "NO MATCH")</f>
        <v>1020</v>
      </c>
      <c r="F4896" s="24" t="str">
        <f>IFERROR(VLOOKUP(C4896,GAME_INDEX!$A$7:$E$34,4,FALSE), "NO MATCH!!!")</f>
        <v>Wake Forest</v>
      </c>
      <c r="G4896" t="s">
        <v>4893</v>
      </c>
      <c r="H4896" s="1">
        <v>43037</v>
      </c>
      <c r="I4896">
        <v>7069</v>
      </c>
      <c r="J4896" t="s">
        <v>7</v>
      </c>
      <c r="K4896" t="s">
        <v>14</v>
      </c>
      <c r="L4896">
        <v>27.4</v>
      </c>
    </row>
    <row r="4897" spans="1:12" x14ac:dyDescent="0.55000000000000004">
      <c r="A4897" s="24" t="str">
        <f t="shared" si="76"/>
        <v>10201</v>
      </c>
      <c r="B4897" s="24" t="s">
        <v>3254</v>
      </c>
      <c r="C4897" s="25">
        <v>43037</v>
      </c>
      <c r="D4897" s="24">
        <f>IFERROR(VLOOKUP(B4897,'2017_GT Roster'!$B$6:$H$21,7, FALSE), "NO MATCH!!!")</f>
        <v>1</v>
      </c>
      <c r="E4897" s="24">
        <f>IFERROR(VLOOKUP(GAME_JUMP_REPORT_CONSOLIDATED!C4897,GAME_INDEX!$A$7:$E$34,5,FALSE), "NO MATCH")</f>
        <v>1020</v>
      </c>
      <c r="F4897" s="24" t="str">
        <f>IFERROR(VLOOKUP(C4897,GAME_INDEX!$A$7:$E$34,4,FALSE), "NO MATCH!!!")</f>
        <v>Wake Forest</v>
      </c>
      <c r="G4897" t="s">
        <v>4894</v>
      </c>
      <c r="H4897" s="1">
        <v>43037</v>
      </c>
      <c r="I4897">
        <v>7073</v>
      </c>
      <c r="J4897" t="s">
        <v>7</v>
      </c>
      <c r="K4897" t="s">
        <v>3254</v>
      </c>
      <c r="L4897">
        <v>15</v>
      </c>
    </row>
    <row r="4898" spans="1:12" x14ac:dyDescent="0.55000000000000004">
      <c r="A4898" s="24" t="str">
        <f t="shared" si="76"/>
        <v>102033</v>
      </c>
      <c r="B4898" s="24" t="s">
        <v>32</v>
      </c>
      <c r="C4898" s="25">
        <v>43037</v>
      </c>
      <c r="D4898" s="24">
        <f>IFERROR(VLOOKUP(B4898,'2017_GT Roster'!$B$6:$H$21,7, FALSE), "NO MATCH!!!")</f>
        <v>33</v>
      </c>
      <c r="E4898" s="24">
        <f>IFERROR(VLOOKUP(GAME_JUMP_REPORT_CONSOLIDATED!C4898,GAME_INDEX!$A$7:$E$34,5,FALSE), "NO MATCH")</f>
        <v>1020</v>
      </c>
      <c r="F4898" s="24" t="str">
        <f>IFERROR(VLOOKUP(C4898,GAME_INDEX!$A$7:$E$34,4,FALSE), "NO MATCH!!!")</f>
        <v>Wake Forest</v>
      </c>
      <c r="G4898" t="s">
        <v>4895</v>
      </c>
      <c r="H4898" s="1">
        <v>43037</v>
      </c>
      <c r="I4898">
        <v>7087</v>
      </c>
      <c r="J4898" t="s">
        <v>7</v>
      </c>
      <c r="K4898" t="s">
        <v>32</v>
      </c>
      <c r="L4898">
        <v>19.100000000000001</v>
      </c>
    </row>
    <row r="4899" spans="1:12" x14ac:dyDescent="0.55000000000000004">
      <c r="A4899" s="24" t="str">
        <f t="shared" si="76"/>
        <v>10201</v>
      </c>
      <c r="B4899" s="24" t="s">
        <v>3254</v>
      </c>
      <c r="C4899" s="25">
        <v>43037</v>
      </c>
      <c r="D4899" s="24">
        <f>IFERROR(VLOOKUP(B4899,'2017_GT Roster'!$B$6:$H$21,7, FALSE), "NO MATCH!!!")</f>
        <v>1</v>
      </c>
      <c r="E4899" s="24">
        <f>IFERROR(VLOOKUP(GAME_JUMP_REPORT_CONSOLIDATED!C4899,GAME_INDEX!$A$7:$E$34,5,FALSE), "NO MATCH")</f>
        <v>1020</v>
      </c>
      <c r="F4899" s="24" t="str">
        <f>IFERROR(VLOOKUP(C4899,GAME_INDEX!$A$7:$E$34,4,FALSE), "NO MATCH!!!")</f>
        <v>Wake Forest</v>
      </c>
      <c r="G4899" t="s">
        <v>4896</v>
      </c>
      <c r="H4899" s="1">
        <v>43037</v>
      </c>
      <c r="I4899">
        <v>7097</v>
      </c>
      <c r="J4899" t="s">
        <v>7</v>
      </c>
      <c r="K4899" t="s">
        <v>3254</v>
      </c>
      <c r="L4899">
        <v>16.600000000000001</v>
      </c>
    </row>
    <row r="4900" spans="1:12" x14ac:dyDescent="0.55000000000000004">
      <c r="A4900" s="24" t="str">
        <f t="shared" si="76"/>
        <v>10201</v>
      </c>
      <c r="B4900" s="24" t="s">
        <v>3254</v>
      </c>
      <c r="C4900" s="25">
        <v>43037</v>
      </c>
      <c r="D4900" s="24">
        <f>IFERROR(VLOOKUP(B4900,'2017_GT Roster'!$B$6:$H$21,7, FALSE), "NO MATCH!!!")</f>
        <v>1</v>
      </c>
      <c r="E4900" s="24">
        <f>IFERROR(VLOOKUP(GAME_JUMP_REPORT_CONSOLIDATED!C4900,GAME_INDEX!$A$7:$E$34,5,FALSE), "NO MATCH")</f>
        <v>1020</v>
      </c>
      <c r="F4900" s="24" t="str">
        <f>IFERROR(VLOOKUP(C4900,GAME_INDEX!$A$7:$E$34,4,FALSE), "NO MATCH!!!")</f>
        <v>Wake Forest</v>
      </c>
      <c r="G4900" t="s">
        <v>4897</v>
      </c>
      <c r="H4900" s="1">
        <v>43037</v>
      </c>
      <c r="I4900">
        <v>7100</v>
      </c>
      <c r="J4900" t="s">
        <v>7</v>
      </c>
      <c r="K4900" t="s">
        <v>3254</v>
      </c>
      <c r="L4900">
        <v>16.899999999999999</v>
      </c>
    </row>
    <row r="4901" spans="1:12" x14ac:dyDescent="0.55000000000000004">
      <c r="A4901" s="24" t="str">
        <f t="shared" si="76"/>
        <v>102011</v>
      </c>
      <c r="B4901" s="24" t="s">
        <v>14</v>
      </c>
      <c r="C4901" s="25">
        <v>43037</v>
      </c>
      <c r="D4901" s="24">
        <f>IFERROR(VLOOKUP(B4901,'2017_GT Roster'!$B$6:$H$21,7, FALSE), "NO MATCH!!!")</f>
        <v>11</v>
      </c>
      <c r="E4901" s="24">
        <f>IFERROR(VLOOKUP(GAME_JUMP_REPORT_CONSOLIDATED!C4901,GAME_INDEX!$A$7:$E$34,5,FALSE), "NO MATCH")</f>
        <v>1020</v>
      </c>
      <c r="F4901" s="24" t="str">
        <f>IFERROR(VLOOKUP(C4901,GAME_INDEX!$A$7:$E$34,4,FALSE), "NO MATCH!!!")</f>
        <v>Wake Forest</v>
      </c>
      <c r="G4901" t="s">
        <v>4898</v>
      </c>
      <c r="H4901" s="1">
        <v>43037</v>
      </c>
      <c r="I4901">
        <v>7104</v>
      </c>
      <c r="J4901" t="s">
        <v>7</v>
      </c>
      <c r="K4901" t="s">
        <v>14</v>
      </c>
      <c r="L4901">
        <v>11.1</v>
      </c>
    </row>
    <row r="4902" spans="1:12" x14ac:dyDescent="0.55000000000000004">
      <c r="A4902" s="24" t="str">
        <f t="shared" si="76"/>
        <v>102011</v>
      </c>
      <c r="B4902" s="24" t="s">
        <v>14</v>
      </c>
      <c r="C4902" s="25">
        <v>43037</v>
      </c>
      <c r="D4902" s="24">
        <f>IFERROR(VLOOKUP(B4902,'2017_GT Roster'!$B$6:$H$21,7, FALSE), "NO MATCH!!!")</f>
        <v>11</v>
      </c>
      <c r="E4902" s="24">
        <f>IFERROR(VLOOKUP(GAME_JUMP_REPORT_CONSOLIDATED!C4902,GAME_INDEX!$A$7:$E$34,5,FALSE), "NO MATCH")</f>
        <v>1020</v>
      </c>
      <c r="F4902" s="24" t="str">
        <f>IFERROR(VLOOKUP(C4902,GAME_INDEX!$A$7:$E$34,4,FALSE), "NO MATCH!!!")</f>
        <v>Wake Forest</v>
      </c>
      <c r="G4902" t="s">
        <v>4899</v>
      </c>
      <c r="H4902" s="1">
        <v>43037</v>
      </c>
      <c r="I4902">
        <v>7107</v>
      </c>
      <c r="J4902" t="s">
        <v>7</v>
      </c>
      <c r="K4902" t="s">
        <v>14</v>
      </c>
      <c r="L4902">
        <v>23.6</v>
      </c>
    </row>
    <row r="4903" spans="1:12" x14ac:dyDescent="0.55000000000000004">
      <c r="A4903" s="24" t="str">
        <f t="shared" si="76"/>
        <v>102011</v>
      </c>
      <c r="B4903" s="24" t="s">
        <v>14</v>
      </c>
      <c r="C4903" s="25">
        <v>43037</v>
      </c>
      <c r="D4903" s="24">
        <f>IFERROR(VLOOKUP(B4903,'2017_GT Roster'!$B$6:$H$21,7, FALSE), "NO MATCH!!!")</f>
        <v>11</v>
      </c>
      <c r="E4903" s="24">
        <f>IFERROR(VLOOKUP(GAME_JUMP_REPORT_CONSOLIDATED!C4903,GAME_INDEX!$A$7:$E$34,5,FALSE), "NO MATCH")</f>
        <v>1020</v>
      </c>
      <c r="F4903" s="24" t="str">
        <f>IFERROR(VLOOKUP(C4903,GAME_INDEX!$A$7:$E$34,4,FALSE), "NO MATCH!!!")</f>
        <v>Wake Forest</v>
      </c>
      <c r="G4903" t="s">
        <v>4900</v>
      </c>
      <c r="H4903" s="1">
        <v>43037</v>
      </c>
      <c r="I4903">
        <v>7111</v>
      </c>
      <c r="J4903" t="s">
        <v>7</v>
      </c>
      <c r="K4903" t="s">
        <v>14</v>
      </c>
      <c r="L4903">
        <v>18.100000000000001</v>
      </c>
    </row>
    <row r="4904" spans="1:12" x14ac:dyDescent="0.55000000000000004">
      <c r="A4904" s="24" t="str">
        <f t="shared" si="76"/>
        <v>102033</v>
      </c>
      <c r="B4904" s="24" t="s">
        <v>32</v>
      </c>
      <c r="C4904" s="25">
        <v>43037</v>
      </c>
      <c r="D4904" s="24">
        <f>IFERROR(VLOOKUP(B4904,'2017_GT Roster'!$B$6:$H$21,7, FALSE), "NO MATCH!!!")</f>
        <v>33</v>
      </c>
      <c r="E4904" s="24">
        <f>IFERROR(VLOOKUP(GAME_JUMP_REPORT_CONSOLIDATED!C4904,GAME_INDEX!$A$7:$E$34,5,FALSE), "NO MATCH")</f>
        <v>1020</v>
      </c>
      <c r="F4904" s="24" t="str">
        <f>IFERROR(VLOOKUP(C4904,GAME_INDEX!$A$7:$E$34,4,FALSE), "NO MATCH!!!")</f>
        <v>Wake Forest</v>
      </c>
      <c r="G4904" t="s">
        <v>4901</v>
      </c>
      <c r="H4904" s="1">
        <v>43037</v>
      </c>
      <c r="I4904">
        <v>7114</v>
      </c>
      <c r="J4904" t="s">
        <v>7</v>
      </c>
      <c r="K4904" t="s">
        <v>32</v>
      </c>
      <c r="L4904">
        <v>14.3</v>
      </c>
    </row>
    <row r="4905" spans="1:12" x14ac:dyDescent="0.55000000000000004">
      <c r="A4905" s="24" t="str">
        <f t="shared" si="76"/>
        <v>102011</v>
      </c>
      <c r="B4905" s="24" t="s">
        <v>14</v>
      </c>
      <c r="C4905" s="25">
        <v>43037</v>
      </c>
      <c r="D4905" s="24">
        <f>IFERROR(VLOOKUP(B4905,'2017_GT Roster'!$B$6:$H$21,7, FALSE), "NO MATCH!!!")</f>
        <v>11</v>
      </c>
      <c r="E4905" s="24">
        <f>IFERROR(VLOOKUP(GAME_JUMP_REPORT_CONSOLIDATED!C4905,GAME_INDEX!$A$7:$E$34,5,FALSE), "NO MATCH")</f>
        <v>1020</v>
      </c>
      <c r="F4905" s="24" t="str">
        <f>IFERROR(VLOOKUP(C4905,GAME_INDEX!$A$7:$E$34,4,FALSE), "NO MATCH!!!")</f>
        <v>Wake Forest</v>
      </c>
      <c r="G4905" t="s">
        <v>4902</v>
      </c>
      <c r="H4905" s="1">
        <v>43037</v>
      </c>
      <c r="I4905">
        <v>7115</v>
      </c>
      <c r="J4905" t="s">
        <v>7</v>
      </c>
      <c r="K4905" t="s">
        <v>14</v>
      </c>
      <c r="L4905">
        <v>21.1</v>
      </c>
    </row>
    <row r="4906" spans="1:12" x14ac:dyDescent="0.55000000000000004">
      <c r="A4906" s="24" t="str">
        <f t="shared" si="76"/>
        <v>102014</v>
      </c>
      <c r="B4906" s="24" t="s">
        <v>10</v>
      </c>
      <c r="C4906" s="25">
        <v>43037</v>
      </c>
      <c r="D4906" s="24">
        <f>IFERROR(VLOOKUP(B4906,'2017_GT Roster'!$B$6:$H$21,7, FALSE), "NO MATCH!!!")</f>
        <v>14</v>
      </c>
      <c r="E4906" s="24">
        <f>IFERROR(VLOOKUP(GAME_JUMP_REPORT_CONSOLIDATED!C4906,GAME_INDEX!$A$7:$E$34,5,FALSE), "NO MATCH")</f>
        <v>1020</v>
      </c>
      <c r="F4906" s="24" t="str">
        <f>IFERROR(VLOOKUP(C4906,GAME_INDEX!$A$7:$E$34,4,FALSE), "NO MATCH!!!")</f>
        <v>Wake Forest</v>
      </c>
      <c r="G4906" t="s">
        <v>4903</v>
      </c>
      <c r="H4906" s="1">
        <v>43037</v>
      </c>
      <c r="I4906">
        <v>7115</v>
      </c>
      <c r="J4906" t="s">
        <v>7</v>
      </c>
      <c r="K4906" t="s">
        <v>10</v>
      </c>
      <c r="L4906">
        <v>17</v>
      </c>
    </row>
    <row r="4907" spans="1:12" x14ac:dyDescent="0.55000000000000004">
      <c r="A4907" s="24" t="str">
        <f t="shared" si="76"/>
        <v>102033</v>
      </c>
      <c r="B4907" s="24" t="s">
        <v>32</v>
      </c>
      <c r="C4907" s="25">
        <v>43037</v>
      </c>
      <c r="D4907" s="24">
        <f>IFERROR(VLOOKUP(B4907,'2017_GT Roster'!$B$6:$H$21,7, FALSE), "NO MATCH!!!")</f>
        <v>33</v>
      </c>
      <c r="E4907" s="24">
        <f>IFERROR(VLOOKUP(GAME_JUMP_REPORT_CONSOLIDATED!C4907,GAME_INDEX!$A$7:$E$34,5,FALSE), "NO MATCH")</f>
        <v>1020</v>
      </c>
      <c r="F4907" s="24" t="str">
        <f>IFERROR(VLOOKUP(C4907,GAME_INDEX!$A$7:$E$34,4,FALSE), "NO MATCH!!!")</f>
        <v>Wake Forest</v>
      </c>
      <c r="G4907" t="s">
        <v>4904</v>
      </c>
      <c r="H4907" s="1">
        <v>43037</v>
      </c>
      <c r="I4907">
        <v>7122</v>
      </c>
      <c r="J4907" t="s">
        <v>7</v>
      </c>
      <c r="K4907" t="s">
        <v>32</v>
      </c>
      <c r="L4907">
        <v>16.8</v>
      </c>
    </row>
    <row r="4908" spans="1:12" x14ac:dyDescent="0.55000000000000004">
      <c r="A4908" s="24" t="str">
        <f t="shared" si="76"/>
        <v>102033</v>
      </c>
      <c r="B4908" s="24" t="s">
        <v>32</v>
      </c>
      <c r="C4908" s="25">
        <v>43037</v>
      </c>
      <c r="D4908" s="24">
        <f>IFERROR(VLOOKUP(B4908,'2017_GT Roster'!$B$6:$H$21,7, FALSE), "NO MATCH!!!")</f>
        <v>33</v>
      </c>
      <c r="E4908" s="24">
        <f>IFERROR(VLOOKUP(GAME_JUMP_REPORT_CONSOLIDATED!C4908,GAME_INDEX!$A$7:$E$34,5,FALSE), "NO MATCH")</f>
        <v>1020</v>
      </c>
      <c r="F4908" s="24" t="str">
        <f>IFERROR(VLOOKUP(C4908,GAME_INDEX!$A$7:$E$34,4,FALSE), "NO MATCH!!!")</f>
        <v>Wake Forest</v>
      </c>
      <c r="G4908" t="s">
        <v>4905</v>
      </c>
      <c r="H4908" s="1">
        <v>43037</v>
      </c>
      <c r="I4908">
        <v>7130</v>
      </c>
      <c r="J4908" t="s">
        <v>7</v>
      </c>
      <c r="K4908" t="s">
        <v>32</v>
      </c>
      <c r="L4908">
        <v>20</v>
      </c>
    </row>
    <row r="4909" spans="1:12" x14ac:dyDescent="0.55000000000000004">
      <c r="A4909" s="24" t="str">
        <f t="shared" si="76"/>
        <v>10201</v>
      </c>
      <c r="B4909" s="24" t="s">
        <v>3254</v>
      </c>
      <c r="C4909" s="25">
        <v>43037</v>
      </c>
      <c r="D4909" s="24">
        <f>IFERROR(VLOOKUP(B4909,'2017_GT Roster'!$B$6:$H$21,7, FALSE), "NO MATCH!!!")</f>
        <v>1</v>
      </c>
      <c r="E4909" s="24">
        <f>IFERROR(VLOOKUP(GAME_JUMP_REPORT_CONSOLIDATED!C4909,GAME_INDEX!$A$7:$E$34,5,FALSE), "NO MATCH")</f>
        <v>1020</v>
      </c>
      <c r="F4909" s="24" t="str">
        <f>IFERROR(VLOOKUP(C4909,GAME_INDEX!$A$7:$E$34,4,FALSE), "NO MATCH!!!")</f>
        <v>Wake Forest</v>
      </c>
      <c r="G4909" t="s">
        <v>4906</v>
      </c>
      <c r="H4909" s="1">
        <v>43037</v>
      </c>
      <c r="I4909">
        <v>7132</v>
      </c>
      <c r="J4909" t="s">
        <v>7</v>
      </c>
      <c r="K4909" t="s">
        <v>3254</v>
      </c>
      <c r="L4909">
        <v>19.899999999999999</v>
      </c>
    </row>
    <row r="4910" spans="1:12" x14ac:dyDescent="0.55000000000000004">
      <c r="A4910" s="24" t="str">
        <f t="shared" si="76"/>
        <v>10201</v>
      </c>
      <c r="B4910" s="24" t="s">
        <v>3254</v>
      </c>
      <c r="C4910" s="25">
        <v>43037</v>
      </c>
      <c r="D4910" s="24">
        <f>IFERROR(VLOOKUP(B4910,'2017_GT Roster'!$B$6:$H$21,7, FALSE), "NO MATCH!!!")</f>
        <v>1</v>
      </c>
      <c r="E4910" s="24">
        <f>IFERROR(VLOOKUP(GAME_JUMP_REPORT_CONSOLIDATED!C4910,GAME_INDEX!$A$7:$E$34,5,FALSE), "NO MATCH")</f>
        <v>1020</v>
      </c>
      <c r="F4910" s="24" t="str">
        <f>IFERROR(VLOOKUP(C4910,GAME_INDEX!$A$7:$E$34,4,FALSE), "NO MATCH!!!")</f>
        <v>Wake Forest</v>
      </c>
      <c r="G4910" t="s">
        <v>4907</v>
      </c>
      <c r="H4910" s="1">
        <v>43037</v>
      </c>
      <c r="I4910">
        <v>7138</v>
      </c>
      <c r="J4910" t="s">
        <v>7</v>
      </c>
      <c r="K4910" t="s">
        <v>3254</v>
      </c>
      <c r="L4910">
        <v>19.3</v>
      </c>
    </row>
    <row r="4911" spans="1:12" x14ac:dyDescent="0.55000000000000004">
      <c r="A4911" s="24" t="str">
        <f t="shared" si="76"/>
        <v>10201</v>
      </c>
      <c r="B4911" s="24" t="s">
        <v>3254</v>
      </c>
      <c r="C4911" s="25">
        <v>43037</v>
      </c>
      <c r="D4911" s="24">
        <f>IFERROR(VLOOKUP(B4911,'2017_GT Roster'!$B$6:$H$21,7, FALSE), "NO MATCH!!!")</f>
        <v>1</v>
      </c>
      <c r="E4911" s="24">
        <f>IFERROR(VLOOKUP(GAME_JUMP_REPORT_CONSOLIDATED!C4911,GAME_INDEX!$A$7:$E$34,5,FALSE), "NO MATCH")</f>
        <v>1020</v>
      </c>
      <c r="F4911" s="24" t="str">
        <f>IFERROR(VLOOKUP(C4911,GAME_INDEX!$A$7:$E$34,4,FALSE), "NO MATCH!!!")</f>
        <v>Wake Forest</v>
      </c>
      <c r="G4911" t="s">
        <v>4907</v>
      </c>
      <c r="H4911" s="1">
        <v>43037</v>
      </c>
      <c r="I4911">
        <v>7138</v>
      </c>
      <c r="J4911" t="s">
        <v>7</v>
      </c>
      <c r="K4911" t="s">
        <v>3254</v>
      </c>
      <c r="L4911">
        <v>19.3</v>
      </c>
    </row>
    <row r="4912" spans="1:12" x14ac:dyDescent="0.55000000000000004">
      <c r="A4912" s="24" t="str">
        <f t="shared" si="76"/>
        <v>102014</v>
      </c>
      <c r="B4912" s="24" t="s">
        <v>10</v>
      </c>
      <c r="C4912" s="25">
        <v>43037</v>
      </c>
      <c r="D4912" s="24">
        <f>IFERROR(VLOOKUP(B4912,'2017_GT Roster'!$B$6:$H$21,7, FALSE), "NO MATCH!!!")</f>
        <v>14</v>
      </c>
      <c r="E4912" s="24">
        <f>IFERROR(VLOOKUP(GAME_JUMP_REPORT_CONSOLIDATED!C4912,GAME_INDEX!$A$7:$E$34,5,FALSE), "NO MATCH")</f>
        <v>1020</v>
      </c>
      <c r="F4912" s="24" t="str">
        <f>IFERROR(VLOOKUP(C4912,GAME_INDEX!$A$7:$E$34,4,FALSE), "NO MATCH!!!")</f>
        <v>Wake Forest</v>
      </c>
      <c r="G4912" t="s">
        <v>4908</v>
      </c>
      <c r="H4912" s="1">
        <v>43037</v>
      </c>
      <c r="I4912">
        <v>7149</v>
      </c>
      <c r="J4912" t="s">
        <v>7</v>
      </c>
      <c r="K4912" t="s">
        <v>10</v>
      </c>
      <c r="L4912">
        <v>17.7</v>
      </c>
    </row>
    <row r="4913" spans="1:12" x14ac:dyDescent="0.55000000000000004">
      <c r="A4913" s="24" t="str">
        <f t="shared" si="76"/>
        <v>10201</v>
      </c>
      <c r="B4913" s="24" t="s">
        <v>3254</v>
      </c>
      <c r="C4913" s="25">
        <v>43037</v>
      </c>
      <c r="D4913" s="24">
        <f>IFERROR(VLOOKUP(B4913,'2017_GT Roster'!$B$6:$H$21,7, FALSE), "NO MATCH!!!")</f>
        <v>1</v>
      </c>
      <c r="E4913" s="24">
        <f>IFERROR(VLOOKUP(GAME_JUMP_REPORT_CONSOLIDATED!C4913,GAME_INDEX!$A$7:$E$34,5,FALSE), "NO MATCH")</f>
        <v>1020</v>
      </c>
      <c r="F4913" s="24" t="str">
        <f>IFERROR(VLOOKUP(C4913,GAME_INDEX!$A$7:$E$34,4,FALSE), "NO MATCH!!!")</f>
        <v>Wake Forest</v>
      </c>
      <c r="G4913" t="s">
        <v>4909</v>
      </c>
      <c r="H4913" s="1">
        <v>43037</v>
      </c>
      <c r="I4913">
        <v>7159</v>
      </c>
      <c r="J4913" t="s">
        <v>7</v>
      </c>
      <c r="K4913" t="s">
        <v>3254</v>
      </c>
      <c r="L4913">
        <v>12.6</v>
      </c>
    </row>
    <row r="4914" spans="1:12" x14ac:dyDescent="0.55000000000000004">
      <c r="A4914" s="24" t="str">
        <f t="shared" si="76"/>
        <v>10201</v>
      </c>
      <c r="B4914" s="24" t="s">
        <v>3254</v>
      </c>
      <c r="C4914" s="25">
        <v>43037</v>
      </c>
      <c r="D4914" s="24">
        <f>IFERROR(VLOOKUP(B4914,'2017_GT Roster'!$B$6:$H$21,7, FALSE), "NO MATCH!!!")</f>
        <v>1</v>
      </c>
      <c r="E4914" s="24">
        <f>IFERROR(VLOOKUP(GAME_JUMP_REPORT_CONSOLIDATED!C4914,GAME_INDEX!$A$7:$E$34,5,FALSE), "NO MATCH")</f>
        <v>1020</v>
      </c>
      <c r="F4914" s="24" t="str">
        <f>IFERROR(VLOOKUP(C4914,GAME_INDEX!$A$7:$E$34,4,FALSE), "NO MATCH!!!")</f>
        <v>Wake Forest</v>
      </c>
      <c r="G4914" t="s">
        <v>4909</v>
      </c>
      <c r="H4914" s="1">
        <v>43037</v>
      </c>
      <c r="I4914">
        <v>7159</v>
      </c>
      <c r="J4914" t="s">
        <v>7</v>
      </c>
      <c r="K4914" t="s">
        <v>3254</v>
      </c>
      <c r="L4914">
        <v>12.6</v>
      </c>
    </row>
    <row r="4915" spans="1:12" x14ac:dyDescent="0.55000000000000004">
      <c r="A4915" s="24" t="str">
        <f t="shared" si="76"/>
        <v>10201</v>
      </c>
      <c r="B4915" s="24" t="s">
        <v>3254</v>
      </c>
      <c r="C4915" s="25">
        <v>43037</v>
      </c>
      <c r="D4915" s="24">
        <f>IFERROR(VLOOKUP(B4915,'2017_GT Roster'!$B$6:$H$21,7, FALSE), "NO MATCH!!!")</f>
        <v>1</v>
      </c>
      <c r="E4915" s="24">
        <f>IFERROR(VLOOKUP(GAME_JUMP_REPORT_CONSOLIDATED!C4915,GAME_INDEX!$A$7:$E$34,5,FALSE), "NO MATCH")</f>
        <v>1020</v>
      </c>
      <c r="F4915" s="24" t="str">
        <f>IFERROR(VLOOKUP(C4915,GAME_INDEX!$A$7:$E$34,4,FALSE), "NO MATCH!!!")</f>
        <v>Wake Forest</v>
      </c>
      <c r="G4915" t="s">
        <v>4910</v>
      </c>
      <c r="H4915" s="1">
        <v>43037</v>
      </c>
      <c r="I4915">
        <v>7166</v>
      </c>
      <c r="J4915" t="s">
        <v>7</v>
      </c>
      <c r="K4915" t="s">
        <v>3254</v>
      </c>
      <c r="L4915">
        <v>18.399999999999999</v>
      </c>
    </row>
    <row r="4916" spans="1:12" x14ac:dyDescent="0.55000000000000004">
      <c r="A4916" s="24" t="str">
        <f t="shared" si="76"/>
        <v>102011</v>
      </c>
      <c r="B4916" s="24" t="s">
        <v>14</v>
      </c>
      <c r="C4916" s="25">
        <v>43037</v>
      </c>
      <c r="D4916" s="24">
        <f>IFERROR(VLOOKUP(B4916,'2017_GT Roster'!$B$6:$H$21,7, FALSE), "NO MATCH!!!")</f>
        <v>11</v>
      </c>
      <c r="E4916" s="24">
        <f>IFERROR(VLOOKUP(GAME_JUMP_REPORT_CONSOLIDATED!C4916,GAME_INDEX!$A$7:$E$34,5,FALSE), "NO MATCH")</f>
        <v>1020</v>
      </c>
      <c r="F4916" s="24" t="str">
        <f>IFERROR(VLOOKUP(C4916,GAME_INDEX!$A$7:$E$34,4,FALSE), "NO MATCH!!!")</f>
        <v>Wake Forest</v>
      </c>
      <c r="G4916" t="s">
        <v>4911</v>
      </c>
      <c r="H4916" s="1">
        <v>43037</v>
      </c>
      <c r="I4916">
        <v>7174</v>
      </c>
      <c r="J4916" t="s">
        <v>7</v>
      </c>
      <c r="K4916" t="s">
        <v>14</v>
      </c>
      <c r="L4916">
        <v>10.1</v>
      </c>
    </row>
    <row r="4917" spans="1:12" x14ac:dyDescent="0.55000000000000004">
      <c r="A4917" s="24" t="str">
        <f t="shared" ref="A4917:A4980" si="77">E4917&amp;D4917</f>
        <v>102033</v>
      </c>
      <c r="B4917" s="24" t="s">
        <v>32</v>
      </c>
      <c r="C4917" s="25">
        <v>43037</v>
      </c>
      <c r="D4917" s="24">
        <f>IFERROR(VLOOKUP(B4917,'2017_GT Roster'!$B$6:$H$21,7, FALSE), "NO MATCH!!!")</f>
        <v>33</v>
      </c>
      <c r="E4917" s="24">
        <f>IFERROR(VLOOKUP(GAME_JUMP_REPORT_CONSOLIDATED!C4917,GAME_INDEX!$A$7:$E$34,5,FALSE), "NO MATCH")</f>
        <v>1020</v>
      </c>
      <c r="F4917" s="24" t="str">
        <f>IFERROR(VLOOKUP(C4917,GAME_INDEX!$A$7:$E$34,4,FALSE), "NO MATCH!!!")</f>
        <v>Wake Forest</v>
      </c>
      <c r="G4917" t="s">
        <v>4912</v>
      </c>
      <c r="H4917" s="1">
        <v>43037</v>
      </c>
      <c r="I4917">
        <v>7177</v>
      </c>
      <c r="J4917" t="s">
        <v>7</v>
      </c>
      <c r="K4917" t="s">
        <v>32</v>
      </c>
      <c r="L4917">
        <v>21.9</v>
      </c>
    </row>
    <row r="4918" spans="1:12" x14ac:dyDescent="0.55000000000000004">
      <c r="A4918" s="24" t="str">
        <f t="shared" si="77"/>
        <v>102011</v>
      </c>
      <c r="B4918" s="24" t="s">
        <v>14</v>
      </c>
      <c r="C4918" s="25">
        <v>43037</v>
      </c>
      <c r="D4918" s="24">
        <f>IFERROR(VLOOKUP(B4918,'2017_GT Roster'!$B$6:$H$21,7, FALSE), "NO MATCH!!!")</f>
        <v>11</v>
      </c>
      <c r="E4918" s="24">
        <f>IFERROR(VLOOKUP(GAME_JUMP_REPORT_CONSOLIDATED!C4918,GAME_INDEX!$A$7:$E$34,5,FALSE), "NO MATCH")</f>
        <v>1020</v>
      </c>
      <c r="F4918" s="24" t="str">
        <f>IFERROR(VLOOKUP(C4918,GAME_INDEX!$A$7:$E$34,4,FALSE), "NO MATCH!!!")</f>
        <v>Wake Forest</v>
      </c>
      <c r="G4918" t="s">
        <v>4913</v>
      </c>
      <c r="H4918" s="1">
        <v>43037</v>
      </c>
      <c r="I4918">
        <v>7222</v>
      </c>
      <c r="J4918" t="s">
        <v>7</v>
      </c>
      <c r="K4918" t="s">
        <v>14</v>
      </c>
      <c r="L4918">
        <v>13.8</v>
      </c>
    </row>
    <row r="4919" spans="1:12" x14ac:dyDescent="0.55000000000000004">
      <c r="A4919" s="24" t="str">
        <f t="shared" si="77"/>
        <v>102014</v>
      </c>
      <c r="B4919" s="24" t="s">
        <v>10</v>
      </c>
      <c r="C4919" s="25">
        <v>43037</v>
      </c>
      <c r="D4919" s="24">
        <f>IFERROR(VLOOKUP(B4919,'2017_GT Roster'!$B$6:$H$21,7, FALSE), "NO MATCH!!!")</f>
        <v>14</v>
      </c>
      <c r="E4919" s="24">
        <f>IFERROR(VLOOKUP(GAME_JUMP_REPORT_CONSOLIDATED!C4919,GAME_INDEX!$A$7:$E$34,5,FALSE), "NO MATCH")</f>
        <v>1020</v>
      </c>
      <c r="F4919" s="24" t="str">
        <f>IFERROR(VLOOKUP(C4919,GAME_INDEX!$A$7:$E$34,4,FALSE), "NO MATCH!!!")</f>
        <v>Wake Forest</v>
      </c>
      <c r="G4919" t="s">
        <v>4914</v>
      </c>
      <c r="H4919" s="1">
        <v>43037</v>
      </c>
      <c r="I4919">
        <v>7236</v>
      </c>
      <c r="J4919" t="s">
        <v>7</v>
      </c>
      <c r="K4919" t="s">
        <v>10</v>
      </c>
      <c r="L4919">
        <v>18</v>
      </c>
    </row>
    <row r="4920" spans="1:12" x14ac:dyDescent="0.55000000000000004">
      <c r="A4920" s="24" t="str">
        <f t="shared" si="77"/>
        <v>102014</v>
      </c>
      <c r="B4920" s="24" t="s">
        <v>10</v>
      </c>
      <c r="C4920" s="25">
        <v>43037</v>
      </c>
      <c r="D4920" s="24">
        <f>IFERROR(VLOOKUP(B4920,'2017_GT Roster'!$B$6:$H$21,7, FALSE), "NO MATCH!!!")</f>
        <v>14</v>
      </c>
      <c r="E4920" s="24">
        <f>IFERROR(VLOOKUP(GAME_JUMP_REPORT_CONSOLIDATED!C4920,GAME_INDEX!$A$7:$E$34,5,FALSE), "NO MATCH")</f>
        <v>1020</v>
      </c>
      <c r="F4920" s="24" t="str">
        <f>IFERROR(VLOOKUP(C4920,GAME_INDEX!$A$7:$E$34,4,FALSE), "NO MATCH!!!")</f>
        <v>Wake Forest</v>
      </c>
      <c r="G4920" t="s">
        <v>4915</v>
      </c>
      <c r="H4920" s="1">
        <v>43037</v>
      </c>
      <c r="I4920">
        <v>7268</v>
      </c>
      <c r="J4920" t="s">
        <v>7</v>
      </c>
      <c r="K4920" t="s">
        <v>10</v>
      </c>
      <c r="L4920">
        <v>18</v>
      </c>
    </row>
    <row r="4921" spans="1:12" x14ac:dyDescent="0.55000000000000004">
      <c r="A4921" s="24" t="str">
        <f t="shared" si="77"/>
        <v>102011</v>
      </c>
      <c r="B4921" s="24" t="s">
        <v>14</v>
      </c>
      <c r="C4921" s="25">
        <v>43037</v>
      </c>
      <c r="D4921" s="24">
        <f>IFERROR(VLOOKUP(B4921,'2017_GT Roster'!$B$6:$H$21,7, FALSE), "NO MATCH!!!")</f>
        <v>11</v>
      </c>
      <c r="E4921" s="24">
        <f>IFERROR(VLOOKUP(GAME_JUMP_REPORT_CONSOLIDATED!C4921,GAME_INDEX!$A$7:$E$34,5,FALSE), "NO MATCH")</f>
        <v>1020</v>
      </c>
      <c r="F4921" s="24" t="str">
        <f>IFERROR(VLOOKUP(C4921,GAME_INDEX!$A$7:$E$34,4,FALSE), "NO MATCH!!!")</f>
        <v>Wake Forest</v>
      </c>
      <c r="G4921" t="s">
        <v>4916</v>
      </c>
      <c r="H4921" s="1">
        <v>43037</v>
      </c>
      <c r="I4921">
        <v>7278</v>
      </c>
      <c r="J4921" t="s">
        <v>7</v>
      </c>
      <c r="K4921" t="s">
        <v>14</v>
      </c>
      <c r="L4921">
        <v>29.6</v>
      </c>
    </row>
    <row r="4922" spans="1:12" x14ac:dyDescent="0.55000000000000004">
      <c r="A4922" s="24" t="str">
        <f t="shared" si="77"/>
        <v>102033</v>
      </c>
      <c r="B4922" s="24" t="s">
        <v>32</v>
      </c>
      <c r="C4922" s="25">
        <v>43037</v>
      </c>
      <c r="D4922" s="24">
        <f>IFERROR(VLOOKUP(B4922,'2017_GT Roster'!$B$6:$H$21,7, FALSE), "NO MATCH!!!")</f>
        <v>33</v>
      </c>
      <c r="E4922" s="24">
        <f>IFERROR(VLOOKUP(GAME_JUMP_REPORT_CONSOLIDATED!C4922,GAME_INDEX!$A$7:$E$34,5,FALSE), "NO MATCH")</f>
        <v>1020</v>
      </c>
      <c r="F4922" s="24" t="str">
        <f>IFERROR(VLOOKUP(C4922,GAME_INDEX!$A$7:$E$34,4,FALSE), "NO MATCH!!!")</f>
        <v>Wake Forest</v>
      </c>
      <c r="G4922" t="s">
        <v>4917</v>
      </c>
      <c r="H4922" s="1">
        <v>43037</v>
      </c>
      <c r="I4922">
        <v>7291</v>
      </c>
      <c r="J4922" t="s">
        <v>7</v>
      </c>
      <c r="K4922" t="s">
        <v>32</v>
      </c>
      <c r="L4922">
        <v>17.899999999999999</v>
      </c>
    </row>
    <row r="4923" spans="1:12" x14ac:dyDescent="0.55000000000000004">
      <c r="A4923" s="24" t="str">
        <f t="shared" si="77"/>
        <v>102033</v>
      </c>
      <c r="B4923" s="24" t="s">
        <v>32</v>
      </c>
      <c r="C4923" s="25">
        <v>43037</v>
      </c>
      <c r="D4923" s="24">
        <f>IFERROR(VLOOKUP(B4923,'2017_GT Roster'!$B$6:$H$21,7, FALSE), "NO MATCH!!!")</f>
        <v>33</v>
      </c>
      <c r="E4923" s="24">
        <f>IFERROR(VLOOKUP(GAME_JUMP_REPORT_CONSOLIDATED!C4923,GAME_INDEX!$A$7:$E$34,5,FALSE), "NO MATCH")</f>
        <v>1020</v>
      </c>
      <c r="F4923" s="24" t="str">
        <f>IFERROR(VLOOKUP(C4923,GAME_INDEX!$A$7:$E$34,4,FALSE), "NO MATCH!!!")</f>
        <v>Wake Forest</v>
      </c>
      <c r="G4923" t="s">
        <v>4918</v>
      </c>
      <c r="H4923" s="1">
        <v>43037</v>
      </c>
      <c r="I4923">
        <v>7297</v>
      </c>
      <c r="J4923" t="s">
        <v>7</v>
      </c>
      <c r="K4923" t="s">
        <v>32</v>
      </c>
      <c r="L4923">
        <v>15</v>
      </c>
    </row>
    <row r="4924" spans="1:12" x14ac:dyDescent="0.55000000000000004">
      <c r="A4924" s="24" t="str">
        <f t="shared" si="77"/>
        <v>102011</v>
      </c>
      <c r="B4924" s="24" t="s">
        <v>14</v>
      </c>
      <c r="C4924" s="25">
        <v>43037</v>
      </c>
      <c r="D4924" s="24">
        <f>IFERROR(VLOOKUP(B4924,'2017_GT Roster'!$B$6:$H$21,7, FALSE), "NO MATCH!!!")</f>
        <v>11</v>
      </c>
      <c r="E4924" s="24">
        <f>IFERROR(VLOOKUP(GAME_JUMP_REPORT_CONSOLIDATED!C4924,GAME_INDEX!$A$7:$E$34,5,FALSE), "NO MATCH")</f>
        <v>1020</v>
      </c>
      <c r="F4924" s="24" t="str">
        <f>IFERROR(VLOOKUP(C4924,GAME_INDEX!$A$7:$E$34,4,FALSE), "NO MATCH!!!")</f>
        <v>Wake Forest</v>
      </c>
      <c r="G4924" t="s">
        <v>4919</v>
      </c>
      <c r="H4924" s="1">
        <v>43037</v>
      </c>
      <c r="I4924">
        <v>7301</v>
      </c>
      <c r="J4924" t="s">
        <v>7</v>
      </c>
      <c r="K4924" t="s">
        <v>14</v>
      </c>
      <c r="L4924">
        <v>14.5</v>
      </c>
    </row>
    <row r="4925" spans="1:12" x14ac:dyDescent="0.55000000000000004">
      <c r="A4925" s="24" t="str">
        <f t="shared" si="77"/>
        <v>102033</v>
      </c>
      <c r="B4925" s="24" t="s">
        <v>32</v>
      </c>
      <c r="C4925" s="25">
        <v>43037</v>
      </c>
      <c r="D4925" s="24">
        <f>IFERROR(VLOOKUP(B4925,'2017_GT Roster'!$B$6:$H$21,7, FALSE), "NO MATCH!!!")</f>
        <v>33</v>
      </c>
      <c r="E4925" s="24">
        <f>IFERROR(VLOOKUP(GAME_JUMP_REPORT_CONSOLIDATED!C4925,GAME_INDEX!$A$7:$E$34,5,FALSE), "NO MATCH")</f>
        <v>1020</v>
      </c>
      <c r="F4925" s="24" t="str">
        <f>IFERROR(VLOOKUP(C4925,GAME_INDEX!$A$7:$E$34,4,FALSE), "NO MATCH!!!")</f>
        <v>Wake Forest</v>
      </c>
      <c r="G4925" t="s">
        <v>4920</v>
      </c>
      <c r="H4925" s="1">
        <v>43037</v>
      </c>
      <c r="I4925">
        <v>7323</v>
      </c>
      <c r="J4925" t="s">
        <v>7</v>
      </c>
      <c r="K4925" t="s">
        <v>32</v>
      </c>
      <c r="L4925">
        <v>22.8</v>
      </c>
    </row>
    <row r="4926" spans="1:12" x14ac:dyDescent="0.55000000000000004">
      <c r="A4926" s="24" t="str">
        <f t="shared" si="77"/>
        <v>102033</v>
      </c>
      <c r="B4926" s="24" t="s">
        <v>32</v>
      </c>
      <c r="C4926" s="25">
        <v>43037</v>
      </c>
      <c r="D4926" s="24">
        <f>IFERROR(VLOOKUP(B4926,'2017_GT Roster'!$B$6:$H$21,7, FALSE), "NO MATCH!!!")</f>
        <v>33</v>
      </c>
      <c r="E4926" s="24">
        <f>IFERROR(VLOOKUP(GAME_JUMP_REPORT_CONSOLIDATED!C4926,GAME_INDEX!$A$7:$E$34,5,FALSE), "NO MATCH")</f>
        <v>1020</v>
      </c>
      <c r="F4926" s="24" t="str">
        <f>IFERROR(VLOOKUP(C4926,GAME_INDEX!$A$7:$E$34,4,FALSE), "NO MATCH!!!")</f>
        <v>Wake Forest</v>
      </c>
      <c r="G4926" t="s">
        <v>4921</v>
      </c>
      <c r="H4926" s="1">
        <v>43037</v>
      </c>
      <c r="I4926">
        <v>7360</v>
      </c>
      <c r="J4926" t="s">
        <v>7</v>
      </c>
      <c r="K4926" t="s">
        <v>32</v>
      </c>
      <c r="L4926">
        <v>14</v>
      </c>
    </row>
    <row r="4927" spans="1:12" x14ac:dyDescent="0.55000000000000004">
      <c r="A4927" s="24" t="str">
        <f t="shared" si="77"/>
        <v>102033</v>
      </c>
      <c r="B4927" s="24" t="s">
        <v>32</v>
      </c>
      <c r="C4927" s="25">
        <v>43037</v>
      </c>
      <c r="D4927" s="24">
        <f>IFERROR(VLOOKUP(B4927,'2017_GT Roster'!$B$6:$H$21,7, FALSE), "NO MATCH!!!")</f>
        <v>33</v>
      </c>
      <c r="E4927" s="24">
        <f>IFERROR(VLOOKUP(GAME_JUMP_REPORT_CONSOLIDATED!C4927,GAME_INDEX!$A$7:$E$34,5,FALSE), "NO MATCH")</f>
        <v>1020</v>
      </c>
      <c r="F4927" s="24" t="str">
        <f>IFERROR(VLOOKUP(C4927,GAME_INDEX!$A$7:$E$34,4,FALSE), "NO MATCH!!!")</f>
        <v>Wake Forest</v>
      </c>
      <c r="G4927" t="s">
        <v>4922</v>
      </c>
      <c r="H4927" s="1">
        <v>43037</v>
      </c>
      <c r="I4927">
        <v>7385</v>
      </c>
      <c r="J4927" t="s">
        <v>7</v>
      </c>
      <c r="K4927" t="s">
        <v>32</v>
      </c>
      <c r="L4927">
        <v>14.1</v>
      </c>
    </row>
    <row r="4928" spans="1:12" x14ac:dyDescent="0.55000000000000004">
      <c r="A4928" s="24" t="str">
        <f t="shared" si="77"/>
        <v>10203</v>
      </c>
      <c r="B4928" s="24" t="s">
        <v>3344</v>
      </c>
      <c r="C4928" s="25">
        <v>43037</v>
      </c>
      <c r="D4928" s="24">
        <f>IFERROR(VLOOKUP(B4928,'2017_GT Roster'!$B$6:$H$21,7, FALSE), "NO MATCH!!!")</f>
        <v>3</v>
      </c>
      <c r="E4928" s="24">
        <f>IFERROR(VLOOKUP(GAME_JUMP_REPORT_CONSOLIDATED!C4928,GAME_INDEX!$A$7:$E$34,5,FALSE), "NO MATCH")</f>
        <v>1020</v>
      </c>
      <c r="F4928" s="24" t="str">
        <f>IFERROR(VLOOKUP(C4928,GAME_INDEX!$A$7:$E$34,4,FALSE), "NO MATCH!!!")</f>
        <v>Wake Forest</v>
      </c>
      <c r="G4928" t="s">
        <v>4923</v>
      </c>
      <c r="H4928" s="1">
        <v>43037</v>
      </c>
      <c r="I4928">
        <v>7391</v>
      </c>
      <c r="J4928" t="s">
        <v>7</v>
      </c>
      <c r="K4928" t="s">
        <v>3344</v>
      </c>
      <c r="L4928">
        <v>9</v>
      </c>
    </row>
    <row r="4929" spans="1:12" x14ac:dyDescent="0.55000000000000004">
      <c r="A4929" s="24" t="str">
        <f t="shared" si="77"/>
        <v>10203</v>
      </c>
      <c r="B4929" s="24" t="s">
        <v>3344</v>
      </c>
      <c r="C4929" s="25">
        <v>43037</v>
      </c>
      <c r="D4929" s="24">
        <f>IFERROR(VLOOKUP(B4929,'2017_GT Roster'!$B$6:$H$21,7, FALSE), "NO MATCH!!!")</f>
        <v>3</v>
      </c>
      <c r="E4929" s="24">
        <f>IFERROR(VLOOKUP(GAME_JUMP_REPORT_CONSOLIDATED!C4929,GAME_INDEX!$A$7:$E$34,5,FALSE), "NO MATCH")</f>
        <v>1020</v>
      </c>
      <c r="F4929" s="24" t="str">
        <f>IFERROR(VLOOKUP(C4929,GAME_INDEX!$A$7:$E$34,4,FALSE), "NO MATCH!!!")</f>
        <v>Wake Forest</v>
      </c>
      <c r="G4929" t="s">
        <v>4924</v>
      </c>
      <c r="H4929" s="1">
        <v>43037</v>
      </c>
      <c r="I4929">
        <v>7391</v>
      </c>
      <c r="J4929" t="s">
        <v>7</v>
      </c>
      <c r="K4929" t="s">
        <v>3344</v>
      </c>
      <c r="L4929">
        <v>15</v>
      </c>
    </row>
    <row r="4930" spans="1:12" x14ac:dyDescent="0.55000000000000004">
      <c r="A4930" s="24" t="str">
        <f t="shared" si="77"/>
        <v>10203</v>
      </c>
      <c r="B4930" s="24" t="s">
        <v>3344</v>
      </c>
      <c r="C4930" s="25">
        <v>43037</v>
      </c>
      <c r="D4930" s="24">
        <f>IFERROR(VLOOKUP(B4930,'2017_GT Roster'!$B$6:$H$21,7, FALSE), "NO MATCH!!!")</f>
        <v>3</v>
      </c>
      <c r="E4930" s="24">
        <f>IFERROR(VLOOKUP(GAME_JUMP_REPORT_CONSOLIDATED!C4930,GAME_INDEX!$A$7:$E$34,5,FALSE), "NO MATCH")</f>
        <v>1020</v>
      </c>
      <c r="F4930" s="24" t="str">
        <f>IFERROR(VLOOKUP(C4930,GAME_INDEX!$A$7:$E$34,4,FALSE), "NO MATCH!!!")</f>
        <v>Wake Forest</v>
      </c>
      <c r="G4930" t="s">
        <v>4925</v>
      </c>
      <c r="H4930" s="1">
        <v>43037</v>
      </c>
      <c r="I4930">
        <v>7392</v>
      </c>
      <c r="J4930" t="s">
        <v>7</v>
      </c>
      <c r="K4930" t="s">
        <v>3344</v>
      </c>
      <c r="L4930">
        <v>14.3</v>
      </c>
    </row>
    <row r="4931" spans="1:12" x14ac:dyDescent="0.55000000000000004">
      <c r="A4931" s="24" t="str">
        <f t="shared" si="77"/>
        <v>10203</v>
      </c>
      <c r="B4931" s="24" t="s">
        <v>3344</v>
      </c>
      <c r="C4931" s="25">
        <v>43037</v>
      </c>
      <c r="D4931" s="24">
        <f>IFERROR(VLOOKUP(B4931,'2017_GT Roster'!$B$6:$H$21,7, FALSE), "NO MATCH!!!")</f>
        <v>3</v>
      </c>
      <c r="E4931" s="24">
        <f>IFERROR(VLOOKUP(GAME_JUMP_REPORT_CONSOLIDATED!C4931,GAME_INDEX!$A$7:$E$34,5,FALSE), "NO MATCH")</f>
        <v>1020</v>
      </c>
      <c r="F4931" s="24" t="str">
        <f>IFERROR(VLOOKUP(C4931,GAME_INDEX!$A$7:$E$34,4,FALSE), "NO MATCH!!!")</f>
        <v>Wake Forest</v>
      </c>
      <c r="G4931" t="s">
        <v>4926</v>
      </c>
      <c r="H4931" s="1">
        <v>43037</v>
      </c>
      <c r="I4931">
        <v>7393</v>
      </c>
      <c r="J4931" t="s">
        <v>7</v>
      </c>
      <c r="K4931" t="s">
        <v>3344</v>
      </c>
      <c r="L4931">
        <v>13.6</v>
      </c>
    </row>
    <row r="4932" spans="1:12" x14ac:dyDescent="0.55000000000000004">
      <c r="A4932" s="24" t="str">
        <f t="shared" si="77"/>
        <v>102033</v>
      </c>
      <c r="B4932" s="24" t="s">
        <v>32</v>
      </c>
      <c r="C4932" s="25">
        <v>43037</v>
      </c>
      <c r="D4932" s="24">
        <f>IFERROR(VLOOKUP(B4932,'2017_GT Roster'!$B$6:$H$21,7, FALSE), "NO MATCH!!!")</f>
        <v>33</v>
      </c>
      <c r="E4932" s="24">
        <f>IFERROR(VLOOKUP(GAME_JUMP_REPORT_CONSOLIDATED!C4932,GAME_INDEX!$A$7:$E$34,5,FALSE), "NO MATCH")</f>
        <v>1020</v>
      </c>
      <c r="F4932" s="24" t="str">
        <f>IFERROR(VLOOKUP(C4932,GAME_INDEX!$A$7:$E$34,4,FALSE), "NO MATCH!!!")</f>
        <v>Wake Forest</v>
      </c>
      <c r="G4932" t="s">
        <v>4927</v>
      </c>
      <c r="H4932" s="1">
        <v>43037</v>
      </c>
      <c r="I4932">
        <v>7402</v>
      </c>
      <c r="J4932" t="s">
        <v>7</v>
      </c>
      <c r="K4932" t="s">
        <v>32</v>
      </c>
      <c r="L4932">
        <v>13.7</v>
      </c>
    </row>
    <row r="4933" spans="1:12" x14ac:dyDescent="0.55000000000000004">
      <c r="A4933" s="24" t="str">
        <f t="shared" si="77"/>
        <v>102033</v>
      </c>
      <c r="B4933" s="24" t="s">
        <v>32</v>
      </c>
      <c r="C4933" s="25">
        <v>43037</v>
      </c>
      <c r="D4933" s="24">
        <f>IFERROR(VLOOKUP(B4933,'2017_GT Roster'!$B$6:$H$21,7, FALSE), "NO MATCH!!!")</f>
        <v>33</v>
      </c>
      <c r="E4933" s="24">
        <f>IFERROR(VLOOKUP(GAME_JUMP_REPORT_CONSOLIDATED!C4933,GAME_INDEX!$A$7:$E$34,5,FALSE), "NO MATCH")</f>
        <v>1020</v>
      </c>
      <c r="F4933" s="24" t="str">
        <f>IFERROR(VLOOKUP(C4933,GAME_INDEX!$A$7:$E$34,4,FALSE), "NO MATCH!!!")</f>
        <v>Wake Forest</v>
      </c>
      <c r="G4933" t="s">
        <v>4928</v>
      </c>
      <c r="H4933" s="1">
        <v>43037</v>
      </c>
      <c r="I4933">
        <v>7418</v>
      </c>
      <c r="J4933" t="s">
        <v>7</v>
      </c>
      <c r="K4933" t="s">
        <v>32</v>
      </c>
      <c r="L4933">
        <v>11.6</v>
      </c>
    </row>
    <row r="4934" spans="1:12" x14ac:dyDescent="0.55000000000000004">
      <c r="A4934" s="24" t="str">
        <f t="shared" si="77"/>
        <v>102012</v>
      </c>
      <c r="B4934" s="24" t="s">
        <v>10639</v>
      </c>
      <c r="C4934" s="25">
        <v>43037</v>
      </c>
      <c r="D4934" s="24">
        <f>IFERROR(VLOOKUP(B4934,'2017_GT Roster'!$B$6:$H$21,7, FALSE), "NO MATCH!!!")</f>
        <v>12</v>
      </c>
      <c r="E4934" s="24">
        <f>IFERROR(VLOOKUP(GAME_JUMP_REPORT_CONSOLIDATED!C4934,GAME_INDEX!$A$7:$E$34,5,FALSE), "NO MATCH")</f>
        <v>1020</v>
      </c>
      <c r="F4934" s="24" t="str">
        <f>IFERROR(VLOOKUP(C4934,GAME_INDEX!$A$7:$E$34,4,FALSE), "NO MATCH!!!")</f>
        <v>Wake Forest</v>
      </c>
      <c r="G4934" t="s">
        <v>4929</v>
      </c>
      <c r="H4934" s="1">
        <v>43037</v>
      </c>
      <c r="I4934">
        <v>7449</v>
      </c>
      <c r="J4934" t="s">
        <v>7</v>
      </c>
      <c r="K4934" t="s">
        <v>12</v>
      </c>
      <c r="L4934">
        <v>13.1</v>
      </c>
    </row>
    <row r="4935" spans="1:12" x14ac:dyDescent="0.55000000000000004">
      <c r="A4935" s="24" t="str">
        <f t="shared" si="77"/>
        <v>102011</v>
      </c>
      <c r="B4935" s="24" t="s">
        <v>14</v>
      </c>
      <c r="C4935" s="25">
        <v>43037</v>
      </c>
      <c r="D4935" s="24">
        <f>IFERROR(VLOOKUP(B4935,'2017_GT Roster'!$B$6:$H$21,7, FALSE), "NO MATCH!!!")</f>
        <v>11</v>
      </c>
      <c r="E4935" s="24">
        <f>IFERROR(VLOOKUP(GAME_JUMP_REPORT_CONSOLIDATED!C4935,GAME_INDEX!$A$7:$E$34,5,FALSE), "NO MATCH")</f>
        <v>1020</v>
      </c>
      <c r="F4935" s="24" t="str">
        <f>IFERROR(VLOOKUP(C4935,GAME_INDEX!$A$7:$E$34,4,FALSE), "NO MATCH!!!")</f>
        <v>Wake Forest</v>
      </c>
      <c r="G4935" t="s">
        <v>4930</v>
      </c>
      <c r="H4935" s="1">
        <v>43037</v>
      </c>
      <c r="I4935">
        <v>7463</v>
      </c>
      <c r="J4935" t="s">
        <v>7</v>
      </c>
      <c r="K4935" t="s">
        <v>14</v>
      </c>
      <c r="L4935">
        <v>20.2</v>
      </c>
    </row>
    <row r="4936" spans="1:12" x14ac:dyDescent="0.55000000000000004">
      <c r="A4936" s="24" t="str">
        <f t="shared" si="77"/>
        <v>102012</v>
      </c>
      <c r="B4936" s="24" t="s">
        <v>10639</v>
      </c>
      <c r="C4936" s="25">
        <v>43037</v>
      </c>
      <c r="D4936" s="24">
        <f>IFERROR(VLOOKUP(B4936,'2017_GT Roster'!$B$6:$H$21,7, FALSE), "NO MATCH!!!")</f>
        <v>12</v>
      </c>
      <c r="E4936" s="24">
        <f>IFERROR(VLOOKUP(GAME_JUMP_REPORT_CONSOLIDATED!C4936,GAME_INDEX!$A$7:$E$34,5,FALSE), "NO MATCH")</f>
        <v>1020</v>
      </c>
      <c r="F4936" s="24" t="str">
        <f>IFERROR(VLOOKUP(C4936,GAME_INDEX!$A$7:$E$34,4,FALSE), "NO MATCH!!!")</f>
        <v>Wake Forest</v>
      </c>
      <c r="G4936" t="s">
        <v>4931</v>
      </c>
      <c r="H4936" s="1">
        <v>43037</v>
      </c>
      <c r="I4936">
        <v>7467</v>
      </c>
      <c r="J4936" t="s">
        <v>7</v>
      </c>
      <c r="K4936" t="s">
        <v>12</v>
      </c>
      <c r="L4936">
        <v>12.3</v>
      </c>
    </row>
    <row r="4937" spans="1:12" x14ac:dyDescent="0.55000000000000004">
      <c r="A4937" s="24" t="str">
        <f t="shared" si="77"/>
        <v>10203</v>
      </c>
      <c r="B4937" s="24" t="s">
        <v>3344</v>
      </c>
      <c r="C4937" s="25">
        <v>43037</v>
      </c>
      <c r="D4937" s="24">
        <f>IFERROR(VLOOKUP(B4937,'2017_GT Roster'!$B$6:$H$21,7, FALSE), "NO MATCH!!!")</f>
        <v>3</v>
      </c>
      <c r="E4937" s="24">
        <f>IFERROR(VLOOKUP(GAME_JUMP_REPORT_CONSOLIDATED!C4937,GAME_INDEX!$A$7:$E$34,5,FALSE), "NO MATCH")</f>
        <v>1020</v>
      </c>
      <c r="F4937" s="24" t="str">
        <f>IFERROR(VLOOKUP(C4937,GAME_INDEX!$A$7:$E$34,4,FALSE), "NO MATCH!!!")</f>
        <v>Wake Forest</v>
      </c>
      <c r="G4937" t="s">
        <v>4932</v>
      </c>
      <c r="H4937" s="1">
        <v>43037</v>
      </c>
      <c r="I4937">
        <v>7467</v>
      </c>
      <c r="J4937" t="s">
        <v>7</v>
      </c>
      <c r="K4937" t="s">
        <v>3344</v>
      </c>
      <c r="L4937">
        <v>21</v>
      </c>
    </row>
    <row r="4938" spans="1:12" x14ac:dyDescent="0.55000000000000004">
      <c r="A4938" s="24" t="str">
        <f t="shared" si="77"/>
        <v>102012</v>
      </c>
      <c r="B4938" s="24" t="s">
        <v>10639</v>
      </c>
      <c r="C4938" s="25">
        <v>43037</v>
      </c>
      <c r="D4938" s="24">
        <f>IFERROR(VLOOKUP(B4938,'2017_GT Roster'!$B$6:$H$21,7, FALSE), "NO MATCH!!!")</f>
        <v>12</v>
      </c>
      <c r="E4938" s="24">
        <f>IFERROR(VLOOKUP(GAME_JUMP_REPORT_CONSOLIDATED!C4938,GAME_INDEX!$A$7:$E$34,5,FALSE), "NO MATCH")</f>
        <v>1020</v>
      </c>
      <c r="F4938" s="24" t="str">
        <f>IFERROR(VLOOKUP(C4938,GAME_INDEX!$A$7:$E$34,4,FALSE), "NO MATCH!!!")</f>
        <v>Wake Forest</v>
      </c>
      <c r="G4938" t="s">
        <v>4933</v>
      </c>
      <c r="H4938" s="1">
        <v>43037</v>
      </c>
      <c r="I4938">
        <v>7471</v>
      </c>
      <c r="J4938" t="s">
        <v>7</v>
      </c>
      <c r="K4938" t="s">
        <v>12</v>
      </c>
      <c r="L4938">
        <v>12.4</v>
      </c>
    </row>
    <row r="4939" spans="1:12" x14ac:dyDescent="0.55000000000000004">
      <c r="A4939" s="24" t="str">
        <f t="shared" si="77"/>
        <v>10203</v>
      </c>
      <c r="B4939" s="24" t="s">
        <v>3344</v>
      </c>
      <c r="C4939" s="25">
        <v>43037</v>
      </c>
      <c r="D4939" s="24">
        <f>IFERROR(VLOOKUP(B4939,'2017_GT Roster'!$B$6:$H$21,7, FALSE), "NO MATCH!!!")</f>
        <v>3</v>
      </c>
      <c r="E4939" s="24">
        <f>IFERROR(VLOOKUP(GAME_JUMP_REPORT_CONSOLIDATED!C4939,GAME_INDEX!$A$7:$E$34,5,FALSE), "NO MATCH")</f>
        <v>1020</v>
      </c>
      <c r="F4939" s="24" t="str">
        <f>IFERROR(VLOOKUP(C4939,GAME_INDEX!$A$7:$E$34,4,FALSE), "NO MATCH!!!")</f>
        <v>Wake Forest</v>
      </c>
      <c r="G4939" t="s">
        <v>4934</v>
      </c>
      <c r="H4939" s="1">
        <v>43037</v>
      </c>
      <c r="I4939">
        <v>7475</v>
      </c>
      <c r="J4939" t="s">
        <v>7</v>
      </c>
      <c r="K4939" t="s">
        <v>3344</v>
      </c>
      <c r="L4939">
        <v>16.2</v>
      </c>
    </row>
    <row r="4940" spans="1:12" x14ac:dyDescent="0.55000000000000004">
      <c r="A4940" s="24" t="str">
        <f t="shared" si="77"/>
        <v>10203</v>
      </c>
      <c r="B4940" s="24" t="s">
        <v>3344</v>
      </c>
      <c r="C4940" s="25">
        <v>43037</v>
      </c>
      <c r="D4940" s="24">
        <f>IFERROR(VLOOKUP(B4940,'2017_GT Roster'!$B$6:$H$21,7, FALSE), "NO MATCH!!!")</f>
        <v>3</v>
      </c>
      <c r="E4940" s="24">
        <f>IFERROR(VLOOKUP(GAME_JUMP_REPORT_CONSOLIDATED!C4940,GAME_INDEX!$A$7:$E$34,5,FALSE), "NO MATCH")</f>
        <v>1020</v>
      </c>
      <c r="F4940" s="24" t="str">
        <f>IFERROR(VLOOKUP(C4940,GAME_INDEX!$A$7:$E$34,4,FALSE), "NO MATCH!!!")</f>
        <v>Wake Forest</v>
      </c>
      <c r="G4940" t="s">
        <v>4935</v>
      </c>
      <c r="H4940" s="1">
        <v>43037</v>
      </c>
      <c r="I4940">
        <v>7476</v>
      </c>
      <c r="J4940" t="s">
        <v>7</v>
      </c>
      <c r="K4940" t="s">
        <v>3344</v>
      </c>
      <c r="L4940">
        <v>10.3</v>
      </c>
    </row>
    <row r="4941" spans="1:12" x14ac:dyDescent="0.55000000000000004">
      <c r="A4941" s="24" t="str">
        <f t="shared" si="77"/>
        <v>102011</v>
      </c>
      <c r="B4941" s="24" t="s">
        <v>14</v>
      </c>
      <c r="C4941" s="25">
        <v>43037</v>
      </c>
      <c r="D4941" s="24">
        <f>IFERROR(VLOOKUP(B4941,'2017_GT Roster'!$B$6:$H$21,7, FALSE), "NO MATCH!!!")</f>
        <v>11</v>
      </c>
      <c r="E4941" s="24">
        <f>IFERROR(VLOOKUP(GAME_JUMP_REPORT_CONSOLIDATED!C4941,GAME_INDEX!$A$7:$E$34,5,FALSE), "NO MATCH")</f>
        <v>1020</v>
      </c>
      <c r="F4941" s="24" t="str">
        <f>IFERROR(VLOOKUP(C4941,GAME_INDEX!$A$7:$E$34,4,FALSE), "NO MATCH!!!")</f>
        <v>Wake Forest</v>
      </c>
      <c r="G4941" t="s">
        <v>4936</v>
      </c>
      <c r="H4941" s="1">
        <v>43037</v>
      </c>
      <c r="I4941">
        <v>7481</v>
      </c>
      <c r="J4941" t="s">
        <v>7</v>
      </c>
      <c r="K4941" t="s">
        <v>14</v>
      </c>
      <c r="L4941">
        <v>14.7</v>
      </c>
    </row>
    <row r="4942" spans="1:12" x14ac:dyDescent="0.55000000000000004">
      <c r="A4942" s="24" t="str">
        <f t="shared" si="77"/>
        <v>102023</v>
      </c>
      <c r="B4942" s="24" t="s">
        <v>19</v>
      </c>
      <c r="C4942" s="25">
        <v>43037</v>
      </c>
      <c r="D4942" s="24">
        <f>IFERROR(VLOOKUP(B4942,'2017_GT Roster'!$B$6:$H$21,7, FALSE), "NO MATCH!!!")</f>
        <v>23</v>
      </c>
      <c r="E4942" s="24">
        <f>IFERROR(VLOOKUP(GAME_JUMP_REPORT_CONSOLIDATED!C4942,GAME_INDEX!$A$7:$E$34,5,FALSE), "NO MATCH")</f>
        <v>1020</v>
      </c>
      <c r="F4942" s="24" t="str">
        <f>IFERROR(VLOOKUP(C4942,GAME_INDEX!$A$7:$E$34,4,FALSE), "NO MATCH!!!")</f>
        <v>Wake Forest</v>
      </c>
      <c r="G4942" t="s">
        <v>4937</v>
      </c>
      <c r="H4942" s="1">
        <v>43037</v>
      </c>
      <c r="I4942">
        <v>7500</v>
      </c>
      <c r="J4942" t="s">
        <v>7</v>
      </c>
      <c r="K4942" t="s">
        <v>19</v>
      </c>
      <c r="L4942">
        <v>15.9</v>
      </c>
    </row>
    <row r="4943" spans="1:12" x14ac:dyDescent="0.55000000000000004">
      <c r="A4943" s="24" t="str">
        <f t="shared" si="77"/>
        <v>102012</v>
      </c>
      <c r="B4943" s="24" t="s">
        <v>10639</v>
      </c>
      <c r="C4943" s="25">
        <v>43037</v>
      </c>
      <c r="D4943" s="24">
        <f>IFERROR(VLOOKUP(B4943,'2017_GT Roster'!$B$6:$H$21,7, FALSE), "NO MATCH!!!")</f>
        <v>12</v>
      </c>
      <c r="E4943" s="24">
        <f>IFERROR(VLOOKUP(GAME_JUMP_REPORT_CONSOLIDATED!C4943,GAME_INDEX!$A$7:$E$34,5,FALSE), "NO MATCH")</f>
        <v>1020</v>
      </c>
      <c r="F4943" s="24" t="str">
        <f>IFERROR(VLOOKUP(C4943,GAME_INDEX!$A$7:$E$34,4,FALSE), "NO MATCH!!!")</f>
        <v>Wake Forest</v>
      </c>
      <c r="G4943" t="s">
        <v>4938</v>
      </c>
      <c r="H4943" s="1">
        <v>43037</v>
      </c>
      <c r="I4943">
        <v>7507</v>
      </c>
      <c r="J4943" t="s">
        <v>7</v>
      </c>
      <c r="K4943" t="s">
        <v>12</v>
      </c>
      <c r="L4943">
        <v>13.7</v>
      </c>
    </row>
    <row r="4944" spans="1:12" x14ac:dyDescent="0.55000000000000004">
      <c r="A4944" s="24" t="str">
        <f t="shared" si="77"/>
        <v>102033</v>
      </c>
      <c r="B4944" s="24" t="s">
        <v>32</v>
      </c>
      <c r="C4944" s="25">
        <v>43037</v>
      </c>
      <c r="D4944" s="24">
        <f>IFERROR(VLOOKUP(B4944,'2017_GT Roster'!$B$6:$H$21,7, FALSE), "NO MATCH!!!")</f>
        <v>33</v>
      </c>
      <c r="E4944" s="24">
        <f>IFERROR(VLOOKUP(GAME_JUMP_REPORT_CONSOLIDATED!C4944,GAME_INDEX!$A$7:$E$34,5,FALSE), "NO MATCH")</f>
        <v>1020</v>
      </c>
      <c r="F4944" s="24" t="str">
        <f>IFERROR(VLOOKUP(C4944,GAME_INDEX!$A$7:$E$34,4,FALSE), "NO MATCH!!!")</f>
        <v>Wake Forest</v>
      </c>
      <c r="G4944" t="s">
        <v>4939</v>
      </c>
      <c r="H4944" s="1">
        <v>43037</v>
      </c>
      <c r="I4944">
        <v>7511</v>
      </c>
      <c r="J4944" t="s">
        <v>7</v>
      </c>
      <c r="K4944" t="s">
        <v>32</v>
      </c>
      <c r="L4944">
        <v>13.7</v>
      </c>
    </row>
    <row r="4945" spans="1:12" x14ac:dyDescent="0.55000000000000004">
      <c r="A4945" s="24" t="str">
        <f t="shared" si="77"/>
        <v>10203</v>
      </c>
      <c r="B4945" s="24" t="s">
        <v>3344</v>
      </c>
      <c r="C4945" s="25">
        <v>43037</v>
      </c>
      <c r="D4945" s="24">
        <f>IFERROR(VLOOKUP(B4945,'2017_GT Roster'!$B$6:$H$21,7, FALSE), "NO MATCH!!!")</f>
        <v>3</v>
      </c>
      <c r="E4945" s="24">
        <f>IFERROR(VLOOKUP(GAME_JUMP_REPORT_CONSOLIDATED!C4945,GAME_INDEX!$A$7:$E$34,5,FALSE), "NO MATCH")</f>
        <v>1020</v>
      </c>
      <c r="F4945" s="24" t="str">
        <f>IFERROR(VLOOKUP(C4945,GAME_INDEX!$A$7:$E$34,4,FALSE), "NO MATCH!!!")</f>
        <v>Wake Forest</v>
      </c>
      <c r="G4945" t="s">
        <v>4940</v>
      </c>
      <c r="H4945" s="1">
        <v>43037</v>
      </c>
      <c r="I4945">
        <v>7514</v>
      </c>
      <c r="J4945" t="s">
        <v>7</v>
      </c>
      <c r="K4945" t="s">
        <v>3344</v>
      </c>
      <c r="L4945">
        <v>20.7</v>
      </c>
    </row>
    <row r="4946" spans="1:12" x14ac:dyDescent="0.55000000000000004">
      <c r="A4946" s="24" t="str">
        <f t="shared" si="77"/>
        <v>10203</v>
      </c>
      <c r="B4946" s="24" t="s">
        <v>3344</v>
      </c>
      <c r="C4946" s="25">
        <v>43037</v>
      </c>
      <c r="D4946" s="24">
        <f>IFERROR(VLOOKUP(B4946,'2017_GT Roster'!$B$6:$H$21,7, FALSE), "NO MATCH!!!")</f>
        <v>3</v>
      </c>
      <c r="E4946" s="24">
        <f>IFERROR(VLOOKUP(GAME_JUMP_REPORT_CONSOLIDATED!C4946,GAME_INDEX!$A$7:$E$34,5,FALSE), "NO MATCH")</f>
        <v>1020</v>
      </c>
      <c r="F4946" s="24" t="str">
        <f>IFERROR(VLOOKUP(C4946,GAME_INDEX!$A$7:$E$34,4,FALSE), "NO MATCH!!!")</f>
        <v>Wake Forest</v>
      </c>
      <c r="G4946" t="s">
        <v>4941</v>
      </c>
      <c r="H4946" s="1">
        <v>43037</v>
      </c>
      <c r="I4946">
        <v>7522</v>
      </c>
      <c r="J4946" t="s">
        <v>7</v>
      </c>
      <c r="K4946" t="s">
        <v>3344</v>
      </c>
      <c r="L4946">
        <v>15.7</v>
      </c>
    </row>
    <row r="4947" spans="1:12" x14ac:dyDescent="0.55000000000000004">
      <c r="A4947" s="24" t="str">
        <f t="shared" si="77"/>
        <v>10201</v>
      </c>
      <c r="B4947" s="24" t="s">
        <v>3254</v>
      </c>
      <c r="C4947" s="25">
        <v>43037</v>
      </c>
      <c r="D4947" s="24">
        <f>IFERROR(VLOOKUP(B4947,'2017_GT Roster'!$B$6:$H$21,7, FALSE), "NO MATCH!!!")</f>
        <v>1</v>
      </c>
      <c r="E4947" s="24">
        <f>IFERROR(VLOOKUP(GAME_JUMP_REPORT_CONSOLIDATED!C4947,GAME_INDEX!$A$7:$E$34,5,FALSE), "NO MATCH")</f>
        <v>1020</v>
      </c>
      <c r="F4947" s="24" t="str">
        <f>IFERROR(VLOOKUP(C4947,GAME_INDEX!$A$7:$E$34,4,FALSE), "NO MATCH!!!")</f>
        <v>Wake Forest</v>
      </c>
      <c r="G4947" t="s">
        <v>4942</v>
      </c>
      <c r="H4947" s="1">
        <v>43037</v>
      </c>
      <c r="I4947">
        <v>7618</v>
      </c>
      <c r="J4947" t="s">
        <v>7</v>
      </c>
      <c r="K4947" t="s">
        <v>3254</v>
      </c>
      <c r="L4947">
        <v>22.9</v>
      </c>
    </row>
    <row r="4948" spans="1:12" x14ac:dyDescent="0.55000000000000004">
      <c r="A4948" s="24" t="str">
        <f t="shared" si="77"/>
        <v>102012</v>
      </c>
      <c r="B4948" s="24" t="s">
        <v>10639</v>
      </c>
      <c r="C4948" s="25">
        <v>43037</v>
      </c>
      <c r="D4948" s="24">
        <f>IFERROR(VLOOKUP(B4948,'2017_GT Roster'!$B$6:$H$21,7, FALSE), "NO MATCH!!!")</f>
        <v>12</v>
      </c>
      <c r="E4948" s="24">
        <f>IFERROR(VLOOKUP(GAME_JUMP_REPORT_CONSOLIDATED!C4948,GAME_INDEX!$A$7:$E$34,5,FALSE), "NO MATCH")</f>
        <v>1020</v>
      </c>
      <c r="F4948" s="24" t="str">
        <f>IFERROR(VLOOKUP(C4948,GAME_INDEX!$A$7:$E$34,4,FALSE), "NO MATCH!!!")</f>
        <v>Wake Forest</v>
      </c>
      <c r="G4948" t="s">
        <v>4943</v>
      </c>
      <c r="H4948" s="1">
        <v>43037</v>
      </c>
      <c r="I4948">
        <v>7624</v>
      </c>
      <c r="J4948" t="s">
        <v>7</v>
      </c>
      <c r="K4948" t="s">
        <v>12</v>
      </c>
      <c r="L4948">
        <v>14.3</v>
      </c>
    </row>
    <row r="4949" spans="1:12" x14ac:dyDescent="0.55000000000000004">
      <c r="A4949" s="24" t="str">
        <f t="shared" si="77"/>
        <v>10203</v>
      </c>
      <c r="B4949" s="24" t="s">
        <v>3344</v>
      </c>
      <c r="C4949" s="25">
        <v>43037</v>
      </c>
      <c r="D4949" s="24">
        <f>IFERROR(VLOOKUP(B4949,'2017_GT Roster'!$B$6:$H$21,7, FALSE), "NO MATCH!!!")</f>
        <v>3</v>
      </c>
      <c r="E4949" s="24">
        <f>IFERROR(VLOOKUP(GAME_JUMP_REPORT_CONSOLIDATED!C4949,GAME_INDEX!$A$7:$E$34,5,FALSE), "NO MATCH")</f>
        <v>1020</v>
      </c>
      <c r="F4949" s="24" t="str">
        <f>IFERROR(VLOOKUP(C4949,GAME_INDEX!$A$7:$E$34,4,FALSE), "NO MATCH!!!")</f>
        <v>Wake Forest</v>
      </c>
      <c r="G4949" t="s">
        <v>4944</v>
      </c>
      <c r="H4949" s="1">
        <v>43037</v>
      </c>
      <c r="I4949">
        <v>7632</v>
      </c>
      <c r="J4949" t="s">
        <v>7</v>
      </c>
      <c r="K4949" t="s">
        <v>3344</v>
      </c>
      <c r="L4949">
        <v>19.5</v>
      </c>
    </row>
    <row r="4950" spans="1:12" x14ac:dyDescent="0.55000000000000004">
      <c r="A4950" s="24" t="str">
        <f t="shared" si="77"/>
        <v>10209</v>
      </c>
      <c r="B4950" s="24" t="s">
        <v>27</v>
      </c>
      <c r="C4950" s="25">
        <v>43037</v>
      </c>
      <c r="D4950" s="24">
        <f>IFERROR(VLOOKUP(B4950,'2017_GT Roster'!$B$6:$H$21,7, FALSE), "NO MATCH!!!")</f>
        <v>9</v>
      </c>
      <c r="E4950" s="24">
        <f>IFERROR(VLOOKUP(GAME_JUMP_REPORT_CONSOLIDATED!C4950,GAME_INDEX!$A$7:$E$34,5,FALSE), "NO MATCH")</f>
        <v>1020</v>
      </c>
      <c r="F4950" s="24" t="str">
        <f>IFERROR(VLOOKUP(C4950,GAME_INDEX!$A$7:$E$34,4,FALSE), "NO MATCH!!!")</f>
        <v>Wake Forest</v>
      </c>
      <c r="G4950" t="s">
        <v>4945</v>
      </c>
      <c r="H4950" s="1">
        <v>43037</v>
      </c>
      <c r="I4950">
        <v>7660</v>
      </c>
      <c r="J4950" t="s">
        <v>7</v>
      </c>
      <c r="K4950" t="s">
        <v>27</v>
      </c>
      <c r="L4950">
        <v>14.5</v>
      </c>
    </row>
    <row r="4951" spans="1:12" x14ac:dyDescent="0.55000000000000004">
      <c r="A4951" s="24" t="str">
        <f t="shared" si="77"/>
        <v>102012</v>
      </c>
      <c r="B4951" s="24" t="s">
        <v>10639</v>
      </c>
      <c r="C4951" s="25">
        <v>43037</v>
      </c>
      <c r="D4951" s="24">
        <f>IFERROR(VLOOKUP(B4951,'2017_GT Roster'!$B$6:$H$21,7, FALSE), "NO MATCH!!!")</f>
        <v>12</v>
      </c>
      <c r="E4951" s="24">
        <f>IFERROR(VLOOKUP(GAME_JUMP_REPORT_CONSOLIDATED!C4951,GAME_INDEX!$A$7:$E$34,5,FALSE), "NO MATCH")</f>
        <v>1020</v>
      </c>
      <c r="F4951" s="24" t="str">
        <f>IFERROR(VLOOKUP(C4951,GAME_INDEX!$A$7:$E$34,4,FALSE), "NO MATCH!!!")</f>
        <v>Wake Forest</v>
      </c>
      <c r="G4951" t="s">
        <v>4946</v>
      </c>
      <c r="H4951" s="1">
        <v>43037</v>
      </c>
      <c r="I4951">
        <v>7665</v>
      </c>
      <c r="J4951" t="s">
        <v>7</v>
      </c>
      <c r="K4951" t="s">
        <v>12</v>
      </c>
      <c r="L4951">
        <v>11.3</v>
      </c>
    </row>
    <row r="4952" spans="1:12" x14ac:dyDescent="0.55000000000000004">
      <c r="A4952" s="24" t="str">
        <f t="shared" si="77"/>
        <v>10209</v>
      </c>
      <c r="B4952" s="24" t="s">
        <v>27</v>
      </c>
      <c r="C4952" s="25">
        <v>43037</v>
      </c>
      <c r="D4952" s="24">
        <f>IFERROR(VLOOKUP(B4952,'2017_GT Roster'!$B$6:$H$21,7, FALSE), "NO MATCH!!!")</f>
        <v>9</v>
      </c>
      <c r="E4952" s="24">
        <f>IFERROR(VLOOKUP(GAME_JUMP_REPORT_CONSOLIDATED!C4952,GAME_INDEX!$A$7:$E$34,5,FALSE), "NO MATCH")</f>
        <v>1020</v>
      </c>
      <c r="F4952" s="24" t="str">
        <f>IFERROR(VLOOKUP(C4952,GAME_INDEX!$A$7:$E$34,4,FALSE), "NO MATCH!!!")</f>
        <v>Wake Forest</v>
      </c>
      <c r="G4952" t="s">
        <v>4947</v>
      </c>
      <c r="H4952" s="1">
        <v>43037</v>
      </c>
      <c r="I4952">
        <v>7667</v>
      </c>
      <c r="J4952" t="s">
        <v>7</v>
      </c>
      <c r="K4952" t="s">
        <v>27</v>
      </c>
      <c r="L4952">
        <v>14.4</v>
      </c>
    </row>
    <row r="4953" spans="1:12" x14ac:dyDescent="0.55000000000000004">
      <c r="A4953" s="24" t="str">
        <f t="shared" si="77"/>
        <v>10203</v>
      </c>
      <c r="B4953" s="24" t="s">
        <v>3344</v>
      </c>
      <c r="C4953" s="25">
        <v>43037</v>
      </c>
      <c r="D4953" s="24">
        <f>IFERROR(VLOOKUP(B4953,'2017_GT Roster'!$B$6:$H$21,7, FALSE), "NO MATCH!!!")</f>
        <v>3</v>
      </c>
      <c r="E4953" s="24">
        <f>IFERROR(VLOOKUP(GAME_JUMP_REPORT_CONSOLIDATED!C4953,GAME_INDEX!$A$7:$E$34,5,FALSE), "NO MATCH")</f>
        <v>1020</v>
      </c>
      <c r="F4953" s="24" t="str">
        <f>IFERROR(VLOOKUP(C4953,GAME_INDEX!$A$7:$E$34,4,FALSE), "NO MATCH!!!")</f>
        <v>Wake Forest</v>
      </c>
      <c r="G4953" t="s">
        <v>4948</v>
      </c>
      <c r="H4953" s="1">
        <v>43037</v>
      </c>
      <c r="I4953">
        <v>7669</v>
      </c>
      <c r="J4953" t="s">
        <v>7</v>
      </c>
      <c r="K4953" t="s">
        <v>3344</v>
      </c>
      <c r="L4953">
        <v>16.3</v>
      </c>
    </row>
    <row r="4954" spans="1:12" x14ac:dyDescent="0.55000000000000004">
      <c r="A4954" s="24" t="str">
        <f t="shared" si="77"/>
        <v>102023</v>
      </c>
      <c r="B4954" s="24" t="s">
        <v>19</v>
      </c>
      <c r="C4954" s="25">
        <v>43037</v>
      </c>
      <c r="D4954" s="24">
        <f>IFERROR(VLOOKUP(B4954,'2017_GT Roster'!$B$6:$H$21,7, FALSE), "NO MATCH!!!")</f>
        <v>23</v>
      </c>
      <c r="E4954" s="24">
        <f>IFERROR(VLOOKUP(GAME_JUMP_REPORT_CONSOLIDATED!C4954,GAME_INDEX!$A$7:$E$34,5,FALSE), "NO MATCH")</f>
        <v>1020</v>
      </c>
      <c r="F4954" s="24" t="str">
        <f>IFERROR(VLOOKUP(C4954,GAME_INDEX!$A$7:$E$34,4,FALSE), "NO MATCH!!!")</f>
        <v>Wake Forest</v>
      </c>
      <c r="G4954" t="s">
        <v>4949</v>
      </c>
      <c r="H4954" s="1">
        <v>43037</v>
      </c>
      <c r="I4954">
        <v>7688</v>
      </c>
      <c r="J4954" t="s">
        <v>7</v>
      </c>
      <c r="K4954" t="s">
        <v>19</v>
      </c>
      <c r="L4954">
        <v>12.9</v>
      </c>
    </row>
    <row r="4955" spans="1:12" x14ac:dyDescent="0.55000000000000004">
      <c r="A4955" s="24" t="str">
        <f t="shared" si="77"/>
        <v>10203</v>
      </c>
      <c r="B4955" s="24" t="s">
        <v>3344</v>
      </c>
      <c r="C4955" s="25">
        <v>43037</v>
      </c>
      <c r="D4955" s="24">
        <f>IFERROR(VLOOKUP(B4955,'2017_GT Roster'!$B$6:$H$21,7, FALSE), "NO MATCH!!!")</f>
        <v>3</v>
      </c>
      <c r="E4955" s="24">
        <f>IFERROR(VLOOKUP(GAME_JUMP_REPORT_CONSOLIDATED!C4955,GAME_INDEX!$A$7:$E$34,5,FALSE), "NO MATCH")</f>
        <v>1020</v>
      </c>
      <c r="F4955" s="24" t="str">
        <f>IFERROR(VLOOKUP(C4955,GAME_INDEX!$A$7:$E$34,4,FALSE), "NO MATCH!!!")</f>
        <v>Wake Forest</v>
      </c>
      <c r="G4955" t="s">
        <v>4950</v>
      </c>
      <c r="H4955" s="1">
        <v>43037</v>
      </c>
      <c r="I4955">
        <v>7705</v>
      </c>
      <c r="J4955" t="s">
        <v>7</v>
      </c>
      <c r="K4955" t="s">
        <v>3344</v>
      </c>
      <c r="L4955">
        <v>21.4</v>
      </c>
    </row>
    <row r="4956" spans="1:12" x14ac:dyDescent="0.55000000000000004">
      <c r="A4956" s="24" t="str">
        <f t="shared" si="77"/>
        <v>10209</v>
      </c>
      <c r="B4956" s="24" t="s">
        <v>27</v>
      </c>
      <c r="C4956" s="25">
        <v>43037</v>
      </c>
      <c r="D4956" s="24">
        <f>IFERROR(VLOOKUP(B4956,'2017_GT Roster'!$B$6:$H$21,7, FALSE), "NO MATCH!!!")</f>
        <v>9</v>
      </c>
      <c r="E4956" s="24">
        <f>IFERROR(VLOOKUP(GAME_JUMP_REPORT_CONSOLIDATED!C4956,GAME_INDEX!$A$7:$E$34,5,FALSE), "NO MATCH")</f>
        <v>1020</v>
      </c>
      <c r="F4956" s="24" t="str">
        <f>IFERROR(VLOOKUP(C4956,GAME_INDEX!$A$7:$E$34,4,FALSE), "NO MATCH!!!")</f>
        <v>Wake Forest</v>
      </c>
      <c r="G4956" t="s">
        <v>4951</v>
      </c>
      <c r="H4956" s="1">
        <v>43037</v>
      </c>
      <c r="I4956">
        <v>7707</v>
      </c>
      <c r="J4956" t="s">
        <v>7</v>
      </c>
      <c r="K4956" t="s">
        <v>27</v>
      </c>
      <c r="L4956">
        <v>12.4</v>
      </c>
    </row>
    <row r="4957" spans="1:12" x14ac:dyDescent="0.55000000000000004">
      <c r="A4957" s="24" t="str">
        <f t="shared" si="77"/>
        <v>102011</v>
      </c>
      <c r="B4957" s="24" t="s">
        <v>14</v>
      </c>
      <c r="C4957" s="25">
        <v>43037</v>
      </c>
      <c r="D4957" s="24">
        <f>IFERROR(VLOOKUP(B4957,'2017_GT Roster'!$B$6:$H$21,7, FALSE), "NO MATCH!!!")</f>
        <v>11</v>
      </c>
      <c r="E4957" s="24">
        <f>IFERROR(VLOOKUP(GAME_JUMP_REPORT_CONSOLIDATED!C4957,GAME_INDEX!$A$7:$E$34,5,FALSE), "NO MATCH")</f>
        <v>1020</v>
      </c>
      <c r="F4957" s="24" t="str">
        <f>IFERROR(VLOOKUP(C4957,GAME_INDEX!$A$7:$E$34,4,FALSE), "NO MATCH!!!")</f>
        <v>Wake Forest</v>
      </c>
      <c r="G4957" t="s">
        <v>4952</v>
      </c>
      <c r="H4957" s="1">
        <v>43037</v>
      </c>
      <c r="I4957">
        <v>7712</v>
      </c>
      <c r="J4957" t="s">
        <v>7</v>
      </c>
      <c r="K4957" t="s">
        <v>14</v>
      </c>
      <c r="L4957">
        <v>24.9</v>
      </c>
    </row>
    <row r="4958" spans="1:12" x14ac:dyDescent="0.55000000000000004">
      <c r="A4958" s="24" t="str">
        <f t="shared" si="77"/>
        <v>102012</v>
      </c>
      <c r="B4958" s="24" t="s">
        <v>10639</v>
      </c>
      <c r="C4958" s="25">
        <v>43037</v>
      </c>
      <c r="D4958" s="24">
        <f>IFERROR(VLOOKUP(B4958,'2017_GT Roster'!$B$6:$H$21,7, FALSE), "NO MATCH!!!")</f>
        <v>12</v>
      </c>
      <c r="E4958" s="24">
        <f>IFERROR(VLOOKUP(GAME_JUMP_REPORT_CONSOLIDATED!C4958,GAME_INDEX!$A$7:$E$34,5,FALSE), "NO MATCH")</f>
        <v>1020</v>
      </c>
      <c r="F4958" s="24" t="str">
        <f>IFERROR(VLOOKUP(C4958,GAME_INDEX!$A$7:$E$34,4,FALSE), "NO MATCH!!!")</f>
        <v>Wake Forest</v>
      </c>
      <c r="G4958" t="s">
        <v>4953</v>
      </c>
      <c r="H4958" s="1">
        <v>43037</v>
      </c>
      <c r="I4958">
        <v>7725</v>
      </c>
      <c r="J4958" t="s">
        <v>7</v>
      </c>
      <c r="K4958" t="s">
        <v>12</v>
      </c>
      <c r="L4958">
        <v>12.6</v>
      </c>
    </row>
    <row r="4959" spans="1:12" x14ac:dyDescent="0.55000000000000004">
      <c r="A4959" s="24" t="str">
        <f t="shared" si="77"/>
        <v>102011</v>
      </c>
      <c r="B4959" s="24" t="s">
        <v>14</v>
      </c>
      <c r="C4959" s="25">
        <v>43037</v>
      </c>
      <c r="D4959" s="24">
        <f>IFERROR(VLOOKUP(B4959,'2017_GT Roster'!$B$6:$H$21,7, FALSE), "NO MATCH!!!")</f>
        <v>11</v>
      </c>
      <c r="E4959" s="24">
        <f>IFERROR(VLOOKUP(GAME_JUMP_REPORT_CONSOLIDATED!C4959,GAME_INDEX!$A$7:$E$34,5,FALSE), "NO MATCH")</f>
        <v>1020</v>
      </c>
      <c r="F4959" s="24" t="str">
        <f>IFERROR(VLOOKUP(C4959,GAME_INDEX!$A$7:$E$34,4,FALSE), "NO MATCH!!!")</f>
        <v>Wake Forest</v>
      </c>
      <c r="G4959" t="s">
        <v>4954</v>
      </c>
      <c r="H4959" s="1">
        <v>43037</v>
      </c>
      <c r="I4959">
        <v>7734</v>
      </c>
      <c r="J4959" t="s">
        <v>7</v>
      </c>
      <c r="K4959" t="s">
        <v>14</v>
      </c>
      <c r="L4959">
        <v>10.8</v>
      </c>
    </row>
    <row r="4960" spans="1:12" x14ac:dyDescent="0.55000000000000004">
      <c r="A4960" s="24" t="str">
        <f t="shared" si="77"/>
        <v>10209</v>
      </c>
      <c r="B4960" s="24" t="s">
        <v>27</v>
      </c>
      <c r="C4960" s="25">
        <v>43037</v>
      </c>
      <c r="D4960" s="24">
        <f>IFERROR(VLOOKUP(B4960,'2017_GT Roster'!$B$6:$H$21,7, FALSE), "NO MATCH!!!")</f>
        <v>9</v>
      </c>
      <c r="E4960" s="24">
        <f>IFERROR(VLOOKUP(GAME_JUMP_REPORT_CONSOLIDATED!C4960,GAME_INDEX!$A$7:$E$34,5,FALSE), "NO MATCH")</f>
        <v>1020</v>
      </c>
      <c r="F4960" s="24" t="str">
        <f>IFERROR(VLOOKUP(C4960,GAME_INDEX!$A$7:$E$34,4,FALSE), "NO MATCH!!!")</f>
        <v>Wake Forest</v>
      </c>
      <c r="G4960" t="s">
        <v>4955</v>
      </c>
      <c r="H4960" s="1">
        <v>43037</v>
      </c>
      <c r="I4960">
        <v>7743</v>
      </c>
      <c r="J4960" t="s">
        <v>7</v>
      </c>
      <c r="K4960" t="s">
        <v>27</v>
      </c>
      <c r="L4960">
        <v>10.8</v>
      </c>
    </row>
    <row r="4961" spans="1:12" x14ac:dyDescent="0.55000000000000004">
      <c r="A4961" s="24" t="str">
        <f t="shared" si="77"/>
        <v>102011</v>
      </c>
      <c r="B4961" s="24" t="s">
        <v>14</v>
      </c>
      <c r="C4961" s="25">
        <v>43037</v>
      </c>
      <c r="D4961" s="24">
        <f>IFERROR(VLOOKUP(B4961,'2017_GT Roster'!$B$6:$H$21,7, FALSE), "NO MATCH!!!")</f>
        <v>11</v>
      </c>
      <c r="E4961" s="24">
        <f>IFERROR(VLOOKUP(GAME_JUMP_REPORT_CONSOLIDATED!C4961,GAME_INDEX!$A$7:$E$34,5,FALSE), "NO MATCH")</f>
        <v>1020</v>
      </c>
      <c r="F4961" s="24" t="str">
        <f>IFERROR(VLOOKUP(C4961,GAME_INDEX!$A$7:$E$34,4,FALSE), "NO MATCH!!!")</f>
        <v>Wake Forest</v>
      </c>
      <c r="G4961" t="s">
        <v>4956</v>
      </c>
      <c r="H4961" s="1">
        <v>43037</v>
      </c>
      <c r="I4961">
        <v>7750</v>
      </c>
      <c r="J4961" t="s">
        <v>7</v>
      </c>
      <c r="K4961" t="s">
        <v>14</v>
      </c>
      <c r="L4961">
        <v>20.100000000000001</v>
      </c>
    </row>
    <row r="4962" spans="1:12" x14ac:dyDescent="0.55000000000000004">
      <c r="A4962" s="24" t="str">
        <f t="shared" si="77"/>
        <v>102011</v>
      </c>
      <c r="B4962" s="24" t="s">
        <v>14</v>
      </c>
      <c r="C4962" s="25">
        <v>43037</v>
      </c>
      <c r="D4962" s="24">
        <f>IFERROR(VLOOKUP(B4962,'2017_GT Roster'!$B$6:$H$21,7, FALSE), "NO MATCH!!!")</f>
        <v>11</v>
      </c>
      <c r="E4962" s="24">
        <f>IFERROR(VLOOKUP(GAME_JUMP_REPORT_CONSOLIDATED!C4962,GAME_INDEX!$A$7:$E$34,5,FALSE), "NO MATCH")</f>
        <v>1020</v>
      </c>
      <c r="F4962" s="24" t="str">
        <f>IFERROR(VLOOKUP(C4962,GAME_INDEX!$A$7:$E$34,4,FALSE), "NO MATCH!!!")</f>
        <v>Wake Forest</v>
      </c>
      <c r="G4962" t="s">
        <v>4957</v>
      </c>
      <c r="H4962" s="1">
        <v>43037</v>
      </c>
      <c r="I4962">
        <v>7766</v>
      </c>
      <c r="J4962" t="s">
        <v>7</v>
      </c>
      <c r="K4962" t="s">
        <v>14</v>
      </c>
      <c r="L4962">
        <v>20.100000000000001</v>
      </c>
    </row>
    <row r="4963" spans="1:12" x14ac:dyDescent="0.55000000000000004">
      <c r="A4963" s="24" t="str">
        <f t="shared" si="77"/>
        <v>10209</v>
      </c>
      <c r="B4963" s="24" t="s">
        <v>27</v>
      </c>
      <c r="C4963" s="25">
        <v>43037</v>
      </c>
      <c r="D4963" s="24">
        <f>IFERROR(VLOOKUP(B4963,'2017_GT Roster'!$B$6:$H$21,7, FALSE), "NO MATCH!!!")</f>
        <v>9</v>
      </c>
      <c r="E4963" s="24">
        <f>IFERROR(VLOOKUP(GAME_JUMP_REPORT_CONSOLIDATED!C4963,GAME_INDEX!$A$7:$E$34,5,FALSE), "NO MATCH")</f>
        <v>1020</v>
      </c>
      <c r="F4963" s="24" t="str">
        <f>IFERROR(VLOOKUP(C4963,GAME_INDEX!$A$7:$E$34,4,FALSE), "NO MATCH!!!")</f>
        <v>Wake Forest</v>
      </c>
      <c r="G4963" t="s">
        <v>4958</v>
      </c>
      <c r="H4963" s="1">
        <v>43037</v>
      </c>
      <c r="I4963">
        <v>7771</v>
      </c>
      <c r="J4963" t="s">
        <v>7</v>
      </c>
      <c r="K4963" t="s">
        <v>27</v>
      </c>
      <c r="L4963">
        <v>13.2</v>
      </c>
    </row>
    <row r="4964" spans="1:12" x14ac:dyDescent="0.55000000000000004">
      <c r="A4964" s="24" t="str">
        <f t="shared" si="77"/>
        <v>10209</v>
      </c>
      <c r="B4964" s="24" t="s">
        <v>27</v>
      </c>
      <c r="C4964" s="25">
        <v>43037</v>
      </c>
      <c r="D4964" s="24">
        <f>IFERROR(VLOOKUP(B4964,'2017_GT Roster'!$B$6:$H$21,7, FALSE), "NO MATCH!!!")</f>
        <v>9</v>
      </c>
      <c r="E4964" s="24">
        <f>IFERROR(VLOOKUP(GAME_JUMP_REPORT_CONSOLIDATED!C4964,GAME_INDEX!$A$7:$E$34,5,FALSE), "NO MATCH")</f>
        <v>1020</v>
      </c>
      <c r="F4964" s="24" t="str">
        <f>IFERROR(VLOOKUP(C4964,GAME_INDEX!$A$7:$E$34,4,FALSE), "NO MATCH!!!")</f>
        <v>Wake Forest</v>
      </c>
      <c r="G4964" t="s">
        <v>4959</v>
      </c>
      <c r="H4964" s="1">
        <v>43037</v>
      </c>
      <c r="I4964">
        <v>7799</v>
      </c>
      <c r="J4964" t="s">
        <v>7</v>
      </c>
      <c r="K4964" t="s">
        <v>27</v>
      </c>
      <c r="L4964">
        <v>12.3</v>
      </c>
    </row>
    <row r="4965" spans="1:12" x14ac:dyDescent="0.55000000000000004">
      <c r="A4965" s="24" t="str">
        <f t="shared" si="77"/>
        <v>10203</v>
      </c>
      <c r="B4965" s="24" t="s">
        <v>3344</v>
      </c>
      <c r="C4965" s="25">
        <v>43037</v>
      </c>
      <c r="D4965" s="24">
        <f>IFERROR(VLOOKUP(B4965,'2017_GT Roster'!$B$6:$H$21,7, FALSE), "NO MATCH!!!")</f>
        <v>3</v>
      </c>
      <c r="E4965" s="24">
        <f>IFERROR(VLOOKUP(GAME_JUMP_REPORT_CONSOLIDATED!C4965,GAME_INDEX!$A$7:$E$34,5,FALSE), "NO MATCH")</f>
        <v>1020</v>
      </c>
      <c r="F4965" s="24" t="str">
        <f>IFERROR(VLOOKUP(C4965,GAME_INDEX!$A$7:$E$34,4,FALSE), "NO MATCH!!!")</f>
        <v>Wake Forest</v>
      </c>
      <c r="G4965" t="s">
        <v>4960</v>
      </c>
      <c r="H4965" s="1">
        <v>43037</v>
      </c>
      <c r="I4965">
        <v>7856</v>
      </c>
      <c r="J4965" t="s">
        <v>7</v>
      </c>
      <c r="K4965" t="s">
        <v>3344</v>
      </c>
      <c r="L4965">
        <v>22</v>
      </c>
    </row>
    <row r="4966" spans="1:12" x14ac:dyDescent="0.55000000000000004">
      <c r="A4966" s="24" t="str">
        <f t="shared" si="77"/>
        <v>102012</v>
      </c>
      <c r="B4966" s="24" t="s">
        <v>10639</v>
      </c>
      <c r="C4966" s="25">
        <v>43037</v>
      </c>
      <c r="D4966" s="24">
        <f>IFERROR(VLOOKUP(B4966,'2017_GT Roster'!$B$6:$H$21,7, FALSE), "NO MATCH!!!")</f>
        <v>12</v>
      </c>
      <c r="E4966" s="24">
        <f>IFERROR(VLOOKUP(GAME_JUMP_REPORT_CONSOLIDATED!C4966,GAME_INDEX!$A$7:$E$34,5,FALSE), "NO MATCH")</f>
        <v>1020</v>
      </c>
      <c r="F4966" s="24" t="str">
        <f>IFERROR(VLOOKUP(C4966,GAME_INDEX!$A$7:$E$34,4,FALSE), "NO MATCH!!!")</f>
        <v>Wake Forest</v>
      </c>
      <c r="G4966" t="s">
        <v>4961</v>
      </c>
      <c r="H4966" s="1">
        <v>43037</v>
      </c>
      <c r="I4966">
        <v>7987</v>
      </c>
      <c r="J4966" t="s">
        <v>7</v>
      </c>
      <c r="K4966" t="s">
        <v>12</v>
      </c>
      <c r="L4966">
        <v>11.7</v>
      </c>
    </row>
    <row r="4967" spans="1:12" x14ac:dyDescent="0.55000000000000004">
      <c r="A4967" s="24" t="str">
        <f t="shared" si="77"/>
        <v>102011</v>
      </c>
      <c r="B4967" s="24" t="s">
        <v>14</v>
      </c>
      <c r="C4967" s="25">
        <v>43037</v>
      </c>
      <c r="D4967" s="24">
        <f>IFERROR(VLOOKUP(B4967,'2017_GT Roster'!$B$6:$H$21,7, FALSE), "NO MATCH!!!")</f>
        <v>11</v>
      </c>
      <c r="E4967" s="24">
        <f>IFERROR(VLOOKUP(GAME_JUMP_REPORT_CONSOLIDATED!C4967,GAME_INDEX!$A$7:$E$34,5,FALSE), "NO MATCH")</f>
        <v>1020</v>
      </c>
      <c r="F4967" s="24" t="str">
        <f>IFERROR(VLOOKUP(C4967,GAME_INDEX!$A$7:$E$34,4,FALSE), "NO MATCH!!!")</f>
        <v>Wake Forest</v>
      </c>
      <c r="G4967" t="s">
        <v>4962</v>
      </c>
      <c r="H4967" s="1">
        <v>43037</v>
      </c>
      <c r="I4967">
        <v>7995</v>
      </c>
      <c r="J4967" t="s">
        <v>7</v>
      </c>
      <c r="K4967" t="s">
        <v>14</v>
      </c>
      <c r="L4967">
        <v>20</v>
      </c>
    </row>
    <row r="4968" spans="1:12" x14ac:dyDescent="0.55000000000000004">
      <c r="A4968" s="24" t="str">
        <f t="shared" si="77"/>
        <v>102023</v>
      </c>
      <c r="B4968" s="24" t="s">
        <v>19</v>
      </c>
      <c r="C4968" s="25">
        <v>43037</v>
      </c>
      <c r="D4968" s="24">
        <f>IFERROR(VLOOKUP(B4968,'2017_GT Roster'!$B$6:$H$21,7, FALSE), "NO MATCH!!!")</f>
        <v>23</v>
      </c>
      <c r="E4968" s="24">
        <f>IFERROR(VLOOKUP(GAME_JUMP_REPORT_CONSOLIDATED!C4968,GAME_INDEX!$A$7:$E$34,5,FALSE), "NO MATCH")</f>
        <v>1020</v>
      </c>
      <c r="F4968" s="24" t="str">
        <f>IFERROR(VLOOKUP(C4968,GAME_INDEX!$A$7:$E$34,4,FALSE), "NO MATCH!!!")</f>
        <v>Wake Forest</v>
      </c>
      <c r="G4968" t="s">
        <v>4963</v>
      </c>
      <c r="H4968" s="1">
        <v>43037</v>
      </c>
      <c r="I4968">
        <v>8015</v>
      </c>
      <c r="J4968" t="s">
        <v>7</v>
      </c>
      <c r="K4968" t="s">
        <v>19</v>
      </c>
      <c r="L4968">
        <v>15.7</v>
      </c>
    </row>
    <row r="4969" spans="1:12" x14ac:dyDescent="0.55000000000000004">
      <c r="A4969" s="24" t="str">
        <f t="shared" si="77"/>
        <v>102011</v>
      </c>
      <c r="B4969" s="24" t="s">
        <v>14</v>
      </c>
      <c r="C4969" s="25">
        <v>43037</v>
      </c>
      <c r="D4969" s="24">
        <f>IFERROR(VLOOKUP(B4969,'2017_GT Roster'!$B$6:$H$21,7, FALSE), "NO MATCH!!!")</f>
        <v>11</v>
      </c>
      <c r="E4969" s="24">
        <f>IFERROR(VLOOKUP(GAME_JUMP_REPORT_CONSOLIDATED!C4969,GAME_INDEX!$A$7:$E$34,5,FALSE), "NO MATCH")</f>
        <v>1020</v>
      </c>
      <c r="F4969" s="24" t="str">
        <f>IFERROR(VLOOKUP(C4969,GAME_INDEX!$A$7:$E$34,4,FALSE), "NO MATCH!!!")</f>
        <v>Wake Forest</v>
      </c>
      <c r="G4969" t="s">
        <v>4964</v>
      </c>
      <c r="H4969" s="1">
        <v>43037</v>
      </c>
      <c r="I4969">
        <v>8022</v>
      </c>
      <c r="J4969" t="s">
        <v>7</v>
      </c>
      <c r="K4969" t="s">
        <v>14</v>
      </c>
      <c r="L4969">
        <v>17.7</v>
      </c>
    </row>
    <row r="4970" spans="1:12" x14ac:dyDescent="0.55000000000000004">
      <c r="A4970" s="24" t="str">
        <f t="shared" si="77"/>
        <v>102011</v>
      </c>
      <c r="B4970" s="24" t="s">
        <v>14</v>
      </c>
      <c r="C4970" s="25">
        <v>43037</v>
      </c>
      <c r="D4970" s="24">
        <f>IFERROR(VLOOKUP(B4970,'2017_GT Roster'!$B$6:$H$21,7, FALSE), "NO MATCH!!!")</f>
        <v>11</v>
      </c>
      <c r="E4970" s="24">
        <f>IFERROR(VLOOKUP(GAME_JUMP_REPORT_CONSOLIDATED!C4970,GAME_INDEX!$A$7:$E$34,5,FALSE), "NO MATCH")</f>
        <v>1020</v>
      </c>
      <c r="F4970" s="24" t="str">
        <f>IFERROR(VLOOKUP(C4970,GAME_INDEX!$A$7:$E$34,4,FALSE), "NO MATCH!!!")</f>
        <v>Wake Forest</v>
      </c>
      <c r="G4970" t="s">
        <v>4965</v>
      </c>
      <c r="H4970" s="1">
        <v>43037</v>
      </c>
      <c r="I4970">
        <v>8027</v>
      </c>
      <c r="J4970" t="s">
        <v>7</v>
      </c>
      <c r="K4970" t="s">
        <v>14</v>
      </c>
      <c r="L4970">
        <v>11.1</v>
      </c>
    </row>
    <row r="4971" spans="1:12" x14ac:dyDescent="0.55000000000000004">
      <c r="A4971" s="24" t="str">
        <f t="shared" si="77"/>
        <v>102011</v>
      </c>
      <c r="B4971" s="24" t="s">
        <v>14</v>
      </c>
      <c r="C4971" s="25">
        <v>43037</v>
      </c>
      <c r="D4971" s="24">
        <f>IFERROR(VLOOKUP(B4971,'2017_GT Roster'!$B$6:$H$21,7, FALSE), "NO MATCH!!!")</f>
        <v>11</v>
      </c>
      <c r="E4971" s="24">
        <f>IFERROR(VLOOKUP(GAME_JUMP_REPORT_CONSOLIDATED!C4971,GAME_INDEX!$A$7:$E$34,5,FALSE), "NO MATCH")</f>
        <v>1020</v>
      </c>
      <c r="F4971" s="24" t="str">
        <f>IFERROR(VLOOKUP(C4971,GAME_INDEX!$A$7:$E$34,4,FALSE), "NO MATCH!!!")</f>
        <v>Wake Forest</v>
      </c>
      <c r="G4971" t="s">
        <v>4966</v>
      </c>
      <c r="H4971" s="1">
        <v>43037</v>
      </c>
      <c r="I4971">
        <v>8045</v>
      </c>
      <c r="J4971" t="s">
        <v>7</v>
      </c>
      <c r="K4971" t="s">
        <v>14</v>
      </c>
      <c r="L4971">
        <v>19.899999999999999</v>
      </c>
    </row>
    <row r="4972" spans="1:12" x14ac:dyDescent="0.55000000000000004">
      <c r="A4972" s="24" t="str">
        <f t="shared" si="77"/>
        <v>10201</v>
      </c>
      <c r="B4972" s="24" t="s">
        <v>3254</v>
      </c>
      <c r="C4972" s="25">
        <v>43037</v>
      </c>
      <c r="D4972" s="24">
        <f>IFERROR(VLOOKUP(B4972,'2017_GT Roster'!$B$6:$H$21,7, FALSE), "NO MATCH!!!")</f>
        <v>1</v>
      </c>
      <c r="E4972" s="24">
        <f>IFERROR(VLOOKUP(GAME_JUMP_REPORT_CONSOLIDATED!C4972,GAME_INDEX!$A$7:$E$34,5,FALSE), "NO MATCH")</f>
        <v>1020</v>
      </c>
      <c r="F4972" s="24" t="str">
        <f>IFERROR(VLOOKUP(C4972,GAME_INDEX!$A$7:$E$34,4,FALSE), "NO MATCH!!!")</f>
        <v>Wake Forest</v>
      </c>
      <c r="G4972" t="s">
        <v>4967</v>
      </c>
      <c r="H4972" s="1">
        <v>43037</v>
      </c>
      <c r="I4972">
        <v>8130</v>
      </c>
      <c r="J4972" t="s">
        <v>7</v>
      </c>
      <c r="K4972" t="s">
        <v>3254</v>
      </c>
      <c r="L4972">
        <v>16.2</v>
      </c>
    </row>
    <row r="4973" spans="1:12" x14ac:dyDescent="0.55000000000000004">
      <c r="A4973" s="24" t="str">
        <f t="shared" si="77"/>
        <v>102011</v>
      </c>
      <c r="B4973" s="24" t="s">
        <v>14</v>
      </c>
      <c r="C4973" s="25">
        <v>43037</v>
      </c>
      <c r="D4973" s="24">
        <f>IFERROR(VLOOKUP(B4973,'2017_GT Roster'!$B$6:$H$21,7, FALSE), "NO MATCH!!!")</f>
        <v>11</v>
      </c>
      <c r="E4973" s="24">
        <f>IFERROR(VLOOKUP(GAME_JUMP_REPORT_CONSOLIDATED!C4973,GAME_INDEX!$A$7:$E$34,5,FALSE), "NO MATCH")</f>
        <v>1020</v>
      </c>
      <c r="F4973" s="24" t="str">
        <f>IFERROR(VLOOKUP(C4973,GAME_INDEX!$A$7:$E$34,4,FALSE), "NO MATCH!!!")</f>
        <v>Wake Forest</v>
      </c>
      <c r="G4973" t="s">
        <v>4968</v>
      </c>
      <c r="H4973" s="1">
        <v>43037</v>
      </c>
      <c r="I4973">
        <v>8137</v>
      </c>
      <c r="J4973" t="s">
        <v>7</v>
      </c>
      <c r="K4973" t="s">
        <v>14</v>
      </c>
      <c r="L4973">
        <v>19.7</v>
      </c>
    </row>
    <row r="4974" spans="1:12" x14ac:dyDescent="0.55000000000000004">
      <c r="A4974" s="24" t="str">
        <f t="shared" si="77"/>
        <v>102011</v>
      </c>
      <c r="B4974" s="24" t="s">
        <v>14</v>
      </c>
      <c r="C4974" s="25">
        <v>43037</v>
      </c>
      <c r="D4974" s="24">
        <f>IFERROR(VLOOKUP(B4974,'2017_GT Roster'!$B$6:$H$21,7, FALSE), "NO MATCH!!!")</f>
        <v>11</v>
      </c>
      <c r="E4974" s="24">
        <f>IFERROR(VLOOKUP(GAME_JUMP_REPORT_CONSOLIDATED!C4974,GAME_INDEX!$A$7:$E$34,5,FALSE), "NO MATCH")</f>
        <v>1020</v>
      </c>
      <c r="F4974" s="24" t="str">
        <f>IFERROR(VLOOKUP(C4974,GAME_INDEX!$A$7:$E$34,4,FALSE), "NO MATCH!!!")</f>
        <v>Wake Forest</v>
      </c>
      <c r="G4974" t="s">
        <v>4969</v>
      </c>
      <c r="H4974" s="1">
        <v>43037</v>
      </c>
      <c r="I4974">
        <v>8157</v>
      </c>
      <c r="J4974" t="s">
        <v>7</v>
      </c>
      <c r="K4974" t="s">
        <v>14</v>
      </c>
      <c r="L4974">
        <v>21.8</v>
      </c>
    </row>
    <row r="4975" spans="1:12" x14ac:dyDescent="0.55000000000000004">
      <c r="A4975" s="24" t="str">
        <f t="shared" si="77"/>
        <v>102011</v>
      </c>
      <c r="B4975" s="24" t="s">
        <v>14</v>
      </c>
      <c r="C4975" s="25">
        <v>43037</v>
      </c>
      <c r="D4975" s="24">
        <f>IFERROR(VLOOKUP(B4975,'2017_GT Roster'!$B$6:$H$21,7, FALSE), "NO MATCH!!!")</f>
        <v>11</v>
      </c>
      <c r="E4975" s="24">
        <f>IFERROR(VLOOKUP(GAME_JUMP_REPORT_CONSOLIDATED!C4975,GAME_INDEX!$A$7:$E$34,5,FALSE), "NO MATCH")</f>
        <v>1020</v>
      </c>
      <c r="F4975" s="24" t="str">
        <f>IFERROR(VLOOKUP(C4975,GAME_INDEX!$A$7:$E$34,4,FALSE), "NO MATCH!!!")</f>
        <v>Wake Forest</v>
      </c>
      <c r="G4975" t="s">
        <v>4969</v>
      </c>
      <c r="H4975" s="1">
        <v>43037</v>
      </c>
      <c r="I4975">
        <v>8157</v>
      </c>
      <c r="J4975" t="s">
        <v>7</v>
      </c>
      <c r="K4975" t="s">
        <v>14</v>
      </c>
      <c r="L4975">
        <v>21.8</v>
      </c>
    </row>
    <row r="4976" spans="1:12" x14ac:dyDescent="0.55000000000000004">
      <c r="A4976" s="24" t="str">
        <f t="shared" si="77"/>
        <v>102011</v>
      </c>
      <c r="B4976" s="24" t="s">
        <v>14</v>
      </c>
      <c r="C4976" s="25">
        <v>43037</v>
      </c>
      <c r="D4976" s="24">
        <f>IFERROR(VLOOKUP(B4976,'2017_GT Roster'!$B$6:$H$21,7, FALSE), "NO MATCH!!!")</f>
        <v>11</v>
      </c>
      <c r="E4976" s="24">
        <f>IFERROR(VLOOKUP(GAME_JUMP_REPORT_CONSOLIDATED!C4976,GAME_INDEX!$A$7:$E$34,5,FALSE), "NO MATCH")</f>
        <v>1020</v>
      </c>
      <c r="F4976" s="24" t="str">
        <f>IFERROR(VLOOKUP(C4976,GAME_INDEX!$A$7:$E$34,4,FALSE), "NO MATCH!!!")</f>
        <v>Wake Forest</v>
      </c>
      <c r="G4976" t="s">
        <v>4970</v>
      </c>
      <c r="H4976" s="1">
        <v>43037</v>
      </c>
      <c r="I4976">
        <v>8164</v>
      </c>
      <c r="J4976" t="s">
        <v>7</v>
      </c>
      <c r="K4976" t="s">
        <v>14</v>
      </c>
      <c r="L4976">
        <v>24.4</v>
      </c>
    </row>
    <row r="4977" spans="1:12" x14ac:dyDescent="0.55000000000000004">
      <c r="A4977" s="24" t="str">
        <f t="shared" si="77"/>
        <v>10201</v>
      </c>
      <c r="B4977" s="24" t="s">
        <v>3254</v>
      </c>
      <c r="C4977" s="25">
        <v>43037</v>
      </c>
      <c r="D4977" s="24">
        <f>IFERROR(VLOOKUP(B4977,'2017_GT Roster'!$B$6:$H$21,7, FALSE), "NO MATCH!!!")</f>
        <v>1</v>
      </c>
      <c r="E4977" s="24">
        <f>IFERROR(VLOOKUP(GAME_JUMP_REPORT_CONSOLIDATED!C4977,GAME_INDEX!$A$7:$E$34,5,FALSE), "NO MATCH")</f>
        <v>1020</v>
      </c>
      <c r="F4977" s="24" t="str">
        <f>IFERROR(VLOOKUP(C4977,GAME_INDEX!$A$7:$E$34,4,FALSE), "NO MATCH!!!")</f>
        <v>Wake Forest</v>
      </c>
      <c r="G4977" t="s">
        <v>4971</v>
      </c>
      <c r="H4977" s="1">
        <v>43037</v>
      </c>
      <c r="I4977">
        <v>8333</v>
      </c>
      <c r="J4977" t="s">
        <v>7</v>
      </c>
      <c r="K4977" t="s">
        <v>3254</v>
      </c>
      <c r="L4977">
        <v>18.399999999999999</v>
      </c>
    </row>
    <row r="4978" spans="1:12" x14ac:dyDescent="0.55000000000000004">
      <c r="A4978" s="24" t="str">
        <f t="shared" si="77"/>
        <v>102033</v>
      </c>
      <c r="B4978" s="24" t="s">
        <v>32</v>
      </c>
      <c r="C4978" s="25">
        <v>43037</v>
      </c>
      <c r="D4978" s="24">
        <f>IFERROR(VLOOKUP(B4978,'2017_GT Roster'!$B$6:$H$21,7, FALSE), "NO MATCH!!!")</f>
        <v>33</v>
      </c>
      <c r="E4978" s="24">
        <f>IFERROR(VLOOKUP(GAME_JUMP_REPORT_CONSOLIDATED!C4978,GAME_INDEX!$A$7:$E$34,5,FALSE), "NO MATCH")</f>
        <v>1020</v>
      </c>
      <c r="F4978" s="24" t="str">
        <f>IFERROR(VLOOKUP(C4978,GAME_INDEX!$A$7:$E$34,4,FALSE), "NO MATCH!!!")</f>
        <v>Wake Forest</v>
      </c>
      <c r="G4978" t="s">
        <v>4972</v>
      </c>
      <c r="H4978" s="1">
        <v>43037</v>
      </c>
      <c r="I4978">
        <v>8336</v>
      </c>
      <c r="J4978" t="s">
        <v>7</v>
      </c>
      <c r="K4978" t="s">
        <v>32</v>
      </c>
      <c r="L4978">
        <v>17.399999999999999</v>
      </c>
    </row>
    <row r="4979" spans="1:12" x14ac:dyDescent="0.55000000000000004">
      <c r="A4979" s="24" t="str">
        <f t="shared" si="77"/>
        <v>102011</v>
      </c>
      <c r="B4979" s="24" t="s">
        <v>14</v>
      </c>
      <c r="C4979" s="25">
        <v>43037</v>
      </c>
      <c r="D4979" s="24">
        <f>IFERROR(VLOOKUP(B4979,'2017_GT Roster'!$B$6:$H$21,7, FALSE), "NO MATCH!!!")</f>
        <v>11</v>
      </c>
      <c r="E4979" s="24">
        <f>IFERROR(VLOOKUP(GAME_JUMP_REPORT_CONSOLIDATED!C4979,GAME_INDEX!$A$7:$E$34,5,FALSE), "NO MATCH")</f>
        <v>1020</v>
      </c>
      <c r="F4979" s="24" t="str">
        <f>IFERROR(VLOOKUP(C4979,GAME_INDEX!$A$7:$E$34,4,FALSE), "NO MATCH!!!")</f>
        <v>Wake Forest</v>
      </c>
      <c r="G4979" t="s">
        <v>4973</v>
      </c>
      <c r="H4979" s="1">
        <v>43037</v>
      </c>
      <c r="I4979">
        <v>8338</v>
      </c>
      <c r="J4979" t="s">
        <v>7</v>
      </c>
      <c r="K4979" t="s">
        <v>14</v>
      </c>
      <c r="L4979">
        <v>14</v>
      </c>
    </row>
    <row r="4980" spans="1:12" x14ac:dyDescent="0.55000000000000004">
      <c r="A4980" s="24" t="str">
        <f t="shared" si="77"/>
        <v>102014</v>
      </c>
      <c r="B4980" s="24" t="s">
        <v>10</v>
      </c>
      <c r="C4980" s="25">
        <v>43037</v>
      </c>
      <c r="D4980" s="24">
        <f>IFERROR(VLOOKUP(B4980,'2017_GT Roster'!$B$6:$H$21,7, FALSE), "NO MATCH!!!")</f>
        <v>14</v>
      </c>
      <c r="E4980" s="24">
        <f>IFERROR(VLOOKUP(GAME_JUMP_REPORT_CONSOLIDATED!C4980,GAME_INDEX!$A$7:$E$34,5,FALSE), "NO MATCH")</f>
        <v>1020</v>
      </c>
      <c r="F4980" s="24" t="str">
        <f>IFERROR(VLOOKUP(C4980,GAME_INDEX!$A$7:$E$34,4,FALSE), "NO MATCH!!!")</f>
        <v>Wake Forest</v>
      </c>
      <c r="G4980" t="s">
        <v>4974</v>
      </c>
      <c r="H4980" s="1">
        <v>43037</v>
      </c>
      <c r="I4980">
        <v>8360</v>
      </c>
      <c r="J4980" t="s">
        <v>7</v>
      </c>
      <c r="K4980" t="s">
        <v>10</v>
      </c>
      <c r="L4980">
        <v>22.1</v>
      </c>
    </row>
    <row r="4981" spans="1:12" x14ac:dyDescent="0.55000000000000004">
      <c r="A4981" s="24" t="str">
        <f t="shared" ref="A4981:A5042" si="78">E4981&amp;D4981</f>
        <v>10201</v>
      </c>
      <c r="B4981" s="24" t="s">
        <v>3254</v>
      </c>
      <c r="C4981" s="25">
        <v>43037</v>
      </c>
      <c r="D4981" s="24">
        <f>IFERROR(VLOOKUP(B4981,'2017_GT Roster'!$B$6:$H$21,7, FALSE), "NO MATCH!!!")</f>
        <v>1</v>
      </c>
      <c r="E4981" s="24">
        <f>IFERROR(VLOOKUP(GAME_JUMP_REPORT_CONSOLIDATED!C4981,GAME_INDEX!$A$7:$E$34,5,FALSE), "NO MATCH")</f>
        <v>1020</v>
      </c>
      <c r="F4981" s="24" t="str">
        <f>IFERROR(VLOOKUP(C4981,GAME_INDEX!$A$7:$E$34,4,FALSE), "NO MATCH!!!")</f>
        <v>Wake Forest</v>
      </c>
      <c r="G4981" t="s">
        <v>4975</v>
      </c>
      <c r="H4981" s="1">
        <v>43037</v>
      </c>
      <c r="I4981">
        <v>8381</v>
      </c>
      <c r="J4981" t="s">
        <v>7</v>
      </c>
      <c r="K4981" t="s">
        <v>3254</v>
      </c>
      <c r="L4981">
        <v>11.1</v>
      </c>
    </row>
    <row r="4982" spans="1:12" x14ac:dyDescent="0.55000000000000004">
      <c r="A4982" s="24" t="str">
        <f t="shared" si="78"/>
        <v>102011</v>
      </c>
      <c r="B4982" s="24" t="s">
        <v>14</v>
      </c>
      <c r="C4982" s="25">
        <v>43037</v>
      </c>
      <c r="D4982" s="24">
        <f>IFERROR(VLOOKUP(B4982,'2017_GT Roster'!$B$6:$H$21,7, FALSE), "NO MATCH!!!")</f>
        <v>11</v>
      </c>
      <c r="E4982" s="24">
        <f>IFERROR(VLOOKUP(GAME_JUMP_REPORT_CONSOLIDATED!C4982,GAME_INDEX!$A$7:$E$34,5,FALSE), "NO MATCH")</f>
        <v>1020</v>
      </c>
      <c r="F4982" s="24" t="str">
        <f>IFERROR(VLOOKUP(C4982,GAME_INDEX!$A$7:$E$34,4,FALSE), "NO MATCH!!!")</f>
        <v>Wake Forest</v>
      </c>
      <c r="G4982" t="s">
        <v>4976</v>
      </c>
      <c r="H4982" s="1">
        <v>43037</v>
      </c>
      <c r="I4982">
        <v>8384</v>
      </c>
      <c r="J4982" t="s">
        <v>7</v>
      </c>
      <c r="K4982" t="s">
        <v>14</v>
      </c>
      <c r="L4982">
        <v>7.6</v>
      </c>
    </row>
    <row r="4983" spans="1:12" x14ac:dyDescent="0.55000000000000004">
      <c r="A4983" s="24" t="str">
        <f t="shared" si="78"/>
        <v>102011</v>
      </c>
      <c r="B4983" s="24" t="s">
        <v>14</v>
      </c>
      <c r="C4983" s="25">
        <v>43037</v>
      </c>
      <c r="D4983" s="24">
        <f>IFERROR(VLOOKUP(B4983,'2017_GT Roster'!$B$6:$H$21,7, FALSE), "NO MATCH!!!")</f>
        <v>11</v>
      </c>
      <c r="E4983" s="24">
        <f>IFERROR(VLOOKUP(GAME_JUMP_REPORT_CONSOLIDATED!C4983,GAME_INDEX!$A$7:$E$34,5,FALSE), "NO MATCH")</f>
        <v>1020</v>
      </c>
      <c r="F4983" s="24" t="str">
        <f>IFERROR(VLOOKUP(C4983,GAME_INDEX!$A$7:$E$34,4,FALSE), "NO MATCH!!!")</f>
        <v>Wake Forest</v>
      </c>
      <c r="G4983" t="s">
        <v>4977</v>
      </c>
      <c r="H4983" s="1">
        <v>43037</v>
      </c>
      <c r="I4983">
        <v>8385</v>
      </c>
      <c r="J4983" t="s">
        <v>7</v>
      </c>
      <c r="K4983" t="s">
        <v>14</v>
      </c>
      <c r="L4983">
        <v>11.9</v>
      </c>
    </row>
    <row r="4984" spans="1:12" x14ac:dyDescent="0.55000000000000004">
      <c r="A4984" s="24" t="str">
        <f t="shared" si="78"/>
        <v>102033</v>
      </c>
      <c r="B4984" s="24" t="s">
        <v>32</v>
      </c>
      <c r="C4984" s="25">
        <v>43037</v>
      </c>
      <c r="D4984" s="24">
        <f>IFERROR(VLOOKUP(B4984,'2017_GT Roster'!$B$6:$H$21,7, FALSE), "NO MATCH!!!")</f>
        <v>33</v>
      </c>
      <c r="E4984" s="24">
        <f>IFERROR(VLOOKUP(GAME_JUMP_REPORT_CONSOLIDATED!C4984,GAME_INDEX!$A$7:$E$34,5,FALSE), "NO MATCH")</f>
        <v>1020</v>
      </c>
      <c r="F4984" s="24" t="str">
        <f>IFERROR(VLOOKUP(C4984,GAME_INDEX!$A$7:$E$34,4,FALSE), "NO MATCH!!!")</f>
        <v>Wake Forest</v>
      </c>
      <c r="G4984" t="s">
        <v>4978</v>
      </c>
      <c r="H4984" s="1">
        <v>43037</v>
      </c>
      <c r="I4984">
        <v>8388</v>
      </c>
      <c r="J4984" t="s">
        <v>7</v>
      </c>
      <c r="K4984" t="s">
        <v>32</v>
      </c>
      <c r="L4984">
        <v>17.2</v>
      </c>
    </row>
    <row r="4985" spans="1:12" x14ac:dyDescent="0.55000000000000004">
      <c r="A4985" s="24" t="str">
        <f t="shared" si="78"/>
        <v>10201</v>
      </c>
      <c r="B4985" s="24" t="s">
        <v>3254</v>
      </c>
      <c r="C4985" s="25">
        <v>43037</v>
      </c>
      <c r="D4985" s="24">
        <f>IFERROR(VLOOKUP(B4985,'2017_GT Roster'!$B$6:$H$21,7, FALSE), "NO MATCH!!!")</f>
        <v>1</v>
      </c>
      <c r="E4985" s="24">
        <f>IFERROR(VLOOKUP(GAME_JUMP_REPORT_CONSOLIDATED!C4985,GAME_INDEX!$A$7:$E$34,5,FALSE), "NO MATCH")</f>
        <v>1020</v>
      </c>
      <c r="F4985" s="24" t="str">
        <f>IFERROR(VLOOKUP(C4985,GAME_INDEX!$A$7:$E$34,4,FALSE), "NO MATCH!!!")</f>
        <v>Wake Forest</v>
      </c>
      <c r="G4985" t="s">
        <v>4979</v>
      </c>
      <c r="H4985" s="1">
        <v>43037</v>
      </c>
      <c r="I4985">
        <v>8400</v>
      </c>
      <c r="J4985" t="s">
        <v>7</v>
      </c>
      <c r="K4985" t="s">
        <v>3254</v>
      </c>
      <c r="L4985">
        <v>11.3</v>
      </c>
    </row>
    <row r="4986" spans="1:12" x14ac:dyDescent="0.55000000000000004">
      <c r="A4986" s="24" t="str">
        <f t="shared" si="78"/>
        <v>10203</v>
      </c>
      <c r="B4986" s="24" t="s">
        <v>3344</v>
      </c>
      <c r="C4986" s="25">
        <v>43037</v>
      </c>
      <c r="D4986" s="24">
        <f>IFERROR(VLOOKUP(B4986,'2017_GT Roster'!$B$6:$H$21,7, FALSE), "NO MATCH!!!")</f>
        <v>3</v>
      </c>
      <c r="E4986" s="24">
        <f>IFERROR(VLOOKUP(GAME_JUMP_REPORT_CONSOLIDATED!C4986,GAME_INDEX!$A$7:$E$34,5,FALSE), "NO MATCH")</f>
        <v>1020</v>
      </c>
      <c r="F4986" s="24" t="str">
        <f>IFERROR(VLOOKUP(C4986,GAME_INDEX!$A$7:$E$34,4,FALSE), "NO MATCH!!!")</f>
        <v>Wake Forest</v>
      </c>
      <c r="G4986" t="s">
        <v>4980</v>
      </c>
      <c r="H4986" s="1">
        <v>43037</v>
      </c>
      <c r="I4986">
        <v>8412</v>
      </c>
      <c r="J4986" t="s">
        <v>7</v>
      </c>
      <c r="K4986" t="s">
        <v>3344</v>
      </c>
      <c r="L4986">
        <v>12.4</v>
      </c>
    </row>
    <row r="4987" spans="1:12" x14ac:dyDescent="0.55000000000000004">
      <c r="A4987" s="24" t="str">
        <f t="shared" si="78"/>
        <v>10203</v>
      </c>
      <c r="B4987" s="24" t="s">
        <v>3344</v>
      </c>
      <c r="C4987" s="25">
        <v>43037</v>
      </c>
      <c r="D4987" s="24">
        <f>IFERROR(VLOOKUP(B4987,'2017_GT Roster'!$B$6:$H$21,7, FALSE), "NO MATCH!!!")</f>
        <v>3</v>
      </c>
      <c r="E4987" s="24">
        <f>IFERROR(VLOOKUP(GAME_JUMP_REPORT_CONSOLIDATED!C4987,GAME_INDEX!$A$7:$E$34,5,FALSE), "NO MATCH")</f>
        <v>1020</v>
      </c>
      <c r="F4987" s="24" t="str">
        <f>IFERROR(VLOOKUP(C4987,GAME_INDEX!$A$7:$E$34,4,FALSE), "NO MATCH!!!")</f>
        <v>Wake Forest</v>
      </c>
      <c r="G4987" t="s">
        <v>4981</v>
      </c>
      <c r="H4987" s="1">
        <v>43037</v>
      </c>
      <c r="I4987">
        <v>8413</v>
      </c>
      <c r="J4987" t="s">
        <v>7</v>
      </c>
      <c r="K4987" t="s">
        <v>3344</v>
      </c>
      <c r="L4987">
        <v>8.8000000000000007</v>
      </c>
    </row>
    <row r="4988" spans="1:12" x14ac:dyDescent="0.55000000000000004">
      <c r="A4988" s="24" t="str">
        <f t="shared" si="78"/>
        <v>10203</v>
      </c>
      <c r="B4988" s="24" t="s">
        <v>3344</v>
      </c>
      <c r="C4988" s="25">
        <v>43037</v>
      </c>
      <c r="D4988" s="24">
        <f>IFERROR(VLOOKUP(B4988,'2017_GT Roster'!$B$6:$H$21,7, FALSE), "NO MATCH!!!")</f>
        <v>3</v>
      </c>
      <c r="E4988" s="24">
        <f>IFERROR(VLOOKUP(GAME_JUMP_REPORT_CONSOLIDATED!C4988,GAME_INDEX!$A$7:$E$34,5,FALSE), "NO MATCH")</f>
        <v>1020</v>
      </c>
      <c r="F4988" s="24" t="str">
        <f>IFERROR(VLOOKUP(C4988,GAME_INDEX!$A$7:$E$34,4,FALSE), "NO MATCH!!!")</f>
        <v>Wake Forest</v>
      </c>
      <c r="G4988" t="s">
        <v>4982</v>
      </c>
      <c r="H4988" s="1">
        <v>43037</v>
      </c>
      <c r="I4988">
        <v>8414</v>
      </c>
      <c r="J4988" t="s">
        <v>7</v>
      </c>
      <c r="K4988" t="s">
        <v>3344</v>
      </c>
      <c r="L4988">
        <v>9.6</v>
      </c>
    </row>
    <row r="4989" spans="1:12" x14ac:dyDescent="0.55000000000000004">
      <c r="A4989" s="24" t="str">
        <f t="shared" si="78"/>
        <v>10203</v>
      </c>
      <c r="B4989" s="24" t="s">
        <v>3344</v>
      </c>
      <c r="C4989" s="25">
        <v>43037</v>
      </c>
      <c r="D4989" s="24">
        <f>IFERROR(VLOOKUP(B4989,'2017_GT Roster'!$B$6:$H$21,7, FALSE), "NO MATCH!!!")</f>
        <v>3</v>
      </c>
      <c r="E4989" s="24">
        <f>IFERROR(VLOOKUP(GAME_JUMP_REPORT_CONSOLIDATED!C4989,GAME_INDEX!$A$7:$E$34,5,FALSE), "NO MATCH")</f>
        <v>1020</v>
      </c>
      <c r="F4989" s="24" t="str">
        <f>IFERROR(VLOOKUP(C4989,GAME_INDEX!$A$7:$E$34,4,FALSE), "NO MATCH!!!")</f>
        <v>Wake Forest</v>
      </c>
      <c r="G4989" t="s">
        <v>4983</v>
      </c>
      <c r="H4989" s="1">
        <v>43037</v>
      </c>
      <c r="I4989">
        <v>8414</v>
      </c>
      <c r="J4989" t="s">
        <v>7</v>
      </c>
      <c r="K4989" t="s">
        <v>3344</v>
      </c>
      <c r="L4989">
        <v>7.5</v>
      </c>
    </row>
    <row r="4990" spans="1:12" x14ac:dyDescent="0.55000000000000004">
      <c r="A4990" s="24" t="str">
        <f t="shared" si="78"/>
        <v>10203</v>
      </c>
      <c r="B4990" s="24" t="s">
        <v>3344</v>
      </c>
      <c r="C4990" s="25">
        <v>43037</v>
      </c>
      <c r="D4990" s="24">
        <f>IFERROR(VLOOKUP(B4990,'2017_GT Roster'!$B$6:$H$21,7, FALSE), "NO MATCH!!!")</f>
        <v>3</v>
      </c>
      <c r="E4990" s="24">
        <f>IFERROR(VLOOKUP(GAME_JUMP_REPORT_CONSOLIDATED!C4990,GAME_INDEX!$A$7:$E$34,5,FALSE), "NO MATCH")</f>
        <v>1020</v>
      </c>
      <c r="F4990" s="24" t="str">
        <f>IFERROR(VLOOKUP(C4990,GAME_INDEX!$A$7:$E$34,4,FALSE), "NO MATCH!!!")</f>
        <v>Wake Forest</v>
      </c>
      <c r="G4990" t="s">
        <v>4984</v>
      </c>
      <c r="H4990" s="1">
        <v>43037</v>
      </c>
      <c r="I4990">
        <v>8415</v>
      </c>
      <c r="J4990" t="s">
        <v>7</v>
      </c>
      <c r="K4990" t="s">
        <v>3344</v>
      </c>
      <c r="L4990">
        <v>8.3000000000000007</v>
      </c>
    </row>
    <row r="4991" spans="1:12" x14ac:dyDescent="0.55000000000000004">
      <c r="A4991" s="24" t="str">
        <f t="shared" si="78"/>
        <v>10201</v>
      </c>
      <c r="B4991" s="24" t="s">
        <v>3254</v>
      </c>
      <c r="C4991" s="25">
        <v>43037</v>
      </c>
      <c r="D4991" s="24">
        <f>IFERROR(VLOOKUP(B4991,'2017_GT Roster'!$B$6:$H$21,7, FALSE), "NO MATCH!!!")</f>
        <v>1</v>
      </c>
      <c r="E4991" s="24">
        <f>IFERROR(VLOOKUP(GAME_JUMP_REPORT_CONSOLIDATED!C4991,GAME_INDEX!$A$7:$E$34,5,FALSE), "NO MATCH")</f>
        <v>1020</v>
      </c>
      <c r="F4991" s="24" t="str">
        <f>IFERROR(VLOOKUP(C4991,GAME_INDEX!$A$7:$E$34,4,FALSE), "NO MATCH!!!")</f>
        <v>Wake Forest</v>
      </c>
      <c r="G4991" t="s">
        <v>4985</v>
      </c>
      <c r="H4991" s="1">
        <v>43037</v>
      </c>
      <c r="I4991">
        <v>8421</v>
      </c>
      <c r="J4991" t="s">
        <v>7</v>
      </c>
      <c r="K4991" t="s">
        <v>3254</v>
      </c>
      <c r="L4991">
        <v>13.4</v>
      </c>
    </row>
    <row r="4992" spans="1:12" x14ac:dyDescent="0.55000000000000004">
      <c r="A4992" s="24" t="str">
        <f t="shared" si="78"/>
        <v>102011</v>
      </c>
      <c r="B4992" s="24" t="s">
        <v>14</v>
      </c>
      <c r="C4992" s="25">
        <v>43037</v>
      </c>
      <c r="D4992" s="24">
        <f>IFERROR(VLOOKUP(B4992,'2017_GT Roster'!$B$6:$H$21,7, FALSE), "NO MATCH!!!")</f>
        <v>11</v>
      </c>
      <c r="E4992" s="24">
        <f>IFERROR(VLOOKUP(GAME_JUMP_REPORT_CONSOLIDATED!C4992,GAME_INDEX!$A$7:$E$34,5,FALSE), "NO MATCH")</f>
        <v>1020</v>
      </c>
      <c r="F4992" s="24" t="str">
        <f>IFERROR(VLOOKUP(C4992,GAME_INDEX!$A$7:$E$34,4,FALSE), "NO MATCH!!!")</f>
        <v>Wake Forest</v>
      </c>
      <c r="G4992" t="s">
        <v>4986</v>
      </c>
      <c r="H4992" s="1">
        <v>43037</v>
      </c>
      <c r="I4992">
        <v>8427</v>
      </c>
      <c r="J4992" t="s">
        <v>7</v>
      </c>
      <c r="K4992" t="s">
        <v>14</v>
      </c>
      <c r="L4992">
        <v>21.1</v>
      </c>
    </row>
    <row r="4993" spans="1:12" x14ac:dyDescent="0.55000000000000004">
      <c r="A4993" s="24" t="str">
        <f t="shared" si="78"/>
        <v>10209</v>
      </c>
      <c r="B4993" s="24" t="s">
        <v>27</v>
      </c>
      <c r="C4993" s="25">
        <v>43037</v>
      </c>
      <c r="D4993" s="24">
        <f>IFERROR(VLOOKUP(B4993,'2017_GT Roster'!$B$6:$H$21,7, FALSE), "NO MATCH!!!")</f>
        <v>9</v>
      </c>
      <c r="E4993" s="24">
        <f>IFERROR(VLOOKUP(GAME_JUMP_REPORT_CONSOLIDATED!C4993,GAME_INDEX!$A$7:$E$34,5,FALSE), "NO MATCH")</f>
        <v>1020</v>
      </c>
      <c r="F4993" s="24" t="str">
        <f>IFERROR(VLOOKUP(C4993,GAME_INDEX!$A$7:$E$34,4,FALSE), "NO MATCH!!!")</f>
        <v>Wake Forest</v>
      </c>
      <c r="G4993" t="s">
        <v>4987</v>
      </c>
      <c r="H4993" s="1">
        <v>43037</v>
      </c>
      <c r="I4993">
        <v>8444</v>
      </c>
      <c r="J4993" t="s">
        <v>7</v>
      </c>
      <c r="K4993" t="s">
        <v>27</v>
      </c>
      <c r="L4993">
        <v>11.4</v>
      </c>
    </row>
    <row r="4994" spans="1:12" x14ac:dyDescent="0.55000000000000004">
      <c r="A4994" s="24" t="str">
        <f t="shared" si="78"/>
        <v>10203</v>
      </c>
      <c r="B4994" s="24" t="s">
        <v>3344</v>
      </c>
      <c r="C4994" s="25">
        <v>43037</v>
      </c>
      <c r="D4994" s="24">
        <f>IFERROR(VLOOKUP(B4994,'2017_GT Roster'!$B$6:$H$21,7, FALSE), "NO MATCH!!!")</f>
        <v>3</v>
      </c>
      <c r="E4994" s="24">
        <f>IFERROR(VLOOKUP(GAME_JUMP_REPORT_CONSOLIDATED!C4994,GAME_INDEX!$A$7:$E$34,5,FALSE), "NO MATCH")</f>
        <v>1020</v>
      </c>
      <c r="F4994" s="24" t="str">
        <f>IFERROR(VLOOKUP(C4994,GAME_INDEX!$A$7:$E$34,4,FALSE), "NO MATCH!!!")</f>
        <v>Wake Forest</v>
      </c>
      <c r="G4994" t="s">
        <v>4988</v>
      </c>
      <c r="H4994" s="1">
        <v>43037</v>
      </c>
      <c r="I4994">
        <v>8466</v>
      </c>
      <c r="J4994" t="s">
        <v>7</v>
      </c>
      <c r="K4994" t="s">
        <v>3344</v>
      </c>
      <c r="L4994">
        <v>19.8</v>
      </c>
    </row>
    <row r="4995" spans="1:12" x14ac:dyDescent="0.55000000000000004">
      <c r="A4995" s="24" t="str">
        <f t="shared" si="78"/>
        <v>10209</v>
      </c>
      <c r="B4995" s="24" t="s">
        <v>27</v>
      </c>
      <c r="C4995" s="25">
        <v>43037</v>
      </c>
      <c r="D4995" s="24">
        <f>IFERROR(VLOOKUP(B4995,'2017_GT Roster'!$B$6:$H$21,7, FALSE), "NO MATCH!!!")</f>
        <v>9</v>
      </c>
      <c r="E4995" s="24">
        <f>IFERROR(VLOOKUP(GAME_JUMP_REPORT_CONSOLIDATED!C4995,GAME_INDEX!$A$7:$E$34,5,FALSE), "NO MATCH")</f>
        <v>1020</v>
      </c>
      <c r="F4995" s="24" t="str">
        <f>IFERROR(VLOOKUP(C4995,GAME_INDEX!$A$7:$E$34,4,FALSE), "NO MATCH!!!")</f>
        <v>Wake Forest</v>
      </c>
      <c r="G4995" t="s">
        <v>4989</v>
      </c>
      <c r="H4995" s="1">
        <v>43037</v>
      </c>
      <c r="I4995">
        <v>8497</v>
      </c>
      <c r="J4995" t="s">
        <v>7</v>
      </c>
      <c r="K4995" t="s">
        <v>27</v>
      </c>
      <c r="L4995">
        <v>13</v>
      </c>
    </row>
    <row r="4996" spans="1:12" x14ac:dyDescent="0.55000000000000004">
      <c r="A4996" s="24" t="str">
        <f t="shared" si="78"/>
        <v>10209</v>
      </c>
      <c r="B4996" s="24" t="s">
        <v>27</v>
      </c>
      <c r="C4996" s="25">
        <v>43037</v>
      </c>
      <c r="D4996" s="24">
        <f>IFERROR(VLOOKUP(B4996,'2017_GT Roster'!$B$6:$H$21,7, FALSE), "NO MATCH!!!")</f>
        <v>9</v>
      </c>
      <c r="E4996" s="24">
        <f>IFERROR(VLOOKUP(GAME_JUMP_REPORT_CONSOLIDATED!C4996,GAME_INDEX!$A$7:$E$34,5,FALSE), "NO MATCH")</f>
        <v>1020</v>
      </c>
      <c r="F4996" s="24" t="str">
        <f>IFERROR(VLOOKUP(C4996,GAME_INDEX!$A$7:$E$34,4,FALSE), "NO MATCH!!!")</f>
        <v>Wake Forest</v>
      </c>
      <c r="G4996" t="s">
        <v>4990</v>
      </c>
      <c r="H4996" s="1">
        <v>43037</v>
      </c>
      <c r="I4996">
        <v>8501</v>
      </c>
      <c r="J4996" t="s">
        <v>7</v>
      </c>
      <c r="K4996" t="s">
        <v>27</v>
      </c>
      <c r="L4996">
        <v>13.6</v>
      </c>
    </row>
    <row r="4997" spans="1:12" x14ac:dyDescent="0.55000000000000004">
      <c r="A4997" s="24" t="str">
        <f t="shared" si="78"/>
        <v>102033</v>
      </c>
      <c r="B4997" s="24" t="s">
        <v>32</v>
      </c>
      <c r="C4997" s="25">
        <v>43037</v>
      </c>
      <c r="D4997" s="24">
        <f>IFERROR(VLOOKUP(B4997,'2017_GT Roster'!$B$6:$H$21,7, FALSE), "NO MATCH!!!")</f>
        <v>33</v>
      </c>
      <c r="E4997" s="24">
        <f>IFERROR(VLOOKUP(GAME_JUMP_REPORT_CONSOLIDATED!C4997,GAME_INDEX!$A$7:$E$34,5,FALSE), "NO MATCH")</f>
        <v>1020</v>
      </c>
      <c r="F4997" s="24" t="str">
        <f>IFERROR(VLOOKUP(C4997,GAME_INDEX!$A$7:$E$34,4,FALSE), "NO MATCH!!!")</f>
        <v>Wake Forest</v>
      </c>
      <c r="G4997" t="s">
        <v>4991</v>
      </c>
      <c r="H4997" s="1">
        <v>43037</v>
      </c>
      <c r="I4997">
        <v>8512</v>
      </c>
      <c r="J4997" t="s">
        <v>7</v>
      </c>
      <c r="K4997" t="s">
        <v>32</v>
      </c>
      <c r="L4997">
        <v>11.3</v>
      </c>
    </row>
    <row r="4998" spans="1:12" x14ac:dyDescent="0.55000000000000004">
      <c r="A4998" s="24" t="str">
        <f t="shared" si="78"/>
        <v>102023</v>
      </c>
      <c r="B4998" s="24" t="s">
        <v>19</v>
      </c>
      <c r="C4998" s="25">
        <v>43037</v>
      </c>
      <c r="D4998" s="24">
        <f>IFERROR(VLOOKUP(B4998,'2017_GT Roster'!$B$6:$H$21,7, FALSE), "NO MATCH!!!")</f>
        <v>23</v>
      </c>
      <c r="E4998" s="24">
        <f>IFERROR(VLOOKUP(GAME_JUMP_REPORT_CONSOLIDATED!C4998,GAME_INDEX!$A$7:$E$34,5,FALSE), "NO MATCH")</f>
        <v>1020</v>
      </c>
      <c r="F4998" s="24" t="str">
        <f>IFERROR(VLOOKUP(C4998,GAME_INDEX!$A$7:$E$34,4,FALSE), "NO MATCH!!!")</f>
        <v>Wake Forest</v>
      </c>
      <c r="G4998" t="s">
        <v>4992</v>
      </c>
      <c r="H4998" s="1">
        <v>43037</v>
      </c>
      <c r="I4998">
        <v>8516</v>
      </c>
      <c r="J4998" t="s">
        <v>7</v>
      </c>
      <c r="K4998" t="s">
        <v>19</v>
      </c>
      <c r="L4998">
        <v>14</v>
      </c>
    </row>
    <row r="4999" spans="1:12" x14ac:dyDescent="0.55000000000000004">
      <c r="A4999" s="24" t="str">
        <f t="shared" si="78"/>
        <v>102023</v>
      </c>
      <c r="B4999" s="24" t="s">
        <v>19</v>
      </c>
      <c r="C4999" s="25">
        <v>43037</v>
      </c>
      <c r="D4999" s="24">
        <f>IFERROR(VLOOKUP(B4999,'2017_GT Roster'!$B$6:$H$21,7, FALSE), "NO MATCH!!!")</f>
        <v>23</v>
      </c>
      <c r="E4999" s="24">
        <f>IFERROR(VLOOKUP(GAME_JUMP_REPORT_CONSOLIDATED!C4999,GAME_INDEX!$A$7:$E$34,5,FALSE), "NO MATCH")</f>
        <v>1020</v>
      </c>
      <c r="F4999" s="24" t="str">
        <f>IFERROR(VLOOKUP(C4999,GAME_INDEX!$A$7:$E$34,4,FALSE), "NO MATCH!!!")</f>
        <v>Wake Forest</v>
      </c>
      <c r="G4999" t="s">
        <v>4993</v>
      </c>
      <c r="H4999" s="1">
        <v>43037</v>
      </c>
      <c r="I4999">
        <v>8517</v>
      </c>
      <c r="J4999" t="s">
        <v>7</v>
      </c>
      <c r="K4999" t="s">
        <v>19</v>
      </c>
      <c r="L4999">
        <v>8.5</v>
      </c>
    </row>
    <row r="5000" spans="1:12" x14ac:dyDescent="0.55000000000000004">
      <c r="A5000" s="24" t="str">
        <f t="shared" si="78"/>
        <v>102011</v>
      </c>
      <c r="B5000" s="24" t="s">
        <v>14</v>
      </c>
      <c r="C5000" s="25">
        <v>43037</v>
      </c>
      <c r="D5000" s="24">
        <f>IFERROR(VLOOKUP(B5000,'2017_GT Roster'!$B$6:$H$21,7, FALSE), "NO MATCH!!!")</f>
        <v>11</v>
      </c>
      <c r="E5000" s="24">
        <f>IFERROR(VLOOKUP(GAME_JUMP_REPORT_CONSOLIDATED!C5000,GAME_INDEX!$A$7:$E$34,5,FALSE), "NO MATCH")</f>
        <v>1020</v>
      </c>
      <c r="F5000" s="24" t="str">
        <f>IFERROR(VLOOKUP(C5000,GAME_INDEX!$A$7:$E$34,4,FALSE), "NO MATCH!!!")</f>
        <v>Wake Forest</v>
      </c>
      <c r="G5000" t="s">
        <v>4994</v>
      </c>
      <c r="H5000" s="1">
        <v>43037</v>
      </c>
      <c r="I5000">
        <v>8520</v>
      </c>
      <c r="J5000" t="s">
        <v>7</v>
      </c>
      <c r="K5000" t="s">
        <v>14</v>
      </c>
      <c r="L5000">
        <v>14.7</v>
      </c>
    </row>
    <row r="5001" spans="1:12" x14ac:dyDescent="0.55000000000000004">
      <c r="A5001" s="24" t="str">
        <f t="shared" si="78"/>
        <v>10201</v>
      </c>
      <c r="B5001" s="24" t="s">
        <v>3254</v>
      </c>
      <c r="C5001" s="25">
        <v>43037</v>
      </c>
      <c r="D5001" s="24">
        <f>IFERROR(VLOOKUP(B5001,'2017_GT Roster'!$B$6:$H$21,7, FALSE), "NO MATCH!!!")</f>
        <v>1</v>
      </c>
      <c r="E5001" s="24">
        <f>IFERROR(VLOOKUP(GAME_JUMP_REPORT_CONSOLIDATED!C5001,GAME_INDEX!$A$7:$E$34,5,FALSE), "NO MATCH")</f>
        <v>1020</v>
      </c>
      <c r="F5001" s="24" t="str">
        <f>IFERROR(VLOOKUP(C5001,GAME_INDEX!$A$7:$E$34,4,FALSE), "NO MATCH!!!")</f>
        <v>Wake Forest</v>
      </c>
      <c r="G5001" t="s">
        <v>4995</v>
      </c>
      <c r="H5001" s="1">
        <v>43037</v>
      </c>
      <c r="I5001">
        <v>8523</v>
      </c>
      <c r="J5001" t="s">
        <v>7</v>
      </c>
      <c r="K5001" t="s">
        <v>3254</v>
      </c>
      <c r="L5001">
        <v>8.1999999999999993</v>
      </c>
    </row>
    <row r="5002" spans="1:12" x14ac:dyDescent="0.55000000000000004">
      <c r="A5002" s="24" t="str">
        <f t="shared" si="78"/>
        <v>10201</v>
      </c>
      <c r="B5002" s="24" t="s">
        <v>3254</v>
      </c>
      <c r="C5002" s="25">
        <v>43037</v>
      </c>
      <c r="D5002" s="24">
        <f>IFERROR(VLOOKUP(B5002,'2017_GT Roster'!$B$6:$H$21,7, FALSE), "NO MATCH!!!")</f>
        <v>1</v>
      </c>
      <c r="E5002" s="24">
        <f>IFERROR(VLOOKUP(GAME_JUMP_REPORT_CONSOLIDATED!C5002,GAME_INDEX!$A$7:$E$34,5,FALSE), "NO MATCH")</f>
        <v>1020</v>
      </c>
      <c r="F5002" s="24" t="str">
        <f>IFERROR(VLOOKUP(C5002,GAME_INDEX!$A$7:$E$34,4,FALSE), "NO MATCH!!!")</f>
        <v>Wake Forest</v>
      </c>
      <c r="G5002" t="s">
        <v>4996</v>
      </c>
      <c r="H5002" s="1">
        <v>43037</v>
      </c>
      <c r="I5002">
        <v>8524</v>
      </c>
      <c r="J5002" t="s">
        <v>7</v>
      </c>
      <c r="K5002" t="s">
        <v>3254</v>
      </c>
      <c r="L5002">
        <v>8.3000000000000007</v>
      </c>
    </row>
    <row r="5003" spans="1:12" x14ac:dyDescent="0.55000000000000004">
      <c r="A5003" s="24" t="str">
        <f t="shared" si="78"/>
        <v>10201</v>
      </c>
      <c r="B5003" s="24" t="s">
        <v>3254</v>
      </c>
      <c r="C5003" s="25">
        <v>43037</v>
      </c>
      <c r="D5003" s="24">
        <f>IFERROR(VLOOKUP(B5003,'2017_GT Roster'!$B$6:$H$21,7, FALSE), "NO MATCH!!!")</f>
        <v>1</v>
      </c>
      <c r="E5003" s="24">
        <f>IFERROR(VLOOKUP(GAME_JUMP_REPORT_CONSOLIDATED!C5003,GAME_INDEX!$A$7:$E$34,5,FALSE), "NO MATCH")</f>
        <v>1020</v>
      </c>
      <c r="F5003" s="24" t="str">
        <f>IFERROR(VLOOKUP(C5003,GAME_INDEX!$A$7:$E$34,4,FALSE), "NO MATCH!!!")</f>
        <v>Wake Forest</v>
      </c>
      <c r="G5003" t="s">
        <v>4997</v>
      </c>
      <c r="H5003" s="1">
        <v>43037</v>
      </c>
      <c r="I5003">
        <v>8524</v>
      </c>
      <c r="J5003" t="s">
        <v>7</v>
      </c>
      <c r="K5003" t="s">
        <v>3254</v>
      </c>
      <c r="L5003">
        <v>7.1</v>
      </c>
    </row>
    <row r="5004" spans="1:12" x14ac:dyDescent="0.55000000000000004">
      <c r="A5004" s="24" t="str">
        <f t="shared" si="78"/>
        <v>10209</v>
      </c>
      <c r="B5004" s="24" t="s">
        <v>27</v>
      </c>
      <c r="C5004" s="25">
        <v>43037</v>
      </c>
      <c r="D5004" s="24">
        <f>IFERROR(VLOOKUP(B5004,'2017_GT Roster'!$B$6:$H$21,7, FALSE), "NO MATCH!!!")</f>
        <v>9</v>
      </c>
      <c r="E5004" s="24">
        <f>IFERROR(VLOOKUP(GAME_JUMP_REPORT_CONSOLIDATED!C5004,GAME_INDEX!$A$7:$E$34,5,FALSE), "NO MATCH")</f>
        <v>1020</v>
      </c>
      <c r="F5004" s="24" t="str">
        <f>IFERROR(VLOOKUP(C5004,GAME_INDEX!$A$7:$E$34,4,FALSE), "NO MATCH!!!")</f>
        <v>Wake Forest</v>
      </c>
      <c r="G5004" t="s">
        <v>4998</v>
      </c>
      <c r="H5004" s="1">
        <v>43037</v>
      </c>
      <c r="I5004">
        <v>8529</v>
      </c>
      <c r="J5004" t="s">
        <v>7</v>
      </c>
      <c r="K5004" t="s">
        <v>27</v>
      </c>
      <c r="L5004">
        <v>14.3</v>
      </c>
    </row>
    <row r="5005" spans="1:12" x14ac:dyDescent="0.55000000000000004">
      <c r="A5005" s="24" t="str">
        <f t="shared" si="78"/>
        <v>102011</v>
      </c>
      <c r="B5005" s="24" t="s">
        <v>14</v>
      </c>
      <c r="C5005" s="25">
        <v>43037</v>
      </c>
      <c r="D5005" s="24">
        <f>IFERROR(VLOOKUP(B5005,'2017_GT Roster'!$B$6:$H$21,7, FALSE), "NO MATCH!!!")</f>
        <v>11</v>
      </c>
      <c r="E5005" s="24">
        <f>IFERROR(VLOOKUP(GAME_JUMP_REPORT_CONSOLIDATED!C5005,GAME_INDEX!$A$7:$E$34,5,FALSE), "NO MATCH")</f>
        <v>1020</v>
      </c>
      <c r="F5005" s="24" t="str">
        <f>IFERROR(VLOOKUP(C5005,GAME_INDEX!$A$7:$E$34,4,FALSE), "NO MATCH!!!")</f>
        <v>Wake Forest</v>
      </c>
      <c r="G5005" t="s">
        <v>4999</v>
      </c>
      <c r="H5005" s="1">
        <v>43037</v>
      </c>
      <c r="I5005">
        <v>8529</v>
      </c>
      <c r="J5005" t="s">
        <v>7</v>
      </c>
      <c r="K5005" t="s">
        <v>14</v>
      </c>
      <c r="L5005">
        <v>14.7</v>
      </c>
    </row>
    <row r="5006" spans="1:12" x14ac:dyDescent="0.55000000000000004">
      <c r="A5006" s="24" t="str">
        <f t="shared" si="78"/>
        <v>102011</v>
      </c>
      <c r="B5006" s="24" t="s">
        <v>14</v>
      </c>
      <c r="C5006" s="25">
        <v>43037</v>
      </c>
      <c r="D5006" s="24">
        <f>IFERROR(VLOOKUP(B5006,'2017_GT Roster'!$B$6:$H$21,7, FALSE), "NO MATCH!!!")</f>
        <v>11</v>
      </c>
      <c r="E5006" s="24">
        <f>IFERROR(VLOOKUP(GAME_JUMP_REPORT_CONSOLIDATED!C5006,GAME_INDEX!$A$7:$E$34,5,FALSE), "NO MATCH")</f>
        <v>1020</v>
      </c>
      <c r="F5006" s="24" t="str">
        <f>IFERROR(VLOOKUP(C5006,GAME_INDEX!$A$7:$E$34,4,FALSE), "NO MATCH!!!")</f>
        <v>Wake Forest</v>
      </c>
      <c r="G5006" t="s">
        <v>5000</v>
      </c>
      <c r="H5006" s="1">
        <v>43037</v>
      </c>
      <c r="I5006">
        <v>8533</v>
      </c>
      <c r="J5006" t="s">
        <v>7</v>
      </c>
      <c r="K5006" t="s">
        <v>14</v>
      </c>
      <c r="L5006">
        <v>20.399999999999999</v>
      </c>
    </row>
    <row r="5007" spans="1:12" x14ac:dyDescent="0.55000000000000004">
      <c r="A5007" s="24" t="str">
        <f t="shared" si="78"/>
        <v>10203</v>
      </c>
      <c r="B5007" s="24" t="s">
        <v>3344</v>
      </c>
      <c r="C5007" s="25">
        <v>43037</v>
      </c>
      <c r="D5007" s="24">
        <f>IFERROR(VLOOKUP(B5007,'2017_GT Roster'!$B$6:$H$21,7, FALSE), "NO MATCH!!!")</f>
        <v>3</v>
      </c>
      <c r="E5007" s="24">
        <f>IFERROR(VLOOKUP(GAME_JUMP_REPORT_CONSOLIDATED!C5007,GAME_INDEX!$A$7:$E$34,5,FALSE), "NO MATCH")</f>
        <v>1020</v>
      </c>
      <c r="F5007" s="24" t="str">
        <f>IFERROR(VLOOKUP(C5007,GAME_INDEX!$A$7:$E$34,4,FALSE), "NO MATCH!!!")</f>
        <v>Wake Forest</v>
      </c>
      <c r="G5007" t="s">
        <v>5001</v>
      </c>
      <c r="H5007" s="1">
        <v>43037</v>
      </c>
      <c r="I5007">
        <v>8534</v>
      </c>
      <c r="J5007" t="s">
        <v>7</v>
      </c>
      <c r="K5007" t="s">
        <v>3344</v>
      </c>
      <c r="L5007">
        <v>14.3</v>
      </c>
    </row>
    <row r="5008" spans="1:12" x14ac:dyDescent="0.55000000000000004">
      <c r="A5008" s="24" t="str">
        <f t="shared" si="78"/>
        <v>102033</v>
      </c>
      <c r="B5008" s="24" t="s">
        <v>32</v>
      </c>
      <c r="C5008" s="25">
        <v>43037</v>
      </c>
      <c r="D5008" s="24">
        <f>IFERROR(VLOOKUP(B5008,'2017_GT Roster'!$B$6:$H$21,7, FALSE), "NO MATCH!!!")</f>
        <v>33</v>
      </c>
      <c r="E5008" s="24">
        <f>IFERROR(VLOOKUP(GAME_JUMP_REPORT_CONSOLIDATED!C5008,GAME_INDEX!$A$7:$E$34,5,FALSE), "NO MATCH")</f>
        <v>1020</v>
      </c>
      <c r="F5008" s="24" t="str">
        <f>IFERROR(VLOOKUP(C5008,GAME_INDEX!$A$7:$E$34,4,FALSE), "NO MATCH!!!")</f>
        <v>Wake Forest</v>
      </c>
      <c r="G5008" t="s">
        <v>5002</v>
      </c>
      <c r="H5008" s="1">
        <v>43037</v>
      </c>
      <c r="I5008">
        <v>8539</v>
      </c>
      <c r="J5008" t="s">
        <v>7</v>
      </c>
      <c r="K5008" t="s">
        <v>32</v>
      </c>
      <c r="L5008">
        <v>14.1</v>
      </c>
    </row>
    <row r="5009" spans="1:13" x14ac:dyDescent="0.55000000000000004">
      <c r="A5009" s="24" t="str">
        <f t="shared" si="78"/>
        <v>102023</v>
      </c>
      <c r="B5009" s="24" t="s">
        <v>19</v>
      </c>
      <c r="C5009" s="25">
        <v>43037</v>
      </c>
      <c r="D5009" s="24">
        <f>IFERROR(VLOOKUP(B5009,'2017_GT Roster'!$B$6:$H$21,7, FALSE), "NO MATCH!!!")</f>
        <v>23</v>
      </c>
      <c r="E5009" s="24">
        <f>IFERROR(VLOOKUP(GAME_JUMP_REPORT_CONSOLIDATED!C5009,GAME_INDEX!$A$7:$E$34,5,FALSE), "NO MATCH")</f>
        <v>1020</v>
      </c>
      <c r="F5009" s="24" t="str">
        <f>IFERROR(VLOOKUP(C5009,GAME_INDEX!$A$7:$E$34,4,FALSE), "NO MATCH!!!")</f>
        <v>Wake Forest</v>
      </c>
      <c r="G5009" t="s">
        <v>5003</v>
      </c>
      <c r="H5009" s="1">
        <v>43037</v>
      </c>
      <c r="I5009">
        <v>8544</v>
      </c>
      <c r="J5009" t="s">
        <v>7</v>
      </c>
      <c r="K5009" t="s">
        <v>19</v>
      </c>
      <c r="L5009">
        <v>13.7</v>
      </c>
    </row>
    <row r="5010" spans="1:13" x14ac:dyDescent="0.55000000000000004">
      <c r="A5010" s="24" t="str">
        <f t="shared" si="78"/>
        <v>102023</v>
      </c>
      <c r="B5010" s="24" t="s">
        <v>19</v>
      </c>
      <c r="C5010" s="25">
        <v>43037</v>
      </c>
      <c r="D5010" s="24">
        <f>IFERROR(VLOOKUP(B5010,'2017_GT Roster'!$B$6:$H$21,7, FALSE), "NO MATCH!!!")</f>
        <v>23</v>
      </c>
      <c r="E5010" s="24">
        <f>IFERROR(VLOOKUP(GAME_JUMP_REPORT_CONSOLIDATED!C5010,GAME_INDEX!$A$7:$E$34,5,FALSE), "NO MATCH")</f>
        <v>1020</v>
      </c>
      <c r="F5010" s="24" t="str">
        <f>IFERROR(VLOOKUP(C5010,GAME_INDEX!$A$7:$E$34,4,FALSE), "NO MATCH!!!")</f>
        <v>Wake Forest</v>
      </c>
      <c r="G5010" t="s">
        <v>5004</v>
      </c>
      <c r="H5010" s="1">
        <v>43037</v>
      </c>
      <c r="I5010">
        <v>8544</v>
      </c>
      <c r="J5010" t="s">
        <v>7</v>
      </c>
      <c r="K5010" t="s">
        <v>19</v>
      </c>
      <c r="L5010">
        <v>15.5</v>
      </c>
    </row>
    <row r="5011" spans="1:13" x14ac:dyDescent="0.55000000000000004">
      <c r="A5011" s="24" t="str">
        <f t="shared" si="78"/>
        <v>10201</v>
      </c>
      <c r="B5011" s="24" t="s">
        <v>3254</v>
      </c>
      <c r="C5011" s="25">
        <v>43037</v>
      </c>
      <c r="D5011" s="24">
        <f>IFERROR(VLOOKUP(B5011,'2017_GT Roster'!$B$6:$H$21,7, FALSE), "NO MATCH!!!")</f>
        <v>1</v>
      </c>
      <c r="E5011" s="24">
        <f>IFERROR(VLOOKUP(GAME_JUMP_REPORT_CONSOLIDATED!C5011,GAME_INDEX!$A$7:$E$34,5,FALSE), "NO MATCH")</f>
        <v>1020</v>
      </c>
      <c r="F5011" s="24" t="str">
        <f>IFERROR(VLOOKUP(C5011,GAME_INDEX!$A$7:$E$34,4,FALSE), "NO MATCH!!!")</f>
        <v>Wake Forest</v>
      </c>
      <c r="G5011" t="s">
        <v>5005</v>
      </c>
      <c r="H5011" s="1">
        <v>43037</v>
      </c>
      <c r="I5011">
        <v>8550</v>
      </c>
      <c r="J5011" t="s">
        <v>7</v>
      </c>
      <c r="K5011" t="s">
        <v>3254</v>
      </c>
      <c r="L5011">
        <v>9</v>
      </c>
    </row>
    <row r="5012" spans="1:13" x14ac:dyDescent="0.55000000000000004">
      <c r="A5012" s="24" t="str">
        <f t="shared" si="78"/>
        <v>102033</v>
      </c>
      <c r="B5012" s="24" t="s">
        <v>32</v>
      </c>
      <c r="C5012" s="25">
        <v>43037</v>
      </c>
      <c r="D5012" s="24">
        <f>IFERROR(VLOOKUP(B5012,'2017_GT Roster'!$B$6:$H$21,7, FALSE), "NO MATCH!!!")</f>
        <v>33</v>
      </c>
      <c r="E5012" s="24">
        <f>IFERROR(VLOOKUP(GAME_JUMP_REPORT_CONSOLIDATED!C5012,GAME_INDEX!$A$7:$E$34,5,FALSE), "NO MATCH")</f>
        <v>1020</v>
      </c>
      <c r="F5012" s="24" t="str">
        <f>IFERROR(VLOOKUP(C5012,GAME_INDEX!$A$7:$E$34,4,FALSE), "NO MATCH!!!")</f>
        <v>Wake Forest</v>
      </c>
      <c r="G5012" t="s">
        <v>5006</v>
      </c>
      <c r="H5012" s="1">
        <v>43037</v>
      </c>
      <c r="I5012">
        <v>8568</v>
      </c>
      <c r="J5012" t="s">
        <v>7</v>
      </c>
      <c r="K5012" t="s">
        <v>32</v>
      </c>
      <c r="L5012">
        <v>10.199999999999999</v>
      </c>
    </row>
    <row r="5013" spans="1:13" x14ac:dyDescent="0.55000000000000004">
      <c r="A5013" s="24" t="str">
        <f t="shared" si="78"/>
        <v>102011</v>
      </c>
      <c r="B5013" s="24" t="s">
        <v>14</v>
      </c>
      <c r="C5013" s="25">
        <v>43037</v>
      </c>
      <c r="D5013" s="24">
        <f>IFERROR(VLOOKUP(B5013,'2017_GT Roster'!$B$6:$H$21,7, FALSE), "NO MATCH!!!")</f>
        <v>11</v>
      </c>
      <c r="E5013" s="24">
        <f>IFERROR(VLOOKUP(GAME_JUMP_REPORT_CONSOLIDATED!C5013,GAME_INDEX!$A$7:$E$34,5,FALSE), "NO MATCH")</f>
        <v>1020</v>
      </c>
      <c r="F5013" s="24" t="str">
        <f>IFERROR(VLOOKUP(C5013,GAME_INDEX!$A$7:$E$34,4,FALSE), "NO MATCH!!!")</f>
        <v>Wake Forest</v>
      </c>
      <c r="G5013" t="s">
        <v>5007</v>
      </c>
      <c r="H5013" s="1">
        <v>43037</v>
      </c>
      <c r="I5013">
        <v>8747</v>
      </c>
      <c r="J5013" t="s">
        <v>7</v>
      </c>
      <c r="K5013" t="s">
        <v>14</v>
      </c>
      <c r="L5013">
        <v>10.1</v>
      </c>
    </row>
    <row r="5014" spans="1:13" x14ac:dyDescent="0.55000000000000004">
      <c r="A5014" s="24" t="str">
        <f t="shared" si="78"/>
        <v>10209</v>
      </c>
      <c r="B5014" s="24" t="s">
        <v>27</v>
      </c>
      <c r="C5014" s="25">
        <v>43037</v>
      </c>
      <c r="D5014" s="24">
        <f>IFERROR(VLOOKUP(B5014,'2017_GT Roster'!$B$6:$H$21,7, FALSE), "NO MATCH!!!")</f>
        <v>9</v>
      </c>
      <c r="E5014" s="24">
        <f>IFERROR(VLOOKUP(GAME_JUMP_REPORT_CONSOLIDATED!C5014,GAME_INDEX!$A$7:$E$34,5,FALSE), "NO MATCH")</f>
        <v>1020</v>
      </c>
      <c r="F5014" s="24" t="str">
        <f>IFERROR(VLOOKUP(C5014,GAME_INDEX!$A$7:$E$34,4,FALSE), "NO MATCH!!!")</f>
        <v>Wake Forest</v>
      </c>
      <c r="G5014" t="s">
        <v>5008</v>
      </c>
      <c r="H5014" s="1">
        <v>43037</v>
      </c>
      <c r="I5014">
        <v>8959</v>
      </c>
      <c r="J5014" t="s">
        <v>7</v>
      </c>
      <c r="K5014" t="s">
        <v>27</v>
      </c>
      <c r="L5014">
        <v>10</v>
      </c>
    </row>
    <row r="5015" spans="1:13" x14ac:dyDescent="0.55000000000000004">
      <c r="A5015" s="24" t="str">
        <f t="shared" si="78"/>
        <v>10209</v>
      </c>
      <c r="B5015" s="24" t="s">
        <v>27</v>
      </c>
      <c r="C5015" s="25">
        <v>43037</v>
      </c>
      <c r="D5015" s="24">
        <f>IFERROR(VLOOKUP(B5015,'2017_GT Roster'!$B$6:$H$21,7, FALSE), "NO MATCH!!!")</f>
        <v>9</v>
      </c>
      <c r="E5015" s="24">
        <f>IFERROR(VLOOKUP(GAME_JUMP_REPORT_CONSOLIDATED!C5015,GAME_INDEX!$A$7:$E$34,5,FALSE), "NO MATCH")</f>
        <v>1020</v>
      </c>
      <c r="F5015" s="24" t="str">
        <f>IFERROR(VLOOKUP(C5015,GAME_INDEX!$A$7:$E$34,4,FALSE), "NO MATCH!!!")</f>
        <v>Wake Forest</v>
      </c>
      <c r="G5015" t="s">
        <v>5009</v>
      </c>
      <c r="H5015" s="1">
        <v>43037</v>
      </c>
      <c r="I5015">
        <v>8963</v>
      </c>
      <c r="J5015" t="s">
        <v>7</v>
      </c>
      <c r="K5015" t="s">
        <v>27</v>
      </c>
      <c r="L5015">
        <v>5.8</v>
      </c>
    </row>
    <row r="5016" spans="1:13" x14ac:dyDescent="0.55000000000000004">
      <c r="A5016" s="24" t="str">
        <f t="shared" si="78"/>
        <v>10205</v>
      </c>
      <c r="B5016" s="24" t="s">
        <v>1789</v>
      </c>
      <c r="C5016" s="25">
        <v>43037</v>
      </c>
      <c r="D5016" s="24">
        <f>IFERROR(VLOOKUP(B5016,'2017_GT Roster'!$B$6:$H$21,7, FALSE), "NO MATCH!!!")</f>
        <v>5</v>
      </c>
      <c r="E5016" s="24">
        <f>IFERROR(VLOOKUP(GAME_JUMP_REPORT_CONSOLIDATED!C5016,GAME_INDEX!$A$7:$E$34,5,FALSE), "NO MATCH")</f>
        <v>1020</v>
      </c>
      <c r="F5016" s="24" t="str">
        <f>IFERROR(VLOOKUP(C5016,GAME_INDEX!$A$7:$E$34,4,FALSE), "NO MATCH!!!")</f>
        <v>Wake Forest</v>
      </c>
      <c r="G5016" t="s">
        <v>5010</v>
      </c>
      <c r="H5016" s="1">
        <v>43037</v>
      </c>
      <c r="I5016">
        <v>8985</v>
      </c>
      <c r="J5016" t="s">
        <v>7</v>
      </c>
      <c r="K5016" t="s">
        <v>1789</v>
      </c>
      <c r="L5016">
        <v>22.2</v>
      </c>
    </row>
    <row r="5017" spans="1:13" x14ac:dyDescent="0.55000000000000004">
      <c r="A5017" s="24" t="str">
        <f t="shared" si="78"/>
        <v>102012</v>
      </c>
      <c r="B5017" s="24" t="s">
        <v>10639</v>
      </c>
      <c r="C5017" s="25">
        <v>43037</v>
      </c>
      <c r="D5017" s="24">
        <f>IFERROR(VLOOKUP(B5017,'2017_GT Roster'!$B$6:$H$21,7, FALSE), "NO MATCH!!!")</f>
        <v>12</v>
      </c>
      <c r="E5017" s="24">
        <f>IFERROR(VLOOKUP(GAME_JUMP_REPORT_CONSOLIDATED!C5017,GAME_INDEX!$A$7:$E$34,5,FALSE), "NO MATCH")</f>
        <v>1020</v>
      </c>
      <c r="F5017" s="24" t="str">
        <f>IFERROR(VLOOKUP(C5017,GAME_INDEX!$A$7:$E$34,4,FALSE), "NO MATCH!!!")</f>
        <v>Wake Forest</v>
      </c>
      <c r="G5017" t="s">
        <v>5011</v>
      </c>
      <c r="H5017" s="1">
        <v>43037</v>
      </c>
      <c r="I5017">
        <v>8993</v>
      </c>
      <c r="J5017" t="s">
        <v>7</v>
      </c>
      <c r="K5017" t="s">
        <v>12</v>
      </c>
      <c r="L5017">
        <v>22.2</v>
      </c>
    </row>
    <row r="5018" spans="1:13" x14ac:dyDescent="0.55000000000000004">
      <c r="A5018" s="24" t="str">
        <f t="shared" si="78"/>
        <v>10209</v>
      </c>
      <c r="B5018" s="24" t="s">
        <v>27</v>
      </c>
      <c r="C5018" s="25">
        <v>43037</v>
      </c>
      <c r="D5018" s="24">
        <f>IFERROR(VLOOKUP(B5018,'2017_GT Roster'!$B$6:$H$21,7, FALSE), "NO MATCH!!!")</f>
        <v>9</v>
      </c>
      <c r="E5018" s="24">
        <f>IFERROR(VLOOKUP(GAME_JUMP_REPORT_CONSOLIDATED!C5018,GAME_INDEX!$A$7:$E$34,5,FALSE), "NO MATCH")</f>
        <v>1020</v>
      </c>
      <c r="F5018" s="24" t="str">
        <f>IFERROR(VLOOKUP(C5018,GAME_INDEX!$A$7:$E$34,4,FALSE), "NO MATCH!!!")</f>
        <v>Wake Forest</v>
      </c>
      <c r="G5018" t="s">
        <v>5012</v>
      </c>
      <c r="H5018" s="1">
        <v>43037</v>
      </c>
      <c r="I5018">
        <v>9019</v>
      </c>
      <c r="J5018" t="s">
        <v>7</v>
      </c>
      <c r="K5018" t="s">
        <v>27</v>
      </c>
      <c r="L5018">
        <v>9.4</v>
      </c>
    </row>
    <row r="5019" spans="1:13" x14ac:dyDescent="0.55000000000000004">
      <c r="A5019" s="24" t="str">
        <f t="shared" si="78"/>
        <v>102023</v>
      </c>
      <c r="B5019" s="24" t="s">
        <v>19</v>
      </c>
      <c r="C5019" s="25">
        <v>43037</v>
      </c>
      <c r="D5019" s="24">
        <f>IFERROR(VLOOKUP(B5019,'2017_GT Roster'!$B$6:$H$21,7, FALSE), "NO MATCH!!!")</f>
        <v>23</v>
      </c>
      <c r="E5019" s="24">
        <f>IFERROR(VLOOKUP(GAME_JUMP_REPORT_CONSOLIDATED!C5019,GAME_INDEX!$A$7:$E$34,5,FALSE), "NO MATCH")</f>
        <v>1020</v>
      </c>
      <c r="F5019" s="24" t="str">
        <f>IFERROR(VLOOKUP(C5019,GAME_INDEX!$A$7:$E$34,4,FALSE), "NO MATCH!!!")</f>
        <v>Wake Forest</v>
      </c>
      <c r="G5019" t="s">
        <v>5013</v>
      </c>
      <c r="H5019" s="1">
        <v>43037</v>
      </c>
      <c r="I5019">
        <v>9080</v>
      </c>
      <c r="J5019" t="s">
        <v>7</v>
      </c>
      <c r="K5019" t="s">
        <v>19</v>
      </c>
      <c r="L5019">
        <v>34.5</v>
      </c>
    </row>
    <row r="5020" spans="1:13" x14ac:dyDescent="0.55000000000000004">
      <c r="A5020" s="24" t="str">
        <f t="shared" si="78"/>
        <v>10211</v>
      </c>
      <c r="B5020" s="24" t="s">
        <v>3254</v>
      </c>
      <c r="C5020" s="25">
        <v>43042</v>
      </c>
      <c r="D5020" s="24">
        <f>IFERROR(VLOOKUP(B5020,'2017_GT Roster'!$B$6:$H$21,7, FALSE), "NO MATCH!!!")</f>
        <v>1</v>
      </c>
      <c r="E5020" s="24">
        <f>IFERROR(VLOOKUP(GAME_JUMP_REPORT_CONSOLIDATED!C5020,GAME_INDEX!$A$7:$E$34,5,FALSE), "NO MATCH")</f>
        <v>1021</v>
      </c>
      <c r="F5020" s="24" t="str">
        <f>IFERROR(VLOOKUP(C5020,GAME_INDEX!$A$7:$E$34,4,FALSE), "NO MATCH!!!")</f>
        <v>Virginia Tech</v>
      </c>
      <c r="G5020" t="s">
        <v>5014</v>
      </c>
      <c r="H5020" s="1">
        <v>43042</v>
      </c>
      <c r="I5020">
        <v>19</v>
      </c>
      <c r="J5020" t="s">
        <v>7</v>
      </c>
      <c r="K5020" t="s">
        <v>3254</v>
      </c>
      <c r="L5020">
        <v>24.7</v>
      </c>
      <c r="M5020" t="s">
        <v>10640</v>
      </c>
    </row>
    <row r="5021" spans="1:13" x14ac:dyDescent="0.55000000000000004">
      <c r="A5021" s="24" t="str">
        <f t="shared" si="78"/>
        <v>10211</v>
      </c>
      <c r="B5021" s="24" t="s">
        <v>3254</v>
      </c>
      <c r="C5021" s="25">
        <v>43042</v>
      </c>
      <c r="D5021" s="24">
        <f>IFERROR(VLOOKUP(B5021,'2017_GT Roster'!$B$6:$H$21,7, FALSE), "NO MATCH!!!")</f>
        <v>1</v>
      </c>
      <c r="E5021" s="24">
        <f>IFERROR(VLOOKUP(GAME_JUMP_REPORT_CONSOLIDATED!C5021,GAME_INDEX!$A$7:$E$34,5,FALSE), "NO MATCH")</f>
        <v>1021</v>
      </c>
      <c r="F5021" s="24" t="str">
        <f>IFERROR(VLOOKUP(C5021,GAME_INDEX!$A$7:$E$34,4,FALSE), "NO MATCH!!!")</f>
        <v>Virginia Tech</v>
      </c>
      <c r="G5021" t="s">
        <v>5015</v>
      </c>
      <c r="H5021" s="1">
        <v>43042</v>
      </c>
      <c r="I5021">
        <v>24</v>
      </c>
      <c r="J5021" t="s">
        <v>7</v>
      </c>
      <c r="K5021" t="s">
        <v>3254</v>
      </c>
      <c r="L5021">
        <v>23.2</v>
      </c>
    </row>
    <row r="5022" spans="1:13" x14ac:dyDescent="0.55000000000000004">
      <c r="A5022" s="24" t="str">
        <f t="shared" si="78"/>
        <v>10211</v>
      </c>
      <c r="B5022" s="24" t="s">
        <v>3254</v>
      </c>
      <c r="C5022" s="25">
        <v>43042</v>
      </c>
      <c r="D5022" s="24">
        <f>IFERROR(VLOOKUP(B5022,'2017_GT Roster'!$B$6:$H$21,7, FALSE), "NO MATCH!!!")</f>
        <v>1</v>
      </c>
      <c r="E5022" s="24">
        <f>IFERROR(VLOOKUP(GAME_JUMP_REPORT_CONSOLIDATED!C5022,GAME_INDEX!$A$7:$E$34,5,FALSE), "NO MATCH")</f>
        <v>1021</v>
      </c>
      <c r="F5022" s="24" t="str">
        <f>IFERROR(VLOOKUP(C5022,GAME_INDEX!$A$7:$E$34,4,FALSE), "NO MATCH!!!")</f>
        <v>Virginia Tech</v>
      </c>
      <c r="G5022" t="s">
        <v>5016</v>
      </c>
      <c r="H5022" s="1">
        <v>43042</v>
      </c>
      <c r="I5022">
        <v>39</v>
      </c>
      <c r="J5022" t="s">
        <v>7</v>
      </c>
      <c r="K5022" t="s">
        <v>3254</v>
      </c>
      <c r="L5022">
        <v>21.3</v>
      </c>
    </row>
    <row r="5023" spans="1:13" x14ac:dyDescent="0.55000000000000004">
      <c r="A5023" s="24" t="str">
        <f t="shared" si="78"/>
        <v>10211</v>
      </c>
      <c r="B5023" s="24" t="s">
        <v>3254</v>
      </c>
      <c r="C5023" s="25">
        <v>43042</v>
      </c>
      <c r="D5023" s="24">
        <f>IFERROR(VLOOKUP(B5023,'2017_GT Roster'!$B$6:$H$21,7, FALSE), "NO MATCH!!!")</f>
        <v>1</v>
      </c>
      <c r="E5023" s="24">
        <f>IFERROR(VLOOKUP(GAME_JUMP_REPORT_CONSOLIDATED!C5023,GAME_INDEX!$A$7:$E$34,5,FALSE), "NO MATCH")</f>
        <v>1021</v>
      </c>
      <c r="F5023" s="24" t="str">
        <f>IFERROR(VLOOKUP(C5023,GAME_INDEX!$A$7:$E$34,4,FALSE), "NO MATCH!!!")</f>
        <v>Virginia Tech</v>
      </c>
      <c r="G5023" t="s">
        <v>5017</v>
      </c>
      <c r="H5023" s="1">
        <v>43042</v>
      </c>
      <c r="I5023">
        <v>52</v>
      </c>
      <c r="J5023" t="s">
        <v>7</v>
      </c>
      <c r="K5023" t="s">
        <v>3254</v>
      </c>
      <c r="L5023">
        <v>21.3</v>
      </c>
    </row>
    <row r="5024" spans="1:13" x14ac:dyDescent="0.55000000000000004">
      <c r="A5024" s="24" t="str">
        <f t="shared" si="78"/>
        <v>10211</v>
      </c>
      <c r="B5024" s="24" t="s">
        <v>3254</v>
      </c>
      <c r="C5024" s="25">
        <v>43042</v>
      </c>
      <c r="D5024" s="24">
        <f>IFERROR(VLOOKUP(B5024,'2017_GT Roster'!$B$6:$H$21,7, FALSE), "NO MATCH!!!")</f>
        <v>1</v>
      </c>
      <c r="E5024" s="24">
        <f>IFERROR(VLOOKUP(GAME_JUMP_REPORT_CONSOLIDATED!C5024,GAME_INDEX!$A$7:$E$34,5,FALSE), "NO MATCH")</f>
        <v>1021</v>
      </c>
      <c r="F5024" s="24" t="str">
        <f>IFERROR(VLOOKUP(C5024,GAME_INDEX!$A$7:$E$34,4,FALSE), "NO MATCH!!!")</f>
        <v>Virginia Tech</v>
      </c>
      <c r="G5024" t="s">
        <v>5018</v>
      </c>
      <c r="H5024" s="1">
        <v>43042</v>
      </c>
      <c r="I5024">
        <v>78</v>
      </c>
      <c r="J5024" t="s">
        <v>7</v>
      </c>
      <c r="K5024" t="s">
        <v>3254</v>
      </c>
      <c r="L5024">
        <v>21.7</v>
      </c>
    </row>
    <row r="5025" spans="1:12" x14ac:dyDescent="0.55000000000000004">
      <c r="A5025" s="24" t="str">
        <f t="shared" si="78"/>
        <v>10211</v>
      </c>
      <c r="B5025" s="24" t="s">
        <v>3254</v>
      </c>
      <c r="C5025" s="25">
        <v>43042</v>
      </c>
      <c r="D5025" s="24">
        <f>IFERROR(VLOOKUP(B5025,'2017_GT Roster'!$B$6:$H$21,7, FALSE), "NO MATCH!!!")</f>
        <v>1</v>
      </c>
      <c r="E5025" s="24">
        <f>IFERROR(VLOOKUP(GAME_JUMP_REPORT_CONSOLIDATED!C5025,GAME_INDEX!$A$7:$E$34,5,FALSE), "NO MATCH")</f>
        <v>1021</v>
      </c>
      <c r="F5025" s="24" t="str">
        <f>IFERROR(VLOOKUP(C5025,GAME_INDEX!$A$7:$E$34,4,FALSE), "NO MATCH!!!")</f>
        <v>Virginia Tech</v>
      </c>
      <c r="G5025" t="s">
        <v>5019</v>
      </c>
      <c r="H5025" s="1">
        <v>43042</v>
      </c>
      <c r="I5025">
        <v>88</v>
      </c>
      <c r="J5025" t="s">
        <v>7</v>
      </c>
      <c r="K5025" t="s">
        <v>3254</v>
      </c>
      <c r="L5025">
        <v>21.5</v>
      </c>
    </row>
    <row r="5026" spans="1:12" x14ac:dyDescent="0.55000000000000004">
      <c r="A5026" s="24" t="str">
        <f t="shared" si="78"/>
        <v>10211</v>
      </c>
      <c r="B5026" s="24" t="s">
        <v>3254</v>
      </c>
      <c r="C5026" s="25">
        <v>43042</v>
      </c>
      <c r="D5026" s="24">
        <f>IFERROR(VLOOKUP(B5026,'2017_GT Roster'!$B$6:$H$21,7, FALSE), "NO MATCH!!!")</f>
        <v>1</v>
      </c>
      <c r="E5026" s="24">
        <f>IFERROR(VLOOKUP(GAME_JUMP_REPORT_CONSOLIDATED!C5026,GAME_INDEX!$A$7:$E$34,5,FALSE), "NO MATCH")</f>
        <v>1021</v>
      </c>
      <c r="F5026" s="24" t="str">
        <f>IFERROR(VLOOKUP(C5026,GAME_INDEX!$A$7:$E$34,4,FALSE), "NO MATCH!!!")</f>
        <v>Virginia Tech</v>
      </c>
      <c r="G5026" t="s">
        <v>5020</v>
      </c>
      <c r="H5026" s="1">
        <v>43042</v>
      </c>
      <c r="I5026">
        <v>106</v>
      </c>
      <c r="J5026" t="s">
        <v>7</v>
      </c>
      <c r="K5026" t="s">
        <v>3254</v>
      </c>
      <c r="L5026">
        <v>20.2</v>
      </c>
    </row>
    <row r="5027" spans="1:12" x14ac:dyDescent="0.55000000000000004">
      <c r="A5027" s="24" t="str">
        <f t="shared" si="78"/>
        <v>10211</v>
      </c>
      <c r="B5027" s="24" t="s">
        <v>3254</v>
      </c>
      <c r="C5027" s="25">
        <v>43042</v>
      </c>
      <c r="D5027" s="24">
        <f>IFERROR(VLOOKUP(B5027,'2017_GT Roster'!$B$6:$H$21,7, FALSE), "NO MATCH!!!")</f>
        <v>1</v>
      </c>
      <c r="E5027" s="24">
        <f>IFERROR(VLOOKUP(GAME_JUMP_REPORT_CONSOLIDATED!C5027,GAME_INDEX!$A$7:$E$34,5,FALSE), "NO MATCH")</f>
        <v>1021</v>
      </c>
      <c r="F5027" s="24" t="str">
        <f>IFERROR(VLOOKUP(C5027,GAME_INDEX!$A$7:$E$34,4,FALSE), "NO MATCH!!!")</f>
        <v>Virginia Tech</v>
      </c>
      <c r="G5027" t="s">
        <v>5021</v>
      </c>
      <c r="H5027" s="1">
        <v>43042</v>
      </c>
      <c r="I5027">
        <v>124</v>
      </c>
      <c r="J5027" t="s">
        <v>7</v>
      </c>
      <c r="K5027" t="s">
        <v>3254</v>
      </c>
      <c r="L5027">
        <v>21.2</v>
      </c>
    </row>
    <row r="5028" spans="1:12" x14ac:dyDescent="0.55000000000000004">
      <c r="A5028" s="24" t="str">
        <f t="shared" si="78"/>
        <v>10211</v>
      </c>
      <c r="B5028" s="24" t="s">
        <v>3254</v>
      </c>
      <c r="C5028" s="25">
        <v>43042</v>
      </c>
      <c r="D5028" s="24">
        <f>IFERROR(VLOOKUP(B5028,'2017_GT Roster'!$B$6:$H$21,7, FALSE), "NO MATCH!!!")</f>
        <v>1</v>
      </c>
      <c r="E5028" s="24">
        <f>IFERROR(VLOOKUP(GAME_JUMP_REPORT_CONSOLIDATED!C5028,GAME_INDEX!$A$7:$E$34,5,FALSE), "NO MATCH")</f>
        <v>1021</v>
      </c>
      <c r="F5028" s="24" t="str">
        <f>IFERROR(VLOOKUP(C5028,GAME_INDEX!$A$7:$E$34,4,FALSE), "NO MATCH!!!")</f>
        <v>Virginia Tech</v>
      </c>
      <c r="G5028" t="s">
        <v>5022</v>
      </c>
      <c r="H5028" s="1">
        <v>43042</v>
      </c>
      <c r="I5028">
        <v>142</v>
      </c>
      <c r="J5028" t="s">
        <v>7</v>
      </c>
      <c r="K5028" t="s">
        <v>3254</v>
      </c>
      <c r="L5028">
        <v>24.2</v>
      </c>
    </row>
    <row r="5029" spans="1:12" x14ac:dyDescent="0.55000000000000004">
      <c r="A5029" s="24" t="str">
        <f t="shared" si="78"/>
        <v>10211</v>
      </c>
      <c r="B5029" s="24" t="s">
        <v>3254</v>
      </c>
      <c r="C5029" s="25">
        <v>43042</v>
      </c>
      <c r="D5029" s="24">
        <f>IFERROR(VLOOKUP(B5029,'2017_GT Roster'!$B$6:$H$21,7, FALSE), "NO MATCH!!!")</f>
        <v>1</v>
      </c>
      <c r="E5029" s="24">
        <f>IFERROR(VLOOKUP(GAME_JUMP_REPORT_CONSOLIDATED!C5029,GAME_INDEX!$A$7:$E$34,5,FALSE), "NO MATCH")</f>
        <v>1021</v>
      </c>
      <c r="F5029" s="24" t="str">
        <f>IFERROR(VLOOKUP(C5029,GAME_INDEX!$A$7:$E$34,4,FALSE), "NO MATCH!!!")</f>
        <v>Virginia Tech</v>
      </c>
      <c r="G5029" t="s">
        <v>5023</v>
      </c>
      <c r="H5029" s="1">
        <v>43042</v>
      </c>
      <c r="I5029">
        <v>159</v>
      </c>
      <c r="J5029" t="s">
        <v>7</v>
      </c>
      <c r="K5029" t="s">
        <v>3254</v>
      </c>
      <c r="L5029">
        <v>21.9</v>
      </c>
    </row>
    <row r="5030" spans="1:12" x14ac:dyDescent="0.55000000000000004">
      <c r="A5030" s="24" t="str">
        <f t="shared" si="78"/>
        <v>10211</v>
      </c>
      <c r="B5030" s="24" t="s">
        <v>3254</v>
      </c>
      <c r="C5030" s="25">
        <v>43042</v>
      </c>
      <c r="D5030" s="24">
        <f>IFERROR(VLOOKUP(B5030,'2017_GT Roster'!$B$6:$H$21,7, FALSE), "NO MATCH!!!")</f>
        <v>1</v>
      </c>
      <c r="E5030" s="24">
        <f>IFERROR(VLOOKUP(GAME_JUMP_REPORT_CONSOLIDATED!C5030,GAME_INDEX!$A$7:$E$34,5,FALSE), "NO MATCH")</f>
        <v>1021</v>
      </c>
      <c r="F5030" s="24" t="str">
        <f>IFERROR(VLOOKUP(C5030,GAME_INDEX!$A$7:$E$34,4,FALSE), "NO MATCH!!!")</f>
        <v>Virginia Tech</v>
      </c>
      <c r="G5030" t="s">
        <v>5024</v>
      </c>
      <c r="H5030" s="1">
        <v>43042</v>
      </c>
      <c r="I5030">
        <v>177</v>
      </c>
      <c r="J5030" t="s">
        <v>7</v>
      </c>
      <c r="K5030" t="s">
        <v>3254</v>
      </c>
      <c r="L5030">
        <v>22.7</v>
      </c>
    </row>
    <row r="5031" spans="1:12" x14ac:dyDescent="0.55000000000000004">
      <c r="A5031" s="24" t="str">
        <f t="shared" si="78"/>
        <v>10211</v>
      </c>
      <c r="B5031" s="24" t="s">
        <v>3254</v>
      </c>
      <c r="C5031" s="25">
        <v>43042</v>
      </c>
      <c r="D5031" s="24">
        <f>IFERROR(VLOOKUP(B5031,'2017_GT Roster'!$B$6:$H$21,7, FALSE), "NO MATCH!!!")</f>
        <v>1</v>
      </c>
      <c r="E5031" s="24">
        <f>IFERROR(VLOOKUP(GAME_JUMP_REPORT_CONSOLIDATED!C5031,GAME_INDEX!$A$7:$E$34,5,FALSE), "NO MATCH")</f>
        <v>1021</v>
      </c>
      <c r="F5031" s="24" t="str">
        <f>IFERROR(VLOOKUP(C5031,GAME_INDEX!$A$7:$E$34,4,FALSE), "NO MATCH!!!")</f>
        <v>Virginia Tech</v>
      </c>
      <c r="G5031" t="s">
        <v>5025</v>
      </c>
      <c r="H5031" s="1">
        <v>43042</v>
      </c>
      <c r="I5031">
        <v>212</v>
      </c>
      <c r="J5031" t="s">
        <v>7</v>
      </c>
      <c r="K5031" t="s">
        <v>3254</v>
      </c>
      <c r="L5031">
        <v>22.8</v>
      </c>
    </row>
    <row r="5032" spans="1:12" x14ac:dyDescent="0.55000000000000004">
      <c r="A5032" s="24" t="str">
        <f t="shared" si="78"/>
        <v>102133</v>
      </c>
      <c r="B5032" s="24" t="s">
        <v>32</v>
      </c>
      <c r="C5032" s="25">
        <v>43042</v>
      </c>
      <c r="D5032" s="24">
        <f>IFERROR(VLOOKUP(B5032,'2017_GT Roster'!$B$6:$H$21,7, FALSE), "NO MATCH!!!")</f>
        <v>33</v>
      </c>
      <c r="E5032" s="24">
        <f>IFERROR(VLOOKUP(GAME_JUMP_REPORT_CONSOLIDATED!C5032,GAME_INDEX!$A$7:$E$34,5,FALSE), "NO MATCH")</f>
        <v>1021</v>
      </c>
      <c r="F5032" s="24" t="str">
        <f>IFERROR(VLOOKUP(C5032,GAME_INDEX!$A$7:$E$34,4,FALSE), "NO MATCH!!!")</f>
        <v>Virginia Tech</v>
      </c>
      <c r="G5032" t="s">
        <v>5026</v>
      </c>
      <c r="H5032" s="1">
        <v>43042</v>
      </c>
      <c r="I5032">
        <v>246</v>
      </c>
      <c r="J5032" t="s">
        <v>7</v>
      </c>
      <c r="K5032" t="s">
        <v>32</v>
      </c>
      <c r="L5032">
        <v>19.5</v>
      </c>
    </row>
    <row r="5033" spans="1:12" x14ac:dyDescent="0.55000000000000004">
      <c r="A5033" s="24" t="str">
        <f t="shared" si="78"/>
        <v>10211</v>
      </c>
      <c r="B5033" s="24" t="s">
        <v>3254</v>
      </c>
      <c r="C5033" s="25">
        <v>43042</v>
      </c>
      <c r="D5033" s="24">
        <f>IFERROR(VLOOKUP(B5033,'2017_GT Roster'!$B$6:$H$21,7, FALSE), "NO MATCH!!!")</f>
        <v>1</v>
      </c>
      <c r="E5033" s="24">
        <f>IFERROR(VLOOKUP(GAME_JUMP_REPORT_CONSOLIDATED!C5033,GAME_INDEX!$A$7:$E$34,5,FALSE), "NO MATCH")</f>
        <v>1021</v>
      </c>
      <c r="F5033" s="24" t="str">
        <f>IFERROR(VLOOKUP(C5033,GAME_INDEX!$A$7:$E$34,4,FALSE), "NO MATCH!!!")</f>
        <v>Virginia Tech</v>
      </c>
      <c r="G5033" t="s">
        <v>5027</v>
      </c>
      <c r="H5033" s="1">
        <v>43042</v>
      </c>
      <c r="I5033">
        <v>250</v>
      </c>
      <c r="J5033" t="s">
        <v>7</v>
      </c>
      <c r="K5033" t="s">
        <v>3254</v>
      </c>
      <c r="L5033">
        <v>20.7</v>
      </c>
    </row>
    <row r="5034" spans="1:12" x14ac:dyDescent="0.55000000000000004">
      <c r="A5034" s="24" t="str">
        <f t="shared" si="78"/>
        <v>102133</v>
      </c>
      <c r="B5034" s="24" t="s">
        <v>32</v>
      </c>
      <c r="C5034" s="25">
        <v>43042</v>
      </c>
      <c r="D5034" s="24">
        <f>IFERROR(VLOOKUP(B5034,'2017_GT Roster'!$B$6:$H$21,7, FALSE), "NO MATCH!!!")</f>
        <v>33</v>
      </c>
      <c r="E5034" s="24">
        <f>IFERROR(VLOOKUP(GAME_JUMP_REPORT_CONSOLIDATED!C5034,GAME_INDEX!$A$7:$E$34,5,FALSE), "NO MATCH")</f>
        <v>1021</v>
      </c>
      <c r="F5034" s="24" t="str">
        <f>IFERROR(VLOOKUP(C5034,GAME_INDEX!$A$7:$E$34,4,FALSE), "NO MATCH!!!")</f>
        <v>Virginia Tech</v>
      </c>
      <c r="G5034" t="s">
        <v>5028</v>
      </c>
      <c r="H5034" s="1">
        <v>43042</v>
      </c>
      <c r="I5034">
        <v>255</v>
      </c>
      <c r="J5034" t="s">
        <v>7</v>
      </c>
      <c r="K5034" t="s">
        <v>32</v>
      </c>
      <c r="L5034">
        <v>23</v>
      </c>
    </row>
    <row r="5035" spans="1:12" x14ac:dyDescent="0.55000000000000004">
      <c r="A5035" s="24" t="str">
        <f t="shared" si="78"/>
        <v>102133</v>
      </c>
      <c r="B5035" s="24" t="s">
        <v>32</v>
      </c>
      <c r="C5035" s="25">
        <v>43042</v>
      </c>
      <c r="D5035" s="24">
        <f>IFERROR(VLOOKUP(B5035,'2017_GT Roster'!$B$6:$H$21,7, FALSE), "NO MATCH!!!")</f>
        <v>33</v>
      </c>
      <c r="E5035" s="24">
        <f>IFERROR(VLOOKUP(GAME_JUMP_REPORT_CONSOLIDATED!C5035,GAME_INDEX!$A$7:$E$34,5,FALSE), "NO MATCH")</f>
        <v>1021</v>
      </c>
      <c r="F5035" s="24" t="str">
        <f>IFERROR(VLOOKUP(C5035,GAME_INDEX!$A$7:$E$34,4,FALSE), "NO MATCH!!!")</f>
        <v>Virginia Tech</v>
      </c>
      <c r="G5035" t="s">
        <v>5028</v>
      </c>
      <c r="H5035" s="1">
        <v>43042</v>
      </c>
      <c r="I5035">
        <v>255</v>
      </c>
      <c r="J5035" t="s">
        <v>7</v>
      </c>
      <c r="K5035" t="s">
        <v>32</v>
      </c>
      <c r="L5035">
        <v>23</v>
      </c>
    </row>
    <row r="5036" spans="1:12" x14ac:dyDescent="0.55000000000000004">
      <c r="A5036" s="24" t="str">
        <f t="shared" si="78"/>
        <v>102133</v>
      </c>
      <c r="B5036" s="24" t="s">
        <v>32</v>
      </c>
      <c r="C5036" s="25">
        <v>43042</v>
      </c>
      <c r="D5036" s="24">
        <f>IFERROR(VLOOKUP(B5036,'2017_GT Roster'!$B$6:$H$21,7, FALSE), "NO MATCH!!!")</f>
        <v>33</v>
      </c>
      <c r="E5036" s="24">
        <f>IFERROR(VLOOKUP(GAME_JUMP_REPORT_CONSOLIDATED!C5036,GAME_INDEX!$A$7:$E$34,5,FALSE), "NO MATCH")</f>
        <v>1021</v>
      </c>
      <c r="F5036" s="24" t="str">
        <f>IFERROR(VLOOKUP(C5036,GAME_INDEX!$A$7:$E$34,4,FALSE), "NO MATCH!!!")</f>
        <v>Virginia Tech</v>
      </c>
      <c r="G5036" t="s">
        <v>5029</v>
      </c>
      <c r="H5036" s="1">
        <v>43042</v>
      </c>
      <c r="I5036">
        <v>264</v>
      </c>
      <c r="J5036" t="s">
        <v>7</v>
      </c>
      <c r="K5036" t="s">
        <v>32</v>
      </c>
      <c r="L5036">
        <v>20.5</v>
      </c>
    </row>
    <row r="5037" spans="1:12" x14ac:dyDescent="0.55000000000000004">
      <c r="A5037" s="24" t="str">
        <f t="shared" si="78"/>
        <v>10219</v>
      </c>
      <c r="B5037" s="24" t="s">
        <v>27</v>
      </c>
      <c r="C5037" s="25">
        <v>43042</v>
      </c>
      <c r="D5037" s="24">
        <f>IFERROR(VLOOKUP(B5037,'2017_GT Roster'!$B$6:$H$21,7, FALSE), "NO MATCH!!!")</f>
        <v>9</v>
      </c>
      <c r="E5037" s="24">
        <f>IFERROR(VLOOKUP(GAME_JUMP_REPORT_CONSOLIDATED!C5037,GAME_INDEX!$A$7:$E$34,5,FALSE), "NO MATCH")</f>
        <v>1021</v>
      </c>
      <c r="F5037" s="24" t="str">
        <f>IFERROR(VLOOKUP(C5037,GAME_INDEX!$A$7:$E$34,4,FALSE), "NO MATCH!!!")</f>
        <v>Virginia Tech</v>
      </c>
      <c r="G5037" t="s">
        <v>5030</v>
      </c>
      <c r="H5037" s="1">
        <v>43042</v>
      </c>
      <c r="I5037">
        <v>282</v>
      </c>
      <c r="J5037" t="s">
        <v>7</v>
      </c>
      <c r="K5037" t="s">
        <v>27</v>
      </c>
      <c r="L5037">
        <v>14.2</v>
      </c>
    </row>
    <row r="5038" spans="1:12" x14ac:dyDescent="0.55000000000000004">
      <c r="A5038" s="24" t="str">
        <f t="shared" si="78"/>
        <v>102197</v>
      </c>
      <c r="B5038" s="24" t="s">
        <v>42</v>
      </c>
      <c r="C5038" s="25">
        <v>43042</v>
      </c>
      <c r="D5038" s="24">
        <f>IFERROR(VLOOKUP(B5038,'2017_GT Roster'!$B$6:$H$21,7, FALSE), "NO MATCH!!!")</f>
        <v>97</v>
      </c>
      <c r="E5038" s="24">
        <f>IFERROR(VLOOKUP(GAME_JUMP_REPORT_CONSOLIDATED!C5038,GAME_INDEX!$A$7:$E$34,5,FALSE), "NO MATCH")</f>
        <v>1021</v>
      </c>
      <c r="F5038" s="24" t="str">
        <f>IFERROR(VLOOKUP(C5038,GAME_INDEX!$A$7:$E$34,4,FALSE), "NO MATCH!!!")</f>
        <v>Virginia Tech</v>
      </c>
      <c r="G5038" t="s">
        <v>5031</v>
      </c>
      <c r="H5038" s="1">
        <v>43042</v>
      </c>
      <c r="I5038">
        <v>284</v>
      </c>
      <c r="J5038" t="s">
        <v>7</v>
      </c>
      <c r="K5038" t="s">
        <v>42</v>
      </c>
      <c r="L5038">
        <v>21.1</v>
      </c>
    </row>
    <row r="5039" spans="1:12" x14ac:dyDescent="0.55000000000000004">
      <c r="A5039" s="24" t="str">
        <f t="shared" si="78"/>
        <v>10214</v>
      </c>
      <c r="B5039" s="24" t="s">
        <v>3262</v>
      </c>
      <c r="C5039" s="25">
        <v>43042</v>
      </c>
      <c r="D5039" s="24">
        <f>IFERROR(VLOOKUP(B5039,'2017_GT Roster'!$B$6:$H$21,7, FALSE), "NO MATCH!!!")</f>
        <v>4</v>
      </c>
      <c r="E5039" s="24">
        <f>IFERROR(VLOOKUP(GAME_JUMP_REPORT_CONSOLIDATED!C5039,GAME_INDEX!$A$7:$E$34,5,FALSE), "NO MATCH")</f>
        <v>1021</v>
      </c>
      <c r="F5039" s="24" t="str">
        <f>IFERROR(VLOOKUP(C5039,GAME_INDEX!$A$7:$E$34,4,FALSE), "NO MATCH!!!")</f>
        <v>Virginia Tech</v>
      </c>
      <c r="G5039" t="s">
        <v>5032</v>
      </c>
      <c r="H5039" s="1">
        <v>43042</v>
      </c>
      <c r="I5039">
        <v>286</v>
      </c>
      <c r="J5039" t="s">
        <v>7</v>
      </c>
      <c r="K5039" t="s">
        <v>3262</v>
      </c>
      <c r="L5039">
        <v>22.3</v>
      </c>
    </row>
    <row r="5040" spans="1:12" x14ac:dyDescent="0.55000000000000004">
      <c r="A5040" s="24" t="str">
        <f t="shared" si="78"/>
        <v>10211</v>
      </c>
      <c r="B5040" s="24" t="s">
        <v>3254</v>
      </c>
      <c r="C5040" s="25">
        <v>43042</v>
      </c>
      <c r="D5040" s="24">
        <f>IFERROR(VLOOKUP(B5040,'2017_GT Roster'!$B$6:$H$21,7, FALSE), "NO MATCH!!!")</f>
        <v>1</v>
      </c>
      <c r="E5040" s="24">
        <f>IFERROR(VLOOKUP(GAME_JUMP_REPORT_CONSOLIDATED!C5040,GAME_INDEX!$A$7:$E$34,5,FALSE), "NO MATCH")</f>
        <v>1021</v>
      </c>
      <c r="F5040" s="24" t="str">
        <f>IFERROR(VLOOKUP(C5040,GAME_INDEX!$A$7:$E$34,4,FALSE), "NO MATCH!!!")</f>
        <v>Virginia Tech</v>
      </c>
      <c r="G5040" t="s">
        <v>5033</v>
      </c>
      <c r="H5040" s="1">
        <v>43042</v>
      </c>
      <c r="I5040">
        <v>290</v>
      </c>
      <c r="J5040" t="s">
        <v>7</v>
      </c>
      <c r="K5040" t="s">
        <v>3254</v>
      </c>
      <c r="L5040">
        <v>20.2</v>
      </c>
    </row>
    <row r="5041" spans="1:12" x14ac:dyDescent="0.55000000000000004">
      <c r="A5041" s="24" t="str">
        <f t="shared" si="78"/>
        <v>102114</v>
      </c>
      <c r="B5041" s="24" t="s">
        <v>10</v>
      </c>
      <c r="C5041" s="25">
        <v>43042</v>
      </c>
      <c r="D5041" s="24">
        <f>IFERROR(VLOOKUP(B5041,'2017_GT Roster'!$B$6:$H$21,7, FALSE), "NO MATCH!!!")</f>
        <v>14</v>
      </c>
      <c r="E5041" s="24">
        <f>IFERROR(VLOOKUP(GAME_JUMP_REPORT_CONSOLIDATED!C5041,GAME_INDEX!$A$7:$E$34,5,FALSE), "NO MATCH")</f>
        <v>1021</v>
      </c>
      <c r="F5041" s="24" t="str">
        <f>IFERROR(VLOOKUP(C5041,GAME_INDEX!$A$7:$E$34,4,FALSE), "NO MATCH!!!")</f>
        <v>Virginia Tech</v>
      </c>
      <c r="G5041" t="s">
        <v>5034</v>
      </c>
      <c r="H5041" s="1">
        <v>43042</v>
      </c>
      <c r="I5041">
        <v>290</v>
      </c>
      <c r="J5041" t="s">
        <v>7</v>
      </c>
      <c r="K5041" t="s">
        <v>10</v>
      </c>
      <c r="L5041">
        <v>17.3</v>
      </c>
    </row>
    <row r="5042" spans="1:12" x14ac:dyDescent="0.55000000000000004">
      <c r="A5042" s="24" t="str">
        <f t="shared" si="78"/>
        <v>10213</v>
      </c>
      <c r="B5042" s="24" t="s">
        <v>3344</v>
      </c>
      <c r="C5042" s="25">
        <v>43042</v>
      </c>
      <c r="D5042" s="24">
        <f>IFERROR(VLOOKUP(B5042,'2017_GT Roster'!$B$6:$H$21,7, FALSE), "NO MATCH!!!")</f>
        <v>3</v>
      </c>
      <c r="E5042" s="24">
        <f>IFERROR(VLOOKUP(GAME_JUMP_REPORT_CONSOLIDATED!C5042,GAME_INDEX!$A$7:$E$34,5,FALSE), "NO MATCH")</f>
        <v>1021</v>
      </c>
      <c r="F5042" s="24" t="str">
        <f>IFERROR(VLOOKUP(C5042,GAME_INDEX!$A$7:$E$34,4,FALSE), "NO MATCH!!!")</f>
        <v>Virginia Tech</v>
      </c>
      <c r="G5042" t="s">
        <v>5035</v>
      </c>
      <c r="H5042" s="1">
        <v>43042</v>
      </c>
      <c r="I5042">
        <v>292</v>
      </c>
      <c r="J5042" t="s">
        <v>7</v>
      </c>
      <c r="K5042" t="s">
        <v>3344</v>
      </c>
      <c r="L5042">
        <v>21.9</v>
      </c>
    </row>
    <row r="5043" spans="1:12" x14ac:dyDescent="0.55000000000000004">
      <c r="A5043" s="24" t="str">
        <f t="shared" ref="A5043:A5106" si="79">E5043&amp;D5043</f>
        <v>102111</v>
      </c>
      <c r="B5043" s="24" t="s">
        <v>14</v>
      </c>
      <c r="C5043" s="25">
        <v>43042</v>
      </c>
      <c r="D5043" s="24">
        <f>IFERROR(VLOOKUP(B5043,'2017_GT Roster'!$B$6:$H$21,7, FALSE), "NO MATCH!!!")</f>
        <v>11</v>
      </c>
      <c r="E5043" s="24">
        <f>IFERROR(VLOOKUP(GAME_JUMP_REPORT_CONSOLIDATED!C5043,GAME_INDEX!$A$7:$E$34,5,FALSE), "NO MATCH")</f>
        <v>1021</v>
      </c>
      <c r="F5043" s="24" t="str">
        <f>IFERROR(VLOOKUP(C5043,GAME_INDEX!$A$7:$E$34,4,FALSE), "NO MATCH!!!")</f>
        <v>Virginia Tech</v>
      </c>
      <c r="G5043" t="s">
        <v>5036</v>
      </c>
      <c r="H5043" s="1">
        <v>43042</v>
      </c>
      <c r="I5043">
        <v>292</v>
      </c>
      <c r="J5043" t="s">
        <v>7</v>
      </c>
      <c r="K5043" t="s">
        <v>14</v>
      </c>
      <c r="L5043">
        <v>23.3</v>
      </c>
    </row>
    <row r="5044" spans="1:12" x14ac:dyDescent="0.55000000000000004">
      <c r="A5044" s="24" t="str">
        <f t="shared" si="79"/>
        <v>10214</v>
      </c>
      <c r="B5044" s="24" t="s">
        <v>3262</v>
      </c>
      <c r="C5044" s="25">
        <v>43042</v>
      </c>
      <c r="D5044" s="24">
        <f>IFERROR(VLOOKUP(B5044,'2017_GT Roster'!$B$6:$H$21,7, FALSE), "NO MATCH!!!")</f>
        <v>4</v>
      </c>
      <c r="E5044" s="24">
        <f>IFERROR(VLOOKUP(GAME_JUMP_REPORT_CONSOLIDATED!C5044,GAME_INDEX!$A$7:$E$34,5,FALSE), "NO MATCH")</f>
        <v>1021</v>
      </c>
      <c r="F5044" s="24" t="str">
        <f>IFERROR(VLOOKUP(C5044,GAME_INDEX!$A$7:$E$34,4,FALSE), "NO MATCH!!!")</f>
        <v>Virginia Tech</v>
      </c>
      <c r="G5044" t="s">
        <v>5037</v>
      </c>
      <c r="H5044" s="1">
        <v>43042</v>
      </c>
      <c r="I5044">
        <v>294</v>
      </c>
      <c r="J5044" t="s">
        <v>7</v>
      </c>
      <c r="K5044" t="s">
        <v>3262</v>
      </c>
      <c r="L5044">
        <v>26.1</v>
      </c>
    </row>
    <row r="5045" spans="1:12" x14ac:dyDescent="0.55000000000000004">
      <c r="A5045" s="24" t="str">
        <f t="shared" si="79"/>
        <v>10219</v>
      </c>
      <c r="B5045" s="24" t="s">
        <v>27</v>
      </c>
      <c r="C5045" s="25">
        <v>43042</v>
      </c>
      <c r="D5045" s="24">
        <f>IFERROR(VLOOKUP(B5045,'2017_GT Roster'!$B$6:$H$21,7, FALSE), "NO MATCH!!!")</f>
        <v>9</v>
      </c>
      <c r="E5045" s="24">
        <f>IFERROR(VLOOKUP(GAME_JUMP_REPORT_CONSOLIDATED!C5045,GAME_INDEX!$A$7:$E$34,5,FALSE), "NO MATCH")</f>
        <v>1021</v>
      </c>
      <c r="F5045" s="24" t="str">
        <f>IFERROR(VLOOKUP(C5045,GAME_INDEX!$A$7:$E$34,4,FALSE), "NO MATCH!!!")</f>
        <v>Virginia Tech</v>
      </c>
      <c r="G5045" t="s">
        <v>5038</v>
      </c>
      <c r="H5045" s="1">
        <v>43042</v>
      </c>
      <c r="I5045">
        <v>296</v>
      </c>
      <c r="J5045" t="s">
        <v>7</v>
      </c>
      <c r="K5045" t="s">
        <v>27</v>
      </c>
      <c r="L5045">
        <v>16.600000000000001</v>
      </c>
    </row>
    <row r="5046" spans="1:12" x14ac:dyDescent="0.55000000000000004">
      <c r="A5046" s="24" t="str">
        <f t="shared" si="79"/>
        <v>102121</v>
      </c>
      <c r="B5046" s="24" t="s">
        <v>5040</v>
      </c>
      <c r="C5046" s="25">
        <v>43042</v>
      </c>
      <c r="D5046" s="24">
        <f>IFERROR(VLOOKUP(B5046,'2017_GT Roster'!$B$6:$H$21,7, FALSE), "NO MATCH!!!")</f>
        <v>21</v>
      </c>
      <c r="E5046" s="24">
        <f>IFERROR(VLOOKUP(GAME_JUMP_REPORT_CONSOLIDATED!C5046,GAME_INDEX!$A$7:$E$34,5,FALSE), "NO MATCH")</f>
        <v>1021</v>
      </c>
      <c r="F5046" s="24" t="str">
        <f>IFERROR(VLOOKUP(C5046,GAME_INDEX!$A$7:$E$34,4,FALSE), "NO MATCH!!!")</f>
        <v>Virginia Tech</v>
      </c>
      <c r="G5046" t="s">
        <v>5039</v>
      </c>
      <c r="H5046" s="1">
        <v>43042</v>
      </c>
      <c r="I5046">
        <v>296</v>
      </c>
      <c r="J5046" t="s">
        <v>7</v>
      </c>
      <c r="K5046" t="s">
        <v>5040</v>
      </c>
      <c r="L5046">
        <v>19.2</v>
      </c>
    </row>
    <row r="5047" spans="1:12" x14ac:dyDescent="0.55000000000000004">
      <c r="A5047" s="24" t="str">
        <f t="shared" si="79"/>
        <v>102123</v>
      </c>
      <c r="B5047" s="24" t="s">
        <v>19</v>
      </c>
      <c r="C5047" s="25">
        <v>43042</v>
      </c>
      <c r="D5047" s="24">
        <f>IFERROR(VLOOKUP(B5047,'2017_GT Roster'!$B$6:$H$21,7, FALSE), "NO MATCH!!!")</f>
        <v>23</v>
      </c>
      <c r="E5047" s="24">
        <f>IFERROR(VLOOKUP(GAME_JUMP_REPORT_CONSOLIDATED!C5047,GAME_INDEX!$A$7:$E$34,5,FALSE), "NO MATCH")</f>
        <v>1021</v>
      </c>
      <c r="F5047" s="24" t="str">
        <f>IFERROR(VLOOKUP(C5047,GAME_INDEX!$A$7:$E$34,4,FALSE), "NO MATCH!!!")</f>
        <v>Virginia Tech</v>
      </c>
      <c r="G5047" t="s">
        <v>5041</v>
      </c>
      <c r="H5047" s="1">
        <v>43042</v>
      </c>
      <c r="I5047">
        <v>296</v>
      </c>
      <c r="J5047" t="s">
        <v>7</v>
      </c>
      <c r="K5047" t="s">
        <v>19</v>
      </c>
      <c r="L5047">
        <v>19.600000000000001</v>
      </c>
    </row>
    <row r="5048" spans="1:12" x14ac:dyDescent="0.55000000000000004">
      <c r="A5048" s="24" t="str">
        <f t="shared" si="79"/>
        <v>102197</v>
      </c>
      <c r="B5048" s="24" t="s">
        <v>42</v>
      </c>
      <c r="C5048" s="25">
        <v>43042</v>
      </c>
      <c r="D5048" s="24">
        <f>IFERROR(VLOOKUP(B5048,'2017_GT Roster'!$B$6:$H$21,7, FALSE), "NO MATCH!!!")</f>
        <v>97</v>
      </c>
      <c r="E5048" s="24">
        <f>IFERROR(VLOOKUP(GAME_JUMP_REPORT_CONSOLIDATED!C5048,GAME_INDEX!$A$7:$E$34,5,FALSE), "NO MATCH")</f>
        <v>1021</v>
      </c>
      <c r="F5048" s="24" t="str">
        <f>IFERROR(VLOOKUP(C5048,GAME_INDEX!$A$7:$E$34,4,FALSE), "NO MATCH!!!")</f>
        <v>Virginia Tech</v>
      </c>
      <c r="G5048" t="s">
        <v>5042</v>
      </c>
      <c r="H5048" s="1">
        <v>43042</v>
      </c>
      <c r="I5048">
        <v>297</v>
      </c>
      <c r="J5048" t="s">
        <v>7</v>
      </c>
      <c r="K5048" t="s">
        <v>42</v>
      </c>
      <c r="L5048">
        <v>17.8</v>
      </c>
    </row>
    <row r="5049" spans="1:12" x14ac:dyDescent="0.55000000000000004">
      <c r="A5049" s="24" t="str">
        <f t="shared" si="79"/>
        <v>10211</v>
      </c>
      <c r="B5049" s="24" t="s">
        <v>3254</v>
      </c>
      <c r="C5049" s="25">
        <v>43042</v>
      </c>
      <c r="D5049" s="24">
        <f>IFERROR(VLOOKUP(B5049,'2017_GT Roster'!$B$6:$H$21,7, FALSE), "NO MATCH!!!")</f>
        <v>1</v>
      </c>
      <c r="E5049" s="24">
        <f>IFERROR(VLOOKUP(GAME_JUMP_REPORT_CONSOLIDATED!C5049,GAME_INDEX!$A$7:$E$34,5,FALSE), "NO MATCH")</f>
        <v>1021</v>
      </c>
      <c r="F5049" s="24" t="str">
        <f>IFERROR(VLOOKUP(C5049,GAME_INDEX!$A$7:$E$34,4,FALSE), "NO MATCH!!!")</f>
        <v>Virginia Tech</v>
      </c>
      <c r="G5049" t="s">
        <v>5043</v>
      </c>
      <c r="H5049" s="1">
        <v>43042</v>
      </c>
      <c r="I5049">
        <v>298</v>
      </c>
      <c r="J5049" t="s">
        <v>7</v>
      </c>
      <c r="K5049" t="s">
        <v>3254</v>
      </c>
      <c r="L5049">
        <v>21</v>
      </c>
    </row>
    <row r="5050" spans="1:12" x14ac:dyDescent="0.55000000000000004">
      <c r="A5050" s="24" t="str">
        <f t="shared" si="79"/>
        <v>10211</v>
      </c>
      <c r="B5050" s="24" t="s">
        <v>3254</v>
      </c>
      <c r="C5050" s="25">
        <v>43042</v>
      </c>
      <c r="D5050" s="24">
        <f>IFERROR(VLOOKUP(B5050,'2017_GT Roster'!$B$6:$H$21,7, FALSE), "NO MATCH!!!")</f>
        <v>1</v>
      </c>
      <c r="E5050" s="24">
        <f>IFERROR(VLOOKUP(GAME_JUMP_REPORT_CONSOLIDATED!C5050,GAME_INDEX!$A$7:$E$34,5,FALSE), "NO MATCH")</f>
        <v>1021</v>
      </c>
      <c r="F5050" s="24" t="str">
        <f>IFERROR(VLOOKUP(C5050,GAME_INDEX!$A$7:$E$34,4,FALSE), "NO MATCH!!!")</f>
        <v>Virginia Tech</v>
      </c>
      <c r="G5050" t="s">
        <v>5043</v>
      </c>
      <c r="H5050" s="1">
        <v>43042</v>
      </c>
      <c r="I5050">
        <v>298</v>
      </c>
      <c r="J5050" t="s">
        <v>7</v>
      </c>
      <c r="K5050" t="s">
        <v>3254</v>
      </c>
      <c r="L5050">
        <v>21</v>
      </c>
    </row>
    <row r="5051" spans="1:12" x14ac:dyDescent="0.55000000000000004">
      <c r="A5051" s="24" t="str">
        <f t="shared" si="79"/>
        <v>10213</v>
      </c>
      <c r="B5051" s="24" t="s">
        <v>3344</v>
      </c>
      <c r="C5051" s="25">
        <v>43042</v>
      </c>
      <c r="D5051" s="24">
        <f>IFERROR(VLOOKUP(B5051,'2017_GT Roster'!$B$6:$H$21,7, FALSE), "NO MATCH!!!")</f>
        <v>3</v>
      </c>
      <c r="E5051" s="24">
        <f>IFERROR(VLOOKUP(GAME_JUMP_REPORT_CONSOLIDATED!C5051,GAME_INDEX!$A$7:$E$34,5,FALSE), "NO MATCH")</f>
        <v>1021</v>
      </c>
      <c r="F5051" s="24" t="str">
        <f>IFERROR(VLOOKUP(C5051,GAME_INDEX!$A$7:$E$34,4,FALSE), "NO MATCH!!!")</f>
        <v>Virginia Tech</v>
      </c>
      <c r="G5051" t="s">
        <v>5044</v>
      </c>
      <c r="H5051" s="1">
        <v>43042</v>
      </c>
      <c r="I5051">
        <v>300</v>
      </c>
      <c r="J5051" t="s">
        <v>7</v>
      </c>
      <c r="K5051" t="s">
        <v>3344</v>
      </c>
      <c r="L5051">
        <v>22.4</v>
      </c>
    </row>
    <row r="5052" spans="1:12" x14ac:dyDescent="0.55000000000000004">
      <c r="A5052" s="24" t="str">
        <f t="shared" si="79"/>
        <v>102111</v>
      </c>
      <c r="B5052" s="24" t="s">
        <v>14</v>
      </c>
      <c r="C5052" s="25">
        <v>43042</v>
      </c>
      <c r="D5052" s="24">
        <f>IFERROR(VLOOKUP(B5052,'2017_GT Roster'!$B$6:$H$21,7, FALSE), "NO MATCH!!!")</f>
        <v>11</v>
      </c>
      <c r="E5052" s="24">
        <f>IFERROR(VLOOKUP(GAME_JUMP_REPORT_CONSOLIDATED!C5052,GAME_INDEX!$A$7:$E$34,5,FALSE), "NO MATCH")</f>
        <v>1021</v>
      </c>
      <c r="F5052" s="24" t="str">
        <f>IFERROR(VLOOKUP(C5052,GAME_INDEX!$A$7:$E$34,4,FALSE), "NO MATCH!!!")</f>
        <v>Virginia Tech</v>
      </c>
      <c r="G5052" t="s">
        <v>5045</v>
      </c>
      <c r="H5052" s="1">
        <v>43042</v>
      </c>
      <c r="I5052">
        <v>301</v>
      </c>
      <c r="J5052" t="s">
        <v>7</v>
      </c>
      <c r="K5052" t="s">
        <v>14</v>
      </c>
      <c r="L5052">
        <v>20.399999999999999</v>
      </c>
    </row>
    <row r="5053" spans="1:12" x14ac:dyDescent="0.55000000000000004">
      <c r="A5053" s="24" t="str">
        <f t="shared" si="79"/>
        <v>102133</v>
      </c>
      <c r="B5053" s="24" t="s">
        <v>32</v>
      </c>
      <c r="C5053" s="25">
        <v>43042</v>
      </c>
      <c r="D5053" s="24">
        <f>IFERROR(VLOOKUP(B5053,'2017_GT Roster'!$B$6:$H$21,7, FALSE), "NO MATCH!!!")</f>
        <v>33</v>
      </c>
      <c r="E5053" s="24">
        <f>IFERROR(VLOOKUP(GAME_JUMP_REPORT_CONSOLIDATED!C5053,GAME_INDEX!$A$7:$E$34,5,FALSE), "NO MATCH")</f>
        <v>1021</v>
      </c>
      <c r="F5053" s="24" t="str">
        <f>IFERROR(VLOOKUP(C5053,GAME_INDEX!$A$7:$E$34,4,FALSE), "NO MATCH!!!")</f>
        <v>Virginia Tech</v>
      </c>
      <c r="G5053" t="s">
        <v>5046</v>
      </c>
      <c r="H5053" s="1">
        <v>43042</v>
      </c>
      <c r="I5053">
        <v>301</v>
      </c>
      <c r="J5053" t="s">
        <v>7</v>
      </c>
      <c r="K5053" t="s">
        <v>32</v>
      </c>
      <c r="L5053">
        <v>25.1</v>
      </c>
    </row>
    <row r="5054" spans="1:12" x14ac:dyDescent="0.55000000000000004">
      <c r="A5054" s="24" t="str">
        <f t="shared" si="79"/>
        <v>102114</v>
      </c>
      <c r="B5054" s="24" t="s">
        <v>10</v>
      </c>
      <c r="C5054" s="25">
        <v>43042</v>
      </c>
      <c r="D5054" s="24">
        <f>IFERROR(VLOOKUP(B5054,'2017_GT Roster'!$B$6:$H$21,7, FALSE), "NO MATCH!!!")</f>
        <v>14</v>
      </c>
      <c r="E5054" s="24">
        <f>IFERROR(VLOOKUP(GAME_JUMP_REPORT_CONSOLIDATED!C5054,GAME_INDEX!$A$7:$E$34,5,FALSE), "NO MATCH")</f>
        <v>1021</v>
      </c>
      <c r="F5054" s="24" t="str">
        <f>IFERROR(VLOOKUP(C5054,GAME_INDEX!$A$7:$E$34,4,FALSE), "NO MATCH!!!")</f>
        <v>Virginia Tech</v>
      </c>
      <c r="G5054" t="s">
        <v>5047</v>
      </c>
      <c r="H5054" s="1">
        <v>43042</v>
      </c>
      <c r="I5054">
        <v>302</v>
      </c>
      <c r="J5054" t="s">
        <v>7</v>
      </c>
      <c r="K5054" t="s">
        <v>10</v>
      </c>
      <c r="L5054">
        <v>17.5</v>
      </c>
    </row>
    <row r="5055" spans="1:12" x14ac:dyDescent="0.55000000000000004">
      <c r="A5055" s="24" t="str">
        <f t="shared" si="79"/>
        <v>10214</v>
      </c>
      <c r="B5055" s="24" t="s">
        <v>3262</v>
      </c>
      <c r="C5055" s="25">
        <v>43042</v>
      </c>
      <c r="D5055" s="24">
        <f>IFERROR(VLOOKUP(B5055,'2017_GT Roster'!$B$6:$H$21,7, FALSE), "NO MATCH!!!")</f>
        <v>4</v>
      </c>
      <c r="E5055" s="24">
        <f>IFERROR(VLOOKUP(GAME_JUMP_REPORT_CONSOLIDATED!C5055,GAME_INDEX!$A$7:$E$34,5,FALSE), "NO MATCH")</f>
        <v>1021</v>
      </c>
      <c r="F5055" s="24" t="str">
        <f>IFERROR(VLOOKUP(C5055,GAME_INDEX!$A$7:$E$34,4,FALSE), "NO MATCH!!!")</f>
        <v>Virginia Tech</v>
      </c>
      <c r="G5055" t="s">
        <v>5048</v>
      </c>
      <c r="H5055" s="1">
        <v>43042</v>
      </c>
      <c r="I5055">
        <v>303</v>
      </c>
      <c r="J5055" t="s">
        <v>7</v>
      </c>
      <c r="K5055" t="s">
        <v>3262</v>
      </c>
      <c r="L5055">
        <v>21.3</v>
      </c>
    </row>
    <row r="5056" spans="1:12" x14ac:dyDescent="0.55000000000000004">
      <c r="A5056" s="24" t="str">
        <f t="shared" si="79"/>
        <v>102123</v>
      </c>
      <c r="B5056" s="24" t="s">
        <v>19</v>
      </c>
      <c r="C5056" s="25">
        <v>43042</v>
      </c>
      <c r="D5056" s="24">
        <f>IFERROR(VLOOKUP(B5056,'2017_GT Roster'!$B$6:$H$21,7, FALSE), "NO MATCH!!!")</f>
        <v>23</v>
      </c>
      <c r="E5056" s="24">
        <f>IFERROR(VLOOKUP(GAME_JUMP_REPORT_CONSOLIDATED!C5056,GAME_INDEX!$A$7:$E$34,5,FALSE), "NO MATCH")</f>
        <v>1021</v>
      </c>
      <c r="F5056" s="24" t="str">
        <f>IFERROR(VLOOKUP(C5056,GAME_INDEX!$A$7:$E$34,4,FALSE), "NO MATCH!!!")</f>
        <v>Virginia Tech</v>
      </c>
      <c r="G5056" t="s">
        <v>5049</v>
      </c>
      <c r="H5056" s="1">
        <v>43042</v>
      </c>
      <c r="I5056">
        <v>306</v>
      </c>
      <c r="J5056" t="s">
        <v>7</v>
      </c>
      <c r="K5056" t="s">
        <v>19</v>
      </c>
      <c r="L5056">
        <v>21.1</v>
      </c>
    </row>
    <row r="5057" spans="1:12" x14ac:dyDescent="0.55000000000000004">
      <c r="A5057" s="24" t="str">
        <f t="shared" si="79"/>
        <v>10211</v>
      </c>
      <c r="B5057" s="24" t="s">
        <v>3254</v>
      </c>
      <c r="C5057" s="25">
        <v>43042</v>
      </c>
      <c r="D5057" s="24">
        <f>IFERROR(VLOOKUP(B5057,'2017_GT Roster'!$B$6:$H$21,7, FALSE), "NO MATCH!!!")</f>
        <v>1</v>
      </c>
      <c r="E5057" s="24">
        <f>IFERROR(VLOOKUP(GAME_JUMP_REPORT_CONSOLIDATED!C5057,GAME_INDEX!$A$7:$E$34,5,FALSE), "NO MATCH")</f>
        <v>1021</v>
      </c>
      <c r="F5057" s="24" t="str">
        <f>IFERROR(VLOOKUP(C5057,GAME_INDEX!$A$7:$E$34,4,FALSE), "NO MATCH!!!")</f>
        <v>Virginia Tech</v>
      </c>
      <c r="G5057" t="s">
        <v>5050</v>
      </c>
      <c r="H5057" s="1">
        <v>43042</v>
      </c>
      <c r="I5057">
        <v>307</v>
      </c>
      <c r="J5057" t="s">
        <v>7</v>
      </c>
      <c r="K5057" t="s">
        <v>3254</v>
      </c>
      <c r="L5057">
        <v>24.2</v>
      </c>
    </row>
    <row r="5058" spans="1:12" x14ac:dyDescent="0.55000000000000004">
      <c r="A5058" s="24" t="str">
        <f t="shared" si="79"/>
        <v>10213</v>
      </c>
      <c r="B5058" s="24" t="s">
        <v>3344</v>
      </c>
      <c r="C5058" s="25">
        <v>43042</v>
      </c>
      <c r="D5058" s="24">
        <f>IFERROR(VLOOKUP(B5058,'2017_GT Roster'!$B$6:$H$21,7, FALSE), "NO MATCH!!!")</f>
        <v>3</v>
      </c>
      <c r="E5058" s="24">
        <f>IFERROR(VLOOKUP(GAME_JUMP_REPORT_CONSOLIDATED!C5058,GAME_INDEX!$A$7:$E$34,5,FALSE), "NO MATCH")</f>
        <v>1021</v>
      </c>
      <c r="F5058" s="24" t="str">
        <f>IFERROR(VLOOKUP(C5058,GAME_INDEX!$A$7:$E$34,4,FALSE), "NO MATCH!!!")</f>
        <v>Virginia Tech</v>
      </c>
      <c r="G5058" t="s">
        <v>5051</v>
      </c>
      <c r="H5058" s="1">
        <v>43042</v>
      </c>
      <c r="I5058">
        <v>309</v>
      </c>
      <c r="J5058" t="s">
        <v>7</v>
      </c>
      <c r="K5058" t="s">
        <v>3344</v>
      </c>
      <c r="L5058">
        <v>21.1</v>
      </c>
    </row>
    <row r="5059" spans="1:12" x14ac:dyDescent="0.55000000000000004">
      <c r="A5059" s="24" t="str">
        <f t="shared" si="79"/>
        <v>102121</v>
      </c>
      <c r="B5059" s="24" t="s">
        <v>5040</v>
      </c>
      <c r="C5059" s="25">
        <v>43042</v>
      </c>
      <c r="D5059" s="24">
        <f>IFERROR(VLOOKUP(B5059,'2017_GT Roster'!$B$6:$H$21,7, FALSE), "NO MATCH!!!")</f>
        <v>21</v>
      </c>
      <c r="E5059" s="24">
        <f>IFERROR(VLOOKUP(GAME_JUMP_REPORT_CONSOLIDATED!C5059,GAME_INDEX!$A$7:$E$34,5,FALSE), "NO MATCH")</f>
        <v>1021</v>
      </c>
      <c r="F5059" s="24" t="str">
        <f>IFERROR(VLOOKUP(C5059,GAME_INDEX!$A$7:$E$34,4,FALSE), "NO MATCH!!!")</f>
        <v>Virginia Tech</v>
      </c>
      <c r="G5059" t="s">
        <v>5052</v>
      </c>
      <c r="H5059" s="1">
        <v>43042</v>
      </c>
      <c r="I5059">
        <v>309</v>
      </c>
      <c r="J5059" t="s">
        <v>7</v>
      </c>
      <c r="K5059" t="s">
        <v>5040</v>
      </c>
      <c r="L5059">
        <v>20.399999999999999</v>
      </c>
    </row>
    <row r="5060" spans="1:12" x14ac:dyDescent="0.55000000000000004">
      <c r="A5060" s="24" t="str">
        <f t="shared" si="79"/>
        <v>102197</v>
      </c>
      <c r="B5060" s="24" t="s">
        <v>42</v>
      </c>
      <c r="C5060" s="25">
        <v>43042</v>
      </c>
      <c r="D5060" s="24">
        <f>IFERROR(VLOOKUP(B5060,'2017_GT Roster'!$B$6:$H$21,7, FALSE), "NO MATCH!!!")</f>
        <v>97</v>
      </c>
      <c r="E5060" s="24">
        <f>IFERROR(VLOOKUP(GAME_JUMP_REPORT_CONSOLIDATED!C5060,GAME_INDEX!$A$7:$E$34,5,FALSE), "NO MATCH")</f>
        <v>1021</v>
      </c>
      <c r="F5060" s="24" t="str">
        <f>IFERROR(VLOOKUP(C5060,GAME_INDEX!$A$7:$E$34,4,FALSE), "NO MATCH!!!")</f>
        <v>Virginia Tech</v>
      </c>
      <c r="G5060" t="s">
        <v>5053</v>
      </c>
      <c r="H5060" s="1">
        <v>43042</v>
      </c>
      <c r="I5060">
        <v>310</v>
      </c>
      <c r="J5060" t="s">
        <v>7</v>
      </c>
      <c r="K5060" t="s">
        <v>42</v>
      </c>
      <c r="L5060">
        <v>21</v>
      </c>
    </row>
    <row r="5061" spans="1:12" x14ac:dyDescent="0.55000000000000004">
      <c r="A5061" s="24" t="str">
        <f t="shared" si="79"/>
        <v>10214</v>
      </c>
      <c r="B5061" s="24" t="s">
        <v>3262</v>
      </c>
      <c r="C5061" s="25">
        <v>43042</v>
      </c>
      <c r="D5061" s="24">
        <f>IFERROR(VLOOKUP(B5061,'2017_GT Roster'!$B$6:$H$21,7, FALSE), "NO MATCH!!!")</f>
        <v>4</v>
      </c>
      <c r="E5061" s="24">
        <f>IFERROR(VLOOKUP(GAME_JUMP_REPORT_CONSOLIDATED!C5061,GAME_INDEX!$A$7:$E$34,5,FALSE), "NO MATCH")</f>
        <v>1021</v>
      </c>
      <c r="F5061" s="24" t="str">
        <f>IFERROR(VLOOKUP(C5061,GAME_INDEX!$A$7:$E$34,4,FALSE), "NO MATCH!!!")</f>
        <v>Virginia Tech</v>
      </c>
      <c r="G5061" t="s">
        <v>5054</v>
      </c>
      <c r="H5061" s="1">
        <v>43042</v>
      </c>
      <c r="I5061">
        <v>310</v>
      </c>
      <c r="J5061" t="s">
        <v>7</v>
      </c>
      <c r="K5061" t="s">
        <v>3262</v>
      </c>
      <c r="L5061">
        <v>23</v>
      </c>
    </row>
    <row r="5062" spans="1:12" x14ac:dyDescent="0.55000000000000004">
      <c r="A5062" s="24" t="str">
        <f t="shared" si="79"/>
        <v>102111</v>
      </c>
      <c r="B5062" s="24" t="s">
        <v>14</v>
      </c>
      <c r="C5062" s="25">
        <v>43042</v>
      </c>
      <c r="D5062" s="24">
        <f>IFERROR(VLOOKUP(B5062,'2017_GT Roster'!$B$6:$H$21,7, FALSE), "NO MATCH!!!")</f>
        <v>11</v>
      </c>
      <c r="E5062" s="24">
        <f>IFERROR(VLOOKUP(GAME_JUMP_REPORT_CONSOLIDATED!C5062,GAME_INDEX!$A$7:$E$34,5,FALSE), "NO MATCH")</f>
        <v>1021</v>
      </c>
      <c r="F5062" s="24" t="str">
        <f>IFERROR(VLOOKUP(C5062,GAME_INDEX!$A$7:$E$34,4,FALSE), "NO MATCH!!!")</f>
        <v>Virginia Tech</v>
      </c>
      <c r="G5062" t="s">
        <v>5055</v>
      </c>
      <c r="H5062" s="1">
        <v>43042</v>
      </c>
      <c r="I5062">
        <v>311</v>
      </c>
      <c r="J5062" t="s">
        <v>7</v>
      </c>
      <c r="K5062" t="s">
        <v>14</v>
      </c>
      <c r="L5062">
        <v>21.8</v>
      </c>
    </row>
    <row r="5063" spans="1:12" x14ac:dyDescent="0.55000000000000004">
      <c r="A5063" s="24" t="str">
        <f t="shared" si="79"/>
        <v>102123</v>
      </c>
      <c r="B5063" s="24" t="s">
        <v>19</v>
      </c>
      <c r="C5063" s="25">
        <v>43042</v>
      </c>
      <c r="D5063" s="24">
        <f>IFERROR(VLOOKUP(B5063,'2017_GT Roster'!$B$6:$H$21,7, FALSE), "NO MATCH!!!")</f>
        <v>23</v>
      </c>
      <c r="E5063" s="24">
        <f>IFERROR(VLOOKUP(GAME_JUMP_REPORT_CONSOLIDATED!C5063,GAME_INDEX!$A$7:$E$34,5,FALSE), "NO MATCH")</f>
        <v>1021</v>
      </c>
      <c r="F5063" s="24" t="str">
        <f>IFERROR(VLOOKUP(C5063,GAME_INDEX!$A$7:$E$34,4,FALSE), "NO MATCH!!!")</f>
        <v>Virginia Tech</v>
      </c>
      <c r="G5063" t="s">
        <v>5056</v>
      </c>
      <c r="H5063" s="1">
        <v>43042</v>
      </c>
      <c r="I5063">
        <v>315</v>
      </c>
      <c r="J5063" t="s">
        <v>7</v>
      </c>
      <c r="K5063" t="s">
        <v>19</v>
      </c>
      <c r="L5063">
        <v>21.2</v>
      </c>
    </row>
    <row r="5064" spans="1:12" x14ac:dyDescent="0.55000000000000004">
      <c r="A5064" s="24" t="str">
        <f t="shared" si="79"/>
        <v>102114</v>
      </c>
      <c r="B5064" s="24" t="s">
        <v>10</v>
      </c>
      <c r="C5064" s="25">
        <v>43042</v>
      </c>
      <c r="D5064" s="24">
        <f>IFERROR(VLOOKUP(B5064,'2017_GT Roster'!$B$6:$H$21,7, FALSE), "NO MATCH!!!")</f>
        <v>14</v>
      </c>
      <c r="E5064" s="24">
        <f>IFERROR(VLOOKUP(GAME_JUMP_REPORT_CONSOLIDATED!C5064,GAME_INDEX!$A$7:$E$34,5,FALSE), "NO MATCH")</f>
        <v>1021</v>
      </c>
      <c r="F5064" s="24" t="str">
        <f>IFERROR(VLOOKUP(C5064,GAME_INDEX!$A$7:$E$34,4,FALSE), "NO MATCH!!!")</f>
        <v>Virginia Tech</v>
      </c>
      <c r="G5064" t="s">
        <v>5057</v>
      </c>
      <c r="H5064" s="1">
        <v>43042</v>
      </c>
      <c r="I5064">
        <v>315</v>
      </c>
      <c r="J5064" t="s">
        <v>7</v>
      </c>
      <c r="K5064" t="s">
        <v>10</v>
      </c>
      <c r="L5064">
        <v>17.100000000000001</v>
      </c>
    </row>
    <row r="5065" spans="1:12" x14ac:dyDescent="0.55000000000000004">
      <c r="A5065" s="24" t="str">
        <f t="shared" si="79"/>
        <v>10213</v>
      </c>
      <c r="B5065" s="24" t="s">
        <v>3344</v>
      </c>
      <c r="C5065" s="25">
        <v>43042</v>
      </c>
      <c r="D5065" s="24">
        <f>IFERROR(VLOOKUP(B5065,'2017_GT Roster'!$B$6:$H$21,7, FALSE), "NO MATCH!!!")</f>
        <v>3</v>
      </c>
      <c r="E5065" s="24">
        <f>IFERROR(VLOOKUP(GAME_JUMP_REPORT_CONSOLIDATED!C5065,GAME_INDEX!$A$7:$E$34,5,FALSE), "NO MATCH")</f>
        <v>1021</v>
      </c>
      <c r="F5065" s="24" t="str">
        <f>IFERROR(VLOOKUP(C5065,GAME_INDEX!$A$7:$E$34,4,FALSE), "NO MATCH!!!")</f>
        <v>Virginia Tech</v>
      </c>
      <c r="G5065" t="s">
        <v>5058</v>
      </c>
      <c r="H5065" s="1">
        <v>43042</v>
      </c>
      <c r="I5065">
        <v>317</v>
      </c>
      <c r="J5065" t="s">
        <v>7</v>
      </c>
      <c r="K5065" t="s">
        <v>3344</v>
      </c>
      <c r="L5065">
        <v>21.1</v>
      </c>
    </row>
    <row r="5066" spans="1:12" x14ac:dyDescent="0.55000000000000004">
      <c r="A5066" s="24" t="str">
        <f t="shared" si="79"/>
        <v>10214</v>
      </c>
      <c r="B5066" s="24" t="s">
        <v>3262</v>
      </c>
      <c r="C5066" s="25">
        <v>43042</v>
      </c>
      <c r="D5066" s="24">
        <f>IFERROR(VLOOKUP(B5066,'2017_GT Roster'!$B$6:$H$21,7, FALSE), "NO MATCH!!!")</f>
        <v>4</v>
      </c>
      <c r="E5066" s="24">
        <f>IFERROR(VLOOKUP(GAME_JUMP_REPORT_CONSOLIDATED!C5066,GAME_INDEX!$A$7:$E$34,5,FALSE), "NO MATCH")</f>
        <v>1021</v>
      </c>
      <c r="F5066" s="24" t="str">
        <f>IFERROR(VLOOKUP(C5066,GAME_INDEX!$A$7:$E$34,4,FALSE), "NO MATCH!!!")</f>
        <v>Virginia Tech</v>
      </c>
      <c r="G5066" t="s">
        <v>5059</v>
      </c>
      <c r="H5066" s="1">
        <v>43042</v>
      </c>
      <c r="I5066">
        <v>318</v>
      </c>
      <c r="J5066" t="s">
        <v>7</v>
      </c>
      <c r="K5066" t="s">
        <v>3262</v>
      </c>
      <c r="L5066">
        <v>21.7</v>
      </c>
    </row>
    <row r="5067" spans="1:12" x14ac:dyDescent="0.55000000000000004">
      <c r="A5067" s="24" t="str">
        <f t="shared" si="79"/>
        <v>102121</v>
      </c>
      <c r="B5067" s="24" t="s">
        <v>5040</v>
      </c>
      <c r="C5067" s="25">
        <v>43042</v>
      </c>
      <c r="D5067" s="24">
        <f>IFERROR(VLOOKUP(B5067,'2017_GT Roster'!$B$6:$H$21,7, FALSE), "NO MATCH!!!")</f>
        <v>21</v>
      </c>
      <c r="E5067" s="24">
        <f>IFERROR(VLOOKUP(GAME_JUMP_REPORT_CONSOLIDATED!C5067,GAME_INDEX!$A$7:$E$34,5,FALSE), "NO MATCH")</f>
        <v>1021</v>
      </c>
      <c r="F5067" s="24" t="str">
        <f>IFERROR(VLOOKUP(C5067,GAME_INDEX!$A$7:$E$34,4,FALSE), "NO MATCH!!!")</f>
        <v>Virginia Tech</v>
      </c>
      <c r="G5067" t="s">
        <v>5060</v>
      </c>
      <c r="H5067" s="1">
        <v>43042</v>
      </c>
      <c r="I5067">
        <v>323</v>
      </c>
      <c r="J5067" t="s">
        <v>7</v>
      </c>
      <c r="K5067" t="s">
        <v>5040</v>
      </c>
      <c r="L5067">
        <v>21.1</v>
      </c>
    </row>
    <row r="5068" spans="1:12" x14ac:dyDescent="0.55000000000000004">
      <c r="A5068" s="24" t="str">
        <f t="shared" si="79"/>
        <v>10219</v>
      </c>
      <c r="B5068" s="24" t="s">
        <v>27</v>
      </c>
      <c r="C5068" s="25">
        <v>43042</v>
      </c>
      <c r="D5068" s="24">
        <f>IFERROR(VLOOKUP(B5068,'2017_GT Roster'!$B$6:$H$21,7, FALSE), "NO MATCH!!!")</f>
        <v>9</v>
      </c>
      <c r="E5068" s="24">
        <f>IFERROR(VLOOKUP(GAME_JUMP_REPORT_CONSOLIDATED!C5068,GAME_INDEX!$A$7:$E$34,5,FALSE), "NO MATCH")</f>
        <v>1021</v>
      </c>
      <c r="F5068" s="24" t="str">
        <f>IFERROR(VLOOKUP(C5068,GAME_INDEX!$A$7:$E$34,4,FALSE), "NO MATCH!!!")</f>
        <v>Virginia Tech</v>
      </c>
      <c r="G5068" t="s">
        <v>5061</v>
      </c>
      <c r="H5068" s="1">
        <v>43042</v>
      </c>
      <c r="I5068">
        <v>323</v>
      </c>
      <c r="J5068" t="s">
        <v>7</v>
      </c>
      <c r="K5068" t="s">
        <v>27</v>
      </c>
      <c r="L5068">
        <v>8.1999999999999993</v>
      </c>
    </row>
    <row r="5069" spans="1:12" x14ac:dyDescent="0.55000000000000004">
      <c r="A5069" s="24" t="str">
        <f t="shared" si="79"/>
        <v>10213</v>
      </c>
      <c r="B5069" s="24" t="s">
        <v>3344</v>
      </c>
      <c r="C5069" s="25">
        <v>43042</v>
      </c>
      <c r="D5069" s="24">
        <f>IFERROR(VLOOKUP(B5069,'2017_GT Roster'!$B$6:$H$21,7, FALSE), "NO MATCH!!!")</f>
        <v>3</v>
      </c>
      <c r="E5069" s="24">
        <f>IFERROR(VLOOKUP(GAME_JUMP_REPORT_CONSOLIDATED!C5069,GAME_INDEX!$A$7:$E$34,5,FALSE), "NO MATCH")</f>
        <v>1021</v>
      </c>
      <c r="F5069" s="24" t="str">
        <f>IFERROR(VLOOKUP(C5069,GAME_INDEX!$A$7:$E$34,4,FALSE), "NO MATCH!!!")</f>
        <v>Virginia Tech</v>
      </c>
      <c r="G5069" t="s">
        <v>5062</v>
      </c>
      <c r="H5069" s="1">
        <v>43042</v>
      </c>
      <c r="I5069">
        <v>325</v>
      </c>
      <c r="J5069" t="s">
        <v>7</v>
      </c>
      <c r="K5069" t="s">
        <v>3344</v>
      </c>
      <c r="L5069">
        <v>22.4</v>
      </c>
    </row>
    <row r="5070" spans="1:12" x14ac:dyDescent="0.55000000000000004">
      <c r="A5070" s="24" t="str">
        <f t="shared" si="79"/>
        <v>10219</v>
      </c>
      <c r="B5070" s="24" t="s">
        <v>27</v>
      </c>
      <c r="C5070" s="25">
        <v>43042</v>
      </c>
      <c r="D5070" s="24">
        <f>IFERROR(VLOOKUP(B5070,'2017_GT Roster'!$B$6:$H$21,7, FALSE), "NO MATCH!!!")</f>
        <v>9</v>
      </c>
      <c r="E5070" s="24">
        <f>IFERROR(VLOOKUP(GAME_JUMP_REPORT_CONSOLIDATED!C5070,GAME_INDEX!$A$7:$E$34,5,FALSE), "NO MATCH")</f>
        <v>1021</v>
      </c>
      <c r="F5070" s="24" t="str">
        <f>IFERROR(VLOOKUP(C5070,GAME_INDEX!$A$7:$E$34,4,FALSE), "NO MATCH!!!")</f>
        <v>Virginia Tech</v>
      </c>
      <c r="G5070" t="s">
        <v>5063</v>
      </c>
      <c r="H5070" s="1">
        <v>43042</v>
      </c>
      <c r="I5070">
        <v>333</v>
      </c>
      <c r="J5070" t="s">
        <v>7</v>
      </c>
      <c r="K5070" t="s">
        <v>27</v>
      </c>
      <c r="L5070">
        <v>7.7</v>
      </c>
    </row>
    <row r="5071" spans="1:12" x14ac:dyDescent="0.55000000000000004">
      <c r="A5071" s="24" t="str">
        <f t="shared" si="79"/>
        <v>10214</v>
      </c>
      <c r="B5071" s="24" t="s">
        <v>3262</v>
      </c>
      <c r="C5071" s="25">
        <v>43042</v>
      </c>
      <c r="D5071" s="24">
        <f>IFERROR(VLOOKUP(B5071,'2017_GT Roster'!$B$6:$H$21,7, FALSE), "NO MATCH!!!")</f>
        <v>4</v>
      </c>
      <c r="E5071" s="24">
        <f>IFERROR(VLOOKUP(GAME_JUMP_REPORT_CONSOLIDATED!C5071,GAME_INDEX!$A$7:$E$34,5,FALSE), "NO MATCH")</f>
        <v>1021</v>
      </c>
      <c r="F5071" s="24" t="str">
        <f>IFERROR(VLOOKUP(C5071,GAME_INDEX!$A$7:$E$34,4,FALSE), "NO MATCH!!!")</f>
        <v>Virginia Tech</v>
      </c>
      <c r="G5071" t="s">
        <v>5064</v>
      </c>
      <c r="H5071" s="1">
        <v>43042</v>
      </c>
      <c r="I5071">
        <v>334</v>
      </c>
      <c r="J5071" t="s">
        <v>7</v>
      </c>
      <c r="K5071" t="s">
        <v>3262</v>
      </c>
      <c r="L5071">
        <v>22.5</v>
      </c>
    </row>
    <row r="5072" spans="1:12" x14ac:dyDescent="0.55000000000000004">
      <c r="A5072" s="24" t="str">
        <f t="shared" si="79"/>
        <v>102112</v>
      </c>
      <c r="B5072" s="24" t="s">
        <v>10639</v>
      </c>
      <c r="C5072" s="25">
        <v>43042</v>
      </c>
      <c r="D5072" s="24">
        <f>IFERROR(VLOOKUP(B5072,'2017_GT Roster'!$B$6:$H$21,7, FALSE), "NO MATCH!!!")</f>
        <v>12</v>
      </c>
      <c r="E5072" s="24">
        <f>IFERROR(VLOOKUP(GAME_JUMP_REPORT_CONSOLIDATED!C5072,GAME_INDEX!$A$7:$E$34,5,FALSE), "NO MATCH")</f>
        <v>1021</v>
      </c>
      <c r="F5072" s="24" t="str">
        <f>IFERROR(VLOOKUP(C5072,GAME_INDEX!$A$7:$E$34,4,FALSE), "NO MATCH!!!")</f>
        <v>Virginia Tech</v>
      </c>
      <c r="G5072" t="s">
        <v>5065</v>
      </c>
      <c r="H5072" s="1">
        <v>43042</v>
      </c>
      <c r="I5072">
        <v>336</v>
      </c>
      <c r="J5072" t="s">
        <v>7</v>
      </c>
      <c r="K5072" t="s">
        <v>12</v>
      </c>
      <c r="L5072">
        <v>11.5</v>
      </c>
    </row>
    <row r="5073" spans="1:12" x14ac:dyDescent="0.55000000000000004">
      <c r="A5073" s="24" t="str">
        <f t="shared" si="79"/>
        <v>102133</v>
      </c>
      <c r="B5073" s="24" t="s">
        <v>32</v>
      </c>
      <c r="C5073" s="25">
        <v>43042</v>
      </c>
      <c r="D5073" s="24">
        <f>IFERROR(VLOOKUP(B5073,'2017_GT Roster'!$B$6:$H$21,7, FALSE), "NO MATCH!!!")</f>
        <v>33</v>
      </c>
      <c r="E5073" s="24">
        <f>IFERROR(VLOOKUP(GAME_JUMP_REPORT_CONSOLIDATED!C5073,GAME_INDEX!$A$7:$E$34,5,FALSE), "NO MATCH")</f>
        <v>1021</v>
      </c>
      <c r="F5073" s="24" t="str">
        <f>IFERROR(VLOOKUP(C5073,GAME_INDEX!$A$7:$E$34,4,FALSE), "NO MATCH!!!")</f>
        <v>Virginia Tech</v>
      </c>
      <c r="G5073" t="s">
        <v>5066</v>
      </c>
      <c r="H5073" s="1">
        <v>43042</v>
      </c>
      <c r="I5073">
        <v>337</v>
      </c>
      <c r="J5073" t="s">
        <v>7</v>
      </c>
      <c r="K5073" t="s">
        <v>32</v>
      </c>
      <c r="L5073">
        <v>23.7</v>
      </c>
    </row>
    <row r="5074" spans="1:12" x14ac:dyDescent="0.55000000000000004">
      <c r="A5074" s="24" t="str">
        <f t="shared" si="79"/>
        <v>10214</v>
      </c>
      <c r="B5074" s="24" t="s">
        <v>3262</v>
      </c>
      <c r="C5074" s="25">
        <v>43042</v>
      </c>
      <c r="D5074" s="24">
        <f>IFERROR(VLOOKUP(B5074,'2017_GT Roster'!$B$6:$H$21,7, FALSE), "NO MATCH!!!")</f>
        <v>4</v>
      </c>
      <c r="E5074" s="24">
        <f>IFERROR(VLOOKUP(GAME_JUMP_REPORT_CONSOLIDATED!C5074,GAME_INDEX!$A$7:$E$34,5,FALSE), "NO MATCH")</f>
        <v>1021</v>
      </c>
      <c r="F5074" s="24" t="str">
        <f>IFERROR(VLOOKUP(C5074,GAME_INDEX!$A$7:$E$34,4,FALSE), "NO MATCH!!!")</f>
        <v>Virginia Tech</v>
      </c>
      <c r="G5074" t="s">
        <v>5067</v>
      </c>
      <c r="H5074" s="1">
        <v>43042</v>
      </c>
      <c r="I5074">
        <v>340</v>
      </c>
      <c r="J5074" t="s">
        <v>7</v>
      </c>
      <c r="K5074" t="s">
        <v>3262</v>
      </c>
      <c r="L5074">
        <v>22.5</v>
      </c>
    </row>
    <row r="5075" spans="1:12" x14ac:dyDescent="0.55000000000000004">
      <c r="A5075" s="24" t="str">
        <f t="shared" si="79"/>
        <v>102112</v>
      </c>
      <c r="B5075" s="24" t="s">
        <v>10639</v>
      </c>
      <c r="C5075" s="25">
        <v>43042</v>
      </c>
      <c r="D5075" s="24">
        <f>IFERROR(VLOOKUP(B5075,'2017_GT Roster'!$B$6:$H$21,7, FALSE), "NO MATCH!!!")</f>
        <v>12</v>
      </c>
      <c r="E5075" s="24">
        <f>IFERROR(VLOOKUP(GAME_JUMP_REPORT_CONSOLIDATED!C5075,GAME_INDEX!$A$7:$E$34,5,FALSE), "NO MATCH")</f>
        <v>1021</v>
      </c>
      <c r="F5075" s="24" t="str">
        <f>IFERROR(VLOOKUP(C5075,GAME_INDEX!$A$7:$E$34,4,FALSE), "NO MATCH!!!")</f>
        <v>Virginia Tech</v>
      </c>
      <c r="G5075" t="s">
        <v>5068</v>
      </c>
      <c r="H5075" s="1">
        <v>43042</v>
      </c>
      <c r="I5075">
        <v>341</v>
      </c>
      <c r="J5075" t="s">
        <v>7</v>
      </c>
      <c r="K5075" t="s">
        <v>12</v>
      </c>
      <c r="L5075">
        <v>12.7</v>
      </c>
    </row>
    <row r="5076" spans="1:12" x14ac:dyDescent="0.55000000000000004">
      <c r="A5076" s="24" t="str">
        <f t="shared" si="79"/>
        <v>10219</v>
      </c>
      <c r="B5076" s="24" t="s">
        <v>27</v>
      </c>
      <c r="C5076" s="25">
        <v>43042</v>
      </c>
      <c r="D5076" s="24">
        <f>IFERROR(VLOOKUP(B5076,'2017_GT Roster'!$B$6:$H$21,7, FALSE), "NO MATCH!!!")</f>
        <v>9</v>
      </c>
      <c r="E5076" s="24">
        <f>IFERROR(VLOOKUP(GAME_JUMP_REPORT_CONSOLIDATED!C5076,GAME_INDEX!$A$7:$E$34,5,FALSE), "NO MATCH")</f>
        <v>1021</v>
      </c>
      <c r="F5076" s="24" t="str">
        <f>IFERROR(VLOOKUP(C5076,GAME_INDEX!$A$7:$E$34,4,FALSE), "NO MATCH!!!")</f>
        <v>Virginia Tech</v>
      </c>
      <c r="G5076" t="s">
        <v>5069</v>
      </c>
      <c r="H5076" s="1">
        <v>43042</v>
      </c>
      <c r="I5076">
        <v>345</v>
      </c>
      <c r="J5076" t="s">
        <v>7</v>
      </c>
      <c r="K5076" t="s">
        <v>27</v>
      </c>
      <c r="L5076">
        <v>7.9</v>
      </c>
    </row>
    <row r="5077" spans="1:12" x14ac:dyDescent="0.55000000000000004">
      <c r="A5077" s="24" t="str">
        <f t="shared" si="79"/>
        <v>102112</v>
      </c>
      <c r="B5077" s="24" t="s">
        <v>10639</v>
      </c>
      <c r="C5077" s="25">
        <v>43042</v>
      </c>
      <c r="D5077" s="24">
        <f>IFERROR(VLOOKUP(B5077,'2017_GT Roster'!$B$6:$H$21,7, FALSE), "NO MATCH!!!")</f>
        <v>12</v>
      </c>
      <c r="E5077" s="24">
        <f>IFERROR(VLOOKUP(GAME_JUMP_REPORT_CONSOLIDATED!C5077,GAME_INDEX!$A$7:$E$34,5,FALSE), "NO MATCH")</f>
        <v>1021</v>
      </c>
      <c r="F5077" s="24" t="str">
        <f>IFERROR(VLOOKUP(C5077,GAME_INDEX!$A$7:$E$34,4,FALSE), "NO MATCH!!!")</f>
        <v>Virginia Tech</v>
      </c>
      <c r="G5077" t="s">
        <v>5070</v>
      </c>
      <c r="H5077" s="1">
        <v>43042</v>
      </c>
      <c r="I5077">
        <v>346</v>
      </c>
      <c r="J5077" t="s">
        <v>7</v>
      </c>
      <c r="K5077" t="s">
        <v>12</v>
      </c>
      <c r="L5077">
        <v>12.6</v>
      </c>
    </row>
    <row r="5078" spans="1:12" x14ac:dyDescent="0.55000000000000004">
      <c r="A5078" s="24" t="str">
        <f t="shared" si="79"/>
        <v>10213</v>
      </c>
      <c r="B5078" s="24" t="s">
        <v>3344</v>
      </c>
      <c r="C5078" s="25">
        <v>43042</v>
      </c>
      <c r="D5078" s="24">
        <f>IFERROR(VLOOKUP(B5078,'2017_GT Roster'!$B$6:$H$21,7, FALSE), "NO MATCH!!!")</f>
        <v>3</v>
      </c>
      <c r="E5078" s="24">
        <f>IFERROR(VLOOKUP(GAME_JUMP_REPORT_CONSOLIDATED!C5078,GAME_INDEX!$A$7:$E$34,5,FALSE), "NO MATCH")</f>
        <v>1021</v>
      </c>
      <c r="F5078" s="24" t="str">
        <f>IFERROR(VLOOKUP(C5078,GAME_INDEX!$A$7:$E$34,4,FALSE), "NO MATCH!!!")</f>
        <v>Virginia Tech</v>
      </c>
      <c r="G5078" t="s">
        <v>5071</v>
      </c>
      <c r="H5078" s="1">
        <v>43042</v>
      </c>
      <c r="I5078">
        <v>348</v>
      </c>
      <c r="J5078" t="s">
        <v>7</v>
      </c>
      <c r="K5078" t="s">
        <v>3344</v>
      </c>
      <c r="L5078">
        <v>21.5</v>
      </c>
    </row>
    <row r="5079" spans="1:12" x14ac:dyDescent="0.55000000000000004">
      <c r="A5079" s="24" t="str">
        <f t="shared" si="79"/>
        <v>102112</v>
      </c>
      <c r="B5079" s="24" t="s">
        <v>10639</v>
      </c>
      <c r="C5079" s="25">
        <v>43042</v>
      </c>
      <c r="D5079" s="24">
        <f>IFERROR(VLOOKUP(B5079,'2017_GT Roster'!$B$6:$H$21,7, FALSE), "NO MATCH!!!")</f>
        <v>12</v>
      </c>
      <c r="E5079" s="24">
        <f>IFERROR(VLOOKUP(GAME_JUMP_REPORT_CONSOLIDATED!C5079,GAME_INDEX!$A$7:$E$34,5,FALSE), "NO MATCH")</f>
        <v>1021</v>
      </c>
      <c r="F5079" s="24" t="str">
        <f>IFERROR(VLOOKUP(C5079,GAME_INDEX!$A$7:$E$34,4,FALSE), "NO MATCH!!!")</f>
        <v>Virginia Tech</v>
      </c>
      <c r="G5079" t="s">
        <v>5072</v>
      </c>
      <c r="H5079" s="1">
        <v>43042</v>
      </c>
      <c r="I5079">
        <v>351</v>
      </c>
      <c r="J5079" t="s">
        <v>7</v>
      </c>
      <c r="K5079" t="s">
        <v>12</v>
      </c>
      <c r="L5079">
        <v>11.4</v>
      </c>
    </row>
    <row r="5080" spans="1:12" x14ac:dyDescent="0.55000000000000004">
      <c r="A5080" s="24" t="str">
        <f t="shared" si="79"/>
        <v>102114</v>
      </c>
      <c r="B5080" s="24" t="s">
        <v>10</v>
      </c>
      <c r="C5080" s="25">
        <v>43042</v>
      </c>
      <c r="D5080" s="24">
        <f>IFERROR(VLOOKUP(B5080,'2017_GT Roster'!$B$6:$H$21,7, FALSE), "NO MATCH!!!")</f>
        <v>14</v>
      </c>
      <c r="E5080" s="24">
        <f>IFERROR(VLOOKUP(GAME_JUMP_REPORT_CONSOLIDATED!C5080,GAME_INDEX!$A$7:$E$34,5,FALSE), "NO MATCH")</f>
        <v>1021</v>
      </c>
      <c r="F5080" s="24" t="str">
        <f>IFERROR(VLOOKUP(C5080,GAME_INDEX!$A$7:$E$34,4,FALSE), "NO MATCH!!!")</f>
        <v>Virginia Tech</v>
      </c>
      <c r="G5080" t="s">
        <v>5073</v>
      </c>
      <c r="H5080" s="1">
        <v>43042</v>
      </c>
      <c r="I5080">
        <v>353</v>
      </c>
      <c r="J5080" t="s">
        <v>7</v>
      </c>
      <c r="K5080" t="s">
        <v>10</v>
      </c>
      <c r="L5080">
        <v>17.8</v>
      </c>
    </row>
    <row r="5081" spans="1:12" x14ac:dyDescent="0.55000000000000004">
      <c r="A5081" s="24" t="str">
        <f t="shared" si="79"/>
        <v>102111</v>
      </c>
      <c r="B5081" s="24" t="s">
        <v>14</v>
      </c>
      <c r="C5081" s="25">
        <v>43042</v>
      </c>
      <c r="D5081" s="24">
        <f>IFERROR(VLOOKUP(B5081,'2017_GT Roster'!$B$6:$H$21,7, FALSE), "NO MATCH!!!")</f>
        <v>11</v>
      </c>
      <c r="E5081" s="24">
        <f>IFERROR(VLOOKUP(GAME_JUMP_REPORT_CONSOLIDATED!C5081,GAME_INDEX!$A$7:$E$34,5,FALSE), "NO MATCH")</f>
        <v>1021</v>
      </c>
      <c r="F5081" s="24" t="str">
        <f>IFERROR(VLOOKUP(C5081,GAME_INDEX!$A$7:$E$34,4,FALSE), "NO MATCH!!!")</f>
        <v>Virginia Tech</v>
      </c>
      <c r="G5081" t="s">
        <v>5074</v>
      </c>
      <c r="H5081" s="1">
        <v>43042</v>
      </c>
      <c r="I5081">
        <v>355</v>
      </c>
      <c r="J5081" t="s">
        <v>7</v>
      </c>
      <c r="K5081" t="s">
        <v>14</v>
      </c>
      <c r="L5081">
        <v>25</v>
      </c>
    </row>
    <row r="5082" spans="1:12" x14ac:dyDescent="0.55000000000000004">
      <c r="A5082" s="24" t="str">
        <f t="shared" si="79"/>
        <v>10219</v>
      </c>
      <c r="B5082" s="24" t="s">
        <v>27</v>
      </c>
      <c r="C5082" s="25">
        <v>43042</v>
      </c>
      <c r="D5082" s="24">
        <f>IFERROR(VLOOKUP(B5082,'2017_GT Roster'!$B$6:$H$21,7, FALSE), "NO MATCH!!!")</f>
        <v>9</v>
      </c>
      <c r="E5082" s="24">
        <f>IFERROR(VLOOKUP(GAME_JUMP_REPORT_CONSOLIDATED!C5082,GAME_INDEX!$A$7:$E$34,5,FALSE), "NO MATCH")</f>
        <v>1021</v>
      </c>
      <c r="F5082" s="24" t="str">
        <f>IFERROR(VLOOKUP(C5082,GAME_INDEX!$A$7:$E$34,4,FALSE), "NO MATCH!!!")</f>
        <v>Virginia Tech</v>
      </c>
      <c r="G5082" t="s">
        <v>5075</v>
      </c>
      <c r="H5082" s="1">
        <v>43042</v>
      </c>
      <c r="I5082">
        <v>356</v>
      </c>
      <c r="J5082" t="s">
        <v>7</v>
      </c>
      <c r="K5082" t="s">
        <v>27</v>
      </c>
      <c r="L5082">
        <v>8.1</v>
      </c>
    </row>
    <row r="5083" spans="1:12" x14ac:dyDescent="0.55000000000000004">
      <c r="A5083" s="24" t="str">
        <f t="shared" si="79"/>
        <v>102112</v>
      </c>
      <c r="B5083" s="24" t="s">
        <v>10639</v>
      </c>
      <c r="C5083" s="25">
        <v>43042</v>
      </c>
      <c r="D5083" s="24">
        <f>IFERROR(VLOOKUP(B5083,'2017_GT Roster'!$B$6:$H$21,7, FALSE), "NO MATCH!!!")</f>
        <v>12</v>
      </c>
      <c r="E5083" s="24">
        <f>IFERROR(VLOOKUP(GAME_JUMP_REPORT_CONSOLIDATED!C5083,GAME_INDEX!$A$7:$E$34,5,FALSE), "NO MATCH")</f>
        <v>1021</v>
      </c>
      <c r="F5083" s="24" t="str">
        <f>IFERROR(VLOOKUP(C5083,GAME_INDEX!$A$7:$E$34,4,FALSE), "NO MATCH!!!")</f>
        <v>Virginia Tech</v>
      </c>
      <c r="G5083" t="s">
        <v>5076</v>
      </c>
      <c r="H5083" s="1">
        <v>43042</v>
      </c>
      <c r="I5083">
        <v>357</v>
      </c>
      <c r="J5083" t="s">
        <v>7</v>
      </c>
      <c r="K5083" t="s">
        <v>12</v>
      </c>
      <c r="L5083">
        <v>11.2</v>
      </c>
    </row>
    <row r="5084" spans="1:12" x14ac:dyDescent="0.55000000000000004">
      <c r="A5084" s="24" t="str">
        <f t="shared" si="79"/>
        <v>10219</v>
      </c>
      <c r="B5084" s="24" t="s">
        <v>27</v>
      </c>
      <c r="C5084" s="25">
        <v>43042</v>
      </c>
      <c r="D5084" s="24">
        <f>IFERROR(VLOOKUP(B5084,'2017_GT Roster'!$B$6:$H$21,7, FALSE), "NO MATCH!!!")</f>
        <v>9</v>
      </c>
      <c r="E5084" s="24">
        <f>IFERROR(VLOOKUP(GAME_JUMP_REPORT_CONSOLIDATED!C5084,GAME_INDEX!$A$7:$E$34,5,FALSE), "NO MATCH")</f>
        <v>1021</v>
      </c>
      <c r="F5084" s="24" t="str">
        <f>IFERROR(VLOOKUP(C5084,GAME_INDEX!$A$7:$E$34,4,FALSE), "NO MATCH!!!")</f>
        <v>Virginia Tech</v>
      </c>
      <c r="G5084" t="s">
        <v>5077</v>
      </c>
      <c r="H5084" s="1">
        <v>43042</v>
      </c>
      <c r="I5084">
        <v>359</v>
      </c>
      <c r="J5084" t="s">
        <v>7</v>
      </c>
      <c r="K5084" t="s">
        <v>27</v>
      </c>
      <c r="L5084">
        <v>8.8000000000000007</v>
      </c>
    </row>
    <row r="5085" spans="1:12" x14ac:dyDescent="0.55000000000000004">
      <c r="A5085" s="24" t="str">
        <f t="shared" si="79"/>
        <v>102197</v>
      </c>
      <c r="B5085" s="24" t="s">
        <v>42</v>
      </c>
      <c r="C5085" s="25">
        <v>43042</v>
      </c>
      <c r="D5085" s="24">
        <f>IFERROR(VLOOKUP(B5085,'2017_GT Roster'!$B$6:$H$21,7, FALSE), "NO MATCH!!!")</f>
        <v>97</v>
      </c>
      <c r="E5085" s="24">
        <f>IFERROR(VLOOKUP(GAME_JUMP_REPORT_CONSOLIDATED!C5085,GAME_INDEX!$A$7:$E$34,5,FALSE), "NO MATCH")</f>
        <v>1021</v>
      </c>
      <c r="F5085" s="24" t="str">
        <f>IFERROR(VLOOKUP(C5085,GAME_INDEX!$A$7:$E$34,4,FALSE), "NO MATCH!!!")</f>
        <v>Virginia Tech</v>
      </c>
      <c r="G5085" t="s">
        <v>5078</v>
      </c>
      <c r="H5085" s="1">
        <v>43042</v>
      </c>
      <c r="I5085">
        <v>362</v>
      </c>
      <c r="J5085" t="s">
        <v>7</v>
      </c>
      <c r="K5085" t="s">
        <v>42</v>
      </c>
      <c r="L5085">
        <v>20.7</v>
      </c>
    </row>
    <row r="5086" spans="1:12" x14ac:dyDescent="0.55000000000000004">
      <c r="A5086" s="24" t="str">
        <f t="shared" si="79"/>
        <v>10213</v>
      </c>
      <c r="B5086" s="24" t="s">
        <v>3344</v>
      </c>
      <c r="C5086" s="25">
        <v>43042</v>
      </c>
      <c r="D5086" s="24">
        <f>IFERROR(VLOOKUP(B5086,'2017_GT Roster'!$B$6:$H$21,7, FALSE), "NO MATCH!!!")</f>
        <v>3</v>
      </c>
      <c r="E5086" s="24">
        <f>IFERROR(VLOOKUP(GAME_JUMP_REPORT_CONSOLIDATED!C5086,GAME_INDEX!$A$7:$E$34,5,FALSE), "NO MATCH")</f>
        <v>1021</v>
      </c>
      <c r="F5086" s="24" t="str">
        <f>IFERROR(VLOOKUP(C5086,GAME_INDEX!$A$7:$E$34,4,FALSE), "NO MATCH!!!")</f>
        <v>Virginia Tech</v>
      </c>
      <c r="G5086" t="s">
        <v>5079</v>
      </c>
      <c r="H5086" s="1">
        <v>43042</v>
      </c>
      <c r="I5086">
        <v>362</v>
      </c>
      <c r="J5086" t="s">
        <v>7</v>
      </c>
      <c r="K5086" t="s">
        <v>3344</v>
      </c>
      <c r="L5086">
        <v>19.100000000000001</v>
      </c>
    </row>
    <row r="5087" spans="1:12" x14ac:dyDescent="0.55000000000000004">
      <c r="A5087" s="24" t="str">
        <f t="shared" si="79"/>
        <v>102112</v>
      </c>
      <c r="B5087" s="24" t="s">
        <v>10639</v>
      </c>
      <c r="C5087" s="25">
        <v>43042</v>
      </c>
      <c r="D5087" s="24">
        <f>IFERROR(VLOOKUP(B5087,'2017_GT Roster'!$B$6:$H$21,7, FALSE), "NO MATCH!!!")</f>
        <v>12</v>
      </c>
      <c r="E5087" s="24">
        <f>IFERROR(VLOOKUP(GAME_JUMP_REPORT_CONSOLIDATED!C5087,GAME_INDEX!$A$7:$E$34,5,FALSE), "NO MATCH")</f>
        <v>1021</v>
      </c>
      <c r="F5087" s="24" t="str">
        <f>IFERROR(VLOOKUP(C5087,GAME_INDEX!$A$7:$E$34,4,FALSE), "NO MATCH!!!")</f>
        <v>Virginia Tech</v>
      </c>
      <c r="G5087" t="s">
        <v>5080</v>
      </c>
      <c r="H5087" s="1">
        <v>43042</v>
      </c>
      <c r="I5087">
        <v>364</v>
      </c>
      <c r="J5087" t="s">
        <v>7</v>
      </c>
      <c r="K5087" t="s">
        <v>12</v>
      </c>
      <c r="L5087">
        <v>11.7</v>
      </c>
    </row>
    <row r="5088" spans="1:12" x14ac:dyDescent="0.55000000000000004">
      <c r="A5088" s="24" t="str">
        <f t="shared" si="79"/>
        <v>10214</v>
      </c>
      <c r="B5088" s="24" t="s">
        <v>3262</v>
      </c>
      <c r="C5088" s="25">
        <v>43042</v>
      </c>
      <c r="D5088" s="24">
        <f>IFERROR(VLOOKUP(B5088,'2017_GT Roster'!$B$6:$H$21,7, FALSE), "NO MATCH!!!")</f>
        <v>4</v>
      </c>
      <c r="E5088" s="24">
        <f>IFERROR(VLOOKUP(GAME_JUMP_REPORT_CONSOLIDATED!C5088,GAME_INDEX!$A$7:$E$34,5,FALSE), "NO MATCH")</f>
        <v>1021</v>
      </c>
      <c r="F5088" s="24" t="str">
        <f>IFERROR(VLOOKUP(C5088,GAME_INDEX!$A$7:$E$34,4,FALSE), "NO MATCH!!!")</f>
        <v>Virginia Tech</v>
      </c>
      <c r="G5088" t="s">
        <v>5081</v>
      </c>
      <c r="H5088" s="1">
        <v>43042</v>
      </c>
      <c r="I5088">
        <v>365</v>
      </c>
      <c r="J5088" t="s">
        <v>7</v>
      </c>
      <c r="K5088" t="s">
        <v>3262</v>
      </c>
      <c r="L5088">
        <v>26.4</v>
      </c>
    </row>
    <row r="5089" spans="1:12" x14ac:dyDescent="0.55000000000000004">
      <c r="A5089" s="24" t="str">
        <f t="shared" si="79"/>
        <v>102112</v>
      </c>
      <c r="B5089" s="24" t="s">
        <v>10639</v>
      </c>
      <c r="C5089" s="25">
        <v>43042</v>
      </c>
      <c r="D5089" s="24">
        <f>IFERROR(VLOOKUP(B5089,'2017_GT Roster'!$B$6:$H$21,7, FALSE), "NO MATCH!!!")</f>
        <v>12</v>
      </c>
      <c r="E5089" s="24">
        <f>IFERROR(VLOOKUP(GAME_JUMP_REPORT_CONSOLIDATED!C5089,GAME_INDEX!$A$7:$E$34,5,FALSE), "NO MATCH")</f>
        <v>1021</v>
      </c>
      <c r="F5089" s="24" t="str">
        <f>IFERROR(VLOOKUP(C5089,GAME_INDEX!$A$7:$E$34,4,FALSE), "NO MATCH!!!")</f>
        <v>Virginia Tech</v>
      </c>
      <c r="G5089" t="s">
        <v>5082</v>
      </c>
      <c r="H5089" s="1">
        <v>43042</v>
      </c>
      <c r="I5089">
        <v>369</v>
      </c>
      <c r="J5089" t="s">
        <v>7</v>
      </c>
      <c r="K5089" t="s">
        <v>12</v>
      </c>
      <c r="L5089">
        <v>10.9</v>
      </c>
    </row>
    <row r="5090" spans="1:12" x14ac:dyDescent="0.55000000000000004">
      <c r="A5090" s="24" t="str">
        <f t="shared" si="79"/>
        <v>10219</v>
      </c>
      <c r="B5090" s="24" t="s">
        <v>27</v>
      </c>
      <c r="C5090" s="25">
        <v>43042</v>
      </c>
      <c r="D5090" s="24">
        <f>IFERROR(VLOOKUP(B5090,'2017_GT Roster'!$B$6:$H$21,7, FALSE), "NO MATCH!!!")</f>
        <v>9</v>
      </c>
      <c r="E5090" s="24">
        <f>IFERROR(VLOOKUP(GAME_JUMP_REPORT_CONSOLIDATED!C5090,GAME_INDEX!$A$7:$E$34,5,FALSE), "NO MATCH")</f>
        <v>1021</v>
      </c>
      <c r="F5090" s="24" t="str">
        <f>IFERROR(VLOOKUP(C5090,GAME_INDEX!$A$7:$E$34,4,FALSE), "NO MATCH!!!")</f>
        <v>Virginia Tech</v>
      </c>
      <c r="G5090" t="s">
        <v>5083</v>
      </c>
      <c r="H5090" s="1">
        <v>43042</v>
      </c>
      <c r="I5090">
        <v>369</v>
      </c>
      <c r="J5090" t="s">
        <v>7</v>
      </c>
      <c r="K5090" t="s">
        <v>27</v>
      </c>
      <c r="L5090">
        <v>9.6</v>
      </c>
    </row>
    <row r="5091" spans="1:12" x14ac:dyDescent="0.55000000000000004">
      <c r="A5091" s="24" t="str">
        <f t="shared" si="79"/>
        <v>102123</v>
      </c>
      <c r="B5091" s="24" t="s">
        <v>19</v>
      </c>
      <c r="C5091" s="25">
        <v>43042</v>
      </c>
      <c r="D5091" s="24">
        <f>IFERROR(VLOOKUP(B5091,'2017_GT Roster'!$B$6:$H$21,7, FALSE), "NO MATCH!!!")</f>
        <v>23</v>
      </c>
      <c r="E5091" s="24">
        <f>IFERROR(VLOOKUP(GAME_JUMP_REPORT_CONSOLIDATED!C5091,GAME_INDEX!$A$7:$E$34,5,FALSE), "NO MATCH")</f>
        <v>1021</v>
      </c>
      <c r="F5091" s="24" t="str">
        <f>IFERROR(VLOOKUP(C5091,GAME_INDEX!$A$7:$E$34,4,FALSE), "NO MATCH!!!")</f>
        <v>Virginia Tech</v>
      </c>
      <c r="G5091" t="s">
        <v>5084</v>
      </c>
      <c r="H5091" s="1">
        <v>43042</v>
      </c>
      <c r="I5091">
        <v>369</v>
      </c>
      <c r="J5091" t="s">
        <v>7</v>
      </c>
      <c r="K5091" t="s">
        <v>19</v>
      </c>
      <c r="L5091">
        <v>22.2</v>
      </c>
    </row>
    <row r="5092" spans="1:12" x14ac:dyDescent="0.55000000000000004">
      <c r="A5092" s="24" t="str">
        <f t="shared" si="79"/>
        <v>102133</v>
      </c>
      <c r="B5092" s="24" t="s">
        <v>32</v>
      </c>
      <c r="C5092" s="25">
        <v>43042</v>
      </c>
      <c r="D5092" s="24">
        <f>IFERROR(VLOOKUP(B5092,'2017_GT Roster'!$B$6:$H$21,7, FALSE), "NO MATCH!!!")</f>
        <v>33</v>
      </c>
      <c r="E5092" s="24">
        <f>IFERROR(VLOOKUP(GAME_JUMP_REPORT_CONSOLIDATED!C5092,GAME_INDEX!$A$7:$E$34,5,FALSE), "NO MATCH")</f>
        <v>1021</v>
      </c>
      <c r="F5092" s="24" t="str">
        <f>IFERROR(VLOOKUP(C5092,GAME_INDEX!$A$7:$E$34,4,FALSE), "NO MATCH!!!")</f>
        <v>Virginia Tech</v>
      </c>
      <c r="G5092" t="s">
        <v>5085</v>
      </c>
      <c r="H5092" s="1">
        <v>43042</v>
      </c>
      <c r="I5092">
        <v>373</v>
      </c>
      <c r="J5092" t="s">
        <v>7</v>
      </c>
      <c r="K5092" t="s">
        <v>32</v>
      </c>
      <c r="L5092">
        <v>23.8</v>
      </c>
    </row>
    <row r="5093" spans="1:12" x14ac:dyDescent="0.55000000000000004">
      <c r="A5093" s="24" t="str">
        <f t="shared" si="79"/>
        <v>102112</v>
      </c>
      <c r="B5093" s="24" t="s">
        <v>10639</v>
      </c>
      <c r="C5093" s="25">
        <v>43042</v>
      </c>
      <c r="D5093" s="24">
        <f>IFERROR(VLOOKUP(B5093,'2017_GT Roster'!$B$6:$H$21,7, FALSE), "NO MATCH!!!")</f>
        <v>12</v>
      </c>
      <c r="E5093" s="24">
        <f>IFERROR(VLOOKUP(GAME_JUMP_REPORT_CONSOLIDATED!C5093,GAME_INDEX!$A$7:$E$34,5,FALSE), "NO MATCH")</f>
        <v>1021</v>
      </c>
      <c r="F5093" s="24" t="str">
        <f>IFERROR(VLOOKUP(C5093,GAME_INDEX!$A$7:$E$34,4,FALSE), "NO MATCH!!!")</f>
        <v>Virginia Tech</v>
      </c>
      <c r="G5093" t="s">
        <v>5086</v>
      </c>
      <c r="H5093" s="1">
        <v>43042</v>
      </c>
      <c r="I5093">
        <v>375</v>
      </c>
      <c r="J5093" t="s">
        <v>7</v>
      </c>
      <c r="K5093" t="s">
        <v>12</v>
      </c>
      <c r="L5093">
        <v>11.2</v>
      </c>
    </row>
    <row r="5094" spans="1:12" x14ac:dyDescent="0.55000000000000004">
      <c r="A5094" s="24" t="str">
        <f t="shared" si="79"/>
        <v>10214</v>
      </c>
      <c r="B5094" s="24" t="s">
        <v>3262</v>
      </c>
      <c r="C5094" s="25">
        <v>43042</v>
      </c>
      <c r="D5094" s="24">
        <f>IFERROR(VLOOKUP(B5094,'2017_GT Roster'!$B$6:$H$21,7, FALSE), "NO MATCH!!!")</f>
        <v>4</v>
      </c>
      <c r="E5094" s="24">
        <f>IFERROR(VLOOKUP(GAME_JUMP_REPORT_CONSOLIDATED!C5094,GAME_INDEX!$A$7:$E$34,5,FALSE), "NO MATCH")</f>
        <v>1021</v>
      </c>
      <c r="F5094" s="24" t="str">
        <f>IFERROR(VLOOKUP(C5094,GAME_INDEX!$A$7:$E$34,4,FALSE), "NO MATCH!!!")</f>
        <v>Virginia Tech</v>
      </c>
      <c r="G5094" t="s">
        <v>5087</v>
      </c>
      <c r="H5094" s="1">
        <v>43042</v>
      </c>
      <c r="I5094">
        <v>376</v>
      </c>
      <c r="J5094" t="s">
        <v>7</v>
      </c>
      <c r="K5094" t="s">
        <v>3262</v>
      </c>
      <c r="L5094">
        <v>23</v>
      </c>
    </row>
    <row r="5095" spans="1:12" x14ac:dyDescent="0.55000000000000004">
      <c r="A5095" s="24" t="str">
        <f t="shared" si="79"/>
        <v>10219</v>
      </c>
      <c r="B5095" s="24" t="s">
        <v>27</v>
      </c>
      <c r="C5095" s="25">
        <v>43042</v>
      </c>
      <c r="D5095" s="24">
        <f>IFERROR(VLOOKUP(B5095,'2017_GT Roster'!$B$6:$H$21,7, FALSE), "NO MATCH!!!")</f>
        <v>9</v>
      </c>
      <c r="E5095" s="24">
        <f>IFERROR(VLOOKUP(GAME_JUMP_REPORT_CONSOLIDATED!C5095,GAME_INDEX!$A$7:$E$34,5,FALSE), "NO MATCH")</f>
        <v>1021</v>
      </c>
      <c r="F5095" s="24" t="str">
        <f>IFERROR(VLOOKUP(C5095,GAME_INDEX!$A$7:$E$34,4,FALSE), "NO MATCH!!!")</f>
        <v>Virginia Tech</v>
      </c>
      <c r="G5095" t="s">
        <v>5088</v>
      </c>
      <c r="H5095" s="1">
        <v>43042</v>
      </c>
      <c r="I5095">
        <v>380</v>
      </c>
      <c r="J5095" t="s">
        <v>7</v>
      </c>
      <c r="K5095" t="s">
        <v>27</v>
      </c>
      <c r="L5095">
        <v>8.5</v>
      </c>
    </row>
    <row r="5096" spans="1:12" x14ac:dyDescent="0.55000000000000004">
      <c r="A5096" s="24" t="str">
        <f t="shared" si="79"/>
        <v>102112</v>
      </c>
      <c r="B5096" s="24" t="s">
        <v>10639</v>
      </c>
      <c r="C5096" s="25">
        <v>43042</v>
      </c>
      <c r="D5096" s="24">
        <f>IFERROR(VLOOKUP(B5096,'2017_GT Roster'!$B$6:$H$21,7, FALSE), "NO MATCH!!!")</f>
        <v>12</v>
      </c>
      <c r="E5096" s="24">
        <f>IFERROR(VLOOKUP(GAME_JUMP_REPORT_CONSOLIDATED!C5096,GAME_INDEX!$A$7:$E$34,5,FALSE), "NO MATCH")</f>
        <v>1021</v>
      </c>
      <c r="F5096" s="24" t="str">
        <f>IFERROR(VLOOKUP(C5096,GAME_INDEX!$A$7:$E$34,4,FALSE), "NO MATCH!!!")</f>
        <v>Virginia Tech</v>
      </c>
      <c r="G5096" t="s">
        <v>5089</v>
      </c>
      <c r="H5096" s="1">
        <v>43042</v>
      </c>
      <c r="I5096">
        <v>381</v>
      </c>
      <c r="J5096" t="s">
        <v>7</v>
      </c>
      <c r="K5096" t="s">
        <v>12</v>
      </c>
      <c r="L5096">
        <v>11.2</v>
      </c>
    </row>
    <row r="5097" spans="1:12" x14ac:dyDescent="0.55000000000000004">
      <c r="A5097" s="24" t="str">
        <f t="shared" si="79"/>
        <v>102121</v>
      </c>
      <c r="B5097" s="24" t="s">
        <v>5040</v>
      </c>
      <c r="C5097" s="25">
        <v>43042</v>
      </c>
      <c r="D5097" s="24">
        <f>IFERROR(VLOOKUP(B5097,'2017_GT Roster'!$B$6:$H$21,7, FALSE), "NO MATCH!!!")</f>
        <v>21</v>
      </c>
      <c r="E5097" s="24">
        <f>IFERROR(VLOOKUP(GAME_JUMP_REPORT_CONSOLIDATED!C5097,GAME_INDEX!$A$7:$E$34,5,FALSE), "NO MATCH")</f>
        <v>1021</v>
      </c>
      <c r="F5097" s="24" t="str">
        <f>IFERROR(VLOOKUP(C5097,GAME_INDEX!$A$7:$E$34,4,FALSE), "NO MATCH!!!")</f>
        <v>Virginia Tech</v>
      </c>
      <c r="G5097" t="s">
        <v>5090</v>
      </c>
      <c r="H5097" s="1">
        <v>43042</v>
      </c>
      <c r="I5097">
        <v>383</v>
      </c>
      <c r="J5097" t="s">
        <v>7</v>
      </c>
      <c r="K5097" t="s">
        <v>5040</v>
      </c>
      <c r="L5097">
        <v>21.2</v>
      </c>
    </row>
    <row r="5098" spans="1:12" x14ac:dyDescent="0.55000000000000004">
      <c r="A5098" s="24" t="str">
        <f t="shared" si="79"/>
        <v>102112</v>
      </c>
      <c r="B5098" s="24" t="s">
        <v>10639</v>
      </c>
      <c r="C5098" s="25">
        <v>43042</v>
      </c>
      <c r="D5098" s="24">
        <f>IFERROR(VLOOKUP(B5098,'2017_GT Roster'!$B$6:$H$21,7, FALSE), "NO MATCH!!!")</f>
        <v>12</v>
      </c>
      <c r="E5098" s="24">
        <f>IFERROR(VLOOKUP(GAME_JUMP_REPORT_CONSOLIDATED!C5098,GAME_INDEX!$A$7:$E$34,5,FALSE), "NO MATCH")</f>
        <v>1021</v>
      </c>
      <c r="F5098" s="24" t="str">
        <f>IFERROR(VLOOKUP(C5098,GAME_INDEX!$A$7:$E$34,4,FALSE), "NO MATCH!!!")</f>
        <v>Virginia Tech</v>
      </c>
      <c r="G5098" t="s">
        <v>5091</v>
      </c>
      <c r="H5098" s="1">
        <v>43042</v>
      </c>
      <c r="I5098">
        <v>385</v>
      </c>
      <c r="J5098" t="s">
        <v>7</v>
      </c>
      <c r="K5098" t="s">
        <v>12</v>
      </c>
      <c r="L5098">
        <v>11.3</v>
      </c>
    </row>
    <row r="5099" spans="1:12" x14ac:dyDescent="0.55000000000000004">
      <c r="A5099" s="24" t="str">
        <f t="shared" si="79"/>
        <v>10213</v>
      </c>
      <c r="B5099" s="24" t="s">
        <v>3344</v>
      </c>
      <c r="C5099" s="25">
        <v>43042</v>
      </c>
      <c r="D5099" s="24">
        <f>IFERROR(VLOOKUP(B5099,'2017_GT Roster'!$B$6:$H$21,7, FALSE), "NO MATCH!!!")</f>
        <v>3</v>
      </c>
      <c r="E5099" s="24">
        <f>IFERROR(VLOOKUP(GAME_JUMP_REPORT_CONSOLIDATED!C5099,GAME_INDEX!$A$7:$E$34,5,FALSE), "NO MATCH")</f>
        <v>1021</v>
      </c>
      <c r="F5099" s="24" t="str">
        <f>IFERROR(VLOOKUP(C5099,GAME_INDEX!$A$7:$E$34,4,FALSE), "NO MATCH!!!")</f>
        <v>Virginia Tech</v>
      </c>
      <c r="G5099" t="s">
        <v>5092</v>
      </c>
      <c r="H5099" s="1">
        <v>43042</v>
      </c>
      <c r="I5099">
        <v>387</v>
      </c>
      <c r="J5099" t="s">
        <v>7</v>
      </c>
      <c r="K5099" t="s">
        <v>3344</v>
      </c>
      <c r="L5099">
        <v>22.5</v>
      </c>
    </row>
    <row r="5100" spans="1:12" x14ac:dyDescent="0.55000000000000004">
      <c r="A5100" s="24" t="str">
        <f t="shared" si="79"/>
        <v>102112</v>
      </c>
      <c r="B5100" s="24" t="s">
        <v>10639</v>
      </c>
      <c r="C5100" s="25">
        <v>43042</v>
      </c>
      <c r="D5100" s="24">
        <f>IFERROR(VLOOKUP(B5100,'2017_GT Roster'!$B$6:$H$21,7, FALSE), "NO MATCH!!!")</f>
        <v>12</v>
      </c>
      <c r="E5100" s="24">
        <f>IFERROR(VLOOKUP(GAME_JUMP_REPORT_CONSOLIDATED!C5100,GAME_INDEX!$A$7:$E$34,5,FALSE), "NO MATCH")</f>
        <v>1021</v>
      </c>
      <c r="F5100" s="24" t="str">
        <f>IFERROR(VLOOKUP(C5100,GAME_INDEX!$A$7:$E$34,4,FALSE), "NO MATCH!!!")</f>
        <v>Virginia Tech</v>
      </c>
      <c r="G5100" t="s">
        <v>5093</v>
      </c>
      <c r="H5100" s="1">
        <v>43042</v>
      </c>
      <c r="I5100">
        <v>389</v>
      </c>
      <c r="J5100" t="s">
        <v>7</v>
      </c>
      <c r="K5100" t="s">
        <v>12</v>
      </c>
      <c r="L5100">
        <v>11.6</v>
      </c>
    </row>
    <row r="5101" spans="1:12" x14ac:dyDescent="0.55000000000000004">
      <c r="A5101" s="24" t="str">
        <f t="shared" si="79"/>
        <v>102197</v>
      </c>
      <c r="B5101" s="24" t="s">
        <v>42</v>
      </c>
      <c r="C5101" s="25">
        <v>43042</v>
      </c>
      <c r="D5101" s="24">
        <f>IFERROR(VLOOKUP(B5101,'2017_GT Roster'!$B$6:$H$21,7, FALSE), "NO MATCH!!!")</f>
        <v>97</v>
      </c>
      <c r="E5101" s="24">
        <f>IFERROR(VLOOKUP(GAME_JUMP_REPORT_CONSOLIDATED!C5101,GAME_INDEX!$A$7:$E$34,5,FALSE), "NO MATCH")</f>
        <v>1021</v>
      </c>
      <c r="F5101" s="24" t="str">
        <f>IFERROR(VLOOKUP(C5101,GAME_INDEX!$A$7:$E$34,4,FALSE), "NO MATCH!!!")</f>
        <v>Virginia Tech</v>
      </c>
      <c r="G5101" t="s">
        <v>5094</v>
      </c>
      <c r="H5101" s="1">
        <v>43042</v>
      </c>
      <c r="I5101">
        <v>390</v>
      </c>
      <c r="J5101" t="s">
        <v>7</v>
      </c>
      <c r="K5101" t="s">
        <v>42</v>
      </c>
      <c r="L5101">
        <v>21.4</v>
      </c>
    </row>
    <row r="5102" spans="1:12" x14ac:dyDescent="0.55000000000000004">
      <c r="A5102" s="24" t="str">
        <f t="shared" si="79"/>
        <v>102114</v>
      </c>
      <c r="B5102" s="24" t="s">
        <v>10</v>
      </c>
      <c r="C5102" s="25">
        <v>43042</v>
      </c>
      <c r="D5102" s="24">
        <f>IFERROR(VLOOKUP(B5102,'2017_GT Roster'!$B$6:$H$21,7, FALSE), "NO MATCH!!!")</f>
        <v>14</v>
      </c>
      <c r="E5102" s="24">
        <f>IFERROR(VLOOKUP(GAME_JUMP_REPORT_CONSOLIDATED!C5102,GAME_INDEX!$A$7:$E$34,5,FALSE), "NO MATCH")</f>
        <v>1021</v>
      </c>
      <c r="F5102" s="24" t="str">
        <f>IFERROR(VLOOKUP(C5102,GAME_INDEX!$A$7:$E$34,4,FALSE), "NO MATCH!!!")</f>
        <v>Virginia Tech</v>
      </c>
      <c r="G5102" t="s">
        <v>5095</v>
      </c>
      <c r="H5102" s="1">
        <v>43042</v>
      </c>
      <c r="I5102">
        <v>391</v>
      </c>
      <c r="J5102" t="s">
        <v>7</v>
      </c>
      <c r="K5102" t="s">
        <v>10</v>
      </c>
      <c r="L5102">
        <v>18.8</v>
      </c>
    </row>
    <row r="5103" spans="1:12" x14ac:dyDescent="0.55000000000000004">
      <c r="A5103" s="24" t="str">
        <f t="shared" si="79"/>
        <v>10219</v>
      </c>
      <c r="B5103" s="24" t="s">
        <v>27</v>
      </c>
      <c r="C5103" s="25">
        <v>43042</v>
      </c>
      <c r="D5103" s="24">
        <f>IFERROR(VLOOKUP(B5103,'2017_GT Roster'!$B$6:$H$21,7, FALSE), "NO MATCH!!!")</f>
        <v>9</v>
      </c>
      <c r="E5103" s="24">
        <f>IFERROR(VLOOKUP(GAME_JUMP_REPORT_CONSOLIDATED!C5103,GAME_INDEX!$A$7:$E$34,5,FALSE), "NO MATCH")</f>
        <v>1021</v>
      </c>
      <c r="F5103" s="24" t="str">
        <f>IFERROR(VLOOKUP(C5103,GAME_INDEX!$A$7:$E$34,4,FALSE), "NO MATCH!!!")</f>
        <v>Virginia Tech</v>
      </c>
      <c r="G5103" t="s">
        <v>5096</v>
      </c>
      <c r="H5103" s="1">
        <v>43042</v>
      </c>
      <c r="I5103">
        <v>391</v>
      </c>
      <c r="J5103" t="s">
        <v>7</v>
      </c>
      <c r="K5103" t="s">
        <v>27</v>
      </c>
      <c r="L5103">
        <v>7.5</v>
      </c>
    </row>
    <row r="5104" spans="1:12" x14ac:dyDescent="0.55000000000000004">
      <c r="A5104" s="24" t="str">
        <f t="shared" si="79"/>
        <v>102111</v>
      </c>
      <c r="B5104" s="24" t="s">
        <v>14</v>
      </c>
      <c r="C5104" s="25">
        <v>43042</v>
      </c>
      <c r="D5104" s="24">
        <f>IFERROR(VLOOKUP(B5104,'2017_GT Roster'!$B$6:$H$21,7, FALSE), "NO MATCH!!!")</f>
        <v>11</v>
      </c>
      <c r="E5104" s="24">
        <f>IFERROR(VLOOKUP(GAME_JUMP_REPORT_CONSOLIDATED!C5104,GAME_INDEX!$A$7:$E$34,5,FALSE), "NO MATCH")</f>
        <v>1021</v>
      </c>
      <c r="F5104" s="24" t="str">
        <f>IFERROR(VLOOKUP(C5104,GAME_INDEX!$A$7:$E$34,4,FALSE), "NO MATCH!!!")</f>
        <v>Virginia Tech</v>
      </c>
      <c r="G5104" t="s">
        <v>5097</v>
      </c>
      <c r="H5104" s="1">
        <v>43042</v>
      </c>
      <c r="I5104">
        <v>391</v>
      </c>
      <c r="J5104" t="s">
        <v>7</v>
      </c>
      <c r="K5104" t="s">
        <v>14</v>
      </c>
      <c r="L5104">
        <v>27.7</v>
      </c>
    </row>
    <row r="5105" spans="1:12" x14ac:dyDescent="0.55000000000000004">
      <c r="A5105" s="24" t="str">
        <f t="shared" si="79"/>
        <v>102112</v>
      </c>
      <c r="B5105" s="24" t="s">
        <v>10639</v>
      </c>
      <c r="C5105" s="25">
        <v>43042</v>
      </c>
      <c r="D5105" s="24">
        <f>IFERROR(VLOOKUP(B5105,'2017_GT Roster'!$B$6:$H$21,7, FALSE), "NO MATCH!!!")</f>
        <v>12</v>
      </c>
      <c r="E5105" s="24">
        <f>IFERROR(VLOOKUP(GAME_JUMP_REPORT_CONSOLIDATED!C5105,GAME_INDEX!$A$7:$E$34,5,FALSE), "NO MATCH")</f>
        <v>1021</v>
      </c>
      <c r="F5105" s="24" t="str">
        <f>IFERROR(VLOOKUP(C5105,GAME_INDEX!$A$7:$E$34,4,FALSE), "NO MATCH!!!")</f>
        <v>Virginia Tech</v>
      </c>
      <c r="G5105" t="s">
        <v>5098</v>
      </c>
      <c r="H5105" s="1">
        <v>43042</v>
      </c>
      <c r="I5105">
        <v>393</v>
      </c>
      <c r="J5105" t="s">
        <v>7</v>
      </c>
      <c r="K5105" t="s">
        <v>12</v>
      </c>
      <c r="L5105">
        <v>11.7</v>
      </c>
    </row>
    <row r="5106" spans="1:12" x14ac:dyDescent="0.55000000000000004">
      <c r="A5106" s="24" t="str">
        <f t="shared" si="79"/>
        <v>10214</v>
      </c>
      <c r="B5106" s="24" t="s">
        <v>3262</v>
      </c>
      <c r="C5106" s="25">
        <v>43042</v>
      </c>
      <c r="D5106" s="24">
        <f>IFERROR(VLOOKUP(B5106,'2017_GT Roster'!$B$6:$H$21,7, FALSE), "NO MATCH!!!")</f>
        <v>4</v>
      </c>
      <c r="E5106" s="24">
        <f>IFERROR(VLOOKUP(GAME_JUMP_REPORT_CONSOLIDATED!C5106,GAME_INDEX!$A$7:$E$34,5,FALSE), "NO MATCH")</f>
        <v>1021</v>
      </c>
      <c r="F5106" s="24" t="str">
        <f>IFERROR(VLOOKUP(C5106,GAME_INDEX!$A$7:$E$34,4,FALSE), "NO MATCH!!!")</f>
        <v>Virginia Tech</v>
      </c>
      <c r="G5106" t="s">
        <v>5099</v>
      </c>
      <c r="H5106" s="1">
        <v>43042</v>
      </c>
      <c r="I5106">
        <v>394</v>
      </c>
      <c r="J5106" t="s">
        <v>7</v>
      </c>
      <c r="K5106" t="s">
        <v>3262</v>
      </c>
      <c r="L5106">
        <v>24.8</v>
      </c>
    </row>
    <row r="5107" spans="1:12" x14ac:dyDescent="0.55000000000000004">
      <c r="A5107" s="24" t="str">
        <f t="shared" ref="A5107:A5170" si="80">E5107&amp;D5107</f>
        <v>102112</v>
      </c>
      <c r="B5107" s="24" t="s">
        <v>10639</v>
      </c>
      <c r="C5107" s="25">
        <v>43042</v>
      </c>
      <c r="D5107" s="24">
        <f>IFERROR(VLOOKUP(B5107,'2017_GT Roster'!$B$6:$H$21,7, FALSE), "NO MATCH!!!")</f>
        <v>12</v>
      </c>
      <c r="E5107" s="24">
        <f>IFERROR(VLOOKUP(GAME_JUMP_REPORT_CONSOLIDATED!C5107,GAME_INDEX!$A$7:$E$34,5,FALSE), "NO MATCH")</f>
        <v>1021</v>
      </c>
      <c r="F5107" s="24" t="str">
        <f>IFERROR(VLOOKUP(C5107,GAME_INDEX!$A$7:$E$34,4,FALSE), "NO MATCH!!!")</f>
        <v>Virginia Tech</v>
      </c>
      <c r="G5107" t="s">
        <v>5100</v>
      </c>
      <c r="H5107" s="1">
        <v>43042</v>
      </c>
      <c r="I5107">
        <v>397</v>
      </c>
      <c r="J5107" t="s">
        <v>7</v>
      </c>
      <c r="K5107" t="s">
        <v>12</v>
      </c>
      <c r="L5107">
        <v>12.3</v>
      </c>
    </row>
    <row r="5108" spans="1:12" x14ac:dyDescent="0.55000000000000004">
      <c r="A5108" s="24" t="str">
        <f t="shared" si="80"/>
        <v>10213</v>
      </c>
      <c r="B5108" s="24" t="s">
        <v>3344</v>
      </c>
      <c r="C5108" s="25">
        <v>43042</v>
      </c>
      <c r="D5108" s="24">
        <f>IFERROR(VLOOKUP(B5108,'2017_GT Roster'!$B$6:$H$21,7, FALSE), "NO MATCH!!!")</f>
        <v>3</v>
      </c>
      <c r="E5108" s="24">
        <f>IFERROR(VLOOKUP(GAME_JUMP_REPORT_CONSOLIDATED!C5108,GAME_INDEX!$A$7:$E$34,5,FALSE), "NO MATCH")</f>
        <v>1021</v>
      </c>
      <c r="F5108" s="24" t="str">
        <f>IFERROR(VLOOKUP(C5108,GAME_INDEX!$A$7:$E$34,4,FALSE), "NO MATCH!!!")</f>
        <v>Virginia Tech</v>
      </c>
      <c r="G5108" t="s">
        <v>5101</v>
      </c>
      <c r="H5108" s="1">
        <v>43042</v>
      </c>
      <c r="I5108">
        <v>397</v>
      </c>
      <c r="J5108" t="s">
        <v>7</v>
      </c>
      <c r="K5108" t="s">
        <v>3344</v>
      </c>
      <c r="L5108">
        <v>18.7</v>
      </c>
    </row>
    <row r="5109" spans="1:12" x14ac:dyDescent="0.55000000000000004">
      <c r="A5109" s="24" t="str">
        <f t="shared" si="80"/>
        <v>102112</v>
      </c>
      <c r="B5109" s="24" t="s">
        <v>10639</v>
      </c>
      <c r="C5109" s="25">
        <v>43042</v>
      </c>
      <c r="D5109" s="24">
        <f>IFERROR(VLOOKUP(B5109,'2017_GT Roster'!$B$6:$H$21,7, FALSE), "NO MATCH!!!")</f>
        <v>12</v>
      </c>
      <c r="E5109" s="24">
        <f>IFERROR(VLOOKUP(GAME_JUMP_REPORT_CONSOLIDATED!C5109,GAME_INDEX!$A$7:$E$34,5,FALSE), "NO MATCH")</f>
        <v>1021</v>
      </c>
      <c r="F5109" s="24" t="str">
        <f>IFERROR(VLOOKUP(C5109,GAME_INDEX!$A$7:$E$34,4,FALSE), "NO MATCH!!!")</f>
        <v>Virginia Tech</v>
      </c>
      <c r="G5109" t="s">
        <v>5102</v>
      </c>
      <c r="H5109" s="1">
        <v>43042</v>
      </c>
      <c r="I5109">
        <v>403</v>
      </c>
      <c r="J5109" t="s">
        <v>7</v>
      </c>
      <c r="K5109" t="s">
        <v>12</v>
      </c>
      <c r="L5109">
        <v>12.3</v>
      </c>
    </row>
    <row r="5110" spans="1:12" x14ac:dyDescent="0.55000000000000004">
      <c r="A5110" s="24" t="str">
        <f t="shared" si="80"/>
        <v>102123</v>
      </c>
      <c r="B5110" s="24" t="s">
        <v>19</v>
      </c>
      <c r="C5110" s="25">
        <v>43042</v>
      </c>
      <c r="D5110" s="24">
        <f>IFERROR(VLOOKUP(B5110,'2017_GT Roster'!$B$6:$H$21,7, FALSE), "NO MATCH!!!")</f>
        <v>23</v>
      </c>
      <c r="E5110" s="24">
        <f>IFERROR(VLOOKUP(GAME_JUMP_REPORT_CONSOLIDATED!C5110,GAME_INDEX!$A$7:$E$34,5,FALSE), "NO MATCH")</f>
        <v>1021</v>
      </c>
      <c r="F5110" s="24" t="str">
        <f>IFERROR(VLOOKUP(C5110,GAME_INDEX!$A$7:$E$34,4,FALSE), "NO MATCH!!!")</f>
        <v>Virginia Tech</v>
      </c>
      <c r="G5110" t="s">
        <v>5103</v>
      </c>
      <c r="H5110" s="1">
        <v>43042</v>
      </c>
      <c r="I5110">
        <v>404</v>
      </c>
      <c r="J5110" t="s">
        <v>7</v>
      </c>
      <c r="K5110" t="s">
        <v>19</v>
      </c>
      <c r="L5110">
        <v>21</v>
      </c>
    </row>
    <row r="5111" spans="1:12" x14ac:dyDescent="0.55000000000000004">
      <c r="A5111" s="24" t="str">
        <f t="shared" si="80"/>
        <v>10219</v>
      </c>
      <c r="B5111" s="24" t="s">
        <v>27</v>
      </c>
      <c r="C5111" s="25">
        <v>43042</v>
      </c>
      <c r="D5111" s="24">
        <f>IFERROR(VLOOKUP(B5111,'2017_GT Roster'!$B$6:$H$21,7, FALSE), "NO MATCH!!!")</f>
        <v>9</v>
      </c>
      <c r="E5111" s="24">
        <f>IFERROR(VLOOKUP(GAME_JUMP_REPORT_CONSOLIDATED!C5111,GAME_INDEX!$A$7:$E$34,5,FALSE), "NO MATCH")</f>
        <v>1021</v>
      </c>
      <c r="F5111" s="24" t="str">
        <f>IFERROR(VLOOKUP(C5111,GAME_INDEX!$A$7:$E$34,4,FALSE), "NO MATCH!!!")</f>
        <v>Virginia Tech</v>
      </c>
      <c r="G5111" t="s">
        <v>5104</v>
      </c>
      <c r="H5111" s="1">
        <v>43042</v>
      </c>
      <c r="I5111">
        <v>405</v>
      </c>
      <c r="J5111" t="s">
        <v>7</v>
      </c>
      <c r="K5111" t="s">
        <v>27</v>
      </c>
      <c r="L5111">
        <v>8.6</v>
      </c>
    </row>
    <row r="5112" spans="1:12" x14ac:dyDescent="0.55000000000000004">
      <c r="A5112" s="24" t="str">
        <f t="shared" si="80"/>
        <v>10214</v>
      </c>
      <c r="B5112" s="24" t="s">
        <v>3262</v>
      </c>
      <c r="C5112" s="25">
        <v>43042</v>
      </c>
      <c r="D5112" s="24">
        <f>IFERROR(VLOOKUP(B5112,'2017_GT Roster'!$B$6:$H$21,7, FALSE), "NO MATCH!!!")</f>
        <v>4</v>
      </c>
      <c r="E5112" s="24">
        <f>IFERROR(VLOOKUP(GAME_JUMP_REPORT_CONSOLIDATED!C5112,GAME_INDEX!$A$7:$E$34,5,FALSE), "NO MATCH")</f>
        <v>1021</v>
      </c>
      <c r="F5112" s="24" t="str">
        <f>IFERROR(VLOOKUP(C5112,GAME_INDEX!$A$7:$E$34,4,FALSE), "NO MATCH!!!")</f>
        <v>Virginia Tech</v>
      </c>
      <c r="G5112" t="s">
        <v>5105</v>
      </c>
      <c r="H5112" s="1">
        <v>43042</v>
      </c>
      <c r="I5112">
        <v>407</v>
      </c>
      <c r="J5112" t="s">
        <v>7</v>
      </c>
      <c r="K5112" t="s">
        <v>3262</v>
      </c>
      <c r="L5112">
        <v>23.8</v>
      </c>
    </row>
    <row r="5113" spans="1:12" x14ac:dyDescent="0.55000000000000004">
      <c r="A5113" s="24" t="str">
        <f t="shared" si="80"/>
        <v>10219</v>
      </c>
      <c r="B5113" s="24" t="s">
        <v>27</v>
      </c>
      <c r="C5113" s="25">
        <v>43042</v>
      </c>
      <c r="D5113" s="24">
        <f>IFERROR(VLOOKUP(B5113,'2017_GT Roster'!$B$6:$H$21,7, FALSE), "NO MATCH!!!")</f>
        <v>9</v>
      </c>
      <c r="E5113" s="24">
        <f>IFERROR(VLOOKUP(GAME_JUMP_REPORT_CONSOLIDATED!C5113,GAME_INDEX!$A$7:$E$34,5,FALSE), "NO MATCH")</f>
        <v>1021</v>
      </c>
      <c r="F5113" s="24" t="str">
        <f>IFERROR(VLOOKUP(C5113,GAME_INDEX!$A$7:$E$34,4,FALSE), "NO MATCH!!!")</f>
        <v>Virginia Tech</v>
      </c>
      <c r="G5113" t="s">
        <v>5106</v>
      </c>
      <c r="H5113" s="1">
        <v>43042</v>
      </c>
      <c r="I5113">
        <v>409</v>
      </c>
      <c r="J5113" t="s">
        <v>7</v>
      </c>
      <c r="K5113" t="s">
        <v>27</v>
      </c>
      <c r="L5113">
        <v>11.6</v>
      </c>
    </row>
    <row r="5114" spans="1:12" x14ac:dyDescent="0.55000000000000004">
      <c r="A5114" s="24" t="str">
        <f t="shared" si="80"/>
        <v>102112</v>
      </c>
      <c r="B5114" s="24" t="s">
        <v>10639</v>
      </c>
      <c r="C5114" s="25">
        <v>43042</v>
      </c>
      <c r="D5114" s="24">
        <f>IFERROR(VLOOKUP(B5114,'2017_GT Roster'!$B$6:$H$21,7, FALSE), "NO MATCH!!!")</f>
        <v>12</v>
      </c>
      <c r="E5114" s="24">
        <f>IFERROR(VLOOKUP(GAME_JUMP_REPORT_CONSOLIDATED!C5114,GAME_INDEX!$A$7:$E$34,5,FALSE), "NO MATCH")</f>
        <v>1021</v>
      </c>
      <c r="F5114" s="24" t="str">
        <f>IFERROR(VLOOKUP(C5114,GAME_INDEX!$A$7:$E$34,4,FALSE), "NO MATCH!!!")</f>
        <v>Virginia Tech</v>
      </c>
      <c r="G5114" t="s">
        <v>5107</v>
      </c>
      <c r="H5114" s="1">
        <v>43042</v>
      </c>
      <c r="I5114">
        <v>409</v>
      </c>
      <c r="J5114" t="s">
        <v>7</v>
      </c>
      <c r="K5114" t="s">
        <v>12</v>
      </c>
      <c r="L5114">
        <v>13.3</v>
      </c>
    </row>
    <row r="5115" spans="1:12" x14ac:dyDescent="0.55000000000000004">
      <c r="A5115" s="24" t="str">
        <f t="shared" si="80"/>
        <v>102112</v>
      </c>
      <c r="B5115" s="24" t="s">
        <v>10639</v>
      </c>
      <c r="C5115" s="25">
        <v>43042</v>
      </c>
      <c r="D5115" s="24">
        <f>IFERROR(VLOOKUP(B5115,'2017_GT Roster'!$B$6:$H$21,7, FALSE), "NO MATCH!!!")</f>
        <v>12</v>
      </c>
      <c r="E5115" s="24">
        <f>IFERROR(VLOOKUP(GAME_JUMP_REPORT_CONSOLIDATED!C5115,GAME_INDEX!$A$7:$E$34,5,FALSE), "NO MATCH")</f>
        <v>1021</v>
      </c>
      <c r="F5115" s="24" t="str">
        <f>IFERROR(VLOOKUP(C5115,GAME_INDEX!$A$7:$E$34,4,FALSE), "NO MATCH!!!")</f>
        <v>Virginia Tech</v>
      </c>
      <c r="G5115" t="s">
        <v>5108</v>
      </c>
      <c r="H5115" s="1">
        <v>43042</v>
      </c>
      <c r="I5115">
        <v>412</v>
      </c>
      <c r="J5115" t="s">
        <v>7</v>
      </c>
      <c r="K5115" t="s">
        <v>12</v>
      </c>
      <c r="L5115">
        <v>12.3</v>
      </c>
    </row>
    <row r="5116" spans="1:12" x14ac:dyDescent="0.55000000000000004">
      <c r="A5116" s="24" t="str">
        <f t="shared" si="80"/>
        <v>10219</v>
      </c>
      <c r="B5116" s="24" t="s">
        <v>27</v>
      </c>
      <c r="C5116" s="25">
        <v>43042</v>
      </c>
      <c r="D5116" s="24">
        <f>IFERROR(VLOOKUP(B5116,'2017_GT Roster'!$B$6:$H$21,7, FALSE), "NO MATCH!!!")</f>
        <v>9</v>
      </c>
      <c r="E5116" s="24">
        <f>IFERROR(VLOOKUP(GAME_JUMP_REPORT_CONSOLIDATED!C5116,GAME_INDEX!$A$7:$E$34,5,FALSE), "NO MATCH")</f>
        <v>1021</v>
      </c>
      <c r="F5116" s="24" t="str">
        <f>IFERROR(VLOOKUP(C5116,GAME_INDEX!$A$7:$E$34,4,FALSE), "NO MATCH!!!")</f>
        <v>Virginia Tech</v>
      </c>
      <c r="G5116" t="s">
        <v>5109</v>
      </c>
      <c r="H5116" s="1">
        <v>43042</v>
      </c>
      <c r="I5116">
        <v>413</v>
      </c>
      <c r="J5116" t="s">
        <v>7</v>
      </c>
      <c r="K5116" t="s">
        <v>27</v>
      </c>
      <c r="L5116">
        <v>8.8000000000000007</v>
      </c>
    </row>
    <row r="5117" spans="1:12" x14ac:dyDescent="0.55000000000000004">
      <c r="A5117" s="24" t="str">
        <f t="shared" si="80"/>
        <v>102121</v>
      </c>
      <c r="B5117" s="24" t="s">
        <v>5040</v>
      </c>
      <c r="C5117" s="25">
        <v>43042</v>
      </c>
      <c r="D5117" s="24">
        <f>IFERROR(VLOOKUP(B5117,'2017_GT Roster'!$B$6:$H$21,7, FALSE), "NO MATCH!!!")</f>
        <v>21</v>
      </c>
      <c r="E5117" s="24">
        <f>IFERROR(VLOOKUP(GAME_JUMP_REPORT_CONSOLIDATED!C5117,GAME_INDEX!$A$7:$E$34,5,FALSE), "NO MATCH")</f>
        <v>1021</v>
      </c>
      <c r="F5117" s="24" t="str">
        <f>IFERROR(VLOOKUP(C5117,GAME_INDEX!$A$7:$E$34,4,FALSE), "NO MATCH!!!")</f>
        <v>Virginia Tech</v>
      </c>
      <c r="G5117" t="s">
        <v>5110</v>
      </c>
      <c r="H5117" s="1">
        <v>43042</v>
      </c>
      <c r="I5117">
        <v>414</v>
      </c>
      <c r="J5117" t="s">
        <v>7</v>
      </c>
      <c r="K5117" t="s">
        <v>5040</v>
      </c>
      <c r="L5117">
        <v>21.5</v>
      </c>
    </row>
    <row r="5118" spans="1:12" x14ac:dyDescent="0.55000000000000004">
      <c r="A5118" s="24" t="str">
        <f t="shared" si="80"/>
        <v>102112</v>
      </c>
      <c r="B5118" s="24" t="s">
        <v>10639</v>
      </c>
      <c r="C5118" s="25">
        <v>43042</v>
      </c>
      <c r="D5118" s="24">
        <f>IFERROR(VLOOKUP(B5118,'2017_GT Roster'!$B$6:$H$21,7, FALSE), "NO MATCH!!!")</f>
        <v>12</v>
      </c>
      <c r="E5118" s="24">
        <f>IFERROR(VLOOKUP(GAME_JUMP_REPORT_CONSOLIDATED!C5118,GAME_INDEX!$A$7:$E$34,5,FALSE), "NO MATCH")</f>
        <v>1021</v>
      </c>
      <c r="F5118" s="24" t="str">
        <f>IFERROR(VLOOKUP(C5118,GAME_INDEX!$A$7:$E$34,4,FALSE), "NO MATCH!!!")</f>
        <v>Virginia Tech</v>
      </c>
      <c r="G5118" t="s">
        <v>5111</v>
      </c>
      <c r="H5118" s="1">
        <v>43042</v>
      </c>
      <c r="I5118">
        <v>418</v>
      </c>
      <c r="J5118" t="s">
        <v>7</v>
      </c>
      <c r="K5118" t="s">
        <v>12</v>
      </c>
      <c r="L5118">
        <v>11.8</v>
      </c>
    </row>
    <row r="5119" spans="1:12" x14ac:dyDescent="0.55000000000000004">
      <c r="A5119" s="24" t="str">
        <f t="shared" si="80"/>
        <v>10213</v>
      </c>
      <c r="B5119" s="24" t="s">
        <v>3344</v>
      </c>
      <c r="C5119" s="25">
        <v>43042</v>
      </c>
      <c r="D5119" s="24">
        <f>IFERROR(VLOOKUP(B5119,'2017_GT Roster'!$B$6:$H$21,7, FALSE), "NO MATCH!!!")</f>
        <v>3</v>
      </c>
      <c r="E5119" s="24">
        <f>IFERROR(VLOOKUP(GAME_JUMP_REPORT_CONSOLIDATED!C5119,GAME_INDEX!$A$7:$E$34,5,FALSE), "NO MATCH")</f>
        <v>1021</v>
      </c>
      <c r="F5119" s="24" t="str">
        <f>IFERROR(VLOOKUP(C5119,GAME_INDEX!$A$7:$E$34,4,FALSE), "NO MATCH!!!")</f>
        <v>Virginia Tech</v>
      </c>
      <c r="G5119" t="s">
        <v>5112</v>
      </c>
      <c r="H5119" s="1">
        <v>43042</v>
      </c>
      <c r="I5119">
        <v>420</v>
      </c>
      <c r="J5119" t="s">
        <v>7</v>
      </c>
      <c r="K5119" t="s">
        <v>3344</v>
      </c>
      <c r="L5119">
        <v>22.8</v>
      </c>
    </row>
    <row r="5120" spans="1:12" x14ac:dyDescent="0.55000000000000004">
      <c r="A5120" s="24" t="str">
        <f t="shared" si="80"/>
        <v>10219</v>
      </c>
      <c r="B5120" s="24" t="s">
        <v>27</v>
      </c>
      <c r="C5120" s="25">
        <v>43042</v>
      </c>
      <c r="D5120" s="24">
        <f>IFERROR(VLOOKUP(B5120,'2017_GT Roster'!$B$6:$H$21,7, FALSE), "NO MATCH!!!")</f>
        <v>9</v>
      </c>
      <c r="E5120" s="24">
        <f>IFERROR(VLOOKUP(GAME_JUMP_REPORT_CONSOLIDATED!C5120,GAME_INDEX!$A$7:$E$34,5,FALSE), "NO MATCH")</f>
        <v>1021</v>
      </c>
      <c r="F5120" s="24" t="str">
        <f>IFERROR(VLOOKUP(C5120,GAME_INDEX!$A$7:$E$34,4,FALSE), "NO MATCH!!!")</f>
        <v>Virginia Tech</v>
      </c>
      <c r="G5120" t="s">
        <v>5113</v>
      </c>
      <c r="H5120" s="1">
        <v>43042</v>
      </c>
      <c r="I5120">
        <v>423</v>
      </c>
      <c r="J5120" t="s">
        <v>7</v>
      </c>
      <c r="K5120" t="s">
        <v>27</v>
      </c>
      <c r="L5120">
        <v>7.7</v>
      </c>
    </row>
    <row r="5121" spans="1:12" x14ac:dyDescent="0.55000000000000004">
      <c r="A5121" s="24" t="str">
        <f t="shared" si="80"/>
        <v>102133</v>
      </c>
      <c r="B5121" s="24" t="s">
        <v>32</v>
      </c>
      <c r="C5121" s="25">
        <v>43042</v>
      </c>
      <c r="D5121" s="24">
        <f>IFERROR(VLOOKUP(B5121,'2017_GT Roster'!$B$6:$H$21,7, FALSE), "NO MATCH!!!")</f>
        <v>33</v>
      </c>
      <c r="E5121" s="24">
        <f>IFERROR(VLOOKUP(GAME_JUMP_REPORT_CONSOLIDATED!C5121,GAME_INDEX!$A$7:$E$34,5,FALSE), "NO MATCH")</f>
        <v>1021</v>
      </c>
      <c r="F5121" s="24" t="str">
        <f>IFERROR(VLOOKUP(C5121,GAME_INDEX!$A$7:$E$34,4,FALSE), "NO MATCH!!!")</f>
        <v>Virginia Tech</v>
      </c>
      <c r="G5121" t="s">
        <v>5114</v>
      </c>
      <c r="H5121" s="1">
        <v>43042</v>
      </c>
      <c r="I5121">
        <v>425</v>
      </c>
      <c r="J5121" t="s">
        <v>7</v>
      </c>
      <c r="K5121" t="s">
        <v>32</v>
      </c>
      <c r="L5121">
        <v>19</v>
      </c>
    </row>
    <row r="5122" spans="1:12" x14ac:dyDescent="0.55000000000000004">
      <c r="A5122" s="24" t="str">
        <f t="shared" si="80"/>
        <v>102111</v>
      </c>
      <c r="B5122" s="24" t="s">
        <v>14</v>
      </c>
      <c r="C5122" s="25">
        <v>43042</v>
      </c>
      <c r="D5122" s="24">
        <f>IFERROR(VLOOKUP(B5122,'2017_GT Roster'!$B$6:$H$21,7, FALSE), "NO MATCH!!!")</f>
        <v>11</v>
      </c>
      <c r="E5122" s="24">
        <f>IFERROR(VLOOKUP(GAME_JUMP_REPORT_CONSOLIDATED!C5122,GAME_INDEX!$A$7:$E$34,5,FALSE), "NO MATCH")</f>
        <v>1021</v>
      </c>
      <c r="F5122" s="24" t="str">
        <f>IFERROR(VLOOKUP(C5122,GAME_INDEX!$A$7:$E$34,4,FALSE), "NO MATCH!!!")</f>
        <v>Virginia Tech</v>
      </c>
      <c r="G5122" t="s">
        <v>5115</v>
      </c>
      <c r="H5122" s="1">
        <v>43042</v>
      </c>
      <c r="I5122">
        <v>428</v>
      </c>
      <c r="J5122" t="s">
        <v>7</v>
      </c>
      <c r="K5122" t="s">
        <v>14</v>
      </c>
      <c r="L5122">
        <v>19.600000000000001</v>
      </c>
    </row>
    <row r="5123" spans="1:12" x14ac:dyDescent="0.55000000000000004">
      <c r="A5123" s="24" t="str">
        <f t="shared" si="80"/>
        <v>10214</v>
      </c>
      <c r="B5123" s="24" t="s">
        <v>3262</v>
      </c>
      <c r="C5123" s="25">
        <v>43042</v>
      </c>
      <c r="D5123" s="24">
        <f>IFERROR(VLOOKUP(B5123,'2017_GT Roster'!$B$6:$H$21,7, FALSE), "NO MATCH!!!")</f>
        <v>4</v>
      </c>
      <c r="E5123" s="24">
        <f>IFERROR(VLOOKUP(GAME_JUMP_REPORT_CONSOLIDATED!C5123,GAME_INDEX!$A$7:$E$34,5,FALSE), "NO MATCH")</f>
        <v>1021</v>
      </c>
      <c r="F5123" s="24" t="str">
        <f>IFERROR(VLOOKUP(C5123,GAME_INDEX!$A$7:$E$34,4,FALSE), "NO MATCH!!!")</f>
        <v>Virginia Tech</v>
      </c>
      <c r="G5123" t="s">
        <v>5116</v>
      </c>
      <c r="H5123" s="1">
        <v>43042</v>
      </c>
      <c r="I5123">
        <v>430</v>
      </c>
      <c r="J5123" t="s">
        <v>7</v>
      </c>
      <c r="K5123" t="s">
        <v>3262</v>
      </c>
      <c r="L5123">
        <v>25.8</v>
      </c>
    </row>
    <row r="5124" spans="1:12" x14ac:dyDescent="0.55000000000000004">
      <c r="A5124" s="24" t="str">
        <f t="shared" si="80"/>
        <v>102112</v>
      </c>
      <c r="B5124" s="24" t="s">
        <v>10639</v>
      </c>
      <c r="C5124" s="25">
        <v>43042</v>
      </c>
      <c r="D5124" s="24">
        <f>IFERROR(VLOOKUP(B5124,'2017_GT Roster'!$B$6:$H$21,7, FALSE), "NO MATCH!!!")</f>
        <v>12</v>
      </c>
      <c r="E5124" s="24">
        <f>IFERROR(VLOOKUP(GAME_JUMP_REPORT_CONSOLIDATED!C5124,GAME_INDEX!$A$7:$E$34,5,FALSE), "NO MATCH")</f>
        <v>1021</v>
      </c>
      <c r="F5124" s="24" t="str">
        <f>IFERROR(VLOOKUP(C5124,GAME_INDEX!$A$7:$E$34,4,FALSE), "NO MATCH!!!")</f>
        <v>Virginia Tech</v>
      </c>
      <c r="G5124" t="s">
        <v>5117</v>
      </c>
      <c r="H5124" s="1">
        <v>43042</v>
      </c>
      <c r="I5124">
        <v>432</v>
      </c>
      <c r="J5124" t="s">
        <v>7</v>
      </c>
      <c r="K5124" t="s">
        <v>12</v>
      </c>
      <c r="L5124">
        <v>9.6999999999999993</v>
      </c>
    </row>
    <row r="5125" spans="1:12" x14ac:dyDescent="0.55000000000000004">
      <c r="A5125" s="24" t="str">
        <f t="shared" si="80"/>
        <v>10213</v>
      </c>
      <c r="B5125" s="24" t="s">
        <v>3344</v>
      </c>
      <c r="C5125" s="25">
        <v>43042</v>
      </c>
      <c r="D5125" s="24">
        <f>IFERROR(VLOOKUP(B5125,'2017_GT Roster'!$B$6:$H$21,7, FALSE), "NO MATCH!!!")</f>
        <v>3</v>
      </c>
      <c r="E5125" s="24">
        <f>IFERROR(VLOOKUP(GAME_JUMP_REPORT_CONSOLIDATED!C5125,GAME_INDEX!$A$7:$E$34,5,FALSE), "NO MATCH")</f>
        <v>1021</v>
      </c>
      <c r="F5125" s="24" t="str">
        <f>IFERROR(VLOOKUP(C5125,GAME_INDEX!$A$7:$E$34,4,FALSE), "NO MATCH!!!")</f>
        <v>Virginia Tech</v>
      </c>
      <c r="G5125" t="s">
        <v>5118</v>
      </c>
      <c r="H5125" s="1">
        <v>43042</v>
      </c>
      <c r="I5125">
        <v>434</v>
      </c>
      <c r="J5125" t="s">
        <v>7</v>
      </c>
      <c r="K5125" t="s">
        <v>3344</v>
      </c>
      <c r="L5125">
        <v>20.8</v>
      </c>
    </row>
    <row r="5126" spans="1:12" x14ac:dyDescent="0.55000000000000004">
      <c r="A5126" s="24" t="str">
        <f t="shared" si="80"/>
        <v>10219</v>
      </c>
      <c r="B5126" s="24" t="s">
        <v>27</v>
      </c>
      <c r="C5126" s="25">
        <v>43042</v>
      </c>
      <c r="D5126" s="24">
        <f>IFERROR(VLOOKUP(B5126,'2017_GT Roster'!$B$6:$H$21,7, FALSE), "NO MATCH!!!")</f>
        <v>9</v>
      </c>
      <c r="E5126" s="24">
        <f>IFERROR(VLOOKUP(GAME_JUMP_REPORT_CONSOLIDATED!C5126,GAME_INDEX!$A$7:$E$34,5,FALSE), "NO MATCH")</f>
        <v>1021</v>
      </c>
      <c r="F5126" s="24" t="str">
        <f>IFERROR(VLOOKUP(C5126,GAME_INDEX!$A$7:$E$34,4,FALSE), "NO MATCH!!!")</f>
        <v>Virginia Tech</v>
      </c>
      <c r="G5126" t="s">
        <v>5119</v>
      </c>
      <c r="H5126" s="1">
        <v>43042</v>
      </c>
      <c r="I5126">
        <v>435</v>
      </c>
      <c r="J5126" t="s">
        <v>7</v>
      </c>
      <c r="K5126" t="s">
        <v>27</v>
      </c>
      <c r="L5126">
        <v>7.2</v>
      </c>
    </row>
    <row r="5127" spans="1:12" x14ac:dyDescent="0.55000000000000004">
      <c r="A5127" s="24" t="str">
        <f t="shared" si="80"/>
        <v>102114</v>
      </c>
      <c r="B5127" s="24" t="s">
        <v>10</v>
      </c>
      <c r="C5127" s="25">
        <v>43042</v>
      </c>
      <c r="D5127" s="24">
        <f>IFERROR(VLOOKUP(B5127,'2017_GT Roster'!$B$6:$H$21,7, FALSE), "NO MATCH!!!")</f>
        <v>14</v>
      </c>
      <c r="E5127" s="24">
        <f>IFERROR(VLOOKUP(GAME_JUMP_REPORT_CONSOLIDATED!C5127,GAME_INDEX!$A$7:$E$34,5,FALSE), "NO MATCH")</f>
        <v>1021</v>
      </c>
      <c r="F5127" s="24" t="str">
        <f>IFERROR(VLOOKUP(C5127,GAME_INDEX!$A$7:$E$34,4,FALSE), "NO MATCH!!!")</f>
        <v>Virginia Tech</v>
      </c>
      <c r="G5127" t="s">
        <v>5120</v>
      </c>
      <c r="H5127" s="1">
        <v>43042</v>
      </c>
      <c r="I5127">
        <v>436</v>
      </c>
      <c r="J5127" t="s">
        <v>7</v>
      </c>
      <c r="K5127" t="s">
        <v>10</v>
      </c>
      <c r="L5127">
        <v>19.5</v>
      </c>
    </row>
    <row r="5128" spans="1:12" x14ac:dyDescent="0.55000000000000004">
      <c r="A5128" s="24" t="str">
        <f t="shared" si="80"/>
        <v>102112</v>
      </c>
      <c r="B5128" s="24" t="s">
        <v>10639</v>
      </c>
      <c r="C5128" s="25">
        <v>43042</v>
      </c>
      <c r="D5128" s="24">
        <f>IFERROR(VLOOKUP(B5128,'2017_GT Roster'!$B$6:$H$21,7, FALSE), "NO MATCH!!!")</f>
        <v>12</v>
      </c>
      <c r="E5128" s="24">
        <f>IFERROR(VLOOKUP(GAME_JUMP_REPORT_CONSOLIDATED!C5128,GAME_INDEX!$A$7:$E$34,5,FALSE), "NO MATCH")</f>
        <v>1021</v>
      </c>
      <c r="F5128" s="24" t="str">
        <f>IFERROR(VLOOKUP(C5128,GAME_INDEX!$A$7:$E$34,4,FALSE), "NO MATCH!!!")</f>
        <v>Virginia Tech</v>
      </c>
      <c r="G5128" t="s">
        <v>5121</v>
      </c>
      <c r="H5128" s="1">
        <v>43042</v>
      </c>
      <c r="I5128">
        <v>438</v>
      </c>
      <c r="J5128" t="s">
        <v>7</v>
      </c>
      <c r="K5128" t="s">
        <v>12</v>
      </c>
      <c r="L5128">
        <v>9.6</v>
      </c>
    </row>
    <row r="5129" spans="1:12" x14ac:dyDescent="0.55000000000000004">
      <c r="A5129" s="24" t="str">
        <f t="shared" si="80"/>
        <v>102197</v>
      </c>
      <c r="B5129" s="24" t="s">
        <v>42</v>
      </c>
      <c r="C5129" s="25">
        <v>43042</v>
      </c>
      <c r="D5129" s="24">
        <f>IFERROR(VLOOKUP(B5129,'2017_GT Roster'!$B$6:$H$21,7, FALSE), "NO MATCH!!!")</f>
        <v>97</v>
      </c>
      <c r="E5129" s="24">
        <f>IFERROR(VLOOKUP(GAME_JUMP_REPORT_CONSOLIDATED!C5129,GAME_INDEX!$A$7:$E$34,5,FALSE), "NO MATCH")</f>
        <v>1021</v>
      </c>
      <c r="F5129" s="24" t="str">
        <f>IFERROR(VLOOKUP(C5129,GAME_INDEX!$A$7:$E$34,4,FALSE), "NO MATCH!!!")</f>
        <v>Virginia Tech</v>
      </c>
      <c r="G5129" t="s">
        <v>5122</v>
      </c>
      <c r="H5129" s="1">
        <v>43042</v>
      </c>
      <c r="I5129">
        <v>438</v>
      </c>
      <c r="J5129" t="s">
        <v>7</v>
      </c>
      <c r="K5129" t="s">
        <v>42</v>
      </c>
      <c r="L5129">
        <v>20.8</v>
      </c>
    </row>
    <row r="5130" spans="1:12" x14ac:dyDescent="0.55000000000000004">
      <c r="A5130" s="24" t="str">
        <f t="shared" si="80"/>
        <v>102123</v>
      </c>
      <c r="B5130" s="24" t="s">
        <v>19</v>
      </c>
      <c r="C5130" s="25">
        <v>43042</v>
      </c>
      <c r="D5130" s="24">
        <f>IFERROR(VLOOKUP(B5130,'2017_GT Roster'!$B$6:$H$21,7, FALSE), "NO MATCH!!!")</f>
        <v>23</v>
      </c>
      <c r="E5130" s="24">
        <f>IFERROR(VLOOKUP(GAME_JUMP_REPORT_CONSOLIDATED!C5130,GAME_INDEX!$A$7:$E$34,5,FALSE), "NO MATCH")</f>
        <v>1021</v>
      </c>
      <c r="F5130" s="24" t="str">
        <f>IFERROR(VLOOKUP(C5130,GAME_INDEX!$A$7:$E$34,4,FALSE), "NO MATCH!!!")</f>
        <v>Virginia Tech</v>
      </c>
      <c r="G5130" t="s">
        <v>5123</v>
      </c>
      <c r="H5130" s="1">
        <v>43042</v>
      </c>
      <c r="I5130">
        <v>440</v>
      </c>
      <c r="J5130" t="s">
        <v>7</v>
      </c>
      <c r="K5130" t="s">
        <v>19</v>
      </c>
      <c r="L5130">
        <v>21</v>
      </c>
    </row>
    <row r="5131" spans="1:12" x14ac:dyDescent="0.55000000000000004">
      <c r="A5131" s="24" t="str">
        <f t="shared" si="80"/>
        <v>102112</v>
      </c>
      <c r="B5131" s="24" t="s">
        <v>10639</v>
      </c>
      <c r="C5131" s="25">
        <v>43042</v>
      </c>
      <c r="D5131" s="24">
        <f>IFERROR(VLOOKUP(B5131,'2017_GT Roster'!$B$6:$H$21,7, FALSE), "NO MATCH!!!")</f>
        <v>12</v>
      </c>
      <c r="E5131" s="24">
        <f>IFERROR(VLOOKUP(GAME_JUMP_REPORT_CONSOLIDATED!C5131,GAME_INDEX!$A$7:$E$34,5,FALSE), "NO MATCH")</f>
        <v>1021</v>
      </c>
      <c r="F5131" s="24" t="str">
        <f>IFERROR(VLOOKUP(C5131,GAME_INDEX!$A$7:$E$34,4,FALSE), "NO MATCH!!!")</f>
        <v>Virginia Tech</v>
      </c>
      <c r="G5131" t="s">
        <v>5124</v>
      </c>
      <c r="H5131" s="1">
        <v>43042</v>
      </c>
      <c r="I5131">
        <v>443</v>
      </c>
      <c r="J5131" t="s">
        <v>7</v>
      </c>
      <c r="K5131" t="s">
        <v>12</v>
      </c>
      <c r="L5131">
        <v>10.199999999999999</v>
      </c>
    </row>
    <row r="5132" spans="1:12" x14ac:dyDescent="0.55000000000000004">
      <c r="A5132" s="24" t="str">
        <f t="shared" si="80"/>
        <v>10214</v>
      </c>
      <c r="B5132" s="24" t="s">
        <v>3262</v>
      </c>
      <c r="C5132" s="25">
        <v>43042</v>
      </c>
      <c r="D5132" s="24">
        <f>IFERROR(VLOOKUP(B5132,'2017_GT Roster'!$B$6:$H$21,7, FALSE), "NO MATCH!!!")</f>
        <v>4</v>
      </c>
      <c r="E5132" s="24">
        <f>IFERROR(VLOOKUP(GAME_JUMP_REPORT_CONSOLIDATED!C5132,GAME_INDEX!$A$7:$E$34,5,FALSE), "NO MATCH")</f>
        <v>1021</v>
      </c>
      <c r="F5132" s="24" t="str">
        <f>IFERROR(VLOOKUP(C5132,GAME_INDEX!$A$7:$E$34,4,FALSE), "NO MATCH!!!")</f>
        <v>Virginia Tech</v>
      </c>
      <c r="G5132" t="s">
        <v>5125</v>
      </c>
      <c r="H5132" s="1">
        <v>43042</v>
      </c>
      <c r="I5132">
        <v>443</v>
      </c>
      <c r="J5132" t="s">
        <v>7</v>
      </c>
      <c r="K5132" t="s">
        <v>3262</v>
      </c>
      <c r="L5132">
        <v>25.3</v>
      </c>
    </row>
    <row r="5133" spans="1:12" x14ac:dyDescent="0.55000000000000004">
      <c r="A5133" s="24" t="str">
        <f t="shared" si="80"/>
        <v>102112</v>
      </c>
      <c r="B5133" s="24" t="s">
        <v>10639</v>
      </c>
      <c r="C5133" s="25">
        <v>43042</v>
      </c>
      <c r="D5133" s="24">
        <f>IFERROR(VLOOKUP(B5133,'2017_GT Roster'!$B$6:$H$21,7, FALSE), "NO MATCH!!!")</f>
        <v>12</v>
      </c>
      <c r="E5133" s="24">
        <f>IFERROR(VLOOKUP(GAME_JUMP_REPORT_CONSOLIDATED!C5133,GAME_INDEX!$A$7:$E$34,5,FALSE), "NO MATCH")</f>
        <v>1021</v>
      </c>
      <c r="F5133" s="24" t="str">
        <f>IFERROR(VLOOKUP(C5133,GAME_INDEX!$A$7:$E$34,4,FALSE), "NO MATCH!!!")</f>
        <v>Virginia Tech</v>
      </c>
      <c r="G5133" t="s">
        <v>5126</v>
      </c>
      <c r="H5133" s="1">
        <v>43042</v>
      </c>
      <c r="I5133">
        <v>449</v>
      </c>
      <c r="J5133" t="s">
        <v>7</v>
      </c>
      <c r="K5133" t="s">
        <v>12</v>
      </c>
      <c r="L5133">
        <v>11.6</v>
      </c>
    </row>
    <row r="5134" spans="1:12" x14ac:dyDescent="0.55000000000000004">
      <c r="A5134" s="24" t="str">
        <f t="shared" si="80"/>
        <v>10213</v>
      </c>
      <c r="B5134" s="24" t="s">
        <v>3344</v>
      </c>
      <c r="C5134" s="25">
        <v>43042</v>
      </c>
      <c r="D5134" s="24">
        <f>IFERROR(VLOOKUP(B5134,'2017_GT Roster'!$B$6:$H$21,7, FALSE), "NO MATCH!!!")</f>
        <v>3</v>
      </c>
      <c r="E5134" s="24">
        <f>IFERROR(VLOOKUP(GAME_JUMP_REPORT_CONSOLIDATED!C5134,GAME_INDEX!$A$7:$E$34,5,FALSE), "NO MATCH")</f>
        <v>1021</v>
      </c>
      <c r="F5134" s="24" t="str">
        <f>IFERROR(VLOOKUP(C5134,GAME_INDEX!$A$7:$E$34,4,FALSE), "NO MATCH!!!")</f>
        <v>Virginia Tech</v>
      </c>
      <c r="G5134" t="s">
        <v>5127</v>
      </c>
      <c r="H5134" s="1">
        <v>43042</v>
      </c>
      <c r="I5134">
        <v>453</v>
      </c>
      <c r="J5134" t="s">
        <v>7</v>
      </c>
      <c r="K5134" t="s">
        <v>3344</v>
      </c>
      <c r="L5134">
        <v>24.9</v>
      </c>
    </row>
    <row r="5135" spans="1:12" x14ac:dyDescent="0.55000000000000004">
      <c r="A5135" s="24" t="str">
        <f t="shared" si="80"/>
        <v>102112</v>
      </c>
      <c r="B5135" s="24" t="s">
        <v>10639</v>
      </c>
      <c r="C5135" s="25">
        <v>43042</v>
      </c>
      <c r="D5135" s="24">
        <f>IFERROR(VLOOKUP(B5135,'2017_GT Roster'!$B$6:$H$21,7, FALSE), "NO MATCH!!!")</f>
        <v>12</v>
      </c>
      <c r="E5135" s="24">
        <f>IFERROR(VLOOKUP(GAME_JUMP_REPORT_CONSOLIDATED!C5135,GAME_INDEX!$A$7:$E$34,5,FALSE), "NO MATCH")</f>
        <v>1021</v>
      </c>
      <c r="F5135" s="24" t="str">
        <f>IFERROR(VLOOKUP(C5135,GAME_INDEX!$A$7:$E$34,4,FALSE), "NO MATCH!!!")</f>
        <v>Virginia Tech</v>
      </c>
      <c r="G5135" t="s">
        <v>5128</v>
      </c>
      <c r="H5135" s="1">
        <v>43042</v>
      </c>
      <c r="I5135">
        <v>456</v>
      </c>
      <c r="J5135" t="s">
        <v>7</v>
      </c>
      <c r="K5135" t="s">
        <v>12</v>
      </c>
      <c r="L5135">
        <v>10.3</v>
      </c>
    </row>
    <row r="5136" spans="1:12" x14ac:dyDescent="0.55000000000000004">
      <c r="A5136" s="24" t="str">
        <f t="shared" si="80"/>
        <v>102133</v>
      </c>
      <c r="B5136" s="24" t="s">
        <v>32</v>
      </c>
      <c r="C5136" s="25">
        <v>43042</v>
      </c>
      <c r="D5136" s="24">
        <f>IFERROR(VLOOKUP(B5136,'2017_GT Roster'!$B$6:$H$21,7, FALSE), "NO MATCH!!!")</f>
        <v>33</v>
      </c>
      <c r="E5136" s="24">
        <f>IFERROR(VLOOKUP(GAME_JUMP_REPORT_CONSOLIDATED!C5136,GAME_INDEX!$A$7:$E$34,5,FALSE), "NO MATCH")</f>
        <v>1021</v>
      </c>
      <c r="F5136" s="24" t="str">
        <f>IFERROR(VLOOKUP(C5136,GAME_INDEX!$A$7:$E$34,4,FALSE), "NO MATCH!!!")</f>
        <v>Virginia Tech</v>
      </c>
      <c r="G5136" t="s">
        <v>5129</v>
      </c>
      <c r="H5136" s="1">
        <v>43042</v>
      </c>
      <c r="I5136">
        <v>459</v>
      </c>
      <c r="J5136" t="s">
        <v>7</v>
      </c>
      <c r="K5136" t="s">
        <v>32</v>
      </c>
      <c r="L5136">
        <v>25.2</v>
      </c>
    </row>
    <row r="5137" spans="1:12" x14ac:dyDescent="0.55000000000000004">
      <c r="A5137" s="24" t="str">
        <f t="shared" si="80"/>
        <v>102112</v>
      </c>
      <c r="B5137" s="24" t="s">
        <v>10639</v>
      </c>
      <c r="C5137" s="25">
        <v>43042</v>
      </c>
      <c r="D5137" s="24">
        <f>IFERROR(VLOOKUP(B5137,'2017_GT Roster'!$B$6:$H$21,7, FALSE), "NO MATCH!!!")</f>
        <v>12</v>
      </c>
      <c r="E5137" s="24">
        <f>IFERROR(VLOOKUP(GAME_JUMP_REPORT_CONSOLIDATED!C5137,GAME_INDEX!$A$7:$E$34,5,FALSE), "NO MATCH")</f>
        <v>1021</v>
      </c>
      <c r="F5137" s="24" t="str">
        <f>IFERROR(VLOOKUP(C5137,GAME_INDEX!$A$7:$E$34,4,FALSE), "NO MATCH!!!")</f>
        <v>Virginia Tech</v>
      </c>
      <c r="G5137" t="s">
        <v>5130</v>
      </c>
      <c r="H5137" s="1">
        <v>43042</v>
      </c>
      <c r="I5137">
        <v>460</v>
      </c>
      <c r="J5137" t="s">
        <v>7</v>
      </c>
      <c r="K5137" t="s">
        <v>12</v>
      </c>
      <c r="L5137">
        <v>12.4</v>
      </c>
    </row>
    <row r="5138" spans="1:12" x14ac:dyDescent="0.55000000000000004">
      <c r="A5138" s="24" t="str">
        <f t="shared" si="80"/>
        <v>102111</v>
      </c>
      <c r="B5138" s="24" t="s">
        <v>14</v>
      </c>
      <c r="C5138" s="25">
        <v>43042</v>
      </c>
      <c r="D5138" s="24">
        <f>IFERROR(VLOOKUP(B5138,'2017_GT Roster'!$B$6:$H$21,7, FALSE), "NO MATCH!!!")</f>
        <v>11</v>
      </c>
      <c r="E5138" s="24">
        <f>IFERROR(VLOOKUP(GAME_JUMP_REPORT_CONSOLIDATED!C5138,GAME_INDEX!$A$7:$E$34,5,FALSE), "NO MATCH")</f>
        <v>1021</v>
      </c>
      <c r="F5138" s="24" t="str">
        <f>IFERROR(VLOOKUP(C5138,GAME_INDEX!$A$7:$E$34,4,FALSE), "NO MATCH!!!")</f>
        <v>Virginia Tech</v>
      </c>
      <c r="G5138" t="s">
        <v>5131</v>
      </c>
      <c r="H5138" s="1">
        <v>43042</v>
      </c>
      <c r="I5138">
        <v>461</v>
      </c>
      <c r="J5138" t="s">
        <v>7</v>
      </c>
      <c r="K5138" t="s">
        <v>14</v>
      </c>
      <c r="L5138">
        <v>23</v>
      </c>
    </row>
    <row r="5139" spans="1:12" x14ac:dyDescent="0.55000000000000004">
      <c r="A5139" s="24" t="str">
        <f t="shared" si="80"/>
        <v>102123</v>
      </c>
      <c r="B5139" s="24" t="s">
        <v>19</v>
      </c>
      <c r="C5139" s="25">
        <v>43042</v>
      </c>
      <c r="D5139" s="24">
        <f>IFERROR(VLOOKUP(B5139,'2017_GT Roster'!$B$6:$H$21,7, FALSE), "NO MATCH!!!")</f>
        <v>23</v>
      </c>
      <c r="E5139" s="24">
        <f>IFERROR(VLOOKUP(GAME_JUMP_REPORT_CONSOLIDATED!C5139,GAME_INDEX!$A$7:$E$34,5,FALSE), "NO MATCH")</f>
        <v>1021</v>
      </c>
      <c r="F5139" s="24" t="str">
        <f>IFERROR(VLOOKUP(C5139,GAME_INDEX!$A$7:$E$34,4,FALSE), "NO MATCH!!!")</f>
        <v>Virginia Tech</v>
      </c>
      <c r="G5139" t="s">
        <v>5132</v>
      </c>
      <c r="H5139" s="1">
        <v>43042</v>
      </c>
      <c r="I5139">
        <v>466</v>
      </c>
      <c r="J5139" t="s">
        <v>7</v>
      </c>
      <c r="K5139" t="s">
        <v>19</v>
      </c>
      <c r="L5139">
        <v>21.6</v>
      </c>
    </row>
    <row r="5140" spans="1:12" x14ac:dyDescent="0.55000000000000004">
      <c r="A5140" s="24" t="str">
        <f t="shared" si="80"/>
        <v>102112</v>
      </c>
      <c r="B5140" s="24" t="s">
        <v>10639</v>
      </c>
      <c r="C5140" s="25">
        <v>43042</v>
      </c>
      <c r="D5140" s="24">
        <f>IFERROR(VLOOKUP(B5140,'2017_GT Roster'!$B$6:$H$21,7, FALSE), "NO MATCH!!!")</f>
        <v>12</v>
      </c>
      <c r="E5140" s="24">
        <f>IFERROR(VLOOKUP(GAME_JUMP_REPORT_CONSOLIDATED!C5140,GAME_INDEX!$A$7:$E$34,5,FALSE), "NO MATCH")</f>
        <v>1021</v>
      </c>
      <c r="F5140" s="24" t="str">
        <f>IFERROR(VLOOKUP(C5140,GAME_INDEX!$A$7:$E$34,4,FALSE), "NO MATCH!!!")</f>
        <v>Virginia Tech</v>
      </c>
      <c r="G5140" t="s">
        <v>5133</v>
      </c>
      <c r="H5140" s="1">
        <v>43042</v>
      </c>
      <c r="I5140">
        <v>467</v>
      </c>
      <c r="J5140" t="s">
        <v>7</v>
      </c>
      <c r="K5140" t="s">
        <v>12</v>
      </c>
      <c r="L5140">
        <v>11.7</v>
      </c>
    </row>
    <row r="5141" spans="1:12" x14ac:dyDescent="0.55000000000000004">
      <c r="A5141" s="24" t="str">
        <f t="shared" si="80"/>
        <v>102112</v>
      </c>
      <c r="B5141" s="24" t="s">
        <v>10639</v>
      </c>
      <c r="C5141" s="25">
        <v>43042</v>
      </c>
      <c r="D5141" s="24">
        <f>IFERROR(VLOOKUP(B5141,'2017_GT Roster'!$B$6:$H$21,7, FALSE), "NO MATCH!!!")</f>
        <v>12</v>
      </c>
      <c r="E5141" s="24">
        <f>IFERROR(VLOOKUP(GAME_JUMP_REPORT_CONSOLIDATED!C5141,GAME_INDEX!$A$7:$E$34,5,FALSE), "NO MATCH")</f>
        <v>1021</v>
      </c>
      <c r="F5141" s="24" t="str">
        <f>IFERROR(VLOOKUP(C5141,GAME_INDEX!$A$7:$E$34,4,FALSE), "NO MATCH!!!")</f>
        <v>Virginia Tech</v>
      </c>
      <c r="G5141" t="s">
        <v>5134</v>
      </c>
      <c r="H5141" s="1">
        <v>43042</v>
      </c>
      <c r="I5141">
        <v>471</v>
      </c>
      <c r="J5141" t="s">
        <v>7</v>
      </c>
      <c r="K5141" t="s">
        <v>12</v>
      </c>
      <c r="L5141">
        <v>12.5</v>
      </c>
    </row>
    <row r="5142" spans="1:12" x14ac:dyDescent="0.55000000000000004">
      <c r="A5142" s="24" t="str">
        <f t="shared" si="80"/>
        <v>10214</v>
      </c>
      <c r="B5142" s="24" t="s">
        <v>3262</v>
      </c>
      <c r="C5142" s="25">
        <v>43042</v>
      </c>
      <c r="D5142" s="24">
        <f>IFERROR(VLOOKUP(B5142,'2017_GT Roster'!$B$6:$H$21,7, FALSE), "NO MATCH!!!")</f>
        <v>4</v>
      </c>
      <c r="E5142" s="24">
        <f>IFERROR(VLOOKUP(GAME_JUMP_REPORT_CONSOLIDATED!C5142,GAME_INDEX!$A$7:$E$34,5,FALSE), "NO MATCH")</f>
        <v>1021</v>
      </c>
      <c r="F5142" s="24" t="str">
        <f>IFERROR(VLOOKUP(C5142,GAME_INDEX!$A$7:$E$34,4,FALSE), "NO MATCH!!!")</f>
        <v>Virginia Tech</v>
      </c>
      <c r="G5142" t="s">
        <v>5135</v>
      </c>
      <c r="H5142" s="1">
        <v>43042</v>
      </c>
      <c r="I5142">
        <v>472</v>
      </c>
      <c r="J5142" t="s">
        <v>7</v>
      </c>
      <c r="K5142" t="s">
        <v>3262</v>
      </c>
      <c r="L5142">
        <v>26.1</v>
      </c>
    </row>
    <row r="5143" spans="1:12" x14ac:dyDescent="0.55000000000000004">
      <c r="A5143" s="24" t="str">
        <f t="shared" si="80"/>
        <v>102112</v>
      </c>
      <c r="B5143" s="24" t="s">
        <v>10639</v>
      </c>
      <c r="C5143" s="25">
        <v>43042</v>
      </c>
      <c r="D5143" s="24">
        <f>IFERROR(VLOOKUP(B5143,'2017_GT Roster'!$B$6:$H$21,7, FALSE), "NO MATCH!!!")</f>
        <v>12</v>
      </c>
      <c r="E5143" s="24">
        <f>IFERROR(VLOOKUP(GAME_JUMP_REPORT_CONSOLIDATED!C5143,GAME_INDEX!$A$7:$E$34,5,FALSE), "NO MATCH")</f>
        <v>1021</v>
      </c>
      <c r="F5143" s="24" t="str">
        <f>IFERROR(VLOOKUP(C5143,GAME_INDEX!$A$7:$E$34,4,FALSE), "NO MATCH!!!")</f>
        <v>Virginia Tech</v>
      </c>
      <c r="G5143" t="s">
        <v>5136</v>
      </c>
      <c r="H5143" s="1">
        <v>43042</v>
      </c>
      <c r="I5143">
        <v>474</v>
      </c>
      <c r="J5143" t="s">
        <v>7</v>
      </c>
      <c r="K5143" t="s">
        <v>12</v>
      </c>
      <c r="L5143">
        <v>11.6</v>
      </c>
    </row>
    <row r="5144" spans="1:12" x14ac:dyDescent="0.55000000000000004">
      <c r="A5144" s="24" t="str">
        <f t="shared" si="80"/>
        <v>102112</v>
      </c>
      <c r="B5144" s="24" t="s">
        <v>10639</v>
      </c>
      <c r="C5144" s="25">
        <v>43042</v>
      </c>
      <c r="D5144" s="24">
        <f>IFERROR(VLOOKUP(B5144,'2017_GT Roster'!$B$6:$H$21,7, FALSE), "NO MATCH!!!")</f>
        <v>12</v>
      </c>
      <c r="E5144" s="24">
        <f>IFERROR(VLOOKUP(GAME_JUMP_REPORT_CONSOLIDATED!C5144,GAME_INDEX!$A$7:$E$34,5,FALSE), "NO MATCH")</f>
        <v>1021</v>
      </c>
      <c r="F5144" s="24" t="str">
        <f>IFERROR(VLOOKUP(C5144,GAME_INDEX!$A$7:$E$34,4,FALSE), "NO MATCH!!!")</f>
        <v>Virginia Tech</v>
      </c>
      <c r="G5144" t="s">
        <v>5137</v>
      </c>
      <c r="H5144" s="1">
        <v>43042</v>
      </c>
      <c r="I5144">
        <v>477</v>
      </c>
      <c r="J5144" t="s">
        <v>7</v>
      </c>
      <c r="K5144" t="s">
        <v>12</v>
      </c>
      <c r="L5144">
        <v>12.1</v>
      </c>
    </row>
    <row r="5145" spans="1:12" x14ac:dyDescent="0.55000000000000004">
      <c r="A5145" s="24" t="str">
        <f t="shared" si="80"/>
        <v>10213</v>
      </c>
      <c r="B5145" s="24" t="s">
        <v>3344</v>
      </c>
      <c r="C5145" s="25">
        <v>43042</v>
      </c>
      <c r="D5145" s="24">
        <f>IFERROR(VLOOKUP(B5145,'2017_GT Roster'!$B$6:$H$21,7, FALSE), "NO MATCH!!!")</f>
        <v>3</v>
      </c>
      <c r="E5145" s="24">
        <f>IFERROR(VLOOKUP(GAME_JUMP_REPORT_CONSOLIDATED!C5145,GAME_INDEX!$A$7:$E$34,5,FALSE), "NO MATCH")</f>
        <v>1021</v>
      </c>
      <c r="F5145" s="24" t="str">
        <f>IFERROR(VLOOKUP(C5145,GAME_INDEX!$A$7:$E$34,4,FALSE), "NO MATCH!!!")</f>
        <v>Virginia Tech</v>
      </c>
      <c r="G5145" t="s">
        <v>5138</v>
      </c>
      <c r="H5145" s="1">
        <v>43042</v>
      </c>
      <c r="I5145">
        <v>479</v>
      </c>
      <c r="J5145" t="s">
        <v>7</v>
      </c>
      <c r="K5145" t="s">
        <v>3344</v>
      </c>
      <c r="L5145">
        <v>25.4</v>
      </c>
    </row>
    <row r="5146" spans="1:12" x14ac:dyDescent="0.55000000000000004">
      <c r="A5146" s="24" t="str">
        <f t="shared" si="80"/>
        <v>102197</v>
      </c>
      <c r="B5146" s="24" t="s">
        <v>42</v>
      </c>
      <c r="C5146" s="25">
        <v>43042</v>
      </c>
      <c r="D5146" s="24">
        <f>IFERROR(VLOOKUP(B5146,'2017_GT Roster'!$B$6:$H$21,7, FALSE), "NO MATCH!!!")</f>
        <v>97</v>
      </c>
      <c r="E5146" s="24">
        <f>IFERROR(VLOOKUP(GAME_JUMP_REPORT_CONSOLIDATED!C5146,GAME_INDEX!$A$7:$E$34,5,FALSE), "NO MATCH")</f>
        <v>1021</v>
      </c>
      <c r="F5146" s="24" t="str">
        <f>IFERROR(VLOOKUP(C5146,GAME_INDEX!$A$7:$E$34,4,FALSE), "NO MATCH!!!")</f>
        <v>Virginia Tech</v>
      </c>
      <c r="G5146" t="s">
        <v>5139</v>
      </c>
      <c r="H5146" s="1">
        <v>43042</v>
      </c>
      <c r="I5146">
        <v>480</v>
      </c>
      <c r="J5146" t="s">
        <v>7</v>
      </c>
      <c r="K5146" t="s">
        <v>42</v>
      </c>
      <c r="L5146">
        <v>23.2</v>
      </c>
    </row>
    <row r="5147" spans="1:12" x14ac:dyDescent="0.55000000000000004">
      <c r="A5147" s="24" t="str">
        <f t="shared" si="80"/>
        <v>102112</v>
      </c>
      <c r="B5147" s="24" t="s">
        <v>10639</v>
      </c>
      <c r="C5147" s="25">
        <v>43042</v>
      </c>
      <c r="D5147" s="24">
        <f>IFERROR(VLOOKUP(B5147,'2017_GT Roster'!$B$6:$H$21,7, FALSE), "NO MATCH!!!")</f>
        <v>12</v>
      </c>
      <c r="E5147" s="24">
        <f>IFERROR(VLOOKUP(GAME_JUMP_REPORT_CONSOLIDATED!C5147,GAME_INDEX!$A$7:$E$34,5,FALSE), "NO MATCH")</f>
        <v>1021</v>
      </c>
      <c r="F5147" s="24" t="str">
        <f>IFERROR(VLOOKUP(C5147,GAME_INDEX!$A$7:$E$34,4,FALSE), "NO MATCH!!!")</f>
        <v>Virginia Tech</v>
      </c>
      <c r="G5147" t="s">
        <v>5140</v>
      </c>
      <c r="H5147" s="1">
        <v>43042</v>
      </c>
      <c r="I5147">
        <v>480</v>
      </c>
      <c r="J5147" t="s">
        <v>7</v>
      </c>
      <c r="K5147" t="s">
        <v>12</v>
      </c>
      <c r="L5147">
        <v>9.9</v>
      </c>
    </row>
    <row r="5148" spans="1:12" x14ac:dyDescent="0.55000000000000004">
      <c r="A5148" s="24" t="str">
        <f t="shared" si="80"/>
        <v>102121</v>
      </c>
      <c r="B5148" s="24" t="s">
        <v>5040</v>
      </c>
      <c r="C5148" s="25">
        <v>43042</v>
      </c>
      <c r="D5148" s="24">
        <f>IFERROR(VLOOKUP(B5148,'2017_GT Roster'!$B$6:$H$21,7, FALSE), "NO MATCH!!!")</f>
        <v>21</v>
      </c>
      <c r="E5148" s="24">
        <f>IFERROR(VLOOKUP(GAME_JUMP_REPORT_CONSOLIDATED!C5148,GAME_INDEX!$A$7:$E$34,5,FALSE), "NO MATCH")</f>
        <v>1021</v>
      </c>
      <c r="F5148" s="24" t="str">
        <f>IFERROR(VLOOKUP(C5148,GAME_INDEX!$A$7:$E$34,4,FALSE), "NO MATCH!!!")</f>
        <v>Virginia Tech</v>
      </c>
      <c r="G5148" t="s">
        <v>5141</v>
      </c>
      <c r="H5148" s="1">
        <v>43042</v>
      </c>
      <c r="I5148">
        <v>482</v>
      </c>
      <c r="J5148" t="s">
        <v>7</v>
      </c>
      <c r="K5148" t="s">
        <v>5040</v>
      </c>
      <c r="L5148">
        <v>22.5</v>
      </c>
    </row>
    <row r="5149" spans="1:12" x14ac:dyDescent="0.55000000000000004">
      <c r="A5149" s="24" t="str">
        <f t="shared" si="80"/>
        <v>102112</v>
      </c>
      <c r="B5149" s="24" t="s">
        <v>10639</v>
      </c>
      <c r="C5149" s="25">
        <v>43042</v>
      </c>
      <c r="D5149" s="24">
        <f>IFERROR(VLOOKUP(B5149,'2017_GT Roster'!$B$6:$H$21,7, FALSE), "NO MATCH!!!")</f>
        <v>12</v>
      </c>
      <c r="E5149" s="24">
        <f>IFERROR(VLOOKUP(GAME_JUMP_REPORT_CONSOLIDATED!C5149,GAME_INDEX!$A$7:$E$34,5,FALSE), "NO MATCH")</f>
        <v>1021</v>
      </c>
      <c r="F5149" s="24" t="str">
        <f>IFERROR(VLOOKUP(C5149,GAME_INDEX!$A$7:$E$34,4,FALSE), "NO MATCH!!!")</f>
        <v>Virginia Tech</v>
      </c>
      <c r="G5149" t="s">
        <v>5142</v>
      </c>
      <c r="H5149" s="1">
        <v>43042</v>
      </c>
      <c r="I5149">
        <v>484</v>
      </c>
      <c r="J5149" t="s">
        <v>7</v>
      </c>
      <c r="K5149" t="s">
        <v>12</v>
      </c>
      <c r="L5149">
        <v>9.8000000000000007</v>
      </c>
    </row>
    <row r="5150" spans="1:12" x14ac:dyDescent="0.55000000000000004">
      <c r="A5150" s="24" t="str">
        <f t="shared" si="80"/>
        <v>102114</v>
      </c>
      <c r="B5150" s="24" t="s">
        <v>10</v>
      </c>
      <c r="C5150" s="25">
        <v>43042</v>
      </c>
      <c r="D5150" s="24">
        <f>IFERROR(VLOOKUP(B5150,'2017_GT Roster'!$B$6:$H$21,7, FALSE), "NO MATCH!!!")</f>
        <v>14</v>
      </c>
      <c r="E5150" s="24">
        <f>IFERROR(VLOOKUP(GAME_JUMP_REPORT_CONSOLIDATED!C5150,GAME_INDEX!$A$7:$E$34,5,FALSE), "NO MATCH")</f>
        <v>1021</v>
      </c>
      <c r="F5150" s="24" t="str">
        <f>IFERROR(VLOOKUP(C5150,GAME_INDEX!$A$7:$E$34,4,FALSE), "NO MATCH!!!")</f>
        <v>Virginia Tech</v>
      </c>
      <c r="G5150" t="s">
        <v>5143</v>
      </c>
      <c r="H5150" s="1">
        <v>43042</v>
      </c>
      <c r="I5150">
        <v>485</v>
      </c>
      <c r="J5150" t="s">
        <v>7</v>
      </c>
      <c r="K5150" t="s">
        <v>10</v>
      </c>
      <c r="L5150">
        <v>25.8</v>
      </c>
    </row>
    <row r="5151" spans="1:12" x14ac:dyDescent="0.55000000000000004">
      <c r="A5151" s="24" t="str">
        <f t="shared" si="80"/>
        <v>102112</v>
      </c>
      <c r="B5151" s="24" t="s">
        <v>10639</v>
      </c>
      <c r="C5151" s="25">
        <v>43042</v>
      </c>
      <c r="D5151" s="24">
        <f>IFERROR(VLOOKUP(B5151,'2017_GT Roster'!$B$6:$H$21,7, FALSE), "NO MATCH!!!")</f>
        <v>12</v>
      </c>
      <c r="E5151" s="24">
        <f>IFERROR(VLOOKUP(GAME_JUMP_REPORT_CONSOLIDATED!C5151,GAME_INDEX!$A$7:$E$34,5,FALSE), "NO MATCH")</f>
        <v>1021</v>
      </c>
      <c r="F5151" s="24" t="str">
        <f>IFERROR(VLOOKUP(C5151,GAME_INDEX!$A$7:$E$34,4,FALSE), "NO MATCH!!!")</f>
        <v>Virginia Tech</v>
      </c>
      <c r="G5151" t="s">
        <v>5144</v>
      </c>
      <c r="H5151" s="1">
        <v>43042</v>
      </c>
      <c r="I5151">
        <v>487</v>
      </c>
      <c r="J5151" t="s">
        <v>7</v>
      </c>
      <c r="K5151" t="s">
        <v>12</v>
      </c>
      <c r="L5151">
        <v>7</v>
      </c>
    </row>
    <row r="5152" spans="1:12" x14ac:dyDescent="0.55000000000000004">
      <c r="A5152" s="24" t="str">
        <f t="shared" si="80"/>
        <v>10219</v>
      </c>
      <c r="B5152" s="24" t="s">
        <v>27</v>
      </c>
      <c r="C5152" s="25">
        <v>43042</v>
      </c>
      <c r="D5152" s="24">
        <f>IFERROR(VLOOKUP(B5152,'2017_GT Roster'!$B$6:$H$21,7, FALSE), "NO MATCH!!!")</f>
        <v>9</v>
      </c>
      <c r="E5152" s="24">
        <f>IFERROR(VLOOKUP(GAME_JUMP_REPORT_CONSOLIDATED!C5152,GAME_INDEX!$A$7:$E$34,5,FALSE), "NO MATCH")</f>
        <v>1021</v>
      </c>
      <c r="F5152" s="24" t="str">
        <f>IFERROR(VLOOKUP(C5152,GAME_INDEX!$A$7:$E$34,4,FALSE), "NO MATCH!!!")</f>
        <v>Virginia Tech</v>
      </c>
      <c r="G5152" t="s">
        <v>5145</v>
      </c>
      <c r="H5152" s="1">
        <v>43042</v>
      </c>
      <c r="I5152">
        <v>490</v>
      </c>
      <c r="J5152" t="s">
        <v>7</v>
      </c>
      <c r="K5152" t="s">
        <v>27</v>
      </c>
      <c r="L5152">
        <v>9.1</v>
      </c>
    </row>
    <row r="5153" spans="1:12" x14ac:dyDescent="0.55000000000000004">
      <c r="A5153" s="24" t="str">
        <f t="shared" si="80"/>
        <v>102112</v>
      </c>
      <c r="B5153" s="24" t="s">
        <v>10639</v>
      </c>
      <c r="C5153" s="25">
        <v>43042</v>
      </c>
      <c r="D5153" s="24">
        <f>IFERROR(VLOOKUP(B5153,'2017_GT Roster'!$B$6:$H$21,7, FALSE), "NO MATCH!!!")</f>
        <v>12</v>
      </c>
      <c r="E5153" s="24">
        <f>IFERROR(VLOOKUP(GAME_JUMP_REPORT_CONSOLIDATED!C5153,GAME_INDEX!$A$7:$E$34,5,FALSE), "NO MATCH")</f>
        <v>1021</v>
      </c>
      <c r="F5153" s="24" t="str">
        <f>IFERROR(VLOOKUP(C5153,GAME_INDEX!$A$7:$E$34,4,FALSE), "NO MATCH!!!")</f>
        <v>Virginia Tech</v>
      </c>
      <c r="G5153" t="s">
        <v>5146</v>
      </c>
      <c r="H5153" s="1">
        <v>43042</v>
      </c>
      <c r="I5153">
        <v>490</v>
      </c>
      <c r="J5153" t="s">
        <v>7</v>
      </c>
      <c r="K5153" t="s">
        <v>12</v>
      </c>
      <c r="L5153">
        <v>8.4</v>
      </c>
    </row>
    <row r="5154" spans="1:12" x14ac:dyDescent="0.55000000000000004">
      <c r="A5154" s="24" t="str">
        <f t="shared" si="80"/>
        <v>10213</v>
      </c>
      <c r="B5154" s="24" t="s">
        <v>3344</v>
      </c>
      <c r="C5154" s="25">
        <v>43042</v>
      </c>
      <c r="D5154" s="24">
        <f>IFERROR(VLOOKUP(B5154,'2017_GT Roster'!$B$6:$H$21,7, FALSE), "NO MATCH!!!")</f>
        <v>3</v>
      </c>
      <c r="E5154" s="24">
        <f>IFERROR(VLOOKUP(GAME_JUMP_REPORT_CONSOLIDATED!C5154,GAME_INDEX!$A$7:$E$34,5,FALSE), "NO MATCH")</f>
        <v>1021</v>
      </c>
      <c r="F5154" s="24" t="str">
        <f>IFERROR(VLOOKUP(C5154,GAME_INDEX!$A$7:$E$34,4,FALSE), "NO MATCH!!!")</f>
        <v>Virginia Tech</v>
      </c>
      <c r="G5154" t="s">
        <v>5147</v>
      </c>
      <c r="H5154" s="1">
        <v>43042</v>
      </c>
      <c r="I5154">
        <v>493</v>
      </c>
      <c r="J5154" t="s">
        <v>7</v>
      </c>
      <c r="K5154" t="s">
        <v>3344</v>
      </c>
      <c r="L5154">
        <v>24.1</v>
      </c>
    </row>
    <row r="5155" spans="1:12" x14ac:dyDescent="0.55000000000000004">
      <c r="A5155" s="24" t="str">
        <f t="shared" si="80"/>
        <v>10219</v>
      </c>
      <c r="B5155" s="24" t="s">
        <v>27</v>
      </c>
      <c r="C5155" s="25">
        <v>43042</v>
      </c>
      <c r="D5155" s="24">
        <f>IFERROR(VLOOKUP(B5155,'2017_GT Roster'!$B$6:$H$21,7, FALSE), "NO MATCH!!!")</f>
        <v>9</v>
      </c>
      <c r="E5155" s="24">
        <f>IFERROR(VLOOKUP(GAME_JUMP_REPORT_CONSOLIDATED!C5155,GAME_INDEX!$A$7:$E$34,5,FALSE), "NO MATCH")</f>
        <v>1021</v>
      </c>
      <c r="F5155" s="24" t="str">
        <f>IFERROR(VLOOKUP(C5155,GAME_INDEX!$A$7:$E$34,4,FALSE), "NO MATCH!!!")</f>
        <v>Virginia Tech</v>
      </c>
      <c r="G5155" t="s">
        <v>5148</v>
      </c>
      <c r="H5155" s="1">
        <v>43042</v>
      </c>
      <c r="I5155">
        <v>494</v>
      </c>
      <c r="J5155" t="s">
        <v>7</v>
      </c>
      <c r="K5155" t="s">
        <v>27</v>
      </c>
      <c r="L5155">
        <v>10.3</v>
      </c>
    </row>
    <row r="5156" spans="1:12" x14ac:dyDescent="0.55000000000000004">
      <c r="A5156" s="24" t="str">
        <f t="shared" si="80"/>
        <v>102111</v>
      </c>
      <c r="B5156" s="24" t="s">
        <v>14</v>
      </c>
      <c r="C5156" s="25">
        <v>43042</v>
      </c>
      <c r="D5156" s="24">
        <f>IFERROR(VLOOKUP(B5156,'2017_GT Roster'!$B$6:$H$21,7, FALSE), "NO MATCH!!!")</f>
        <v>11</v>
      </c>
      <c r="E5156" s="24">
        <f>IFERROR(VLOOKUP(GAME_JUMP_REPORT_CONSOLIDATED!C5156,GAME_INDEX!$A$7:$E$34,5,FALSE), "NO MATCH")</f>
        <v>1021</v>
      </c>
      <c r="F5156" s="24" t="str">
        <f>IFERROR(VLOOKUP(C5156,GAME_INDEX!$A$7:$E$34,4,FALSE), "NO MATCH!!!")</f>
        <v>Virginia Tech</v>
      </c>
      <c r="G5156" t="s">
        <v>5149</v>
      </c>
      <c r="H5156" s="1">
        <v>43042</v>
      </c>
      <c r="I5156">
        <v>495</v>
      </c>
      <c r="J5156" t="s">
        <v>7</v>
      </c>
      <c r="K5156" t="s">
        <v>14</v>
      </c>
      <c r="L5156">
        <v>22.1</v>
      </c>
    </row>
    <row r="5157" spans="1:12" x14ac:dyDescent="0.55000000000000004">
      <c r="A5157" s="24" t="str">
        <f t="shared" si="80"/>
        <v>10219</v>
      </c>
      <c r="B5157" s="24" t="s">
        <v>27</v>
      </c>
      <c r="C5157" s="25">
        <v>43042</v>
      </c>
      <c r="D5157" s="24">
        <f>IFERROR(VLOOKUP(B5157,'2017_GT Roster'!$B$6:$H$21,7, FALSE), "NO MATCH!!!")</f>
        <v>9</v>
      </c>
      <c r="E5157" s="24">
        <f>IFERROR(VLOOKUP(GAME_JUMP_REPORT_CONSOLIDATED!C5157,GAME_INDEX!$A$7:$E$34,5,FALSE), "NO MATCH")</f>
        <v>1021</v>
      </c>
      <c r="F5157" s="24" t="str">
        <f>IFERROR(VLOOKUP(C5157,GAME_INDEX!$A$7:$E$34,4,FALSE), "NO MATCH!!!")</f>
        <v>Virginia Tech</v>
      </c>
      <c r="G5157" t="s">
        <v>5150</v>
      </c>
      <c r="H5157" s="1">
        <v>43042</v>
      </c>
      <c r="I5157">
        <v>496</v>
      </c>
      <c r="J5157" t="s">
        <v>7</v>
      </c>
      <c r="K5157" t="s">
        <v>27</v>
      </c>
      <c r="L5157">
        <v>10.3</v>
      </c>
    </row>
    <row r="5158" spans="1:12" x14ac:dyDescent="0.55000000000000004">
      <c r="A5158" s="24" t="str">
        <f t="shared" si="80"/>
        <v>102133</v>
      </c>
      <c r="B5158" s="24" t="s">
        <v>32</v>
      </c>
      <c r="C5158" s="25">
        <v>43042</v>
      </c>
      <c r="D5158" s="24">
        <f>IFERROR(VLOOKUP(B5158,'2017_GT Roster'!$B$6:$H$21,7, FALSE), "NO MATCH!!!")</f>
        <v>33</v>
      </c>
      <c r="E5158" s="24">
        <f>IFERROR(VLOOKUP(GAME_JUMP_REPORT_CONSOLIDATED!C5158,GAME_INDEX!$A$7:$E$34,5,FALSE), "NO MATCH")</f>
        <v>1021</v>
      </c>
      <c r="F5158" s="24" t="str">
        <f>IFERROR(VLOOKUP(C5158,GAME_INDEX!$A$7:$E$34,4,FALSE), "NO MATCH!!!")</f>
        <v>Virginia Tech</v>
      </c>
      <c r="G5158" t="s">
        <v>5151</v>
      </c>
      <c r="H5158" s="1">
        <v>43042</v>
      </c>
      <c r="I5158">
        <v>498</v>
      </c>
      <c r="J5158" t="s">
        <v>7</v>
      </c>
      <c r="K5158" t="s">
        <v>32</v>
      </c>
      <c r="L5158">
        <v>21</v>
      </c>
    </row>
    <row r="5159" spans="1:12" x14ac:dyDescent="0.55000000000000004">
      <c r="A5159" s="24" t="str">
        <f t="shared" si="80"/>
        <v>10219</v>
      </c>
      <c r="B5159" s="24" t="s">
        <v>27</v>
      </c>
      <c r="C5159" s="25">
        <v>43042</v>
      </c>
      <c r="D5159" s="24">
        <f>IFERROR(VLOOKUP(B5159,'2017_GT Roster'!$B$6:$H$21,7, FALSE), "NO MATCH!!!")</f>
        <v>9</v>
      </c>
      <c r="E5159" s="24">
        <f>IFERROR(VLOOKUP(GAME_JUMP_REPORT_CONSOLIDATED!C5159,GAME_INDEX!$A$7:$E$34,5,FALSE), "NO MATCH")</f>
        <v>1021</v>
      </c>
      <c r="F5159" s="24" t="str">
        <f>IFERROR(VLOOKUP(C5159,GAME_INDEX!$A$7:$E$34,4,FALSE), "NO MATCH!!!")</f>
        <v>Virginia Tech</v>
      </c>
      <c r="G5159" t="s">
        <v>5152</v>
      </c>
      <c r="H5159" s="1">
        <v>43042</v>
      </c>
      <c r="I5159">
        <v>500</v>
      </c>
      <c r="J5159" t="s">
        <v>7</v>
      </c>
      <c r="K5159" t="s">
        <v>27</v>
      </c>
      <c r="L5159">
        <v>9.8000000000000007</v>
      </c>
    </row>
    <row r="5160" spans="1:12" x14ac:dyDescent="0.55000000000000004">
      <c r="A5160" s="24" t="str">
        <f t="shared" si="80"/>
        <v>102123</v>
      </c>
      <c r="B5160" s="24" t="s">
        <v>19</v>
      </c>
      <c r="C5160" s="25">
        <v>43042</v>
      </c>
      <c r="D5160" s="24">
        <f>IFERROR(VLOOKUP(B5160,'2017_GT Roster'!$B$6:$H$21,7, FALSE), "NO MATCH!!!")</f>
        <v>23</v>
      </c>
      <c r="E5160" s="24">
        <f>IFERROR(VLOOKUP(GAME_JUMP_REPORT_CONSOLIDATED!C5160,GAME_INDEX!$A$7:$E$34,5,FALSE), "NO MATCH")</f>
        <v>1021</v>
      </c>
      <c r="F5160" s="24" t="str">
        <f>IFERROR(VLOOKUP(C5160,GAME_INDEX!$A$7:$E$34,4,FALSE), "NO MATCH!!!")</f>
        <v>Virginia Tech</v>
      </c>
      <c r="G5160" t="s">
        <v>5153</v>
      </c>
      <c r="H5160" s="1">
        <v>43042</v>
      </c>
      <c r="I5160">
        <v>500</v>
      </c>
      <c r="J5160" t="s">
        <v>7</v>
      </c>
      <c r="K5160" t="s">
        <v>19</v>
      </c>
      <c r="L5160">
        <v>21.5</v>
      </c>
    </row>
    <row r="5161" spans="1:12" x14ac:dyDescent="0.55000000000000004">
      <c r="A5161" s="24" t="str">
        <f t="shared" si="80"/>
        <v>10219</v>
      </c>
      <c r="B5161" s="24" t="s">
        <v>27</v>
      </c>
      <c r="C5161" s="25">
        <v>43042</v>
      </c>
      <c r="D5161" s="24">
        <f>IFERROR(VLOOKUP(B5161,'2017_GT Roster'!$B$6:$H$21,7, FALSE), "NO MATCH!!!")</f>
        <v>9</v>
      </c>
      <c r="E5161" s="24">
        <f>IFERROR(VLOOKUP(GAME_JUMP_REPORT_CONSOLIDATED!C5161,GAME_INDEX!$A$7:$E$34,5,FALSE), "NO MATCH")</f>
        <v>1021</v>
      </c>
      <c r="F5161" s="24" t="str">
        <f>IFERROR(VLOOKUP(C5161,GAME_INDEX!$A$7:$E$34,4,FALSE), "NO MATCH!!!")</f>
        <v>Virginia Tech</v>
      </c>
      <c r="G5161" t="s">
        <v>5154</v>
      </c>
      <c r="H5161" s="1">
        <v>43042</v>
      </c>
      <c r="I5161">
        <v>503</v>
      </c>
      <c r="J5161" t="s">
        <v>7</v>
      </c>
      <c r="K5161" t="s">
        <v>27</v>
      </c>
      <c r="L5161">
        <v>10</v>
      </c>
    </row>
    <row r="5162" spans="1:12" x14ac:dyDescent="0.55000000000000004">
      <c r="A5162" s="24" t="str">
        <f t="shared" si="80"/>
        <v>10219</v>
      </c>
      <c r="B5162" s="24" t="s">
        <v>27</v>
      </c>
      <c r="C5162" s="25">
        <v>43042</v>
      </c>
      <c r="D5162" s="24">
        <f>IFERROR(VLOOKUP(B5162,'2017_GT Roster'!$B$6:$H$21,7, FALSE), "NO MATCH!!!")</f>
        <v>9</v>
      </c>
      <c r="E5162" s="24">
        <f>IFERROR(VLOOKUP(GAME_JUMP_REPORT_CONSOLIDATED!C5162,GAME_INDEX!$A$7:$E$34,5,FALSE), "NO MATCH")</f>
        <v>1021</v>
      </c>
      <c r="F5162" s="24" t="str">
        <f>IFERROR(VLOOKUP(C5162,GAME_INDEX!$A$7:$E$34,4,FALSE), "NO MATCH!!!")</f>
        <v>Virginia Tech</v>
      </c>
      <c r="G5162" t="s">
        <v>5155</v>
      </c>
      <c r="H5162" s="1">
        <v>43042</v>
      </c>
      <c r="I5162">
        <v>506</v>
      </c>
      <c r="J5162" t="s">
        <v>7</v>
      </c>
      <c r="K5162" t="s">
        <v>27</v>
      </c>
      <c r="L5162">
        <v>10.3</v>
      </c>
    </row>
    <row r="5163" spans="1:12" x14ac:dyDescent="0.55000000000000004">
      <c r="A5163" s="24" t="str">
        <f t="shared" si="80"/>
        <v>10214</v>
      </c>
      <c r="B5163" s="24" t="s">
        <v>3262</v>
      </c>
      <c r="C5163" s="25">
        <v>43042</v>
      </c>
      <c r="D5163" s="24">
        <f>IFERROR(VLOOKUP(B5163,'2017_GT Roster'!$B$6:$H$21,7, FALSE), "NO MATCH!!!")</f>
        <v>4</v>
      </c>
      <c r="E5163" s="24">
        <f>IFERROR(VLOOKUP(GAME_JUMP_REPORT_CONSOLIDATED!C5163,GAME_INDEX!$A$7:$E$34,5,FALSE), "NO MATCH")</f>
        <v>1021</v>
      </c>
      <c r="F5163" s="24" t="str">
        <f>IFERROR(VLOOKUP(C5163,GAME_INDEX!$A$7:$E$34,4,FALSE), "NO MATCH!!!")</f>
        <v>Virginia Tech</v>
      </c>
      <c r="G5163" t="s">
        <v>5156</v>
      </c>
      <c r="H5163" s="1">
        <v>43042</v>
      </c>
      <c r="I5163">
        <v>507</v>
      </c>
      <c r="J5163" t="s">
        <v>7</v>
      </c>
      <c r="K5163" t="s">
        <v>3262</v>
      </c>
      <c r="L5163">
        <v>24.1</v>
      </c>
    </row>
    <row r="5164" spans="1:12" x14ac:dyDescent="0.55000000000000004">
      <c r="A5164" s="24" t="str">
        <f t="shared" si="80"/>
        <v>10219</v>
      </c>
      <c r="B5164" s="24" t="s">
        <v>27</v>
      </c>
      <c r="C5164" s="25">
        <v>43042</v>
      </c>
      <c r="D5164" s="24">
        <f>IFERROR(VLOOKUP(B5164,'2017_GT Roster'!$B$6:$H$21,7, FALSE), "NO MATCH!!!")</f>
        <v>9</v>
      </c>
      <c r="E5164" s="24">
        <f>IFERROR(VLOOKUP(GAME_JUMP_REPORT_CONSOLIDATED!C5164,GAME_INDEX!$A$7:$E$34,5,FALSE), "NO MATCH")</f>
        <v>1021</v>
      </c>
      <c r="F5164" s="24" t="str">
        <f>IFERROR(VLOOKUP(C5164,GAME_INDEX!$A$7:$E$34,4,FALSE), "NO MATCH!!!")</f>
        <v>Virginia Tech</v>
      </c>
      <c r="G5164" t="s">
        <v>5157</v>
      </c>
      <c r="H5164" s="1">
        <v>43042</v>
      </c>
      <c r="I5164">
        <v>510</v>
      </c>
      <c r="J5164" t="s">
        <v>7</v>
      </c>
      <c r="K5164" t="s">
        <v>27</v>
      </c>
      <c r="L5164">
        <v>12.2</v>
      </c>
    </row>
    <row r="5165" spans="1:12" x14ac:dyDescent="0.55000000000000004">
      <c r="A5165" s="24" t="str">
        <f t="shared" si="80"/>
        <v>10219</v>
      </c>
      <c r="B5165" s="24" t="s">
        <v>27</v>
      </c>
      <c r="C5165" s="25">
        <v>43042</v>
      </c>
      <c r="D5165" s="24">
        <f>IFERROR(VLOOKUP(B5165,'2017_GT Roster'!$B$6:$H$21,7, FALSE), "NO MATCH!!!")</f>
        <v>9</v>
      </c>
      <c r="E5165" s="24">
        <f>IFERROR(VLOOKUP(GAME_JUMP_REPORT_CONSOLIDATED!C5165,GAME_INDEX!$A$7:$E$34,5,FALSE), "NO MATCH")</f>
        <v>1021</v>
      </c>
      <c r="F5165" s="24" t="str">
        <f>IFERROR(VLOOKUP(C5165,GAME_INDEX!$A$7:$E$34,4,FALSE), "NO MATCH!!!")</f>
        <v>Virginia Tech</v>
      </c>
      <c r="G5165" t="s">
        <v>5158</v>
      </c>
      <c r="H5165" s="1">
        <v>43042</v>
      </c>
      <c r="I5165">
        <v>513</v>
      </c>
      <c r="J5165" t="s">
        <v>7</v>
      </c>
      <c r="K5165" t="s">
        <v>27</v>
      </c>
      <c r="L5165">
        <v>11.1</v>
      </c>
    </row>
    <row r="5166" spans="1:12" x14ac:dyDescent="0.55000000000000004">
      <c r="A5166" s="24" t="str">
        <f t="shared" si="80"/>
        <v>10213</v>
      </c>
      <c r="B5166" s="24" t="s">
        <v>3344</v>
      </c>
      <c r="C5166" s="25">
        <v>43042</v>
      </c>
      <c r="D5166" s="24">
        <f>IFERROR(VLOOKUP(B5166,'2017_GT Roster'!$B$6:$H$21,7, FALSE), "NO MATCH!!!")</f>
        <v>3</v>
      </c>
      <c r="E5166" s="24">
        <f>IFERROR(VLOOKUP(GAME_JUMP_REPORT_CONSOLIDATED!C5166,GAME_INDEX!$A$7:$E$34,5,FALSE), "NO MATCH")</f>
        <v>1021</v>
      </c>
      <c r="F5166" s="24" t="str">
        <f>IFERROR(VLOOKUP(C5166,GAME_INDEX!$A$7:$E$34,4,FALSE), "NO MATCH!!!")</f>
        <v>Virginia Tech</v>
      </c>
      <c r="G5166" t="s">
        <v>5159</v>
      </c>
      <c r="H5166" s="1">
        <v>43042</v>
      </c>
      <c r="I5166">
        <v>517</v>
      </c>
      <c r="J5166" t="s">
        <v>7</v>
      </c>
      <c r="K5166" t="s">
        <v>3344</v>
      </c>
      <c r="L5166">
        <v>23.9</v>
      </c>
    </row>
    <row r="5167" spans="1:12" x14ac:dyDescent="0.55000000000000004">
      <c r="A5167" s="24" t="str">
        <f t="shared" si="80"/>
        <v>102197</v>
      </c>
      <c r="B5167" s="24" t="s">
        <v>42</v>
      </c>
      <c r="C5167" s="25">
        <v>43042</v>
      </c>
      <c r="D5167" s="24">
        <f>IFERROR(VLOOKUP(B5167,'2017_GT Roster'!$B$6:$H$21,7, FALSE), "NO MATCH!!!")</f>
        <v>97</v>
      </c>
      <c r="E5167" s="24">
        <f>IFERROR(VLOOKUP(GAME_JUMP_REPORT_CONSOLIDATED!C5167,GAME_INDEX!$A$7:$E$34,5,FALSE), "NO MATCH")</f>
        <v>1021</v>
      </c>
      <c r="F5167" s="24" t="str">
        <f>IFERROR(VLOOKUP(C5167,GAME_INDEX!$A$7:$E$34,4,FALSE), "NO MATCH!!!")</f>
        <v>Virginia Tech</v>
      </c>
      <c r="G5167" t="s">
        <v>5160</v>
      </c>
      <c r="H5167" s="1">
        <v>43042</v>
      </c>
      <c r="I5167">
        <v>518</v>
      </c>
      <c r="J5167" t="s">
        <v>7</v>
      </c>
      <c r="K5167" t="s">
        <v>42</v>
      </c>
      <c r="L5167">
        <v>23</v>
      </c>
    </row>
    <row r="5168" spans="1:12" x14ac:dyDescent="0.55000000000000004">
      <c r="A5168" s="24" t="str">
        <f t="shared" si="80"/>
        <v>102121</v>
      </c>
      <c r="B5168" s="24" t="s">
        <v>5040</v>
      </c>
      <c r="C5168" s="25">
        <v>43042</v>
      </c>
      <c r="D5168" s="24">
        <f>IFERROR(VLOOKUP(B5168,'2017_GT Roster'!$B$6:$H$21,7, FALSE), "NO MATCH!!!")</f>
        <v>21</v>
      </c>
      <c r="E5168" s="24">
        <f>IFERROR(VLOOKUP(GAME_JUMP_REPORT_CONSOLIDATED!C5168,GAME_INDEX!$A$7:$E$34,5,FALSE), "NO MATCH")</f>
        <v>1021</v>
      </c>
      <c r="F5168" s="24" t="str">
        <f>IFERROR(VLOOKUP(C5168,GAME_INDEX!$A$7:$E$34,4,FALSE), "NO MATCH!!!")</f>
        <v>Virginia Tech</v>
      </c>
      <c r="G5168" t="s">
        <v>5161</v>
      </c>
      <c r="H5168" s="1">
        <v>43042</v>
      </c>
      <c r="I5168">
        <v>521</v>
      </c>
      <c r="J5168" t="s">
        <v>7</v>
      </c>
      <c r="K5168" t="s">
        <v>5040</v>
      </c>
      <c r="L5168">
        <v>22.1</v>
      </c>
    </row>
    <row r="5169" spans="1:12" x14ac:dyDescent="0.55000000000000004">
      <c r="A5169" s="24" t="str">
        <f t="shared" si="80"/>
        <v>102114</v>
      </c>
      <c r="B5169" s="24" t="s">
        <v>10</v>
      </c>
      <c r="C5169" s="25">
        <v>43042</v>
      </c>
      <c r="D5169" s="24">
        <f>IFERROR(VLOOKUP(B5169,'2017_GT Roster'!$B$6:$H$21,7, FALSE), "NO MATCH!!!")</f>
        <v>14</v>
      </c>
      <c r="E5169" s="24">
        <f>IFERROR(VLOOKUP(GAME_JUMP_REPORT_CONSOLIDATED!C5169,GAME_INDEX!$A$7:$E$34,5,FALSE), "NO MATCH")</f>
        <v>1021</v>
      </c>
      <c r="F5169" s="24" t="str">
        <f>IFERROR(VLOOKUP(C5169,GAME_INDEX!$A$7:$E$34,4,FALSE), "NO MATCH!!!")</f>
        <v>Virginia Tech</v>
      </c>
      <c r="G5169" t="s">
        <v>5162</v>
      </c>
      <c r="H5169" s="1">
        <v>43042</v>
      </c>
      <c r="I5169">
        <v>524</v>
      </c>
      <c r="J5169" t="s">
        <v>7</v>
      </c>
      <c r="K5169" t="s">
        <v>10</v>
      </c>
      <c r="L5169">
        <v>21.1</v>
      </c>
    </row>
    <row r="5170" spans="1:12" x14ac:dyDescent="0.55000000000000004">
      <c r="A5170" s="24" t="str">
        <f t="shared" si="80"/>
        <v>102133</v>
      </c>
      <c r="B5170" s="24" t="s">
        <v>32</v>
      </c>
      <c r="C5170" s="25">
        <v>43042</v>
      </c>
      <c r="D5170" s="24">
        <f>IFERROR(VLOOKUP(B5170,'2017_GT Roster'!$B$6:$H$21,7, FALSE), "NO MATCH!!!")</f>
        <v>33</v>
      </c>
      <c r="E5170" s="24">
        <f>IFERROR(VLOOKUP(GAME_JUMP_REPORT_CONSOLIDATED!C5170,GAME_INDEX!$A$7:$E$34,5,FALSE), "NO MATCH")</f>
        <v>1021</v>
      </c>
      <c r="F5170" s="24" t="str">
        <f>IFERROR(VLOOKUP(C5170,GAME_INDEX!$A$7:$E$34,4,FALSE), "NO MATCH!!!")</f>
        <v>Virginia Tech</v>
      </c>
      <c r="G5170" t="s">
        <v>5163</v>
      </c>
      <c r="H5170" s="1">
        <v>43042</v>
      </c>
      <c r="I5170">
        <v>530</v>
      </c>
      <c r="J5170" t="s">
        <v>7</v>
      </c>
      <c r="K5170" t="s">
        <v>32</v>
      </c>
      <c r="L5170">
        <v>22.1</v>
      </c>
    </row>
    <row r="5171" spans="1:12" x14ac:dyDescent="0.55000000000000004">
      <c r="A5171" s="24" t="str">
        <f t="shared" ref="A5171:A5234" si="81">E5171&amp;D5171</f>
        <v>10213</v>
      </c>
      <c r="B5171" s="24" t="s">
        <v>3344</v>
      </c>
      <c r="C5171" s="25">
        <v>43042</v>
      </c>
      <c r="D5171" s="24">
        <f>IFERROR(VLOOKUP(B5171,'2017_GT Roster'!$B$6:$H$21,7, FALSE), "NO MATCH!!!")</f>
        <v>3</v>
      </c>
      <c r="E5171" s="24">
        <f>IFERROR(VLOOKUP(GAME_JUMP_REPORT_CONSOLIDATED!C5171,GAME_INDEX!$A$7:$E$34,5,FALSE), "NO MATCH")</f>
        <v>1021</v>
      </c>
      <c r="F5171" s="24" t="str">
        <f>IFERROR(VLOOKUP(C5171,GAME_INDEX!$A$7:$E$34,4,FALSE), "NO MATCH!!!")</f>
        <v>Virginia Tech</v>
      </c>
      <c r="G5171" t="s">
        <v>5164</v>
      </c>
      <c r="H5171" s="1">
        <v>43042</v>
      </c>
      <c r="I5171">
        <v>531</v>
      </c>
      <c r="J5171" t="s">
        <v>7</v>
      </c>
      <c r="K5171" t="s">
        <v>3344</v>
      </c>
      <c r="L5171">
        <v>23.7</v>
      </c>
    </row>
    <row r="5172" spans="1:12" x14ac:dyDescent="0.55000000000000004">
      <c r="A5172" s="24" t="str">
        <f t="shared" si="81"/>
        <v>102112</v>
      </c>
      <c r="B5172" s="24" t="s">
        <v>10639</v>
      </c>
      <c r="C5172" s="25">
        <v>43042</v>
      </c>
      <c r="D5172" s="24">
        <f>IFERROR(VLOOKUP(B5172,'2017_GT Roster'!$B$6:$H$21,7, FALSE), "NO MATCH!!!")</f>
        <v>12</v>
      </c>
      <c r="E5172" s="24">
        <f>IFERROR(VLOOKUP(GAME_JUMP_REPORT_CONSOLIDATED!C5172,GAME_INDEX!$A$7:$E$34,5,FALSE), "NO MATCH")</f>
        <v>1021</v>
      </c>
      <c r="F5172" s="24" t="str">
        <f>IFERROR(VLOOKUP(C5172,GAME_INDEX!$A$7:$E$34,4,FALSE), "NO MATCH!!!")</f>
        <v>Virginia Tech</v>
      </c>
      <c r="G5172" t="s">
        <v>5165</v>
      </c>
      <c r="H5172" s="1">
        <v>43042</v>
      </c>
      <c r="I5172">
        <v>533</v>
      </c>
      <c r="J5172" t="s">
        <v>7</v>
      </c>
      <c r="K5172" t="s">
        <v>12</v>
      </c>
      <c r="L5172">
        <v>10.6</v>
      </c>
    </row>
    <row r="5173" spans="1:12" x14ac:dyDescent="0.55000000000000004">
      <c r="A5173" s="24" t="str">
        <f t="shared" si="81"/>
        <v>102111</v>
      </c>
      <c r="B5173" s="24" t="s">
        <v>14</v>
      </c>
      <c r="C5173" s="25">
        <v>43042</v>
      </c>
      <c r="D5173" s="24">
        <f>IFERROR(VLOOKUP(B5173,'2017_GT Roster'!$B$6:$H$21,7, FALSE), "NO MATCH!!!")</f>
        <v>11</v>
      </c>
      <c r="E5173" s="24">
        <f>IFERROR(VLOOKUP(GAME_JUMP_REPORT_CONSOLIDATED!C5173,GAME_INDEX!$A$7:$E$34,5,FALSE), "NO MATCH")</f>
        <v>1021</v>
      </c>
      <c r="F5173" s="24" t="str">
        <f>IFERROR(VLOOKUP(C5173,GAME_INDEX!$A$7:$E$34,4,FALSE), "NO MATCH!!!")</f>
        <v>Virginia Tech</v>
      </c>
      <c r="G5173" t="s">
        <v>5166</v>
      </c>
      <c r="H5173" s="1">
        <v>43042</v>
      </c>
      <c r="I5173">
        <v>534</v>
      </c>
      <c r="J5173" t="s">
        <v>7</v>
      </c>
      <c r="K5173" t="s">
        <v>14</v>
      </c>
      <c r="L5173">
        <v>24.8</v>
      </c>
    </row>
    <row r="5174" spans="1:12" x14ac:dyDescent="0.55000000000000004">
      <c r="A5174" s="24" t="str">
        <f t="shared" si="81"/>
        <v>102112</v>
      </c>
      <c r="B5174" s="24" t="s">
        <v>10639</v>
      </c>
      <c r="C5174" s="25">
        <v>43042</v>
      </c>
      <c r="D5174" s="24">
        <f>IFERROR(VLOOKUP(B5174,'2017_GT Roster'!$B$6:$H$21,7, FALSE), "NO MATCH!!!")</f>
        <v>12</v>
      </c>
      <c r="E5174" s="24">
        <f>IFERROR(VLOOKUP(GAME_JUMP_REPORT_CONSOLIDATED!C5174,GAME_INDEX!$A$7:$E$34,5,FALSE), "NO MATCH")</f>
        <v>1021</v>
      </c>
      <c r="F5174" s="24" t="str">
        <f>IFERROR(VLOOKUP(C5174,GAME_INDEX!$A$7:$E$34,4,FALSE), "NO MATCH!!!")</f>
        <v>Virginia Tech</v>
      </c>
      <c r="G5174" t="s">
        <v>5167</v>
      </c>
      <c r="H5174" s="1">
        <v>43042</v>
      </c>
      <c r="I5174">
        <v>536</v>
      </c>
      <c r="J5174" t="s">
        <v>7</v>
      </c>
      <c r="K5174" t="s">
        <v>12</v>
      </c>
      <c r="L5174">
        <v>12.4</v>
      </c>
    </row>
    <row r="5175" spans="1:12" x14ac:dyDescent="0.55000000000000004">
      <c r="A5175" s="24" t="str">
        <f t="shared" si="81"/>
        <v>102123</v>
      </c>
      <c r="B5175" s="24" t="s">
        <v>19</v>
      </c>
      <c r="C5175" s="25">
        <v>43042</v>
      </c>
      <c r="D5175" s="24">
        <f>IFERROR(VLOOKUP(B5175,'2017_GT Roster'!$B$6:$H$21,7, FALSE), "NO MATCH!!!")</f>
        <v>23</v>
      </c>
      <c r="E5175" s="24">
        <f>IFERROR(VLOOKUP(GAME_JUMP_REPORT_CONSOLIDATED!C5175,GAME_INDEX!$A$7:$E$34,5,FALSE), "NO MATCH")</f>
        <v>1021</v>
      </c>
      <c r="F5175" s="24" t="str">
        <f>IFERROR(VLOOKUP(C5175,GAME_INDEX!$A$7:$E$34,4,FALSE), "NO MATCH!!!")</f>
        <v>Virginia Tech</v>
      </c>
      <c r="G5175" t="s">
        <v>5168</v>
      </c>
      <c r="H5175" s="1">
        <v>43042</v>
      </c>
      <c r="I5175">
        <v>539</v>
      </c>
      <c r="J5175" t="s">
        <v>7</v>
      </c>
      <c r="K5175" t="s">
        <v>19</v>
      </c>
      <c r="L5175">
        <v>22</v>
      </c>
    </row>
    <row r="5176" spans="1:12" x14ac:dyDescent="0.55000000000000004">
      <c r="A5176" s="24" t="str">
        <f t="shared" si="81"/>
        <v>102112</v>
      </c>
      <c r="B5176" s="24" t="s">
        <v>10639</v>
      </c>
      <c r="C5176" s="25">
        <v>43042</v>
      </c>
      <c r="D5176" s="24">
        <f>IFERROR(VLOOKUP(B5176,'2017_GT Roster'!$B$6:$H$21,7, FALSE), "NO MATCH!!!")</f>
        <v>12</v>
      </c>
      <c r="E5176" s="24">
        <f>IFERROR(VLOOKUP(GAME_JUMP_REPORT_CONSOLIDATED!C5176,GAME_INDEX!$A$7:$E$34,5,FALSE), "NO MATCH")</f>
        <v>1021</v>
      </c>
      <c r="F5176" s="24" t="str">
        <f>IFERROR(VLOOKUP(C5176,GAME_INDEX!$A$7:$E$34,4,FALSE), "NO MATCH!!!")</f>
        <v>Virginia Tech</v>
      </c>
      <c r="G5176" t="s">
        <v>5169</v>
      </c>
      <c r="H5176" s="1">
        <v>43042</v>
      </c>
      <c r="I5176">
        <v>540</v>
      </c>
      <c r="J5176" t="s">
        <v>7</v>
      </c>
      <c r="K5176" t="s">
        <v>12</v>
      </c>
      <c r="L5176">
        <v>12.1</v>
      </c>
    </row>
    <row r="5177" spans="1:12" x14ac:dyDescent="0.55000000000000004">
      <c r="A5177" s="24" t="str">
        <f t="shared" si="81"/>
        <v>10219</v>
      </c>
      <c r="B5177" s="24" t="s">
        <v>27</v>
      </c>
      <c r="C5177" s="25">
        <v>43042</v>
      </c>
      <c r="D5177" s="24">
        <f>IFERROR(VLOOKUP(B5177,'2017_GT Roster'!$B$6:$H$21,7, FALSE), "NO MATCH!!!")</f>
        <v>9</v>
      </c>
      <c r="E5177" s="24">
        <f>IFERROR(VLOOKUP(GAME_JUMP_REPORT_CONSOLIDATED!C5177,GAME_INDEX!$A$7:$E$34,5,FALSE), "NO MATCH")</f>
        <v>1021</v>
      </c>
      <c r="F5177" s="24" t="str">
        <f>IFERROR(VLOOKUP(C5177,GAME_INDEX!$A$7:$E$34,4,FALSE), "NO MATCH!!!")</f>
        <v>Virginia Tech</v>
      </c>
      <c r="G5177" t="s">
        <v>5170</v>
      </c>
      <c r="H5177" s="1">
        <v>43042</v>
      </c>
      <c r="I5177">
        <v>541</v>
      </c>
      <c r="J5177" t="s">
        <v>7</v>
      </c>
      <c r="K5177" t="s">
        <v>27</v>
      </c>
      <c r="L5177">
        <v>10.9</v>
      </c>
    </row>
    <row r="5178" spans="1:12" x14ac:dyDescent="0.55000000000000004">
      <c r="A5178" s="24" t="str">
        <f t="shared" si="81"/>
        <v>102112</v>
      </c>
      <c r="B5178" s="24" t="s">
        <v>10639</v>
      </c>
      <c r="C5178" s="25">
        <v>43042</v>
      </c>
      <c r="D5178" s="24">
        <f>IFERROR(VLOOKUP(B5178,'2017_GT Roster'!$B$6:$H$21,7, FALSE), "NO MATCH!!!")</f>
        <v>12</v>
      </c>
      <c r="E5178" s="24">
        <f>IFERROR(VLOOKUP(GAME_JUMP_REPORT_CONSOLIDATED!C5178,GAME_INDEX!$A$7:$E$34,5,FALSE), "NO MATCH")</f>
        <v>1021</v>
      </c>
      <c r="F5178" s="24" t="str">
        <f>IFERROR(VLOOKUP(C5178,GAME_INDEX!$A$7:$E$34,4,FALSE), "NO MATCH!!!")</f>
        <v>Virginia Tech</v>
      </c>
      <c r="G5178" t="s">
        <v>5171</v>
      </c>
      <c r="H5178" s="1">
        <v>43042</v>
      </c>
      <c r="I5178">
        <v>543</v>
      </c>
      <c r="J5178" t="s">
        <v>7</v>
      </c>
      <c r="K5178" t="s">
        <v>12</v>
      </c>
      <c r="L5178">
        <v>13.2</v>
      </c>
    </row>
    <row r="5179" spans="1:12" x14ac:dyDescent="0.55000000000000004">
      <c r="A5179" s="24" t="str">
        <f t="shared" si="81"/>
        <v>10214</v>
      </c>
      <c r="B5179" s="24" t="s">
        <v>3262</v>
      </c>
      <c r="C5179" s="25">
        <v>43042</v>
      </c>
      <c r="D5179" s="24">
        <f>IFERROR(VLOOKUP(B5179,'2017_GT Roster'!$B$6:$H$21,7, FALSE), "NO MATCH!!!")</f>
        <v>4</v>
      </c>
      <c r="E5179" s="24">
        <f>IFERROR(VLOOKUP(GAME_JUMP_REPORT_CONSOLIDATED!C5179,GAME_INDEX!$A$7:$E$34,5,FALSE), "NO MATCH")</f>
        <v>1021</v>
      </c>
      <c r="F5179" s="24" t="str">
        <f>IFERROR(VLOOKUP(C5179,GAME_INDEX!$A$7:$E$34,4,FALSE), "NO MATCH!!!")</f>
        <v>Virginia Tech</v>
      </c>
      <c r="G5179" t="s">
        <v>5172</v>
      </c>
      <c r="H5179" s="1">
        <v>43042</v>
      </c>
      <c r="I5179">
        <v>544</v>
      </c>
      <c r="J5179" t="s">
        <v>7</v>
      </c>
      <c r="K5179" t="s">
        <v>3262</v>
      </c>
      <c r="L5179">
        <v>26.1</v>
      </c>
    </row>
    <row r="5180" spans="1:12" x14ac:dyDescent="0.55000000000000004">
      <c r="A5180" s="24" t="str">
        <f t="shared" si="81"/>
        <v>10219</v>
      </c>
      <c r="B5180" s="24" t="s">
        <v>27</v>
      </c>
      <c r="C5180" s="25">
        <v>43042</v>
      </c>
      <c r="D5180" s="24">
        <f>IFERROR(VLOOKUP(B5180,'2017_GT Roster'!$B$6:$H$21,7, FALSE), "NO MATCH!!!")</f>
        <v>9</v>
      </c>
      <c r="E5180" s="24">
        <f>IFERROR(VLOOKUP(GAME_JUMP_REPORT_CONSOLIDATED!C5180,GAME_INDEX!$A$7:$E$34,5,FALSE), "NO MATCH")</f>
        <v>1021</v>
      </c>
      <c r="F5180" s="24" t="str">
        <f>IFERROR(VLOOKUP(C5180,GAME_INDEX!$A$7:$E$34,4,FALSE), "NO MATCH!!!")</f>
        <v>Virginia Tech</v>
      </c>
      <c r="G5180" t="s">
        <v>5173</v>
      </c>
      <c r="H5180" s="1">
        <v>43042</v>
      </c>
      <c r="I5180">
        <v>544</v>
      </c>
      <c r="J5180" t="s">
        <v>7</v>
      </c>
      <c r="K5180" t="s">
        <v>27</v>
      </c>
      <c r="L5180">
        <v>10.9</v>
      </c>
    </row>
    <row r="5181" spans="1:12" x14ac:dyDescent="0.55000000000000004">
      <c r="A5181" s="24" t="str">
        <f t="shared" si="81"/>
        <v>102112</v>
      </c>
      <c r="B5181" s="24" t="s">
        <v>10639</v>
      </c>
      <c r="C5181" s="25">
        <v>43042</v>
      </c>
      <c r="D5181" s="24">
        <f>IFERROR(VLOOKUP(B5181,'2017_GT Roster'!$B$6:$H$21,7, FALSE), "NO MATCH!!!")</f>
        <v>12</v>
      </c>
      <c r="E5181" s="24">
        <f>IFERROR(VLOOKUP(GAME_JUMP_REPORT_CONSOLIDATED!C5181,GAME_INDEX!$A$7:$E$34,5,FALSE), "NO MATCH")</f>
        <v>1021</v>
      </c>
      <c r="F5181" s="24" t="str">
        <f>IFERROR(VLOOKUP(C5181,GAME_INDEX!$A$7:$E$34,4,FALSE), "NO MATCH!!!")</f>
        <v>Virginia Tech</v>
      </c>
      <c r="G5181" t="s">
        <v>5174</v>
      </c>
      <c r="H5181" s="1">
        <v>43042</v>
      </c>
      <c r="I5181">
        <v>546</v>
      </c>
      <c r="J5181" t="s">
        <v>7</v>
      </c>
      <c r="K5181" t="s">
        <v>12</v>
      </c>
      <c r="L5181">
        <v>11.4</v>
      </c>
    </row>
    <row r="5182" spans="1:12" x14ac:dyDescent="0.55000000000000004">
      <c r="A5182" s="24" t="str">
        <f t="shared" si="81"/>
        <v>10219</v>
      </c>
      <c r="B5182" s="24" t="s">
        <v>27</v>
      </c>
      <c r="C5182" s="25">
        <v>43042</v>
      </c>
      <c r="D5182" s="24">
        <f>IFERROR(VLOOKUP(B5182,'2017_GT Roster'!$B$6:$H$21,7, FALSE), "NO MATCH!!!")</f>
        <v>9</v>
      </c>
      <c r="E5182" s="24">
        <f>IFERROR(VLOOKUP(GAME_JUMP_REPORT_CONSOLIDATED!C5182,GAME_INDEX!$A$7:$E$34,5,FALSE), "NO MATCH")</f>
        <v>1021</v>
      </c>
      <c r="F5182" s="24" t="str">
        <f>IFERROR(VLOOKUP(C5182,GAME_INDEX!$A$7:$E$34,4,FALSE), "NO MATCH!!!")</f>
        <v>Virginia Tech</v>
      </c>
      <c r="G5182" t="s">
        <v>5175</v>
      </c>
      <c r="H5182" s="1">
        <v>43042</v>
      </c>
      <c r="I5182">
        <v>547</v>
      </c>
      <c r="J5182" t="s">
        <v>7</v>
      </c>
      <c r="K5182" t="s">
        <v>27</v>
      </c>
      <c r="L5182">
        <v>11.6</v>
      </c>
    </row>
    <row r="5183" spans="1:12" x14ac:dyDescent="0.55000000000000004">
      <c r="A5183" s="24" t="str">
        <f t="shared" si="81"/>
        <v>102112</v>
      </c>
      <c r="B5183" s="24" t="s">
        <v>10639</v>
      </c>
      <c r="C5183" s="25">
        <v>43042</v>
      </c>
      <c r="D5183" s="24">
        <f>IFERROR(VLOOKUP(B5183,'2017_GT Roster'!$B$6:$H$21,7, FALSE), "NO MATCH!!!")</f>
        <v>12</v>
      </c>
      <c r="E5183" s="24">
        <f>IFERROR(VLOOKUP(GAME_JUMP_REPORT_CONSOLIDATED!C5183,GAME_INDEX!$A$7:$E$34,5,FALSE), "NO MATCH")</f>
        <v>1021</v>
      </c>
      <c r="F5183" s="24" t="str">
        <f>IFERROR(VLOOKUP(C5183,GAME_INDEX!$A$7:$E$34,4,FALSE), "NO MATCH!!!")</f>
        <v>Virginia Tech</v>
      </c>
      <c r="G5183" t="s">
        <v>5176</v>
      </c>
      <c r="H5183" s="1">
        <v>43042</v>
      </c>
      <c r="I5183">
        <v>550</v>
      </c>
      <c r="J5183" t="s">
        <v>7</v>
      </c>
      <c r="K5183" t="s">
        <v>12</v>
      </c>
      <c r="L5183">
        <v>10.199999999999999</v>
      </c>
    </row>
    <row r="5184" spans="1:12" x14ac:dyDescent="0.55000000000000004">
      <c r="A5184" s="24" t="str">
        <f t="shared" si="81"/>
        <v>10219</v>
      </c>
      <c r="B5184" s="24" t="s">
        <v>27</v>
      </c>
      <c r="C5184" s="25">
        <v>43042</v>
      </c>
      <c r="D5184" s="24">
        <f>IFERROR(VLOOKUP(B5184,'2017_GT Roster'!$B$6:$H$21,7, FALSE), "NO MATCH!!!")</f>
        <v>9</v>
      </c>
      <c r="E5184" s="24">
        <f>IFERROR(VLOOKUP(GAME_JUMP_REPORT_CONSOLIDATED!C5184,GAME_INDEX!$A$7:$E$34,5,FALSE), "NO MATCH")</f>
        <v>1021</v>
      </c>
      <c r="F5184" s="24" t="str">
        <f>IFERROR(VLOOKUP(C5184,GAME_INDEX!$A$7:$E$34,4,FALSE), "NO MATCH!!!")</f>
        <v>Virginia Tech</v>
      </c>
      <c r="G5184" t="s">
        <v>5177</v>
      </c>
      <c r="H5184" s="1">
        <v>43042</v>
      </c>
      <c r="I5184">
        <v>550</v>
      </c>
      <c r="J5184" t="s">
        <v>7</v>
      </c>
      <c r="K5184" t="s">
        <v>27</v>
      </c>
      <c r="L5184">
        <v>12.1</v>
      </c>
    </row>
    <row r="5185" spans="1:12" x14ac:dyDescent="0.55000000000000004">
      <c r="A5185" s="24" t="str">
        <f t="shared" si="81"/>
        <v>10213</v>
      </c>
      <c r="B5185" s="24" t="s">
        <v>3344</v>
      </c>
      <c r="C5185" s="25">
        <v>43042</v>
      </c>
      <c r="D5185" s="24">
        <f>IFERROR(VLOOKUP(B5185,'2017_GT Roster'!$B$6:$H$21,7, FALSE), "NO MATCH!!!")</f>
        <v>3</v>
      </c>
      <c r="E5185" s="24">
        <f>IFERROR(VLOOKUP(GAME_JUMP_REPORT_CONSOLIDATED!C5185,GAME_INDEX!$A$7:$E$34,5,FALSE), "NO MATCH")</f>
        <v>1021</v>
      </c>
      <c r="F5185" s="24" t="str">
        <f>IFERROR(VLOOKUP(C5185,GAME_INDEX!$A$7:$E$34,4,FALSE), "NO MATCH!!!")</f>
        <v>Virginia Tech</v>
      </c>
      <c r="G5185" t="s">
        <v>5178</v>
      </c>
      <c r="H5185" s="1">
        <v>43042</v>
      </c>
      <c r="I5185">
        <v>552</v>
      </c>
      <c r="J5185" t="s">
        <v>7</v>
      </c>
      <c r="K5185" t="s">
        <v>3344</v>
      </c>
      <c r="L5185">
        <v>22.4</v>
      </c>
    </row>
    <row r="5186" spans="1:12" x14ac:dyDescent="0.55000000000000004">
      <c r="A5186" s="24" t="str">
        <f t="shared" si="81"/>
        <v>102197</v>
      </c>
      <c r="B5186" s="24" t="s">
        <v>42</v>
      </c>
      <c r="C5186" s="25">
        <v>43042</v>
      </c>
      <c r="D5186" s="24">
        <f>IFERROR(VLOOKUP(B5186,'2017_GT Roster'!$B$6:$H$21,7, FALSE), "NO MATCH!!!")</f>
        <v>97</v>
      </c>
      <c r="E5186" s="24">
        <f>IFERROR(VLOOKUP(GAME_JUMP_REPORT_CONSOLIDATED!C5186,GAME_INDEX!$A$7:$E$34,5,FALSE), "NO MATCH")</f>
        <v>1021</v>
      </c>
      <c r="F5186" s="24" t="str">
        <f>IFERROR(VLOOKUP(C5186,GAME_INDEX!$A$7:$E$34,4,FALSE), "NO MATCH!!!")</f>
        <v>Virginia Tech</v>
      </c>
      <c r="G5186" t="s">
        <v>5179</v>
      </c>
      <c r="H5186" s="1">
        <v>43042</v>
      </c>
      <c r="I5186">
        <v>553</v>
      </c>
      <c r="J5186" t="s">
        <v>7</v>
      </c>
      <c r="K5186" t="s">
        <v>42</v>
      </c>
      <c r="L5186">
        <v>22.8</v>
      </c>
    </row>
    <row r="5187" spans="1:12" x14ac:dyDescent="0.55000000000000004">
      <c r="A5187" s="24" t="str">
        <f t="shared" si="81"/>
        <v>102112</v>
      </c>
      <c r="B5187" s="24" t="s">
        <v>10639</v>
      </c>
      <c r="C5187" s="25">
        <v>43042</v>
      </c>
      <c r="D5187" s="24">
        <f>IFERROR(VLOOKUP(B5187,'2017_GT Roster'!$B$6:$H$21,7, FALSE), "NO MATCH!!!")</f>
        <v>12</v>
      </c>
      <c r="E5187" s="24">
        <f>IFERROR(VLOOKUP(GAME_JUMP_REPORT_CONSOLIDATED!C5187,GAME_INDEX!$A$7:$E$34,5,FALSE), "NO MATCH")</f>
        <v>1021</v>
      </c>
      <c r="F5187" s="24" t="str">
        <f>IFERROR(VLOOKUP(C5187,GAME_INDEX!$A$7:$E$34,4,FALSE), "NO MATCH!!!")</f>
        <v>Virginia Tech</v>
      </c>
      <c r="G5187" t="s">
        <v>5180</v>
      </c>
      <c r="H5187" s="1">
        <v>43042</v>
      </c>
      <c r="I5187">
        <v>553</v>
      </c>
      <c r="J5187" t="s">
        <v>7</v>
      </c>
      <c r="K5187" t="s">
        <v>12</v>
      </c>
      <c r="L5187">
        <v>9.8000000000000007</v>
      </c>
    </row>
    <row r="5188" spans="1:12" x14ac:dyDescent="0.55000000000000004">
      <c r="A5188" s="24" t="str">
        <f t="shared" si="81"/>
        <v>10219</v>
      </c>
      <c r="B5188" s="24" t="s">
        <v>27</v>
      </c>
      <c r="C5188" s="25">
        <v>43042</v>
      </c>
      <c r="D5188" s="24">
        <f>IFERROR(VLOOKUP(B5188,'2017_GT Roster'!$B$6:$H$21,7, FALSE), "NO MATCH!!!")</f>
        <v>9</v>
      </c>
      <c r="E5188" s="24">
        <f>IFERROR(VLOOKUP(GAME_JUMP_REPORT_CONSOLIDATED!C5188,GAME_INDEX!$A$7:$E$34,5,FALSE), "NO MATCH")</f>
        <v>1021</v>
      </c>
      <c r="F5188" s="24" t="str">
        <f>IFERROR(VLOOKUP(C5188,GAME_INDEX!$A$7:$E$34,4,FALSE), "NO MATCH!!!")</f>
        <v>Virginia Tech</v>
      </c>
      <c r="G5188" t="s">
        <v>5181</v>
      </c>
      <c r="H5188" s="1">
        <v>43042</v>
      </c>
      <c r="I5188">
        <v>554</v>
      </c>
      <c r="J5188" t="s">
        <v>7</v>
      </c>
      <c r="K5188" t="s">
        <v>27</v>
      </c>
      <c r="L5188">
        <v>12.2</v>
      </c>
    </row>
    <row r="5189" spans="1:12" x14ac:dyDescent="0.55000000000000004">
      <c r="A5189" s="24" t="str">
        <f t="shared" si="81"/>
        <v>102121</v>
      </c>
      <c r="B5189" s="24" t="s">
        <v>5040</v>
      </c>
      <c r="C5189" s="25">
        <v>43042</v>
      </c>
      <c r="D5189" s="24">
        <f>IFERROR(VLOOKUP(B5189,'2017_GT Roster'!$B$6:$H$21,7, FALSE), "NO MATCH!!!")</f>
        <v>21</v>
      </c>
      <c r="E5189" s="24">
        <f>IFERROR(VLOOKUP(GAME_JUMP_REPORT_CONSOLIDATED!C5189,GAME_INDEX!$A$7:$E$34,5,FALSE), "NO MATCH")</f>
        <v>1021</v>
      </c>
      <c r="F5189" s="24" t="str">
        <f>IFERROR(VLOOKUP(C5189,GAME_INDEX!$A$7:$E$34,4,FALSE), "NO MATCH!!!")</f>
        <v>Virginia Tech</v>
      </c>
      <c r="G5189" t="s">
        <v>5182</v>
      </c>
      <c r="H5189" s="1">
        <v>43042</v>
      </c>
      <c r="I5189">
        <v>555</v>
      </c>
      <c r="J5189" t="s">
        <v>7</v>
      </c>
      <c r="K5189" t="s">
        <v>5040</v>
      </c>
      <c r="L5189">
        <v>22.6</v>
      </c>
    </row>
    <row r="5190" spans="1:12" x14ac:dyDescent="0.55000000000000004">
      <c r="A5190" s="24" t="str">
        <f t="shared" si="81"/>
        <v>102114</v>
      </c>
      <c r="B5190" s="24" t="s">
        <v>10</v>
      </c>
      <c r="C5190" s="25">
        <v>43042</v>
      </c>
      <c r="D5190" s="24">
        <f>IFERROR(VLOOKUP(B5190,'2017_GT Roster'!$B$6:$H$21,7, FALSE), "NO MATCH!!!")</f>
        <v>14</v>
      </c>
      <c r="E5190" s="24">
        <f>IFERROR(VLOOKUP(GAME_JUMP_REPORT_CONSOLIDATED!C5190,GAME_INDEX!$A$7:$E$34,5,FALSE), "NO MATCH")</f>
        <v>1021</v>
      </c>
      <c r="F5190" s="24" t="str">
        <f>IFERROR(VLOOKUP(C5190,GAME_INDEX!$A$7:$E$34,4,FALSE), "NO MATCH!!!")</f>
        <v>Virginia Tech</v>
      </c>
      <c r="G5190" t="s">
        <v>5183</v>
      </c>
      <c r="H5190" s="1">
        <v>43042</v>
      </c>
      <c r="I5190">
        <v>559</v>
      </c>
      <c r="J5190" t="s">
        <v>7</v>
      </c>
      <c r="K5190" t="s">
        <v>10</v>
      </c>
      <c r="L5190">
        <v>17.399999999999999</v>
      </c>
    </row>
    <row r="5191" spans="1:12" x14ac:dyDescent="0.55000000000000004">
      <c r="A5191" s="24" t="str">
        <f t="shared" si="81"/>
        <v>10213</v>
      </c>
      <c r="B5191" s="24" t="s">
        <v>3344</v>
      </c>
      <c r="C5191" s="25">
        <v>43042</v>
      </c>
      <c r="D5191" s="24">
        <f>IFERROR(VLOOKUP(B5191,'2017_GT Roster'!$B$6:$H$21,7, FALSE), "NO MATCH!!!")</f>
        <v>3</v>
      </c>
      <c r="E5191" s="24">
        <f>IFERROR(VLOOKUP(GAME_JUMP_REPORT_CONSOLIDATED!C5191,GAME_INDEX!$A$7:$E$34,5,FALSE), "NO MATCH")</f>
        <v>1021</v>
      </c>
      <c r="F5191" s="24" t="str">
        <f>IFERROR(VLOOKUP(C5191,GAME_INDEX!$A$7:$E$34,4,FALSE), "NO MATCH!!!")</f>
        <v>Virginia Tech</v>
      </c>
      <c r="G5191" t="s">
        <v>5184</v>
      </c>
      <c r="H5191" s="1">
        <v>43042</v>
      </c>
      <c r="I5191">
        <v>565</v>
      </c>
      <c r="J5191" t="s">
        <v>7</v>
      </c>
      <c r="K5191" t="s">
        <v>3344</v>
      </c>
      <c r="L5191">
        <v>23.1</v>
      </c>
    </row>
    <row r="5192" spans="1:12" x14ac:dyDescent="0.55000000000000004">
      <c r="A5192" s="24" t="str">
        <f t="shared" si="81"/>
        <v>102123</v>
      </c>
      <c r="B5192" s="24" t="s">
        <v>19</v>
      </c>
      <c r="C5192" s="25">
        <v>43042</v>
      </c>
      <c r="D5192" s="24">
        <f>IFERROR(VLOOKUP(B5192,'2017_GT Roster'!$B$6:$H$21,7, FALSE), "NO MATCH!!!")</f>
        <v>23</v>
      </c>
      <c r="E5192" s="24">
        <f>IFERROR(VLOOKUP(GAME_JUMP_REPORT_CONSOLIDATED!C5192,GAME_INDEX!$A$7:$E$34,5,FALSE), "NO MATCH")</f>
        <v>1021</v>
      </c>
      <c r="F5192" s="24" t="str">
        <f>IFERROR(VLOOKUP(C5192,GAME_INDEX!$A$7:$E$34,4,FALSE), "NO MATCH!!!")</f>
        <v>Virginia Tech</v>
      </c>
      <c r="G5192" t="s">
        <v>5185</v>
      </c>
      <c r="H5192" s="1">
        <v>43042</v>
      </c>
      <c r="I5192">
        <v>572</v>
      </c>
      <c r="J5192" t="s">
        <v>7</v>
      </c>
      <c r="K5192" t="s">
        <v>19</v>
      </c>
      <c r="L5192">
        <v>22.5</v>
      </c>
    </row>
    <row r="5193" spans="1:12" x14ac:dyDescent="0.55000000000000004">
      <c r="A5193" s="24" t="str">
        <f t="shared" si="81"/>
        <v>102123</v>
      </c>
      <c r="B5193" s="24" t="s">
        <v>19</v>
      </c>
      <c r="C5193" s="25">
        <v>43042</v>
      </c>
      <c r="D5193" s="24">
        <f>IFERROR(VLOOKUP(B5193,'2017_GT Roster'!$B$6:$H$21,7, FALSE), "NO MATCH!!!")</f>
        <v>23</v>
      </c>
      <c r="E5193" s="24">
        <f>IFERROR(VLOOKUP(GAME_JUMP_REPORT_CONSOLIDATED!C5193,GAME_INDEX!$A$7:$E$34,5,FALSE), "NO MATCH")</f>
        <v>1021</v>
      </c>
      <c r="F5193" s="24" t="str">
        <f>IFERROR(VLOOKUP(C5193,GAME_INDEX!$A$7:$E$34,4,FALSE), "NO MATCH!!!")</f>
        <v>Virginia Tech</v>
      </c>
      <c r="G5193" t="s">
        <v>5186</v>
      </c>
      <c r="H5193" s="1">
        <v>43042</v>
      </c>
      <c r="I5193">
        <v>615</v>
      </c>
      <c r="J5193" t="s">
        <v>7</v>
      </c>
      <c r="K5193" t="s">
        <v>19</v>
      </c>
      <c r="L5193">
        <v>8.3000000000000007</v>
      </c>
    </row>
    <row r="5194" spans="1:12" x14ac:dyDescent="0.55000000000000004">
      <c r="A5194" s="24" t="str">
        <f t="shared" si="81"/>
        <v>10211</v>
      </c>
      <c r="B5194" s="24" t="s">
        <v>3254</v>
      </c>
      <c r="C5194" s="25">
        <v>43042</v>
      </c>
      <c r="D5194" s="24">
        <f>IFERROR(VLOOKUP(B5194,'2017_GT Roster'!$B$6:$H$21,7, FALSE), "NO MATCH!!!")</f>
        <v>1</v>
      </c>
      <c r="E5194" s="24">
        <f>IFERROR(VLOOKUP(GAME_JUMP_REPORT_CONSOLIDATED!C5194,GAME_INDEX!$A$7:$E$34,5,FALSE), "NO MATCH")</f>
        <v>1021</v>
      </c>
      <c r="F5194" s="24" t="str">
        <f>IFERROR(VLOOKUP(C5194,GAME_INDEX!$A$7:$E$34,4,FALSE), "NO MATCH!!!")</f>
        <v>Virginia Tech</v>
      </c>
      <c r="G5194" t="s">
        <v>5187</v>
      </c>
      <c r="H5194" s="1">
        <v>43042</v>
      </c>
      <c r="I5194">
        <v>1039</v>
      </c>
      <c r="J5194" t="s">
        <v>7</v>
      </c>
      <c r="K5194" t="s">
        <v>3254</v>
      </c>
      <c r="L5194">
        <v>17.2</v>
      </c>
    </row>
    <row r="5195" spans="1:12" x14ac:dyDescent="0.55000000000000004">
      <c r="A5195" s="24" t="str">
        <f t="shared" si="81"/>
        <v>10211</v>
      </c>
      <c r="B5195" s="24" t="s">
        <v>3254</v>
      </c>
      <c r="C5195" s="25">
        <v>43042</v>
      </c>
      <c r="D5195" s="24">
        <f>IFERROR(VLOOKUP(B5195,'2017_GT Roster'!$B$6:$H$21,7, FALSE), "NO MATCH!!!")</f>
        <v>1</v>
      </c>
      <c r="E5195" s="24">
        <f>IFERROR(VLOOKUP(GAME_JUMP_REPORT_CONSOLIDATED!C5195,GAME_INDEX!$A$7:$E$34,5,FALSE), "NO MATCH")</f>
        <v>1021</v>
      </c>
      <c r="F5195" s="24" t="str">
        <f>IFERROR(VLOOKUP(C5195,GAME_INDEX!$A$7:$E$34,4,FALSE), "NO MATCH!!!")</f>
        <v>Virginia Tech</v>
      </c>
      <c r="G5195" t="s">
        <v>5188</v>
      </c>
      <c r="H5195" s="1">
        <v>43042</v>
      </c>
      <c r="I5195">
        <v>1083</v>
      </c>
      <c r="J5195" t="s">
        <v>7</v>
      </c>
      <c r="K5195" t="s">
        <v>3254</v>
      </c>
      <c r="L5195">
        <v>22.8</v>
      </c>
    </row>
    <row r="5196" spans="1:12" x14ac:dyDescent="0.55000000000000004">
      <c r="A5196" s="24" t="str">
        <f t="shared" si="81"/>
        <v>10211</v>
      </c>
      <c r="B5196" s="24" t="s">
        <v>3254</v>
      </c>
      <c r="C5196" s="25">
        <v>43042</v>
      </c>
      <c r="D5196" s="24">
        <f>IFERROR(VLOOKUP(B5196,'2017_GT Roster'!$B$6:$H$21,7, FALSE), "NO MATCH!!!")</f>
        <v>1</v>
      </c>
      <c r="E5196" s="24">
        <f>IFERROR(VLOOKUP(GAME_JUMP_REPORT_CONSOLIDATED!C5196,GAME_INDEX!$A$7:$E$34,5,FALSE), "NO MATCH")</f>
        <v>1021</v>
      </c>
      <c r="F5196" s="24" t="str">
        <f>IFERROR(VLOOKUP(C5196,GAME_INDEX!$A$7:$E$34,4,FALSE), "NO MATCH!!!")</f>
        <v>Virginia Tech</v>
      </c>
      <c r="G5196" t="s">
        <v>5189</v>
      </c>
      <c r="H5196" s="1">
        <v>43042</v>
      </c>
      <c r="I5196">
        <v>1100</v>
      </c>
      <c r="J5196" t="s">
        <v>7</v>
      </c>
      <c r="K5196" t="s">
        <v>3254</v>
      </c>
      <c r="L5196">
        <v>10.9</v>
      </c>
    </row>
    <row r="5197" spans="1:12" x14ac:dyDescent="0.55000000000000004">
      <c r="A5197" s="24" t="str">
        <f t="shared" si="81"/>
        <v>10211</v>
      </c>
      <c r="B5197" s="24" t="s">
        <v>3254</v>
      </c>
      <c r="C5197" s="25">
        <v>43042</v>
      </c>
      <c r="D5197" s="24">
        <f>IFERROR(VLOOKUP(B5197,'2017_GT Roster'!$B$6:$H$21,7, FALSE), "NO MATCH!!!")</f>
        <v>1</v>
      </c>
      <c r="E5197" s="24">
        <f>IFERROR(VLOOKUP(GAME_JUMP_REPORT_CONSOLIDATED!C5197,GAME_INDEX!$A$7:$E$34,5,FALSE), "NO MATCH")</f>
        <v>1021</v>
      </c>
      <c r="F5197" s="24" t="str">
        <f>IFERROR(VLOOKUP(C5197,GAME_INDEX!$A$7:$E$34,4,FALSE), "NO MATCH!!!")</f>
        <v>Virginia Tech</v>
      </c>
      <c r="G5197" t="s">
        <v>5190</v>
      </c>
      <c r="H5197" s="1">
        <v>43042</v>
      </c>
      <c r="I5197">
        <v>1130</v>
      </c>
      <c r="J5197" t="s">
        <v>7</v>
      </c>
      <c r="K5197" t="s">
        <v>3254</v>
      </c>
      <c r="L5197">
        <v>11.1</v>
      </c>
    </row>
    <row r="5198" spans="1:12" x14ac:dyDescent="0.55000000000000004">
      <c r="A5198" s="24" t="str">
        <f t="shared" si="81"/>
        <v>10211</v>
      </c>
      <c r="B5198" s="24" t="s">
        <v>3254</v>
      </c>
      <c r="C5198" s="25">
        <v>43042</v>
      </c>
      <c r="D5198" s="24">
        <f>IFERROR(VLOOKUP(B5198,'2017_GT Roster'!$B$6:$H$21,7, FALSE), "NO MATCH!!!")</f>
        <v>1</v>
      </c>
      <c r="E5198" s="24">
        <f>IFERROR(VLOOKUP(GAME_JUMP_REPORT_CONSOLIDATED!C5198,GAME_INDEX!$A$7:$E$34,5,FALSE), "NO MATCH")</f>
        <v>1021</v>
      </c>
      <c r="F5198" s="24" t="str">
        <f>IFERROR(VLOOKUP(C5198,GAME_INDEX!$A$7:$E$34,4,FALSE), "NO MATCH!!!")</f>
        <v>Virginia Tech</v>
      </c>
      <c r="G5198" t="s">
        <v>5191</v>
      </c>
      <c r="H5198" s="1">
        <v>43042</v>
      </c>
      <c r="I5198">
        <v>1151</v>
      </c>
      <c r="J5198" t="s">
        <v>7</v>
      </c>
      <c r="K5198" t="s">
        <v>3254</v>
      </c>
      <c r="L5198">
        <v>9.6</v>
      </c>
    </row>
    <row r="5199" spans="1:12" x14ac:dyDescent="0.55000000000000004">
      <c r="A5199" s="24" t="str">
        <f t="shared" si="81"/>
        <v>10211</v>
      </c>
      <c r="B5199" s="24" t="s">
        <v>3254</v>
      </c>
      <c r="C5199" s="25">
        <v>43042</v>
      </c>
      <c r="D5199" s="24">
        <f>IFERROR(VLOOKUP(B5199,'2017_GT Roster'!$B$6:$H$21,7, FALSE), "NO MATCH!!!")</f>
        <v>1</v>
      </c>
      <c r="E5199" s="24">
        <f>IFERROR(VLOOKUP(GAME_JUMP_REPORT_CONSOLIDATED!C5199,GAME_INDEX!$A$7:$E$34,5,FALSE), "NO MATCH")</f>
        <v>1021</v>
      </c>
      <c r="F5199" s="24" t="str">
        <f>IFERROR(VLOOKUP(C5199,GAME_INDEX!$A$7:$E$34,4,FALSE), "NO MATCH!!!")</f>
        <v>Virginia Tech</v>
      </c>
      <c r="G5199" t="s">
        <v>5192</v>
      </c>
      <c r="H5199" s="1">
        <v>43042</v>
      </c>
      <c r="I5199">
        <v>1222</v>
      </c>
      <c r="J5199" t="s">
        <v>7</v>
      </c>
      <c r="K5199" t="s">
        <v>3254</v>
      </c>
      <c r="L5199">
        <v>9.3000000000000007</v>
      </c>
    </row>
    <row r="5200" spans="1:12" x14ac:dyDescent="0.55000000000000004">
      <c r="A5200" s="24" t="str">
        <f t="shared" si="81"/>
        <v>10211</v>
      </c>
      <c r="B5200" s="24" t="s">
        <v>3254</v>
      </c>
      <c r="C5200" s="25">
        <v>43042</v>
      </c>
      <c r="D5200" s="24">
        <f>IFERROR(VLOOKUP(B5200,'2017_GT Roster'!$B$6:$H$21,7, FALSE), "NO MATCH!!!")</f>
        <v>1</v>
      </c>
      <c r="E5200" s="24">
        <f>IFERROR(VLOOKUP(GAME_JUMP_REPORT_CONSOLIDATED!C5200,GAME_INDEX!$A$7:$E$34,5,FALSE), "NO MATCH")</f>
        <v>1021</v>
      </c>
      <c r="F5200" s="24" t="str">
        <f>IFERROR(VLOOKUP(C5200,GAME_INDEX!$A$7:$E$34,4,FALSE), "NO MATCH!!!")</f>
        <v>Virginia Tech</v>
      </c>
      <c r="G5200" t="s">
        <v>5193</v>
      </c>
      <c r="H5200" s="1">
        <v>43042</v>
      </c>
      <c r="I5200">
        <v>1223</v>
      </c>
      <c r="J5200" t="s">
        <v>7</v>
      </c>
      <c r="K5200" t="s">
        <v>3254</v>
      </c>
      <c r="L5200">
        <v>6.2</v>
      </c>
    </row>
    <row r="5201" spans="1:12" x14ac:dyDescent="0.55000000000000004">
      <c r="A5201" s="24" t="str">
        <f t="shared" si="81"/>
        <v>10219</v>
      </c>
      <c r="B5201" s="24" t="s">
        <v>27</v>
      </c>
      <c r="C5201" s="25">
        <v>43042</v>
      </c>
      <c r="D5201" s="24">
        <f>IFERROR(VLOOKUP(B5201,'2017_GT Roster'!$B$6:$H$21,7, FALSE), "NO MATCH!!!")</f>
        <v>9</v>
      </c>
      <c r="E5201" s="24">
        <f>IFERROR(VLOOKUP(GAME_JUMP_REPORT_CONSOLIDATED!C5201,GAME_INDEX!$A$7:$E$34,5,FALSE), "NO MATCH")</f>
        <v>1021</v>
      </c>
      <c r="F5201" s="24" t="str">
        <f>IFERROR(VLOOKUP(C5201,GAME_INDEX!$A$7:$E$34,4,FALSE), "NO MATCH!!!")</f>
        <v>Virginia Tech</v>
      </c>
      <c r="G5201" t="s">
        <v>5194</v>
      </c>
      <c r="H5201" s="1">
        <v>43042</v>
      </c>
      <c r="I5201">
        <v>1321</v>
      </c>
      <c r="J5201" t="s">
        <v>7</v>
      </c>
      <c r="K5201" t="s">
        <v>27</v>
      </c>
      <c r="L5201">
        <v>14</v>
      </c>
    </row>
    <row r="5202" spans="1:12" x14ac:dyDescent="0.55000000000000004">
      <c r="A5202" s="24" t="str">
        <f t="shared" si="81"/>
        <v>102133</v>
      </c>
      <c r="B5202" s="24" t="s">
        <v>32</v>
      </c>
      <c r="C5202" s="25">
        <v>43042</v>
      </c>
      <c r="D5202" s="24">
        <f>IFERROR(VLOOKUP(B5202,'2017_GT Roster'!$B$6:$H$21,7, FALSE), "NO MATCH!!!")</f>
        <v>33</v>
      </c>
      <c r="E5202" s="24">
        <f>IFERROR(VLOOKUP(GAME_JUMP_REPORT_CONSOLIDATED!C5202,GAME_INDEX!$A$7:$E$34,5,FALSE), "NO MATCH")</f>
        <v>1021</v>
      </c>
      <c r="F5202" s="24" t="str">
        <f>IFERROR(VLOOKUP(C5202,GAME_INDEX!$A$7:$E$34,4,FALSE), "NO MATCH!!!")</f>
        <v>Virginia Tech</v>
      </c>
      <c r="G5202" t="s">
        <v>5195</v>
      </c>
      <c r="H5202" s="1">
        <v>43042</v>
      </c>
      <c r="I5202">
        <v>1359</v>
      </c>
      <c r="J5202" t="s">
        <v>7</v>
      </c>
      <c r="K5202" t="s">
        <v>32</v>
      </c>
      <c r="L5202">
        <v>16.2</v>
      </c>
    </row>
    <row r="5203" spans="1:12" x14ac:dyDescent="0.55000000000000004">
      <c r="A5203" s="24" t="str">
        <f t="shared" si="81"/>
        <v>10219</v>
      </c>
      <c r="B5203" s="24" t="s">
        <v>27</v>
      </c>
      <c r="C5203" s="25">
        <v>43042</v>
      </c>
      <c r="D5203" s="24">
        <f>IFERROR(VLOOKUP(B5203,'2017_GT Roster'!$B$6:$H$21,7, FALSE), "NO MATCH!!!")</f>
        <v>9</v>
      </c>
      <c r="E5203" s="24">
        <f>IFERROR(VLOOKUP(GAME_JUMP_REPORT_CONSOLIDATED!C5203,GAME_INDEX!$A$7:$E$34,5,FALSE), "NO MATCH")</f>
        <v>1021</v>
      </c>
      <c r="F5203" s="24" t="str">
        <f>IFERROR(VLOOKUP(C5203,GAME_INDEX!$A$7:$E$34,4,FALSE), "NO MATCH!!!")</f>
        <v>Virginia Tech</v>
      </c>
      <c r="G5203" t="s">
        <v>5196</v>
      </c>
      <c r="H5203" s="1">
        <v>43042</v>
      </c>
      <c r="I5203">
        <v>1364</v>
      </c>
      <c r="J5203" t="s">
        <v>7</v>
      </c>
      <c r="K5203" t="s">
        <v>27</v>
      </c>
      <c r="L5203">
        <v>11.1</v>
      </c>
    </row>
    <row r="5204" spans="1:12" x14ac:dyDescent="0.55000000000000004">
      <c r="A5204" s="24" t="str">
        <f t="shared" si="81"/>
        <v>10214</v>
      </c>
      <c r="B5204" s="24" t="s">
        <v>3262</v>
      </c>
      <c r="C5204" s="25">
        <v>43042</v>
      </c>
      <c r="D5204" s="24">
        <f>IFERROR(VLOOKUP(B5204,'2017_GT Roster'!$B$6:$H$21,7, FALSE), "NO MATCH!!!")</f>
        <v>4</v>
      </c>
      <c r="E5204" s="24">
        <f>IFERROR(VLOOKUP(GAME_JUMP_REPORT_CONSOLIDATED!C5204,GAME_INDEX!$A$7:$E$34,5,FALSE), "NO MATCH")</f>
        <v>1021</v>
      </c>
      <c r="F5204" s="24" t="str">
        <f>IFERROR(VLOOKUP(C5204,GAME_INDEX!$A$7:$E$34,4,FALSE), "NO MATCH!!!")</f>
        <v>Virginia Tech</v>
      </c>
      <c r="G5204" t="s">
        <v>5197</v>
      </c>
      <c r="H5204" s="1">
        <v>43042</v>
      </c>
      <c r="I5204">
        <v>1401</v>
      </c>
      <c r="J5204" t="s">
        <v>7</v>
      </c>
      <c r="K5204" t="s">
        <v>3262</v>
      </c>
      <c r="L5204">
        <v>14.8</v>
      </c>
    </row>
    <row r="5205" spans="1:12" x14ac:dyDescent="0.55000000000000004">
      <c r="A5205" s="24" t="str">
        <f t="shared" si="81"/>
        <v>102114</v>
      </c>
      <c r="B5205" s="24" t="s">
        <v>10</v>
      </c>
      <c r="C5205" s="25">
        <v>43042</v>
      </c>
      <c r="D5205" s="24">
        <f>IFERROR(VLOOKUP(B5205,'2017_GT Roster'!$B$6:$H$21,7, FALSE), "NO MATCH!!!")</f>
        <v>14</v>
      </c>
      <c r="E5205" s="24">
        <f>IFERROR(VLOOKUP(GAME_JUMP_REPORT_CONSOLIDATED!C5205,GAME_INDEX!$A$7:$E$34,5,FALSE), "NO MATCH")</f>
        <v>1021</v>
      </c>
      <c r="F5205" s="24" t="str">
        <f>IFERROR(VLOOKUP(C5205,GAME_INDEX!$A$7:$E$34,4,FALSE), "NO MATCH!!!")</f>
        <v>Virginia Tech</v>
      </c>
      <c r="G5205" t="s">
        <v>5198</v>
      </c>
      <c r="H5205" s="1">
        <v>43042</v>
      </c>
      <c r="I5205">
        <v>1402</v>
      </c>
      <c r="J5205" t="s">
        <v>7</v>
      </c>
      <c r="K5205" t="s">
        <v>10</v>
      </c>
      <c r="L5205">
        <v>10.3</v>
      </c>
    </row>
    <row r="5206" spans="1:12" x14ac:dyDescent="0.55000000000000004">
      <c r="A5206" s="24" t="str">
        <f t="shared" si="81"/>
        <v>10214</v>
      </c>
      <c r="B5206" s="24" t="s">
        <v>3262</v>
      </c>
      <c r="C5206" s="25">
        <v>43042</v>
      </c>
      <c r="D5206" s="24">
        <f>IFERROR(VLOOKUP(B5206,'2017_GT Roster'!$B$6:$H$21,7, FALSE), "NO MATCH!!!")</f>
        <v>4</v>
      </c>
      <c r="E5206" s="24">
        <f>IFERROR(VLOOKUP(GAME_JUMP_REPORT_CONSOLIDATED!C5206,GAME_INDEX!$A$7:$E$34,5,FALSE), "NO MATCH")</f>
        <v>1021</v>
      </c>
      <c r="F5206" s="24" t="str">
        <f>IFERROR(VLOOKUP(C5206,GAME_INDEX!$A$7:$E$34,4,FALSE), "NO MATCH!!!")</f>
        <v>Virginia Tech</v>
      </c>
      <c r="G5206" t="s">
        <v>5199</v>
      </c>
      <c r="H5206" s="1">
        <v>43042</v>
      </c>
      <c r="I5206">
        <v>1406</v>
      </c>
      <c r="J5206" t="s">
        <v>7</v>
      </c>
      <c r="K5206" t="s">
        <v>3262</v>
      </c>
      <c r="L5206">
        <v>17.399999999999999</v>
      </c>
    </row>
    <row r="5207" spans="1:12" x14ac:dyDescent="0.55000000000000004">
      <c r="A5207" s="24" t="str">
        <f t="shared" si="81"/>
        <v>102133</v>
      </c>
      <c r="B5207" s="24" t="s">
        <v>32</v>
      </c>
      <c r="C5207" s="25">
        <v>43042</v>
      </c>
      <c r="D5207" s="24">
        <f>IFERROR(VLOOKUP(B5207,'2017_GT Roster'!$B$6:$H$21,7, FALSE), "NO MATCH!!!")</f>
        <v>33</v>
      </c>
      <c r="E5207" s="24">
        <f>IFERROR(VLOOKUP(GAME_JUMP_REPORT_CONSOLIDATED!C5207,GAME_INDEX!$A$7:$E$34,5,FALSE), "NO MATCH")</f>
        <v>1021</v>
      </c>
      <c r="F5207" s="24" t="str">
        <f>IFERROR(VLOOKUP(C5207,GAME_INDEX!$A$7:$E$34,4,FALSE), "NO MATCH!!!")</f>
        <v>Virginia Tech</v>
      </c>
      <c r="G5207" t="s">
        <v>5200</v>
      </c>
      <c r="H5207" s="1">
        <v>43042</v>
      </c>
      <c r="I5207">
        <v>1409</v>
      </c>
      <c r="J5207" t="s">
        <v>7</v>
      </c>
      <c r="K5207" t="s">
        <v>32</v>
      </c>
      <c r="L5207">
        <v>17.600000000000001</v>
      </c>
    </row>
    <row r="5208" spans="1:12" x14ac:dyDescent="0.55000000000000004">
      <c r="A5208" s="24" t="str">
        <f t="shared" si="81"/>
        <v>10214</v>
      </c>
      <c r="B5208" s="24" t="s">
        <v>3262</v>
      </c>
      <c r="C5208" s="25">
        <v>43042</v>
      </c>
      <c r="D5208" s="24">
        <f>IFERROR(VLOOKUP(B5208,'2017_GT Roster'!$B$6:$H$21,7, FALSE), "NO MATCH!!!")</f>
        <v>4</v>
      </c>
      <c r="E5208" s="24">
        <f>IFERROR(VLOOKUP(GAME_JUMP_REPORT_CONSOLIDATED!C5208,GAME_INDEX!$A$7:$E$34,5,FALSE), "NO MATCH")</f>
        <v>1021</v>
      </c>
      <c r="F5208" s="24" t="str">
        <f>IFERROR(VLOOKUP(C5208,GAME_INDEX!$A$7:$E$34,4,FALSE), "NO MATCH!!!")</f>
        <v>Virginia Tech</v>
      </c>
      <c r="G5208" t="s">
        <v>5201</v>
      </c>
      <c r="H5208" s="1">
        <v>43042</v>
      </c>
      <c r="I5208">
        <v>1410</v>
      </c>
      <c r="J5208" t="s">
        <v>7</v>
      </c>
      <c r="K5208" t="s">
        <v>3262</v>
      </c>
      <c r="L5208">
        <v>21</v>
      </c>
    </row>
    <row r="5209" spans="1:12" x14ac:dyDescent="0.55000000000000004">
      <c r="A5209" s="24" t="str">
        <f t="shared" si="81"/>
        <v>102114</v>
      </c>
      <c r="B5209" s="24" t="s">
        <v>10</v>
      </c>
      <c r="C5209" s="25">
        <v>43042</v>
      </c>
      <c r="D5209" s="24">
        <f>IFERROR(VLOOKUP(B5209,'2017_GT Roster'!$B$6:$H$21,7, FALSE), "NO MATCH!!!")</f>
        <v>14</v>
      </c>
      <c r="E5209" s="24">
        <f>IFERROR(VLOOKUP(GAME_JUMP_REPORT_CONSOLIDATED!C5209,GAME_INDEX!$A$7:$E$34,5,FALSE), "NO MATCH")</f>
        <v>1021</v>
      </c>
      <c r="F5209" s="24" t="str">
        <f>IFERROR(VLOOKUP(C5209,GAME_INDEX!$A$7:$E$34,4,FALSE), "NO MATCH!!!")</f>
        <v>Virginia Tech</v>
      </c>
      <c r="G5209" t="s">
        <v>5202</v>
      </c>
      <c r="H5209" s="1">
        <v>43042</v>
      </c>
      <c r="I5209">
        <v>1410</v>
      </c>
      <c r="J5209" t="s">
        <v>7</v>
      </c>
      <c r="K5209" t="s">
        <v>10</v>
      </c>
      <c r="L5209">
        <v>17.5</v>
      </c>
    </row>
    <row r="5210" spans="1:12" x14ac:dyDescent="0.55000000000000004">
      <c r="A5210" s="24" t="str">
        <f t="shared" si="81"/>
        <v>102133</v>
      </c>
      <c r="B5210" s="24" t="s">
        <v>32</v>
      </c>
      <c r="C5210" s="25">
        <v>43042</v>
      </c>
      <c r="D5210" s="24">
        <f>IFERROR(VLOOKUP(B5210,'2017_GT Roster'!$B$6:$H$21,7, FALSE), "NO MATCH!!!")</f>
        <v>33</v>
      </c>
      <c r="E5210" s="24">
        <f>IFERROR(VLOOKUP(GAME_JUMP_REPORT_CONSOLIDATED!C5210,GAME_INDEX!$A$7:$E$34,5,FALSE), "NO MATCH")</f>
        <v>1021</v>
      </c>
      <c r="F5210" s="24" t="str">
        <f>IFERROR(VLOOKUP(C5210,GAME_INDEX!$A$7:$E$34,4,FALSE), "NO MATCH!!!")</f>
        <v>Virginia Tech</v>
      </c>
      <c r="G5210" t="s">
        <v>5203</v>
      </c>
      <c r="H5210" s="1">
        <v>43042</v>
      </c>
      <c r="I5210">
        <v>1413</v>
      </c>
      <c r="J5210" t="s">
        <v>7</v>
      </c>
      <c r="K5210" t="s">
        <v>32</v>
      </c>
      <c r="L5210">
        <v>21.7</v>
      </c>
    </row>
    <row r="5211" spans="1:12" x14ac:dyDescent="0.55000000000000004">
      <c r="A5211" s="24" t="str">
        <f t="shared" si="81"/>
        <v>10219</v>
      </c>
      <c r="B5211" s="24" t="s">
        <v>27</v>
      </c>
      <c r="C5211" s="25">
        <v>43042</v>
      </c>
      <c r="D5211" s="24">
        <f>IFERROR(VLOOKUP(B5211,'2017_GT Roster'!$B$6:$H$21,7, FALSE), "NO MATCH!!!")</f>
        <v>9</v>
      </c>
      <c r="E5211" s="24">
        <f>IFERROR(VLOOKUP(GAME_JUMP_REPORT_CONSOLIDATED!C5211,GAME_INDEX!$A$7:$E$34,5,FALSE), "NO MATCH")</f>
        <v>1021</v>
      </c>
      <c r="F5211" s="24" t="str">
        <f>IFERROR(VLOOKUP(C5211,GAME_INDEX!$A$7:$E$34,4,FALSE), "NO MATCH!!!")</f>
        <v>Virginia Tech</v>
      </c>
      <c r="G5211" t="s">
        <v>5204</v>
      </c>
      <c r="H5211" s="1">
        <v>43042</v>
      </c>
      <c r="I5211">
        <v>1415</v>
      </c>
      <c r="J5211" t="s">
        <v>7</v>
      </c>
      <c r="K5211" t="s">
        <v>27</v>
      </c>
      <c r="L5211">
        <v>12.3</v>
      </c>
    </row>
    <row r="5212" spans="1:12" x14ac:dyDescent="0.55000000000000004">
      <c r="A5212" s="24" t="str">
        <f t="shared" si="81"/>
        <v>102197</v>
      </c>
      <c r="B5212" s="24" t="s">
        <v>42</v>
      </c>
      <c r="C5212" s="25">
        <v>43042</v>
      </c>
      <c r="D5212" s="24">
        <f>IFERROR(VLOOKUP(B5212,'2017_GT Roster'!$B$6:$H$21,7, FALSE), "NO MATCH!!!")</f>
        <v>97</v>
      </c>
      <c r="E5212" s="24">
        <f>IFERROR(VLOOKUP(GAME_JUMP_REPORT_CONSOLIDATED!C5212,GAME_INDEX!$A$7:$E$34,5,FALSE), "NO MATCH")</f>
        <v>1021</v>
      </c>
      <c r="F5212" s="24" t="str">
        <f>IFERROR(VLOOKUP(C5212,GAME_INDEX!$A$7:$E$34,4,FALSE), "NO MATCH!!!")</f>
        <v>Virginia Tech</v>
      </c>
      <c r="G5212" t="s">
        <v>5205</v>
      </c>
      <c r="H5212" s="1">
        <v>43042</v>
      </c>
      <c r="I5212">
        <v>1423</v>
      </c>
      <c r="J5212" t="s">
        <v>7</v>
      </c>
      <c r="K5212" t="s">
        <v>42</v>
      </c>
      <c r="L5212">
        <v>16.2</v>
      </c>
    </row>
    <row r="5213" spans="1:12" x14ac:dyDescent="0.55000000000000004">
      <c r="A5213" s="24" t="str">
        <f t="shared" si="81"/>
        <v>10219</v>
      </c>
      <c r="B5213" s="24" t="s">
        <v>27</v>
      </c>
      <c r="C5213" s="25">
        <v>43042</v>
      </c>
      <c r="D5213" s="24">
        <f>IFERROR(VLOOKUP(B5213,'2017_GT Roster'!$B$6:$H$21,7, FALSE), "NO MATCH!!!")</f>
        <v>9</v>
      </c>
      <c r="E5213" s="24">
        <f>IFERROR(VLOOKUP(GAME_JUMP_REPORT_CONSOLIDATED!C5213,GAME_INDEX!$A$7:$E$34,5,FALSE), "NO MATCH")</f>
        <v>1021</v>
      </c>
      <c r="F5213" s="24" t="str">
        <f>IFERROR(VLOOKUP(C5213,GAME_INDEX!$A$7:$E$34,4,FALSE), "NO MATCH!!!")</f>
        <v>Virginia Tech</v>
      </c>
      <c r="G5213" t="s">
        <v>5206</v>
      </c>
      <c r="H5213" s="1">
        <v>43042</v>
      </c>
      <c r="I5213">
        <v>1439</v>
      </c>
      <c r="J5213" t="s">
        <v>7</v>
      </c>
      <c r="K5213" t="s">
        <v>27</v>
      </c>
      <c r="L5213">
        <v>11.2</v>
      </c>
    </row>
    <row r="5214" spans="1:12" x14ac:dyDescent="0.55000000000000004">
      <c r="A5214" s="24" t="str">
        <f t="shared" si="81"/>
        <v>10219</v>
      </c>
      <c r="B5214" s="24" t="s">
        <v>27</v>
      </c>
      <c r="C5214" s="25">
        <v>43042</v>
      </c>
      <c r="D5214" s="24">
        <f>IFERROR(VLOOKUP(B5214,'2017_GT Roster'!$B$6:$H$21,7, FALSE), "NO MATCH!!!")</f>
        <v>9</v>
      </c>
      <c r="E5214" s="24">
        <f>IFERROR(VLOOKUP(GAME_JUMP_REPORT_CONSOLIDATED!C5214,GAME_INDEX!$A$7:$E$34,5,FALSE), "NO MATCH")</f>
        <v>1021</v>
      </c>
      <c r="F5214" s="24" t="str">
        <f>IFERROR(VLOOKUP(C5214,GAME_INDEX!$A$7:$E$34,4,FALSE), "NO MATCH!!!")</f>
        <v>Virginia Tech</v>
      </c>
      <c r="G5214" t="s">
        <v>5207</v>
      </c>
      <c r="H5214" s="1">
        <v>43042</v>
      </c>
      <c r="I5214">
        <v>1442</v>
      </c>
      <c r="J5214" t="s">
        <v>7</v>
      </c>
      <c r="K5214" t="s">
        <v>27</v>
      </c>
      <c r="L5214">
        <v>7.9</v>
      </c>
    </row>
    <row r="5215" spans="1:12" x14ac:dyDescent="0.55000000000000004">
      <c r="A5215" s="24" t="str">
        <f t="shared" si="81"/>
        <v>102133</v>
      </c>
      <c r="B5215" s="24" t="s">
        <v>32</v>
      </c>
      <c r="C5215" s="25">
        <v>43042</v>
      </c>
      <c r="D5215" s="24">
        <f>IFERROR(VLOOKUP(B5215,'2017_GT Roster'!$B$6:$H$21,7, FALSE), "NO MATCH!!!")</f>
        <v>33</v>
      </c>
      <c r="E5215" s="24">
        <f>IFERROR(VLOOKUP(GAME_JUMP_REPORT_CONSOLIDATED!C5215,GAME_INDEX!$A$7:$E$34,5,FALSE), "NO MATCH")</f>
        <v>1021</v>
      </c>
      <c r="F5215" s="24" t="str">
        <f>IFERROR(VLOOKUP(C5215,GAME_INDEX!$A$7:$E$34,4,FALSE), "NO MATCH!!!")</f>
        <v>Virginia Tech</v>
      </c>
      <c r="G5215" t="s">
        <v>5208</v>
      </c>
      <c r="H5215" s="1">
        <v>43042</v>
      </c>
      <c r="I5215">
        <v>1447</v>
      </c>
      <c r="J5215" t="s">
        <v>7</v>
      </c>
      <c r="K5215" t="s">
        <v>32</v>
      </c>
      <c r="L5215">
        <v>12.2</v>
      </c>
    </row>
    <row r="5216" spans="1:12" x14ac:dyDescent="0.55000000000000004">
      <c r="A5216" s="24" t="str">
        <f t="shared" si="81"/>
        <v>10214</v>
      </c>
      <c r="B5216" s="24" t="s">
        <v>3262</v>
      </c>
      <c r="C5216" s="25">
        <v>43042</v>
      </c>
      <c r="D5216" s="24">
        <f>IFERROR(VLOOKUP(B5216,'2017_GT Roster'!$B$6:$H$21,7, FALSE), "NO MATCH!!!")</f>
        <v>4</v>
      </c>
      <c r="E5216" s="24">
        <f>IFERROR(VLOOKUP(GAME_JUMP_REPORT_CONSOLIDATED!C5216,GAME_INDEX!$A$7:$E$34,5,FALSE), "NO MATCH")</f>
        <v>1021</v>
      </c>
      <c r="F5216" s="24" t="str">
        <f>IFERROR(VLOOKUP(C5216,GAME_INDEX!$A$7:$E$34,4,FALSE), "NO MATCH!!!")</f>
        <v>Virginia Tech</v>
      </c>
      <c r="G5216" t="s">
        <v>5209</v>
      </c>
      <c r="H5216" s="1">
        <v>43042</v>
      </c>
      <c r="I5216">
        <v>1452</v>
      </c>
      <c r="J5216" t="s">
        <v>7</v>
      </c>
      <c r="K5216" t="s">
        <v>3262</v>
      </c>
      <c r="L5216">
        <v>13.6</v>
      </c>
    </row>
    <row r="5217" spans="1:12" x14ac:dyDescent="0.55000000000000004">
      <c r="A5217" s="24" t="str">
        <f t="shared" si="81"/>
        <v>10213</v>
      </c>
      <c r="B5217" s="24" t="s">
        <v>3344</v>
      </c>
      <c r="C5217" s="25">
        <v>43042</v>
      </c>
      <c r="D5217" s="24">
        <f>IFERROR(VLOOKUP(B5217,'2017_GT Roster'!$B$6:$H$21,7, FALSE), "NO MATCH!!!")</f>
        <v>3</v>
      </c>
      <c r="E5217" s="24">
        <f>IFERROR(VLOOKUP(GAME_JUMP_REPORT_CONSOLIDATED!C5217,GAME_INDEX!$A$7:$E$34,5,FALSE), "NO MATCH")</f>
        <v>1021</v>
      </c>
      <c r="F5217" s="24" t="str">
        <f>IFERROR(VLOOKUP(C5217,GAME_INDEX!$A$7:$E$34,4,FALSE), "NO MATCH!!!")</f>
        <v>Virginia Tech</v>
      </c>
      <c r="G5217" t="s">
        <v>5210</v>
      </c>
      <c r="H5217" s="1">
        <v>43042</v>
      </c>
      <c r="I5217">
        <v>1454</v>
      </c>
      <c r="J5217" t="s">
        <v>7</v>
      </c>
      <c r="K5217" t="s">
        <v>3344</v>
      </c>
      <c r="L5217">
        <v>8.1</v>
      </c>
    </row>
    <row r="5218" spans="1:12" x14ac:dyDescent="0.55000000000000004">
      <c r="A5218" s="24" t="str">
        <f t="shared" si="81"/>
        <v>10213</v>
      </c>
      <c r="B5218" s="24" t="s">
        <v>3344</v>
      </c>
      <c r="C5218" s="25">
        <v>43042</v>
      </c>
      <c r="D5218" s="24">
        <f>IFERROR(VLOOKUP(B5218,'2017_GT Roster'!$B$6:$H$21,7, FALSE), "NO MATCH!!!")</f>
        <v>3</v>
      </c>
      <c r="E5218" s="24">
        <f>IFERROR(VLOOKUP(GAME_JUMP_REPORT_CONSOLIDATED!C5218,GAME_INDEX!$A$7:$E$34,5,FALSE), "NO MATCH")</f>
        <v>1021</v>
      </c>
      <c r="F5218" s="24" t="str">
        <f>IFERROR(VLOOKUP(C5218,GAME_INDEX!$A$7:$E$34,4,FALSE), "NO MATCH!!!")</f>
        <v>Virginia Tech</v>
      </c>
      <c r="G5218" t="s">
        <v>5211</v>
      </c>
      <c r="H5218" s="1">
        <v>43042</v>
      </c>
      <c r="I5218">
        <v>1455</v>
      </c>
      <c r="J5218" t="s">
        <v>7</v>
      </c>
      <c r="K5218" t="s">
        <v>3344</v>
      </c>
      <c r="L5218">
        <v>10.5</v>
      </c>
    </row>
    <row r="5219" spans="1:12" x14ac:dyDescent="0.55000000000000004">
      <c r="A5219" s="24" t="str">
        <f t="shared" si="81"/>
        <v>10213</v>
      </c>
      <c r="B5219" s="24" t="s">
        <v>3344</v>
      </c>
      <c r="C5219" s="25">
        <v>43042</v>
      </c>
      <c r="D5219" s="24">
        <f>IFERROR(VLOOKUP(B5219,'2017_GT Roster'!$B$6:$H$21,7, FALSE), "NO MATCH!!!")</f>
        <v>3</v>
      </c>
      <c r="E5219" s="24">
        <f>IFERROR(VLOOKUP(GAME_JUMP_REPORT_CONSOLIDATED!C5219,GAME_INDEX!$A$7:$E$34,5,FALSE), "NO MATCH")</f>
        <v>1021</v>
      </c>
      <c r="F5219" s="24" t="str">
        <f>IFERROR(VLOOKUP(C5219,GAME_INDEX!$A$7:$E$34,4,FALSE), "NO MATCH!!!")</f>
        <v>Virginia Tech</v>
      </c>
      <c r="G5219" t="s">
        <v>5212</v>
      </c>
      <c r="H5219" s="1">
        <v>43042</v>
      </c>
      <c r="I5219">
        <v>1455</v>
      </c>
      <c r="J5219" t="s">
        <v>7</v>
      </c>
      <c r="K5219" t="s">
        <v>3344</v>
      </c>
      <c r="L5219">
        <v>8</v>
      </c>
    </row>
    <row r="5220" spans="1:12" x14ac:dyDescent="0.55000000000000004">
      <c r="A5220" s="24" t="str">
        <f t="shared" si="81"/>
        <v>10214</v>
      </c>
      <c r="B5220" s="24" t="s">
        <v>3262</v>
      </c>
      <c r="C5220" s="25">
        <v>43042</v>
      </c>
      <c r="D5220" s="24">
        <f>IFERROR(VLOOKUP(B5220,'2017_GT Roster'!$B$6:$H$21,7, FALSE), "NO MATCH!!!")</f>
        <v>4</v>
      </c>
      <c r="E5220" s="24">
        <f>IFERROR(VLOOKUP(GAME_JUMP_REPORT_CONSOLIDATED!C5220,GAME_INDEX!$A$7:$E$34,5,FALSE), "NO MATCH")</f>
        <v>1021</v>
      </c>
      <c r="F5220" s="24" t="str">
        <f>IFERROR(VLOOKUP(C5220,GAME_INDEX!$A$7:$E$34,4,FALSE), "NO MATCH!!!")</f>
        <v>Virginia Tech</v>
      </c>
      <c r="G5220" t="s">
        <v>5213</v>
      </c>
      <c r="H5220" s="1">
        <v>43042</v>
      </c>
      <c r="I5220">
        <v>1456</v>
      </c>
      <c r="J5220" t="s">
        <v>7</v>
      </c>
      <c r="K5220" t="s">
        <v>3262</v>
      </c>
      <c r="L5220">
        <v>22.6</v>
      </c>
    </row>
    <row r="5221" spans="1:12" x14ac:dyDescent="0.55000000000000004">
      <c r="A5221" s="24" t="str">
        <f t="shared" si="81"/>
        <v>102133</v>
      </c>
      <c r="B5221" s="24" t="s">
        <v>32</v>
      </c>
      <c r="C5221" s="25">
        <v>43042</v>
      </c>
      <c r="D5221" s="24">
        <f>IFERROR(VLOOKUP(B5221,'2017_GT Roster'!$B$6:$H$21,7, FALSE), "NO MATCH!!!")</f>
        <v>33</v>
      </c>
      <c r="E5221" s="24">
        <f>IFERROR(VLOOKUP(GAME_JUMP_REPORT_CONSOLIDATED!C5221,GAME_INDEX!$A$7:$E$34,5,FALSE), "NO MATCH")</f>
        <v>1021</v>
      </c>
      <c r="F5221" s="24" t="str">
        <f>IFERROR(VLOOKUP(C5221,GAME_INDEX!$A$7:$E$34,4,FALSE), "NO MATCH!!!")</f>
        <v>Virginia Tech</v>
      </c>
      <c r="G5221" t="s">
        <v>5214</v>
      </c>
      <c r="H5221" s="1">
        <v>43042</v>
      </c>
      <c r="I5221">
        <v>1470</v>
      </c>
      <c r="J5221" t="s">
        <v>7</v>
      </c>
      <c r="K5221" t="s">
        <v>32</v>
      </c>
      <c r="L5221">
        <v>7.5</v>
      </c>
    </row>
    <row r="5222" spans="1:12" x14ac:dyDescent="0.55000000000000004">
      <c r="A5222" s="24" t="str">
        <f t="shared" si="81"/>
        <v>10219</v>
      </c>
      <c r="B5222" s="24" t="s">
        <v>27</v>
      </c>
      <c r="C5222" s="25">
        <v>43042</v>
      </c>
      <c r="D5222" s="24">
        <f>IFERROR(VLOOKUP(B5222,'2017_GT Roster'!$B$6:$H$21,7, FALSE), "NO MATCH!!!")</f>
        <v>9</v>
      </c>
      <c r="E5222" s="24">
        <f>IFERROR(VLOOKUP(GAME_JUMP_REPORT_CONSOLIDATED!C5222,GAME_INDEX!$A$7:$E$34,5,FALSE), "NO MATCH")</f>
        <v>1021</v>
      </c>
      <c r="F5222" s="24" t="str">
        <f>IFERROR(VLOOKUP(C5222,GAME_INDEX!$A$7:$E$34,4,FALSE), "NO MATCH!!!")</f>
        <v>Virginia Tech</v>
      </c>
      <c r="G5222" t="s">
        <v>5215</v>
      </c>
      <c r="H5222" s="1">
        <v>43042</v>
      </c>
      <c r="I5222">
        <v>1471</v>
      </c>
      <c r="J5222" t="s">
        <v>7</v>
      </c>
      <c r="K5222" t="s">
        <v>27</v>
      </c>
      <c r="L5222">
        <v>11.8</v>
      </c>
    </row>
    <row r="5223" spans="1:12" x14ac:dyDescent="0.55000000000000004">
      <c r="A5223" s="24" t="str">
        <f t="shared" si="81"/>
        <v>102133</v>
      </c>
      <c r="B5223" s="24" t="s">
        <v>32</v>
      </c>
      <c r="C5223" s="25">
        <v>43042</v>
      </c>
      <c r="D5223" s="24">
        <f>IFERROR(VLOOKUP(B5223,'2017_GT Roster'!$B$6:$H$21,7, FALSE), "NO MATCH!!!")</f>
        <v>33</v>
      </c>
      <c r="E5223" s="24">
        <f>IFERROR(VLOOKUP(GAME_JUMP_REPORT_CONSOLIDATED!C5223,GAME_INDEX!$A$7:$E$34,5,FALSE), "NO MATCH")</f>
        <v>1021</v>
      </c>
      <c r="F5223" s="24" t="str">
        <f>IFERROR(VLOOKUP(C5223,GAME_INDEX!$A$7:$E$34,4,FALSE), "NO MATCH!!!")</f>
        <v>Virginia Tech</v>
      </c>
      <c r="G5223" t="s">
        <v>5216</v>
      </c>
      <c r="H5223" s="1">
        <v>43042</v>
      </c>
      <c r="I5223">
        <v>1473</v>
      </c>
      <c r="J5223" t="s">
        <v>7</v>
      </c>
      <c r="K5223" t="s">
        <v>32</v>
      </c>
      <c r="L5223">
        <v>21.7</v>
      </c>
    </row>
    <row r="5224" spans="1:12" x14ac:dyDescent="0.55000000000000004">
      <c r="A5224" s="24" t="str">
        <f t="shared" si="81"/>
        <v>10214</v>
      </c>
      <c r="B5224" s="24" t="s">
        <v>3262</v>
      </c>
      <c r="C5224" s="25">
        <v>43042</v>
      </c>
      <c r="D5224" s="24">
        <f>IFERROR(VLOOKUP(B5224,'2017_GT Roster'!$B$6:$H$21,7, FALSE), "NO MATCH!!!")</f>
        <v>4</v>
      </c>
      <c r="E5224" s="24">
        <f>IFERROR(VLOOKUP(GAME_JUMP_REPORT_CONSOLIDATED!C5224,GAME_INDEX!$A$7:$E$34,5,FALSE), "NO MATCH")</f>
        <v>1021</v>
      </c>
      <c r="F5224" s="24" t="str">
        <f>IFERROR(VLOOKUP(C5224,GAME_INDEX!$A$7:$E$34,4,FALSE), "NO MATCH!!!")</f>
        <v>Virginia Tech</v>
      </c>
      <c r="G5224" t="s">
        <v>5217</v>
      </c>
      <c r="H5224" s="1">
        <v>43042</v>
      </c>
      <c r="I5224">
        <v>1487</v>
      </c>
      <c r="J5224" t="s">
        <v>7</v>
      </c>
      <c r="K5224" t="s">
        <v>3262</v>
      </c>
      <c r="L5224">
        <v>22.6</v>
      </c>
    </row>
    <row r="5225" spans="1:12" x14ac:dyDescent="0.55000000000000004">
      <c r="A5225" s="24" t="str">
        <f t="shared" si="81"/>
        <v>10214</v>
      </c>
      <c r="B5225" s="24" t="s">
        <v>3262</v>
      </c>
      <c r="C5225" s="25">
        <v>43042</v>
      </c>
      <c r="D5225" s="24">
        <f>IFERROR(VLOOKUP(B5225,'2017_GT Roster'!$B$6:$H$21,7, FALSE), "NO MATCH!!!")</f>
        <v>4</v>
      </c>
      <c r="E5225" s="24">
        <f>IFERROR(VLOOKUP(GAME_JUMP_REPORT_CONSOLIDATED!C5225,GAME_INDEX!$A$7:$E$34,5,FALSE), "NO MATCH")</f>
        <v>1021</v>
      </c>
      <c r="F5225" s="24" t="str">
        <f>IFERROR(VLOOKUP(C5225,GAME_INDEX!$A$7:$E$34,4,FALSE), "NO MATCH!!!")</f>
        <v>Virginia Tech</v>
      </c>
      <c r="G5225" t="s">
        <v>5218</v>
      </c>
      <c r="H5225" s="1">
        <v>43042</v>
      </c>
      <c r="I5225">
        <v>1490</v>
      </c>
      <c r="J5225" t="s">
        <v>7</v>
      </c>
      <c r="K5225" t="s">
        <v>3262</v>
      </c>
      <c r="L5225">
        <v>19.3</v>
      </c>
    </row>
    <row r="5226" spans="1:12" x14ac:dyDescent="0.55000000000000004">
      <c r="A5226" s="24" t="str">
        <f t="shared" si="81"/>
        <v>102111</v>
      </c>
      <c r="B5226" s="24" t="s">
        <v>14</v>
      </c>
      <c r="C5226" s="25">
        <v>43042</v>
      </c>
      <c r="D5226" s="24">
        <f>IFERROR(VLOOKUP(B5226,'2017_GT Roster'!$B$6:$H$21,7, FALSE), "NO MATCH!!!")</f>
        <v>11</v>
      </c>
      <c r="E5226" s="24">
        <f>IFERROR(VLOOKUP(GAME_JUMP_REPORT_CONSOLIDATED!C5226,GAME_INDEX!$A$7:$E$34,5,FALSE), "NO MATCH")</f>
        <v>1021</v>
      </c>
      <c r="F5226" s="24" t="str">
        <f>IFERROR(VLOOKUP(C5226,GAME_INDEX!$A$7:$E$34,4,FALSE), "NO MATCH!!!")</f>
        <v>Virginia Tech</v>
      </c>
      <c r="G5226" t="s">
        <v>5219</v>
      </c>
      <c r="H5226" s="1">
        <v>43042</v>
      </c>
      <c r="I5226">
        <v>1494</v>
      </c>
      <c r="J5226" t="s">
        <v>7</v>
      </c>
      <c r="K5226" t="s">
        <v>14</v>
      </c>
      <c r="L5226">
        <v>20</v>
      </c>
    </row>
    <row r="5227" spans="1:12" x14ac:dyDescent="0.55000000000000004">
      <c r="A5227" s="24" t="str">
        <f t="shared" si="81"/>
        <v>10219</v>
      </c>
      <c r="B5227" s="24" t="s">
        <v>27</v>
      </c>
      <c r="C5227" s="25">
        <v>43042</v>
      </c>
      <c r="D5227" s="24">
        <f>IFERROR(VLOOKUP(B5227,'2017_GT Roster'!$B$6:$H$21,7, FALSE), "NO MATCH!!!")</f>
        <v>9</v>
      </c>
      <c r="E5227" s="24">
        <f>IFERROR(VLOOKUP(GAME_JUMP_REPORT_CONSOLIDATED!C5227,GAME_INDEX!$A$7:$E$34,5,FALSE), "NO MATCH")</f>
        <v>1021</v>
      </c>
      <c r="F5227" s="24" t="str">
        <f>IFERROR(VLOOKUP(C5227,GAME_INDEX!$A$7:$E$34,4,FALSE), "NO MATCH!!!")</f>
        <v>Virginia Tech</v>
      </c>
      <c r="G5227" t="s">
        <v>5220</v>
      </c>
      <c r="H5227" s="1">
        <v>43042</v>
      </c>
      <c r="I5227">
        <v>1503</v>
      </c>
      <c r="J5227" t="s">
        <v>7</v>
      </c>
      <c r="K5227" t="s">
        <v>27</v>
      </c>
      <c r="L5227">
        <v>7.8</v>
      </c>
    </row>
    <row r="5228" spans="1:12" x14ac:dyDescent="0.55000000000000004">
      <c r="A5228" s="24" t="str">
        <f t="shared" si="81"/>
        <v>102133</v>
      </c>
      <c r="B5228" s="24" t="s">
        <v>32</v>
      </c>
      <c r="C5228" s="25">
        <v>43042</v>
      </c>
      <c r="D5228" s="24">
        <f>IFERROR(VLOOKUP(B5228,'2017_GT Roster'!$B$6:$H$21,7, FALSE), "NO MATCH!!!")</f>
        <v>33</v>
      </c>
      <c r="E5228" s="24">
        <f>IFERROR(VLOOKUP(GAME_JUMP_REPORT_CONSOLIDATED!C5228,GAME_INDEX!$A$7:$E$34,5,FALSE), "NO MATCH")</f>
        <v>1021</v>
      </c>
      <c r="F5228" s="24" t="str">
        <f>IFERROR(VLOOKUP(C5228,GAME_INDEX!$A$7:$E$34,4,FALSE), "NO MATCH!!!")</f>
        <v>Virginia Tech</v>
      </c>
      <c r="G5228" t="s">
        <v>5221</v>
      </c>
      <c r="H5228" s="1">
        <v>43042</v>
      </c>
      <c r="I5228">
        <v>1505</v>
      </c>
      <c r="J5228" t="s">
        <v>7</v>
      </c>
      <c r="K5228" t="s">
        <v>32</v>
      </c>
      <c r="L5228">
        <v>22.5</v>
      </c>
    </row>
    <row r="5229" spans="1:12" x14ac:dyDescent="0.55000000000000004">
      <c r="A5229" s="24" t="str">
        <f t="shared" si="81"/>
        <v>10219</v>
      </c>
      <c r="B5229" s="24" t="s">
        <v>27</v>
      </c>
      <c r="C5229" s="25">
        <v>43042</v>
      </c>
      <c r="D5229" s="24">
        <f>IFERROR(VLOOKUP(B5229,'2017_GT Roster'!$B$6:$H$21,7, FALSE), "NO MATCH!!!")</f>
        <v>9</v>
      </c>
      <c r="E5229" s="24">
        <f>IFERROR(VLOOKUP(GAME_JUMP_REPORT_CONSOLIDATED!C5229,GAME_INDEX!$A$7:$E$34,5,FALSE), "NO MATCH")</f>
        <v>1021</v>
      </c>
      <c r="F5229" s="24" t="str">
        <f>IFERROR(VLOOKUP(C5229,GAME_INDEX!$A$7:$E$34,4,FALSE), "NO MATCH!!!")</f>
        <v>Virginia Tech</v>
      </c>
      <c r="G5229" t="s">
        <v>5222</v>
      </c>
      <c r="H5229" s="1">
        <v>43042</v>
      </c>
      <c r="I5229">
        <v>1531</v>
      </c>
      <c r="J5229" t="s">
        <v>7</v>
      </c>
      <c r="K5229" t="s">
        <v>27</v>
      </c>
      <c r="L5229">
        <v>11.1</v>
      </c>
    </row>
    <row r="5230" spans="1:12" x14ac:dyDescent="0.55000000000000004">
      <c r="A5230" s="24" t="str">
        <f t="shared" si="81"/>
        <v>102133</v>
      </c>
      <c r="B5230" s="24" t="s">
        <v>32</v>
      </c>
      <c r="C5230" s="25">
        <v>43042</v>
      </c>
      <c r="D5230" s="24">
        <f>IFERROR(VLOOKUP(B5230,'2017_GT Roster'!$B$6:$H$21,7, FALSE), "NO MATCH!!!")</f>
        <v>33</v>
      </c>
      <c r="E5230" s="24">
        <f>IFERROR(VLOOKUP(GAME_JUMP_REPORT_CONSOLIDATED!C5230,GAME_INDEX!$A$7:$E$34,5,FALSE), "NO MATCH")</f>
        <v>1021</v>
      </c>
      <c r="F5230" s="24" t="str">
        <f>IFERROR(VLOOKUP(C5230,GAME_INDEX!$A$7:$E$34,4,FALSE), "NO MATCH!!!")</f>
        <v>Virginia Tech</v>
      </c>
      <c r="G5230" t="s">
        <v>5223</v>
      </c>
      <c r="H5230" s="1">
        <v>43042</v>
      </c>
      <c r="I5230">
        <v>1532</v>
      </c>
      <c r="J5230" t="s">
        <v>7</v>
      </c>
      <c r="K5230" t="s">
        <v>32</v>
      </c>
      <c r="L5230">
        <v>21.5</v>
      </c>
    </row>
    <row r="5231" spans="1:12" x14ac:dyDescent="0.55000000000000004">
      <c r="A5231" s="24" t="str">
        <f t="shared" si="81"/>
        <v>102110</v>
      </c>
      <c r="B5231" s="24" t="s">
        <v>5225</v>
      </c>
      <c r="C5231" s="25">
        <v>43042</v>
      </c>
      <c r="D5231" s="24">
        <f>IFERROR(VLOOKUP(B5231,'2017_GT Roster'!$B$6:$H$21,7, FALSE), "NO MATCH!!!")</f>
        <v>10</v>
      </c>
      <c r="E5231" s="24">
        <f>IFERROR(VLOOKUP(GAME_JUMP_REPORT_CONSOLIDATED!C5231,GAME_INDEX!$A$7:$E$34,5,FALSE), "NO MATCH")</f>
        <v>1021</v>
      </c>
      <c r="F5231" s="24" t="str">
        <f>IFERROR(VLOOKUP(C5231,GAME_INDEX!$A$7:$E$34,4,FALSE), "NO MATCH!!!")</f>
        <v>Virginia Tech</v>
      </c>
      <c r="G5231" t="s">
        <v>5224</v>
      </c>
      <c r="H5231" s="1">
        <v>43042</v>
      </c>
      <c r="I5231">
        <v>1544</v>
      </c>
      <c r="J5231" t="s">
        <v>7</v>
      </c>
      <c r="K5231" t="s">
        <v>5225</v>
      </c>
      <c r="L5231">
        <v>10.199999999999999</v>
      </c>
    </row>
    <row r="5232" spans="1:12" x14ac:dyDescent="0.55000000000000004">
      <c r="A5232" s="24" t="str">
        <f t="shared" si="81"/>
        <v>10219</v>
      </c>
      <c r="B5232" s="24" t="s">
        <v>27</v>
      </c>
      <c r="C5232" s="25">
        <v>43042</v>
      </c>
      <c r="D5232" s="24">
        <f>IFERROR(VLOOKUP(B5232,'2017_GT Roster'!$B$6:$H$21,7, FALSE), "NO MATCH!!!")</f>
        <v>9</v>
      </c>
      <c r="E5232" s="24">
        <f>IFERROR(VLOOKUP(GAME_JUMP_REPORT_CONSOLIDATED!C5232,GAME_INDEX!$A$7:$E$34,5,FALSE), "NO MATCH")</f>
        <v>1021</v>
      </c>
      <c r="F5232" s="24" t="str">
        <f>IFERROR(VLOOKUP(C5232,GAME_INDEX!$A$7:$E$34,4,FALSE), "NO MATCH!!!")</f>
        <v>Virginia Tech</v>
      </c>
      <c r="G5232" t="s">
        <v>5226</v>
      </c>
      <c r="H5232" s="1">
        <v>43042</v>
      </c>
      <c r="I5232">
        <v>1555</v>
      </c>
      <c r="J5232" t="s">
        <v>7</v>
      </c>
      <c r="K5232" t="s">
        <v>27</v>
      </c>
      <c r="L5232">
        <v>14.8</v>
      </c>
    </row>
    <row r="5233" spans="1:12" x14ac:dyDescent="0.55000000000000004">
      <c r="A5233" s="24" t="str">
        <f t="shared" si="81"/>
        <v>102110</v>
      </c>
      <c r="B5233" s="24" t="s">
        <v>5225</v>
      </c>
      <c r="C5233" s="25">
        <v>43042</v>
      </c>
      <c r="D5233" s="24">
        <f>IFERROR(VLOOKUP(B5233,'2017_GT Roster'!$B$6:$H$21,7, FALSE), "NO MATCH!!!")</f>
        <v>10</v>
      </c>
      <c r="E5233" s="24">
        <f>IFERROR(VLOOKUP(GAME_JUMP_REPORT_CONSOLIDATED!C5233,GAME_INDEX!$A$7:$E$34,5,FALSE), "NO MATCH")</f>
        <v>1021</v>
      </c>
      <c r="F5233" s="24" t="str">
        <f>IFERROR(VLOOKUP(C5233,GAME_INDEX!$A$7:$E$34,4,FALSE), "NO MATCH!!!")</f>
        <v>Virginia Tech</v>
      </c>
      <c r="G5233" t="s">
        <v>5227</v>
      </c>
      <c r="H5233" s="1">
        <v>43042</v>
      </c>
      <c r="I5233">
        <v>1568</v>
      </c>
      <c r="J5233" t="s">
        <v>7</v>
      </c>
      <c r="K5233" t="s">
        <v>5225</v>
      </c>
      <c r="L5233">
        <v>11.9</v>
      </c>
    </row>
    <row r="5234" spans="1:12" x14ac:dyDescent="0.55000000000000004">
      <c r="A5234" s="24" t="str">
        <f t="shared" si="81"/>
        <v>10214</v>
      </c>
      <c r="B5234" s="24" t="s">
        <v>3262</v>
      </c>
      <c r="C5234" s="25">
        <v>43042</v>
      </c>
      <c r="D5234" s="24">
        <f>IFERROR(VLOOKUP(B5234,'2017_GT Roster'!$B$6:$H$21,7, FALSE), "NO MATCH!!!")</f>
        <v>4</v>
      </c>
      <c r="E5234" s="24">
        <f>IFERROR(VLOOKUP(GAME_JUMP_REPORT_CONSOLIDATED!C5234,GAME_INDEX!$A$7:$E$34,5,FALSE), "NO MATCH")</f>
        <v>1021</v>
      </c>
      <c r="F5234" s="24" t="str">
        <f>IFERROR(VLOOKUP(C5234,GAME_INDEX!$A$7:$E$34,4,FALSE), "NO MATCH!!!")</f>
        <v>Virginia Tech</v>
      </c>
      <c r="G5234" t="s">
        <v>5228</v>
      </c>
      <c r="H5234" s="1">
        <v>43042</v>
      </c>
      <c r="I5234">
        <v>1571</v>
      </c>
      <c r="J5234" t="s">
        <v>7</v>
      </c>
      <c r="K5234" t="s">
        <v>3262</v>
      </c>
      <c r="L5234">
        <v>21.5</v>
      </c>
    </row>
    <row r="5235" spans="1:12" x14ac:dyDescent="0.55000000000000004">
      <c r="A5235" s="24" t="str">
        <f t="shared" ref="A5235:A5298" si="82">E5235&amp;D5235</f>
        <v>102123</v>
      </c>
      <c r="B5235" s="24" t="s">
        <v>19</v>
      </c>
      <c r="C5235" s="25">
        <v>43042</v>
      </c>
      <c r="D5235" s="24">
        <f>IFERROR(VLOOKUP(B5235,'2017_GT Roster'!$B$6:$H$21,7, FALSE), "NO MATCH!!!")</f>
        <v>23</v>
      </c>
      <c r="E5235" s="24">
        <f>IFERROR(VLOOKUP(GAME_JUMP_REPORT_CONSOLIDATED!C5235,GAME_INDEX!$A$7:$E$34,5,FALSE), "NO MATCH")</f>
        <v>1021</v>
      </c>
      <c r="F5235" s="24" t="str">
        <f>IFERROR(VLOOKUP(C5235,GAME_INDEX!$A$7:$E$34,4,FALSE), "NO MATCH!!!")</f>
        <v>Virginia Tech</v>
      </c>
      <c r="G5235" t="s">
        <v>5229</v>
      </c>
      <c r="H5235" s="1">
        <v>43042</v>
      </c>
      <c r="I5235">
        <v>1574</v>
      </c>
      <c r="J5235" t="s">
        <v>7</v>
      </c>
      <c r="K5235" t="s">
        <v>19</v>
      </c>
      <c r="L5235">
        <v>8.5</v>
      </c>
    </row>
    <row r="5236" spans="1:12" x14ac:dyDescent="0.55000000000000004">
      <c r="A5236" s="24" t="str">
        <f t="shared" si="82"/>
        <v>10214</v>
      </c>
      <c r="B5236" s="24" t="s">
        <v>3262</v>
      </c>
      <c r="C5236" s="25">
        <v>43042</v>
      </c>
      <c r="D5236" s="24">
        <f>IFERROR(VLOOKUP(B5236,'2017_GT Roster'!$B$6:$H$21,7, FALSE), "NO MATCH!!!")</f>
        <v>4</v>
      </c>
      <c r="E5236" s="24">
        <f>IFERROR(VLOOKUP(GAME_JUMP_REPORT_CONSOLIDATED!C5236,GAME_INDEX!$A$7:$E$34,5,FALSE), "NO MATCH")</f>
        <v>1021</v>
      </c>
      <c r="F5236" s="24" t="str">
        <f>IFERROR(VLOOKUP(C5236,GAME_INDEX!$A$7:$E$34,4,FALSE), "NO MATCH!!!")</f>
        <v>Virginia Tech</v>
      </c>
      <c r="G5236" t="s">
        <v>5230</v>
      </c>
      <c r="H5236" s="1">
        <v>43042</v>
      </c>
      <c r="I5236">
        <v>1580</v>
      </c>
      <c r="J5236" t="s">
        <v>7</v>
      </c>
      <c r="K5236" t="s">
        <v>3262</v>
      </c>
      <c r="L5236">
        <v>22.6</v>
      </c>
    </row>
    <row r="5237" spans="1:12" x14ac:dyDescent="0.55000000000000004">
      <c r="A5237" s="24" t="str">
        <f t="shared" si="82"/>
        <v>10219</v>
      </c>
      <c r="B5237" s="24" t="s">
        <v>27</v>
      </c>
      <c r="C5237" s="25">
        <v>43042</v>
      </c>
      <c r="D5237" s="24">
        <f>IFERROR(VLOOKUP(B5237,'2017_GT Roster'!$B$6:$H$21,7, FALSE), "NO MATCH!!!")</f>
        <v>9</v>
      </c>
      <c r="E5237" s="24">
        <f>IFERROR(VLOOKUP(GAME_JUMP_REPORT_CONSOLIDATED!C5237,GAME_INDEX!$A$7:$E$34,5,FALSE), "NO MATCH")</f>
        <v>1021</v>
      </c>
      <c r="F5237" s="24" t="str">
        <f>IFERROR(VLOOKUP(C5237,GAME_INDEX!$A$7:$E$34,4,FALSE), "NO MATCH!!!")</f>
        <v>Virginia Tech</v>
      </c>
      <c r="G5237" t="s">
        <v>5231</v>
      </c>
      <c r="H5237" s="1">
        <v>43042</v>
      </c>
      <c r="I5237">
        <v>1581</v>
      </c>
      <c r="J5237" t="s">
        <v>7</v>
      </c>
      <c r="K5237" t="s">
        <v>27</v>
      </c>
      <c r="L5237">
        <v>14</v>
      </c>
    </row>
    <row r="5238" spans="1:12" x14ac:dyDescent="0.55000000000000004">
      <c r="A5238" s="24" t="str">
        <f t="shared" si="82"/>
        <v>102110</v>
      </c>
      <c r="B5238" s="24" t="s">
        <v>5225</v>
      </c>
      <c r="C5238" s="25">
        <v>43042</v>
      </c>
      <c r="D5238" s="24">
        <f>IFERROR(VLOOKUP(B5238,'2017_GT Roster'!$B$6:$H$21,7, FALSE), "NO MATCH!!!")</f>
        <v>10</v>
      </c>
      <c r="E5238" s="24">
        <f>IFERROR(VLOOKUP(GAME_JUMP_REPORT_CONSOLIDATED!C5238,GAME_INDEX!$A$7:$E$34,5,FALSE), "NO MATCH")</f>
        <v>1021</v>
      </c>
      <c r="F5238" s="24" t="str">
        <f>IFERROR(VLOOKUP(C5238,GAME_INDEX!$A$7:$E$34,4,FALSE), "NO MATCH!!!")</f>
        <v>Virginia Tech</v>
      </c>
      <c r="G5238" t="s">
        <v>5232</v>
      </c>
      <c r="H5238" s="1">
        <v>43042</v>
      </c>
      <c r="I5238">
        <v>1602</v>
      </c>
      <c r="J5238" t="s">
        <v>7</v>
      </c>
      <c r="K5238" t="s">
        <v>5225</v>
      </c>
      <c r="L5238">
        <v>10.5</v>
      </c>
    </row>
    <row r="5239" spans="1:12" x14ac:dyDescent="0.55000000000000004">
      <c r="A5239" s="24" t="str">
        <f t="shared" si="82"/>
        <v>10214</v>
      </c>
      <c r="B5239" s="24" t="s">
        <v>3262</v>
      </c>
      <c r="C5239" s="25">
        <v>43042</v>
      </c>
      <c r="D5239" s="24">
        <f>IFERROR(VLOOKUP(B5239,'2017_GT Roster'!$B$6:$H$21,7, FALSE), "NO MATCH!!!")</f>
        <v>4</v>
      </c>
      <c r="E5239" s="24">
        <f>IFERROR(VLOOKUP(GAME_JUMP_REPORT_CONSOLIDATED!C5239,GAME_INDEX!$A$7:$E$34,5,FALSE), "NO MATCH")</f>
        <v>1021</v>
      </c>
      <c r="F5239" s="24" t="str">
        <f>IFERROR(VLOOKUP(C5239,GAME_INDEX!$A$7:$E$34,4,FALSE), "NO MATCH!!!")</f>
        <v>Virginia Tech</v>
      </c>
      <c r="G5239" t="s">
        <v>5233</v>
      </c>
      <c r="H5239" s="1">
        <v>43042</v>
      </c>
      <c r="I5239">
        <v>1605</v>
      </c>
      <c r="J5239" t="s">
        <v>7</v>
      </c>
      <c r="K5239" t="s">
        <v>3262</v>
      </c>
      <c r="L5239">
        <v>21</v>
      </c>
    </row>
    <row r="5240" spans="1:12" x14ac:dyDescent="0.55000000000000004">
      <c r="A5240" s="24" t="str">
        <f t="shared" si="82"/>
        <v>10219</v>
      </c>
      <c r="B5240" s="24" t="s">
        <v>27</v>
      </c>
      <c r="C5240" s="25">
        <v>43042</v>
      </c>
      <c r="D5240" s="24">
        <f>IFERROR(VLOOKUP(B5240,'2017_GT Roster'!$B$6:$H$21,7, FALSE), "NO MATCH!!!")</f>
        <v>9</v>
      </c>
      <c r="E5240" s="24">
        <f>IFERROR(VLOOKUP(GAME_JUMP_REPORT_CONSOLIDATED!C5240,GAME_INDEX!$A$7:$E$34,5,FALSE), "NO MATCH")</f>
        <v>1021</v>
      </c>
      <c r="F5240" s="24" t="str">
        <f>IFERROR(VLOOKUP(C5240,GAME_INDEX!$A$7:$E$34,4,FALSE), "NO MATCH!!!")</f>
        <v>Virginia Tech</v>
      </c>
      <c r="G5240" t="s">
        <v>5234</v>
      </c>
      <c r="H5240" s="1">
        <v>43042</v>
      </c>
      <c r="I5240">
        <v>1606</v>
      </c>
      <c r="J5240" t="s">
        <v>7</v>
      </c>
      <c r="K5240" t="s">
        <v>27</v>
      </c>
      <c r="L5240">
        <v>16.100000000000001</v>
      </c>
    </row>
    <row r="5241" spans="1:12" x14ac:dyDescent="0.55000000000000004">
      <c r="A5241" s="24" t="str">
        <f t="shared" si="82"/>
        <v>10214</v>
      </c>
      <c r="B5241" s="24" t="s">
        <v>3262</v>
      </c>
      <c r="C5241" s="25">
        <v>43042</v>
      </c>
      <c r="D5241" s="24">
        <f>IFERROR(VLOOKUP(B5241,'2017_GT Roster'!$B$6:$H$21,7, FALSE), "NO MATCH!!!")</f>
        <v>4</v>
      </c>
      <c r="E5241" s="24">
        <f>IFERROR(VLOOKUP(GAME_JUMP_REPORT_CONSOLIDATED!C5241,GAME_INDEX!$A$7:$E$34,5,FALSE), "NO MATCH")</f>
        <v>1021</v>
      </c>
      <c r="F5241" s="24" t="str">
        <f>IFERROR(VLOOKUP(C5241,GAME_INDEX!$A$7:$E$34,4,FALSE), "NO MATCH!!!")</f>
        <v>Virginia Tech</v>
      </c>
      <c r="G5241" t="s">
        <v>5235</v>
      </c>
      <c r="H5241" s="1">
        <v>43042</v>
      </c>
      <c r="I5241">
        <v>1610</v>
      </c>
      <c r="J5241" t="s">
        <v>7</v>
      </c>
      <c r="K5241" t="s">
        <v>3262</v>
      </c>
      <c r="L5241">
        <v>16.100000000000001</v>
      </c>
    </row>
    <row r="5242" spans="1:12" x14ac:dyDescent="0.55000000000000004">
      <c r="A5242" s="24" t="str">
        <f t="shared" si="82"/>
        <v>102111</v>
      </c>
      <c r="B5242" s="24" t="s">
        <v>14</v>
      </c>
      <c r="C5242" s="25">
        <v>43042</v>
      </c>
      <c r="D5242" s="24">
        <f>IFERROR(VLOOKUP(B5242,'2017_GT Roster'!$B$6:$H$21,7, FALSE), "NO MATCH!!!")</f>
        <v>11</v>
      </c>
      <c r="E5242" s="24">
        <f>IFERROR(VLOOKUP(GAME_JUMP_REPORT_CONSOLIDATED!C5242,GAME_INDEX!$A$7:$E$34,5,FALSE), "NO MATCH")</f>
        <v>1021</v>
      </c>
      <c r="F5242" s="24" t="str">
        <f>IFERROR(VLOOKUP(C5242,GAME_INDEX!$A$7:$E$34,4,FALSE), "NO MATCH!!!")</f>
        <v>Virginia Tech</v>
      </c>
      <c r="G5242" t="s">
        <v>5236</v>
      </c>
      <c r="H5242" s="1">
        <v>43042</v>
      </c>
      <c r="I5242">
        <v>1613</v>
      </c>
      <c r="J5242" t="s">
        <v>7</v>
      </c>
      <c r="K5242" t="s">
        <v>14</v>
      </c>
      <c r="L5242">
        <v>24.1</v>
      </c>
    </row>
    <row r="5243" spans="1:12" x14ac:dyDescent="0.55000000000000004">
      <c r="A5243" s="24" t="str">
        <f t="shared" si="82"/>
        <v>102110</v>
      </c>
      <c r="B5243" s="24" t="s">
        <v>5225</v>
      </c>
      <c r="C5243" s="25">
        <v>43042</v>
      </c>
      <c r="D5243" s="24">
        <f>IFERROR(VLOOKUP(B5243,'2017_GT Roster'!$B$6:$H$21,7, FALSE), "NO MATCH!!!")</f>
        <v>10</v>
      </c>
      <c r="E5243" s="24">
        <f>IFERROR(VLOOKUP(GAME_JUMP_REPORT_CONSOLIDATED!C5243,GAME_INDEX!$A$7:$E$34,5,FALSE), "NO MATCH")</f>
        <v>1021</v>
      </c>
      <c r="F5243" s="24" t="str">
        <f>IFERROR(VLOOKUP(C5243,GAME_INDEX!$A$7:$E$34,4,FALSE), "NO MATCH!!!")</f>
        <v>Virginia Tech</v>
      </c>
      <c r="G5243" t="s">
        <v>5237</v>
      </c>
      <c r="H5243" s="1">
        <v>43042</v>
      </c>
      <c r="I5243">
        <v>1634</v>
      </c>
      <c r="J5243" t="s">
        <v>7</v>
      </c>
      <c r="K5243" t="s">
        <v>5225</v>
      </c>
      <c r="L5243">
        <v>12.7</v>
      </c>
    </row>
    <row r="5244" spans="1:12" x14ac:dyDescent="0.55000000000000004">
      <c r="A5244" s="24" t="str">
        <f t="shared" si="82"/>
        <v>102133</v>
      </c>
      <c r="B5244" s="24" t="s">
        <v>32</v>
      </c>
      <c r="C5244" s="25">
        <v>43042</v>
      </c>
      <c r="D5244" s="24">
        <f>IFERROR(VLOOKUP(B5244,'2017_GT Roster'!$B$6:$H$21,7, FALSE), "NO MATCH!!!")</f>
        <v>33</v>
      </c>
      <c r="E5244" s="24">
        <f>IFERROR(VLOOKUP(GAME_JUMP_REPORT_CONSOLIDATED!C5244,GAME_INDEX!$A$7:$E$34,5,FALSE), "NO MATCH")</f>
        <v>1021</v>
      </c>
      <c r="F5244" s="24" t="str">
        <f>IFERROR(VLOOKUP(C5244,GAME_INDEX!$A$7:$E$34,4,FALSE), "NO MATCH!!!")</f>
        <v>Virginia Tech</v>
      </c>
      <c r="G5244" t="s">
        <v>5238</v>
      </c>
      <c r="H5244" s="1">
        <v>43042</v>
      </c>
      <c r="I5244">
        <v>1635</v>
      </c>
      <c r="J5244" t="s">
        <v>7</v>
      </c>
      <c r="K5244" t="s">
        <v>32</v>
      </c>
      <c r="L5244">
        <v>16.5</v>
      </c>
    </row>
    <row r="5245" spans="1:12" x14ac:dyDescent="0.55000000000000004">
      <c r="A5245" s="24" t="str">
        <f t="shared" si="82"/>
        <v>102133</v>
      </c>
      <c r="B5245" s="24" t="s">
        <v>32</v>
      </c>
      <c r="C5245" s="25">
        <v>43042</v>
      </c>
      <c r="D5245" s="24">
        <f>IFERROR(VLOOKUP(B5245,'2017_GT Roster'!$B$6:$H$21,7, FALSE), "NO MATCH!!!")</f>
        <v>33</v>
      </c>
      <c r="E5245" s="24">
        <f>IFERROR(VLOOKUP(GAME_JUMP_REPORT_CONSOLIDATED!C5245,GAME_INDEX!$A$7:$E$34,5,FALSE), "NO MATCH")</f>
        <v>1021</v>
      </c>
      <c r="F5245" s="24" t="str">
        <f>IFERROR(VLOOKUP(C5245,GAME_INDEX!$A$7:$E$34,4,FALSE), "NO MATCH!!!")</f>
        <v>Virginia Tech</v>
      </c>
      <c r="G5245" t="s">
        <v>5238</v>
      </c>
      <c r="H5245" s="1">
        <v>43042</v>
      </c>
      <c r="I5245">
        <v>1635</v>
      </c>
      <c r="J5245" t="s">
        <v>7</v>
      </c>
      <c r="K5245" t="s">
        <v>32</v>
      </c>
      <c r="L5245">
        <v>16.5</v>
      </c>
    </row>
    <row r="5246" spans="1:12" x14ac:dyDescent="0.55000000000000004">
      <c r="A5246" s="24" t="str">
        <f t="shared" si="82"/>
        <v>10214</v>
      </c>
      <c r="B5246" s="24" t="s">
        <v>3262</v>
      </c>
      <c r="C5246" s="25">
        <v>43042</v>
      </c>
      <c r="D5246" s="24">
        <f>IFERROR(VLOOKUP(B5246,'2017_GT Roster'!$B$6:$H$21,7, FALSE), "NO MATCH!!!")</f>
        <v>4</v>
      </c>
      <c r="E5246" s="24">
        <f>IFERROR(VLOOKUP(GAME_JUMP_REPORT_CONSOLIDATED!C5246,GAME_INDEX!$A$7:$E$34,5,FALSE), "NO MATCH")</f>
        <v>1021</v>
      </c>
      <c r="F5246" s="24" t="str">
        <f>IFERROR(VLOOKUP(C5246,GAME_INDEX!$A$7:$E$34,4,FALSE), "NO MATCH!!!")</f>
        <v>Virginia Tech</v>
      </c>
      <c r="G5246" t="s">
        <v>5239</v>
      </c>
      <c r="H5246" s="1">
        <v>43042</v>
      </c>
      <c r="I5246">
        <v>1636</v>
      </c>
      <c r="J5246" t="s">
        <v>7</v>
      </c>
      <c r="K5246" t="s">
        <v>3262</v>
      </c>
      <c r="L5246">
        <v>15.2</v>
      </c>
    </row>
    <row r="5247" spans="1:12" x14ac:dyDescent="0.55000000000000004">
      <c r="A5247" s="24" t="str">
        <f t="shared" si="82"/>
        <v>102133</v>
      </c>
      <c r="B5247" s="24" t="s">
        <v>32</v>
      </c>
      <c r="C5247" s="25">
        <v>43042</v>
      </c>
      <c r="D5247" s="24">
        <f>IFERROR(VLOOKUP(B5247,'2017_GT Roster'!$B$6:$H$21,7, FALSE), "NO MATCH!!!")</f>
        <v>33</v>
      </c>
      <c r="E5247" s="24">
        <f>IFERROR(VLOOKUP(GAME_JUMP_REPORT_CONSOLIDATED!C5247,GAME_INDEX!$A$7:$E$34,5,FALSE), "NO MATCH")</f>
        <v>1021</v>
      </c>
      <c r="F5247" s="24" t="str">
        <f>IFERROR(VLOOKUP(C5247,GAME_INDEX!$A$7:$E$34,4,FALSE), "NO MATCH!!!")</f>
        <v>Virginia Tech</v>
      </c>
      <c r="G5247" t="s">
        <v>5240</v>
      </c>
      <c r="H5247" s="1">
        <v>43042</v>
      </c>
      <c r="I5247">
        <v>1639</v>
      </c>
      <c r="J5247" t="s">
        <v>7</v>
      </c>
      <c r="K5247" t="s">
        <v>32</v>
      </c>
      <c r="L5247">
        <v>21.1</v>
      </c>
    </row>
    <row r="5248" spans="1:12" x14ac:dyDescent="0.55000000000000004">
      <c r="A5248" s="24" t="str">
        <f t="shared" si="82"/>
        <v>102133</v>
      </c>
      <c r="B5248" s="24" t="s">
        <v>32</v>
      </c>
      <c r="C5248" s="25">
        <v>43042</v>
      </c>
      <c r="D5248" s="24">
        <f>IFERROR(VLOOKUP(B5248,'2017_GT Roster'!$B$6:$H$21,7, FALSE), "NO MATCH!!!")</f>
        <v>33</v>
      </c>
      <c r="E5248" s="24">
        <f>IFERROR(VLOOKUP(GAME_JUMP_REPORT_CONSOLIDATED!C5248,GAME_INDEX!$A$7:$E$34,5,FALSE), "NO MATCH")</f>
        <v>1021</v>
      </c>
      <c r="F5248" s="24" t="str">
        <f>IFERROR(VLOOKUP(C5248,GAME_INDEX!$A$7:$E$34,4,FALSE), "NO MATCH!!!")</f>
        <v>Virginia Tech</v>
      </c>
      <c r="G5248" t="s">
        <v>5241</v>
      </c>
      <c r="H5248" s="1">
        <v>43042</v>
      </c>
      <c r="I5248">
        <v>1655</v>
      </c>
      <c r="J5248" t="s">
        <v>7</v>
      </c>
      <c r="K5248" t="s">
        <v>32</v>
      </c>
      <c r="L5248">
        <v>9.6</v>
      </c>
    </row>
    <row r="5249" spans="1:12" x14ac:dyDescent="0.55000000000000004">
      <c r="A5249" s="24" t="str">
        <f t="shared" si="82"/>
        <v>102110</v>
      </c>
      <c r="B5249" s="24" t="s">
        <v>5225</v>
      </c>
      <c r="C5249" s="25">
        <v>43042</v>
      </c>
      <c r="D5249" s="24">
        <f>IFERROR(VLOOKUP(B5249,'2017_GT Roster'!$B$6:$H$21,7, FALSE), "NO MATCH!!!")</f>
        <v>10</v>
      </c>
      <c r="E5249" s="24">
        <f>IFERROR(VLOOKUP(GAME_JUMP_REPORT_CONSOLIDATED!C5249,GAME_INDEX!$A$7:$E$34,5,FALSE), "NO MATCH")</f>
        <v>1021</v>
      </c>
      <c r="F5249" s="24" t="str">
        <f>IFERROR(VLOOKUP(C5249,GAME_INDEX!$A$7:$E$34,4,FALSE), "NO MATCH!!!")</f>
        <v>Virginia Tech</v>
      </c>
      <c r="G5249" t="s">
        <v>5242</v>
      </c>
      <c r="H5249" s="1">
        <v>43042</v>
      </c>
      <c r="I5249">
        <v>1658</v>
      </c>
      <c r="J5249" t="s">
        <v>7</v>
      </c>
      <c r="K5249" t="s">
        <v>5225</v>
      </c>
      <c r="L5249">
        <v>12.8</v>
      </c>
    </row>
    <row r="5250" spans="1:12" x14ac:dyDescent="0.55000000000000004">
      <c r="A5250" s="24" t="str">
        <f t="shared" si="82"/>
        <v>10219</v>
      </c>
      <c r="B5250" s="24" t="s">
        <v>27</v>
      </c>
      <c r="C5250" s="25">
        <v>43042</v>
      </c>
      <c r="D5250" s="24">
        <f>IFERROR(VLOOKUP(B5250,'2017_GT Roster'!$B$6:$H$21,7, FALSE), "NO MATCH!!!")</f>
        <v>9</v>
      </c>
      <c r="E5250" s="24">
        <f>IFERROR(VLOOKUP(GAME_JUMP_REPORT_CONSOLIDATED!C5250,GAME_INDEX!$A$7:$E$34,5,FALSE), "NO MATCH")</f>
        <v>1021</v>
      </c>
      <c r="F5250" s="24" t="str">
        <f>IFERROR(VLOOKUP(C5250,GAME_INDEX!$A$7:$E$34,4,FALSE), "NO MATCH!!!")</f>
        <v>Virginia Tech</v>
      </c>
      <c r="G5250" t="s">
        <v>5243</v>
      </c>
      <c r="H5250" s="1">
        <v>43042</v>
      </c>
      <c r="I5250">
        <v>1674</v>
      </c>
      <c r="J5250" t="s">
        <v>7</v>
      </c>
      <c r="K5250" t="s">
        <v>27</v>
      </c>
      <c r="L5250">
        <v>13.1</v>
      </c>
    </row>
    <row r="5251" spans="1:12" x14ac:dyDescent="0.55000000000000004">
      <c r="A5251" s="24" t="str">
        <f t="shared" si="82"/>
        <v>102133</v>
      </c>
      <c r="B5251" s="24" t="s">
        <v>32</v>
      </c>
      <c r="C5251" s="25">
        <v>43042</v>
      </c>
      <c r="D5251" s="24">
        <f>IFERROR(VLOOKUP(B5251,'2017_GT Roster'!$B$6:$H$21,7, FALSE), "NO MATCH!!!")</f>
        <v>33</v>
      </c>
      <c r="E5251" s="24">
        <f>IFERROR(VLOOKUP(GAME_JUMP_REPORT_CONSOLIDATED!C5251,GAME_INDEX!$A$7:$E$34,5,FALSE), "NO MATCH")</f>
        <v>1021</v>
      </c>
      <c r="F5251" s="24" t="str">
        <f>IFERROR(VLOOKUP(C5251,GAME_INDEX!$A$7:$E$34,4,FALSE), "NO MATCH!!!")</f>
        <v>Virginia Tech</v>
      </c>
      <c r="G5251" t="s">
        <v>5244</v>
      </c>
      <c r="H5251" s="1">
        <v>43042</v>
      </c>
      <c r="I5251">
        <v>1675</v>
      </c>
      <c r="J5251" t="s">
        <v>7</v>
      </c>
      <c r="K5251" t="s">
        <v>32</v>
      </c>
      <c r="L5251">
        <v>18.899999999999999</v>
      </c>
    </row>
    <row r="5252" spans="1:12" x14ac:dyDescent="0.55000000000000004">
      <c r="A5252" s="24" t="str">
        <f t="shared" si="82"/>
        <v>102133</v>
      </c>
      <c r="B5252" s="24" t="s">
        <v>32</v>
      </c>
      <c r="C5252" s="25">
        <v>43042</v>
      </c>
      <c r="D5252" s="24">
        <f>IFERROR(VLOOKUP(B5252,'2017_GT Roster'!$B$6:$H$21,7, FALSE), "NO MATCH!!!")</f>
        <v>33</v>
      </c>
      <c r="E5252" s="24">
        <f>IFERROR(VLOOKUP(GAME_JUMP_REPORT_CONSOLIDATED!C5252,GAME_INDEX!$A$7:$E$34,5,FALSE), "NO MATCH")</f>
        <v>1021</v>
      </c>
      <c r="F5252" s="24" t="str">
        <f>IFERROR(VLOOKUP(C5252,GAME_INDEX!$A$7:$E$34,4,FALSE), "NO MATCH!!!")</f>
        <v>Virginia Tech</v>
      </c>
      <c r="G5252" t="s">
        <v>5244</v>
      </c>
      <c r="H5252" s="1">
        <v>43042</v>
      </c>
      <c r="I5252">
        <v>1675</v>
      </c>
      <c r="J5252" t="s">
        <v>7</v>
      </c>
      <c r="K5252" t="s">
        <v>32</v>
      </c>
      <c r="L5252">
        <v>18.899999999999999</v>
      </c>
    </row>
    <row r="5253" spans="1:12" x14ac:dyDescent="0.55000000000000004">
      <c r="A5253" s="24" t="str">
        <f t="shared" si="82"/>
        <v>10214</v>
      </c>
      <c r="B5253" s="24" t="s">
        <v>3262</v>
      </c>
      <c r="C5253" s="25">
        <v>43042</v>
      </c>
      <c r="D5253" s="24">
        <f>IFERROR(VLOOKUP(B5253,'2017_GT Roster'!$B$6:$H$21,7, FALSE), "NO MATCH!!!")</f>
        <v>4</v>
      </c>
      <c r="E5253" s="24">
        <f>IFERROR(VLOOKUP(GAME_JUMP_REPORT_CONSOLIDATED!C5253,GAME_INDEX!$A$7:$E$34,5,FALSE), "NO MATCH")</f>
        <v>1021</v>
      </c>
      <c r="F5253" s="24" t="str">
        <f>IFERROR(VLOOKUP(C5253,GAME_INDEX!$A$7:$E$34,4,FALSE), "NO MATCH!!!")</f>
        <v>Virginia Tech</v>
      </c>
      <c r="G5253" t="s">
        <v>5245</v>
      </c>
      <c r="H5253" s="1">
        <v>43042</v>
      </c>
      <c r="I5253">
        <v>1683</v>
      </c>
      <c r="J5253" t="s">
        <v>7</v>
      </c>
      <c r="K5253" t="s">
        <v>3262</v>
      </c>
      <c r="L5253">
        <v>25</v>
      </c>
    </row>
    <row r="5254" spans="1:12" x14ac:dyDescent="0.55000000000000004">
      <c r="A5254" s="24" t="str">
        <f t="shared" si="82"/>
        <v>10213</v>
      </c>
      <c r="B5254" s="24" t="s">
        <v>3344</v>
      </c>
      <c r="C5254" s="25">
        <v>43042</v>
      </c>
      <c r="D5254" s="24">
        <f>IFERROR(VLOOKUP(B5254,'2017_GT Roster'!$B$6:$H$21,7, FALSE), "NO MATCH!!!")</f>
        <v>3</v>
      </c>
      <c r="E5254" s="24">
        <f>IFERROR(VLOOKUP(GAME_JUMP_REPORT_CONSOLIDATED!C5254,GAME_INDEX!$A$7:$E$34,5,FALSE), "NO MATCH")</f>
        <v>1021</v>
      </c>
      <c r="F5254" s="24" t="str">
        <f>IFERROR(VLOOKUP(C5254,GAME_INDEX!$A$7:$E$34,4,FALSE), "NO MATCH!!!")</f>
        <v>Virginia Tech</v>
      </c>
      <c r="G5254" t="s">
        <v>5246</v>
      </c>
      <c r="H5254" s="1">
        <v>43042</v>
      </c>
      <c r="I5254">
        <v>1684</v>
      </c>
      <c r="J5254" t="s">
        <v>7</v>
      </c>
      <c r="K5254" t="s">
        <v>3344</v>
      </c>
      <c r="L5254">
        <v>13.2</v>
      </c>
    </row>
    <row r="5255" spans="1:12" x14ac:dyDescent="0.55000000000000004">
      <c r="A5255" s="24" t="str">
        <f t="shared" si="82"/>
        <v>102133</v>
      </c>
      <c r="B5255" s="24" t="s">
        <v>32</v>
      </c>
      <c r="C5255" s="25">
        <v>43042</v>
      </c>
      <c r="D5255" s="24">
        <f>IFERROR(VLOOKUP(B5255,'2017_GT Roster'!$B$6:$H$21,7, FALSE), "NO MATCH!!!")</f>
        <v>33</v>
      </c>
      <c r="E5255" s="24">
        <f>IFERROR(VLOOKUP(GAME_JUMP_REPORT_CONSOLIDATED!C5255,GAME_INDEX!$A$7:$E$34,5,FALSE), "NO MATCH")</f>
        <v>1021</v>
      </c>
      <c r="F5255" s="24" t="str">
        <f>IFERROR(VLOOKUP(C5255,GAME_INDEX!$A$7:$E$34,4,FALSE), "NO MATCH!!!")</f>
        <v>Virginia Tech</v>
      </c>
      <c r="G5255" t="s">
        <v>5247</v>
      </c>
      <c r="H5255" s="1">
        <v>43042</v>
      </c>
      <c r="I5255">
        <v>1685</v>
      </c>
      <c r="J5255" t="s">
        <v>7</v>
      </c>
      <c r="K5255" t="s">
        <v>32</v>
      </c>
      <c r="L5255">
        <v>13.3</v>
      </c>
    </row>
    <row r="5256" spans="1:12" x14ac:dyDescent="0.55000000000000004">
      <c r="A5256" s="24" t="str">
        <f t="shared" si="82"/>
        <v>102133</v>
      </c>
      <c r="B5256" s="24" t="s">
        <v>32</v>
      </c>
      <c r="C5256" s="25">
        <v>43042</v>
      </c>
      <c r="D5256" s="24">
        <f>IFERROR(VLOOKUP(B5256,'2017_GT Roster'!$B$6:$H$21,7, FALSE), "NO MATCH!!!")</f>
        <v>33</v>
      </c>
      <c r="E5256" s="24">
        <f>IFERROR(VLOOKUP(GAME_JUMP_REPORT_CONSOLIDATED!C5256,GAME_INDEX!$A$7:$E$34,5,FALSE), "NO MATCH")</f>
        <v>1021</v>
      </c>
      <c r="F5256" s="24" t="str">
        <f>IFERROR(VLOOKUP(C5256,GAME_INDEX!$A$7:$E$34,4,FALSE), "NO MATCH!!!")</f>
        <v>Virginia Tech</v>
      </c>
      <c r="G5256" t="s">
        <v>5248</v>
      </c>
      <c r="H5256" s="1">
        <v>43042</v>
      </c>
      <c r="I5256">
        <v>1689</v>
      </c>
      <c r="J5256" t="s">
        <v>7</v>
      </c>
      <c r="K5256" t="s">
        <v>32</v>
      </c>
      <c r="L5256">
        <v>22.9</v>
      </c>
    </row>
    <row r="5257" spans="1:12" x14ac:dyDescent="0.55000000000000004">
      <c r="A5257" s="24" t="str">
        <f t="shared" si="82"/>
        <v>10219</v>
      </c>
      <c r="B5257" s="24" t="s">
        <v>27</v>
      </c>
      <c r="C5257" s="25">
        <v>43042</v>
      </c>
      <c r="D5257" s="24">
        <f>IFERROR(VLOOKUP(B5257,'2017_GT Roster'!$B$6:$H$21,7, FALSE), "NO MATCH!!!")</f>
        <v>9</v>
      </c>
      <c r="E5257" s="24">
        <f>IFERROR(VLOOKUP(GAME_JUMP_REPORT_CONSOLIDATED!C5257,GAME_INDEX!$A$7:$E$34,5,FALSE), "NO MATCH")</f>
        <v>1021</v>
      </c>
      <c r="F5257" s="24" t="str">
        <f>IFERROR(VLOOKUP(C5257,GAME_INDEX!$A$7:$E$34,4,FALSE), "NO MATCH!!!")</f>
        <v>Virginia Tech</v>
      </c>
      <c r="G5257" t="s">
        <v>5249</v>
      </c>
      <c r="H5257" s="1">
        <v>43042</v>
      </c>
      <c r="I5257">
        <v>1698</v>
      </c>
      <c r="J5257" t="s">
        <v>7</v>
      </c>
      <c r="K5257" t="s">
        <v>27</v>
      </c>
      <c r="L5257">
        <v>12.8</v>
      </c>
    </row>
    <row r="5258" spans="1:12" x14ac:dyDescent="0.55000000000000004">
      <c r="A5258" s="24" t="str">
        <f t="shared" si="82"/>
        <v>10219</v>
      </c>
      <c r="B5258" s="24" t="s">
        <v>27</v>
      </c>
      <c r="C5258" s="25">
        <v>43042</v>
      </c>
      <c r="D5258" s="24">
        <f>IFERROR(VLOOKUP(B5258,'2017_GT Roster'!$B$6:$H$21,7, FALSE), "NO MATCH!!!")</f>
        <v>9</v>
      </c>
      <c r="E5258" s="24">
        <f>IFERROR(VLOOKUP(GAME_JUMP_REPORT_CONSOLIDATED!C5258,GAME_INDEX!$A$7:$E$34,5,FALSE), "NO MATCH")</f>
        <v>1021</v>
      </c>
      <c r="F5258" s="24" t="str">
        <f>IFERROR(VLOOKUP(C5258,GAME_INDEX!$A$7:$E$34,4,FALSE), "NO MATCH!!!")</f>
        <v>Virginia Tech</v>
      </c>
      <c r="G5258" t="s">
        <v>5250</v>
      </c>
      <c r="H5258" s="1">
        <v>43042</v>
      </c>
      <c r="I5258">
        <v>1710</v>
      </c>
      <c r="J5258" t="s">
        <v>7</v>
      </c>
      <c r="K5258" t="s">
        <v>27</v>
      </c>
      <c r="L5258">
        <v>15.7</v>
      </c>
    </row>
    <row r="5259" spans="1:12" x14ac:dyDescent="0.55000000000000004">
      <c r="A5259" s="24" t="str">
        <f t="shared" si="82"/>
        <v>10214</v>
      </c>
      <c r="B5259" s="24" t="s">
        <v>3262</v>
      </c>
      <c r="C5259" s="25">
        <v>43042</v>
      </c>
      <c r="D5259" s="24">
        <f>IFERROR(VLOOKUP(B5259,'2017_GT Roster'!$B$6:$H$21,7, FALSE), "NO MATCH!!!")</f>
        <v>4</v>
      </c>
      <c r="E5259" s="24">
        <f>IFERROR(VLOOKUP(GAME_JUMP_REPORT_CONSOLIDATED!C5259,GAME_INDEX!$A$7:$E$34,5,FALSE), "NO MATCH")</f>
        <v>1021</v>
      </c>
      <c r="F5259" s="24" t="str">
        <f>IFERROR(VLOOKUP(C5259,GAME_INDEX!$A$7:$E$34,4,FALSE), "NO MATCH!!!")</f>
        <v>Virginia Tech</v>
      </c>
      <c r="G5259" t="s">
        <v>5251</v>
      </c>
      <c r="H5259" s="1">
        <v>43042</v>
      </c>
      <c r="I5259">
        <v>1714</v>
      </c>
      <c r="J5259" t="s">
        <v>7</v>
      </c>
      <c r="K5259" t="s">
        <v>3262</v>
      </c>
      <c r="L5259">
        <v>20.399999999999999</v>
      </c>
    </row>
    <row r="5260" spans="1:12" x14ac:dyDescent="0.55000000000000004">
      <c r="A5260" s="24" t="str">
        <f t="shared" si="82"/>
        <v>102133</v>
      </c>
      <c r="B5260" s="24" t="s">
        <v>32</v>
      </c>
      <c r="C5260" s="25">
        <v>43042</v>
      </c>
      <c r="D5260" s="24">
        <f>IFERROR(VLOOKUP(B5260,'2017_GT Roster'!$B$6:$H$21,7, FALSE), "NO MATCH!!!")</f>
        <v>33</v>
      </c>
      <c r="E5260" s="24">
        <f>IFERROR(VLOOKUP(GAME_JUMP_REPORT_CONSOLIDATED!C5260,GAME_INDEX!$A$7:$E$34,5,FALSE), "NO MATCH")</f>
        <v>1021</v>
      </c>
      <c r="F5260" s="24" t="str">
        <f>IFERROR(VLOOKUP(C5260,GAME_INDEX!$A$7:$E$34,4,FALSE), "NO MATCH!!!")</f>
        <v>Virginia Tech</v>
      </c>
      <c r="G5260" t="s">
        <v>5252</v>
      </c>
      <c r="H5260" s="1">
        <v>43042</v>
      </c>
      <c r="I5260">
        <v>1714</v>
      </c>
      <c r="J5260" t="s">
        <v>7</v>
      </c>
      <c r="K5260" t="s">
        <v>32</v>
      </c>
      <c r="L5260">
        <v>13.8</v>
      </c>
    </row>
    <row r="5261" spans="1:12" x14ac:dyDescent="0.55000000000000004">
      <c r="A5261" s="24" t="str">
        <f t="shared" si="82"/>
        <v>102133</v>
      </c>
      <c r="B5261" s="24" t="s">
        <v>32</v>
      </c>
      <c r="C5261" s="25">
        <v>43042</v>
      </c>
      <c r="D5261" s="24">
        <f>IFERROR(VLOOKUP(B5261,'2017_GT Roster'!$B$6:$H$21,7, FALSE), "NO MATCH!!!")</f>
        <v>33</v>
      </c>
      <c r="E5261" s="24">
        <f>IFERROR(VLOOKUP(GAME_JUMP_REPORT_CONSOLIDATED!C5261,GAME_INDEX!$A$7:$E$34,5,FALSE), "NO MATCH")</f>
        <v>1021</v>
      </c>
      <c r="F5261" s="24" t="str">
        <f>IFERROR(VLOOKUP(C5261,GAME_INDEX!$A$7:$E$34,4,FALSE), "NO MATCH!!!")</f>
        <v>Virginia Tech</v>
      </c>
      <c r="G5261" t="s">
        <v>5253</v>
      </c>
      <c r="H5261" s="1">
        <v>43042</v>
      </c>
      <c r="I5261">
        <v>1730</v>
      </c>
      <c r="J5261" t="s">
        <v>7</v>
      </c>
      <c r="K5261" t="s">
        <v>32</v>
      </c>
      <c r="L5261">
        <v>13.8</v>
      </c>
    </row>
    <row r="5262" spans="1:12" x14ac:dyDescent="0.55000000000000004">
      <c r="A5262" s="24" t="str">
        <f t="shared" si="82"/>
        <v>102111</v>
      </c>
      <c r="B5262" s="24" t="s">
        <v>14</v>
      </c>
      <c r="C5262" s="25">
        <v>43042</v>
      </c>
      <c r="D5262" s="24">
        <f>IFERROR(VLOOKUP(B5262,'2017_GT Roster'!$B$6:$H$21,7, FALSE), "NO MATCH!!!")</f>
        <v>11</v>
      </c>
      <c r="E5262" s="24">
        <f>IFERROR(VLOOKUP(GAME_JUMP_REPORT_CONSOLIDATED!C5262,GAME_INDEX!$A$7:$E$34,5,FALSE), "NO MATCH")</f>
        <v>1021</v>
      </c>
      <c r="F5262" s="24" t="str">
        <f>IFERROR(VLOOKUP(C5262,GAME_INDEX!$A$7:$E$34,4,FALSE), "NO MATCH!!!")</f>
        <v>Virginia Tech</v>
      </c>
      <c r="G5262" t="s">
        <v>5254</v>
      </c>
      <c r="H5262" s="1">
        <v>43042</v>
      </c>
      <c r="I5262">
        <v>1735</v>
      </c>
      <c r="J5262" t="s">
        <v>7</v>
      </c>
      <c r="K5262" t="s">
        <v>14</v>
      </c>
      <c r="L5262">
        <v>18</v>
      </c>
    </row>
    <row r="5263" spans="1:12" x14ac:dyDescent="0.55000000000000004">
      <c r="A5263" s="24" t="str">
        <f t="shared" si="82"/>
        <v>10214</v>
      </c>
      <c r="B5263" s="24" t="s">
        <v>3262</v>
      </c>
      <c r="C5263" s="25">
        <v>43042</v>
      </c>
      <c r="D5263" s="24">
        <f>IFERROR(VLOOKUP(B5263,'2017_GT Roster'!$B$6:$H$21,7, FALSE), "NO MATCH!!!")</f>
        <v>4</v>
      </c>
      <c r="E5263" s="24">
        <f>IFERROR(VLOOKUP(GAME_JUMP_REPORT_CONSOLIDATED!C5263,GAME_INDEX!$A$7:$E$34,5,FALSE), "NO MATCH")</f>
        <v>1021</v>
      </c>
      <c r="F5263" s="24" t="str">
        <f>IFERROR(VLOOKUP(C5263,GAME_INDEX!$A$7:$E$34,4,FALSE), "NO MATCH!!!")</f>
        <v>Virginia Tech</v>
      </c>
      <c r="G5263" t="s">
        <v>5255</v>
      </c>
      <c r="H5263" s="1">
        <v>43042</v>
      </c>
      <c r="I5263">
        <v>1735</v>
      </c>
      <c r="J5263" t="s">
        <v>7</v>
      </c>
      <c r="K5263" t="s">
        <v>3262</v>
      </c>
      <c r="L5263">
        <v>20</v>
      </c>
    </row>
    <row r="5264" spans="1:12" x14ac:dyDescent="0.55000000000000004">
      <c r="A5264" s="24" t="str">
        <f t="shared" si="82"/>
        <v>10213</v>
      </c>
      <c r="B5264" s="24" t="s">
        <v>3344</v>
      </c>
      <c r="C5264" s="25">
        <v>43042</v>
      </c>
      <c r="D5264" s="24">
        <f>IFERROR(VLOOKUP(B5264,'2017_GT Roster'!$B$6:$H$21,7, FALSE), "NO MATCH!!!")</f>
        <v>3</v>
      </c>
      <c r="E5264" s="24">
        <f>IFERROR(VLOOKUP(GAME_JUMP_REPORT_CONSOLIDATED!C5264,GAME_INDEX!$A$7:$E$34,5,FALSE), "NO MATCH")</f>
        <v>1021</v>
      </c>
      <c r="F5264" s="24" t="str">
        <f>IFERROR(VLOOKUP(C5264,GAME_INDEX!$A$7:$E$34,4,FALSE), "NO MATCH!!!")</f>
        <v>Virginia Tech</v>
      </c>
      <c r="G5264" t="s">
        <v>5256</v>
      </c>
      <c r="H5264" s="1">
        <v>43042</v>
      </c>
      <c r="I5264">
        <v>1738</v>
      </c>
      <c r="J5264" t="s">
        <v>7</v>
      </c>
      <c r="K5264" t="s">
        <v>3344</v>
      </c>
      <c r="L5264">
        <v>11</v>
      </c>
    </row>
    <row r="5265" spans="1:12" x14ac:dyDescent="0.55000000000000004">
      <c r="A5265" s="24" t="str">
        <f t="shared" si="82"/>
        <v>10219</v>
      </c>
      <c r="B5265" s="24" t="s">
        <v>27</v>
      </c>
      <c r="C5265" s="25">
        <v>43042</v>
      </c>
      <c r="D5265" s="24">
        <f>IFERROR(VLOOKUP(B5265,'2017_GT Roster'!$B$6:$H$21,7, FALSE), "NO MATCH!!!")</f>
        <v>9</v>
      </c>
      <c r="E5265" s="24">
        <f>IFERROR(VLOOKUP(GAME_JUMP_REPORT_CONSOLIDATED!C5265,GAME_INDEX!$A$7:$E$34,5,FALSE), "NO MATCH")</f>
        <v>1021</v>
      </c>
      <c r="F5265" s="24" t="str">
        <f>IFERROR(VLOOKUP(C5265,GAME_INDEX!$A$7:$E$34,4,FALSE), "NO MATCH!!!")</f>
        <v>Virginia Tech</v>
      </c>
      <c r="G5265" t="s">
        <v>5257</v>
      </c>
      <c r="H5265" s="1">
        <v>43042</v>
      </c>
      <c r="I5265">
        <v>1743</v>
      </c>
      <c r="J5265" t="s">
        <v>7</v>
      </c>
      <c r="K5265" t="s">
        <v>27</v>
      </c>
      <c r="L5265">
        <v>12</v>
      </c>
    </row>
    <row r="5266" spans="1:12" x14ac:dyDescent="0.55000000000000004">
      <c r="A5266" s="24" t="str">
        <f t="shared" si="82"/>
        <v>10214</v>
      </c>
      <c r="B5266" s="24" t="s">
        <v>3262</v>
      </c>
      <c r="C5266" s="25">
        <v>43042</v>
      </c>
      <c r="D5266" s="24">
        <f>IFERROR(VLOOKUP(B5266,'2017_GT Roster'!$B$6:$H$21,7, FALSE), "NO MATCH!!!")</f>
        <v>4</v>
      </c>
      <c r="E5266" s="24">
        <f>IFERROR(VLOOKUP(GAME_JUMP_REPORT_CONSOLIDATED!C5266,GAME_INDEX!$A$7:$E$34,5,FALSE), "NO MATCH")</f>
        <v>1021</v>
      </c>
      <c r="F5266" s="24" t="str">
        <f>IFERROR(VLOOKUP(C5266,GAME_INDEX!$A$7:$E$34,4,FALSE), "NO MATCH!!!")</f>
        <v>Virginia Tech</v>
      </c>
      <c r="G5266" t="s">
        <v>5258</v>
      </c>
      <c r="H5266" s="1">
        <v>43042</v>
      </c>
      <c r="I5266">
        <v>1745</v>
      </c>
      <c r="J5266" t="s">
        <v>7</v>
      </c>
      <c r="K5266" t="s">
        <v>3262</v>
      </c>
      <c r="L5266">
        <v>19.2</v>
      </c>
    </row>
    <row r="5267" spans="1:12" x14ac:dyDescent="0.55000000000000004">
      <c r="A5267" s="24" t="str">
        <f t="shared" si="82"/>
        <v>10214</v>
      </c>
      <c r="B5267" s="24" t="s">
        <v>3262</v>
      </c>
      <c r="C5267" s="25">
        <v>43042</v>
      </c>
      <c r="D5267" s="24">
        <f>IFERROR(VLOOKUP(B5267,'2017_GT Roster'!$B$6:$H$21,7, FALSE), "NO MATCH!!!")</f>
        <v>4</v>
      </c>
      <c r="E5267" s="24">
        <f>IFERROR(VLOOKUP(GAME_JUMP_REPORT_CONSOLIDATED!C5267,GAME_INDEX!$A$7:$E$34,5,FALSE), "NO MATCH")</f>
        <v>1021</v>
      </c>
      <c r="F5267" s="24" t="str">
        <f>IFERROR(VLOOKUP(C5267,GAME_INDEX!$A$7:$E$34,4,FALSE), "NO MATCH!!!")</f>
        <v>Virginia Tech</v>
      </c>
      <c r="G5267" t="s">
        <v>5259</v>
      </c>
      <c r="H5267" s="1">
        <v>43042</v>
      </c>
      <c r="I5267">
        <v>1747</v>
      </c>
      <c r="J5267" t="s">
        <v>7</v>
      </c>
      <c r="K5267" t="s">
        <v>3262</v>
      </c>
      <c r="L5267">
        <v>16.7</v>
      </c>
    </row>
    <row r="5268" spans="1:12" x14ac:dyDescent="0.55000000000000004">
      <c r="A5268" s="24" t="str">
        <f t="shared" si="82"/>
        <v>102111</v>
      </c>
      <c r="B5268" s="24" t="s">
        <v>14</v>
      </c>
      <c r="C5268" s="25">
        <v>43042</v>
      </c>
      <c r="D5268" s="24">
        <f>IFERROR(VLOOKUP(B5268,'2017_GT Roster'!$B$6:$H$21,7, FALSE), "NO MATCH!!!")</f>
        <v>11</v>
      </c>
      <c r="E5268" s="24">
        <f>IFERROR(VLOOKUP(GAME_JUMP_REPORT_CONSOLIDATED!C5268,GAME_INDEX!$A$7:$E$34,5,FALSE), "NO MATCH")</f>
        <v>1021</v>
      </c>
      <c r="F5268" s="24" t="str">
        <f>IFERROR(VLOOKUP(C5268,GAME_INDEX!$A$7:$E$34,4,FALSE), "NO MATCH!!!")</f>
        <v>Virginia Tech</v>
      </c>
      <c r="G5268" t="s">
        <v>5260</v>
      </c>
      <c r="H5268" s="1">
        <v>43042</v>
      </c>
      <c r="I5268">
        <v>1748</v>
      </c>
      <c r="J5268" t="s">
        <v>7</v>
      </c>
      <c r="K5268" t="s">
        <v>14</v>
      </c>
      <c r="L5268">
        <v>20.6</v>
      </c>
    </row>
    <row r="5269" spans="1:12" x14ac:dyDescent="0.55000000000000004">
      <c r="A5269" s="24" t="str">
        <f t="shared" si="82"/>
        <v>102111</v>
      </c>
      <c r="B5269" s="24" t="s">
        <v>14</v>
      </c>
      <c r="C5269" s="25">
        <v>43042</v>
      </c>
      <c r="D5269" s="24">
        <f>IFERROR(VLOOKUP(B5269,'2017_GT Roster'!$B$6:$H$21,7, FALSE), "NO MATCH!!!")</f>
        <v>11</v>
      </c>
      <c r="E5269" s="24">
        <f>IFERROR(VLOOKUP(GAME_JUMP_REPORT_CONSOLIDATED!C5269,GAME_INDEX!$A$7:$E$34,5,FALSE), "NO MATCH")</f>
        <v>1021</v>
      </c>
      <c r="F5269" s="24" t="str">
        <f>IFERROR(VLOOKUP(C5269,GAME_INDEX!$A$7:$E$34,4,FALSE), "NO MATCH!!!")</f>
        <v>Virginia Tech</v>
      </c>
      <c r="G5269" t="s">
        <v>5261</v>
      </c>
      <c r="H5269" s="1">
        <v>43042</v>
      </c>
      <c r="I5269">
        <v>1768</v>
      </c>
      <c r="J5269" t="s">
        <v>7</v>
      </c>
      <c r="K5269" t="s">
        <v>14</v>
      </c>
      <c r="L5269">
        <v>7.9</v>
      </c>
    </row>
    <row r="5270" spans="1:12" x14ac:dyDescent="0.55000000000000004">
      <c r="A5270" s="24" t="str">
        <f t="shared" si="82"/>
        <v>10219</v>
      </c>
      <c r="B5270" s="24" t="s">
        <v>27</v>
      </c>
      <c r="C5270" s="25">
        <v>43042</v>
      </c>
      <c r="D5270" s="24">
        <f>IFERROR(VLOOKUP(B5270,'2017_GT Roster'!$B$6:$H$21,7, FALSE), "NO MATCH!!!")</f>
        <v>9</v>
      </c>
      <c r="E5270" s="24">
        <f>IFERROR(VLOOKUP(GAME_JUMP_REPORT_CONSOLIDATED!C5270,GAME_INDEX!$A$7:$E$34,5,FALSE), "NO MATCH")</f>
        <v>1021</v>
      </c>
      <c r="F5270" s="24" t="str">
        <f>IFERROR(VLOOKUP(C5270,GAME_INDEX!$A$7:$E$34,4,FALSE), "NO MATCH!!!")</f>
        <v>Virginia Tech</v>
      </c>
      <c r="G5270" t="s">
        <v>5262</v>
      </c>
      <c r="H5270" s="1">
        <v>43042</v>
      </c>
      <c r="I5270">
        <v>1813</v>
      </c>
      <c r="J5270" t="s">
        <v>7</v>
      </c>
      <c r="K5270" t="s">
        <v>27</v>
      </c>
      <c r="L5270">
        <v>15.6</v>
      </c>
    </row>
    <row r="5271" spans="1:12" x14ac:dyDescent="0.55000000000000004">
      <c r="A5271" s="24" t="str">
        <f t="shared" si="82"/>
        <v>102133</v>
      </c>
      <c r="B5271" s="24" t="s">
        <v>32</v>
      </c>
      <c r="C5271" s="25">
        <v>43042</v>
      </c>
      <c r="D5271" s="24">
        <f>IFERROR(VLOOKUP(B5271,'2017_GT Roster'!$B$6:$H$21,7, FALSE), "NO MATCH!!!")</f>
        <v>33</v>
      </c>
      <c r="E5271" s="24">
        <f>IFERROR(VLOOKUP(GAME_JUMP_REPORT_CONSOLIDATED!C5271,GAME_INDEX!$A$7:$E$34,5,FALSE), "NO MATCH")</f>
        <v>1021</v>
      </c>
      <c r="F5271" s="24" t="str">
        <f>IFERROR(VLOOKUP(C5271,GAME_INDEX!$A$7:$E$34,4,FALSE), "NO MATCH!!!")</f>
        <v>Virginia Tech</v>
      </c>
      <c r="G5271" t="s">
        <v>5263</v>
      </c>
      <c r="H5271" s="1">
        <v>43042</v>
      </c>
      <c r="I5271">
        <v>1830</v>
      </c>
      <c r="J5271" t="s">
        <v>7</v>
      </c>
      <c r="K5271" t="s">
        <v>32</v>
      </c>
      <c r="L5271">
        <v>13.5</v>
      </c>
    </row>
    <row r="5272" spans="1:12" x14ac:dyDescent="0.55000000000000004">
      <c r="A5272" s="24" t="str">
        <f t="shared" si="82"/>
        <v>102133</v>
      </c>
      <c r="B5272" s="24" t="s">
        <v>32</v>
      </c>
      <c r="C5272" s="25">
        <v>43042</v>
      </c>
      <c r="D5272" s="24">
        <f>IFERROR(VLOOKUP(B5272,'2017_GT Roster'!$B$6:$H$21,7, FALSE), "NO MATCH!!!")</f>
        <v>33</v>
      </c>
      <c r="E5272" s="24">
        <f>IFERROR(VLOOKUP(GAME_JUMP_REPORT_CONSOLIDATED!C5272,GAME_INDEX!$A$7:$E$34,5,FALSE), "NO MATCH")</f>
        <v>1021</v>
      </c>
      <c r="F5272" s="24" t="str">
        <f>IFERROR(VLOOKUP(C5272,GAME_INDEX!$A$7:$E$34,4,FALSE), "NO MATCH!!!")</f>
        <v>Virginia Tech</v>
      </c>
      <c r="G5272" t="s">
        <v>5264</v>
      </c>
      <c r="H5272" s="1">
        <v>43042</v>
      </c>
      <c r="I5272">
        <v>1851</v>
      </c>
      <c r="J5272" t="s">
        <v>7</v>
      </c>
      <c r="K5272" t="s">
        <v>32</v>
      </c>
      <c r="L5272">
        <v>13.4</v>
      </c>
    </row>
    <row r="5273" spans="1:12" x14ac:dyDescent="0.55000000000000004">
      <c r="A5273" s="24" t="str">
        <f t="shared" si="82"/>
        <v>102133</v>
      </c>
      <c r="B5273" s="24" t="s">
        <v>32</v>
      </c>
      <c r="C5273" s="25">
        <v>43042</v>
      </c>
      <c r="D5273" s="24">
        <f>IFERROR(VLOOKUP(B5273,'2017_GT Roster'!$B$6:$H$21,7, FALSE), "NO MATCH!!!")</f>
        <v>33</v>
      </c>
      <c r="E5273" s="24">
        <f>IFERROR(VLOOKUP(GAME_JUMP_REPORT_CONSOLIDATED!C5273,GAME_INDEX!$A$7:$E$34,5,FALSE), "NO MATCH")</f>
        <v>1021</v>
      </c>
      <c r="F5273" s="24" t="str">
        <f>IFERROR(VLOOKUP(C5273,GAME_INDEX!$A$7:$E$34,4,FALSE), "NO MATCH!!!")</f>
        <v>Virginia Tech</v>
      </c>
      <c r="G5273" t="s">
        <v>5265</v>
      </c>
      <c r="H5273" s="1">
        <v>43042</v>
      </c>
      <c r="I5273">
        <v>1885</v>
      </c>
      <c r="J5273" t="s">
        <v>7</v>
      </c>
      <c r="K5273" t="s">
        <v>32</v>
      </c>
      <c r="L5273">
        <v>8.8000000000000007</v>
      </c>
    </row>
    <row r="5274" spans="1:12" x14ac:dyDescent="0.55000000000000004">
      <c r="A5274" s="24" t="str">
        <f t="shared" si="82"/>
        <v>102111</v>
      </c>
      <c r="B5274" s="24" t="s">
        <v>14</v>
      </c>
      <c r="C5274" s="25">
        <v>43042</v>
      </c>
      <c r="D5274" s="24">
        <f>IFERROR(VLOOKUP(B5274,'2017_GT Roster'!$B$6:$H$21,7, FALSE), "NO MATCH!!!")</f>
        <v>11</v>
      </c>
      <c r="E5274" s="24">
        <f>IFERROR(VLOOKUP(GAME_JUMP_REPORT_CONSOLIDATED!C5274,GAME_INDEX!$A$7:$E$34,5,FALSE), "NO MATCH")</f>
        <v>1021</v>
      </c>
      <c r="F5274" s="24" t="str">
        <f>IFERROR(VLOOKUP(C5274,GAME_INDEX!$A$7:$E$34,4,FALSE), "NO MATCH!!!")</f>
        <v>Virginia Tech</v>
      </c>
      <c r="G5274" t="s">
        <v>5266</v>
      </c>
      <c r="H5274" s="1">
        <v>43042</v>
      </c>
      <c r="I5274">
        <v>1886</v>
      </c>
      <c r="J5274" t="s">
        <v>7</v>
      </c>
      <c r="K5274" t="s">
        <v>14</v>
      </c>
      <c r="L5274">
        <v>23.3</v>
      </c>
    </row>
    <row r="5275" spans="1:12" x14ac:dyDescent="0.55000000000000004">
      <c r="A5275" s="24" t="str">
        <f t="shared" si="82"/>
        <v>10214</v>
      </c>
      <c r="B5275" s="24" t="s">
        <v>3262</v>
      </c>
      <c r="C5275" s="25">
        <v>43042</v>
      </c>
      <c r="D5275" s="24">
        <f>IFERROR(VLOOKUP(B5275,'2017_GT Roster'!$B$6:$H$21,7, FALSE), "NO MATCH!!!")</f>
        <v>4</v>
      </c>
      <c r="E5275" s="24">
        <f>IFERROR(VLOOKUP(GAME_JUMP_REPORT_CONSOLIDATED!C5275,GAME_INDEX!$A$7:$E$34,5,FALSE), "NO MATCH")</f>
        <v>1021</v>
      </c>
      <c r="F5275" s="24" t="str">
        <f>IFERROR(VLOOKUP(C5275,GAME_INDEX!$A$7:$E$34,4,FALSE), "NO MATCH!!!")</f>
        <v>Virginia Tech</v>
      </c>
      <c r="G5275" t="s">
        <v>5267</v>
      </c>
      <c r="H5275" s="1">
        <v>43042</v>
      </c>
      <c r="I5275">
        <v>1886</v>
      </c>
      <c r="J5275" t="s">
        <v>7</v>
      </c>
      <c r="K5275" t="s">
        <v>3262</v>
      </c>
      <c r="L5275">
        <v>18.3</v>
      </c>
    </row>
    <row r="5276" spans="1:12" x14ac:dyDescent="0.55000000000000004">
      <c r="A5276" s="24" t="str">
        <f t="shared" si="82"/>
        <v>10219</v>
      </c>
      <c r="B5276" s="24" t="s">
        <v>27</v>
      </c>
      <c r="C5276" s="25">
        <v>43042</v>
      </c>
      <c r="D5276" s="24">
        <f>IFERROR(VLOOKUP(B5276,'2017_GT Roster'!$B$6:$H$21,7, FALSE), "NO MATCH!!!")</f>
        <v>9</v>
      </c>
      <c r="E5276" s="24">
        <f>IFERROR(VLOOKUP(GAME_JUMP_REPORT_CONSOLIDATED!C5276,GAME_INDEX!$A$7:$E$34,5,FALSE), "NO MATCH")</f>
        <v>1021</v>
      </c>
      <c r="F5276" s="24" t="str">
        <f>IFERROR(VLOOKUP(C5276,GAME_INDEX!$A$7:$E$34,4,FALSE), "NO MATCH!!!")</f>
        <v>Virginia Tech</v>
      </c>
      <c r="G5276" t="s">
        <v>5268</v>
      </c>
      <c r="H5276" s="1">
        <v>43042</v>
      </c>
      <c r="I5276">
        <v>1894</v>
      </c>
      <c r="J5276" t="s">
        <v>7</v>
      </c>
      <c r="K5276" t="s">
        <v>27</v>
      </c>
      <c r="L5276">
        <v>14.8</v>
      </c>
    </row>
    <row r="5277" spans="1:12" x14ac:dyDescent="0.55000000000000004">
      <c r="A5277" s="24" t="str">
        <f t="shared" si="82"/>
        <v>10219</v>
      </c>
      <c r="B5277" s="24" t="s">
        <v>27</v>
      </c>
      <c r="C5277" s="25">
        <v>43042</v>
      </c>
      <c r="D5277" s="24">
        <f>IFERROR(VLOOKUP(B5277,'2017_GT Roster'!$B$6:$H$21,7, FALSE), "NO MATCH!!!")</f>
        <v>9</v>
      </c>
      <c r="E5277" s="24">
        <f>IFERROR(VLOOKUP(GAME_JUMP_REPORT_CONSOLIDATED!C5277,GAME_INDEX!$A$7:$E$34,5,FALSE), "NO MATCH")</f>
        <v>1021</v>
      </c>
      <c r="F5277" s="24" t="str">
        <f>IFERROR(VLOOKUP(C5277,GAME_INDEX!$A$7:$E$34,4,FALSE), "NO MATCH!!!")</f>
        <v>Virginia Tech</v>
      </c>
      <c r="G5277" t="s">
        <v>5269</v>
      </c>
      <c r="H5277" s="1">
        <v>43042</v>
      </c>
      <c r="I5277">
        <v>1898</v>
      </c>
      <c r="J5277" t="s">
        <v>7</v>
      </c>
      <c r="K5277" t="s">
        <v>27</v>
      </c>
      <c r="L5277">
        <v>12.9</v>
      </c>
    </row>
    <row r="5278" spans="1:12" x14ac:dyDescent="0.55000000000000004">
      <c r="A5278" s="24" t="str">
        <f t="shared" si="82"/>
        <v>10214</v>
      </c>
      <c r="B5278" s="24" t="s">
        <v>3262</v>
      </c>
      <c r="C5278" s="25">
        <v>43042</v>
      </c>
      <c r="D5278" s="24">
        <f>IFERROR(VLOOKUP(B5278,'2017_GT Roster'!$B$6:$H$21,7, FALSE), "NO MATCH!!!")</f>
        <v>4</v>
      </c>
      <c r="E5278" s="24">
        <f>IFERROR(VLOOKUP(GAME_JUMP_REPORT_CONSOLIDATED!C5278,GAME_INDEX!$A$7:$E$34,5,FALSE), "NO MATCH")</f>
        <v>1021</v>
      </c>
      <c r="F5278" s="24" t="str">
        <f>IFERROR(VLOOKUP(C5278,GAME_INDEX!$A$7:$E$34,4,FALSE), "NO MATCH!!!")</f>
        <v>Virginia Tech</v>
      </c>
      <c r="G5278" t="s">
        <v>5270</v>
      </c>
      <c r="H5278" s="1">
        <v>43042</v>
      </c>
      <c r="I5278">
        <v>1907</v>
      </c>
      <c r="J5278" t="s">
        <v>7</v>
      </c>
      <c r="K5278" t="s">
        <v>3262</v>
      </c>
      <c r="L5278">
        <v>20.6</v>
      </c>
    </row>
    <row r="5279" spans="1:12" x14ac:dyDescent="0.55000000000000004">
      <c r="A5279" s="24" t="str">
        <f t="shared" si="82"/>
        <v>10214</v>
      </c>
      <c r="B5279" s="24" t="s">
        <v>3262</v>
      </c>
      <c r="C5279" s="25">
        <v>43042</v>
      </c>
      <c r="D5279" s="24">
        <f>IFERROR(VLOOKUP(B5279,'2017_GT Roster'!$B$6:$H$21,7, FALSE), "NO MATCH!!!")</f>
        <v>4</v>
      </c>
      <c r="E5279" s="24">
        <f>IFERROR(VLOOKUP(GAME_JUMP_REPORT_CONSOLIDATED!C5279,GAME_INDEX!$A$7:$E$34,5,FALSE), "NO MATCH")</f>
        <v>1021</v>
      </c>
      <c r="F5279" s="24" t="str">
        <f>IFERROR(VLOOKUP(C5279,GAME_INDEX!$A$7:$E$34,4,FALSE), "NO MATCH!!!")</f>
        <v>Virginia Tech</v>
      </c>
      <c r="G5279" t="s">
        <v>5271</v>
      </c>
      <c r="H5279" s="1">
        <v>43042</v>
      </c>
      <c r="I5279">
        <v>1930</v>
      </c>
      <c r="J5279" t="s">
        <v>7</v>
      </c>
      <c r="K5279" t="s">
        <v>3262</v>
      </c>
      <c r="L5279">
        <v>16.8</v>
      </c>
    </row>
    <row r="5280" spans="1:12" x14ac:dyDescent="0.55000000000000004">
      <c r="A5280" s="24" t="str">
        <f t="shared" si="82"/>
        <v>102111</v>
      </c>
      <c r="B5280" s="24" t="s">
        <v>14</v>
      </c>
      <c r="C5280" s="25">
        <v>43042</v>
      </c>
      <c r="D5280" s="24">
        <f>IFERROR(VLOOKUP(B5280,'2017_GT Roster'!$B$6:$H$21,7, FALSE), "NO MATCH!!!")</f>
        <v>11</v>
      </c>
      <c r="E5280" s="24">
        <f>IFERROR(VLOOKUP(GAME_JUMP_REPORT_CONSOLIDATED!C5280,GAME_INDEX!$A$7:$E$34,5,FALSE), "NO MATCH")</f>
        <v>1021</v>
      </c>
      <c r="F5280" s="24" t="str">
        <f>IFERROR(VLOOKUP(C5280,GAME_INDEX!$A$7:$E$34,4,FALSE), "NO MATCH!!!")</f>
        <v>Virginia Tech</v>
      </c>
      <c r="G5280" t="s">
        <v>5272</v>
      </c>
      <c r="H5280" s="1">
        <v>43042</v>
      </c>
      <c r="I5280">
        <v>1932</v>
      </c>
      <c r="J5280" t="s">
        <v>7</v>
      </c>
      <c r="K5280" t="s">
        <v>14</v>
      </c>
      <c r="L5280">
        <v>20.2</v>
      </c>
    </row>
    <row r="5281" spans="1:12" x14ac:dyDescent="0.55000000000000004">
      <c r="A5281" s="24" t="str">
        <f t="shared" si="82"/>
        <v>10214</v>
      </c>
      <c r="B5281" s="24" t="s">
        <v>3262</v>
      </c>
      <c r="C5281" s="25">
        <v>43042</v>
      </c>
      <c r="D5281" s="24">
        <f>IFERROR(VLOOKUP(B5281,'2017_GT Roster'!$B$6:$H$21,7, FALSE), "NO MATCH!!!")</f>
        <v>4</v>
      </c>
      <c r="E5281" s="24">
        <f>IFERROR(VLOOKUP(GAME_JUMP_REPORT_CONSOLIDATED!C5281,GAME_INDEX!$A$7:$E$34,5,FALSE), "NO MATCH")</f>
        <v>1021</v>
      </c>
      <c r="F5281" s="24" t="str">
        <f>IFERROR(VLOOKUP(C5281,GAME_INDEX!$A$7:$E$34,4,FALSE), "NO MATCH!!!")</f>
        <v>Virginia Tech</v>
      </c>
      <c r="G5281" t="s">
        <v>5273</v>
      </c>
      <c r="H5281" s="1">
        <v>43042</v>
      </c>
      <c r="I5281">
        <v>1933</v>
      </c>
      <c r="J5281" t="s">
        <v>7</v>
      </c>
      <c r="K5281" t="s">
        <v>3262</v>
      </c>
      <c r="L5281">
        <v>19.5</v>
      </c>
    </row>
    <row r="5282" spans="1:12" x14ac:dyDescent="0.55000000000000004">
      <c r="A5282" s="24" t="str">
        <f t="shared" si="82"/>
        <v>10214</v>
      </c>
      <c r="B5282" s="24" t="s">
        <v>3262</v>
      </c>
      <c r="C5282" s="25">
        <v>43042</v>
      </c>
      <c r="D5282" s="24">
        <f>IFERROR(VLOOKUP(B5282,'2017_GT Roster'!$B$6:$H$21,7, FALSE), "NO MATCH!!!")</f>
        <v>4</v>
      </c>
      <c r="E5282" s="24">
        <f>IFERROR(VLOOKUP(GAME_JUMP_REPORT_CONSOLIDATED!C5282,GAME_INDEX!$A$7:$E$34,5,FALSE), "NO MATCH")</f>
        <v>1021</v>
      </c>
      <c r="F5282" s="24" t="str">
        <f>IFERROR(VLOOKUP(C5282,GAME_INDEX!$A$7:$E$34,4,FALSE), "NO MATCH!!!")</f>
        <v>Virginia Tech</v>
      </c>
      <c r="G5282" t="s">
        <v>5274</v>
      </c>
      <c r="H5282" s="1">
        <v>43042</v>
      </c>
      <c r="I5282">
        <v>1935</v>
      </c>
      <c r="J5282" t="s">
        <v>7</v>
      </c>
      <c r="K5282" t="s">
        <v>3262</v>
      </c>
      <c r="L5282">
        <v>21.2</v>
      </c>
    </row>
    <row r="5283" spans="1:12" x14ac:dyDescent="0.55000000000000004">
      <c r="A5283" s="24" t="str">
        <f t="shared" si="82"/>
        <v>10219</v>
      </c>
      <c r="B5283" s="24" t="s">
        <v>27</v>
      </c>
      <c r="C5283" s="25">
        <v>43042</v>
      </c>
      <c r="D5283" s="24">
        <f>IFERROR(VLOOKUP(B5283,'2017_GT Roster'!$B$6:$H$21,7, FALSE), "NO MATCH!!!")</f>
        <v>9</v>
      </c>
      <c r="E5283" s="24">
        <f>IFERROR(VLOOKUP(GAME_JUMP_REPORT_CONSOLIDATED!C5283,GAME_INDEX!$A$7:$E$34,5,FALSE), "NO MATCH")</f>
        <v>1021</v>
      </c>
      <c r="F5283" s="24" t="str">
        <f>IFERROR(VLOOKUP(C5283,GAME_INDEX!$A$7:$E$34,4,FALSE), "NO MATCH!!!")</f>
        <v>Virginia Tech</v>
      </c>
      <c r="G5283" t="s">
        <v>5275</v>
      </c>
      <c r="H5283" s="1">
        <v>43042</v>
      </c>
      <c r="I5283">
        <v>1956</v>
      </c>
      <c r="J5283" t="s">
        <v>7</v>
      </c>
      <c r="K5283" t="s">
        <v>27</v>
      </c>
      <c r="L5283">
        <v>13.7</v>
      </c>
    </row>
    <row r="5284" spans="1:12" x14ac:dyDescent="0.55000000000000004">
      <c r="A5284" s="24" t="str">
        <f t="shared" si="82"/>
        <v>102111</v>
      </c>
      <c r="B5284" s="24" t="s">
        <v>14</v>
      </c>
      <c r="C5284" s="25">
        <v>43042</v>
      </c>
      <c r="D5284" s="24">
        <f>IFERROR(VLOOKUP(B5284,'2017_GT Roster'!$B$6:$H$21,7, FALSE), "NO MATCH!!!")</f>
        <v>11</v>
      </c>
      <c r="E5284" s="24">
        <f>IFERROR(VLOOKUP(GAME_JUMP_REPORT_CONSOLIDATED!C5284,GAME_INDEX!$A$7:$E$34,5,FALSE), "NO MATCH")</f>
        <v>1021</v>
      </c>
      <c r="F5284" s="24" t="str">
        <f>IFERROR(VLOOKUP(C5284,GAME_INDEX!$A$7:$E$34,4,FALSE), "NO MATCH!!!")</f>
        <v>Virginia Tech</v>
      </c>
      <c r="G5284" t="s">
        <v>5276</v>
      </c>
      <c r="H5284" s="1">
        <v>43042</v>
      </c>
      <c r="I5284">
        <v>1962</v>
      </c>
      <c r="J5284" t="s">
        <v>7</v>
      </c>
      <c r="K5284" t="s">
        <v>14</v>
      </c>
      <c r="L5284">
        <v>24</v>
      </c>
    </row>
    <row r="5285" spans="1:12" x14ac:dyDescent="0.55000000000000004">
      <c r="A5285" s="24" t="str">
        <f t="shared" si="82"/>
        <v>10219</v>
      </c>
      <c r="B5285" s="24" t="s">
        <v>27</v>
      </c>
      <c r="C5285" s="25">
        <v>43042</v>
      </c>
      <c r="D5285" s="24">
        <f>IFERROR(VLOOKUP(B5285,'2017_GT Roster'!$B$6:$H$21,7, FALSE), "NO MATCH!!!")</f>
        <v>9</v>
      </c>
      <c r="E5285" s="24">
        <f>IFERROR(VLOOKUP(GAME_JUMP_REPORT_CONSOLIDATED!C5285,GAME_INDEX!$A$7:$E$34,5,FALSE), "NO MATCH")</f>
        <v>1021</v>
      </c>
      <c r="F5285" s="24" t="str">
        <f>IFERROR(VLOOKUP(C5285,GAME_INDEX!$A$7:$E$34,4,FALSE), "NO MATCH!!!")</f>
        <v>Virginia Tech</v>
      </c>
      <c r="G5285" t="s">
        <v>5277</v>
      </c>
      <c r="H5285" s="1">
        <v>43042</v>
      </c>
      <c r="I5285">
        <v>1964</v>
      </c>
      <c r="J5285" t="s">
        <v>7</v>
      </c>
      <c r="K5285" t="s">
        <v>27</v>
      </c>
      <c r="L5285">
        <v>11.4</v>
      </c>
    </row>
    <row r="5286" spans="1:12" x14ac:dyDescent="0.55000000000000004">
      <c r="A5286" s="24" t="str">
        <f t="shared" si="82"/>
        <v>102123</v>
      </c>
      <c r="B5286" s="24" t="s">
        <v>19</v>
      </c>
      <c r="C5286" s="25">
        <v>43042</v>
      </c>
      <c r="D5286" s="24">
        <f>IFERROR(VLOOKUP(B5286,'2017_GT Roster'!$B$6:$H$21,7, FALSE), "NO MATCH!!!")</f>
        <v>23</v>
      </c>
      <c r="E5286" s="24">
        <f>IFERROR(VLOOKUP(GAME_JUMP_REPORT_CONSOLIDATED!C5286,GAME_INDEX!$A$7:$E$34,5,FALSE), "NO MATCH")</f>
        <v>1021</v>
      </c>
      <c r="F5286" s="24" t="str">
        <f>IFERROR(VLOOKUP(C5286,GAME_INDEX!$A$7:$E$34,4,FALSE), "NO MATCH!!!")</f>
        <v>Virginia Tech</v>
      </c>
      <c r="G5286" t="s">
        <v>5278</v>
      </c>
      <c r="H5286" s="1">
        <v>43042</v>
      </c>
      <c r="I5286">
        <v>1985</v>
      </c>
      <c r="J5286" t="s">
        <v>7</v>
      </c>
      <c r="K5286" t="s">
        <v>19</v>
      </c>
      <c r="L5286">
        <v>15.3</v>
      </c>
    </row>
    <row r="5287" spans="1:12" x14ac:dyDescent="0.55000000000000004">
      <c r="A5287" s="24" t="str">
        <f t="shared" si="82"/>
        <v>102111</v>
      </c>
      <c r="B5287" s="24" t="s">
        <v>14</v>
      </c>
      <c r="C5287" s="25">
        <v>43042</v>
      </c>
      <c r="D5287" s="24">
        <f>IFERROR(VLOOKUP(B5287,'2017_GT Roster'!$B$6:$H$21,7, FALSE), "NO MATCH!!!")</f>
        <v>11</v>
      </c>
      <c r="E5287" s="24">
        <f>IFERROR(VLOOKUP(GAME_JUMP_REPORT_CONSOLIDATED!C5287,GAME_INDEX!$A$7:$E$34,5,FALSE), "NO MATCH")</f>
        <v>1021</v>
      </c>
      <c r="F5287" s="24" t="str">
        <f>IFERROR(VLOOKUP(C5287,GAME_INDEX!$A$7:$E$34,4,FALSE), "NO MATCH!!!")</f>
        <v>Virginia Tech</v>
      </c>
      <c r="G5287" t="s">
        <v>5279</v>
      </c>
      <c r="H5287" s="1">
        <v>43042</v>
      </c>
      <c r="I5287">
        <v>1987</v>
      </c>
      <c r="J5287" t="s">
        <v>7</v>
      </c>
      <c r="K5287" t="s">
        <v>14</v>
      </c>
      <c r="L5287">
        <v>16.3</v>
      </c>
    </row>
    <row r="5288" spans="1:12" x14ac:dyDescent="0.55000000000000004">
      <c r="A5288" s="24" t="str">
        <f t="shared" si="82"/>
        <v>10211</v>
      </c>
      <c r="B5288" s="24" t="s">
        <v>3254</v>
      </c>
      <c r="C5288" s="25">
        <v>43042</v>
      </c>
      <c r="D5288" s="24">
        <f>IFERROR(VLOOKUP(B5288,'2017_GT Roster'!$B$6:$H$21,7, FALSE), "NO MATCH!!!")</f>
        <v>1</v>
      </c>
      <c r="E5288" s="24">
        <f>IFERROR(VLOOKUP(GAME_JUMP_REPORT_CONSOLIDATED!C5288,GAME_INDEX!$A$7:$E$34,5,FALSE), "NO MATCH")</f>
        <v>1021</v>
      </c>
      <c r="F5288" s="24" t="str">
        <f>IFERROR(VLOOKUP(C5288,GAME_INDEX!$A$7:$E$34,4,FALSE), "NO MATCH!!!")</f>
        <v>Virginia Tech</v>
      </c>
      <c r="G5288" t="s">
        <v>5280</v>
      </c>
      <c r="H5288" s="1">
        <v>43042</v>
      </c>
      <c r="I5288">
        <v>2004</v>
      </c>
      <c r="J5288" t="s">
        <v>7</v>
      </c>
      <c r="K5288" t="s">
        <v>3254</v>
      </c>
      <c r="L5288">
        <v>16.899999999999999</v>
      </c>
    </row>
    <row r="5289" spans="1:12" x14ac:dyDescent="0.55000000000000004">
      <c r="A5289" s="24" t="str">
        <f t="shared" si="82"/>
        <v>102123</v>
      </c>
      <c r="B5289" s="24" t="s">
        <v>19</v>
      </c>
      <c r="C5289" s="25">
        <v>43042</v>
      </c>
      <c r="D5289" s="24">
        <f>IFERROR(VLOOKUP(B5289,'2017_GT Roster'!$B$6:$H$21,7, FALSE), "NO MATCH!!!")</f>
        <v>23</v>
      </c>
      <c r="E5289" s="24">
        <f>IFERROR(VLOOKUP(GAME_JUMP_REPORT_CONSOLIDATED!C5289,GAME_INDEX!$A$7:$E$34,5,FALSE), "NO MATCH")</f>
        <v>1021</v>
      </c>
      <c r="F5289" s="24" t="str">
        <f>IFERROR(VLOOKUP(C5289,GAME_INDEX!$A$7:$E$34,4,FALSE), "NO MATCH!!!")</f>
        <v>Virginia Tech</v>
      </c>
      <c r="G5289" t="s">
        <v>5281</v>
      </c>
      <c r="H5289" s="1">
        <v>43042</v>
      </c>
      <c r="I5289">
        <v>2005</v>
      </c>
      <c r="J5289" t="s">
        <v>7</v>
      </c>
      <c r="K5289" t="s">
        <v>19</v>
      </c>
      <c r="L5289">
        <v>14</v>
      </c>
    </row>
    <row r="5290" spans="1:12" x14ac:dyDescent="0.55000000000000004">
      <c r="A5290" s="24" t="str">
        <f t="shared" si="82"/>
        <v>10219</v>
      </c>
      <c r="B5290" s="24" t="s">
        <v>27</v>
      </c>
      <c r="C5290" s="25">
        <v>43042</v>
      </c>
      <c r="D5290" s="24">
        <f>IFERROR(VLOOKUP(B5290,'2017_GT Roster'!$B$6:$H$21,7, FALSE), "NO MATCH!!!")</f>
        <v>9</v>
      </c>
      <c r="E5290" s="24">
        <f>IFERROR(VLOOKUP(GAME_JUMP_REPORT_CONSOLIDATED!C5290,GAME_INDEX!$A$7:$E$34,5,FALSE), "NO MATCH")</f>
        <v>1021</v>
      </c>
      <c r="F5290" s="24" t="str">
        <f>IFERROR(VLOOKUP(C5290,GAME_INDEX!$A$7:$E$34,4,FALSE), "NO MATCH!!!")</f>
        <v>Virginia Tech</v>
      </c>
      <c r="G5290" t="s">
        <v>5282</v>
      </c>
      <c r="H5290" s="1">
        <v>43042</v>
      </c>
      <c r="I5290">
        <v>2010</v>
      </c>
      <c r="J5290" t="s">
        <v>7</v>
      </c>
      <c r="K5290" t="s">
        <v>27</v>
      </c>
      <c r="L5290">
        <v>16.100000000000001</v>
      </c>
    </row>
    <row r="5291" spans="1:12" x14ac:dyDescent="0.55000000000000004">
      <c r="A5291" s="24" t="str">
        <f t="shared" si="82"/>
        <v>102111</v>
      </c>
      <c r="B5291" s="24" t="s">
        <v>14</v>
      </c>
      <c r="C5291" s="25">
        <v>43042</v>
      </c>
      <c r="D5291" s="24">
        <f>IFERROR(VLOOKUP(B5291,'2017_GT Roster'!$B$6:$H$21,7, FALSE), "NO MATCH!!!")</f>
        <v>11</v>
      </c>
      <c r="E5291" s="24">
        <f>IFERROR(VLOOKUP(GAME_JUMP_REPORT_CONSOLIDATED!C5291,GAME_INDEX!$A$7:$E$34,5,FALSE), "NO MATCH")</f>
        <v>1021</v>
      </c>
      <c r="F5291" s="24" t="str">
        <f>IFERROR(VLOOKUP(C5291,GAME_INDEX!$A$7:$E$34,4,FALSE), "NO MATCH!!!")</f>
        <v>Virginia Tech</v>
      </c>
      <c r="G5291" t="s">
        <v>5283</v>
      </c>
      <c r="H5291" s="1">
        <v>43042</v>
      </c>
      <c r="I5291">
        <v>2013</v>
      </c>
      <c r="J5291" t="s">
        <v>7</v>
      </c>
      <c r="K5291" t="s">
        <v>14</v>
      </c>
      <c r="L5291">
        <v>18.899999999999999</v>
      </c>
    </row>
    <row r="5292" spans="1:12" x14ac:dyDescent="0.55000000000000004">
      <c r="A5292" s="24" t="str">
        <f t="shared" si="82"/>
        <v>10211</v>
      </c>
      <c r="B5292" s="24" t="s">
        <v>3254</v>
      </c>
      <c r="C5292" s="25">
        <v>43042</v>
      </c>
      <c r="D5292" s="24">
        <f>IFERROR(VLOOKUP(B5292,'2017_GT Roster'!$B$6:$H$21,7, FALSE), "NO MATCH!!!")</f>
        <v>1</v>
      </c>
      <c r="E5292" s="24">
        <f>IFERROR(VLOOKUP(GAME_JUMP_REPORT_CONSOLIDATED!C5292,GAME_INDEX!$A$7:$E$34,5,FALSE), "NO MATCH")</f>
        <v>1021</v>
      </c>
      <c r="F5292" s="24" t="str">
        <f>IFERROR(VLOOKUP(C5292,GAME_INDEX!$A$7:$E$34,4,FALSE), "NO MATCH!!!")</f>
        <v>Virginia Tech</v>
      </c>
      <c r="G5292" t="s">
        <v>5284</v>
      </c>
      <c r="H5292" s="1">
        <v>43042</v>
      </c>
      <c r="I5292">
        <v>2013</v>
      </c>
      <c r="J5292" t="s">
        <v>7</v>
      </c>
      <c r="K5292" t="s">
        <v>3254</v>
      </c>
      <c r="L5292">
        <v>14.5</v>
      </c>
    </row>
    <row r="5293" spans="1:12" x14ac:dyDescent="0.55000000000000004">
      <c r="A5293" s="24" t="str">
        <f t="shared" si="82"/>
        <v>102111</v>
      </c>
      <c r="B5293" s="24" t="s">
        <v>14</v>
      </c>
      <c r="C5293" s="25">
        <v>43042</v>
      </c>
      <c r="D5293" s="24">
        <f>IFERROR(VLOOKUP(B5293,'2017_GT Roster'!$B$6:$H$21,7, FALSE), "NO MATCH!!!")</f>
        <v>11</v>
      </c>
      <c r="E5293" s="24">
        <f>IFERROR(VLOOKUP(GAME_JUMP_REPORT_CONSOLIDATED!C5293,GAME_INDEX!$A$7:$E$34,5,FALSE), "NO MATCH")</f>
        <v>1021</v>
      </c>
      <c r="F5293" s="24" t="str">
        <f>IFERROR(VLOOKUP(C5293,GAME_INDEX!$A$7:$E$34,4,FALSE), "NO MATCH!!!")</f>
        <v>Virginia Tech</v>
      </c>
      <c r="G5293" t="s">
        <v>5285</v>
      </c>
      <c r="H5293" s="1">
        <v>43042</v>
      </c>
      <c r="I5293">
        <v>2017</v>
      </c>
      <c r="J5293" t="s">
        <v>7</v>
      </c>
      <c r="K5293" t="s">
        <v>14</v>
      </c>
      <c r="L5293">
        <v>19.100000000000001</v>
      </c>
    </row>
    <row r="5294" spans="1:12" x14ac:dyDescent="0.55000000000000004">
      <c r="A5294" s="24" t="str">
        <f t="shared" si="82"/>
        <v>102112</v>
      </c>
      <c r="B5294" s="24" t="s">
        <v>10639</v>
      </c>
      <c r="C5294" s="25">
        <v>43042</v>
      </c>
      <c r="D5294" s="24">
        <f>IFERROR(VLOOKUP(B5294,'2017_GT Roster'!$B$6:$H$21,7, FALSE), "NO MATCH!!!")</f>
        <v>12</v>
      </c>
      <c r="E5294" s="24">
        <f>IFERROR(VLOOKUP(GAME_JUMP_REPORT_CONSOLIDATED!C5294,GAME_INDEX!$A$7:$E$34,5,FALSE), "NO MATCH")</f>
        <v>1021</v>
      </c>
      <c r="F5294" s="24" t="str">
        <f>IFERROR(VLOOKUP(C5294,GAME_INDEX!$A$7:$E$34,4,FALSE), "NO MATCH!!!")</f>
        <v>Virginia Tech</v>
      </c>
      <c r="G5294" t="s">
        <v>5286</v>
      </c>
      <c r="H5294" s="1">
        <v>43042</v>
      </c>
      <c r="I5294">
        <v>2024</v>
      </c>
      <c r="J5294" t="s">
        <v>7</v>
      </c>
      <c r="K5294" t="s">
        <v>12</v>
      </c>
      <c r="L5294">
        <v>13.8</v>
      </c>
    </row>
    <row r="5295" spans="1:12" x14ac:dyDescent="0.55000000000000004">
      <c r="A5295" s="24" t="str">
        <f t="shared" si="82"/>
        <v>102111</v>
      </c>
      <c r="B5295" s="24" t="s">
        <v>14</v>
      </c>
      <c r="C5295" s="25">
        <v>43042</v>
      </c>
      <c r="D5295" s="24">
        <f>IFERROR(VLOOKUP(B5295,'2017_GT Roster'!$B$6:$H$21,7, FALSE), "NO MATCH!!!")</f>
        <v>11</v>
      </c>
      <c r="E5295" s="24">
        <f>IFERROR(VLOOKUP(GAME_JUMP_REPORT_CONSOLIDATED!C5295,GAME_INDEX!$A$7:$E$34,5,FALSE), "NO MATCH")</f>
        <v>1021</v>
      </c>
      <c r="F5295" s="24" t="str">
        <f>IFERROR(VLOOKUP(C5295,GAME_INDEX!$A$7:$E$34,4,FALSE), "NO MATCH!!!")</f>
        <v>Virginia Tech</v>
      </c>
      <c r="G5295" t="s">
        <v>5287</v>
      </c>
      <c r="H5295" s="1">
        <v>43042</v>
      </c>
      <c r="I5295">
        <v>2042</v>
      </c>
      <c r="J5295" t="s">
        <v>7</v>
      </c>
      <c r="K5295" t="s">
        <v>14</v>
      </c>
      <c r="L5295">
        <v>10.7</v>
      </c>
    </row>
    <row r="5296" spans="1:12" x14ac:dyDescent="0.55000000000000004">
      <c r="A5296" s="24" t="str">
        <f t="shared" si="82"/>
        <v>10219</v>
      </c>
      <c r="B5296" s="24" t="s">
        <v>27</v>
      </c>
      <c r="C5296" s="25">
        <v>43042</v>
      </c>
      <c r="D5296" s="24">
        <f>IFERROR(VLOOKUP(B5296,'2017_GT Roster'!$B$6:$H$21,7, FALSE), "NO MATCH!!!")</f>
        <v>9</v>
      </c>
      <c r="E5296" s="24">
        <f>IFERROR(VLOOKUP(GAME_JUMP_REPORT_CONSOLIDATED!C5296,GAME_INDEX!$A$7:$E$34,5,FALSE), "NO MATCH")</f>
        <v>1021</v>
      </c>
      <c r="F5296" s="24" t="str">
        <f>IFERROR(VLOOKUP(C5296,GAME_INDEX!$A$7:$E$34,4,FALSE), "NO MATCH!!!")</f>
        <v>Virginia Tech</v>
      </c>
      <c r="G5296" t="s">
        <v>5288</v>
      </c>
      <c r="H5296" s="1">
        <v>43042</v>
      </c>
      <c r="I5296">
        <v>2138</v>
      </c>
      <c r="J5296" t="s">
        <v>7</v>
      </c>
      <c r="K5296" t="s">
        <v>27</v>
      </c>
      <c r="L5296">
        <v>12.5</v>
      </c>
    </row>
    <row r="5297" spans="1:12" x14ac:dyDescent="0.55000000000000004">
      <c r="A5297" s="24" t="str">
        <f t="shared" si="82"/>
        <v>102111</v>
      </c>
      <c r="B5297" s="24" t="s">
        <v>14</v>
      </c>
      <c r="C5297" s="25">
        <v>43042</v>
      </c>
      <c r="D5297" s="24">
        <f>IFERROR(VLOOKUP(B5297,'2017_GT Roster'!$B$6:$H$21,7, FALSE), "NO MATCH!!!")</f>
        <v>11</v>
      </c>
      <c r="E5297" s="24">
        <f>IFERROR(VLOOKUP(GAME_JUMP_REPORT_CONSOLIDATED!C5297,GAME_INDEX!$A$7:$E$34,5,FALSE), "NO MATCH")</f>
        <v>1021</v>
      </c>
      <c r="F5297" s="24" t="str">
        <f>IFERROR(VLOOKUP(C5297,GAME_INDEX!$A$7:$E$34,4,FALSE), "NO MATCH!!!")</f>
        <v>Virginia Tech</v>
      </c>
      <c r="G5297" t="s">
        <v>5289</v>
      </c>
      <c r="H5297" s="1">
        <v>43042</v>
      </c>
      <c r="I5297">
        <v>2143</v>
      </c>
      <c r="J5297" t="s">
        <v>7</v>
      </c>
      <c r="K5297" t="s">
        <v>14</v>
      </c>
      <c r="L5297">
        <v>21.9</v>
      </c>
    </row>
    <row r="5298" spans="1:12" x14ac:dyDescent="0.55000000000000004">
      <c r="A5298" s="24" t="str">
        <f t="shared" si="82"/>
        <v>10219</v>
      </c>
      <c r="B5298" s="24" t="s">
        <v>27</v>
      </c>
      <c r="C5298" s="25">
        <v>43042</v>
      </c>
      <c r="D5298" s="24">
        <f>IFERROR(VLOOKUP(B5298,'2017_GT Roster'!$B$6:$H$21,7, FALSE), "NO MATCH!!!")</f>
        <v>9</v>
      </c>
      <c r="E5298" s="24">
        <f>IFERROR(VLOOKUP(GAME_JUMP_REPORT_CONSOLIDATED!C5298,GAME_INDEX!$A$7:$E$34,5,FALSE), "NO MATCH")</f>
        <v>1021</v>
      </c>
      <c r="F5298" s="24" t="str">
        <f>IFERROR(VLOOKUP(C5298,GAME_INDEX!$A$7:$E$34,4,FALSE), "NO MATCH!!!")</f>
        <v>Virginia Tech</v>
      </c>
      <c r="G5298" t="s">
        <v>5290</v>
      </c>
      <c r="H5298" s="1">
        <v>43042</v>
      </c>
      <c r="I5298">
        <v>2164</v>
      </c>
      <c r="J5298" t="s">
        <v>7</v>
      </c>
      <c r="K5298" t="s">
        <v>27</v>
      </c>
      <c r="L5298">
        <v>13.2</v>
      </c>
    </row>
    <row r="5299" spans="1:12" x14ac:dyDescent="0.55000000000000004">
      <c r="A5299" s="24" t="str">
        <f t="shared" ref="A5299:A5362" si="83">E5299&amp;D5299</f>
        <v>102111</v>
      </c>
      <c r="B5299" s="24" t="s">
        <v>14</v>
      </c>
      <c r="C5299" s="25">
        <v>43042</v>
      </c>
      <c r="D5299" s="24">
        <f>IFERROR(VLOOKUP(B5299,'2017_GT Roster'!$B$6:$H$21,7, FALSE), "NO MATCH!!!")</f>
        <v>11</v>
      </c>
      <c r="E5299" s="24">
        <f>IFERROR(VLOOKUP(GAME_JUMP_REPORT_CONSOLIDATED!C5299,GAME_INDEX!$A$7:$E$34,5,FALSE), "NO MATCH")</f>
        <v>1021</v>
      </c>
      <c r="F5299" s="24" t="str">
        <f>IFERROR(VLOOKUP(C5299,GAME_INDEX!$A$7:$E$34,4,FALSE), "NO MATCH!!!")</f>
        <v>Virginia Tech</v>
      </c>
      <c r="G5299" t="s">
        <v>5291</v>
      </c>
      <c r="H5299" s="1">
        <v>43042</v>
      </c>
      <c r="I5299">
        <v>2164</v>
      </c>
      <c r="J5299" t="s">
        <v>7</v>
      </c>
      <c r="K5299" t="s">
        <v>14</v>
      </c>
      <c r="L5299">
        <v>26.6</v>
      </c>
    </row>
    <row r="5300" spans="1:12" x14ac:dyDescent="0.55000000000000004">
      <c r="A5300" s="24" t="str">
        <f t="shared" si="83"/>
        <v>10213</v>
      </c>
      <c r="B5300" s="24" t="s">
        <v>3344</v>
      </c>
      <c r="C5300" s="25">
        <v>43042</v>
      </c>
      <c r="D5300" s="24">
        <f>IFERROR(VLOOKUP(B5300,'2017_GT Roster'!$B$6:$H$21,7, FALSE), "NO MATCH!!!")</f>
        <v>3</v>
      </c>
      <c r="E5300" s="24">
        <f>IFERROR(VLOOKUP(GAME_JUMP_REPORT_CONSOLIDATED!C5300,GAME_INDEX!$A$7:$E$34,5,FALSE), "NO MATCH")</f>
        <v>1021</v>
      </c>
      <c r="F5300" s="24" t="str">
        <f>IFERROR(VLOOKUP(C5300,GAME_INDEX!$A$7:$E$34,4,FALSE), "NO MATCH!!!")</f>
        <v>Virginia Tech</v>
      </c>
      <c r="G5300" t="s">
        <v>5292</v>
      </c>
      <c r="H5300" s="1">
        <v>43042</v>
      </c>
      <c r="I5300">
        <v>2172</v>
      </c>
      <c r="J5300" t="s">
        <v>7</v>
      </c>
      <c r="K5300" t="s">
        <v>3344</v>
      </c>
      <c r="L5300">
        <v>6.1</v>
      </c>
    </row>
    <row r="5301" spans="1:12" x14ac:dyDescent="0.55000000000000004">
      <c r="A5301" s="24" t="str">
        <f t="shared" si="83"/>
        <v>10213</v>
      </c>
      <c r="B5301" s="24" t="s">
        <v>3344</v>
      </c>
      <c r="C5301" s="25">
        <v>43042</v>
      </c>
      <c r="D5301" s="24">
        <f>IFERROR(VLOOKUP(B5301,'2017_GT Roster'!$B$6:$H$21,7, FALSE), "NO MATCH!!!")</f>
        <v>3</v>
      </c>
      <c r="E5301" s="24">
        <f>IFERROR(VLOOKUP(GAME_JUMP_REPORT_CONSOLIDATED!C5301,GAME_INDEX!$A$7:$E$34,5,FALSE), "NO MATCH")</f>
        <v>1021</v>
      </c>
      <c r="F5301" s="24" t="str">
        <f>IFERROR(VLOOKUP(C5301,GAME_INDEX!$A$7:$E$34,4,FALSE), "NO MATCH!!!")</f>
        <v>Virginia Tech</v>
      </c>
      <c r="G5301" t="s">
        <v>5293</v>
      </c>
      <c r="H5301" s="1">
        <v>43042</v>
      </c>
      <c r="I5301">
        <v>2172</v>
      </c>
      <c r="J5301" t="s">
        <v>7</v>
      </c>
      <c r="K5301" t="s">
        <v>3344</v>
      </c>
      <c r="L5301">
        <v>7.1</v>
      </c>
    </row>
    <row r="5302" spans="1:12" x14ac:dyDescent="0.55000000000000004">
      <c r="A5302" s="24" t="str">
        <f t="shared" si="83"/>
        <v>10213</v>
      </c>
      <c r="B5302" s="24" t="s">
        <v>3344</v>
      </c>
      <c r="C5302" s="25">
        <v>43042</v>
      </c>
      <c r="D5302" s="24">
        <f>IFERROR(VLOOKUP(B5302,'2017_GT Roster'!$B$6:$H$21,7, FALSE), "NO MATCH!!!")</f>
        <v>3</v>
      </c>
      <c r="E5302" s="24">
        <f>IFERROR(VLOOKUP(GAME_JUMP_REPORT_CONSOLIDATED!C5302,GAME_INDEX!$A$7:$E$34,5,FALSE), "NO MATCH")</f>
        <v>1021</v>
      </c>
      <c r="F5302" s="24" t="str">
        <f>IFERROR(VLOOKUP(C5302,GAME_INDEX!$A$7:$E$34,4,FALSE), "NO MATCH!!!")</f>
        <v>Virginia Tech</v>
      </c>
      <c r="G5302" t="s">
        <v>5294</v>
      </c>
      <c r="H5302" s="1">
        <v>43042</v>
      </c>
      <c r="I5302">
        <v>2173</v>
      </c>
      <c r="J5302" t="s">
        <v>7</v>
      </c>
      <c r="K5302" t="s">
        <v>3344</v>
      </c>
      <c r="L5302">
        <v>6.3</v>
      </c>
    </row>
    <row r="5303" spans="1:12" x14ac:dyDescent="0.55000000000000004">
      <c r="A5303" s="24" t="str">
        <f t="shared" si="83"/>
        <v>10213</v>
      </c>
      <c r="B5303" s="24" t="s">
        <v>3344</v>
      </c>
      <c r="C5303" s="25">
        <v>43042</v>
      </c>
      <c r="D5303" s="24">
        <f>IFERROR(VLOOKUP(B5303,'2017_GT Roster'!$B$6:$H$21,7, FALSE), "NO MATCH!!!")</f>
        <v>3</v>
      </c>
      <c r="E5303" s="24">
        <f>IFERROR(VLOOKUP(GAME_JUMP_REPORT_CONSOLIDATED!C5303,GAME_INDEX!$A$7:$E$34,5,FALSE), "NO MATCH")</f>
        <v>1021</v>
      </c>
      <c r="F5303" s="24" t="str">
        <f>IFERROR(VLOOKUP(C5303,GAME_INDEX!$A$7:$E$34,4,FALSE), "NO MATCH!!!")</f>
        <v>Virginia Tech</v>
      </c>
      <c r="G5303" t="s">
        <v>5295</v>
      </c>
      <c r="H5303" s="1">
        <v>43042</v>
      </c>
      <c r="I5303">
        <v>2174</v>
      </c>
      <c r="J5303" t="s">
        <v>7</v>
      </c>
      <c r="K5303" t="s">
        <v>3344</v>
      </c>
      <c r="L5303">
        <v>6.4</v>
      </c>
    </row>
    <row r="5304" spans="1:12" x14ac:dyDescent="0.55000000000000004">
      <c r="A5304" s="24" t="str">
        <f t="shared" si="83"/>
        <v>10219</v>
      </c>
      <c r="B5304" s="24" t="s">
        <v>27</v>
      </c>
      <c r="C5304" s="25">
        <v>43042</v>
      </c>
      <c r="D5304" s="24">
        <f>IFERROR(VLOOKUP(B5304,'2017_GT Roster'!$B$6:$H$21,7, FALSE), "NO MATCH!!!")</f>
        <v>9</v>
      </c>
      <c r="E5304" s="24">
        <f>IFERROR(VLOOKUP(GAME_JUMP_REPORT_CONSOLIDATED!C5304,GAME_INDEX!$A$7:$E$34,5,FALSE), "NO MATCH")</f>
        <v>1021</v>
      </c>
      <c r="F5304" s="24" t="str">
        <f>IFERROR(VLOOKUP(C5304,GAME_INDEX!$A$7:$E$34,4,FALSE), "NO MATCH!!!")</f>
        <v>Virginia Tech</v>
      </c>
      <c r="G5304" t="s">
        <v>5296</v>
      </c>
      <c r="H5304" s="1">
        <v>43042</v>
      </c>
      <c r="I5304">
        <v>2174</v>
      </c>
      <c r="J5304" t="s">
        <v>7</v>
      </c>
      <c r="K5304" t="s">
        <v>27</v>
      </c>
      <c r="L5304">
        <v>13.9</v>
      </c>
    </row>
    <row r="5305" spans="1:12" x14ac:dyDescent="0.55000000000000004">
      <c r="A5305" s="24" t="str">
        <f t="shared" si="83"/>
        <v>102111</v>
      </c>
      <c r="B5305" s="24" t="s">
        <v>14</v>
      </c>
      <c r="C5305" s="25">
        <v>43042</v>
      </c>
      <c r="D5305" s="24">
        <f>IFERROR(VLOOKUP(B5305,'2017_GT Roster'!$B$6:$H$21,7, FALSE), "NO MATCH!!!")</f>
        <v>11</v>
      </c>
      <c r="E5305" s="24">
        <f>IFERROR(VLOOKUP(GAME_JUMP_REPORT_CONSOLIDATED!C5305,GAME_INDEX!$A$7:$E$34,5,FALSE), "NO MATCH")</f>
        <v>1021</v>
      </c>
      <c r="F5305" s="24" t="str">
        <f>IFERROR(VLOOKUP(C5305,GAME_INDEX!$A$7:$E$34,4,FALSE), "NO MATCH!!!")</f>
        <v>Virginia Tech</v>
      </c>
      <c r="G5305" t="s">
        <v>5297</v>
      </c>
      <c r="H5305" s="1">
        <v>43042</v>
      </c>
      <c r="I5305">
        <v>2200</v>
      </c>
      <c r="J5305" t="s">
        <v>7</v>
      </c>
      <c r="K5305" t="s">
        <v>14</v>
      </c>
      <c r="L5305">
        <v>24</v>
      </c>
    </row>
    <row r="5306" spans="1:12" x14ac:dyDescent="0.55000000000000004">
      <c r="A5306" s="24" t="str">
        <f t="shared" si="83"/>
        <v>10219</v>
      </c>
      <c r="B5306" s="24" t="s">
        <v>27</v>
      </c>
      <c r="C5306" s="25">
        <v>43042</v>
      </c>
      <c r="D5306" s="24">
        <f>IFERROR(VLOOKUP(B5306,'2017_GT Roster'!$B$6:$H$21,7, FALSE), "NO MATCH!!!")</f>
        <v>9</v>
      </c>
      <c r="E5306" s="24">
        <f>IFERROR(VLOOKUP(GAME_JUMP_REPORT_CONSOLIDATED!C5306,GAME_INDEX!$A$7:$E$34,5,FALSE), "NO MATCH")</f>
        <v>1021</v>
      </c>
      <c r="F5306" s="24" t="str">
        <f>IFERROR(VLOOKUP(C5306,GAME_INDEX!$A$7:$E$34,4,FALSE), "NO MATCH!!!")</f>
        <v>Virginia Tech</v>
      </c>
      <c r="G5306" t="s">
        <v>5298</v>
      </c>
      <c r="H5306" s="1">
        <v>43042</v>
      </c>
      <c r="I5306">
        <v>2202</v>
      </c>
      <c r="J5306" t="s">
        <v>7</v>
      </c>
      <c r="K5306" t="s">
        <v>27</v>
      </c>
      <c r="L5306">
        <v>11.7</v>
      </c>
    </row>
    <row r="5307" spans="1:12" x14ac:dyDescent="0.55000000000000004">
      <c r="A5307" s="24" t="str">
        <f t="shared" si="83"/>
        <v>10219</v>
      </c>
      <c r="B5307" s="24" t="s">
        <v>27</v>
      </c>
      <c r="C5307" s="25">
        <v>43042</v>
      </c>
      <c r="D5307" s="24">
        <f>IFERROR(VLOOKUP(B5307,'2017_GT Roster'!$B$6:$H$21,7, FALSE), "NO MATCH!!!")</f>
        <v>9</v>
      </c>
      <c r="E5307" s="24">
        <f>IFERROR(VLOOKUP(GAME_JUMP_REPORT_CONSOLIDATED!C5307,GAME_INDEX!$A$7:$E$34,5,FALSE), "NO MATCH")</f>
        <v>1021</v>
      </c>
      <c r="F5307" s="24" t="str">
        <f>IFERROR(VLOOKUP(C5307,GAME_INDEX!$A$7:$E$34,4,FALSE), "NO MATCH!!!")</f>
        <v>Virginia Tech</v>
      </c>
      <c r="G5307" t="s">
        <v>5299</v>
      </c>
      <c r="H5307" s="1">
        <v>43042</v>
      </c>
      <c r="I5307">
        <v>2205</v>
      </c>
      <c r="J5307" t="s">
        <v>7</v>
      </c>
      <c r="K5307" t="s">
        <v>27</v>
      </c>
      <c r="L5307">
        <v>10.3</v>
      </c>
    </row>
    <row r="5308" spans="1:12" x14ac:dyDescent="0.55000000000000004">
      <c r="A5308" s="24" t="str">
        <f t="shared" si="83"/>
        <v>10211</v>
      </c>
      <c r="B5308" s="24" t="s">
        <v>3254</v>
      </c>
      <c r="C5308" s="25">
        <v>43042</v>
      </c>
      <c r="D5308" s="24">
        <f>IFERROR(VLOOKUP(B5308,'2017_GT Roster'!$B$6:$H$21,7, FALSE), "NO MATCH!!!")</f>
        <v>1</v>
      </c>
      <c r="E5308" s="24">
        <f>IFERROR(VLOOKUP(GAME_JUMP_REPORT_CONSOLIDATED!C5308,GAME_INDEX!$A$7:$E$34,5,FALSE), "NO MATCH")</f>
        <v>1021</v>
      </c>
      <c r="F5308" s="24" t="str">
        <f>IFERROR(VLOOKUP(C5308,GAME_INDEX!$A$7:$E$34,4,FALSE), "NO MATCH!!!")</f>
        <v>Virginia Tech</v>
      </c>
      <c r="G5308" t="s">
        <v>5300</v>
      </c>
      <c r="H5308" s="1">
        <v>43042</v>
      </c>
      <c r="I5308">
        <v>2246</v>
      </c>
      <c r="J5308" t="s">
        <v>7</v>
      </c>
      <c r="K5308" t="s">
        <v>3254</v>
      </c>
      <c r="L5308">
        <v>22.3</v>
      </c>
    </row>
    <row r="5309" spans="1:12" x14ac:dyDescent="0.55000000000000004">
      <c r="A5309" s="24" t="str">
        <f t="shared" si="83"/>
        <v>10213</v>
      </c>
      <c r="B5309" s="24" t="s">
        <v>3344</v>
      </c>
      <c r="C5309" s="25">
        <v>43042</v>
      </c>
      <c r="D5309" s="24">
        <f>IFERROR(VLOOKUP(B5309,'2017_GT Roster'!$B$6:$H$21,7, FALSE), "NO MATCH!!!")</f>
        <v>3</v>
      </c>
      <c r="E5309" s="24">
        <f>IFERROR(VLOOKUP(GAME_JUMP_REPORT_CONSOLIDATED!C5309,GAME_INDEX!$A$7:$E$34,5,FALSE), "NO MATCH")</f>
        <v>1021</v>
      </c>
      <c r="F5309" s="24" t="str">
        <f>IFERROR(VLOOKUP(C5309,GAME_INDEX!$A$7:$E$34,4,FALSE), "NO MATCH!!!")</f>
        <v>Virginia Tech</v>
      </c>
      <c r="G5309" t="s">
        <v>5301</v>
      </c>
      <c r="H5309" s="1">
        <v>43042</v>
      </c>
      <c r="I5309">
        <v>2252</v>
      </c>
      <c r="J5309" t="s">
        <v>7</v>
      </c>
      <c r="K5309" t="s">
        <v>3344</v>
      </c>
      <c r="L5309">
        <v>15.7</v>
      </c>
    </row>
    <row r="5310" spans="1:12" x14ac:dyDescent="0.55000000000000004">
      <c r="A5310" s="24" t="str">
        <f t="shared" si="83"/>
        <v>102133</v>
      </c>
      <c r="B5310" s="24" t="s">
        <v>32</v>
      </c>
      <c r="C5310" s="25">
        <v>43042</v>
      </c>
      <c r="D5310" s="24">
        <f>IFERROR(VLOOKUP(B5310,'2017_GT Roster'!$B$6:$H$21,7, FALSE), "NO MATCH!!!")</f>
        <v>33</v>
      </c>
      <c r="E5310" s="24">
        <f>IFERROR(VLOOKUP(GAME_JUMP_REPORT_CONSOLIDATED!C5310,GAME_INDEX!$A$7:$E$34,5,FALSE), "NO MATCH")</f>
        <v>1021</v>
      </c>
      <c r="F5310" s="24" t="str">
        <f>IFERROR(VLOOKUP(C5310,GAME_INDEX!$A$7:$E$34,4,FALSE), "NO MATCH!!!")</f>
        <v>Virginia Tech</v>
      </c>
      <c r="G5310" t="s">
        <v>5302</v>
      </c>
      <c r="H5310" s="1">
        <v>43042</v>
      </c>
      <c r="I5310">
        <v>2269</v>
      </c>
      <c r="J5310" t="s">
        <v>7</v>
      </c>
      <c r="K5310" t="s">
        <v>32</v>
      </c>
      <c r="L5310">
        <v>17.7</v>
      </c>
    </row>
    <row r="5311" spans="1:12" x14ac:dyDescent="0.55000000000000004">
      <c r="A5311" s="24" t="str">
        <f t="shared" si="83"/>
        <v>10219</v>
      </c>
      <c r="B5311" s="24" t="s">
        <v>27</v>
      </c>
      <c r="C5311" s="25">
        <v>43042</v>
      </c>
      <c r="D5311" s="24">
        <f>IFERROR(VLOOKUP(B5311,'2017_GT Roster'!$B$6:$H$21,7, FALSE), "NO MATCH!!!")</f>
        <v>9</v>
      </c>
      <c r="E5311" s="24">
        <f>IFERROR(VLOOKUP(GAME_JUMP_REPORT_CONSOLIDATED!C5311,GAME_INDEX!$A$7:$E$34,5,FALSE), "NO MATCH")</f>
        <v>1021</v>
      </c>
      <c r="F5311" s="24" t="str">
        <f>IFERROR(VLOOKUP(C5311,GAME_INDEX!$A$7:$E$34,4,FALSE), "NO MATCH!!!")</f>
        <v>Virginia Tech</v>
      </c>
      <c r="G5311" t="s">
        <v>5303</v>
      </c>
      <c r="H5311" s="1">
        <v>43042</v>
      </c>
      <c r="I5311">
        <v>2278</v>
      </c>
      <c r="J5311" t="s">
        <v>7</v>
      </c>
      <c r="K5311" t="s">
        <v>27</v>
      </c>
      <c r="L5311">
        <v>12.5</v>
      </c>
    </row>
    <row r="5312" spans="1:12" x14ac:dyDescent="0.55000000000000004">
      <c r="A5312" s="24" t="str">
        <f t="shared" si="83"/>
        <v>10211</v>
      </c>
      <c r="B5312" s="24" t="s">
        <v>3254</v>
      </c>
      <c r="C5312" s="25">
        <v>43042</v>
      </c>
      <c r="D5312" s="24">
        <f>IFERROR(VLOOKUP(B5312,'2017_GT Roster'!$B$6:$H$21,7, FALSE), "NO MATCH!!!")</f>
        <v>1</v>
      </c>
      <c r="E5312" s="24">
        <f>IFERROR(VLOOKUP(GAME_JUMP_REPORT_CONSOLIDATED!C5312,GAME_INDEX!$A$7:$E$34,5,FALSE), "NO MATCH")</f>
        <v>1021</v>
      </c>
      <c r="F5312" s="24" t="str">
        <f>IFERROR(VLOOKUP(C5312,GAME_INDEX!$A$7:$E$34,4,FALSE), "NO MATCH!!!")</f>
        <v>Virginia Tech</v>
      </c>
      <c r="G5312" t="s">
        <v>5304</v>
      </c>
      <c r="H5312" s="1">
        <v>43042</v>
      </c>
      <c r="I5312">
        <v>2292</v>
      </c>
      <c r="J5312" t="s">
        <v>7</v>
      </c>
      <c r="K5312" t="s">
        <v>3254</v>
      </c>
      <c r="L5312">
        <v>22.5</v>
      </c>
    </row>
    <row r="5313" spans="1:12" x14ac:dyDescent="0.55000000000000004">
      <c r="A5313" s="24" t="str">
        <f t="shared" si="83"/>
        <v>10211</v>
      </c>
      <c r="B5313" s="24" t="s">
        <v>3254</v>
      </c>
      <c r="C5313" s="25">
        <v>43042</v>
      </c>
      <c r="D5313" s="24">
        <f>IFERROR(VLOOKUP(B5313,'2017_GT Roster'!$B$6:$H$21,7, FALSE), "NO MATCH!!!")</f>
        <v>1</v>
      </c>
      <c r="E5313" s="24">
        <f>IFERROR(VLOOKUP(GAME_JUMP_REPORT_CONSOLIDATED!C5313,GAME_INDEX!$A$7:$E$34,5,FALSE), "NO MATCH")</f>
        <v>1021</v>
      </c>
      <c r="F5313" s="24" t="str">
        <f>IFERROR(VLOOKUP(C5313,GAME_INDEX!$A$7:$E$34,4,FALSE), "NO MATCH!!!")</f>
        <v>Virginia Tech</v>
      </c>
      <c r="G5313" t="s">
        <v>5305</v>
      </c>
      <c r="H5313" s="1">
        <v>43042</v>
      </c>
      <c r="I5313">
        <v>2316</v>
      </c>
      <c r="J5313" t="s">
        <v>7</v>
      </c>
      <c r="K5313" t="s">
        <v>3254</v>
      </c>
      <c r="L5313">
        <v>18</v>
      </c>
    </row>
    <row r="5314" spans="1:12" x14ac:dyDescent="0.55000000000000004">
      <c r="A5314" s="24" t="str">
        <f t="shared" si="83"/>
        <v>102111</v>
      </c>
      <c r="B5314" s="24" t="s">
        <v>14</v>
      </c>
      <c r="C5314" s="25">
        <v>43042</v>
      </c>
      <c r="D5314" s="24">
        <f>IFERROR(VLOOKUP(B5314,'2017_GT Roster'!$B$6:$H$21,7, FALSE), "NO MATCH!!!")</f>
        <v>11</v>
      </c>
      <c r="E5314" s="24">
        <f>IFERROR(VLOOKUP(GAME_JUMP_REPORT_CONSOLIDATED!C5314,GAME_INDEX!$A$7:$E$34,5,FALSE), "NO MATCH")</f>
        <v>1021</v>
      </c>
      <c r="F5314" s="24" t="str">
        <f>IFERROR(VLOOKUP(C5314,GAME_INDEX!$A$7:$E$34,4,FALSE), "NO MATCH!!!")</f>
        <v>Virginia Tech</v>
      </c>
      <c r="G5314" t="s">
        <v>5306</v>
      </c>
      <c r="H5314" s="1">
        <v>43042</v>
      </c>
      <c r="I5314">
        <v>2316</v>
      </c>
      <c r="J5314" t="s">
        <v>7</v>
      </c>
      <c r="K5314" t="s">
        <v>14</v>
      </c>
      <c r="L5314">
        <v>14.9</v>
      </c>
    </row>
    <row r="5315" spans="1:12" x14ac:dyDescent="0.55000000000000004">
      <c r="A5315" s="24" t="str">
        <f t="shared" si="83"/>
        <v>10219</v>
      </c>
      <c r="B5315" s="24" t="s">
        <v>27</v>
      </c>
      <c r="C5315" s="25">
        <v>43042</v>
      </c>
      <c r="D5315" s="24">
        <f>IFERROR(VLOOKUP(B5315,'2017_GT Roster'!$B$6:$H$21,7, FALSE), "NO MATCH!!!")</f>
        <v>9</v>
      </c>
      <c r="E5315" s="24">
        <f>IFERROR(VLOOKUP(GAME_JUMP_REPORT_CONSOLIDATED!C5315,GAME_INDEX!$A$7:$E$34,5,FALSE), "NO MATCH")</f>
        <v>1021</v>
      </c>
      <c r="F5315" s="24" t="str">
        <f>IFERROR(VLOOKUP(C5315,GAME_INDEX!$A$7:$E$34,4,FALSE), "NO MATCH!!!")</f>
        <v>Virginia Tech</v>
      </c>
      <c r="G5315" t="s">
        <v>5307</v>
      </c>
      <c r="H5315" s="1">
        <v>43042</v>
      </c>
      <c r="I5315">
        <v>2322</v>
      </c>
      <c r="J5315" t="s">
        <v>7</v>
      </c>
      <c r="K5315" t="s">
        <v>27</v>
      </c>
      <c r="L5315">
        <v>13.2</v>
      </c>
    </row>
    <row r="5316" spans="1:12" x14ac:dyDescent="0.55000000000000004">
      <c r="A5316" s="24" t="str">
        <f t="shared" si="83"/>
        <v>10211</v>
      </c>
      <c r="B5316" s="24" t="s">
        <v>3254</v>
      </c>
      <c r="C5316" s="25">
        <v>43042</v>
      </c>
      <c r="D5316" s="24">
        <f>IFERROR(VLOOKUP(B5316,'2017_GT Roster'!$B$6:$H$21,7, FALSE), "NO MATCH!!!")</f>
        <v>1</v>
      </c>
      <c r="E5316" s="24">
        <f>IFERROR(VLOOKUP(GAME_JUMP_REPORT_CONSOLIDATED!C5316,GAME_INDEX!$A$7:$E$34,5,FALSE), "NO MATCH")</f>
        <v>1021</v>
      </c>
      <c r="F5316" s="24" t="str">
        <f>IFERROR(VLOOKUP(C5316,GAME_INDEX!$A$7:$E$34,4,FALSE), "NO MATCH!!!")</f>
        <v>Virginia Tech</v>
      </c>
      <c r="G5316" t="s">
        <v>5308</v>
      </c>
      <c r="H5316" s="1">
        <v>43042</v>
      </c>
      <c r="I5316">
        <v>2337</v>
      </c>
      <c r="J5316" t="s">
        <v>7</v>
      </c>
      <c r="K5316" t="s">
        <v>3254</v>
      </c>
      <c r="L5316">
        <v>16.3</v>
      </c>
    </row>
    <row r="5317" spans="1:12" x14ac:dyDescent="0.55000000000000004">
      <c r="A5317" s="24" t="str">
        <f t="shared" si="83"/>
        <v>102111</v>
      </c>
      <c r="B5317" s="24" t="s">
        <v>14</v>
      </c>
      <c r="C5317" s="25">
        <v>43042</v>
      </c>
      <c r="D5317" s="24">
        <f>IFERROR(VLOOKUP(B5317,'2017_GT Roster'!$B$6:$H$21,7, FALSE), "NO MATCH!!!")</f>
        <v>11</v>
      </c>
      <c r="E5317" s="24">
        <f>IFERROR(VLOOKUP(GAME_JUMP_REPORT_CONSOLIDATED!C5317,GAME_INDEX!$A$7:$E$34,5,FALSE), "NO MATCH")</f>
        <v>1021</v>
      </c>
      <c r="F5317" s="24" t="str">
        <f>IFERROR(VLOOKUP(C5317,GAME_INDEX!$A$7:$E$34,4,FALSE), "NO MATCH!!!")</f>
        <v>Virginia Tech</v>
      </c>
      <c r="G5317" t="s">
        <v>5309</v>
      </c>
      <c r="H5317" s="1">
        <v>43042</v>
      </c>
      <c r="I5317">
        <v>2338</v>
      </c>
      <c r="J5317" t="s">
        <v>7</v>
      </c>
      <c r="K5317" t="s">
        <v>14</v>
      </c>
      <c r="L5317">
        <v>15.7</v>
      </c>
    </row>
    <row r="5318" spans="1:12" x14ac:dyDescent="0.55000000000000004">
      <c r="A5318" s="24" t="str">
        <f t="shared" si="83"/>
        <v>10219</v>
      </c>
      <c r="B5318" s="24" t="s">
        <v>27</v>
      </c>
      <c r="C5318" s="25">
        <v>43042</v>
      </c>
      <c r="D5318" s="24">
        <f>IFERROR(VLOOKUP(B5318,'2017_GT Roster'!$B$6:$H$21,7, FALSE), "NO MATCH!!!")</f>
        <v>9</v>
      </c>
      <c r="E5318" s="24">
        <f>IFERROR(VLOOKUP(GAME_JUMP_REPORT_CONSOLIDATED!C5318,GAME_INDEX!$A$7:$E$34,5,FALSE), "NO MATCH")</f>
        <v>1021</v>
      </c>
      <c r="F5318" s="24" t="str">
        <f>IFERROR(VLOOKUP(C5318,GAME_INDEX!$A$7:$E$34,4,FALSE), "NO MATCH!!!")</f>
        <v>Virginia Tech</v>
      </c>
      <c r="G5318" t="s">
        <v>5310</v>
      </c>
      <c r="H5318" s="1">
        <v>43042</v>
      </c>
      <c r="I5318">
        <v>2357</v>
      </c>
      <c r="J5318" t="s">
        <v>7</v>
      </c>
      <c r="K5318" t="s">
        <v>27</v>
      </c>
      <c r="L5318">
        <v>9.8000000000000007</v>
      </c>
    </row>
    <row r="5319" spans="1:12" x14ac:dyDescent="0.55000000000000004">
      <c r="A5319" s="24" t="str">
        <f t="shared" si="83"/>
        <v>102114</v>
      </c>
      <c r="B5319" s="24" t="s">
        <v>10</v>
      </c>
      <c r="C5319" s="25">
        <v>43042</v>
      </c>
      <c r="D5319" s="24">
        <f>IFERROR(VLOOKUP(B5319,'2017_GT Roster'!$B$6:$H$21,7, FALSE), "NO MATCH!!!")</f>
        <v>14</v>
      </c>
      <c r="E5319" s="24">
        <f>IFERROR(VLOOKUP(GAME_JUMP_REPORT_CONSOLIDATED!C5319,GAME_INDEX!$A$7:$E$34,5,FALSE), "NO MATCH")</f>
        <v>1021</v>
      </c>
      <c r="F5319" s="24" t="str">
        <f>IFERROR(VLOOKUP(C5319,GAME_INDEX!$A$7:$E$34,4,FALSE), "NO MATCH!!!")</f>
        <v>Virginia Tech</v>
      </c>
      <c r="G5319" t="s">
        <v>5311</v>
      </c>
      <c r="H5319" s="1">
        <v>43042</v>
      </c>
      <c r="I5319">
        <v>2365</v>
      </c>
      <c r="J5319" t="s">
        <v>7</v>
      </c>
      <c r="K5319" t="s">
        <v>10</v>
      </c>
      <c r="L5319">
        <v>19.8</v>
      </c>
    </row>
    <row r="5320" spans="1:12" x14ac:dyDescent="0.55000000000000004">
      <c r="A5320" s="24" t="str">
        <f t="shared" si="83"/>
        <v>10211</v>
      </c>
      <c r="B5320" s="24" t="s">
        <v>3254</v>
      </c>
      <c r="C5320" s="25">
        <v>43042</v>
      </c>
      <c r="D5320" s="24">
        <f>IFERROR(VLOOKUP(B5320,'2017_GT Roster'!$B$6:$H$21,7, FALSE), "NO MATCH!!!")</f>
        <v>1</v>
      </c>
      <c r="E5320" s="24">
        <f>IFERROR(VLOOKUP(GAME_JUMP_REPORT_CONSOLIDATED!C5320,GAME_INDEX!$A$7:$E$34,5,FALSE), "NO MATCH")</f>
        <v>1021</v>
      </c>
      <c r="F5320" s="24" t="str">
        <f>IFERROR(VLOOKUP(C5320,GAME_INDEX!$A$7:$E$34,4,FALSE), "NO MATCH!!!")</f>
        <v>Virginia Tech</v>
      </c>
      <c r="G5320" t="s">
        <v>5312</v>
      </c>
      <c r="H5320" s="1">
        <v>43042</v>
      </c>
      <c r="I5320">
        <v>2376</v>
      </c>
      <c r="J5320" t="s">
        <v>7</v>
      </c>
      <c r="K5320" t="s">
        <v>3254</v>
      </c>
      <c r="L5320">
        <v>11.2</v>
      </c>
    </row>
    <row r="5321" spans="1:12" x14ac:dyDescent="0.55000000000000004">
      <c r="A5321" s="24" t="str">
        <f t="shared" si="83"/>
        <v>10214</v>
      </c>
      <c r="B5321" s="24" t="s">
        <v>3262</v>
      </c>
      <c r="C5321" s="25">
        <v>43042</v>
      </c>
      <c r="D5321" s="24">
        <f>IFERROR(VLOOKUP(B5321,'2017_GT Roster'!$B$6:$H$21,7, FALSE), "NO MATCH!!!")</f>
        <v>4</v>
      </c>
      <c r="E5321" s="24">
        <f>IFERROR(VLOOKUP(GAME_JUMP_REPORT_CONSOLIDATED!C5321,GAME_INDEX!$A$7:$E$34,5,FALSE), "NO MATCH")</f>
        <v>1021</v>
      </c>
      <c r="F5321" s="24" t="str">
        <f>IFERROR(VLOOKUP(C5321,GAME_INDEX!$A$7:$E$34,4,FALSE), "NO MATCH!!!")</f>
        <v>Virginia Tech</v>
      </c>
      <c r="G5321" t="s">
        <v>5313</v>
      </c>
      <c r="H5321" s="1">
        <v>43042</v>
      </c>
      <c r="I5321">
        <v>2385</v>
      </c>
      <c r="J5321" t="s">
        <v>7</v>
      </c>
      <c r="K5321" t="s">
        <v>3262</v>
      </c>
      <c r="L5321">
        <v>19.8</v>
      </c>
    </row>
    <row r="5322" spans="1:12" x14ac:dyDescent="0.55000000000000004">
      <c r="A5322" s="24" t="str">
        <f t="shared" si="83"/>
        <v>102111</v>
      </c>
      <c r="B5322" s="24" t="s">
        <v>14</v>
      </c>
      <c r="C5322" s="25">
        <v>43042</v>
      </c>
      <c r="D5322" s="24">
        <f>IFERROR(VLOOKUP(B5322,'2017_GT Roster'!$B$6:$H$21,7, FALSE), "NO MATCH!!!")</f>
        <v>11</v>
      </c>
      <c r="E5322" s="24">
        <f>IFERROR(VLOOKUP(GAME_JUMP_REPORT_CONSOLIDATED!C5322,GAME_INDEX!$A$7:$E$34,5,FALSE), "NO MATCH")</f>
        <v>1021</v>
      </c>
      <c r="F5322" s="24" t="str">
        <f>IFERROR(VLOOKUP(C5322,GAME_INDEX!$A$7:$E$34,4,FALSE), "NO MATCH!!!")</f>
        <v>Virginia Tech</v>
      </c>
      <c r="G5322" t="s">
        <v>5314</v>
      </c>
      <c r="H5322" s="1">
        <v>43042</v>
      </c>
      <c r="I5322">
        <v>2386</v>
      </c>
      <c r="J5322" t="s">
        <v>7</v>
      </c>
      <c r="K5322" t="s">
        <v>14</v>
      </c>
      <c r="L5322">
        <v>9.6999999999999993</v>
      </c>
    </row>
    <row r="5323" spans="1:12" x14ac:dyDescent="0.55000000000000004">
      <c r="A5323" s="24" t="str">
        <f t="shared" si="83"/>
        <v>102114</v>
      </c>
      <c r="B5323" s="24" t="s">
        <v>10</v>
      </c>
      <c r="C5323" s="25">
        <v>43042</v>
      </c>
      <c r="D5323" s="24">
        <f>IFERROR(VLOOKUP(B5323,'2017_GT Roster'!$B$6:$H$21,7, FALSE), "NO MATCH!!!")</f>
        <v>14</v>
      </c>
      <c r="E5323" s="24">
        <f>IFERROR(VLOOKUP(GAME_JUMP_REPORT_CONSOLIDATED!C5323,GAME_INDEX!$A$7:$E$34,5,FALSE), "NO MATCH")</f>
        <v>1021</v>
      </c>
      <c r="F5323" s="24" t="str">
        <f>IFERROR(VLOOKUP(C5323,GAME_INDEX!$A$7:$E$34,4,FALSE), "NO MATCH!!!")</f>
        <v>Virginia Tech</v>
      </c>
      <c r="G5323" t="s">
        <v>5315</v>
      </c>
      <c r="H5323" s="1">
        <v>43042</v>
      </c>
      <c r="I5323">
        <v>2387</v>
      </c>
      <c r="J5323" t="s">
        <v>7</v>
      </c>
      <c r="K5323" t="s">
        <v>10</v>
      </c>
      <c r="L5323">
        <v>18.2</v>
      </c>
    </row>
    <row r="5324" spans="1:12" x14ac:dyDescent="0.55000000000000004">
      <c r="A5324" s="24" t="str">
        <f t="shared" si="83"/>
        <v>10211</v>
      </c>
      <c r="B5324" s="24" t="s">
        <v>3254</v>
      </c>
      <c r="C5324" s="25">
        <v>43042</v>
      </c>
      <c r="D5324" s="24">
        <f>IFERROR(VLOOKUP(B5324,'2017_GT Roster'!$B$6:$H$21,7, FALSE), "NO MATCH!!!")</f>
        <v>1</v>
      </c>
      <c r="E5324" s="24">
        <f>IFERROR(VLOOKUP(GAME_JUMP_REPORT_CONSOLIDATED!C5324,GAME_INDEX!$A$7:$E$34,5,FALSE), "NO MATCH")</f>
        <v>1021</v>
      </c>
      <c r="F5324" s="24" t="str">
        <f>IFERROR(VLOOKUP(C5324,GAME_INDEX!$A$7:$E$34,4,FALSE), "NO MATCH!!!")</f>
        <v>Virginia Tech</v>
      </c>
      <c r="G5324" t="s">
        <v>5316</v>
      </c>
      <c r="H5324" s="1">
        <v>43042</v>
      </c>
      <c r="I5324">
        <v>2396</v>
      </c>
      <c r="J5324" t="s">
        <v>7</v>
      </c>
      <c r="K5324" t="s">
        <v>3254</v>
      </c>
      <c r="L5324">
        <v>11.1</v>
      </c>
    </row>
    <row r="5325" spans="1:12" x14ac:dyDescent="0.55000000000000004">
      <c r="A5325" s="24" t="str">
        <f t="shared" si="83"/>
        <v>10214</v>
      </c>
      <c r="B5325" s="24" t="s">
        <v>3262</v>
      </c>
      <c r="C5325" s="25">
        <v>43042</v>
      </c>
      <c r="D5325" s="24">
        <f>IFERROR(VLOOKUP(B5325,'2017_GT Roster'!$B$6:$H$21,7, FALSE), "NO MATCH!!!")</f>
        <v>4</v>
      </c>
      <c r="E5325" s="24">
        <f>IFERROR(VLOOKUP(GAME_JUMP_REPORT_CONSOLIDATED!C5325,GAME_INDEX!$A$7:$E$34,5,FALSE), "NO MATCH")</f>
        <v>1021</v>
      </c>
      <c r="F5325" s="24" t="str">
        <f>IFERROR(VLOOKUP(C5325,GAME_INDEX!$A$7:$E$34,4,FALSE), "NO MATCH!!!")</f>
        <v>Virginia Tech</v>
      </c>
      <c r="G5325" t="s">
        <v>5317</v>
      </c>
      <c r="H5325" s="1">
        <v>43042</v>
      </c>
      <c r="I5325">
        <v>2409</v>
      </c>
      <c r="J5325" t="s">
        <v>7</v>
      </c>
      <c r="K5325" t="s">
        <v>3262</v>
      </c>
      <c r="L5325">
        <v>11.7</v>
      </c>
    </row>
    <row r="5326" spans="1:12" x14ac:dyDescent="0.55000000000000004">
      <c r="A5326" s="24" t="str">
        <f t="shared" si="83"/>
        <v>10219</v>
      </c>
      <c r="B5326" s="24" t="s">
        <v>27</v>
      </c>
      <c r="C5326" s="25">
        <v>43042</v>
      </c>
      <c r="D5326" s="24">
        <f>IFERROR(VLOOKUP(B5326,'2017_GT Roster'!$B$6:$H$21,7, FALSE), "NO MATCH!!!")</f>
        <v>9</v>
      </c>
      <c r="E5326" s="24">
        <f>IFERROR(VLOOKUP(GAME_JUMP_REPORT_CONSOLIDATED!C5326,GAME_INDEX!$A$7:$E$34,5,FALSE), "NO MATCH")</f>
        <v>1021</v>
      </c>
      <c r="F5326" s="24" t="str">
        <f>IFERROR(VLOOKUP(C5326,GAME_INDEX!$A$7:$E$34,4,FALSE), "NO MATCH!!!")</f>
        <v>Virginia Tech</v>
      </c>
      <c r="G5326" t="s">
        <v>5318</v>
      </c>
      <c r="H5326" s="1">
        <v>43042</v>
      </c>
      <c r="I5326">
        <v>2411</v>
      </c>
      <c r="J5326" t="s">
        <v>7</v>
      </c>
      <c r="K5326" t="s">
        <v>27</v>
      </c>
      <c r="L5326">
        <v>11.4</v>
      </c>
    </row>
    <row r="5327" spans="1:12" x14ac:dyDescent="0.55000000000000004">
      <c r="A5327" s="24" t="str">
        <f t="shared" si="83"/>
        <v>10213</v>
      </c>
      <c r="B5327" s="24" t="s">
        <v>3344</v>
      </c>
      <c r="C5327" s="25">
        <v>43042</v>
      </c>
      <c r="D5327" s="24">
        <f>IFERROR(VLOOKUP(B5327,'2017_GT Roster'!$B$6:$H$21,7, FALSE), "NO MATCH!!!")</f>
        <v>3</v>
      </c>
      <c r="E5327" s="24">
        <f>IFERROR(VLOOKUP(GAME_JUMP_REPORT_CONSOLIDATED!C5327,GAME_INDEX!$A$7:$E$34,5,FALSE), "NO MATCH")</f>
        <v>1021</v>
      </c>
      <c r="F5327" s="24" t="str">
        <f>IFERROR(VLOOKUP(C5327,GAME_INDEX!$A$7:$E$34,4,FALSE), "NO MATCH!!!")</f>
        <v>Virginia Tech</v>
      </c>
      <c r="G5327" t="s">
        <v>5319</v>
      </c>
      <c r="H5327" s="1">
        <v>43042</v>
      </c>
      <c r="I5327">
        <v>2411</v>
      </c>
      <c r="J5327" t="s">
        <v>7</v>
      </c>
      <c r="K5327" t="s">
        <v>3344</v>
      </c>
      <c r="L5327">
        <v>9</v>
      </c>
    </row>
    <row r="5328" spans="1:12" x14ac:dyDescent="0.55000000000000004">
      <c r="A5328" s="24" t="str">
        <f t="shared" si="83"/>
        <v>10214</v>
      </c>
      <c r="B5328" s="24" t="s">
        <v>3262</v>
      </c>
      <c r="C5328" s="25">
        <v>43042</v>
      </c>
      <c r="D5328" s="24">
        <f>IFERROR(VLOOKUP(B5328,'2017_GT Roster'!$B$6:$H$21,7, FALSE), "NO MATCH!!!")</f>
        <v>4</v>
      </c>
      <c r="E5328" s="24">
        <f>IFERROR(VLOOKUP(GAME_JUMP_REPORT_CONSOLIDATED!C5328,GAME_INDEX!$A$7:$E$34,5,FALSE), "NO MATCH")</f>
        <v>1021</v>
      </c>
      <c r="F5328" s="24" t="str">
        <f>IFERROR(VLOOKUP(C5328,GAME_INDEX!$A$7:$E$34,4,FALSE), "NO MATCH!!!")</f>
        <v>Virginia Tech</v>
      </c>
      <c r="G5328" t="s">
        <v>5320</v>
      </c>
      <c r="H5328" s="1">
        <v>43042</v>
      </c>
      <c r="I5328">
        <v>2411</v>
      </c>
      <c r="J5328" t="s">
        <v>7</v>
      </c>
      <c r="K5328" t="s">
        <v>3262</v>
      </c>
      <c r="L5328">
        <v>16.100000000000001</v>
      </c>
    </row>
    <row r="5329" spans="1:12" x14ac:dyDescent="0.55000000000000004">
      <c r="A5329" s="24" t="str">
        <f t="shared" si="83"/>
        <v>10214</v>
      </c>
      <c r="B5329" s="24" t="s">
        <v>3262</v>
      </c>
      <c r="C5329" s="25">
        <v>43042</v>
      </c>
      <c r="D5329" s="24">
        <f>IFERROR(VLOOKUP(B5329,'2017_GT Roster'!$B$6:$H$21,7, FALSE), "NO MATCH!!!")</f>
        <v>4</v>
      </c>
      <c r="E5329" s="24">
        <f>IFERROR(VLOOKUP(GAME_JUMP_REPORT_CONSOLIDATED!C5329,GAME_INDEX!$A$7:$E$34,5,FALSE), "NO MATCH")</f>
        <v>1021</v>
      </c>
      <c r="F5329" s="24" t="str">
        <f>IFERROR(VLOOKUP(C5329,GAME_INDEX!$A$7:$E$34,4,FALSE), "NO MATCH!!!")</f>
        <v>Virginia Tech</v>
      </c>
      <c r="G5329" t="s">
        <v>5321</v>
      </c>
      <c r="H5329" s="1">
        <v>43042</v>
      </c>
      <c r="I5329">
        <v>2413</v>
      </c>
      <c r="J5329" t="s">
        <v>7</v>
      </c>
      <c r="K5329" t="s">
        <v>3262</v>
      </c>
      <c r="L5329">
        <v>23.2</v>
      </c>
    </row>
    <row r="5330" spans="1:12" x14ac:dyDescent="0.55000000000000004">
      <c r="A5330" s="24" t="str">
        <f t="shared" si="83"/>
        <v>10213</v>
      </c>
      <c r="B5330" s="24" t="s">
        <v>3344</v>
      </c>
      <c r="C5330" s="25">
        <v>43042</v>
      </c>
      <c r="D5330" s="24">
        <f>IFERROR(VLOOKUP(B5330,'2017_GT Roster'!$B$6:$H$21,7, FALSE), "NO MATCH!!!")</f>
        <v>3</v>
      </c>
      <c r="E5330" s="24">
        <f>IFERROR(VLOOKUP(GAME_JUMP_REPORT_CONSOLIDATED!C5330,GAME_INDEX!$A$7:$E$34,5,FALSE), "NO MATCH")</f>
        <v>1021</v>
      </c>
      <c r="F5330" s="24" t="str">
        <f>IFERROR(VLOOKUP(C5330,GAME_INDEX!$A$7:$E$34,4,FALSE), "NO MATCH!!!")</f>
        <v>Virginia Tech</v>
      </c>
      <c r="G5330" t="s">
        <v>5322</v>
      </c>
      <c r="H5330" s="1">
        <v>43042</v>
      </c>
      <c r="I5330">
        <v>2415</v>
      </c>
      <c r="J5330" t="s">
        <v>7</v>
      </c>
      <c r="K5330" t="s">
        <v>3344</v>
      </c>
      <c r="L5330">
        <v>12.8</v>
      </c>
    </row>
    <row r="5331" spans="1:12" x14ac:dyDescent="0.55000000000000004">
      <c r="A5331" s="24" t="str">
        <f t="shared" si="83"/>
        <v>102114</v>
      </c>
      <c r="B5331" s="24" t="s">
        <v>10</v>
      </c>
      <c r="C5331" s="25">
        <v>43042</v>
      </c>
      <c r="D5331" s="24">
        <f>IFERROR(VLOOKUP(B5331,'2017_GT Roster'!$B$6:$H$21,7, FALSE), "NO MATCH!!!")</f>
        <v>14</v>
      </c>
      <c r="E5331" s="24">
        <f>IFERROR(VLOOKUP(GAME_JUMP_REPORT_CONSOLIDATED!C5331,GAME_INDEX!$A$7:$E$34,5,FALSE), "NO MATCH")</f>
        <v>1021</v>
      </c>
      <c r="F5331" s="24" t="str">
        <f>IFERROR(VLOOKUP(C5331,GAME_INDEX!$A$7:$E$34,4,FALSE), "NO MATCH!!!")</f>
        <v>Virginia Tech</v>
      </c>
      <c r="G5331" t="s">
        <v>5323</v>
      </c>
      <c r="H5331" s="1">
        <v>43042</v>
      </c>
      <c r="I5331">
        <v>2416</v>
      </c>
      <c r="J5331" t="s">
        <v>7</v>
      </c>
      <c r="K5331" t="s">
        <v>10</v>
      </c>
      <c r="L5331">
        <v>23.1</v>
      </c>
    </row>
    <row r="5332" spans="1:12" x14ac:dyDescent="0.55000000000000004">
      <c r="A5332" s="24" t="str">
        <f t="shared" si="83"/>
        <v>10214</v>
      </c>
      <c r="B5332" s="24" t="s">
        <v>3262</v>
      </c>
      <c r="C5332" s="25">
        <v>43042</v>
      </c>
      <c r="D5332" s="24">
        <f>IFERROR(VLOOKUP(B5332,'2017_GT Roster'!$B$6:$H$21,7, FALSE), "NO MATCH!!!")</f>
        <v>4</v>
      </c>
      <c r="E5332" s="24">
        <f>IFERROR(VLOOKUP(GAME_JUMP_REPORT_CONSOLIDATED!C5332,GAME_INDEX!$A$7:$E$34,5,FALSE), "NO MATCH")</f>
        <v>1021</v>
      </c>
      <c r="F5332" s="24" t="str">
        <f>IFERROR(VLOOKUP(C5332,GAME_INDEX!$A$7:$E$34,4,FALSE), "NO MATCH!!!")</f>
        <v>Virginia Tech</v>
      </c>
      <c r="G5332" t="s">
        <v>5324</v>
      </c>
      <c r="H5332" s="1">
        <v>43042</v>
      </c>
      <c r="I5332">
        <v>2420</v>
      </c>
      <c r="J5332" t="s">
        <v>7</v>
      </c>
      <c r="K5332" t="s">
        <v>3262</v>
      </c>
      <c r="L5332">
        <v>8.4</v>
      </c>
    </row>
    <row r="5333" spans="1:12" x14ac:dyDescent="0.55000000000000004">
      <c r="A5333" s="24" t="str">
        <f t="shared" si="83"/>
        <v>102114</v>
      </c>
      <c r="B5333" s="24" t="s">
        <v>10</v>
      </c>
      <c r="C5333" s="25">
        <v>43042</v>
      </c>
      <c r="D5333" s="24">
        <f>IFERROR(VLOOKUP(B5333,'2017_GT Roster'!$B$6:$H$21,7, FALSE), "NO MATCH!!!")</f>
        <v>14</v>
      </c>
      <c r="E5333" s="24">
        <f>IFERROR(VLOOKUP(GAME_JUMP_REPORT_CONSOLIDATED!C5333,GAME_INDEX!$A$7:$E$34,5,FALSE), "NO MATCH")</f>
        <v>1021</v>
      </c>
      <c r="F5333" s="24" t="str">
        <f>IFERROR(VLOOKUP(C5333,GAME_INDEX!$A$7:$E$34,4,FALSE), "NO MATCH!!!")</f>
        <v>Virginia Tech</v>
      </c>
      <c r="G5333" t="s">
        <v>5325</v>
      </c>
      <c r="H5333" s="1">
        <v>43042</v>
      </c>
      <c r="I5333">
        <v>2423</v>
      </c>
      <c r="J5333" t="s">
        <v>7</v>
      </c>
      <c r="K5333" t="s">
        <v>10</v>
      </c>
      <c r="L5333">
        <v>19.5</v>
      </c>
    </row>
    <row r="5334" spans="1:12" x14ac:dyDescent="0.55000000000000004">
      <c r="A5334" s="24" t="str">
        <f t="shared" si="83"/>
        <v>102133</v>
      </c>
      <c r="B5334" s="24" t="s">
        <v>32</v>
      </c>
      <c r="C5334" s="25">
        <v>43042</v>
      </c>
      <c r="D5334" s="24">
        <f>IFERROR(VLOOKUP(B5334,'2017_GT Roster'!$B$6:$H$21,7, FALSE), "NO MATCH!!!")</f>
        <v>33</v>
      </c>
      <c r="E5334" s="24">
        <f>IFERROR(VLOOKUP(GAME_JUMP_REPORT_CONSOLIDATED!C5334,GAME_INDEX!$A$7:$E$34,5,FALSE), "NO MATCH")</f>
        <v>1021</v>
      </c>
      <c r="F5334" s="24" t="str">
        <f>IFERROR(VLOOKUP(C5334,GAME_INDEX!$A$7:$E$34,4,FALSE), "NO MATCH!!!")</f>
        <v>Virginia Tech</v>
      </c>
      <c r="G5334" t="s">
        <v>5326</v>
      </c>
      <c r="H5334" s="1">
        <v>43042</v>
      </c>
      <c r="I5334">
        <v>2545</v>
      </c>
      <c r="J5334" t="s">
        <v>7</v>
      </c>
      <c r="K5334" t="s">
        <v>32</v>
      </c>
      <c r="L5334">
        <v>13.2</v>
      </c>
    </row>
    <row r="5335" spans="1:12" x14ac:dyDescent="0.55000000000000004">
      <c r="A5335" s="24" t="str">
        <f t="shared" si="83"/>
        <v>102110</v>
      </c>
      <c r="B5335" s="24" t="s">
        <v>5225</v>
      </c>
      <c r="C5335" s="25">
        <v>43042</v>
      </c>
      <c r="D5335" s="24">
        <f>IFERROR(VLOOKUP(B5335,'2017_GT Roster'!$B$6:$H$21,7, FALSE), "NO MATCH!!!")</f>
        <v>10</v>
      </c>
      <c r="E5335" s="24">
        <f>IFERROR(VLOOKUP(GAME_JUMP_REPORT_CONSOLIDATED!C5335,GAME_INDEX!$A$7:$E$34,5,FALSE), "NO MATCH")</f>
        <v>1021</v>
      </c>
      <c r="F5335" s="24" t="str">
        <f>IFERROR(VLOOKUP(C5335,GAME_INDEX!$A$7:$E$34,4,FALSE), "NO MATCH!!!")</f>
        <v>Virginia Tech</v>
      </c>
      <c r="G5335" t="s">
        <v>5327</v>
      </c>
      <c r="H5335" s="1">
        <v>43042</v>
      </c>
      <c r="I5335">
        <v>2557</v>
      </c>
      <c r="J5335" t="s">
        <v>7</v>
      </c>
      <c r="K5335" t="s">
        <v>5225</v>
      </c>
      <c r="L5335">
        <v>11.8</v>
      </c>
    </row>
    <row r="5336" spans="1:12" x14ac:dyDescent="0.55000000000000004">
      <c r="A5336" s="24" t="str">
        <f t="shared" si="83"/>
        <v>10214</v>
      </c>
      <c r="B5336" s="24" t="s">
        <v>3262</v>
      </c>
      <c r="C5336" s="25">
        <v>43042</v>
      </c>
      <c r="D5336" s="24">
        <f>IFERROR(VLOOKUP(B5336,'2017_GT Roster'!$B$6:$H$21,7, FALSE), "NO MATCH!!!")</f>
        <v>4</v>
      </c>
      <c r="E5336" s="24">
        <f>IFERROR(VLOOKUP(GAME_JUMP_REPORT_CONSOLIDATED!C5336,GAME_INDEX!$A$7:$E$34,5,FALSE), "NO MATCH")</f>
        <v>1021</v>
      </c>
      <c r="F5336" s="24" t="str">
        <f>IFERROR(VLOOKUP(C5336,GAME_INDEX!$A$7:$E$34,4,FALSE), "NO MATCH!!!")</f>
        <v>Virginia Tech</v>
      </c>
      <c r="G5336" t="s">
        <v>5328</v>
      </c>
      <c r="H5336" s="1">
        <v>43042</v>
      </c>
      <c r="I5336">
        <v>2559</v>
      </c>
      <c r="J5336" t="s">
        <v>7</v>
      </c>
      <c r="K5336" t="s">
        <v>3262</v>
      </c>
      <c r="L5336">
        <v>20.3</v>
      </c>
    </row>
    <row r="5337" spans="1:12" x14ac:dyDescent="0.55000000000000004">
      <c r="A5337" s="24" t="str">
        <f t="shared" si="83"/>
        <v>10213</v>
      </c>
      <c r="B5337" s="24" t="s">
        <v>3344</v>
      </c>
      <c r="C5337" s="25">
        <v>43042</v>
      </c>
      <c r="D5337" s="24">
        <f>IFERROR(VLOOKUP(B5337,'2017_GT Roster'!$B$6:$H$21,7, FALSE), "NO MATCH!!!")</f>
        <v>3</v>
      </c>
      <c r="E5337" s="24">
        <f>IFERROR(VLOOKUP(GAME_JUMP_REPORT_CONSOLIDATED!C5337,GAME_INDEX!$A$7:$E$34,5,FALSE), "NO MATCH")</f>
        <v>1021</v>
      </c>
      <c r="F5337" s="24" t="str">
        <f>IFERROR(VLOOKUP(C5337,GAME_INDEX!$A$7:$E$34,4,FALSE), "NO MATCH!!!")</f>
        <v>Virginia Tech</v>
      </c>
      <c r="G5337" t="s">
        <v>5329</v>
      </c>
      <c r="H5337" s="1">
        <v>43042</v>
      </c>
      <c r="I5337">
        <v>2561</v>
      </c>
      <c r="J5337" t="s">
        <v>7</v>
      </c>
      <c r="K5337" t="s">
        <v>3344</v>
      </c>
      <c r="L5337">
        <v>10.7</v>
      </c>
    </row>
    <row r="5338" spans="1:12" x14ac:dyDescent="0.55000000000000004">
      <c r="A5338" s="24" t="str">
        <f t="shared" si="83"/>
        <v>10219</v>
      </c>
      <c r="B5338" s="24" t="s">
        <v>27</v>
      </c>
      <c r="C5338" s="25">
        <v>43042</v>
      </c>
      <c r="D5338" s="24">
        <f>IFERROR(VLOOKUP(B5338,'2017_GT Roster'!$B$6:$H$21,7, FALSE), "NO MATCH!!!")</f>
        <v>9</v>
      </c>
      <c r="E5338" s="24">
        <f>IFERROR(VLOOKUP(GAME_JUMP_REPORT_CONSOLIDATED!C5338,GAME_INDEX!$A$7:$E$34,5,FALSE), "NO MATCH")</f>
        <v>1021</v>
      </c>
      <c r="F5338" s="24" t="str">
        <f>IFERROR(VLOOKUP(C5338,GAME_INDEX!$A$7:$E$34,4,FALSE), "NO MATCH!!!")</f>
        <v>Virginia Tech</v>
      </c>
      <c r="G5338" t="s">
        <v>5330</v>
      </c>
      <c r="H5338" s="1">
        <v>43042</v>
      </c>
      <c r="I5338">
        <v>2561</v>
      </c>
      <c r="J5338" t="s">
        <v>7</v>
      </c>
      <c r="K5338" t="s">
        <v>27</v>
      </c>
      <c r="L5338">
        <v>15.8</v>
      </c>
    </row>
    <row r="5339" spans="1:12" x14ac:dyDescent="0.55000000000000004">
      <c r="A5339" s="24" t="str">
        <f t="shared" si="83"/>
        <v>10214</v>
      </c>
      <c r="B5339" s="24" t="s">
        <v>3262</v>
      </c>
      <c r="C5339" s="25">
        <v>43042</v>
      </c>
      <c r="D5339" s="24">
        <f>IFERROR(VLOOKUP(B5339,'2017_GT Roster'!$B$6:$H$21,7, FALSE), "NO MATCH!!!")</f>
        <v>4</v>
      </c>
      <c r="E5339" s="24">
        <f>IFERROR(VLOOKUP(GAME_JUMP_REPORT_CONSOLIDATED!C5339,GAME_INDEX!$A$7:$E$34,5,FALSE), "NO MATCH")</f>
        <v>1021</v>
      </c>
      <c r="F5339" s="24" t="str">
        <f>IFERROR(VLOOKUP(C5339,GAME_INDEX!$A$7:$E$34,4,FALSE), "NO MATCH!!!")</f>
        <v>Virginia Tech</v>
      </c>
      <c r="G5339" t="s">
        <v>5331</v>
      </c>
      <c r="H5339" s="1">
        <v>43042</v>
      </c>
      <c r="I5339">
        <v>2582</v>
      </c>
      <c r="J5339" t="s">
        <v>7</v>
      </c>
      <c r="K5339" t="s">
        <v>3262</v>
      </c>
      <c r="L5339">
        <v>25.8</v>
      </c>
    </row>
    <row r="5340" spans="1:12" x14ac:dyDescent="0.55000000000000004">
      <c r="A5340" s="24" t="str">
        <f t="shared" si="83"/>
        <v>10219</v>
      </c>
      <c r="B5340" s="24" t="s">
        <v>27</v>
      </c>
      <c r="C5340" s="25">
        <v>43042</v>
      </c>
      <c r="D5340" s="24">
        <f>IFERROR(VLOOKUP(B5340,'2017_GT Roster'!$B$6:$H$21,7, FALSE), "NO MATCH!!!")</f>
        <v>9</v>
      </c>
      <c r="E5340" s="24">
        <f>IFERROR(VLOOKUP(GAME_JUMP_REPORT_CONSOLIDATED!C5340,GAME_INDEX!$A$7:$E$34,5,FALSE), "NO MATCH")</f>
        <v>1021</v>
      </c>
      <c r="F5340" s="24" t="str">
        <f>IFERROR(VLOOKUP(C5340,GAME_INDEX!$A$7:$E$34,4,FALSE), "NO MATCH!!!")</f>
        <v>Virginia Tech</v>
      </c>
      <c r="G5340" t="s">
        <v>5332</v>
      </c>
      <c r="H5340" s="1">
        <v>43042</v>
      </c>
      <c r="I5340">
        <v>2583</v>
      </c>
      <c r="J5340" t="s">
        <v>7</v>
      </c>
      <c r="K5340" t="s">
        <v>27</v>
      </c>
      <c r="L5340">
        <v>11.5</v>
      </c>
    </row>
    <row r="5341" spans="1:12" x14ac:dyDescent="0.55000000000000004">
      <c r="A5341" s="24" t="str">
        <f t="shared" si="83"/>
        <v>102111</v>
      </c>
      <c r="B5341" s="24" t="s">
        <v>14</v>
      </c>
      <c r="C5341" s="25">
        <v>43042</v>
      </c>
      <c r="D5341" s="24">
        <f>IFERROR(VLOOKUP(B5341,'2017_GT Roster'!$B$6:$H$21,7, FALSE), "NO MATCH!!!")</f>
        <v>11</v>
      </c>
      <c r="E5341" s="24">
        <f>IFERROR(VLOOKUP(GAME_JUMP_REPORT_CONSOLIDATED!C5341,GAME_INDEX!$A$7:$E$34,5,FALSE), "NO MATCH")</f>
        <v>1021</v>
      </c>
      <c r="F5341" s="24" t="str">
        <f>IFERROR(VLOOKUP(C5341,GAME_INDEX!$A$7:$E$34,4,FALSE), "NO MATCH!!!")</f>
        <v>Virginia Tech</v>
      </c>
      <c r="G5341" t="s">
        <v>5333</v>
      </c>
      <c r="H5341" s="1">
        <v>43042</v>
      </c>
      <c r="I5341">
        <v>2600</v>
      </c>
      <c r="J5341" t="s">
        <v>7</v>
      </c>
      <c r="K5341" t="s">
        <v>14</v>
      </c>
      <c r="L5341">
        <v>20</v>
      </c>
    </row>
    <row r="5342" spans="1:12" x14ac:dyDescent="0.55000000000000004">
      <c r="A5342" s="24" t="str">
        <f t="shared" si="83"/>
        <v>10214</v>
      </c>
      <c r="B5342" s="24" t="s">
        <v>3262</v>
      </c>
      <c r="C5342" s="25">
        <v>43042</v>
      </c>
      <c r="D5342" s="24">
        <f>IFERROR(VLOOKUP(B5342,'2017_GT Roster'!$B$6:$H$21,7, FALSE), "NO MATCH!!!")</f>
        <v>4</v>
      </c>
      <c r="E5342" s="24">
        <f>IFERROR(VLOOKUP(GAME_JUMP_REPORT_CONSOLIDATED!C5342,GAME_INDEX!$A$7:$E$34,5,FALSE), "NO MATCH")</f>
        <v>1021</v>
      </c>
      <c r="F5342" s="24" t="str">
        <f>IFERROR(VLOOKUP(C5342,GAME_INDEX!$A$7:$E$34,4,FALSE), "NO MATCH!!!")</f>
        <v>Virginia Tech</v>
      </c>
      <c r="G5342" t="s">
        <v>5334</v>
      </c>
      <c r="H5342" s="1">
        <v>43042</v>
      </c>
      <c r="I5342">
        <v>2601</v>
      </c>
      <c r="J5342" t="s">
        <v>7</v>
      </c>
      <c r="K5342" t="s">
        <v>3262</v>
      </c>
      <c r="L5342">
        <v>20.2</v>
      </c>
    </row>
    <row r="5343" spans="1:12" x14ac:dyDescent="0.55000000000000004">
      <c r="A5343" s="24" t="str">
        <f t="shared" si="83"/>
        <v>10214</v>
      </c>
      <c r="B5343" s="24" t="s">
        <v>3262</v>
      </c>
      <c r="C5343" s="25">
        <v>43042</v>
      </c>
      <c r="D5343" s="24">
        <f>IFERROR(VLOOKUP(B5343,'2017_GT Roster'!$B$6:$H$21,7, FALSE), "NO MATCH!!!")</f>
        <v>4</v>
      </c>
      <c r="E5343" s="24">
        <f>IFERROR(VLOOKUP(GAME_JUMP_REPORT_CONSOLIDATED!C5343,GAME_INDEX!$A$7:$E$34,5,FALSE), "NO MATCH")</f>
        <v>1021</v>
      </c>
      <c r="F5343" s="24" t="str">
        <f>IFERROR(VLOOKUP(C5343,GAME_INDEX!$A$7:$E$34,4,FALSE), "NO MATCH!!!")</f>
        <v>Virginia Tech</v>
      </c>
      <c r="G5343" t="s">
        <v>5335</v>
      </c>
      <c r="H5343" s="1">
        <v>43042</v>
      </c>
      <c r="I5343">
        <v>2603</v>
      </c>
      <c r="J5343" t="s">
        <v>7</v>
      </c>
      <c r="K5343" t="s">
        <v>3262</v>
      </c>
      <c r="L5343">
        <v>18.100000000000001</v>
      </c>
    </row>
    <row r="5344" spans="1:12" x14ac:dyDescent="0.55000000000000004">
      <c r="A5344" s="24" t="str">
        <f t="shared" si="83"/>
        <v>102111</v>
      </c>
      <c r="B5344" s="24" t="s">
        <v>14</v>
      </c>
      <c r="C5344" s="25">
        <v>43042</v>
      </c>
      <c r="D5344" s="24">
        <f>IFERROR(VLOOKUP(B5344,'2017_GT Roster'!$B$6:$H$21,7, FALSE), "NO MATCH!!!")</f>
        <v>11</v>
      </c>
      <c r="E5344" s="24">
        <f>IFERROR(VLOOKUP(GAME_JUMP_REPORT_CONSOLIDATED!C5344,GAME_INDEX!$A$7:$E$34,5,FALSE), "NO MATCH")</f>
        <v>1021</v>
      </c>
      <c r="F5344" s="24" t="str">
        <f>IFERROR(VLOOKUP(C5344,GAME_INDEX!$A$7:$E$34,4,FALSE), "NO MATCH!!!")</f>
        <v>Virginia Tech</v>
      </c>
      <c r="G5344" t="s">
        <v>5336</v>
      </c>
      <c r="H5344" s="1">
        <v>43042</v>
      </c>
      <c r="I5344">
        <v>2604</v>
      </c>
      <c r="J5344" t="s">
        <v>7</v>
      </c>
      <c r="K5344" t="s">
        <v>14</v>
      </c>
      <c r="L5344">
        <v>23.7</v>
      </c>
    </row>
    <row r="5345" spans="1:12" x14ac:dyDescent="0.55000000000000004">
      <c r="A5345" s="24" t="str">
        <f t="shared" si="83"/>
        <v>10219</v>
      </c>
      <c r="B5345" s="24" t="s">
        <v>27</v>
      </c>
      <c r="C5345" s="25">
        <v>43042</v>
      </c>
      <c r="D5345" s="24">
        <f>IFERROR(VLOOKUP(B5345,'2017_GT Roster'!$B$6:$H$21,7, FALSE), "NO MATCH!!!")</f>
        <v>9</v>
      </c>
      <c r="E5345" s="24">
        <f>IFERROR(VLOOKUP(GAME_JUMP_REPORT_CONSOLIDATED!C5345,GAME_INDEX!$A$7:$E$34,5,FALSE), "NO MATCH")</f>
        <v>1021</v>
      </c>
      <c r="F5345" s="24" t="str">
        <f>IFERROR(VLOOKUP(C5345,GAME_INDEX!$A$7:$E$34,4,FALSE), "NO MATCH!!!")</f>
        <v>Virginia Tech</v>
      </c>
      <c r="G5345" t="s">
        <v>5337</v>
      </c>
      <c r="H5345" s="1">
        <v>43042</v>
      </c>
      <c r="I5345">
        <v>2605</v>
      </c>
      <c r="J5345" t="s">
        <v>7</v>
      </c>
      <c r="K5345" t="s">
        <v>27</v>
      </c>
      <c r="L5345">
        <v>11.6</v>
      </c>
    </row>
    <row r="5346" spans="1:12" x14ac:dyDescent="0.55000000000000004">
      <c r="A5346" s="24" t="str">
        <f t="shared" si="83"/>
        <v>102123</v>
      </c>
      <c r="B5346" s="24" t="s">
        <v>19</v>
      </c>
      <c r="C5346" s="25">
        <v>43042</v>
      </c>
      <c r="D5346" s="24">
        <f>IFERROR(VLOOKUP(B5346,'2017_GT Roster'!$B$6:$H$21,7, FALSE), "NO MATCH!!!")</f>
        <v>23</v>
      </c>
      <c r="E5346" s="24">
        <f>IFERROR(VLOOKUP(GAME_JUMP_REPORT_CONSOLIDATED!C5346,GAME_INDEX!$A$7:$E$34,5,FALSE), "NO MATCH")</f>
        <v>1021</v>
      </c>
      <c r="F5346" s="24" t="str">
        <f>IFERROR(VLOOKUP(C5346,GAME_INDEX!$A$7:$E$34,4,FALSE), "NO MATCH!!!")</f>
        <v>Virginia Tech</v>
      </c>
      <c r="G5346" t="s">
        <v>5338</v>
      </c>
      <c r="H5346" s="1">
        <v>43042</v>
      </c>
      <c r="I5346">
        <v>2661</v>
      </c>
      <c r="J5346" t="s">
        <v>7</v>
      </c>
      <c r="K5346" t="s">
        <v>19</v>
      </c>
      <c r="L5346">
        <v>15.1</v>
      </c>
    </row>
    <row r="5347" spans="1:12" x14ac:dyDescent="0.55000000000000004">
      <c r="A5347" s="24" t="str">
        <f t="shared" si="83"/>
        <v>102111</v>
      </c>
      <c r="B5347" s="24" t="s">
        <v>14</v>
      </c>
      <c r="C5347" s="25">
        <v>43042</v>
      </c>
      <c r="D5347" s="24">
        <f>IFERROR(VLOOKUP(B5347,'2017_GT Roster'!$B$6:$H$21,7, FALSE), "NO MATCH!!!")</f>
        <v>11</v>
      </c>
      <c r="E5347" s="24">
        <f>IFERROR(VLOOKUP(GAME_JUMP_REPORT_CONSOLIDATED!C5347,GAME_INDEX!$A$7:$E$34,5,FALSE), "NO MATCH")</f>
        <v>1021</v>
      </c>
      <c r="F5347" s="24" t="str">
        <f>IFERROR(VLOOKUP(C5347,GAME_INDEX!$A$7:$E$34,4,FALSE), "NO MATCH!!!")</f>
        <v>Virginia Tech</v>
      </c>
      <c r="G5347" t="s">
        <v>5339</v>
      </c>
      <c r="H5347" s="1">
        <v>43042</v>
      </c>
      <c r="I5347">
        <v>2663</v>
      </c>
      <c r="J5347" t="s">
        <v>7</v>
      </c>
      <c r="K5347" t="s">
        <v>14</v>
      </c>
      <c r="L5347">
        <v>17.399999999999999</v>
      </c>
    </row>
    <row r="5348" spans="1:12" x14ac:dyDescent="0.55000000000000004">
      <c r="A5348" s="24" t="str">
        <f t="shared" si="83"/>
        <v>10211</v>
      </c>
      <c r="B5348" s="24" t="s">
        <v>3254</v>
      </c>
      <c r="C5348" s="25">
        <v>43042</v>
      </c>
      <c r="D5348" s="24">
        <f>IFERROR(VLOOKUP(B5348,'2017_GT Roster'!$B$6:$H$21,7, FALSE), "NO MATCH!!!")</f>
        <v>1</v>
      </c>
      <c r="E5348" s="24">
        <f>IFERROR(VLOOKUP(GAME_JUMP_REPORT_CONSOLIDATED!C5348,GAME_INDEX!$A$7:$E$34,5,FALSE), "NO MATCH")</f>
        <v>1021</v>
      </c>
      <c r="F5348" s="24" t="str">
        <f>IFERROR(VLOOKUP(C5348,GAME_INDEX!$A$7:$E$34,4,FALSE), "NO MATCH!!!")</f>
        <v>Virginia Tech</v>
      </c>
      <c r="G5348" t="s">
        <v>5340</v>
      </c>
      <c r="H5348" s="1">
        <v>43042</v>
      </c>
      <c r="I5348">
        <v>2686</v>
      </c>
      <c r="J5348" t="s">
        <v>7</v>
      </c>
      <c r="K5348" t="s">
        <v>3254</v>
      </c>
      <c r="L5348">
        <v>16</v>
      </c>
    </row>
    <row r="5349" spans="1:12" x14ac:dyDescent="0.55000000000000004">
      <c r="A5349" s="24" t="str">
        <f t="shared" si="83"/>
        <v>102111</v>
      </c>
      <c r="B5349" s="24" t="s">
        <v>14</v>
      </c>
      <c r="C5349" s="25">
        <v>43042</v>
      </c>
      <c r="D5349" s="24">
        <f>IFERROR(VLOOKUP(B5349,'2017_GT Roster'!$B$6:$H$21,7, FALSE), "NO MATCH!!!")</f>
        <v>11</v>
      </c>
      <c r="E5349" s="24">
        <f>IFERROR(VLOOKUP(GAME_JUMP_REPORT_CONSOLIDATED!C5349,GAME_INDEX!$A$7:$E$34,5,FALSE), "NO MATCH")</f>
        <v>1021</v>
      </c>
      <c r="F5349" s="24" t="str">
        <f>IFERROR(VLOOKUP(C5349,GAME_INDEX!$A$7:$E$34,4,FALSE), "NO MATCH!!!")</f>
        <v>Virginia Tech</v>
      </c>
      <c r="G5349" t="s">
        <v>5341</v>
      </c>
      <c r="H5349" s="1">
        <v>43042</v>
      </c>
      <c r="I5349">
        <v>2691</v>
      </c>
      <c r="J5349" t="s">
        <v>7</v>
      </c>
      <c r="K5349" t="s">
        <v>14</v>
      </c>
      <c r="L5349">
        <v>20.5</v>
      </c>
    </row>
    <row r="5350" spans="1:12" x14ac:dyDescent="0.55000000000000004">
      <c r="A5350" s="24" t="str">
        <f t="shared" si="83"/>
        <v>10211</v>
      </c>
      <c r="B5350" s="24" t="s">
        <v>3254</v>
      </c>
      <c r="C5350" s="25">
        <v>43042</v>
      </c>
      <c r="D5350" s="24">
        <f>IFERROR(VLOOKUP(B5350,'2017_GT Roster'!$B$6:$H$21,7, FALSE), "NO MATCH!!!")</f>
        <v>1</v>
      </c>
      <c r="E5350" s="24">
        <f>IFERROR(VLOOKUP(GAME_JUMP_REPORT_CONSOLIDATED!C5350,GAME_INDEX!$A$7:$E$34,5,FALSE), "NO MATCH")</f>
        <v>1021</v>
      </c>
      <c r="F5350" s="24" t="str">
        <f>IFERROR(VLOOKUP(C5350,GAME_INDEX!$A$7:$E$34,4,FALSE), "NO MATCH!!!")</f>
        <v>Virginia Tech</v>
      </c>
      <c r="G5350" t="s">
        <v>5342</v>
      </c>
      <c r="H5350" s="1">
        <v>43042</v>
      </c>
      <c r="I5350">
        <v>2694</v>
      </c>
      <c r="J5350" t="s">
        <v>7</v>
      </c>
      <c r="K5350" t="s">
        <v>3254</v>
      </c>
      <c r="L5350">
        <v>14.8</v>
      </c>
    </row>
    <row r="5351" spans="1:12" x14ac:dyDescent="0.55000000000000004">
      <c r="A5351" s="24" t="str">
        <f t="shared" si="83"/>
        <v>102111</v>
      </c>
      <c r="B5351" s="24" t="s">
        <v>14</v>
      </c>
      <c r="C5351" s="25">
        <v>43042</v>
      </c>
      <c r="D5351" s="24">
        <f>IFERROR(VLOOKUP(B5351,'2017_GT Roster'!$B$6:$H$21,7, FALSE), "NO MATCH!!!")</f>
        <v>11</v>
      </c>
      <c r="E5351" s="24">
        <f>IFERROR(VLOOKUP(GAME_JUMP_REPORT_CONSOLIDATED!C5351,GAME_INDEX!$A$7:$E$34,5,FALSE), "NO MATCH")</f>
        <v>1021</v>
      </c>
      <c r="F5351" s="24" t="str">
        <f>IFERROR(VLOOKUP(C5351,GAME_INDEX!$A$7:$E$34,4,FALSE), "NO MATCH!!!")</f>
        <v>Virginia Tech</v>
      </c>
      <c r="G5351" t="s">
        <v>5343</v>
      </c>
      <c r="H5351" s="1">
        <v>43042</v>
      </c>
      <c r="I5351">
        <v>2694</v>
      </c>
      <c r="J5351" t="s">
        <v>7</v>
      </c>
      <c r="K5351" t="s">
        <v>14</v>
      </c>
      <c r="L5351">
        <v>24.6</v>
      </c>
    </row>
    <row r="5352" spans="1:12" x14ac:dyDescent="0.55000000000000004">
      <c r="A5352" s="24" t="str">
        <f t="shared" si="83"/>
        <v>10219</v>
      </c>
      <c r="B5352" s="24" t="s">
        <v>27</v>
      </c>
      <c r="C5352" s="25">
        <v>43042</v>
      </c>
      <c r="D5352" s="24">
        <f>IFERROR(VLOOKUP(B5352,'2017_GT Roster'!$B$6:$H$21,7, FALSE), "NO MATCH!!!")</f>
        <v>9</v>
      </c>
      <c r="E5352" s="24">
        <f>IFERROR(VLOOKUP(GAME_JUMP_REPORT_CONSOLIDATED!C5352,GAME_INDEX!$A$7:$E$34,5,FALSE), "NO MATCH")</f>
        <v>1021</v>
      </c>
      <c r="F5352" s="24" t="str">
        <f>IFERROR(VLOOKUP(C5352,GAME_INDEX!$A$7:$E$34,4,FALSE), "NO MATCH!!!")</f>
        <v>Virginia Tech</v>
      </c>
      <c r="G5352" t="s">
        <v>5344</v>
      </c>
      <c r="H5352" s="1">
        <v>43042</v>
      </c>
      <c r="I5352">
        <v>2695</v>
      </c>
      <c r="J5352" t="s">
        <v>7</v>
      </c>
      <c r="K5352" t="s">
        <v>27</v>
      </c>
      <c r="L5352">
        <v>13.7</v>
      </c>
    </row>
    <row r="5353" spans="1:12" x14ac:dyDescent="0.55000000000000004">
      <c r="A5353" s="24" t="str">
        <f t="shared" si="83"/>
        <v>102111</v>
      </c>
      <c r="B5353" s="24" t="s">
        <v>14</v>
      </c>
      <c r="C5353" s="25">
        <v>43042</v>
      </c>
      <c r="D5353" s="24">
        <f>IFERROR(VLOOKUP(B5353,'2017_GT Roster'!$B$6:$H$21,7, FALSE), "NO MATCH!!!")</f>
        <v>11</v>
      </c>
      <c r="E5353" s="24">
        <f>IFERROR(VLOOKUP(GAME_JUMP_REPORT_CONSOLIDATED!C5353,GAME_INDEX!$A$7:$E$34,5,FALSE), "NO MATCH")</f>
        <v>1021</v>
      </c>
      <c r="F5353" s="24" t="str">
        <f>IFERROR(VLOOKUP(C5353,GAME_INDEX!$A$7:$E$34,4,FALSE), "NO MATCH!!!")</f>
        <v>Virginia Tech</v>
      </c>
      <c r="G5353" t="s">
        <v>5345</v>
      </c>
      <c r="H5353" s="1">
        <v>43042</v>
      </c>
      <c r="I5353">
        <v>2698</v>
      </c>
      <c r="J5353" t="s">
        <v>7</v>
      </c>
      <c r="K5353" t="s">
        <v>14</v>
      </c>
      <c r="L5353">
        <v>19.100000000000001</v>
      </c>
    </row>
    <row r="5354" spans="1:12" x14ac:dyDescent="0.55000000000000004">
      <c r="A5354" s="24" t="str">
        <f t="shared" si="83"/>
        <v>10211</v>
      </c>
      <c r="B5354" s="24" t="s">
        <v>3254</v>
      </c>
      <c r="C5354" s="25">
        <v>43042</v>
      </c>
      <c r="D5354" s="24">
        <f>IFERROR(VLOOKUP(B5354,'2017_GT Roster'!$B$6:$H$21,7, FALSE), "NO MATCH!!!")</f>
        <v>1</v>
      </c>
      <c r="E5354" s="24">
        <f>IFERROR(VLOOKUP(GAME_JUMP_REPORT_CONSOLIDATED!C5354,GAME_INDEX!$A$7:$E$34,5,FALSE), "NO MATCH")</f>
        <v>1021</v>
      </c>
      <c r="F5354" s="24" t="str">
        <f>IFERROR(VLOOKUP(C5354,GAME_INDEX!$A$7:$E$34,4,FALSE), "NO MATCH!!!")</f>
        <v>Virginia Tech</v>
      </c>
      <c r="G5354" t="s">
        <v>5346</v>
      </c>
      <c r="H5354" s="1">
        <v>43042</v>
      </c>
      <c r="I5354">
        <v>2835</v>
      </c>
      <c r="J5354" t="s">
        <v>7</v>
      </c>
      <c r="K5354" t="s">
        <v>3254</v>
      </c>
      <c r="L5354">
        <v>11.3</v>
      </c>
    </row>
    <row r="5355" spans="1:12" x14ac:dyDescent="0.55000000000000004">
      <c r="A5355" s="24" t="str">
        <f t="shared" si="83"/>
        <v>102111</v>
      </c>
      <c r="B5355" s="24" t="s">
        <v>14</v>
      </c>
      <c r="C5355" s="25">
        <v>43042</v>
      </c>
      <c r="D5355" s="24">
        <f>IFERROR(VLOOKUP(B5355,'2017_GT Roster'!$B$6:$H$21,7, FALSE), "NO MATCH!!!")</f>
        <v>11</v>
      </c>
      <c r="E5355" s="24">
        <f>IFERROR(VLOOKUP(GAME_JUMP_REPORT_CONSOLIDATED!C5355,GAME_INDEX!$A$7:$E$34,5,FALSE), "NO MATCH")</f>
        <v>1021</v>
      </c>
      <c r="F5355" s="24" t="str">
        <f>IFERROR(VLOOKUP(C5355,GAME_INDEX!$A$7:$E$34,4,FALSE), "NO MATCH!!!")</f>
        <v>Virginia Tech</v>
      </c>
      <c r="G5355" t="s">
        <v>5347</v>
      </c>
      <c r="H5355" s="1">
        <v>43042</v>
      </c>
      <c r="I5355">
        <v>2840</v>
      </c>
      <c r="J5355" t="s">
        <v>7</v>
      </c>
      <c r="K5355" t="s">
        <v>14</v>
      </c>
      <c r="L5355">
        <v>19.100000000000001</v>
      </c>
    </row>
    <row r="5356" spans="1:12" x14ac:dyDescent="0.55000000000000004">
      <c r="A5356" s="24" t="str">
        <f t="shared" si="83"/>
        <v>10211</v>
      </c>
      <c r="B5356" s="24" t="s">
        <v>3254</v>
      </c>
      <c r="C5356" s="25">
        <v>43042</v>
      </c>
      <c r="D5356" s="24">
        <f>IFERROR(VLOOKUP(B5356,'2017_GT Roster'!$B$6:$H$21,7, FALSE), "NO MATCH!!!")</f>
        <v>1</v>
      </c>
      <c r="E5356" s="24">
        <f>IFERROR(VLOOKUP(GAME_JUMP_REPORT_CONSOLIDATED!C5356,GAME_INDEX!$A$7:$E$34,5,FALSE), "NO MATCH")</f>
        <v>1021</v>
      </c>
      <c r="F5356" s="24" t="str">
        <f>IFERROR(VLOOKUP(C5356,GAME_INDEX!$A$7:$E$34,4,FALSE), "NO MATCH!!!")</f>
        <v>Virginia Tech</v>
      </c>
      <c r="G5356" t="s">
        <v>5348</v>
      </c>
      <c r="H5356" s="1">
        <v>43042</v>
      </c>
      <c r="I5356">
        <v>2942</v>
      </c>
      <c r="J5356" t="s">
        <v>7</v>
      </c>
      <c r="K5356" t="s">
        <v>3254</v>
      </c>
      <c r="L5356">
        <v>20.3</v>
      </c>
    </row>
    <row r="5357" spans="1:12" x14ac:dyDescent="0.55000000000000004">
      <c r="A5357" s="24" t="str">
        <f t="shared" si="83"/>
        <v>102123</v>
      </c>
      <c r="B5357" s="24" t="s">
        <v>19</v>
      </c>
      <c r="C5357" s="25">
        <v>43042</v>
      </c>
      <c r="D5357" s="24">
        <f>IFERROR(VLOOKUP(B5357,'2017_GT Roster'!$B$6:$H$21,7, FALSE), "NO MATCH!!!")</f>
        <v>23</v>
      </c>
      <c r="E5357" s="24">
        <f>IFERROR(VLOOKUP(GAME_JUMP_REPORT_CONSOLIDATED!C5357,GAME_INDEX!$A$7:$E$34,5,FALSE), "NO MATCH")</f>
        <v>1021</v>
      </c>
      <c r="F5357" s="24" t="str">
        <f>IFERROR(VLOOKUP(C5357,GAME_INDEX!$A$7:$E$34,4,FALSE), "NO MATCH!!!")</f>
        <v>Virginia Tech</v>
      </c>
      <c r="G5357" t="s">
        <v>5349</v>
      </c>
      <c r="H5357" s="1">
        <v>43042</v>
      </c>
      <c r="I5357">
        <v>2948</v>
      </c>
      <c r="J5357" t="s">
        <v>7</v>
      </c>
      <c r="K5357" t="s">
        <v>19</v>
      </c>
      <c r="L5357">
        <v>9.1</v>
      </c>
    </row>
    <row r="5358" spans="1:12" x14ac:dyDescent="0.55000000000000004">
      <c r="A5358" s="24" t="str">
        <f t="shared" si="83"/>
        <v>10219</v>
      </c>
      <c r="B5358" s="24" t="s">
        <v>27</v>
      </c>
      <c r="C5358" s="25">
        <v>43042</v>
      </c>
      <c r="D5358" s="24">
        <f>IFERROR(VLOOKUP(B5358,'2017_GT Roster'!$B$6:$H$21,7, FALSE), "NO MATCH!!!")</f>
        <v>9</v>
      </c>
      <c r="E5358" s="24">
        <f>IFERROR(VLOOKUP(GAME_JUMP_REPORT_CONSOLIDATED!C5358,GAME_INDEX!$A$7:$E$34,5,FALSE), "NO MATCH")</f>
        <v>1021</v>
      </c>
      <c r="F5358" s="24" t="str">
        <f>IFERROR(VLOOKUP(C5358,GAME_INDEX!$A$7:$E$34,4,FALSE), "NO MATCH!!!")</f>
        <v>Virginia Tech</v>
      </c>
      <c r="G5358" t="s">
        <v>5350</v>
      </c>
      <c r="H5358" s="1">
        <v>43042</v>
      </c>
      <c r="I5358">
        <v>2948</v>
      </c>
      <c r="J5358" t="s">
        <v>7</v>
      </c>
      <c r="K5358" t="s">
        <v>27</v>
      </c>
      <c r="L5358">
        <v>14.8</v>
      </c>
    </row>
    <row r="5359" spans="1:12" x14ac:dyDescent="0.55000000000000004">
      <c r="A5359" s="24" t="str">
        <f t="shared" si="83"/>
        <v>10211</v>
      </c>
      <c r="B5359" s="24" t="s">
        <v>3254</v>
      </c>
      <c r="C5359" s="25">
        <v>43042</v>
      </c>
      <c r="D5359" s="24">
        <f>IFERROR(VLOOKUP(B5359,'2017_GT Roster'!$B$6:$H$21,7, FALSE), "NO MATCH!!!")</f>
        <v>1</v>
      </c>
      <c r="E5359" s="24">
        <f>IFERROR(VLOOKUP(GAME_JUMP_REPORT_CONSOLIDATED!C5359,GAME_INDEX!$A$7:$E$34,5,FALSE), "NO MATCH")</f>
        <v>1021</v>
      </c>
      <c r="F5359" s="24" t="str">
        <f>IFERROR(VLOOKUP(C5359,GAME_INDEX!$A$7:$E$34,4,FALSE), "NO MATCH!!!")</f>
        <v>Virginia Tech</v>
      </c>
      <c r="G5359" t="s">
        <v>5351</v>
      </c>
      <c r="H5359" s="1">
        <v>43042</v>
      </c>
      <c r="I5359">
        <v>2969</v>
      </c>
      <c r="J5359" t="s">
        <v>7</v>
      </c>
      <c r="K5359" t="s">
        <v>3254</v>
      </c>
      <c r="L5359">
        <v>12.3</v>
      </c>
    </row>
    <row r="5360" spans="1:12" x14ac:dyDescent="0.55000000000000004">
      <c r="A5360" s="24" t="str">
        <f t="shared" si="83"/>
        <v>10219</v>
      </c>
      <c r="B5360" s="24" t="s">
        <v>27</v>
      </c>
      <c r="C5360" s="25">
        <v>43042</v>
      </c>
      <c r="D5360" s="24">
        <f>IFERROR(VLOOKUP(B5360,'2017_GT Roster'!$B$6:$H$21,7, FALSE), "NO MATCH!!!")</f>
        <v>9</v>
      </c>
      <c r="E5360" s="24">
        <f>IFERROR(VLOOKUP(GAME_JUMP_REPORT_CONSOLIDATED!C5360,GAME_INDEX!$A$7:$E$34,5,FALSE), "NO MATCH")</f>
        <v>1021</v>
      </c>
      <c r="F5360" s="24" t="str">
        <f>IFERROR(VLOOKUP(C5360,GAME_INDEX!$A$7:$E$34,4,FALSE), "NO MATCH!!!")</f>
        <v>Virginia Tech</v>
      </c>
      <c r="G5360" t="s">
        <v>5352</v>
      </c>
      <c r="H5360" s="1">
        <v>43042</v>
      </c>
      <c r="I5360">
        <v>2972</v>
      </c>
      <c r="J5360" t="s">
        <v>7</v>
      </c>
      <c r="K5360" t="s">
        <v>27</v>
      </c>
      <c r="L5360">
        <v>13.2</v>
      </c>
    </row>
    <row r="5361" spans="1:12" x14ac:dyDescent="0.55000000000000004">
      <c r="A5361" s="24" t="str">
        <f t="shared" si="83"/>
        <v>102111</v>
      </c>
      <c r="B5361" s="24" t="s">
        <v>14</v>
      </c>
      <c r="C5361" s="25">
        <v>43042</v>
      </c>
      <c r="D5361" s="24">
        <f>IFERROR(VLOOKUP(B5361,'2017_GT Roster'!$B$6:$H$21,7, FALSE), "NO MATCH!!!")</f>
        <v>11</v>
      </c>
      <c r="E5361" s="24">
        <f>IFERROR(VLOOKUP(GAME_JUMP_REPORT_CONSOLIDATED!C5361,GAME_INDEX!$A$7:$E$34,5,FALSE), "NO MATCH")</f>
        <v>1021</v>
      </c>
      <c r="F5361" s="24" t="str">
        <f>IFERROR(VLOOKUP(C5361,GAME_INDEX!$A$7:$E$34,4,FALSE), "NO MATCH!!!")</f>
        <v>Virginia Tech</v>
      </c>
      <c r="G5361" t="s">
        <v>5353</v>
      </c>
      <c r="H5361" s="1">
        <v>43042</v>
      </c>
      <c r="I5361">
        <v>2973</v>
      </c>
      <c r="J5361" t="s">
        <v>7</v>
      </c>
      <c r="K5361" t="s">
        <v>14</v>
      </c>
      <c r="L5361">
        <v>23.7</v>
      </c>
    </row>
    <row r="5362" spans="1:12" x14ac:dyDescent="0.55000000000000004">
      <c r="A5362" s="24" t="str">
        <f t="shared" si="83"/>
        <v>102111</v>
      </c>
      <c r="B5362" s="24" t="s">
        <v>14</v>
      </c>
      <c r="C5362" s="25">
        <v>43042</v>
      </c>
      <c r="D5362" s="24">
        <f>IFERROR(VLOOKUP(B5362,'2017_GT Roster'!$B$6:$H$21,7, FALSE), "NO MATCH!!!")</f>
        <v>11</v>
      </c>
      <c r="E5362" s="24">
        <f>IFERROR(VLOOKUP(GAME_JUMP_REPORT_CONSOLIDATED!C5362,GAME_INDEX!$A$7:$E$34,5,FALSE), "NO MATCH")</f>
        <v>1021</v>
      </c>
      <c r="F5362" s="24" t="str">
        <f>IFERROR(VLOOKUP(C5362,GAME_INDEX!$A$7:$E$34,4,FALSE), "NO MATCH!!!")</f>
        <v>Virginia Tech</v>
      </c>
      <c r="G5362" t="s">
        <v>5354</v>
      </c>
      <c r="H5362" s="1">
        <v>43042</v>
      </c>
      <c r="I5362">
        <v>2980</v>
      </c>
      <c r="J5362" t="s">
        <v>7</v>
      </c>
      <c r="K5362" t="s">
        <v>14</v>
      </c>
      <c r="L5362">
        <v>7.8</v>
      </c>
    </row>
    <row r="5363" spans="1:12" x14ac:dyDescent="0.55000000000000004">
      <c r="A5363" s="24" t="str">
        <f t="shared" ref="A5363:A5426" si="84">E5363&amp;D5363</f>
        <v>102114</v>
      </c>
      <c r="B5363" s="24" t="s">
        <v>10</v>
      </c>
      <c r="C5363" s="25">
        <v>43042</v>
      </c>
      <c r="D5363" s="24">
        <f>IFERROR(VLOOKUP(B5363,'2017_GT Roster'!$B$6:$H$21,7, FALSE), "NO MATCH!!!")</f>
        <v>14</v>
      </c>
      <c r="E5363" s="24">
        <f>IFERROR(VLOOKUP(GAME_JUMP_REPORT_CONSOLIDATED!C5363,GAME_INDEX!$A$7:$E$34,5,FALSE), "NO MATCH")</f>
        <v>1021</v>
      </c>
      <c r="F5363" s="24" t="str">
        <f>IFERROR(VLOOKUP(C5363,GAME_INDEX!$A$7:$E$34,4,FALSE), "NO MATCH!!!")</f>
        <v>Virginia Tech</v>
      </c>
      <c r="G5363" t="s">
        <v>5355</v>
      </c>
      <c r="H5363" s="1">
        <v>43042</v>
      </c>
      <c r="I5363">
        <v>2980</v>
      </c>
      <c r="J5363" t="s">
        <v>7</v>
      </c>
      <c r="K5363" t="s">
        <v>10</v>
      </c>
      <c r="L5363">
        <v>18.3</v>
      </c>
    </row>
    <row r="5364" spans="1:12" x14ac:dyDescent="0.55000000000000004">
      <c r="A5364" s="24" t="str">
        <f t="shared" si="84"/>
        <v>102133</v>
      </c>
      <c r="B5364" s="24" t="s">
        <v>32</v>
      </c>
      <c r="C5364" s="25">
        <v>43042</v>
      </c>
      <c r="D5364" s="24">
        <f>IFERROR(VLOOKUP(B5364,'2017_GT Roster'!$B$6:$H$21,7, FALSE), "NO MATCH!!!")</f>
        <v>33</v>
      </c>
      <c r="E5364" s="24">
        <f>IFERROR(VLOOKUP(GAME_JUMP_REPORT_CONSOLIDATED!C5364,GAME_INDEX!$A$7:$E$34,5,FALSE), "NO MATCH")</f>
        <v>1021</v>
      </c>
      <c r="F5364" s="24" t="str">
        <f>IFERROR(VLOOKUP(C5364,GAME_INDEX!$A$7:$E$34,4,FALSE), "NO MATCH!!!")</f>
        <v>Virginia Tech</v>
      </c>
      <c r="G5364" t="s">
        <v>5356</v>
      </c>
      <c r="H5364" s="1">
        <v>43042</v>
      </c>
      <c r="I5364">
        <v>3189</v>
      </c>
      <c r="J5364" t="s">
        <v>7</v>
      </c>
      <c r="K5364" t="s">
        <v>32</v>
      </c>
      <c r="L5364">
        <v>17.2</v>
      </c>
    </row>
    <row r="5365" spans="1:12" x14ac:dyDescent="0.55000000000000004">
      <c r="A5365" s="24" t="str">
        <f t="shared" si="84"/>
        <v>10211</v>
      </c>
      <c r="B5365" s="24" t="s">
        <v>3254</v>
      </c>
      <c r="C5365" s="25">
        <v>43042</v>
      </c>
      <c r="D5365" s="24">
        <f>IFERROR(VLOOKUP(B5365,'2017_GT Roster'!$B$6:$H$21,7, FALSE), "NO MATCH!!!")</f>
        <v>1</v>
      </c>
      <c r="E5365" s="24">
        <f>IFERROR(VLOOKUP(GAME_JUMP_REPORT_CONSOLIDATED!C5365,GAME_INDEX!$A$7:$E$34,5,FALSE), "NO MATCH")</f>
        <v>1021</v>
      </c>
      <c r="F5365" s="24" t="str">
        <f>IFERROR(VLOOKUP(C5365,GAME_INDEX!$A$7:$E$34,4,FALSE), "NO MATCH!!!")</f>
        <v>Virginia Tech</v>
      </c>
      <c r="G5365" t="s">
        <v>5357</v>
      </c>
      <c r="H5365" s="1">
        <v>43042</v>
      </c>
      <c r="I5365">
        <v>3214</v>
      </c>
      <c r="J5365" t="s">
        <v>7</v>
      </c>
      <c r="K5365" t="s">
        <v>3254</v>
      </c>
      <c r="L5365">
        <v>17.5</v>
      </c>
    </row>
    <row r="5366" spans="1:12" x14ac:dyDescent="0.55000000000000004">
      <c r="A5366" s="24" t="str">
        <f t="shared" si="84"/>
        <v>102111</v>
      </c>
      <c r="B5366" s="24" t="s">
        <v>14</v>
      </c>
      <c r="C5366" s="25">
        <v>43042</v>
      </c>
      <c r="D5366" s="24">
        <f>IFERROR(VLOOKUP(B5366,'2017_GT Roster'!$B$6:$H$21,7, FALSE), "NO MATCH!!!")</f>
        <v>11</v>
      </c>
      <c r="E5366" s="24">
        <f>IFERROR(VLOOKUP(GAME_JUMP_REPORT_CONSOLIDATED!C5366,GAME_INDEX!$A$7:$E$34,5,FALSE), "NO MATCH")</f>
        <v>1021</v>
      </c>
      <c r="F5366" s="24" t="str">
        <f>IFERROR(VLOOKUP(C5366,GAME_INDEX!$A$7:$E$34,4,FALSE), "NO MATCH!!!")</f>
        <v>Virginia Tech</v>
      </c>
      <c r="G5366" t="s">
        <v>5358</v>
      </c>
      <c r="H5366" s="1">
        <v>43042</v>
      </c>
      <c r="I5366">
        <v>3215</v>
      </c>
      <c r="J5366" t="s">
        <v>7</v>
      </c>
      <c r="K5366" t="s">
        <v>14</v>
      </c>
      <c r="L5366">
        <v>16.2</v>
      </c>
    </row>
    <row r="5367" spans="1:12" x14ac:dyDescent="0.55000000000000004">
      <c r="A5367" s="24" t="str">
        <f t="shared" si="84"/>
        <v>10211</v>
      </c>
      <c r="B5367" s="24" t="s">
        <v>3254</v>
      </c>
      <c r="C5367" s="25">
        <v>43042</v>
      </c>
      <c r="D5367" s="24">
        <f>IFERROR(VLOOKUP(B5367,'2017_GT Roster'!$B$6:$H$21,7, FALSE), "NO MATCH!!!")</f>
        <v>1</v>
      </c>
      <c r="E5367" s="24">
        <f>IFERROR(VLOOKUP(GAME_JUMP_REPORT_CONSOLIDATED!C5367,GAME_INDEX!$A$7:$E$34,5,FALSE), "NO MATCH")</f>
        <v>1021</v>
      </c>
      <c r="F5367" s="24" t="str">
        <f>IFERROR(VLOOKUP(C5367,GAME_INDEX!$A$7:$E$34,4,FALSE), "NO MATCH!!!")</f>
        <v>Virginia Tech</v>
      </c>
      <c r="G5367" t="s">
        <v>5359</v>
      </c>
      <c r="H5367" s="1">
        <v>43042</v>
      </c>
      <c r="I5367">
        <v>3236</v>
      </c>
      <c r="J5367" t="s">
        <v>7</v>
      </c>
      <c r="K5367" t="s">
        <v>3254</v>
      </c>
      <c r="L5367">
        <v>16.3</v>
      </c>
    </row>
    <row r="5368" spans="1:12" x14ac:dyDescent="0.55000000000000004">
      <c r="A5368" s="24" t="str">
        <f t="shared" si="84"/>
        <v>102111</v>
      </c>
      <c r="B5368" s="24" t="s">
        <v>14</v>
      </c>
      <c r="C5368" s="25">
        <v>43042</v>
      </c>
      <c r="D5368" s="24">
        <f>IFERROR(VLOOKUP(B5368,'2017_GT Roster'!$B$6:$H$21,7, FALSE), "NO MATCH!!!")</f>
        <v>11</v>
      </c>
      <c r="E5368" s="24">
        <f>IFERROR(VLOOKUP(GAME_JUMP_REPORT_CONSOLIDATED!C5368,GAME_INDEX!$A$7:$E$34,5,FALSE), "NO MATCH")</f>
        <v>1021</v>
      </c>
      <c r="F5368" s="24" t="str">
        <f>IFERROR(VLOOKUP(C5368,GAME_INDEX!$A$7:$E$34,4,FALSE), "NO MATCH!!!")</f>
        <v>Virginia Tech</v>
      </c>
      <c r="G5368" t="s">
        <v>5360</v>
      </c>
      <c r="H5368" s="1">
        <v>43042</v>
      </c>
      <c r="I5368">
        <v>3236</v>
      </c>
      <c r="J5368" t="s">
        <v>7</v>
      </c>
      <c r="K5368" t="s">
        <v>14</v>
      </c>
      <c r="L5368">
        <v>17.100000000000001</v>
      </c>
    </row>
    <row r="5369" spans="1:12" x14ac:dyDescent="0.55000000000000004">
      <c r="A5369" s="24" t="str">
        <f t="shared" si="84"/>
        <v>102111</v>
      </c>
      <c r="B5369" s="24" t="s">
        <v>14</v>
      </c>
      <c r="C5369" s="25">
        <v>43042</v>
      </c>
      <c r="D5369" s="24">
        <f>IFERROR(VLOOKUP(B5369,'2017_GT Roster'!$B$6:$H$21,7, FALSE), "NO MATCH!!!")</f>
        <v>11</v>
      </c>
      <c r="E5369" s="24">
        <f>IFERROR(VLOOKUP(GAME_JUMP_REPORT_CONSOLIDATED!C5369,GAME_INDEX!$A$7:$E$34,5,FALSE), "NO MATCH")</f>
        <v>1021</v>
      </c>
      <c r="F5369" s="24" t="str">
        <f>IFERROR(VLOOKUP(C5369,GAME_INDEX!$A$7:$E$34,4,FALSE), "NO MATCH!!!")</f>
        <v>Virginia Tech</v>
      </c>
      <c r="G5369" t="s">
        <v>5361</v>
      </c>
      <c r="H5369" s="1">
        <v>43042</v>
      </c>
      <c r="I5369">
        <v>3245</v>
      </c>
      <c r="J5369" t="s">
        <v>7</v>
      </c>
      <c r="K5369" t="s">
        <v>14</v>
      </c>
      <c r="L5369">
        <v>22.4</v>
      </c>
    </row>
    <row r="5370" spans="1:12" x14ac:dyDescent="0.55000000000000004">
      <c r="A5370" s="24" t="str">
        <f t="shared" si="84"/>
        <v>102133</v>
      </c>
      <c r="B5370" s="24" t="s">
        <v>32</v>
      </c>
      <c r="C5370" s="25">
        <v>43042</v>
      </c>
      <c r="D5370" s="24">
        <f>IFERROR(VLOOKUP(B5370,'2017_GT Roster'!$B$6:$H$21,7, FALSE), "NO MATCH!!!")</f>
        <v>33</v>
      </c>
      <c r="E5370" s="24">
        <f>IFERROR(VLOOKUP(GAME_JUMP_REPORT_CONSOLIDATED!C5370,GAME_INDEX!$A$7:$E$34,5,FALSE), "NO MATCH")</f>
        <v>1021</v>
      </c>
      <c r="F5370" s="24" t="str">
        <f>IFERROR(VLOOKUP(C5370,GAME_INDEX!$A$7:$E$34,4,FALSE), "NO MATCH!!!")</f>
        <v>Virginia Tech</v>
      </c>
      <c r="G5370" t="s">
        <v>5362</v>
      </c>
      <c r="H5370" s="1">
        <v>43042</v>
      </c>
      <c r="I5370">
        <v>3269</v>
      </c>
      <c r="J5370" t="s">
        <v>7</v>
      </c>
      <c r="K5370" t="s">
        <v>32</v>
      </c>
      <c r="L5370">
        <v>20.2</v>
      </c>
    </row>
    <row r="5371" spans="1:12" x14ac:dyDescent="0.55000000000000004">
      <c r="A5371" s="24" t="str">
        <f t="shared" si="84"/>
        <v>102133</v>
      </c>
      <c r="B5371" s="24" t="s">
        <v>32</v>
      </c>
      <c r="C5371" s="25">
        <v>43042</v>
      </c>
      <c r="D5371" s="24">
        <f>IFERROR(VLOOKUP(B5371,'2017_GT Roster'!$B$6:$H$21,7, FALSE), "NO MATCH!!!")</f>
        <v>33</v>
      </c>
      <c r="E5371" s="24">
        <f>IFERROR(VLOOKUP(GAME_JUMP_REPORT_CONSOLIDATED!C5371,GAME_INDEX!$A$7:$E$34,5,FALSE), "NO MATCH")</f>
        <v>1021</v>
      </c>
      <c r="F5371" s="24" t="str">
        <f>IFERROR(VLOOKUP(C5371,GAME_INDEX!$A$7:$E$34,4,FALSE), "NO MATCH!!!")</f>
        <v>Virginia Tech</v>
      </c>
      <c r="G5371" t="s">
        <v>5363</v>
      </c>
      <c r="H5371" s="1">
        <v>43042</v>
      </c>
      <c r="I5371">
        <v>3273</v>
      </c>
      <c r="J5371" t="s">
        <v>7</v>
      </c>
      <c r="K5371" t="s">
        <v>32</v>
      </c>
      <c r="L5371">
        <v>15.9</v>
      </c>
    </row>
    <row r="5372" spans="1:12" x14ac:dyDescent="0.55000000000000004">
      <c r="A5372" s="24" t="str">
        <f t="shared" si="84"/>
        <v>10211</v>
      </c>
      <c r="B5372" s="24" t="s">
        <v>3254</v>
      </c>
      <c r="C5372" s="25">
        <v>43042</v>
      </c>
      <c r="D5372" s="24">
        <f>IFERROR(VLOOKUP(B5372,'2017_GT Roster'!$B$6:$H$21,7, FALSE), "NO MATCH!!!")</f>
        <v>1</v>
      </c>
      <c r="E5372" s="24">
        <f>IFERROR(VLOOKUP(GAME_JUMP_REPORT_CONSOLIDATED!C5372,GAME_INDEX!$A$7:$E$34,5,FALSE), "NO MATCH")</f>
        <v>1021</v>
      </c>
      <c r="F5372" s="24" t="str">
        <f>IFERROR(VLOOKUP(C5372,GAME_INDEX!$A$7:$E$34,4,FALSE), "NO MATCH!!!")</f>
        <v>Virginia Tech</v>
      </c>
      <c r="G5372" t="s">
        <v>5364</v>
      </c>
      <c r="H5372" s="1">
        <v>43042</v>
      </c>
      <c r="I5372">
        <v>3279</v>
      </c>
      <c r="J5372" t="s">
        <v>7</v>
      </c>
      <c r="K5372" t="s">
        <v>3254</v>
      </c>
      <c r="L5372">
        <v>11.1</v>
      </c>
    </row>
    <row r="5373" spans="1:12" x14ac:dyDescent="0.55000000000000004">
      <c r="A5373" s="24" t="str">
        <f t="shared" si="84"/>
        <v>10214</v>
      </c>
      <c r="B5373" s="24" t="s">
        <v>3262</v>
      </c>
      <c r="C5373" s="25">
        <v>43042</v>
      </c>
      <c r="D5373" s="24">
        <f>IFERROR(VLOOKUP(B5373,'2017_GT Roster'!$B$6:$H$21,7, FALSE), "NO MATCH!!!")</f>
        <v>4</v>
      </c>
      <c r="E5373" s="24">
        <f>IFERROR(VLOOKUP(GAME_JUMP_REPORT_CONSOLIDATED!C5373,GAME_INDEX!$A$7:$E$34,5,FALSE), "NO MATCH")</f>
        <v>1021</v>
      </c>
      <c r="F5373" s="24" t="str">
        <f>IFERROR(VLOOKUP(C5373,GAME_INDEX!$A$7:$E$34,4,FALSE), "NO MATCH!!!")</f>
        <v>Virginia Tech</v>
      </c>
      <c r="G5373" t="s">
        <v>5365</v>
      </c>
      <c r="H5373" s="1">
        <v>43042</v>
      </c>
      <c r="I5373">
        <v>3288</v>
      </c>
      <c r="J5373" t="s">
        <v>7</v>
      </c>
      <c r="K5373" t="s">
        <v>3262</v>
      </c>
      <c r="L5373">
        <v>17.100000000000001</v>
      </c>
    </row>
    <row r="5374" spans="1:12" x14ac:dyDescent="0.55000000000000004">
      <c r="A5374" s="24" t="str">
        <f t="shared" si="84"/>
        <v>10214</v>
      </c>
      <c r="B5374" s="24" t="s">
        <v>3262</v>
      </c>
      <c r="C5374" s="25">
        <v>43042</v>
      </c>
      <c r="D5374" s="24">
        <f>IFERROR(VLOOKUP(B5374,'2017_GT Roster'!$B$6:$H$21,7, FALSE), "NO MATCH!!!")</f>
        <v>4</v>
      </c>
      <c r="E5374" s="24">
        <f>IFERROR(VLOOKUP(GAME_JUMP_REPORT_CONSOLIDATED!C5374,GAME_INDEX!$A$7:$E$34,5,FALSE), "NO MATCH")</f>
        <v>1021</v>
      </c>
      <c r="F5374" s="24" t="str">
        <f>IFERROR(VLOOKUP(C5374,GAME_INDEX!$A$7:$E$34,4,FALSE), "NO MATCH!!!")</f>
        <v>Virginia Tech</v>
      </c>
      <c r="G5374" t="s">
        <v>5366</v>
      </c>
      <c r="H5374" s="1">
        <v>43042</v>
      </c>
      <c r="I5374">
        <v>3290</v>
      </c>
      <c r="J5374" t="s">
        <v>7</v>
      </c>
      <c r="K5374" t="s">
        <v>3262</v>
      </c>
      <c r="L5374">
        <v>11.8</v>
      </c>
    </row>
    <row r="5375" spans="1:12" x14ac:dyDescent="0.55000000000000004">
      <c r="A5375" s="24" t="str">
        <f t="shared" si="84"/>
        <v>102133</v>
      </c>
      <c r="B5375" s="24" t="s">
        <v>32</v>
      </c>
      <c r="C5375" s="25">
        <v>43042</v>
      </c>
      <c r="D5375" s="24">
        <f>IFERROR(VLOOKUP(B5375,'2017_GT Roster'!$B$6:$H$21,7, FALSE), "NO MATCH!!!")</f>
        <v>33</v>
      </c>
      <c r="E5375" s="24">
        <f>IFERROR(VLOOKUP(GAME_JUMP_REPORT_CONSOLIDATED!C5375,GAME_INDEX!$A$7:$E$34,5,FALSE), "NO MATCH")</f>
        <v>1021</v>
      </c>
      <c r="F5375" s="24" t="str">
        <f>IFERROR(VLOOKUP(C5375,GAME_INDEX!$A$7:$E$34,4,FALSE), "NO MATCH!!!")</f>
        <v>Virginia Tech</v>
      </c>
      <c r="G5375" t="s">
        <v>5367</v>
      </c>
      <c r="H5375" s="1">
        <v>43042</v>
      </c>
      <c r="I5375">
        <v>3300</v>
      </c>
      <c r="J5375" t="s">
        <v>7</v>
      </c>
      <c r="K5375" t="s">
        <v>32</v>
      </c>
      <c r="L5375">
        <v>16.8</v>
      </c>
    </row>
    <row r="5376" spans="1:12" x14ac:dyDescent="0.55000000000000004">
      <c r="A5376" s="24" t="str">
        <f t="shared" si="84"/>
        <v>102133</v>
      </c>
      <c r="B5376" s="24" t="s">
        <v>32</v>
      </c>
      <c r="C5376" s="25">
        <v>43042</v>
      </c>
      <c r="D5376" s="24">
        <f>IFERROR(VLOOKUP(B5376,'2017_GT Roster'!$B$6:$H$21,7, FALSE), "NO MATCH!!!")</f>
        <v>33</v>
      </c>
      <c r="E5376" s="24">
        <f>IFERROR(VLOOKUP(GAME_JUMP_REPORT_CONSOLIDATED!C5376,GAME_INDEX!$A$7:$E$34,5,FALSE), "NO MATCH")</f>
        <v>1021</v>
      </c>
      <c r="F5376" s="24" t="str">
        <f>IFERROR(VLOOKUP(C5376,GAME_INDEX!$A$7:$E$34,4,FALSE), "NO MATCH!!!")</f>
        <v>Virginia Tech</v>
      </c>
      <c r="G5376" t="s">
        <v>5368</v>
      </c>
      <c r="H5376" s="1">
        <v>43042</v>
      </c>
      <c r="I5376">
        <v>3340</v>
      </c>
      <c r="J5376" t="s">
        <v>7</v>
      </c>
      <c r="K5376" t="s">
        <v>32</v>
      </c>
      <c r="L5376">
        <v>13.9</v>
      </c>
    </row>
    <row r="5377" spans="1:12" x14ac:dyDescent="0.55000000000000004">
      <c r="A5377" s="24" t="str">
        <f t="shared" si="84"/>
        <v>102110</v>
      </c>
      <c r="B5377" s="24" t="s">
        <v>5225</v>
      </c>
      <c r="C5377" s="25">
        <v>43042</v>
      </c>
      <c r="D5377" s="24">
        <f>IFERROR(VLOOKUP(B5377,'2017_GT Roster'!$B$6:$H$21,7, FALSE), "NO MATCH!!!")</f>
        <v>10</v>
      </c>
      <c r="E5377" s="24">
        <f>IFERROR(VLOOKUP(GAME_JUMP_REPORT_CONSOLIDATED!C5377,GAME_INDEX!$A$7:$E$34,5,FALSE), "NO MATCH")</f>
        <v>1021</v>
      </c>
      <c r="F5377" s="24" t="str">
        <f>IFERROR(VLOOKUP(C5377,GAME_INDEX!$A$7:$E$34,4,FALSE), "NO MATCH!!!")</f>
        <v>Virginia Tech</v>
      </c>
      <c r="G5377" t="s">
        <v>5369</v>
      </c>
      <c r="H5377" s="1">
        <v>43042</v>
      </c>
      <c r="I5377">
        <v>3350</v>
      </c>
      <c r="J5377" t="s">
        <v>7</v>
      </c>
      <c r="K5377" t="s">
        <v>5225</v>
      </c>
      <c r="L5377">
        <v>10.6</v>
      </c>
    </row>
    <row r="5378" spans="1:12" x14ac:dyDescent="0.55000000000000004">
      <c r="A5378" s="24" t="str">
        <f t="shared" si="84"/>
        <v>10214</v>
      </c>
      <c r="B5378" s="24" t="s">
        <v>3262</v>
      </c>
      <c r="C5378" s="25">
        <v>43042</v>
      </c>
      <c r="D5378" s="24">
        <f>IFERROR(VLOOKUP(B5378,'2017_GT Roster'!$B$6:$H$21,7, FALSE), "NO MATCH!!!")</f>
        <v>4</v>
      </c>
      <c r="E5378" s="24">
        <f>IFERROR(VLOOKUP(GAME_JUMP_REPORT_CONSOLIDATED!C5378,GAME_INDEX!$A$7:$E$34,5,FALSE), "NO MATCH")</f>
        <v>1021</v>
      </c>
      <c r="F5378" s="24" t="str">
        <f>IFERROR(VLOOKUP(C5378,GAME_INDEX!$A$7:$E$34,4,FALSE), "NO MATCH!!!")</f>
        <v>Virginia Tech</v>
      </c>
      <c r="G5378" t="s">
        <v>5370</v>
      </c>
      <c r="H5378" s="1">
        <v>43042</v>
      </c>
      <c r="I5378">
        <v>3352</v>
      </c>
      <c r="J5378" t="s">
        <v>7</v>
      </c>
      <c r="K5378" t="s">
        <v>3262</v>
      </c>
      <c r="L5378">
        <v>18.3</v>
      </c>
    </row>
    <row r="5379" spans="1:12" x14ac:dyDescent="0.55000000000000004">
      <c r="A5379" s="24" t="str">
        <f t="shared" si="84"/>
        <v>102133</v>
      </c>
      <c r="B5379" s="24" t="s">
        <v>32</v>
      </c>
      <c r="C5379" s="25">
        <v>43042</v>
      </c>
      <c r="D5379" s="24">
        <f>IFERROR(VLOOKUP(B5379,'2017_GT Roster'!$B$6:$H$21,7, FALSE), "NO MATCH!!!")</f>
        <v>33</v>
      </c>
      <c r="E5379" s="24">
        <f>IFERROR(VLOOKUP(GAME_JUMP_REPORT_CONSOLIDATED!C5379,GAME_INDEX!$A$7:$E$34,5,FALSE), "NO MATCH")</f>
        <v>1021</v>
      </c>
      <c r="F5379" s="24" t="str">
        <f>IFERROR(VLOOKUP(C5379,GAME_INDEX!$A$7:$E$34,4,FALSE), "NO MATCH!!!")</f>
        <v>Virginia Tech</v>
      </c>
      <c r="G5379" t="s">
        <v>5371</v>
      </c>
      <c r="H5379" s="1">
        <v>43042</v>
      </c>
      <c r="I5379">
        <v>3367</v>
      </c>
      <c r="J5379" t="s">
        <v>7</v>
      </c>
      <c r="K5379" t="s">
        <v>32</v>
      </c>
      <c r="L5379">
        <v>13.3</v>
      </c>
    </row>
    <row r="5380" spans="1:12" x14ac:dyDescent="0.55000000000000004">
      <c r="A5380" s="24" t="str">
        <f t="shared" si="84"/>
        <v>102111</v>
      </c>
      <c r="B5380" s="24" t="s">
        <v>14</v>
      </c>
      <c r="C5380" s="25">
        <v>43042</v>
      </c>
      <c r="D5380" s="24">
        <f>IFERROR(VLOOKUP(B5380,'2017_GT Roster'!$B$6:$H$21,7, FALSE), "NO MATCH!!!")</f>
        <v>11</v>
      </c>
      <c r="E5380" s="24">
        <f>IFERROR(VLOOKUP(GAME_JUMP_REPORT_CONSOLIDATED!C5380,GAME_INDEX!$A$7:$E$34,5,FALSE), "NO MATCH")</f>
        <v>1021</v>
      </c>
      <c r="F5380" s="24" t="str">
        <f>IFERROR(VLOOKUP(C5380,GAME_INDEX!$A$7:$E$34,4,FALSE), "NO MATCH!!!")</f>
        <v>Virginia Tech</v>
      </c>
      <c r="G5380" t="s">
        <v>5372</v>
      </c>
      <c r="H5380" s="1">
        <v>43042</v>
      </c>
      <c r="I5380">
        <v>3375</v>
      </c>
      <c r="J5380" t="s">
        <v>7</v>
      </c>
      <c r="K5380" t="s">
        <v>14</v>
      </c>
      <c r="L5380">
        <v>21.5</v>
      </c>
    </row>
    <row r="5381" spans="1:12" x14ac:dyDescent="0.55000000000000004">
      <c r="A5381" s="24" t="str">
        <f t="shared" si="84"/>
        <v>10219</v>
      </c>
      <c r="B5381" s="24" t="s">
        <v>27</v>
      </c>
      <c r="C5381" s="25">
        <v>43042</v>
      </c>
      <c r="D5381" s="24">
        <f>IFERROR(VLOOKUP(B5381,'2017_GT Roster'!$B$6:$H$21,7, FALSE), "NO MATCH!!!")</f>
        <v>9</v>
      </c>
      <c r="E5381" s="24">
        <f>IFERROR(VLOOKUP(GAME_JUMP_REPORT_CONSOLIDATED!C5381,GAME_INDEX!$A$7:$E$34,5,FALSE), "NO MATCH")</f>
        <v>1021</v>
      </c>
      <c r="F5381" s="24" t="str">
        <f>IFERROR(VLOOKUP(C5381,GAME_INDEX!$A$7:$E$34,4,FALSE), "NO MATCH!!!")</f>
        <v>Virginia Tech</v>
      </c>
      <c r="G5381" t="s">
        <v>5373</v>
      </c>
      <c r="H5381" s="1">
        <v>43042</v>
      </c>
      <c r="I5381">
        <v>3385</v>
      </c>
      <c r="J5381" t="s">
        <v>7</v>
      </c>
      <c r="K5381" t="s">
        <v>27</v>
      </c>
      <c r="L5381">
        <v>11.8</v>
      </c>
    </row>
    <row r="5382" spans="1:12" x14ac:dyDescent="0.55000000000000004">
      <c r="A5382" s="24" t="str">
        <f t="shared" si="84"/>
        <v>102111</v>
      </c>
      <c r="B5382" s="24" t="s">
        <v>14</v>
      </c>
      <c r="C5382" s="25">
        <v>43042</v>
      </c>
      <c r="D5382" s="24">
        <f>IFERROR(VLOOKUP(B5382,'2017_GT Roster'!$B$6:$H$21,7, FALSE), "NO MATCH!!!")</f>
        <v>11</v>
      </c>
      <c r="E5382" s="24">
        <f>IFERROR(VLOOKUP(GAME_JUMP_REPORT_CONSOLIDATED!C5382,GAME_INDEX!$A$7:$E$34,5,FALSE), "NO MATCH")</f>
        <v>1021</v>
      </c>
      <c r="F5382" s="24" t="str">
        <f>IFERROR(VLOOKUP(C5382,GAME_INDEX!$A$7:$E$34,4,FALSE), "NO MATCH!!!")</f>
        <v>Virginia Tech</v>
      </c>
      <c r="G5382" t="s">
        <v>5374</v>
      </c>
      <c r="H5382" s="1">
        <v>43042</v>
      </c>
      <c r="I5382">
        <v>3395</v>
      </c>
      <c r="J5382" t="s">
        <v>7</v>
      </c>
      <c r="K5382" t="s">
        <v>14</v>
      </c>
      <c r="L5382">
        <v>19.2</v>
      </c>
    </row>
    <row r="5383" spans="1:12" x14ac:dyDescent="0.55000000000000004">
      <c r="A5383" s="24" t="str">
        <f t="shared" si="84"/>
        <v>10214</v>
      </c>
      <c r="B5383" s="24" t="s">
        <v>3262</v>
      </c>
      <c r="C5383" s="25">
        <v>43042</v>
      </c>
      <c r="D5383" s="24">
        <f>IFERROR(VLOOKUP(B5383,'2017_GT Roster'!$B$6:$H$21,7, FALSE), "NO MATCH!!!")</f>
        <v>4</v>
      </c>
      <c r="E5383" s="24">
        <f>IFERROR(VLOOKUP(GAME_JUMP_REPORT_CONSOLIDATED!C5383,GAME_INDEX!$A$7:$E$34,5,FALSE), "NO MATCH")</f>
        <v>1021</v>
      </c>
      <c r="F5383" s="24" t="str">
        <f>IFERROR(VLOOKUP(C5383,GAME_INDEX!$A$7:$E$34,4,FALSE), "NO MATCH!!!")</f>
        <v>Virginia Tech</v>
      </c>
      <c r="G5383" t="s">
        <v>5375</v>
      </c>
      <c r="H5383" s="1">
        <v>43042</v>
      </c>
      <c r="I5383">
        <v>3395</v>
      </c>
      <c r="J5383" t="s">
        <v>7</v>
      </c>
      <c r="K5383" t="s">
        <v>3262</v>
      </c>
      <c r="L5383">
        <v>18.5</v>
      </c>
    </row>
    <row r="5384" spans="1:12" x14ac:dyDescent="0.55000000000000004">
      <c r="A5384" s="24" t="str">
        <f t="shared" si="84"/>
        <v>10214</v>
      </c>
      <c r="B5384" s="24" t="s">
        <v>3262</v>
      </c>
      <c r="C5384" s="25">
        <v>43042</v>
      </c>
      <c r="D5384" s="24">
        <f>IFERROR(VLOOKUP(B5384,'2017_GT Roster'!$B$6:$H$21,7, FALSE), "NO MATCH!!!")</f>
        <v>4</v>
      </c>
      <c r="E5384" s="24">
        <f>IFERROR(VLOOKUP(GAME_JUMP_REPORT_CONSOLIDATED!C5384,GAME_INDEX!$A$7:$E$34,5,FALSE), "NO MATCH")</f>
        <v>1021</v>
      </c>
      <c r="F5384" s="24" t="str">
        <f>IFERROR(VLOOKUP(C5384,GAME_INDEX!$A$7:$E$34,4,FALSE), "NO MATCH!!!")</f>
        <v>Virginia Tech</v>
      </c>
      <c r="G5384" t="s">
        <v>5376</v>
      </c>
      <c r="H5384" s="1">
        <v>43042</v>
      </c>
      <c r="I5384">
        <v>3398</v>
      </c>
      <c r="J5384" t="s">
        <v>7</v>
      </c>
      <c r="K5384" t="s">
        <v>3262</v>
      </c>
      <c r="L5384">
        <v>20.8</v>
      </c>
    </row>
    <row r="5385" spans="1:12" x14ac:dyDescent="0.55000000000000004">
      <c r="A5385" s="24" t="str">
        <f t="shared" si="84"/>
        <v>102111</v>
      </c>
      <c r="B5385" s="24" t="s">
        <v>14</v>
      </c>
      <c r="C5385" s="25">
        <v>43042</v>
      </c>
      <c r="D5385" s="24">
        <f>IFERROR(VLOOKUP(B5385,'2017_GT Roster'!$B$6:$H$21,7, FALSE), "NO MATCH!!!")</f>
        <v>11</v>
      </c>
      <c r="E5385" s="24">
        <f>IFERROR(VLOOKUP(GAME_JUMP_REPORT_CONSOLIDATED!C5385,GAME_INDEX!$A$7:$E$34,5,FALSE), "NO MATCH")</f>
        <v>1021</v>
      </c>
      <c r="F5385" s="24" t="str">
        <f>IFERROR(VLOOKUP(C5385,GAME_INDEX!$A$7:$E$34,4,FALSE), "NO MATCH!!!")</f>
        <v>Virginia Tech</v>
      </c>
      <c r="G5385" t="s">
        <v>5377</v>
      </c>
      <c r="H5385" s="1">
        <v>43042</v>
      </c>
      <c r="I5385">
        <v>3398</v>
      </c>
      <c r="J5385" t="s">
        <v>7</v>
      </c>
      <c r="K5385" t="s">
        <v>14</v>
      </c>
      <c r="L5385">
        <v>22.9</v>
      </c>
    </row>
    <row r="5386" spans="1:12" x14ac:dyDescent="0.55000000000000004">
      <c r="A5386" s="24" t="str">
        <f t="shared" si="84"/>
        <v>10214</v>
      </c>
      <c r="B5386" s="24" t="s">
        <v>3262</v>
      </c>
      <c r="C5386" s="25">
        <v>43042</v>
      </c>
      <c r="D5386" s="24">
        <f>IFERROR(VLOOKUP(B5386,'2017_GT Roster'!$B$6:$H$21,7, FALSE), "NO MATCH!!!")</f>
        <v>4</v>
      </c>
      <c r="E5386" s="24">
        <f>IFERROR(VLOOKUP(GAME_JUMP_REPORT_CONSOLIDATED!C5386,GAME_INDEX!$A$7:$E$34,5,FALSE), "NO MATCH")</f>
        <v>1021</v>
      </c>
      <c r="F5386" s="24" t="str">
        <f>IFERROR(VLOOKUP(C5386,GAME_INDEX!$A$7:$E$34,4,FALSE), "NO MATCH!!!")</f>
        <v>Virginia Tech</v>
      </c>
      <c r="G5386" t="s">
        <v>5378</v>
      </c>
      <c r="H5386" s="1">
        <v>43042</v>
      </c>
      <c r="I5386">
        <v>3402</v>
      </c>
      <c r="J5386" t="s">
        <v>7</v>
      </c>
      <c r="K5386" t="s">
        <v>3262</v>
      </c>
      <c r="L5386">
        <v>19.600000000000001</v>
      </c>
    </row>
    <row r="5387" spans="1:12" x14ac:dyDescent="0.55000000000000004">
      <c r="A5387" s="24" t="str">
        <f t="shared" si="84"/>
        <v>10219</v>
      </c>
      <c r="B5387" s="24" t="s">
        <v>27</v>
      </c>
      <c r="C5387" s="25">
        <v>43042</v>
      </c>
      <c r="D5387" s="24">
        <f>IFERROR(VLOOKUP(B5387,'2017_GT Roster'!$B$6:$H$21,7, FALSE), "NO MATCH!!!")</f>
        <v>9</v>
      </c>
      <c r="E5387" s="24">
        <f>IFERROR(VLOOKUP(GAME_JUMP_REPORT_CONSOLIDATED!C5387,GAME_INDEX!$A$7:$E$34,5,FALSE), "NO MATCH")</f>
        <v>1021</v>
      </c>
      <c r="F5387" s="24" t="str">
        <f>IFERROR(VLOOKUP(C5387,GAME_INDEX!$A$7:$E$34,4,FALSE), "NO MATCH!!!")</f>
        <v>Virginia Tech</v>
      </c>
      <c r="G5387" t="s">
        <v>5379</v>
      </c>
      <c r="H5387" s="1">
        <v>43042</v>
      </c>
      <c r="I5387">
        <v>3423</v>
      </c>
      <c r="J5387" t="s">
        <v>7</v>
      </c>
      <c r="K5387" t="s">
        <v>27</v>
      </c>
      <c r="L5387">
        <v>13.1</v>
      </c>
    </row>
    <row r="5388" spans="1:12" x14ac:dyDescent="0.55000000000000004">
      <c r="A5388" s="24" t="str">
        <f t="shared" si="84"/>
        <v>10214</v>
      </c>
      <c r="B5388" s="24" t="s">
        <v>3262</v>
      </c>
      <c r="C5388" s="25">
        <v>43042</v>
      </c>
      <c r="D5388" s="24">
        <f>IFERROR(VLOOKUP(B5388,'2017_GT Roster'!$B$6:$H$21,7, FALSE), "NO MATCH!!!")</f>
        <v>4</v>
      </c>
      <c r="E5388" s="24">
        <f>IFERROR(VLOOKUP(GAME_JUMP_REPORT_CONSOLIDATED!C5388,GAME_INDEX!$A$7:$E$34,5,FALSE), "NO MATCH")</f>
        <v>1021</v>
      </c>
      <c r="F5388" s="24" t="str">
        <f>IFERROR(VLOOKUP(C5388,GAME_INDEX!$A$7:$E$34,4,FALSE), "NO MATCH!!!")</f>
        <v>Virginia Tech</v>
      </c>
      <c r="G5388" t="s">
        <v>5380</v>
      </c>
      <c r="H5388" s="1">
        <v>43042</v>
      </c>
      <c r="I5388">
        <v>3425</v>
      </c>
      <c r="J5388" t="s">
        <v>7</v>
      </c>
      <c r="K5388" t="s">
        <v>3262</v>
      </c>
      <c r="L5388">
        <v>20</v>
      </c>
    </row>
    <row r="5389" spans="1:12" x14ac:dyDescent="0.55000000000000004">
      <c r="A5389" s="24" t="str">
        <f t="shared" si="84"/>
        <v>10219</v>
      </c>
      <c r="B5389" s="24" t="s">
        <v>27</v>
      </c>
      <c r="C5389" s="25">
        <v>43042</v>
      </c>
      <c r="D5389" s="24">
        <f>IFERROR(VLOOKUP(B5389,'2017_GT Roster'!$B$6:$H$21,7, FALSE), "NO MATCH!!!")</f>
        <v>9</v>
      </c>
      <c r="E5389" s="24">
        <f>IFERROR(VLOOKUP(GAME_JUMP_REPORT_CONSOLIDATED!C5389,GAME_INDEX!$A$7:$E$34,5,FALSE), "NO MATCH")</f>
        <v>1021</v>
      </c>
      <c r="F5389" s="24" t="str">
        <f>IFERROR(VLOOKUP(C5389,GAME_INDEX!$A$7:$E$34,4,FALSE), "NO MATCH!!!")</f>
        <v>Virginia Tech</v>
      </c>
      <c r="G5389" t="s">
        <v>5381</v>
      </c>
      <c r="H5389" s="1">
        <v>43042</v>
      </c>
      <c r="I5389">
        <v>3449</v>
      </c>
      <c r="J5389" t="s">
        <v>7</v>
      </c>
      <c r="K5389" t="s">
        <v>27</v>
      </c>
      <c r="L5389">
        <v>7.8</v>
      </c>
    </row>
    <row r="5390" spans="1:12" x14ac:dyDescent="0.55000000000000004">
      <c r="A5390" s="24" t="str">
        <f t="shared" si="84"/>
        <v>10214</v>
      </c>
      <c r="B5390" s="24" t="s">
        <v>3262</v>
      </c>
      <c r="C5390" s="25">
        <v>43042</v>
      </c>
      <c r="D5390" s="24">
        <f>IFERROR(VLOOKUP(B5390,'2017_GT Roster'!$B$6:$H$21,7, FALSE), "NO MATCH!!!")</f>
        <v>4</v>
      </c>
      <c r="E5390" s="24">
        <f>IFERROR(VLOOKUP(GAME_JUMP_REPORT_CONSOLIDATED!C5390,GAME_INDEX!$A$7:$E$34,5,FALSE), "NO MATCH")</f>
        <v>1021</v>
      </c>
      <c r="F5390" s="24" t="str">
        <f>IFERROR(VLOOKUP(C5390,GAME_INDEX!$A$7:$E$34,4,FALSE), "NO MATCH!!!")</f>
        <v>Virginia Tech</v>
      </c>
      <c r="G5390" t="s">
        <v>5382</v>
      </c>
      <c r="H5390" s="1">
        <v>43042</v>
      </c>
      <c r="I5390">
        <v>3451</v>
      </c>
      <c r="J5390" t="s">
        <v>7</v>
      </c>
      <c r="K5390" t="s">
        <v>3262</v>
      </c>
      <c r="L5390">
        <v>16.600000000000001</v>
      </c>
    </row>
    <row r="5391" spans="1:12" x14ac:dyDescent="0.55000000000000004">
      <c r="A5391" s="24" t="str">
        <f t="shared" si="84"/>
        <v>10211</v>
      </c>
      <c r="B5391" s="24" t="s">
        <v>3254</v>
      </c>
      <c r="C5391" s="25">
        <v>43042</v>
      </c>
      <c r="D5391" s="24">
        <f>IFERROR(VLOOKUP(B5391,'2017_GT Roster'!$B$6:$H$21,7, FALSE), "NO MATCH!!!")</f>
        <v>1</v>
      </c>
      <c r="E5391" s="24">
        <f>IFERROR(VLOOKUP(GAME_JUMP_REPORT_CONSOLIDATED!C5391,GAME_INDEX!$A$7:$E$34,5,FALSE), "NO MATCH")</f>
        <v>1021</v>
      </c>
      <c r="F5391" s="24" t="str">
        <f>IFERROR(VLOOKUP(C5391,GAME_INDEX!$A$7:$E$34,4,FALSE), "NO MATCH!!!")</f>
        <v>Virginia Tech</v>
      </c>
      <c r="G5391" t="s">
        <v>5383</v>
      </c>
      <c r="H5391" s="1">
        <v>43042</v>
      </c>
      <c r="I5391">
        <v>3452</v>
      </c>
      <c r="J5391" t="s">
        <v>7</v>
      </c>
      <c r="K5391" t="s">
        <v>3254</v>
      </c>
      <c r="L5391">
        <v>14.9</v>
      </c>
    </row>
    <row r="5392" spans="1:12" x14ac:dyDescent="0.55000000000000004">
      <c r="A5392" s="24" t="str">
        <f t="shared" si="84"/>
        <v>10211</v>
      </c>
      <c r="B5392" s="24" t="s">
        <v>3254</v>
      </c>
      <c r="C5392" s="25">
        <v>43042</v>
      </c>
      <c r="D5392" s="24">
        <f>IFERROR(VLOOKUP(B5392,'2017_GT Roster'!$B$6:$H$21,7, FALSE), "NO MATCH!!!")</f>
        <v>1</v>
      </c>
      <c r="E5392" s="24">
        <f>IFERROR(VLOOKUP(GAME_JUMP_REPORT_CONSOLIDATED!C5392,GAME_INDEX!$A$7:$E$34,5,FALSE), "NO MATCH")</f>
        <v>1021</v>
      </c>
      <c r="F5392" s="24" t="str">
        <f>IFERROR(VLOOKUP(C5392,GAME_INDEX!$A$7:$E$34,4,FALSE), "NO MATCH!!!")</f>
        <v>Virginia Tech</v>
      </c>
      <c r="G5392" t="s">
        <v>5384</v>
      </c>
      <c r="H5392" s="1">
        <v>43042</v>
      </c>
      <c r="I5392">
        <v>3461</v>
      </c>
      <c r="J5392" t="s">
        <v>7</v>
      </c>
      <c r="K5392" t="s">
        <v>3254</v>
      </c>
      <c r="L5392">
        <v>22</v>
      </c>
    </row>
    <row r="5393" spans="1:12" x14ac:dyDescent="0.55000000000000004">
      <c r="A5393" s="24" t="str">
        <f t="shared" si="84"/>
        <v>102123</v>
      </c>
      <c r="B5393" s="24" t="s">
        <v>19</v>
      </c>
      <c r="C5393" s="25">
        <v>43042</v>
      </c>
      <c r="D5393" s="24">
        <f>IFERROR(VLOOKUP(B5393,'2017_GT Roster'!$B$6:$H$21,7, FALSE), "NO MATCH!!!")</f>
        <v>23</v>
      </c>
      <c r="E5393" s="24">
        <f>IFERROR(VLOOKUP(GAME_JUMP_REPORT_CONSOLIDATED!C5393,GAME_INDEX!$A$7:$E$34,5,FALSE), "NO MATCH")</f>
        <v>1021</v>
      </c>
      <c r="F5393" s="24" t="str">
        <f>IFERROR(VLOOKUP(C5393,GAME_INDEX!$A$7:$E$34,4,FALSE), "NO MATCH!!!")</f>
        <v>Virginia Tech</v>
      </c>
      <c r="G5393" t="s">
        <v>5385</v>
      </c>
      <c r="H5393" s="1">
        <v>43042</v>
      </c>
      <c r="I5393">
        <v>3469</v>
      </c>
      <c r="J5393" t="s">
        <v>7</v>
      </c>
      <c r="K5393" t="s">
        <v>19</v>
      </c>
      <c r="L5393">
        <v>17.399999999999999</v>
      </c>
    </row>
    <row r="5394" spans="1:12" x14ac:dyDescent="0.55000000000000004">
      <c r="A5394" s="24" t="str">
        <f t="shared" si="84"/>
        <v>102111</v>
      </c>
      <c r="B5394" s="24" t="s">
        <v>14</v>
      </c>
      <c r="C5394" s="25">
        <v>43042</v>
      </c>
      <c r="D5394" s="24">
        <f>IFERROR(VLOOKUP(B5394,'2017_GT Roster'!$B$6:$H$21,7, FALSE), "NO MATCH!!!")</f>
        <v>11</v>
      </c>
      <c r="E5394" s="24">
        <f>IFERROR(VLOOKUP(GAME_JUMP_REPORT_CONSOLIDATED!C5394,GAME_INDEX!$A$7:$E$34,5,FALSE), "NO MATCH")</f>
        <v>1021</v>
      </c>
      <c r="F5394" s="24" t="str">
        <f>IFERROR(VLOOKUP(C5394,GAME_INDEX!$A$7:$E$34,4,FALSE), "NO MATCH!!!")</f>
        <v>Virginia Tech</v>
      </c>
      <c r="G5394" t="s">
        <v>5386</v>
      </c>
      <c r="H5394" s="1">
        <v>43042</v>
      </c>
      <c r="I5394">
        <v>3472</v>
      </c>
      <c r="J5394" t="s">
        <v>7</v>
      </c>
      <c r="K5394" t="s">
        <v>14</v>
      </c>
      <c r="L5394">
        <v>17.600000000000001</v>
      </c>
    </row>
    <row r="5395" spans="1:12" x14ac:dyDescent="0.55000000000000004">
      <c r="A5395" s="24" t="str">
        <f t="shared" si="84"/>
        <v>10219</v>
      </c>
      <c r="B5395" s="24" t="s">
        <v>27</v>
      </c>
      <c r="C5395" s="25">
        <v>43042</v>
      </c>
      <c r="D5395" s="24">
        <f>IFERROR(VLOOKUP(B5395,'2017_GT Roster'!$B$6:$H$21,7, FALSE), "NO MATCH!!!")</f>
        <v>9</v>
      </c>
      <c r="E5395" s="24">
        <f>IFERROR(VLOOKUP(GAME_JUMP_REPORT_CONSOLIDATED!C5395,GAME_INDEX!$A$7:$E$34,5,FALSE), "NO MATCH")</f>
        <v>1021</v>
      </c>
      <c r="F5395" s="24" t="str">
        <f>IFERROR(VLOOKUP(C5395,GAME_INDEX!$A$7:$E$34,4,FALSE), "NO MATCH!!!")</f>
        <v>Virginia Tech</v>
      </c>
      <c r="G5395" t="s">
        <v>5387</v>
      </c>
      <c r="H5395" s="1">
        <v>43042</v>
      </c>
      <c r="I5395">
        <v>3479</v>
      </c>
      <c r="J5395" t="s">
        <v>7</v>
      </c>
      <c r="K5395" t="s">
        <v>27</v>
      </c>
      <c r="L5395">
        <v>15.5</v>
      </c>
    </row>
    <row r="5396" spans="1:12" x14ac:dyDescent="0.55000000000000004">
      <c r="A5396" s="24" t="str">
        <f t="shared" si="84"/>
        <v>102111</v>
      </c>
      <c r="B5396" s="24" t="s">
        <v>14</v>
      </c>
      <c r="C5396" s="25">
        <v>43042</v>
      </c>
      <c r="D5396" s="24">
        <f>IFERROR(VLOOKUP(B5396,'2017_GT Roster'!$B$6:$H$21,7, FALSE), "NO MATCH!!!")</f>
        <v>11</v>
      </c>
      <c r="E5396" s="24">
        <f>IFERROR(VLOOKUP(GAME_JUMP_REPORT_CONSOLIDATED!C5396,GAME_INDEX!$A$7:$E$34,5,FALSE), "NO MATCH")</f>
        <v>1021</v>
      </c>
      <c r="F5396" s="24" t="str">
        <f>IFERROR(VLOOKUP(C5396,GAME_INDEX!$A$7:$E$34,4,FALSE), "NO MATCH!!!")</f>
        <v>Virginia Tech</v>
      </c>
      <c r="G5396" t="s">
        <v>5388</v>
      </c>
      <c r="H5396" s="1">
        <v>43042</v>
      </c>
      <c r="I5396">
        <v>3481</v>
      </c>
      <c r="J5396" t="s">
        <v>7</v>
      </c>
      <c r="K5396" t="s">
        <v>14</v>
      </c>
      <c r="L5396">
        <v>26.6</v>
      </c>
    </row>
    <row r="5397" spans="1:12" x14ac:dyDescent="0.55000000000000004">
      <c r="A5397" s="24" t="str">
        <f t="shared" si="84"/>
        <v>102123</v>
      </c>
      <c r="B5397" s="24" t="s">
        <v>19</v>
      </c>
      <c r="C5397" s="25">
        <v>43042</v>
      </c>
      <c r="D5397" s="24">
        <f>IFERROR(VLOOKUP(B5397,'2017_GT Roster'!$B$6:$H$21,7, FALSE), "NO MATCH!!!")</f>
        <v>23</v>
      </c>
      <c r="E5397" s="24">
        <f>IFERROR(VLOOKUP(GAME_JUMP_REPORT_CONSOLIDATED!C5397,GAME_INDEX!$A$7:$E$34,5,FALSE), "NO MATCH")</f>
        <v>1021</v>
      </c>
      <c r="F5397" s="24" t="str">
        <f>IFERROR(VLOOKUP(C5397,GAME_INDEX!$A$7:$E$34,4,FALSE), "NO MATCH!!!")</f>
        <v>Virginia Tech</v>
      </c>
      <c r="G5397" t="s">
        <v>5389</v>
      </c>
      <c r="H5397" s="1">
        <v>43042</v>
      </c>
      <c r="I5397">
        <v>3499</v>
      </c>
      <c r="J5397" t="s">
        <v>7</v>
      </c>
      <c r="K5397" t="s">
        <v>19</v>
      </c>
      <c r="L5397">
        <v>14.7</v>
      </c>
    </row>
    <row r="5398" spans="1:12" x14ac:dyDescent="0.55000000000000004">
      <c r="A5398" s="24" t="str">
        <f t="shared" si="84"/>
        <v>10211</v>
      </c>
      <c r="B5398" s="24" t="s">
        <v>3254</v>
      </c>
      <c r="C5398" s="25">
        <v>43042</v>
      </c>
      <c r="D5398" s="24">
        <f>IFERROR(VLOOKUP(B5398,'2017_GT Roster'!$B$6:$H$21,7, FALSE), "NO MATCH!!!")</f>
        <v>1</v>
      </c>
      <c r="E5398" s="24">
        <f>IFERROR(VLOOKUP(GAME_JUMP_REPORT_CONSOLIDATED!C5398,GAME_INDEX!$A$7:$E$34,5,FALSE), "NO MATCH")</f>
        <v>1021</v>
      </c>
      <c r="F5398" s="24" t="str">
        <f>IFERROR(VLOOKUP(C5398,GAME_INDEX!$A$7:$E$34,4,FALSE), "NO MATCH!!!")</f>
        <v>Virginia Tech</v>
      </c>
      <c r="G5398" t="s">
        <v>5390</v>
      </c>
      <c r="H5398" s="1">
        <v>43042</v>
      </c>
      <c r="I5398">
        <v>3503</v>
      </c>
      <c r="J5398" t="s">
        <v>7</v>
      </c>
      <c r="K5398" t="s">
        <v>3254</v>
      </c>
      <c r="L5398">
        <v>19.8</v>
      </c>
    </row>
    <row r="5399" spans="1:12" x14ac:dyDescent="0.55000000000000004">
      <c r="A5399" s="24" t="str">
        <f t="shared" si="84"/>
        <v>102123</v>
      </c>
      <c r="B5399" s="24" t="s">
        <v>19</v>
      </c>
      <c r="C5399" s="25">
        <v>43042</v>
      </c>
      <c r="D5399" s="24">
        <f>IFERROR(VLOOKUP(B5399,'2017_GT Roster'!$B$6:$H$21,7, FALSE), "NO MATCH!!!")</f>
        <v>23</v>
      </c>
      <c r="E5399" s="24">
        <f>IFERROR(VLOOKUP(GAME_JUMP_REPORT_CONSOLIDATED!C5399,GAME_INDEX!$A$7:$E$34,5,FALSE), "NO MATCH")</f>
        <v>1021</v>
      </c>
      <c r="F5399" s="24" t="str">
        <f>IFERROR(VLOOKUP(C5399,GAME_INDEX!$A$7:$E$34,4,FALSE), "NO MATCH!!!")</f>
        <v>Virginia Tech</v>
      </c>
      <c r="G5399" t="s">
        <v>5391</v>
      </c>
      <c r="H5399" s="1">
        <v>43042</v>
      </c>
      <c r="I5399">
        <v>3519</v>
      </c>
      <c r="J5399" t="s">
        <v>7</v>
      </c>
      <c r="K5399" t="s">
        <v>19</v>
      </c>
      <c r="L5399">
        <v>17.3</v>
      </c>
    </row>
    <row r="5400" spans="1:12" x14ac:dyDescent="0.55000000000000004">
      <c r="A5400" s="24" t="str">
        <f t="shared" si="84"/>
        <v>10219</v>
      </c>
      <c r="B5400" s="24" t="s">
        <v>27</v>
      </c>
      <c r="C5400" s="25">
        <v>43042</v>
      </c>
      <c r="D5400" s="24">
        <f>IFERROR(VLOOKUP(B5400,'2017_GT Roster'!$B$6:$H$21,7, FALSE), "NO MATCH!!!")</f>
        <v>9</v>
      </c>
      <c r="E5400" s="24">
        <f>IFERROR(VLOOKUP(GAME_JUMP_REPORT_CONSOLIDATED!C5400,GAME_INDEX!$A$7:$E$34,5,FALSE), "NO MATCH")</f>
        <v>1021</v>
      </c>
      <c r="F5400" s="24" t="str">
        <f>IFERROR(VLOOKUP(C5400,GAME_INDEX!$A$7:$E$34,4,FALSE), "NO MATCH!!!")</f>
        <v>Virginia Tech</v>
      </c>
      <c r="G5400" t="s">
        <v>5392</v>
      </c>
      <c r="H5400" s="1">
        <v>43042</v>
      </c>
      <c r="I5400">
        <v>3521</v>
      </c>
      <c r="J5400" t="s">
        <v>7</v>
      </c>
      <c r="K5400" t="s">
        <v>27</v>
      </c>
      <c r="L5400">
        <v>16.2</v>
      </c>
    </row>
    <row r="5401" spans="1:12" x14ac:dyDescent="0.55000000000000004">
      <c r="A5401" s="24" t="str">
        <f t="shared" si="84"/>
        <v>10211</v>
      </c>
      <c r="B5401" s="24" t="s">
        <v>3254</v>
      </c>
      <c r="C5401" s="25">
        <v>43042</v>
      </c>
      <c r="D5401" s="24">
        <f>IFERROR(VLOOKUP(B5401,'2017_GT Roster'!$B$6:$H$21,7, FALSE), "NO MATCH!!!")</f>
        <v>1</v>
      </c>
      <c r="E5401" s="24">
        <f>IFERROR(VLOOKUP(GAME_JUMP_REPORT_CONSOLIDATED!C5401,GAME_INDEX!$A$7:$E$34,5,FALSE), "NO MATCH")</f>
        <v>1021</v>
      </c>
      <c r="F5401" s="24" t="str">
        <f>IFERROR(VLOOKUP(C5401,GAME_INDEX!$A$7:$E$34,4,FALSE), "NO MATCH!!!")</f>
        <v>Virginia Tech</v>
      </c>
      <c r="G5401" t="s">
        <v>5393</v>
      </c>
      <c r="H5401" s="1">
        <v>43042</v>
      </c>
      <c r="I5401">
        <v>3547</v>
      </c>
      <c r="J5401" t="s">
        <v>7</v>
      </c>
      <c r="K5401" t="s">
        <v>3254</v>
      </c>
      <c r="L5401">
        <v>18.100000000000001</v>
      </c>
    </row>
    <row r="5402" spans="1:12" x14ac:dyDescent="0.55000000000000004">
      <c r="A5402" s="24" t="str">
        <f t="shared" si="84"/>
        <v>10211</v>
      </c>
      <c r="B5402" s="24" t="s">
        <v>3254</v>
      </c>
      <c r="C5402" s="25">
        <v>43042</v>
      </c>
      <c r="D5402" s="24">
        <f>IFERROR(VLOOKUP(B5402,'2017_GT Roster'!$B$6:$H$21,7, FALSE), "NO MATCH!!!")</f>
        <v>1</v>
      </c>
      <c r="E5402" s="24">
        <f>IFERROR(VLOOKUP(GAME_JUMP_REPORT_CONSOLIDATED!C5402,GAME_INDEX!$A$7:$E$34,5,FALSE), "NO MATCH")</f>
        <v>1021</v>
      </c>
      <c r="F5402" s="24" t="str">
        <f>IFERROR(VLOOKUP(C5402,GAME_INDEX!$A$7:$E$34,4,FALSE), "NO MATCH!!!")</f>
        <v>Virginia Tech</v>
      </c>
      <c r="G5402" t="s">
        <v>5394</v>
      </c>
      <c r="H5402" s="1">
        <v>43042</v>
      </c>
      <c r="I5402">
        <v>3571</v>
      </c>
      <c r="J5402" t="s">
        <v>7</v>
      </c>
      <c r="K5402" t="s">
        <v>3254</v>
      </c>
      <c r="L5402">
        <v>21.6</v>
      </c>
    </row>
    <row r="5403" spans="1:12" x14ac:dyDescent="0.55000000000000004">
      <c r="A5403" s="24" t="str">
        <f t="shared" si="84"/>
        <v>10211</v>
      </c>
      <c r="B5403" s="24" t="s">
        <v>3254</v>
      </c>
      <c r="C5403" s="25">
        <v>43042</v>
      </c>
      <c r="D5403" s="24">
        <f>IFERROR(VLOOKUP(B5403,'2017_GT Roster'!$B$6:$H$21,7, FALSE), "NO MATCH!!!")</f>
        <v>1</v>
      </c>
      <c r="E5403" s="24">
        <f>IFERROR(VLOOKUP(GAME_JUMP_REPORT_CONSOLIDATED!C5403,GAME_INDEX!$A$7:$E$34,5,FALSE), "NO MATCH")</f>
        <v>1021</v>
      </c>
      <c r="F5403" s="24" t="str">
        <f>IFERROR(VLOOKUP(C5403,GAME_INDEX!$A$7:$E$34,4,FALSE), "NO MATCH!!!")</f>
        <v>Virginia Tech</v>
      </c>
      <c r="G5403" t="s">
        <v>5395</v>
      </c>
      <c r="H5403" s="1">
        <v>43042</v>
      </c>
      <c r="I5403">
        <v>3614</v>
      </c>
      <c r="J5403" t="s">
        <v>7</v>
      </c>
      <c r="K5403" t="s">
        <v>3254</v>
      </c>
      <c r="L5403">
        <v>19.8</v>
      </c>
    </row>
    <row r="5404" spans="1:12" x14ac:dyDescent="0.55000000000000004">
      <c r="A5404" s="24" t="str">
        <f t="shared" si="84"/>
        <v>102123</v>
      </c>
      <c r="B5404" s="24" t="s">
        <v>19</v>
      </c>
      <c r="C5404" s="25">
        <v>43042</v>
      </c>
      <c r="D5404" s="24">
        <f>IFERROR(VLOOKUP(B5404,'2017_GT Roster'!$B$6:$H$21,7, FALSE), "NO MATCH!!!")</f>
        <v>23</v>
      </c>
      <c r="E5404" s="24">
        <f>IFERROR(VLOOKUP(GAME_JUMP_REPORT_CONSOLIDATED!C5404,GAME_INDEX!$A$7:$E$34,5,FALSE), "NO MATCH")</f>
        <v>1021</v>
      </c>
      <c r="F5404" s="24" t="str">
        <f>IFERROR(VLOOKUP(C5404,GAME_INDEX!$A$7:$E$34,4,FALSE), "NO MATCH!!!")</f>
        <v>Virginia Tech</v>
      </c>
      <c r="G5404" t="s">
        <v>5396</v>
      </c>
      <c r="H5404" s="1">
        <v>43042</v>
      </c>
      <c r="I5404">
        <v>3621</v>
      </c>
      <c r="J5404" t="s">
        <v>7</v>
      </c>
      <c r="K5404" t="s">
        <v>19</v>
      </c>
      <c r="L5404">
        <v>15.7</v>
      </c>
    </row>
    <row r="5405" spans="1:12" x14ac:dyDescent="0.55000000000000004">
      <c r="A5405" s="24" t="str">
        <f t="shared" si="84"/>
        <v>10219</v>
      </c>
      <c r="B5405" s="24" t="s">
        <v>27</v>
      </c>
      <c r="C5405" s="25">
        <v>43042</v>
      </c>
      <c r="D5405" s="24">
        <f>IFERROR(VLOOKUP(B5405,'2017_GT Roster'!$B$6:$H$21,7, FALSE), "NO MATCH!!!")</f>
        <v>9</v>
      </c>
      <c r="E5405" s="24">
        <f>IFERROR(VLOOKUP(GAME_JUMP_REPORT_CONSOLIDATED!C5405,GAME_INDEX!$A$7:$E$34,5,FALSE), "NO MATCH")</f>
        <v>1021</v>
      </c>
      <c r="F5405" s="24" t="str">
        <f>IFERROR(VLOOKUP(C5405,GAME_INDEX!$A$7:$E$34,4,FALSE), "NO MATCH!!!")</f>
        <v>Virginia Tech</v>
      </c>
      <c r="G5405" t="s">
        <v>5397</v>
      </c>
      <c r="H5405" s="1">
        <v>43042</v>
      </c>
      <c r="I5405">
        <v>3624</v>
      </c>
      <c r="J5405" t="s">
        <v>7</v>
      </c>
      <c r="K5405" t="s">
        <v>27</v>
      </c>
      <c r="L5405">
        <v>15</v>
      </c>
    </row>
    <row r="5406" spans="1:12" x14ac:dyDescent="0.55000000000000004">
      <c r="A5406" s="24" t="str">
        <f t="shared" si="84"/>
        <v>10219</v>
      </c>
      <c r="B5406" s="24" t="s">
        <v>27</v>
      </c>
      <c r="C5406" s="25">
        <v>43042</v>
      </c>
      <c r="D5406" s="24">
        <f>IFERROR(VLOOKUP(B5406,'2017_GT Roster'!$B$6:$H$21,7, FALSE), "NO MATCH!!!")</f>
        <v>9</v>
      </c>
      <c r="E5406" s="24">
        <f>IFERROR(VLOOKUP(GAME_JUMP_REPORT_CONSOLIDATED!C5406,GAME_INDEX!$A$7:$E$34,5,FALSE), "NO MATCH")</f>
        <v>1021</v>
      </c>
      <c r="F5406" s="24" t="str">
        <f>IFERROR(VLOOKUP(C5406,GAME_INDEX!$A$7:$E$34,4,FALSE), "NO MATCH!!!")</f>
        <v>Virginia Tech</v>
      </c>
      <c r="G5406" t="s">
        <v>5398</v>
      </c>
      <c r="H5406" s="1">
        <v>43042</v>
      </c>
      <c r="I5406">
        <v>3648</v>
      </c>
      <c r="J5406" t="s">
        <v>7</v>
      </c>
      <c r="K5406" t="s">
        <v>27</v>
      </c>
      <c r="L5406">
        <v>13.1</v>
      </c>
    </row>
    <row r="5407" spans="1:12" x14ac:dyDescent="0.55000000000000004">
      <c r="A5407" s="24" t="str">
        <f t="shared" si="84"/>
        <v>10219</v>
      </c>
      <c r="B5407" s="24" t="s">
        <v>27</v>
      </c>
      <c r="C5407" s="25">
        <v>43042</v>
      </c>
      <c r="D5407" s="24">
        <f>IFERROR(VLOOKUP(B5407,'2017_GT Roster'!$B$6:$H$21,7, FALSE), "NO MATCH!!!")</f>
        <v>9</v>
      </c>
      <c r="E5407" s="24">
        <f>IFERROR(VLOOKUP(GAME_JUMP_REPORT_CONSOLIDATED!C5407,GAME_INDEX!$A$7:$E$34,5,FALSE), "NO MATCH")</f>
        <v>1021</v>
      </c>
      <c r="F5407" s="24" t="str">
        <f>IFERROR(VLOOKUP(C5407,GAME_INDEX!$A$7:$E$34,4,FALSE), "NO MATCH!!!")</f>
        <v>Virginia Tech</v>
      </c>
      <c r="G5407" t="s">
        <v>5399</v>
      </c>
      <c r="H5407" s="1">
        <v>43042</v>
      </c>
      <c r="I5407">
        <v>3668</v>
      </c>
      <c r="J5407" t="s">
        <v>7</v>
      </c>
      <c r="K5407" t="s">
        <v>27</v>
      </c>
      <c r="L5407">
        <v>14</v>
      </c>
    </row>
    <row r="5408" spans="1:12" x14ac:dyDescent="0.55000000000000004">
      <c r="A5408" s="24" t="str">
        <f t="shared" si="84"/>
        <v>102111</v>
      </c>
      <c r="B5408" s="24" t="s">
        <v>14</v>
      </c>
      <c r="C5408" s="25">
        <v>43042</v>
      </c>
      <c r="D5408" s="24">
        <f>IFERROR(VLOOKUP(B5408,'2017_GT Roster'!$B$6:$H$21,7, FALSE), "NO MATCH!!!")</f>
        <v>11</v>
      </c>
      <c r="E5408" s="24">
        <f>IFERROR(VLOOKUP(GAME_JUMP_REPORT_CONSOLIDATED!C5408,GAME_INDEX!$A$7:$E$34,5,FALSE), "NO MATCH")</f>
        <v>1021</v>
      </c>
      <c r="F5408" s="24" t="str">
        <f>IFERROR(VLOOKUP(C5408,GAME_INDEX!$A$7:$E$34,4,FALSE), "NO MATCH!!!")</f>
        <v>Virginia Tech</v>
      </c>
      <c r="G5408" t="s">
        <v>5400</v>
      </c>
      <c r="H5408" s="1">
        <v>43042</v>
      </c>
      <c r="I5408">
        <v>3670</v>
      </c>
      <c r="J5408" t="s">
        <v>7</v>
      </c>
      <c r="K5408" t="s">
        <v>14</v>
      </c>
      <c r="L5408">
        <v>18.399999999999999</v>
      </c>
    </row>
    <row r="5409" spans="1:12" x14ac:dyDescent="0.55000000000000004">
      <c r="A5409" s="24" t="str">
        <f t="shared" si="84"/>
        <v>10211</v>
      </c>
      <c r="B5409" s="24" t="s">
        <v>3254</v>
      </c>
      <c r="C5409" s="25">
        <v>43042</v>
      </c>
      <c r="D5409" s="24">
        <f>IFERROR(VLOOKUP(B5409,'2017_GT Roster'!$B$6:$H$21,7, FALSE), "NO MATCH!!!")</f>
        <v>1</v>
      </c>
      <c r="E5409" s="24">
        <f>IFERROR(VLOOKUP(GAME_JUMP_REPORT_CONSOLIDATED!C5409,GAME_INDEX!$A$7:$E$34,5,FALSE), "NO MATCH")</f>
        <v>1021</v>
      </c>
      <c r="F5409" s="24" t="str">
        <f>IFERROR(VLOOKUP(C5409,GAME_INDEX!$A$7:$E$34,4,FALSE), "NO MATCH!!!")</f>
        <v>Virginia Tech</v>
      </c>
      <c r="G5409" t="s">
        <v>5401</v>
      </c>
      <c r="H5409" s="1">
        <v>43042</v>
      </c>
      <c r="I5409">
        <v>3684</v>
      </c>
      <c r="J5409" t="s">
        <v>7</v>
      </c>
      <c r="K5409" t="s">
        <v>3254</v>
      </c>
      <c r="L5409">
        <v>18.8</v>
      </c>
    </row>
    <row r="5410" spans="1:12" x14ac:dyDescent="0.55000000000000004">
      <c r="A5410" s="24" t="str">
        <f t="shared" si="84"/>
        <v>10219</v>
      </c>
      <c r="B5410" s="24" t="s">
        <v>27</v>
      </c>
      <c r="C5410" s="25">
        <v>43042</v>
      </c>
      <c r="D5410" s="24">
        <f>IFERROR(VLOOKUP(B5410,'2017_GT Roster'!$B$6:$H$21,7, FALSE), "NO MATCH!!!")</f>
        <v>9</v>
      </c>
      <c r="E5410" s="24">
        <f>IFERROR(VLOOKUP(GAME_JUMP_REPORT_CONSOLIDATED!C5410,GAME_INDEX!$A$7:$E$34,5,FALSE), "NO MATCH")</f>
        <v>1021</v>
      </c>
      <c r="F5410" s="24" t="str">
        <f>IFERROR(VLOOKUP(C5410,GAME_INDEX!$A$7:$E$34,4,FALSE), "NO MATCH!!!")</f>
        <v>Virginia Tech</v>
      </c>
      <c r="G5410" t="s">
        <v>5402</v>
      </c>
      <c r="H5410" s="1">
        <v>43042</v>
      </c>
      <c r="I5410">
        <v>3687</v>
      </c>
      <c r="J5410" t="s">
        <v>7</v>
      </c>
      <c r="K5410" t="s">
        <v>27</v>
      </c>
      <c r="L5410">
        <v>12.3</v>
      </c>
    </row>
    <row r="5411" spans="1:12" x14ac:dyDescent="0.55000000000000004">
      <c r="A5411" s="24" t="str">
        <f t="shared" si="84"/>
        <v>102114</v>
      </c>
      <c r="B5411" s="24" t="s">
        <v>10</v>
      </c>
      <c r="C5411" s="25">
        <v>43042</v>
      </c>
      <c r="D5411" s="24">
        <f>IFERROR(VLOOKUP(B5411,'2017_GT Roster'!$B$6:$H$21,7, FALSE), "NO MATCH!!!")</f>
        <v>14</v>
      </c>
      <c r="E5411" s="24">
        <f>IFERROR(VLOOKUP(GAME_JUMP_REPORT_CONSOLIDATED!C5411,GAME_INDEX!$A$7:$E$34,5,FALSE), "NO MATCH")</f>
        <v>1021</v>
      </c>
      <c r="F5411" s="24" t="str">
        <f>IFERROR(VLOOKUP(C5411,GAME_INDEX!$A$7:$E$34,4,FALSE), "NO MATCH!!!")</f>
        <v>Virginia Tech</v>
      </c>
      <c r="G5411" t="s">
        <v>5403</v>
      </c>
      <c r="H5411" s="1">
        <v>43042</v>
      </c>
      <c r="I5411">
        <v>3696</v>
      </c>
      <c r="J5411" t="s">
        <v>7</v>
      </c>
      <c r="K5411" t="s">
        <v>10</v>
      </c>
      <c r="L5411">
        <v>16.7</v>
      </c>
    </row>
    <row r="5412" spans="1:12" x14ac:dyDescent="0.55000000000000004">
      <c r="A5412" s="24" t="str">
        <f t="shared" si="84"/>
        <v>102133</v>
      </c>
      <c r="B5412" s="24" t="s">
        <v>32</v>
      </c>
      <c r="C5412" s="25">
        <v>43042</v>
      </c>
      <c r="D5412" s="24">
        <f>IFERROR(VLOOKUP(B5412,'2017_GT Roster'!$B$6:$H$21,7, FALSE), "NO MATCH!!!")</f>
        <v>33</v>
      </c>
      <c r="E5412" s="24">
        <f>IFERROR(VLOOKUP(GAME_JUMP_REPORT_CONSOLIDATED!C5412,GAME_INDEX!$A$7:$E$34,5,FALSE), "NO MATCH")</f>
        <v>1021</v>
      </c>
      <c r="F5412" s="24" t="str">
        <f>IFERROR(VLOOKUP(C5412,GAME_INDEX!$A$7:$E$34,4,FALSE), "NO MATCH!!!")</f>
        <v>Virginia Tech</v>
      </c>
      <c r="G5412" t="s">
        <v>5404</v>
      </c>
      <c r="H5412" s="1">
        <v>43042</v>
      </c>
      <c r="I5412">
        <v>3711</v>
      </c>
      <c r="J5412" t="s">
        <v>7</v>
      </c>
      <c r="K5412" t="s">
        <v>32</v>
      </c>
      <c r="L5412">
        <v>17.7</v>
      </c>
    </row>
    <row r="5413" spans="1:12" x14ac:dyDescent="0.55000000000000004">
      <c r="A5413" s="24" t="str">
        <f t="shared" si="84"/>
        <v>10219</v>
      </c>
      <c r="B5413" s="24" t="s">
        <v>27</v>
      </c>
      <c r="C5413" s="25">
        <v>43042</v>
      </c>
      <c r="D5413" s="24">
        <f>IFERROR(VLOOKUP(B5413,'2017_GT Roster'!$B$6:$H$21,7, FALSE), "NO MATCH!!!")</f>
        <v>9</v>
      </c>
      <c r="E5413" s="24">
        <f>IFERROR(VLOOKUP(GAME_JUMP_REPORT_CONSOLIDATED!C5413,GAME_INDEX!$A$7:$E$34,5,FALSE), "NO MATCH")</f>
        <v>1021</v>
      </c>
      <c r="F5413" s="24" t="str">
        <f>IFERROR(VLOOKUP(C5413,GAME_INDEX!$A$7:$E$34,4,FALSE), "NO MATCH!!!")</f>
        <v>Virginia Tech</v>
      </c>
      <c r="G5413" t="s">
        <v>5405</v>
      </c>
      <c r="H5413" s="1">
        <v>43042</v>
      </c>
      <c r="I5413">
        <v>3715</v>
      </c>
      <c r="J5413" t="s">
        <v>7</v>
      </c>
      <c r="K5413" t="s">
        <v>27</v>
      </c>
      <c r="L5413">
        <v>14.2</v>
      </c>
    </row>
    <row r="5414" spans="1:12" x14ac:dyDescent="0.55000000000000004">
      <c r="A5414" s="24" t="str">
        <f t="shared" si="84"/>
        <v>102111</v>
      </c>
      <c r="B5414" s="24" t="s">
        <v>14</v>
      </c>
      <c r="C5414" s="25">
        <v>43042</v>
      </c>
      <c r="D5414" s="24">
        <f>IFERROR(VLOOKUP(B5414,'2017_GT Roster'!$B$6:$H$21,7, FALSE), "NO MATCH!!!")</f>
        <v>11</v>
      </c>
      <c r="E5414" s="24">
        <f>IFERROR(VLOOKUP(GAME_JUMP_REPORT_CONSOLIDATED!C5414,GAME_INDEX!$A$7:$E$34,5,FALSE), "NO MATCH")</f>
        <v>1021</v>
      </c>
      <c r="F5414" s="24" t="str">
        <f>IFERROR(VLOOKUP(C5414,GAME_INDEX!$A$7:$E$34,4,FALSE), "NO MATCH!!!")</f>
        <v>Virginia Tech</v>
      </c>
      <c r="G5414" t="s">
        <v>5406</v>
      </c>
      <c r="H5414" s="1">
        <v>43042</v>
      </c>
      <c r="I5414">
        <v>3717</v>
      </c>
      <c r="J5414" t="s">
        <v>7</v>
      </c>
      <c r="K5414" t="s">
        <v>14</v>
      </c>
      <c r="L5414">
        <v>19.8</v>
      </c>
    </row>
    <row r="5415" spans="1:12" x14ac:dyDescent="0.55000000000000004">
      <c r="A5415" s="24" t="str">
        <f t="shared" si="84"/>
        <v>10211</v>
      </c>
      <c r="B5415" s="24" t="s">
        <v>3254</v>
      </c>
      <c r="C5415" s="25">
        <v>43042</v>
      </c>
      <c r="D5415" s="24">
        <f>IFERROR(VLOOKUP(B5415,'2017_GT Roster'!$B$6:$H$21,7, FALSE), "NO MATCH!!!")</f>
        <v>1</v>
      </c>
      <c r="E5415" s="24">
        <f>IFERROR(VLOOKUP(GAME_JUMP_REPORT_CONSOLIDATED!C5415,GAME_INDEX!$A$7:$E$34,5,FALSE), "NO MATCH")</f>
        <v>1021</v>
      </c>
      <c r="F5415" s="24" t="str">
        <f>IFERROR(VLOOKUP(C5415,GAME_INDEX!$A$7:$E$34,4,FALSE), "NO MATCH!!!")</f>
        <v>Virginia Tech</v>
      </c>
      <c r="G5415" t="s">
        <v>5407</v>
      </c>
      <c r="H5415" s="1">
        <v>43042</v>
      </c>
      <c r="I5415">
        <v>3719</v>
      </c>
      <c r="J5415" t="s">
        <v>7</v>
      </c>
      <c r="K5415" t="s">
        <v>3254</v>
      </c>
      <c r="L5415">
        <v>11.7</v>
      </c>
    </row>
    <row r="5416" spans="1:12" x14ac:dyDescent="0.55000000000000004">
      <c r="A5416" s="24" t="str">
        <f t="shared" si="84"/>
        <v>10219</v>
      </c>
      <c r="B5416" s="24" t="s">
        <v>27</v>
      </c>
      <c r="C5416" s="25">
        <v>43042</v>
      </c>
      <c r="D5416" s="24">
        <f>IFERROR(VLOOKUP(B5416,'2017_GT Roster'!$B$6:$H$21,7, FALSE), "NO MATCH!!!")</f>
        <v>9</v>
      </c>
      <c r="E5416" s="24">
        <f>IFERROR(VLOOKUP(GAME_JUMP_REPORT_CONSOLIDATED!C5416,GAME_INDEX!$A$7:$E$34,5,FALSE), "NO MATCH")</f>
        <v>1021</v>
      </c>
      <c r="F5416" s="24" t="str">
        <f>IFERROR(VLOOKUP(C5416,GAME_INDEX!$A$7:$E$34,4,FALSE), "NO MATCH!!!")</f>
        <v>Virginia Tech</v>
      </c>
      <c r="G5416" t="s">
        <v>5408</v>
      </c>
      <c r="H5416" s="1">
        <v>43042</v>
      </c>
      <c r="I5416">
        <v>3738</v>
      </c>
      <c r="J5416" t="s">
        <v>7</v>
      </c>
      <c r="K5416" t="s">
        <v>27</v>
      </c>
      <c r="L5416">
        <v>15.6</v>
      </c>
    </row>
    <row r="5417" spans="1:12" x14ac:dyDescent="0.55000000000000004">
      <c r="A5417" s="24" t="str">
        <f t="shared" si="84"/>
        <v>102111</v>
      </c>
      <c r="B5417" s="24" t="s">
        <v>14</v>
      </c>
      <c r="C5417" s="25">
        <v>43042</v>
      </c>
      <c r="D5417" s="24">
        <f>IFERROR(VLOOKUP(B5417,'2017_GT Roster'!$B$6:$H$21,7, FALSE), "NO MATCH!!!")</f>
        <v>11</v>
      </c>
      <c r="E5417" s="24">
        <f>IFERROR(VLOOKUP(GAME_JUMP_REPORT_CONSOLIDATED!C5417,GAME_INDEX!$A$7:$E$34,5,FALSE), "NO MATCH")</f>
        <v>1021</v>
      </c>
      <c r="F5417" s="24" t="str">
        <f>IFERROR(VLOOKUP(C5417,GAME_INDEX!$A$7:$E$34,4,FALSE), "NO MATCH!!!")</f>
        <v>Virginia Tech</v>
      </c>
      <c r="G5417" t="s">
        <v>5409</v>
      </c>
      <c r="H5417" s="1">
        <v>43042</v>
      </c>
      <c r="I5417">
        <v>3739</v>
      </c>
      <c r="J5417" t="s">
        <v>7</v>
      </c>
      <c r="K5417" t="s">
        <v>14</v>
      </c>
      <c r="L5417">
        <v>24</v>
      </c>
    </row>
    <row r="5418" spans="1:12" x14ac:dyDescent="0.55000000000000004">
      <c r="A5418" s="24" t="str">
        <f t="shared" si="84"/>
        <v>102123</v>
      </c>
      <c r="B5418" s="24" t="s">
        <v>19</v>
      </c>
      <c r="C5418" s="25">
        <v>43042</v>
      </c>
      <c r="D5418" s="24">
        <f>IFERROR(VLOOKUP(B5418,'2017_GT Roster'!$B$6:$H$21,7, FALSE), "NO MATCH!!!")</f>
        <v>23</v>
      </c>
      <c r="E5418" s="24">
        <f>IFERROR(VLOOKUP(GAME_JUMP_REPORT_CONSOLIDATED!C5418,GAME_INDEX!$A$7:$E$34,5,FALSE), "NO MATCH")</f>
        <v>1021</v>
      </c>
      <c r="F5418" s="24" t="str">
        <f>IFERROR(VLOOKUP(C5418,GAME_INDEX!$A$7:$E$34,4,FALSE), "NO MATCH!!!")</f>
        <v>Virginia Tech</v>
      </c>
      <c r="G5418" t="s">
        <v>5410</v>
      </c>
      <c r="H5418" s="1">
        <v>43042</v>
      </c>
      <c r="I5418">
        <v>3741</v>
      </c>
      <c r="J5418" t="s">
        <v>7</v>
      </c>
      <c r="K5418" t="s">
        <v>19</v>
      </c>
      <c r="L5418">
        <v>7.3</v>
      </c>
    </row>
    <row r="5419" spans="1:12" x14ac:dyDescent="0.55000000000000004">
      <c r="A5419" s="24" t="str">
        <f t="shared" si="84"/>
        <v>102111</v>
      </c>
      <c r="B5419" s="24" t="s">
        <v>14</v>
      </c>
      <c r="C5419" s="25">
        <v>43042</v>
      </c>
      <c r="D5419" s="24">
        <f>IFERROR(VLOOKUP(B5419,'2017_GT Roster'!$B$6:$H$21,7, FALSE), "NO MATCH!!!")</f>
        <v>11</v>
      </c>
      <c r="E5419" s="24">
        <f>IFERROR(VLOOKUP(GAME_JUMP_REPORT_CONSOLIDATED!C5419,GAME_INDEX!$A$7:$E$34,5,FALSE), "NO MATCH")</f>
        <v>1021</v>
      </c>
      <c r="F5419" s="24" t="str">
        <f>IFERROR(VLOOKUP(C5419,GAME_INDEX!$A$7:$E$34,4,FALSE), "NO MATCH!!!")</f>
        <v>Virginia Tech</v>
      </c>
      <c r="G5419" t="s">
        <v>5411</v>
      </c>
      <c r="H5419" s="1">
        <v>43042</v>
      </c>
      <c r="I5419">
        <v>3758</v>
      </c>
      <c r="J5419" t="s">
        <v>7</v>
      </c>
      <c r="K5419" t="s">
        <v>14</v>
      </c>
      <c r="L5419">
        <v>15.4</v>
      </c>
    </row>
    <row r="5420" spans="1:12" x14ac:dyDescent="0.55000000000000004">
      <c r="A5420" s="24" t="str">
        <f t="shared" si="84"/>
        <v>10214</v>
      </c>
      <c r="B5420" s="24" t="s">
        <v>3262</v>
      </c>
      <c r="C5420" s="25">
        <v>43042</v>
      </c>
      <c r="D5420" s="24">
        <f>IFERROR(VLOOKUP(B5420,'2017_GT Roster'!$B$6:$H$21,7, FALSE), "NO MATCH!!!")</f>
        <v>4</v>
      </c>
      <c r="E5420" s="24">
        <f>IFERROR(VLOOKUP(GAME_JUMP_REPORT_CONSOLIDATED!C5420,GAME_INDEX!$A$7:$E$34,5,FALSE), "NO MATCH")</f>
        <v>1021</v>
      </c>
      <c r="F5420" s="24" t="str">
        <f>IFERROR(VLOOKUP(C5420,GAME_INDEX!$A$7:$E$34,4,FALSE), "NO MATCH!!!")</f>
        <v>Virginia Tech</v>
      </c>
      <c r="G5420" t="s">
        <v>5412</v>
      </c>
      <c r="H5420" s="1">
        <v>43042</v>
      </c>
      <c r="I5420">
        <v>3800</v>
      </c>
      <c r="J5420" t="s">
        <v>7</v>
      </c>
      <c r="K5420" t="s">
        <v>3262</v>
      </c>
      <c r="L5420">
        <v>19.399999999999999</v>
      </c>
    </row>
    <row r="5421" spans="1:12" x14ac:dyDescent="0.55000000000000004">
      <c r="A5421" s="24" t="str">
        <f t="shared" si="84"/>
        <v>102133</v>
      </c>
      <c r="B5421" s="24" t="s">
        <v>32</v>
      </c>
      <c r="C5421" s="25">
        <v>43042</v>
      </c>
      <c r="D5421" s="24">
        <f>IFERROR(VLOOKUP(B5421,'2017_GT Roster'!$B$6:$H$21,7, FALSE), "NO MATCH!!!")</f>
        <v>33</v>
      </c>
      <c r="E5421" s="24">
        <f>IFERROR(VLOOKUP(GAME_JUMP_REPORT_CONSOLIDATED!C5421,GAME_INDEX!$A$7:$E$34,5,FALSE), "NO MATCH")</f>
        <v>1021</v>
      </c>
      <c r="F5421" s="24" t="str">
        <f>IFERROR(VLOOKUP(C5421,GAME_INDEX!$A$7:$E$34,4,FALSE), "NO MATCH!!!")</f>
        <v>Virginia Tech</v>
      </c>
      <c r="G5421" t="s">
        <v>5413</v>
      </c>
      <c r="H5421" s="1">
        <v>43042</v>
      </c>
      <c r="I5421">
        <v>3802</v>
      </c>
      <c r="J5421" t="s">
        <v>7</v>
      </c>
      <c r="K5421" t="s">
        <v>32</v>
      </c>
      <c r="L5421">
        <v>19</v>
      </c>
    </row>
    <row r="5422" spans="1:12" x14ac:dyDescent="0.55000000000000004">
      <c r="A5422" s="24" t="str">
        <f t="shared" si="84"/>
        <v>10219</v>
      </c>
      <c r="B5422" s="24" t="s">
        <v>27</v>
      </c>
      <c r="C5422" s="25">
        <v>43042</v>
      </c>
      <c r="D5422" s="24">
        <f>IFERROR(VLOOKUP(B5422,'2017_GT Roster'!$B$6:$H$21,7, FALSE), "NO MATCH!!!")</f>
        <v>9</v>
      </c>
      <c r="E5422" s="24">
        <f>IFERROR(VLOOKUP(GAME_JUMP_REPORT_CONSOLIDATED!C5422,GAME_INDEX!$A$7:$E$34,5,FALSE), "NO MATCH")</f>
        <v>1021</v>
      </c>
      <c r="F5422" s="24" t="str">
        <f>IFERROR(VLOOKUP(C5422,GAME_INDEX!$A$7:$E$34,4,FALSE), "NO MATCH!!!")</f>
        <v>Virginia Tech</v>
      </c>
      <c r="G5422" t="s">
        <v>5414</v>
      </c>
      <c r="H5422" s="1">
        <v>43042</v>
      </c>
      <c r="I5422">
        <v>3825</v>
      </c>
      <c r="J5422" t="s">
        <v>7</v>
      </c>
      <c r="K5422" t="s">
        <v>27</v>
      </c>
      <c r="L5422">
        <v>13.2</v>
      </c>
    </row>
    <row r="5423" spans="1:12" x14ac:dyDescent="0.55000000000000004">
      <c r="A5423" s="24" t="str">
        <f t="shared" si="84"/>
        <v>10214</v>
      </c>
      <c r="B5423" s="24" t="s">
        <v>3262</v>
      </c>
      <c r="C5423" s="25">
        <v>43042</v>
      </c>
      <c r="D5423" s="24">
        <f>IFERROR(VLOOKUP(B5423,'2017_GT Roster'!$B$6:$H$21,7, FALSE), "NO MATCH!!!")</f>
        <v>4</v>
      </c>
      <c r="E5423" s="24">
        <f>IFERROR(VLOOKUP(GAME_JUMP_REPORT_CONSOLIDATED!C5423,GAME_INDEX!$A$7:$E$34,5,FALSE), "NO MATCH")</f>
        <v>1021</v>
      </c>
      <c r="F5423" s="24" t="str">
        <f>IFERROR(VLOOKUP(C5423,GAME_INDEX!$A$7:$E$34,4,FALSE), "NO MATCH!!!")</f>
        <v>Virginia Tech</v>
      </c>
      <c r="G5423" t="s">
        <v>5415</v>
      </c>
      <c r="H5423" s="1">
        <v>43042</v>
      </c>
      <c r="I5423">
        <v>3827</v>
      </c>
      <c r="J5423" t="s">
        <v>7</v>
      </c>
      <c r="K5423" t="s">
        <v>3262</v>
      </c>
      <c r="L5423">
        <v>19.7</v>
      </c>
    </row>
    <row r="5424" spans="1:12" x14ac:dyDescent="0.55000000000000004">
      <c r="A5424" s="24" t="str">
        <f t="shared" si="84"/>
        <v>102110</v>
      </c>
      <c r="B5424" s="24" t="s">
        <v>5225</v>
      </c>
      <c r="C5424" s="25">
        <v>43042</v>
      </c>
      <c r="D5424" s="24">
        <f>IFERROR(VLOOKUP(B5424,'2017_GT Roster'!$B$6:$H$21,7, FALSE), "NO MATCH!!!")</f>
        <v>10</v>
      </c>
      <c r="E5424" s="24">
        <f>IFERROR(VLOOKUP(GAME_JUMP_REPORT_CONSOLIDATED!C5424,GAME_INDEX!$A$7:$E$34,5,FALSE), "NO MATCH")</f>
        <v>1021</v>
      </c>
      <c r="F5424" s="24" t="str">
        <f>IFERROR(VLOOKUP(C5424,GAME_INDEX!$A$7:$E$34,4,FALSE), "NO MATCH!!!")</f>
        <v>Virginia Tech</v>
      </c>
      <c r="G5424" t="s">
        <v>5416</v>
      </c>
      <c r="H5424" s="1">
        <v>43042</v>
      </c>
      <c r="I5424">
        <v>3852</v>
      </c>
      <c r="J5424" t="s">
        <v>7</v>
      </c>
      <c r="K5424" t="s">
        <v>5225</v>
      </c>
      <c r="L5424">
        <v>11.4</v>
      </c>
    </row>
    <row r="5425" spans="1:12" x14ac:dyDescent="0.55000000000000004">
      <c r="A5425" s="24" t="str">
        <f t="shared" si="84"/>
        <v>102133</v>
      </c>
      <c r="B5425" s="24" t="s">
        <v>32</v>
      </c>
      <c r="C5425" s="25">
        <v>43042</v>
      </c>
      <c r="D5425" s="24">
        <f>IFERROR(VLOOKUP(B5425,'2017_GT Roster'!$B$6:$H$21,7, FALSE), "NO MATCH!!!")</f>
        <v>33</v>
      </c>
      <c r="E5425" s="24">
        <f>IFERROR(VLOOKUP(GAME_JUMP_REPORT_CONSOLIDATED!C5425,GAME_INDEX!$A$7:$E$34,5,FALSE), "NO MATCH")</f>
        <v>1021</v>
      </c>
      <c r="F5425" s="24" t="str">
        <f>IFERROR(VLOOKUP(C5425,GAME_INDEX!$A$7:$E$34,4,FALSE), "NO MATCH!!!")</f>
        <v>Virginia Tech</v>
      </c>
      <c r="G5425" t="s">
        <v>5417</v>
      </c>
      <c r="H5425" s="1">
        <v>43042</v>
      </c>
      <c r="I5425">
        <v>3854</v>
      </c>
      <c r="J5425" t="s">
        <v>7</v>
      </c>
      <c r="K5425" t="s">
        <v>32</v>
      </c>
      <c r="L5425">
        <v>18.100000000000001</v>
      </c>
    </row>
    <row r="5426" spans="1:12" x14ac:dyDescent="0.55000000000000004">
      <c r="A5426" s="24" t="str">
        <f t="shared" si="84"/>
        <v>10219</v>
      </c>
      <c r="B5426" s="24" t="s">
        <v>27</v>
      </c>
      <c r="C5426" s="25">
        <v>43042</v>
      </c>
      <c r="D5426" s="24">
        <f>IFERROR(VLOOKUP(B5426,'2017_GT Roster'!$B$6:$H$21,7, FALSE), "NO MATCH!!!")</f>
        <v>9</v>
      </c>
      <c r="E5426" s="24">
        <f>IFERROR(VLOOKUP(GAME_JUMP_REPORT_CONSOLIDATED!C5426,GAME_INDEX!$A$7:$E$34,5,FALSE), "NO MATCH")</f>
        <v>1021</v>
      </c>
      <c r="F5426" s="24" t="str">
        <f>IFERROR(VLOOKUP(C5426,GAME_INDEX!$A$7:$E$34,4,FALSE), "NO MATCH!!!")</f>
        <v>Virginia Tech</v>
      </c>
      <c r="G5426" t="s">
        <v>5418</v>
      </c>
      <c r="H5426" s="1">
        <v>43042</v>
      </c>
      <c r="I5426">
        <v>3877</v>
      </c>
      <c r="J5426" t="s">
        <v>7</v>
      </c>
      <c r="K5426" t="s">
        <v>27</v>
      </c>
      <c r="L5426">
        <v>13.8</v>
      </c>
    </row>
    <row r="5427" spans="1:12" x14ac:dyDescent="0.55000000000000004">
      <c r="A5427" s="24" t="str">
        <f t="shared" ref="A5427:A5490" si="85">E5427&amp;D5427</f>
        <v>10214</v>
      </c>
      <c r="B5427" s="24" t="s">
        <v>3262</v>
      </c>
      <c r="C5427" s="25">
        <v>43042</v>
      </c>
      <c r="D5427" s="24">
        <f>IFERROR(VLOOKUP(B5427,'2017_GT Roster'!$B$6:$H$21,7, FALSE), "NO MATCH!!!")</f>
        <v>4</v>
      </c>
      <c r="E5427" s="24">
        <f>IFERROR(VLOOKUP(GAME_JUMP_REPORT_CONSOLIDATED!C5427,GAME_INDEX!$A$7:$E$34,5,FALSE), "NO MATCH")</f>
        <v>1021</v>
      </c>
      <c r="F5427" s="24" t="str">
        <f>IFERROR(VLOOKUP(C5427,GAME_INDEX!$A$7:$E$34,4,FALSE), "NO MATCH!!!")</f>
        <v>Virginia Tech</v>
      </c>
      <c r="G5427" t="s">
        <v>5419</v>
      </c>
      <c r="H5427" s="1">
        <v>43042</v>
      </c>
      <c r="I5427">
        <v>3878</v>
      </c>
      <c r="J5427" t="s">
        <v>7</v>
      </c>
      <c r="K5427" t="s">
        <v>3262</v>
      </c>
      <c r="L5427">
        <v>6.2</v>
      </c>
    </row>
    <row r="5428" spans="1:12" x14ac:dyDescent="0.55000000000000004">
      <c r="A5428" s="24" t="str">
        <f t="shared" si="85"/>
        <v>10219</v>
      </c>
      <c r="B5428" s="24" t="s">
        <v>27</v>
      </c>
      <c r="C5428" s="25">
        <v>43042</v>
      </c>
      <c r="D5428" s="24">
        <f>IFERROR(VLOOKUP(B5428,'2017_GT Roster'!$B$6:$H$21,7, FALSE), "NO MATCH!!!")</f>
        <v>9</v>
      </c>
      <c r="E5428" s="24">
        <f>IFERROR(VLOOKUP(GAME_JUMP_REPORT_CONSOLIDATED!C5428,GAME_INDEX!$A$7:$E$34,5,FALSE), "NO MATCH")</f>
        <v>1021</v>
      </c>
      <c r="F5428" s="24" t="str">
        <f>IFERROR(VLOOKUP(C5428,GAME_INDEX!$A$7:$E$34,4,FALSE), "NO MATCH!!!")</f>
        <v>Virginia Tech</v>
      </c>
      <c r="G5428" t="s">
        <v>5420</v>
      </c>
      <c r="H5428" s="1">
        <v>43042</v>
      </c>
      <c r="I5428">
        <v>3901</v>
      </c>
      <c r="J5428" t="s">
        <v>7</v>
      </c>
      <c r="K5428" t="s">
        <v>27</v>
      </c>
      <c r="L5428">
        <v>12</v>
      </c>
    </row>
    <row r="5429" spans="1:12" x14ac:dyDescent="0.55000000000000004">
      <c r="A5429" s="24" t="str">
        <f t="shared" si="85"/>
        <v>10214</v>
      </c>
      <c r="B5429" s="24" t="s">
        <v>3262</v>
      </c>
      <c r="C5429" s="25">
        <v>43042</v>
      </c>
      <c r="D5429" s="24">
        <f>IFERROR(VLOOKUP(B5429,'2017_GT Roster'!$B$6:$H$21,7, FALSE), "NO MATCH!!!")</f>
        <v>4</v>
      </c>
      <c r="E5429" s="24">
        <f>IFERROR(VLOOKUP(GAME_JUMP_REPORT_CONSOLIDATED!C5429,GAME_INDEX!$A$7:$E$34,5,FALSE), "NO MATCH")</f>
        <v>1021</v>
      </c>
      <c r="F5429" s="24" t="str">
        <f>IFERROR(VLOOKUP(C5429,GAME_INDEX!$A$7:$E$34,4,FALSE), "NO MATCH!!!")</f>
        <v>Virginia Tech</v>
      </c>
      <c r="G5429" t="s">
        <v>5421</v>
      </c>
      <c r="H5429" s="1">
        <v>43042</v>
      </c>
      <c r="I5429">
        <v>3903</v>
      </c>
      <c r="J5429" t="s">
        <v>7</v>
      </c>
      <c r="K5429" t="s">
        <v>3262</v>
      </c>
      <c r="L5429">
        <v>22.1</v>
      </c>
    </row>
    <row r="5430" spans="1:12" x14ac:dyDescent="0.55000000000000004">
      <c r="A5430" s="24" t="str">
        <f t="shared" si="85"/>
        <v>10219</v>
      </c>
      <c r="B5430" s="24" t="s">
        <v>27</v>
      </c>
      <c r="C5430" s="25">
        <v>43042</v>
      </c>
      <c r="D5430" s="24">
        <f>IFERROR(VLOOKUP(B5430,'2017_GT Roster'!$B$6:$H$21,7, FALSE), "NO MATCH!!!")</f>
        <v>9</v>
      </c>
      <c r="E5430" s="24">
        <f>IFERROR(VLOOKUP(GAME_JUMP_REPORT_CONSOLIDATED!C5430,GAME_INDEX!$A$7:$E$34,5,FALSE), "NO MATCH")</f>
        <v>1021</v>
      </c>
      <c r="F5430" s="24" t="str">
        <f>IFERROR(VLOOKUP(C5430,GAME_INDEX!$A$7:$E$34,4,FALSE), "NO MATCH!!!")</f>
        <v>Virginia Tech</v>
      </c>
      <c r="G5430" t="s">
        <v>5422</v>
      </c>
      <c r="H5430" s="1">
        <v>43042</v>
      </c>
      <c r="I5430">
        <v>3906</v>
      </c>
      <c r="J5430" t="s">
        <v>7</v>
      </c>
      <c r="K5430" t="s">
        <v>27</v>
      </c>
      <c r="L5430">
        <v>14.6</v>
      </c>
    </row>
    <row r="5431" spans="1:12" x14ac:dyDescent="0.55000000000000004">
      <c r="A5431" s="24" t="str">
        <f t="shared" si="85"/>
        <v>10214</v>
      </c>
      <c r="B5431" s="24" t="s">
        <v>3262</v>
      </c>
      <c r="C5431" s="25">
        <v>43042</v>
      </c>
      <c r="D5431" s="24">
        <f>IFERROR(VLOOKUP(B5431,'2017_GT Roster'!$B$6:$H$21,7, FALSE), "NO MATCH!!!")</f>
        <v>4</v>
      </c>
      <c r="E5431" s="24">
        <f>IFERROR(VLOOKUP(GAME_JUMP_REPORT_CONSOLIDATED!C5431,GAME_INDEX!$A$7:$E$34,5,FALSE), "NO MATCH")</f>
        <v>1021</v>
      </c>
      <c r="F5431" s="24" t="str">
        <f>IFERROR(VLOOKUP(C5431,GAME_INDEX!$A$7:$E$34,4,FALSE), "NO MATCH!!!")</f>
        <v>Virginia Tech</v>
      </c>
      <c r="G5431" t="s">
        <v>5423</v>
      </c>
      <c r="H5431" s="1">
        <v>43042</v>
      </c>
      <c r="I5431">
        <v>3907</v>
      </c>
      <c r="J5431" t="s">
        <v>7</v>
      </c>
      <c r="K5431" t="s">
        <v>3262</v>
      </c>
      <c r="L5431">
        <v>20</v>
      </c>
    </row>
    <row r="5432" spans="1:12" x14ac:dyDescent="0.55000000000000004">
      <c r="A5432" s="24" t="str">
        <f t="shared" si="85"/>
        <v>102133</v>
      </c>
      <c r="B5432" s="24" t="s">
        <v>32</v>
      </c>
      <c r="C5432" s="25">
        <v>43042</v>
      </c>
      <c r="D5432" s="24">
        <f>IFERROR(VLOOKUP(B5432,'2017_GT Roster'!$B$6:$H$21,7, FALSE), "NO MATCH!!!")</f>
        <v>33</v>
      </c>
      <c r="E5432" s="24">
        <f>IFERROR(VLOOKUP(GAME_JUMP_REPORT_CONSOLIDATED!C5432,GAME_INDEX!$A$7:$E$34,5,FALSE), "NO MATCH")</f>
        <v>1021</v>
      </c>
      <c r="F5432" s="24" t="str">
        <f>IFERROR(VLOOKUP(C5432,GAME_INDEX!$A$7:$E$34,4,FALSE), "NO MATCH!!!")</f>
        <v>Virginia Tech</v>
      </c>
      <c r="G5432" t="s">
        <v>5424</v>
      </c>
      <c r="H5432" s="1">
        <v>43042</v>
      </c>
      <c r="I5432">
        <v>4027</v>
      </c>
      <c r="J5432" t="s">
        <v>7</v>
      </c>
      <c r="K5432" t="s">
        <v>32</v>
      </c>
      <c r="L5432">
        <v>9.1999999999999993</v>
      </c>
    </row>
    <row r="5433" spans="1:12" x14ac:dyDescent="0.55000000000000004">
      <c r="A5433" s="24" t="str">
        <f t="shared" si="85"/>
        <v>102112</v>
      </c>
      <c r="B5433" s="24" t="s">
        <v>10639</v>
      </c>
      <c r="C5433" s="25">
        <v>43042</v>
      </c>
      <c r="D5433" s="24">
        <f>IFERROR(VLOOKUP(B5433,'2017_GT Roster'!$B$6:$H$21,7, FALSE), "NO MATCH!!!")</f>
        <v>12</v>
      </c>
      <c r="E5433" s="24">
        <f>IFERROR(VLOOKUP(GAME_JUMP_REPORT_CONSOLIDATED!C5433,GAME_INDEX!$A$7:$E$34,5,FALSE), "NO MATCH")</f>
        <v>1021</v>
      </c>
      <c r="F5433" s="24" t="str">
        <f>IFERROR(VLOOKUP(C5433,GAME_INDEX!$A$7:$E$34,4,FALSE), "NO MATCH!!!")</f>
        <v>Virginia Tech</v>
      </c>
      <c r="G5433" t="s">
        <v>5425</v>
      </c>
      <c r="H5433" s="1">
        <v>43042</v>
      </c>
      <c r="I5433">
        <v>4044</v>
      </c>
      <c r="J5433" t="s">
        <v>7</v>
      </c>
      <c r="K5433" t="s">
        <v>12</v>
      </c>
      <c r="L5433">
        <v>14</v>
      </c>
    </row>
    <row r="5434" spans="1:12" x14ac:dyDescent="0.55000000000000004">
      <c r="A5434" s="24" t="str">
        <f t="shared" si="85"/>
        <v>10214</v>
      </c>
      <c r="B5434" s="24" t="s">
        <v>3262</v>
      </c>
      <c r="C5434" s="25">
        <v>43042</v>
      </c>
      <c r="D5434" s="24">
        <f>IFERROR(VLOOKUP(B5434,'2017_GT Roster'!$B$6:$H$21,7, FALSE), "NO MATCH!!!")</f>
        <v>4</v>
      </c>
      <c r="E5434" s="24">
        <f>IFERROR(VLOOKUP(GAME_JUMP_REPORT_CONSOLIDATED!C5434,GAME_INDEX!$A$7:$E$34,5,FALSE), "NO MATCH")</f>
        <v>1021</v>
      </c>
      <c r="F5434" s="24" t="str">
        <f>IFERROR(VLOOKUP(C5434,GAME_INDEX!$A$7:$E$34,4,FALSE), "NO MATCH!!!")</f>
        <v>Virginia Tech</v>
      </c>
      <c r="G5434" t="s">
        <v>5426</v>
      </c>
      <c r="H5434" s="1">
        <v>43042</v>
      </c>
      <c r="I5434">
        <v>4048</v>
      </c>
      <c r="J5434" t="s">
        <v>7</v>
      </c>
      <c r="K5434" t="s">
        <v>3262</v>
      </c>
      <c r="L5434">
        <v>13.8</v>
      </c>
    </row>
    <row r="5435" spans="1:12" x14ac:dyDescent="0.55000000000000004">
      <c r="A5435" s="24" t="str">
        <f t="shared" si="85"/>
        <v>102112</v>
      </c>
      <c r="B5435" s="24" t="s">
        <v>10639</v>
      </c>
      <c r="C5435" s="25">
        <v>43042</v>
      </c>
      <c r="D5435" s="24">
        <f>IFERROR(VLOOKUP(B5435,'2017_GT Roster'!$B$6:$H$21,7, FALSE), "NO MATCH!!!")</f>
        <v>12</v>
      </c>
      <c r="E5435" s="24">
        <f>IFERROR(VLOOKUP(GAME_JUMP_REPORT_CONSOLIDATED!C5435,GAME_INDEX!$A$7:$E$34,5,FALSE), "NO MATCH")</f>
        <v>1021</v>
      </c>
      <c r="F5435" s="24" t="str">
        <f>IFERROR(VLOOKUP(C5435,GAME_INDEX!$A$7:$E$34,4,FALSE), "NO MATCH!!!")</f>
        <v>Virginia Tech</v>
      </c>
      <c r="G5435" t="s">
        <v>5427</v>
      </c>
      <c r="H5435" s="1">
        <v>43042</v>
      </c>
      <c r="I5435">
        <v>4051</v>
      </c>
      <c r="J5435" t="s">
        <v>7</v>
      </c>
      <c r="K5435" t="s">
        <v>12</v>
      </c>
      <c r="L5435">
        <v>13.5</v>
      </c>
    </row>
    <row r="5436" spans="1:12" x14ac:dyDescent="0.55000000000000004">
      <c r="A5436" s="24" t="str">
        <f t="shared" si="85"/>
        <v>10214</v>
      </c>
      <c r="B5436" s="24" t="s">
        <v>3262</v>
      </c>
      <c r="C5436" s="25">
        <v>43042</v>
      </c>
      <c r="D5436" s="24">
        <f>IFERROR(VLOOKUP(B5436,'2017_GT Roster'!$B$6:$H$21,7, FALSE), "NO MATCH!!!")</f>
        <v>4</v>
      </c>
      <c r="E5436" s="24">
        <f>IFERROR(VLOOKUP(GAME_JUMP_REPORT_CONSOLIDATED!C5436,GAME_INDEX!$A$7:$E$34,5,FALSE), "NO MATCH")</f>
        <v>1021</v>
      </c>
      <c r="F5436" s="24" t="str">
        <f>IFERROR(VLOOKUP(C5436,GAME_INDEX!$A$7:$E$34,4,FALSE), "NO MATCH!!!")</f>
        <v>Virginia Tech</v>
      </c>
      <c r="G5436" t="s">
        <v>5428</v>
      </c>
      <c r="H5436" s="1">
        <v>43042</v>
      </c>
      <c r="I5436">
        <v>4055</v>
      </c>
      <c r="J5436" t="s">
        <v>7</v>
      </c>
      <c r="K5436" t="s">
        <v>3262</v>
      </c>
      <c r="L5436">
        <v>20.7</v>
      </c>
    </row>
    <row r="5437" spans="1:12" x14ac:dyDescent="0.55000000000000004">
      <c r="A5437" s="24" t="str">
        <f t="shared" si="85"/>
        <v>102133</v>
      </c>
      <c r="B5437" s="24" t="s">
        <v>32</v>
      </c>
      <c r="C5437" s="25">
        <v>43042</v>
      </c>
      <c r="D5437" s="24">
        <f>IFERROR(VLOOKUP(B5437,'2017_GT Roster'!$B$6:$H$21,7, FALSE), "NO MATCH!!!")</f>
        <v>33</v>
      </c>
      <c r="E5437" s="24">
        <f>IFERROR(VLOOKUP(GAME_JUMP_REPORT_CONSOLIDATED!C5437,GAME_INDEX!$A$7:$E$34,5,FALSE), "NO MATCH")</f>
        <v>1021</v>
      </c>
      <c r="F5437" s="24" t="str">
        <f>IFERROR(VLOOKUP(C5437,GAME_INDEX!$A$7:$E$34,4,FALSE), "NO MATCH!!!")</f>
        <v>Virginia Tech</v>
      </c>
      <c r="G5437" t="s">
        <v>5429</v>
      </c>
      <c r="H5437" s="1">
        <v>43042</v>
      </c>
      <c r="I5437">
        <v>4056</v>
      </c>
      <c r="J5437" t="s">
        <v>7</v>
      </c>
      <c r="K5437" t="s">
        <v>32</v>
      </c>
      <c r="L5437">
        <v>19.5</v>
      </c>
    </row>
    <row r="5438" spans="1:12" x14ac:dyDescent="0.55000000000000004">
      <c r="A5438" s="24" t="str">
        <f t="shared" si="85"/>
        <v>102133</v>
      </c>
      <c r="B5438" s="24" t="s">
        <v>32</v>
      </c>
      <c r="C5438" s="25">
        <v>43042</v>
      </c>
      <c r="D5438" s="24">
        <f>IFERROR(VLOOKUP(B5438,'2017_GT Roster'!$B$6:$H$21,7, FALSE), "NO MATCH!!!")</f>
        <v>33</v>
      </c>
      <c r="E5438" s="24">
        <f>IFERROR(VLOOKUP(GAME_JUMP_REPORT_CONSOLIDATED!C5438,GAME_INDEX!$A$7:$E$34,5,FALSE), "NO MATCH")</f>
        <v>1021</v>
      </c>
      <c r="F5438" s="24" t="str">
        <f>IFERROR(VLOOKUP(C5438,GAME_INDEX!$A$7:$E$34,4,FALSE), "NO MATCH!!!")</f>
        <v>Virginia Tech</v>
      </c>
      <c r="G5438" t="s">
        <v>5430</v>
      </c>
      <c r="H5438" s="1">
        <v>43042</v>
      </c>
      <c r="I5438">
        <v>4065</v>
      </c>
      <c r="J5438" t="s">
        <v>7</v>
      </c>
      <c r="K5438" t="s">
        <v>32</v>
      </c>
      <c r="L5438">
        <v>18.2</v>
      </c>
    </row>
    <row r="5439" spans="1:12" x14ac:dyDescent="0.55000000000000004">
      <c r="A5439" s="24" t="str">
        <f t="shared" si="85"/>
        <v>102112</v>
      </c>
      <c r="B5439" s="24" t="s">
        <v>10639</v>
      </c>
      <c r="C5439" s="25">
        <v>43042</v>
      </c>
      <c r="D5439" s="24">
        <f>IFERROR(VLOOKUP(B5439,'2017_GT Roster'!$B$6:$H$21,7, FALSE), "NO MATCH!!!")</f>
        <v>12</v>
      </c>
      <c r="E5439" s="24">
        <f>IFERROR(VLOOKUP(GAME_JUMP_REPORT_CONSOLIDATED!C5439,GAME_INDEX!$A$7:$E$34,5,FALSE), "NO MATCH")</f>
        <v>1021</v>
      </c>
      <c r="F5439" s="24" t="str">
        <f>IFERROR(VLOOKUP(C5439,GAME_INDEX!$A$7:$E$34,4,FALSE), "NO MATCH!!!")</f>
        <v>Virginia Tech</v>
      </c>
      <c r="G5439" t="s">
        <v>5431</v>
      </c>
      <c r="H5439" s="1">
        <v>43042</v>
      </c>
      <c r="I5439">
        <v>4074</v>
      </c>
      <c r="J5439" t="s">
        <v>7</v>
      </c>
      <c r="K5439" t="s">
        <v>12</v>
      </c>
      <c r="L5439">
        <v>14.4</v>
      </c>
    </row>
    <row r="5440" spans="1:12" x14ac:dyDescent="0.55000000000000004">
      <c r="A5440" s="24" t="str">
        <f t="shared" si="85"/>
        <v>10214</v>
      </c>
      <c r="B5440" s="24" t="s">
        <v>3262</v>
      </c>
      <c r="C5440" s="25">
        <v>43042</v>
      </c>
      <c r="D5440" s="24">
        <f>IFERROR(VLOOKUP(B5440,'2017_GT Roster'!$B$6:$H$21,7, FALSE), "NO MATCH!!!")</f>
        <v>4</v>
      </c>
      <c r="E5440" s="24">
        <f>IFERROR(VLOOKUP(GAME_JUMP_REPORT_CONSOLIDATED!C5440,GAME_INDEX!$A$7:$E$34,5,FALSE), "NO MATCH")</f>
        <v>1021</v>
      </c>
      <c r="F5440" s="24" t="str">
        <f>IFERROR(VLOOKUP(C5440,GAME_INDEX!$A$7:$E$34,4,FALSE), "NO MATCH!!!")</f>
        <v>Virginia Tech</v>
      </c>
      <c r="G5440" t="s">
        <v>5432</v>
      </c>
      <c r="H5440" s="1">
        <v>43042</v>
      </c>
      <c r="I5440">
        <v>4078</v>
      </c>
      <c r="J5440" t="s">
        <v>7</v>
      </c>
      <c r="K5440" t="s">
        <v>3262</v>
      </c>
      <c r="L5440">
        <v>18.8</v>
      </c>
    </row>
    <row r="5441" spans="1:12" x14ac:dyDescent="0.55000000000000004">
      <c r="A5441" s="24" t="str">
        <f t="shared" si="85"/>
        <v>10214</v>
      </c>
      <c r="B5441" s="24" t="s">
        <v>3262</v>
      </c>
      <c r="C5441" s="25">
        <v>43042</v>
      </c>
      <c r="D5441" s="24">
        <f>IFERROR(VLOOKUP(B5441,'2017_GT Roster'!$B$6:$H$21,7, FALSE), "NO MATCH!!!")</f>
        <v>4</v>
      </c>
      <c r="E5441" s="24">
        <f>IFERROR(VLOOKUP(GAME_JUMP_REPORT_CONSOLIDATED!C5441,GAME_INDEX!$A$7:$E$34,5,FALSE), "NO MATCH")</f>
        <v>1021</v>
      </c>
      <c r="F5441" s="24" t="str">
        <f>IFERROR(VLOOKUP(C5441,GAME_INDEX!$A$7:$E$34,4,FALSE), "NO MATCH!!!")</f>
        <v>Virginia Tech</v>
      </c>
      <c r="G5441" t="s">
        <v>5433</v>
      </c>
      <c r="H5441" s="1">
        <v>43042</v>
      </c>
      <c r="I5441">
        <v>4081</v>
      </c>
      <c r="J5441" t="s">
        <v>7</v>
      </c>
      <c r="K5441" t="s">
        <v>3262</v>
      </c>
      <c r="L5441">
        <v>12.2</v>
      </c>
    </row>
    <row r="5442" spans="1:12" x14ac:dyDescent="0.55000000000000004">
      <c r="A5442" s="24" t="str">
        <f t="shared" si="85"/>
        <v>10214</v>
      </c>
      <c r="B5442" s="24" t="s">
        <v>3262</v>
      </c>
      <c r="C5442" s="25">
        <v>43042</v>
      </c>
      <c r="D5442" s="24">
        <f>IFERROR(VLOOKUP(B5442,'2017_GT Roster'!$B$6:$H$21,7, FALSE), "NO MATCH!!!")</f>
        <v>4</v>
      </c>
      <c r="E5442" s="24">
        <f>IFERROR(VLOOKUP(GAME_JUMP_REPORT_CONSOLIDATED!C5442,GAME_INDEX!$A$7:$E$34,5,FALSE), "NO MATCH")</f>
        <v>1021</v>
      </c>
      <c r="F5442" s="24" t="str">
        <f>IFERROR(VLOOKUP(C5442,GAME_INDEX!$A$7:$E$34,4,FALSE), "NO MATCH!!!")</f>
        <v>Virginia Tech</v>
      </c>
      <c r="G5442" t="s">
        <v>5434</v>
      </c>
      <c r="H5442" s="1">
        <v>43042</v>
      </c>
      <c r="I5442">
        <v>4084</v>
      </c>
      <c r="J5442" t="s">
        <v>7</v>
      </c>
      <c r="K5442" t="s">
        <v>3262</v>
      </c>
      <c r="L5442">
        <v>19.2</v>
      </c>
    </row>
    <row r="5443" spans="1:12" x14ac:dyDescent="0.55000000000000004">
      <c r="A5443" s="24" t="str">
        <f t="shared" si="85"/>
        <v>102133</v>
      </c>
      <c r="B5443" s="24" t="s">
        <v>32</v>
      </c>
      <c r="C5443" s="25">
        <v>43042</v>
      </c>
      <c r="D5443" s="24">
        <f>IFERROR(VLOOKUP(B5443,'2017_GT Roster'!$B$6:$H$21,7, FALSE), "NO MATCH!!!")</f>
        <v>33</v>
      </c>
      <c r="E5443" s="24">
        <f>IFERROR(VLOOKUP(GAME_JUMP_REPORT_CONSOLIDATED!C5443,GAME_INDEX!$A$7:$E$34,5,FALSE), "NO MATCH")</f>
        <v>1021</v>
      </c>
      <c r="F5443" s="24" t="str">
        <f>IFERROR(VLOOKUP(C5443,GAME_INDEX!$A$7:$E$34,4,FALSE), "NO MATCH!!!")</f>
        <v>Virginia Tech</v>
      </c>
      <c r="G5443" t="s">
        <v>5435</v>
      </c>
      <c r="H5443" s="1">
        <v>43042</v>
      </c>
      <c r="I5443">
        <v>4100</v>
      </c>
      <c r="J5443" t="s">
        <v>7</v>
      </c>
      <c r="K5443" t="s">
        <v>32</v>
      </c>
      <c r="L5443">
        <v>17.2</v>
      </c>
    </row>
    <row r="5444" spans="1:12" x14ac:dyDescent="0.55000000000000004">
      <c r="A5444" s="24" t="str">
        <f t="shared" si="85"/>
        <v>102112</v>
      </c>
      <c r="B5444" s="24" t="s">
        <v>10639</v>
      </c>
      <c r="C5444" s="25">
        <v>43042</v>
      </c>
      <c r="D5444" s="24">
        <f>IFERROR(VLOOKUP(B5444,'2017_GT Roster'!$B$6:$H$21,7, FALSE), "NO MATCH!!!")</f>
        <v>12</v>
      </c>
      <c r="E5444" s="24">
        <f>IFERROR(VLOOKUP(GAME_JUMP_REPORT_CONSOLIDATED!C5444,GAME_INDEX!$A$7:$E$34,5,FALSE), "NO MATCH")</f>
        <v>1021</v>
      </c>
      <c r="F5444" s="24" t="str">
        <f>IFERROR(VLOOKUP(C5444,GAME_INDEX!$A$7:$E$34,4,FALSE), "NO MATCH!!!")</f>
        <v>Virginia Tech</v>
      </c>
      <c r="G5444" t="s">
        <v>5436</v>
      </c>
      <c r="H5444" s="1">
        <v>43042</v>
      </c>
      <c r="I5444">
        <v>4103</v>
      </c>
      <c r="J5444" t="s">
        <v>7</v>
      </c>
      <c r="K5444" t="s">
        <v>12</v>
      </c>
      <c r="L5444">
        <v>14.7</v>
      </c>
    </row>
    <row r="5445" spans="1:12" x14ac:dyDescent="0.55000000000000004">
      <c r="A5445" s="24" t="str">
        <f t="shared" si="85"/>
        <v>10213</v>
      </c>
      <c r="B5445" s="24" t="s">
        <v>3344</v>
      </c>
      <c r="C5445" s="25">
        <v>43042</v>
      </c>
      <c r="D5445" s="24">
        <f>IFERROR(VLOOKUP(B5445,'2017_GT Roster'!$B$6:$H$21,7, FALSE), "NO MATCH!!!")</f>
        <v>3</v>
      </c>
      <c r="E5445" s="24">
        <f>IFERROR(VLOOKUP(GAME_JUMP_REPORT_CONSOLIDATED!C5445,GAME_INDEX!$A$7:$E$34,5,FALSE), "NO MATCH")</f>
        <v>1021</v>
      </c>
      <c r="F5445" s="24" t="str">
        <f>IFERROR(VLOOKUP(C5445,GAME_INDEX!$A$7:$E$34,4,FALSE), "NO MATCH!!!")</f>
        <v>Virginia Tech</v>
      </c>
      <c r="G5445" t="s">
        <v>5437</v>
      </c>
      <c r="H5445" s="1">
        <v>43042</v>
      </c>
      <c r="I5445">
        <v>4108</v>
      </c>
      <c r="J5445" t="s">
        <v>7</v>
      </c>
      <c r="K5445" t="s">
        <v>3344</v>
      </c>
      <c r="L5445">
        <v>19.100000000000001</v>
      </c>
    </row>
    <row r="5446" spans="1:12" x14ac:dyDescent="0.55000000000000004">
      <c r="A5446" s="24" t="str">
        <f t="shared" si="85"/>
        <v>10214</v>
      </c>
      <c r="B5446" s="24" t="s">
        <v>3262</v>
      </c>
      <c r="C5446" s="25">
        <v>43042</v>
      </c>
      <c r="D5446" s="24">
        <f>IFERROR(VLOOKUP(B5446,'2017_GT Roster'!$B$6:$H$21,7, FALSE), "NO MATCH!!!")</f>
        <v>4</v>
      </c>
      <c r="E5446" s="24">
        <f>IFERROR(VLOOKUP(GAME_JUMP_REPORT_CONSOLIDATED!C5446,GAME_INDEX!$A$7:$E$34,5,FALSE), "NO MATCH")</f>
        <v>1021</v>
      </c>
      <c r="F5446" s="24" t="str">
        <f>IFERROR(VLOOKUP(C5446,GAME_INDEX!$A$7:$E$34,4,FALSE), "NO MATCH!!!")</f>
        <v>Virginia Tech</v>
      </c>
      <c r="G5446" t="s">
        <v>5438</v>
      </c>
      <c r="H5446" s="1">
        <v>43042</v>
      </c>
      <c r="I5446">
        <v>4112</v>
      </c>
      <c r="J5446" t="s">
        <v>7</v>
      </c>
      <c r="K5446" t="s">
        <v>3262</v>
      </c>
      <c r="L5446">
        <v>19</v>
      </c>
    </row>
    <row r="5447" spans="1:12" x14ac:dyDescent="0.55000000000000004">
      <c r="A5447" s="24" t="str">
        <f t="shared" si="85"/>
        <v>10213</v>
      </c>
      <c r="B5447" s="24" t="s">
        <v>3344</v>
      </c>
      <c r="C5447" s="25">
        <v>43042</v>
      </c>
      <c r="D5447" s="24">
        <f>IFERROR(VLOOKUP(B5447,'2017_GT Roster'!$B$6:$H$21,7, FALSE), "NO MATCH!!!")</f>
        <v>3</v>
      </c>
      <c r="E5447" s="24">
        <f>IFERROR(VLOOKUP(GAME_JUMP_REPORT_CONSOLIDATED!C5447,GAME_INDEX!$A$7:$E$34,5,FALSE), "NO MATCH")</f>
        <v>1021</v>
      </c>
      <c r="F5447" s="24" t="str">
        <f>IFERROR(VLOOKUP(C5447,GAME_INDEX!$A$7:$E$34,4,FALSE), "NO MATCH!!!")</f>
        <v>Virginia Tech</v>
      </c>
      <c r="G5447" t="s">
        <v>5439</v>
      </c>
      <c r="H5447" s="1">
        <v>43042</v>
      </c>
      <c r="I5447">
        <v>4113</v>
      </c>
      <c r="J5447" t="s">
        <v>7</v>
      </c>
      <c r="K5447" t="s">
        <v>3344</v>
      </c>
      <c r="L5447">
        <v>17.100000000000001</v>
      </c>
    </row>
    <row r="5448" spans="1:12" x14ac:dyDescent="0.55000000000000004">
      <c r="A5448" s="24" t="str">
        <f t="shared" si="85"/>
        <v>102133</v>
      </c>
      <c r="B5448" s="24" t="s">
        <v>32</v>
      </c>
      <c r="C5448" s="25">
        <v>43042</v>
      </c>
      <c r="D5448" s="24">
        <f>IFERROR(VLOOKUP(B5448,'2017_GT Roster'!$B$6:$H$21,7, FALSE), "NO MATCH!!!")</f>
        <v>33</v>
      </c>
      <c r="E5448" s="24">
        <f>IFERROR(VLOOKUP(GAME_JUMP_REPORT_CONSOLIDATED!C5448,GAME_INDEX!$A$7:$E$34,5,FALSE), "NO MATCH")</f>
        <v>1021</v>
      </c>
      <c r="F5448" s="24" t="str">
        <f>IFERROR(VLOOKUP(C5448,GAME_INDEX!$A$7:$E$34,4,FALSE), "NO MATCH!!!")</f>
        <v>Virginia Tech</v>
      </c>
      <c r="G5448" t="s">
        <v>5440</v>
      </c>
      <c r="H5448" s="1">
        <v>43042</v>
      </c>
      <c r="I5448">
        <v>4117</v>
      </c>
      <c r="J5448" t="s">
        <v>7</v>
      </c>
      <c r="K5448" t="s">
        <v>32</v>
      </c>
      <c r="L5448">
        <v>12.6</v>
      </c>
    </row>
    <row r="5449" spans="1:12" x14ac:dyDescent="0.55000000000000004">
      <c r="A5449" s="24" t="str">
        <f t="shared" si="85"/>
        <v>10219</v>
      </c>
      <c r="B5449" s="24" t="s">
        <v>27</v>
      </c>
      <c r="C5449" s="25">
        <v>43042</v>
      </c>
      <c r="D5449" s="24">
        <f>IFERROR(VLOOKUP(B5449,'2017_GT Roster'!$B$6:$H$21,7, FALSE), "NO MATCH!!!")</f>
        <v>9</v>
      </c>
      <c r="E5449" s="24">
        <f>IFERROR(VLOOKUP(GAME_JUMP_REPORT_CONSOLIDATED!C5449,GAME_INDEX!$A$7:$E$34,5,FALSE), "NO MATCH")</f>
        <v>1021</v>
      </c>
      <c r="F5449" s="24" t="str">
        <f>IFERROR(VLOOKUP(C5449,GAME_INDEX!$A$7:$E$34,4,FALSE), "NO MATCH!!!")</f>
        <v>Virginia Tech</v>
      </c>
      <c r="G5449" t="s">
        <v>5441</v>
      </c>
      <c r="H5449" s="1">
        <v>43042</v>
      </c>
      <c r="I5449">
        <v>4145</v>
      </c>
      <c r="J5449" t="s">
        <v>7</v>
      </c>
      <c r="K5449" t="s">
        <v>27</v>
      </c>
      <c r="L5449">
        <v>13</v>
      </c>
    </row>
    <row r="5450" spans="1:12" x14ac:dyDescent="0.55000000000000004">
      <c r="A5450" s="24" t="str">
        <f t="shared" si="85"/>
        <v>102111</v>
      </c>
      <c r="B5450" s="24" t="s">
        <v>14</v>
      </c>
      <c r="C5450" s="25">
        <v>43042</v>
      </c>
      <c r="D5450" s="24">
        <f>IFERROR(VLOOKUP(B5450,'2017_GT Roster'!$B$6:$H$21,7, FALSE), "NO MATCH!!!")</f>
        <v>11</v>
      </c>
      <c r="E5450" s="24">
        <f>IFERROR(VLOOKUP(GAME_JUMP_REPORT_CONSOLIDATED!C5450,GAME_INDEX!$A$7:$E$34,5,FALSE), "NO MATCH")</f>
        <v>1021</v>
      </c>
      <c r="F5450" s="24" t="str">
        <f>IFERROR(VLOOKUP(C5450,GAME_INDEX!$A$7:$E$34,4,FALSE), "NO MATCH!!!")</f>
        <v>Virginia Tech</v>
      </c>
      <c r="G5450" t="s">
        <v>5442</v>
      </c>
      <c r="H5450" s="1">
        <v>43042</v>
      </c>
      <c r="I5450">
        <v>4147</v>
      </c>
      <c r="J5450" t="s">
        <v>7</v>
      </c>
      <c r="K5450" t="s">
        <v>14</v>
      </c>
      <c r="L5450">
        <v>24.1</v>
      </c>
    </row>
    <row r="5451" spans="1:12" x14ac:dyDescent="0.55000000000000004">
      <c r="A5451" s="24" t="str">
        <f t="shared" si="85"/>
        <v>102133</v>
      </c>
      <c r="B5451" s="24" t="s">
        <v>32</v>
      </c>
      <c r="C5451" s="25">
        <v>43042</v>
      </c>
      <c r="D5451" s="24">
        <f>IFERROR(VLOOKUP(B5451,'2017_GT Roster'!$B$6:$H$21,7, FALSE), "NO MATCH!!!")</f>
        <v>33</v>
      </c>
      <c r="E5451" s="24">
        <f>IFERROR(VLOOKUP(GAME_JUMP_REPORT_CONSOLIDATED!C5451,GAME_INDEX!$A$7:$E$34,5,FALSE), "NO MATCH")</f>
        <v>1021</v>
      </c>
      <c r="F5451" s="24" t="str">
        <f>IFERROR(VLOOKUP(C5451,GAME_INDEX!$A$7:$E$34,4,FALSE), "NO MATCH!!!")</f>
        <v>Virginia Tech</v>
      </c>
      <c r="G5451" t="s">
        <v>5443</v>
      </c>
      <c r="H5451" s="1">
        <v>43042</v>
      </c>
      <c r="I5451">
        <v>4149</v>
      </c>
      <c r="J5451" t="s">
        <v>7</v>
      </c>
      <c r="K5451" t="s">
        <v>32</v>
      </c>
      <c r="L5451">
        <v>14.8</v>
      </c>
    </row>
    <row r="5452" spans="1:12" x14ac:dyDescent="0.55000000000000004">
      <c r="A5452" s="24" t="str">
        <f t="shared" si="85"/>
        <v>10214</v>
      </c>
      <c r="B5452" s="24" t="s">
        <v>3262</v>
      </c>
      <c r="C5452" s="25">
        <v>43042</v>
      </c>
      <c r="D5452" s="24">
        <f>IFERROR(VLOOKUP(B5452,'2017_GT Roster'!$B$6:$H$21,7, FALSE), "NO MATCH!!!")</f>
        <v>4</v>
      </c>
      <c r="E5452" s="24">
        <f>IFERROR(VLOOKUP(GAME_JUMP_REPORT_CONSOLIDATED!C5452,GAME_INDEX!$A$7:$E$34,5,FALSE), "NO MATCH")</f>
        <v>1021</v>
      </c>
      <c r="F5452" s="24" t="str">
        <f>IFERROR(VLOOKUP(C5452,GAME_INDEX!$A$7:$E$34,4,FALSE), "NO MATCH!!!")</f>
        <v>Virginia Tech</v>
      </c>
      <c r="G5452" t="s">
        <v>5444</v>
      </c>
      <c r="H5452" s="1">
        <v>43042</v>
      </c>
      <c r="I5452">
        <v>4151</v>
      </c>
      <c r="J5452" t="s">
        <v>7</v>
      </c>
      <c r="K5452" t="s">
        <v>3262</v>
      </c>
      <c r="L5452">
        <v>18.8</v>
      </c>
    </row>
    <row r="5453" spans="1:12" x14ac:dyDescent="0.55000000000000004">
      <c r="A5453" s="24" t="str">
        <f t="shared" si="85"/>
        <v>102133</v>
      </c>
      <c r="B5453" s="24" t="s">
        <v>32</v>
      </c>
      <c r="C5453" s="25">
        <v>43042</v>
      </c>
      <c r="D5453" s="24">
        <f>IFERROR(VLOOKUP(B5453,'2017_GT Roster'!$B$6:$H$21,7, FALSE), "NO MATCH!!!")</f>
        <v>33</v>
      </c>
      <c r="E5453" s="24">
        <f>IFERROR(VLOOKUP(GAME_JUMP_REPORT_CONSOLIDATED!C5453,GAME_INDEX!$A$7:$E$34,5,FALSE), "NO MATCH")</f>
        <v>1021</v>
      </c>
      <c r="F5453" s="24" t="str">
        <f>IFERROR(VLOOKUP(C5453,GAME_INDEX!$A$7:$E$34,4,FALSE), "NO MATCH!!!")</f>
        <v>Virginia Tech</v>
      </c>
      <c r="G5453" t="s">
        <v>5445</v>
      </c>
      <c r="H5453" s="1">
        <v>43042</v>
      </c>
      <c r="I5453">
        <v>4173</v>
      </c>
      <c r="J5453" t="s">
        <v>7</v>
      </c>
      <c r="K5453" t="s">
        <v>32</v>
      </c>
      <c r="L5453">
        <v>12.6</v>
      </c>
    </row>
    <row r="5454" spans="1:12" x14ac:dyDescent="0.55000000000000004">
      <c r="A5454" s="24" t="str">
        <f t="shared" si="85"/>
        <v>10214</v>
      </c>
      <c r="B5454" s="24" t="s">
        <v>3262</v>
      </c>
      <c r="C5454" s="25">
        <v>43042</v>
      </c>
      <c r="D5454" s="24">
        <f>IFERROR(VLOOKUP(B5454,'2017_GT Roster'!$B$6:$H$21,7, FALSE), "NO MATCH!!!")</f>
        <v>4</v>
      </c>
      <c r="E5454" s="24">
        <f>IFERROR(VLOOKUP(GAME_JUMP_REPORT_CONSOLIDATED!C5454,GAME_INDEX!$A$7:$E$34,5,FALSE), "NO MATCH")</f>
        <v>1021</v>
      </c>
      <c r="F5454" s="24" t="str">
        <f>IFERROR(VLOOKUP(C5454,GAME_INDEX!$A$7:$E$34,4,FALSE), "NO MATCH!!!")</f>
        <v>Virginia Tech</v>
      </c>
      <c r="G5454" t="s">
        <v>5446</v>
      </c>
      <c r="H5454" s="1">
        <v>43042</v>
      </c>
      <c r="I5454">
        <v>4173</v>
      </c>
      <c r="J5454" t="s">
        <v>7</v>
      </c>
      <c r="K5454" t="s">
        <v>3262</v>
      </c>
      <c r="L5454">
        <v>18.899999999999999</v>
      </c>
    </row>
    <row r="5455" spans="1:12" x14ac:dyDescent="0.55000000000000004">
      <c r="A5455" s="24" t="str">
        <f t="shared" si="85"/>
        <v>102111</v>
      </c>
      <c r="B5455" s="24" t="s">
        <v>14</v>
      </c>
      <c r="C5455" s="25">
        <v>43042</v>
      </c>
      <c r="D5455" s="24">
        <f>IFERROR(VLOOKUP(B5455,'2017_GT Roster'!$B$6:$H$21,7, FALSE), "NO MATCH!!!")</f>
        <v>11</v>
      </c>
      <c r="E5455" s="24">
        <f>IFERROR(VLOOKUP(GAME_JUMP_REPORT_CONSOLIDATED!C5455,GAME_INDEX!$A$7:$E$34,5,FALSE), "NO MATCH")</f>
        <v>1021</v>
      </c>
      <c r="F5455" s="24" t="str">
        <f>IFERROR(VLOOKUP(C5455,GAME_INDEX!$A$7:$E$34,4,FALSE), "NO MATCH!!!")</f>
        <v>Virginia Tech</v>
      </c>
      <c r="G5455" t="s">
        <v>5447</v>
      </c>
      <c r="H5455" s="1">
        <v>43042</v>
      </c>
      <c r="I5455">
        <v>4177</v>
      </c>
      <c r="J5455" t="s">
        <v>7</v>
      </c>
      <c r="K5455" t="s">
        <v>14</v>
      </c>
      <c r="L5455">
        <v>22.8</v>
      </c>
    </row>
    <row r="5456" spans="1:12" x14ac:dyDescent="0.55000000000000004">
      <c r="A5456" s="24" t="str">
        <f t="shared" si="85"/>
        <v>10219</v>
      </c>
      <c r="B5456" s="24" t="s">
        <v>27</v>
      </c>
      <c r="C5456" s="25">
        <v>43042</v>
      </c>
      <c r="D5456" s="24">
        <f>IFERROR(VLOOKUP(B5456,'2017_GT Roster'!$B$6:$H$21,7, FALSE), "NO MATCH!!!")</f>
        <v>9</v>
      </c>
      <c r="E5456" s="24">
        <f>IFERROR(VLOOKUP(GAME_JUMP_REPORT_CONSOLIDATED!C5456,GAME_INDEX!$A$7:$E$34,5,FALSE), "NO MATCH")</f>
        <v>1021</v>
      </c>
      <c r="F5456" s="24" t="str">
        <f>IFERROR(VLOOKUP(C5456,GAME_INDEX!$A$7:$E$34,4,FALSE), "NO MATCH!!!")</f>
        <v>Virginia Tech</v>
      </c>
      <c r="G5456" t="s">
        <v>5448</v>
      </c>
      <c r="H5456" s="1">
        <v>43042</v>
      </c>
      <c r="I5456">
        <v>4182</v>
      </c>
      <c r="J5456" t="s">
        <v>7</v>
      </c>
      <c r="K5456" t="s">
        <v>27</v>
      </c>
      <c r="L5456">
        <v>13.1</v>
      </c>
    </row>
    <row r="5457" spans="1:12" x14ac:dyDescent="0.55000000000000004">
      <c r="A5457" s="24" t="str">
        <f t="shared" si="85"/>
        <v>102111</v>
      </c>
      <c r="B5457" s="24" t="s">
        <v>14</v>
      </c>
      <c r="C5457" s="25">
        <v>43042</v>
      </c>
      <c r="D5457" s="24">
        <f>IFERROR(VLOOKUP(B5457,'2017_GT Roster'!$B$6:$H$21,7, FALSE), "NO MATCH!!!")</f>
        <v>11</v>
      </c>
      <c r="E5457" s="24">
        <f>IFERROR(VLOOKUP(GAME_JUMP_REPORT_CONSOLIDATED!C5457,GAME_INDEX!$A$7:$E$34,5,FALSE), "NO MATCH")</f>
        <v>1021</v>
      </c>
      <c r="F5457" s="24" t="str">
        <f>IFERROR(VLOOKUP(C5457,GAME_INDEX!$A$7:$E$34,4,FALSE), "NO MATCH!!!")</f>
        <v>Virginia Tech</v>
      </c>
      <c r="G5457" t="s">
        <v>5449</v>
      </c>
      <c r="H5457" s="1">
        <v>43042</v>
      </c>
      <c r="I5457">
        <v>4184</v>
      </c>
      <c r="J5457" t="s">
        <v>7</v>
      </c>
      <c r="K5457" t="s">
        <v>14</v>
      </c>
      <c r="L5457">
        <v>25.4</v>
      </c>
    </row>
    <row r="5458" spans="1:12" x14ac:dyDescent="0.55000000000000004">
      <c r="A5458" s="24" t="str">
        <f t="shared" si="85"/>
        <v>102111</v>
      </c>
      <c r="B5458" s="24" t="s">
        <v>14</v>
      </c>
      <c r="C5458" s="25">
        <v>43042</v>
      </c>
      <c r="D5458" s="24">
        <f>IFERROR(VLOOKUP(B5458,'2017_GT Roster'!$B$6:$H$21,7, FALSE), "NO MATCH!!!")</f>
        <v>11</v>
      </c>
      <c r="E5458" s="24">
        <f>IFERROR(VLOOKUP(GAME_JUMP_REPORT_CONSOLIDATED!C5458,GAME_INDEX!$A$7:$E$34,5,FALSE), "NO MATCH")</f>
        <v>1021</v>
      </c>
      <c r="F5458" s="24" t="str">
        <f>IFERROR(VLOOKUP(C5458,GAME_INDEX!$A$7:$E$34,4,FALSE), "NO MATCH!!!")</f>
        <v>Virginia Tech</v>
      </c>
      <c r="G5458" t="s">
        <v>5450</v>
      </c>
      <c r="H5458" s="1">
        <v>43042</v>
      </c>
      <c r="I5458">
        <v>4203</v>
      </c>
      <c r="J5458" t="s">
        <v>7</v>
      </c>
      <c r="K5458" t="s">
        <v>14</v>
      </c>
      <c r="L5458">
        <v>22.6</v>
      </c>
    </row>
    <row r="5459" spans="1:12" x14ac:dyDescent="0.55000000000000004">
      <c r="A5459" s="24" t="str">
        <f t="shared" si="85"/>
        <v>10214</v>
      </c>
      <c r="B5459" s="24" t="s">
        <v>3262</v>
      </c>
      <c r="C5459" s="25">
        <v>43042</v>
      </c>
      <c r="D5459" s="24">
        <f>IFERROR(VLOOKUP(B5459,'2017_GT Roster'!$B$6:$H$21,7, FALSE), "NO MATCH!!!")</f>
        <v>4</v>
      </c>
      <c r="E5459" s="24">
        <f>IFERROR(VLOOKUP(GAME_JUMP_REPORT_CONSOLIDATED!C5459,GAME_INDEX!$A$7:$E$34,5,FALSE), "NO MATCH")</f>
        <v>1021</v>
      </c>
      <c r="F5459" s="24" t="str">
        <f>IFERROR(VLOOKUP(C5459,GAME_INDEX!$A$7:$E$34,4,FALSE), "NO MATCH!!!")</f>
        <v>Virginia Tech</v>
      </c>
      <c r="G5459" t="s">
        <v>5451</v>
      </c>
      <c r="H5459" s="1">
        <v>43042</v>
      </c>
      <c r="I5459">
        <v>4204</v>
      </c>
      <c r="J5459" t="s">
        <v>7</v>
      </c>
      <c r="K5459" t="s">
        <v>3262</v>
      </c>
      <c r="L5459">
        <v>17.5</v>
      </c>
    </row>
    <row r="5460" spans="1:12" x14ac:dyDescent="0.55000000000000004">
      <c r="A5460" s="24" t="str">
        <f t="shared" si="85"/>
        <v>102197</v>
      </c>
      <c r="B5460" s="24" t="s">
        <v>42</v>
      </c>
      <c r="C5460" s="25">
        <v>43042</v>
      </c>
      <c r="D5460" s="24">
        <f>IFERROR(VLOOKUP(B5460,'2017_GT Roster'!$B$6:$H$21,7, FALSE), "NO MATCH!!!")</f>
        <v>97</v>
      </c>
      <c r="E5460" s="24">
        <f>IFERROR(VLOOKUP(GAME_JUMP_REPORT_CONSOLIDATED!C5460,GAME_INDEX!$A$7:$E$34,5,FALSE), "NO MATCH")</f>
        <v>1021</v>
      </c>
      <c r="F5460" s="24" t="str">
        <f>IFERROR(VLOOKUP(C5460,GAME_INDEX!$A$7:$E$34,4,FALSE), "NO MATCH!!!")</f>
        <v>Virginia Tech</v>
      </c>
      <c r="G5460" t="s">
        <v>5452</v>
      </c>
      <c r="H5460" s="1">
        <v>43042</v>
      </c>
      <c r="I5460">
        <v>4219</v>
      </c>
      <c r="J5460" t="s">
        <v>7</v>
      </c>
      <c r="K5460" t="s">
        <v>42</v>
      </c>
      <c r="L5460">
        <v>10</v>
      </c>
    </row>
    <row r="5461" spans="1:12" x14ac:dyDescent="0.55000000000000004">
      <c r="A5461" s="24" t="str">
        <f t="shared" si="85"/>
        <v>10219</v>
      </c>
      <c r="B5461" s="24" t="s">
        <v>27</v>
      </c>
      <c r="C5461" s="25">
        <v>43042</v>
      </c>
      <c r="D5461" s="24">
        <f>IFERROR(VLOOKUP(B5461,'2017_GT Roster'!$B$6:$H$21,7, FALSE), "NO MATCH!!!")</f>
        <v>9</v>
      </c>
      <c r="E5461" s="24">
        <f>IFERROR(VLOOKUP(GAME_JUMP_REPORT_CONSOLIDATED!C5461,GAME_INDEX!$A$7:$E$34,5,FALSE), "NO MATCH")</f>
        <v>1021</v>
      </c>
      <c r="F5461" s="24" t="str">
        <f>IFERROR(VLOOKUP(C5461,GAME_INDEX!$A$7:$E$34,4,FALSE), "NO MATCH!!!")</f>
        <v>Virginia Tech</v>
      </c>
      <c r="G5461" t="s">
        <v>5453</v>
      </c>
      <c r="H5461" s="1">
        <v>43042</v>
      </c>
      <c r="I5461">
        <v>4225</v>
      </c>
      <c r="J5461" t="s">
        <v>7</v>
      </c>
      <c r="K5461" t="s">
        <v>27</v>
      </c>
      <c r="L5461">
        <v>11.7</v>
      </c>
    </row>
    <row r="5462" spans="1:12" x14ac:dyDescent="0.55000000000000004">
      <c r="A5462" s="24" t="str">
        <f t="shared" si="85"/>
        <v>102133</v>
      </c>
      <c r="B5462" s="24" t="s">
        <v>32</v>
      </c>
      <c r="C5462" s="25">
        <v>43042</v>
      </c>
      <c r="D5462" s="24">
        <f>IFERROR(VLOOKUP(B5462,'2017_GT Roster'!$B$6:$H$21,7, FALSE), "NO MATCH!!!")</f>
        <v>33</v>
      </c>
      <c r="E5462" s="24">
        <f>IFERROR(VLOOKUP(GAME_JUMP_REPORT_CONSOLIDATED!C5462,GAME_INDEX!$A$7:$E$34,5,FALSE), "NO MATCH")</f>
        <v>1021</v>
      </c>
      <c r="F5462" s="24" t="str">
        <f>IFERROR(VLOOKUP(C5462,GAME_INDEX!$A$7:$E$34,4,FALSE), "NO MATCH!!!")</f>
        <v>Virginia Tech</v>
      </c>
      <c r="G5462" t="s">
        <v>5454</v>
      </c>
      <c r="H5462" s="1">
        <v>43042</v>
      </c>
      <c r="I5462">
        <v>4270</v>
      </c>
      <c r="J5462" t="s">
        <v>7</v>
      </c>
      <c r="K5462" t="s">
        <v>32</v>
      </c>
      <c r="L5462">
        <v>15.7</v>
      </c>
    </row>
    <row r="5463" spans="1:12" x14ac:dyDescent="0.55000000000000004">
      <c r="A5463" s="24" t="str">
        <f t="shared" si="85"/>
        <v>102133</v>
      </c>
      <c r="B5463" s="24" t="s">
        <v>32</v>
      </c>
      <c r="C5463" s="25">
        <v>43042</v>
      </c>
      <c r="D5463" s="24">
        <f>IFERROR(VLOOKUP(B5463,'2017_GT Roster'!$B$6:$H$21,7, FALSE), "NO MATCH!!!")</f>
        <v>33</v>
      </c>
      <c r="E5463" s="24">
        <f>IFERROR(VLOOKUP(GAME_JUMP_REPORT_CONSOLIDATED!C5463,GAME_INDEX!$A$7:$E$34,5,FALSE), "NO MATCH")</f>
        <v>1021</v>
      </c>
      <c r="F5463" s="24" t="str">
        <f>IFERROR(VLOOKUP(C5463,GAME_INDEX!$A$7:$E$34,4,FALSE), "NO MATCH!!!")</f>
        <v>Virginia Tech</v>
      </c>
      <c r="G5463" t="s">
        <v>5455</v>
      </c>
      <c r="H5463" s="1">
        <v>43042</v>
      </c>
      <c r="I5463">
        <v>4289</v>
      </c>
      <c r="J5463" t="s">
        <v>7</v>
      </c>
      <c r="K5463" t="s">
        <v>32</v>
      </c>
      <c r="L5463">
        <v>13.4</v>
      </c>
    </row>
    <row r="5464" spans="1:12" x14ac:dyDescent="0.55000000000000004">
      <c r="A5464" s="24" t="str">
        <f t="shared" si="85"/>
        <v>10219</v>
      </c>
      <c r="B5464" s="24" t="s">
        <v>27</v>
      </c>
      <c r="C5464" s="25">
        <v>43042</v>
      </c>
      <c r="D5464" s="24">
        <f>IFERROR(VLOOKUP(B5464,'2017_GT Roster'!$B$6:$H$21,7, FALSE), "NO MATCH!!!")</f>
        <v>9</v>
      </c>
      <c r="E5464" s="24">
        <f>IFERROR(VLOOKUP(GAME_JUMP_REPORT_CONSOLIDATED!C5464,GAME_INDEX!$A$7:$E$34,5,FALSE), "NO MATCH")</f>
        <v>1021</v>
      </c>
      <c r="F5464" s="24" t="str">
        <f>IFERROR(VLOOKUP(C5464,GAME_INDEX!$A$7:$E$34,4,FALSE), "NO MATCH!!!")</f>
        <v>Virginia Tech</v>
      </c>
      <c r="G5464" t="s">
        <v>5456</v>
      </c>
      <c r="H5464" s="1">
        <v>43042</v>
      </c>
      <c r="I5464">
        <v>4325</v>
      </c>
      <c r="J5464" t="s">
        <v>7</v>
      </c>
      <c r="K5464" t="s">
        <v>27</v>
      </c>
      <c r="L5464">
        <v>15.1</v>
      </c>
    </row>
    <row r="5465" spans="1:12" x14ac:dyDescent="0.55000000000000004">
      <c r="A5465" s="24" t="str">
        <f t="shared" si="85"/>
        <v>10214</v>
      </c>
      <c r="B5465" s="24" t="s">
        <v>3262</v>
      </c>
      <c r="C5465" s="25">
        <v>43042</v>
      </c>
      <c r="D5465" s="24">
        <f>IFERROR(VLOOKUP(B5465,'2017_GT Roster'!$B$6:$H$21,7, FALSE), "NO MATCH!!!")</f>
        <v>4</v>
      </c>
      <c r="E5465" s="24">
        <f>IFERROR(VLOOKUP(GAME_JUMP_REPORT_CONSOLIDATED!C5465,GAME_INDEX!$A$7:$E$34,5,FALSE), "NO MATCH")</f>
        <v>1021</v>
      </c>
      <c r="F5465" s="24" t="str">
        <f>IFERROR(VLOOKUP(C5465,GAME_INDEX!$A$7:$E$34,4,FALSE), "NO MATCH!!!")</f>
        <v>Virginia Tech</v>
      </c>
      <c r="G5465" t="s">
        <v>5457</v>
      </c>
      <c r="H5465" s="1">
        <v>43042</v>
      </c>
      <c r="I5465">
        <v>4326</v>
      </c>
      <c r="J5465" t="s">
        <v>7</v>
      </c>
      <c r="K5465" t="s">
        <v>3262</v>
      </c>
      <c r="L5465">
        <v>19.8</v>
      </c>
    </row>
    <row r="5466" spans="1:12" x14ac:dyDescent="0.55000000000000004">
      <c r="A5466" s="24" t="str">
        <f t="shared" si="85"/>
        <v>10211</v>
      </c>
      <c r="B5466" s="24" t="s">
        <v>3254</v>
      </c>
      <c r="C5466" s="25">
        <v>43042</v>
      </c>
      <c r="D5466" s="24">
        <f>IFERROR(VLOOKUP(B5466,'2017_GT Roster'!$B$6:$H$21,7, FALSE), "NO MATCH!!!")</f>
        <v>1</v>
      </c>
      <c r="E5466" s="24">
        <f>IFERROR(VLOOKUP(GAME_JUMP_REPORT_CONSOLIDATED!C5466,GAME_INDEX!$A$7:$E$34,5,FALSE), "NO MATCH")</f>
        <v>1021</v>
      </c>
      <c r="F5466" s="24" t="str">
        <f>IFERROR(VLOOKUP(C5466,GAME_INDEX!$A$7:$E$34,4,FALSE), "NO MATCH!!!")</f>
        <v>Virginia Tech</v>
      </c>
      <c r="G5466" t="s">
        <v>5458</v>
      </c>
      <c r="H5466" s="1">
        <v>43042</v>
      </c>
      <c r="I5466">
        <v>4337</v>
      </c>
      <c r="J5466" t="s">
        <v>7</v>
      </c>
      <c r="K5466" t="s">
        <v>3254</v>
      </c>
      <c r="L5466">
        <v>19.399999999999999</v>
      </c>
    </row>
    <row r="5467" spans="1:12" x14ac:dyDescent="0.55000000000000004">
      <c r="A5467" s="24" t="str">
        <f t="shared" si="85"/>
        <v>10211</v>
      </c>
      <c r="B5467" s="24" t="s">
        <v>3254</v>
      </c>
      <c r="C5467" s="25">
        <v>43042</v>
      </c>
      <c r="D5467" s="24">
        <f>IFERROR(VLOOKUP(B5467,'2017_GT Roster'!$B$6:$H$21,7, FALSE), "NO MATCH!!!")</f>
        <v>1</v>
      </c>
      <c r="E5467" s="24">
        <f>IFERROR(VLOOKUP(GAME_JUMP_REPORT_CONSOLIDATED!C5467,GAME_INDEX!$A$7:$E$34,5,FALSE), "NO MATCH")</f>
        <v>1021</v>
      </c>
      <c r="F5467" s="24" t="str">
        <f>IFERROR(VLOOKUP(C5467,GAME_INDEX!$A$7:$E$34,4,FALSE), "NO MATCH!!!")</f>
        <v>Virginia Tech</v>
      </c>
      <c r="G5467" t="s">
        <v>5459</v>
      </c>
      <c r="H5467" s="1">
        <v>43042</v>
      </c>
      <c r="I5467">
        <v>4340</v>
      </c>
      <c r="J5467" t="s">
        <v>7</v>
      </c>
      <c r="K5467" t="s">
        <v>3254</v>
      </c>
      <c r="L5467">
        <v>14.9</v>
      </c>
    </row>
    <row r="5468" spans="1:12" x14ac:dyDescent="0.55000000000000004">
      <c r="A5468" s="24" t="str">
        <f t="shared" si="85"/>
        <v>102111</v>
      </c>
      <c r="B5468" s="24" t="s">
        <v>14</v>
      </c>
      <c r="C5468" s="25">
        <v>43042</v>
      </c>
      <c r="D5468" s="24">
        <f>IFERROR(VLOOKUP(B5468,'2017_GT Roster'!$B$6:$H$21,7, FALSE), "NO MATCH!!!")</f>
        <v>11</v>
      </c>
      <c r="E5468" s="24">
        <f>IFERROR(VLOOKUP(GAME_JUMP_REPORT_CONSOLIDATED!C5468,GAME_INDEX!$A$7:$E$34,5,FALSE), "NO MATCH")</f>
        <v>1021</v>
      </c>
      <c r="F5468" s="24" t="str">
        <f>IFERROR(VLOOKUP(C5468,GAME_INDEX!$A$7:$E$34,4,FALSE), "NO MATCH!!!")</f>
        <v>Virginia Tech</v>
      </c>
      <c r="G5468" t="s">
        <v>5460</v>
      </c>
      <c r="H5468" s="1">
        <v>43042</v>
      </c>
      <c r="I5468">
        <v>4343</v>
      </c>
      <c r="J5468" t="s">
        <v>7</v>
      </c>
      <c r="K5468" t="s">
        <v>14</v>
      </c>
      <c r="L5468">
        <v>17.3</v>
      </c>
    </row>
    <row r="5469" spans="1:12" x14ac:dyDescent="0.55000000000000004">
      <c r="A5469" s="24" t="str">
        <f t="shared" si="85"/>
        <v>10214</v>
      </c>
      <c r="B5469" s="24" t="s">
        <v>3262</v>
      </c>
      <c r="C5469" s="25">
        <v>43042</v>
      </c>
      <c r="D5469" s="24">
        <f>IFERROR(VLOOKUP(B5469,'2017_GT Roster'!$B$6:$H$21,7, FALSE), "NO MATCH!!!")</f>
        <v>4</v>
      </c>
      <c r="E5469" s="24">
        <f>IFERROR(VLOOKUP(GAME_JUMP_REPORT_CONSOLIDATED!C5469,GAME_INDEX!$A$7:$E$34,5,FALSE), "NO MATCH")</f>
        <v>1021</v>
      </c>
      <c r="F5469" s="24" t="str">
        <f>IFERROR(VLOOKUP(C5469,GAME_INDEX!$A$7:$E$34,4,FALSE), "NO MATCH!!!")</f>
        <v>Virginia Tech</v>
      </c>
      <c r="G5469" t="s">
        <v>5461</v>
      </c>
      <c r="H5469" s="1">
        <v>43042</v>
      </c>
      <c r="I5469">
        <v>4343</v>
      </c>
      <c r="J5469" t="s">
        <v>7</v>
      </c>
      <c r="K5469" t="s">
        <v>3262</v>
      </c>
      <c r="L5469">
        <v>17.899999999999999</v>
      </c>
    </row>
    <row r="5470" spans="1:12" x14ac:dyDescent="0.55000000000000004">
      <c r="A5470" s="24" t="str">
        <f t="shared" si="85"/>
        <v>10211</v>
      </c>
      <c r="B5470" s="24" t="s">
        <v>3254</v>
      </c>
      <c r="C5470" s="25">
        <v>43042</v>
      </c>
      <c r="D5470" s="24">
        <f>IFERROR(VLOOKUP(B5470,'2017_GT Roster'!$B$6:$H$21,7, FALSE), "NO MATCH!!!")</f>
        <v>1</v>
      </c>
      <c r="E5470" s="24">
        <f>IFERROR(VLOOKUP(GAME_JUMP_REPORT_CONSOLIDATED!C5470,GAME_INDEX!$A$7:$E$34,5,FALSE), "NO MATCH")</f>
        <v>1021</v>
      </c>
      <c r="F5470" s="24" t="str">
        <f>IFERROR(VLOOKUP(C5470,GAME_INDEX!$A$7:$E$34,4,FALSE), "NO MATCH!!!")</f>
        <v>Virginia Tech</v>
      </c>
      <c r="G5470" t="s">
        <v>5462</v>
      </c>
      <c r="H5470" s="1">
        <v>43042</v>
      </c>
      <c r="I5470">
        <v>4345</v>
      </c>
      <c r="J5470" t="s">
        <v>7</v>
      </c>
      <c r="K5470" t="s">
        <v>3254</v>
      </c>
      <c r="L5470">
        <v>18.600000000000001</v>
      </c>
    </row>
    <row r="5471" spans="1:12" x14ac:dyDescent="0.55000000000000004">
      <c r="A5471" s="24" t="str">
        <f t="shared" si="85"/>
        <v>102111</v>
      </c>
      <c r="B5471" s="24" t="s">
        <v>14</v>
      </c>
      <c r="C5471" s="25">
        <v>43042</v>
      </c>
      <c r="D5471" s="24">
        <f>IFERROR(VLOOKUP(B5471,'2017_GT Roster'!$B$6:$H$21,7, FALSE), "NO MATCH!!!")</f>
        <v>11</v>
      </c>
      <c r="E5471" s="24">
        <f>IFERROR(VLOOKUP(GAME_JUMP_REPORT_CONSOLIDATED!C5471,GAME_INDEX!$A$7:$E$34,5,FALSE), "NO MATCH")</f>
        <v>1021</v>
      </c>
      <c r="F5471" s="24" t="str">
        <f>IFERROR(VLOOKUP(C5471,GAME_INDEX!$A$7:$E$34,4,FALSE), "NO MATCH!!!")</f>
        <v>Virginia Tech</v>
      </c>
      <c r="G5471" t="s">
        <v>5463</v>
      </c>
      <c r="H5471" s="1">
        <v>43042</v>
      </c>
      <c r="I5471">
        <v>4350</v>
      </c>
      <c r="J5471" t="s">
        <v>7</v>
      </c>
      <c r="K5471" t="s">
        <v>14</v>
      </c>
      <c r="L5471">
        <v>17.2</v>
      </c>
    </row>
    <row r="5472" spans="1:12" x14ac:dyDescent="0.55000000000000004">
      <c r="A5472" s="24" t="str">
        <f t="shared" si="85"/>
        <v>10214</v>
      </c>
      <c r="B5472" s="24" t="s">
        <v>3262</v>
      </c>
      <c r="C5472" s="25">
        <v>43042</v>
      </c>
      <c r="D5472" s="24">
        <f>IFERROR(VLOOKUP(B5472,'2017_GT Roster'!$B$6:$H$21,7, FALSE), "NO MATCH!!!")</f>
        <v>4</v>
      </c>
      <c r="E5472" s="24">
        <f>IFERROR(VLOOKUP(GAME_JUMP_REPORT_CONSOLIDATED!C5472,GAME_INDEX!$A$7:$E$34,5,FALSE), "NO MATCH")</f>
        <v>1021</v>
      </c>
      <c r="F5472" s="24" t="str">
        <f>IFERROR(VLOOKUP(C5472,GAME_INDEX!$A$7:$E$34,4,FALSE), "NO MATCH!!!")</f>
        <v>Virginia Tech</v>
      </c>
      <c r="G5472" t="s">
        <v>5464</v>
      </c>
      <c r="H5472" s="1">
        <v>43042</v>
      </c>
      <c r="I5472">
        <v>4350</v>
      </c>
      <c r="J5472" t="s">
        <v>7</v>
      </c>
      <c r="K5472" t="s">
        <v>3262</v>
      </c>
      <c r="L5472">
        <v>17.3</v>
      </c>
    </row>
    <row r="5473" spans="1:12" x14ac:dyDescent="0.55000000000000004">
      <c r="A5473" s="24" t="str">
        <f t="shared" si="85"/>
        <v>10211</v>
      </c>
      <c r="B5473" s="24" t="s">
        <v>3254</v>
      </c>
      <c r="C5473" s="25">
        <v>43042</v>
      </c>
      <c r="D5473" s="24">
        <f>IFERROR(VLOOKUP(B5473,'2017_GT Roster'!$B$6:$H$21,7, FALSE), "NO MATCH!!!")</f>
        <v>1</v>
      </c>
      <c r="E5473" s="24">
        <f>IFERROR(VLOOKUP(GAME_JUMP_REPORT_CONSOLIDATED!C5473,GAME_INDEX!$A$7:$E$34,5,FALSE), "NO MATCH")</f>
        <v>1021</v>
      </c>
      <c r="F5473" s="24" t="str">
        <f>IFERROR(VLOOKUP(C5473,GAME_INDEX!$A$7:$E$34,4,FALSE), "NO MATCH!!!")</f>
        <v>Virginia Tech</v>
      </c>
      <c r="G5473" t="s">
        <v>5465</v>
      </c>
      <c r="H5473" s="1">
        <v>43042</v>
      </c>
      <c r="I5473">
        <v>4370</v>
      </c>
      <c r="J5473" t="s">
        <v>7</v>
      </c>
      <c r="K5473" t="s">
        <v>3254</v>
      </c>
      <c r="L5473">
        <v>21.6</v>
      </c>
    </row>
    <row r="5474" spans="1:12" x14ac:dyDescent="0.55000000000000004">
      <c r="A5474" s="24" t="str">
        <f t="shared" si="85"/>
        <v>10219</v>
      </c>
      <c r="B5474" s="24" t="s">
        <v>27</v>
      </c>
      <c r="C5474" s="25">
        <v>43042</v>
      </c>
      <c r="D5474" s="24">
        <f>IFERROR(VLOOKUP(B5474,'2017_GT Roster'!$B$6:$H$21,7, FALSE), "NO MATCH!!!")</f>
        <v>9</v>
      </c>
      <c r="E5474" s="24">
        <f>IFERROR(VLOOKUP(GAME_JUMP_REPORT_CONSOLIDATED!C5474,GAME_INDEX!$A$7:$E$34,5,FALSE), "NO MATCH")</f>
        <v>1021</v>
      </c>
      <c r="F5474" s="24" t="str">
        <f>IFERROR(VLOOKUP(C5474,GAME_INDEX!$A$7:$E$34,4,FALSE), "NO MATCH!!!")</f>
        <v>Virginia Tech</v>
      </c>
      <c r="G5474" t="s">
        <v>5466</v>
      </c>
      <c r="H5474" s="1">
        <v>43042</v>
      </c>
      <c r="I5474">
        <v>4378</v>
      </c>
      <c r="J5474" t="s">
        <v>7</v>
      </c>
      <c r="K5474" t="s">
        <v>27</v>
      </c>
      <c r="L5474">
        <v>13</v>
      </c>
    </row>
    <row r="5475" spans="1:12" x14ac:dyDescent="0.55000000000000004">
      <c r="A5475" s="24" t="str">
        <f t="shared" si="85"/>
        <v>102111</v>
      </c>
      <c r="B5475" s="24" t="s">
        <v>14</v>
      </c>
      <c r="C5475" s="25">
        <v>43042</v>
      </c>
      <c r="D5475" s="24">
        <f>IFERROR(VLOOKUP(B5475,'2017_GT Roster'!$B$6:$H$21,7, FALSE), "NO MATCH!!!")</f>
        <v>11</v>
      </c>
      <c r="E5475" s="24">
        <f>IFERROR(VLOOKUP(GAME_JUMP_REPORT_CONSOLIDATED!C5475,GAME_INDEX!$A$7:$E$34,5,FALSE), "NO MATCH")</f>
        <v>1021</v>
      </c>
      <c r="F5475" s="24" t="str">
        <f>IFERROR(VLOOKUP(C5475,GAME_INDEX!$A$7:$E$34,4,FALSE), "NO MATCH!!!")</f>
        <v>Virginia Tech</v>
      </c>
      <c r="G5475" t="s">
        <v>5467</v>
      </c>
      <c r="H5475" s="1">
        <v>43042</v>
      </c>
      <c r="I5475">
        <v>4380</v>
      </c>
      <c r="J5475" t="s">
        <v>7</v>
      </c>
      <c r="K5475" t="s">
        <v>14</v>
      </c>
      <c r="L5475">
        <v>16.899999999999999</v>
      </c>
    </row>
    <row r="5476" spans="1:12" x14ac:dyDescent="0.55000000000000004">
      <c r="A5476" s="24" t="str">
        <f t="shared" si="85"/>
        <v>10211</v>
      </c>
      <c r="B5476" s="24" t="s">
        <v>3254</v>
      </c>
      <c r="C5476" s="25">
        <v>43042</v>
      </c>
      <c r="D5476" s="24">
        <f>IFERROR(VLOOKUP(B5476,'2017_GT Roster'!$B$6:$H$21,7, FALSE), "NO MATCH!!!")</f>
        <v>1</v>
      </c>
      <c r="E5476" s="24">
        <f>IFERROR(VLOOKUP(GAME_JUMP_REPORT_CONSOLIDATED!C5476,GAME_INDEX!$A$7:$E$34,5,FALSE), "NO MATCH")</f>
        <v>1021</v>
      </c>
      <c r="F5476" s="24" t="str">
        <f>IFERROR(VLOOKUP(C5476,GAME_INDEX!$A$7:$E$34,4,FALSE), "NO MATCH!!!")</f>
        <v>Virginia Tech</v>
      </c>
      <c r="G5476" t="s">
        <v>5468</v>
      </c>
      <c r="H5476" s="1">
        <v>43042</v>
      </c>
      <c r="I5476">
        <v>4405</v>
      </c>
      <c r="J5476" t="s">
        <v>7</v>
      </c>
      <c r="K5476" t="s">
        <v>3254</v>
      </c>
      <c r="L5476">
        <v>10.3</v>
      </c>
    </row>
    <row r="5477" spans="1:12" x14ac:dyDescent="0.55000000000000004">
      <c r="A5477" s="24" t="str">
        <f t="shared" si="85"/>
        <v>102123</v>
      </c>
      <c r="B5477" s="24" t="s">
        <v>19</v>
      </c>
      <c r="C5477" s="25">
        <v>43042</v>
      </c>
      <c r="D5477" s="24">
        <f>IFERROR(VLOOKUP(B5477,'2017_GT Roster'!$B$6:$H$21,7, FALSE), "NO MATCH!!!")</f>
        <v>23</v>
      </c>
      <c r="E5477" s="24">
        <f>IFERROR(VLOOKUP(GAME_JUMP_REPORT_CONSOLIDATED!C5477,GAME_INDEX!$A$7:$E$34,5,FALSE), "NO MATCH")</f>
        <v>1021</v>
      </c>
      <c r="F5477" s="24" t="str">
        <f>IFERROR(VLOOKUP(C5477,GAME_INDEX!$A$7:$E$34,4,FALSE), "NO MATCH!!!")</f>
        <v>Virginia Tech</v>
      </c>
      <c r="G5477" t="s">
        <v>5469</v>
      </c>
      <c r="H5477" s="1">
        <v>43042</v>
      </c>
      <c r="I5477">
        <v>4412</v>
      </c>
      <c r="J5477" t="s">
        <v>7</v>
      </c>
      <c r="K5477" t="s">
        <v>19</v>
      </c>
      <c r="L5477">
        <v>15.9</v>
      </c>
    </row>
    <row r="5478" spans="1:12" x14ac:dyDescent="0.55000000000000004">
      <c r="A5478" s="24" t="str">
        <f t="shared" si="85"/>
        <v>10211</v>
      </c>
      <c r="B5478" s="24" t="s">
        <v>3254</v>
      </c>
      <c r="C5478" s="25">
        <v>43042</v>
      </c>
      <c r="D5478" s="24">
        <f>IFERROR(VLOOKUP(B5478,'2017_GT Roster'!$B$6:$H$21,7, FALSE), "NO MATCH!!!")</f>
        <v>1</v>
      </c>
      <c r="E5478" s="24">
        <f>IFERROR(VLOOKUP(GAME_JUMP_REPORT_CONSOLIDATED!C5478,GAME_INDEX!$A$7:$E$34,5,FALSE), "NO MATCH")</f>
        <v>1021</v>
      </c>
      <c r="F5478" s="24" t="str">
        <f>IFERROR(VLOOKUP(C5478,GAME_INDEX!$A$7:$E$34,4,FALSE), "NO MATCH!!!")</f>
        <v>Virginia Tech</v>
      </c>
      <c r="G5478" t="s">
        <v>5470</v>
      </c>
      <c r="H5478" s="1">
        <v>43042</v>
      </c>
      <c r="I5478">
        <v>4430</v>
      </c>
      <c r="J5478" t="s">
        <v>7</v>
      </c>
      <c r="K5478" t="s">
        <v>3254</v>
      </c>
      <c r="L5478">
        <v>20.399999999999999</v>
      </c>
    </row>
    <row r="5479" spans="1:12" x14ac:dyDescent="0.55000000000000004">
      <c r="A5479" s="24" t="str">
        <f t="shared" si="85"/>
        <v>10211</v>
      </c>
      <c r="B5479" s="24" t="s">
        <v>3254</v>
      </c>
      <c r="C5479" s="25">
        <v>43042</v>
      </c>
      <c r="D5479" s="24">
        <f>IFERROR(VLOOKUP(B5479,'2017_GT Roster'!$B$6:$H$21,7, FALSE), "NO MATCH!!!")</f>
        <v>1</v>
      </c>
      <c r="E5479" s="24">
        <f>IFERROR(VLOOKUP(GAME_JUMP_REPORT_CONSOLIDATED!C5479,GAME_INDEX!$A$7:$E$34,5,FALSE), "NO MATCH")</f>
        <v>1021</v>
      </c>
      <c r="F5479" s="24" t="str">
        <f>IFERROR(VLOOKUP(C5479,GAME_INDEX!$A$7:$E$34,4,FALSE), "NO MATCH!!!")</f>
        <v>Virginia Tech</v>
      </c>
      <c r="G5479" t="s">
        <v>5471</v>
      </c>
      <c r="H5479" s="1">
        <v>43042</v>
      </c>
      <c r="I5479">
        <v>4432</v>
      </c>
      <c r="J5479" t="s">
        <v>7</v>
      </c>
      <c r="K5479" t="s">
        <v>3254</v>
      </c>
      <c r="L5479">
        <v>9.1</v>
      </c>
    </row>
    <row r="5480" spans="1:12" x14ac:dyDescent="0.55000000000000004">
      <c r="A5480" s="24" t="str">
        <f t="shared" si="85"/>
        <v>10219</v>
      </c>
      <c r="B5480" s="24" t="s">
        <v>27</v>
      </c>
      <c r="C5480" s="25">
        <v>43042</v>
      </c>
      <c r="D5480" s="24">
        <f>IFERROR(VLOOKUP(B5480,'2017_GT Roster'!$B$6:$H$21,7, FALSE), "NO MATCH!!!")</f>
        <v>9</v>
      </c>
      <c r="E5480" s="24">
        <f>IFERROR(VLOOKUP(GAME_JUMP_REPORT_CONSOLIDATED!C5480,GAME_INDEX!$A$7:$E$34,5,FALSE), "NO MATCH")</f>
        <v>1021</v>
      </c>
      <c r="F5480" s="24" t="str">
        <f>IFERROR(VLOOKUP(C5480,GAME_INDEX!$A$7:$E$34,4,FALSE), "NO MATCH!!!")</f>
        <v>Virginia Tech</v>
      </c>
      <c r="G5480" t="s">
        <v>5472</v>
      </c>
      <c r="H5480" s="1">
        <v>43042</v>
      </c>
      <c r="I5480">
        <v>4447</v>
      </c>
      <c r="J5480" t="s">
        <v>7</v>
      </c>
      <c r="K5480" t="s">
        <v>27</v>
      </c>
      <c r="L5480">
        <v>11.8</v>
      </c>
    </row>
    <row r="5481" spans="1:12" x14ac:dyDescent="0.55000000000000004">
      <c r="A5481" s="24" t="str">
        <f t="shared" si="85"/>
        <v>10211</v>
      </c>
      <c r="B5481" s="24" t="s">
        <v>3254</v>
      </c>
      <c r="C5481" s="25">
        <v>43042</v>
      </c>
      <c r="D5481" s="24">
        <f>IFERROR(VLOOKUP(B5481,'2017_GT Roster'!$B$6:$H$21,7, FALSE), "NO MATCH!!!")</f>
        <v>1</v>
      </c>
      <c r="E5481" s="24">
        <f>IFERROR(VLOOKUP(GAME_JUMP_REPORT_CONSOLIDATED!C5481,GAME_INDEX!$A$7:$E$34,5,FALSE), "NO MATCH")</f>
        <v>1021</v>
      </c>
      <c r="F5481" s="24" t="str">
        <f>IFERROR(VLOOKUP(C5481,GAME_INDEX!$A$7:$E$34,4,FALSE), "NO MATCH!!!")</f>
        <v>Virginia Tech</v>
      </c>
      <c r="G5481" t="s">
        <v>5473</v>
      </c>
      <c r="H5481" s="1">
        <v>43042</v>
      </c>
      <c r="I5481">
        <v>4466</v>
      </c>
      <c r="J5481" t="s">
        <v>7</v>
      </c>
      <c r="K5481" t="s">
        <v>3254</v>
      </c>
      <c r="L5481">
        <v>19</v>
      </c>
    </row>
    <row r="5482" spans="1:12" x14ac:dyDescent="0.55000000000000004">
      <c r="A5482" s="24" t="str">
        <f t="shared" si="85"/>
        <v>10219</v>
      </c>
      <c r="B5482" s="24" t="s">
        <v>27</v>
      </c>
      <c r="C5482" s="25">
        <v>43042</v>
      </c>
      <c r="D5482" s="24">
        <f>IFERROR(VLOOKUP(B5482,'2017_GT Roster'!$B$6:$H$21,7, FALSE), "NO MATCH!!!")</f>
        <v>9</v>
      </c>
      <c r="E5482" s="24">
        <f>IFERROR(VLOOKUP(GAME_JUMP_REPORT_CONSOLIDATED!C5482,GAME_INDEX!$A$7:$E$34,5,FALSE), "NO MATCH")</f>
        <v>1021</v>
      </c>
      <c r="F5482" s="24" t="str">
        <f>IFERROR(VLOOKUP(C5482,GAME_INDEX!$A$7:$E$34,4,FALSE), "NO MATCH!!!")</f>
        <v>Virginia Tech</v>
      </c>
      <c r="G5482" t="s">
        <v>5474</v>
      </c>
      <c r="H5482" s="1">
        <v>43042</v>
      </c>
      <c r="I5482">
        <v>4480</v>
      </c>
      <c r="J5482" t="s">
        <v>7</v>
      </c>
      <c r="K5482" t="s">
        <v>27</v>
      </c>
      <c r="L5482">
        <v>12</v>
      </c>
    </row>
    <row r="5483" spans="1:12" x14ac:dyDescent="0.55000000000000004">
      <c r="A5483" s="24" t="str">
        <f t="shared" si="85"/>
        <v>102111</v>
      </c>
      <c r="B5483" s="24" t="s">
        <v>14</v>
      </c>
      <c r="C5483" s="25">
        <v>43042</v>
      </c>
      <c r="D5483" s="24">
        <f>IFERROR(VLOOKUP(B5483,'2017_GT Roster'!$B$6:$H$21,7, FALSE), "NO MATCH!!!")</f>
        <v>11</v>
      </c>
      <c r="E5483" s="24">
        <f>IFERROR(VLOOKUP(GAME_JUMP_REPORT_CONSOLIDATED!C5483,GAME_INDEX!$A$7:$E$34,5,FALSE), "NO MATCH")</f>
        <v>1021</v>
      </c>
      <c r="F5483" s="24" t="str">
        <f>IFERROR(VLOOKUP(C5483,GAME_INDEX!$A$7:$E$34,4,FALSE), "NO MATCH!!!")</f>
        <v>Virginia Tech</v>
      </c>
      <c r="G5483" t="s">
        <v>5475</v>
      </c>
      <c r="H5483" s="1">
        <v>43042</v>
      </c>
      <c r="I5483">
        <v>4484</v>
      </c>
      <c r="J5483" t="s">
        <v>7</v>
      </c>
      <c r="K5483" t="s">
        <v>14</v>
      </c>
      <c r="L5483">
        <v>17.2</v>
      </c>
    </row>
    <row r="5484" spans="1:12" x14ac:dyDescent="0.55000000000000004">
      <c r="A5484" s="24" t="str">
        <f t="shared" si="85"/>
        <v>10211</v>
      </c>
      <c r="B5484" s="24" t="s">
        <v>3254</v>
      </c>
      <c r="C5484" s="25">
        <v>43042</v>
      </c>
      <c r="D5484" s="24">
        <f>IFERROR(VLOOKUP(B5484,'2017_GT Roster'!$B$6:$H$21,7, FALSE), "NO MATCH!!!")</f>
        <v>1</v>
      </c>
      <c r="E5484" s="24">
        <f>IFERROR(VLOOKUP(GAME_JUMP_REPORT_CONSOLIDATED!C5484,GAME_INDEX!$A$7:$E$34,5,FALSE), "NO MATCH")</f>
        <v>1021</v>
      </c>
      <c r="F5484" s="24" t="str">
        <f>IFERROR(VLOOKUP(C5484,GAME_INDEX!$A$7:$E$34,4,FALSE), "NO MATCH!!!")</f>
        <v>Virginia Tech</v>
      </c>
      <c r="G5484" t="s">
        <v>5476</v>
      </c>
      <c r="H5484" s="1">
        <v>43042</v>
      </c>
      <c r="I5484">
        <v>4507</v>
      </c>
      <c r="J5484" t="s">
        <v>7</v>
      </c>
      <c r="K5484" t="s">
        <v>3254</v>
      </c>
      <c r="L5484">
        <v>17.2</v>
      </c>
    </row>
    <row r="5485" spans="1:12" x14ac:dyDescent="0.55000000000000004">
      <c r="A5485" s="24" t="str">
        <f t="shared" si="85"/>
        <v>10219</v>
      </c>
      <c r="B5485" s="24" t="s">
        <v>27</v>
      </c>
      <c r="C5485" s="25">
        <v>43042</v>
      </c>
      <c r="D5485" s="24">
        <f>IFERROR(VLOOKUP(B5485,'2017_GT Roster'!$B$6:$H$21,7, FALSE), "NO MATCH!!!")</f>
        <v>9</v>
      </c>
      <c r="E5485" s="24">
        <f>IFERROR(VLOOKUP(GAME_JUMP_REPORT_CONSOLIDATED!C5485,GAME_INDEX!$A$7:$E$34,5,FALSE), "NO MATCH")</f>
        <v>1021</v>
      </c>
      <c r="F5485" s="24" t="str">
        <f>IFERROR(VLOOKUP(C5485,GAME_INDEX!$A$7:$E$34,4,FALSE), "NO MATCH!!!")</f>
        <v>Virginia Tech</v>
      </c>
      <c r="G5485" t="s">
        <v>5477</v>
      </c>
      <c r="H5485" s="1">
        <v>43042</v>
      </c>
      <c r="I5485">
        <v>4507</v>
      </c>
      <c r="J5485" t="s">
        <v>7</v>
      </c>
      <c r="K5485" t="s">
        <v>27</v>
      </c>
      <c r="L5485">
        <v>11.5</v>
      </c>
    </row>
    <row r="5486" spans="1:12" x14ac:dyDescent="0.55000000000000004">
      <c r="A5486" s="24" t="str">
        <f t="shared" si="85"/>
        <v>10219</v>
      </c>
      <c r="B5486" s="24" t="s">
        <v>27</v>
      </c>
      <c r="C5486" s="25">
        <v>43042</v>
      </c>
      <c r="D5486" s="24">
        <f>IFERROR(VLOOKUP(B5486,'2017_GT Roster'!$B$6:$H$21,7, FALSE), "NO MATCH!!!")</f>
        <v>9</v>
      </c>
      <c r="E5486" s="24">
        <f>IFERROR(VLOOKUP(GAME_JUMP_REPORT_CONSOLIDATED!C5486,GAME_INDEX!$A$7:$E$34,5,FALSE), "NO MATCH")</f>
        <v>1021</v>
      </c>
      <c r="F5486" s="24" t="str">
        <f>IFERROR(VLOOKUP(C5486,GAME_INDEX!$A$7:$E$34,4,FALSE), "NO MATCH!!!")</f>
        <v>Virginia Tech</v>
      </c>
      <c r="G5486" t="s">
        <v>5478</v>
      </c>
      <c r="H5486" s="1">
        <v>43042</v>
      </c>
      <c r="I5486">
        <v>4509</v>
      </c>
      <c r="J5486" t="s">
        <v>7</v>
      </c>
      <c r="K5486" t="s">
        <v>27</v>
      </c>
      <c r="L5486">
        <v>9.8000000000000007</v>
      </c>
    </row>
    <row r="5487" spans="1:12" x14ac:dyDescent="0.55000000000000004">
      <c r="A5487" s="24" t="str">
        <f t="shared" si="85"/>
        <v>102123</v>
      </c>
      <c r="B5487" s="24" t="s">
        <v>19</v>
      </c>
      <c r="C5487" s="25">
        <v>43042</v>
      </c>
      <c r="D5487" s="24">
        <f>IFERROR(VLOOKUP(B5487,'2017_GT Roster'!$B$6:$H$21,7, FALSE), "NO MATCH!!!")</f>
        <v>23</v>
      </c>
      <c r="E5487" s="24">
        <f>IFERROR(VLOOKUP(GAME_JUMP_REPORT_CONSOLIDATED!C5487,GAME_INDEX!$A$7:$E$34,5,FALSE), "NO MATCH")</f>
        <v>1021</v>
      </c>
      <c r="F5487" s="24" t="str">
        <f>IFERROR(VLOOKUP(C5487,GAME_INDEX!$A$7:$E$34,4,FALSE), "NO MATCH!!!")</f>
        <v>Virginia Tech</v>
      </c>
      <c r="G5487" t="s">
        <v>5479</v>
      </c>
      <c r="H5487" s="1">
        <v>43042</v>
      </c>
      <c r="I5487">
        <v>4510</v>
      </c>
      <c r="J5487" t="s">
        <v>7</v>
      </c>
      <c r="K5487" t="s">
        <v>19</v>
      </c>
      <c r="L5487">
        <v>10.7</v>
      </c>
    </row>
    <row r="5488" spans="1:12" x14ac:dyDescent="0.55000000000000004">
      <c r="A5488" s="24" t="str">
        <f t="shared" si="85"/>
        <v>102111</v>
      </c>
      <c r="B5488" s="24" t="s">
        <v>14</v>
      </c>
      <c r="C5488" s="25">
        <v>43042</v>
      </c>
      <c r="D5488" s="24">
        <f>IFERROR(VLOOKUP(B5488,'2017_GT Roster'!$B$6:$H$21,7, FALSE), "NO MATCH!!!")</f>
        <v>11</v>
      </c>
      <c r="E5488" s="24">
        <f>IFERROR(VLOOKUP(GAME_JUMP_REPORT_CONSOLIDATED!C5488,GAME_INDEX!$A$7:$E$34,5,FALSE), "NO MATCH")</f>
        <v>1021</v>
      </c>
      <c r="F5488" s="24" t="str">
        <f>IFERROR(VLOOKUP(C5488,GAME_INDEX!$A$7:$E$34,4,FALSE), "NO MATCH!!!")</f>
        <v>Virginia Tech</v>
      </c>
      <c r="G5488" t="s">
        <v>5480</v>
      </c>
      <c r="H5488" s="1">
        <v>43042</v>
      </c>
      <c r="I5488">
        <v>4531</v>
      </c>
      <c r="J5488" t="s">
        <v>7</v>
      </c>
      <c r="K5488" t="s">
        <v>14</v>
      </c>
      <c r="L5488">
        <v>15.4</v>
      </c>
    </row>
    <row r="5489" spans="1:12" x14ac:dyDescent="0.55000000000000004">
      <c r="A5489" s="24" t="str">
        <f t="shared" si="85"/>
        <v>102133</v>
      </c>
      <c r="B5489" s="24" t="s">
        <v>32</v>
      </c>
      <c r="C5489" s="25">
        <v>43042</v>
      </c>
      <c r="D5489" s="24">
        <f>IFERROR(VLOOKUP(B5489,'2017_GT Roster'!$B$6:$H$21,7, FALSE), "NO MATCH!!!")</f>
        <v>33</v>
      </c>
      <c r="E5489" s="24">
        <f>IFERROR(VLOOKUP(GAME_JUMP_REPORT_CONSOLIDATED!C5489,GAME_INDEX!$A$7:$E$34,5,FALSE), "NO MATCH")</f>
        <v>1021</v>
      </c>
      <c r="F5489" s="24" t="str">
        <f>IFERROR(VLOOKUP(C5489,GAME_INDEX!$A$7:$E$34,4,FALSE), "NO MATCH!!!")</f>
        <v>Virginia Tech</v>
      </c>
      <c r="G5489" t="s">
        <v>5481</v>
      </c>
      <c r="H5489" s="1">
        <v>43042</v>
      </c>
      <c r="I5489">
        <v>4535</v>
      </c>
      <c r="J5489" t="s">
        <v>7</v>
      </c>
      <c r="K5489" t="s">
        <v>32</v>
      </c>
      <c r="L5489">
        <v>22.7</v>
      </c>
    </row>
    <row r="5490" spans="1:12" x14ac:dyDescent="0.55000000000000004">
      <c r="A5490" s="24" t="str">
        <f t="shared" si="85"/>
        <v>102114</v>
      </c>
      <c r="B5490" s="24" t="s">
        <v>10</v>
      </c>
      <c r="C5490" s="25">
        <v>43042</v>
      </c>
      <c r="D5490" s="24">
        <f>IFERROR(VLOOKUP(B5490,'2017_GT Roster'!$B$6:$H$21,7, FALSE), "NO MATCH!!!")</f>
        <v>14</v>
      </c>
      <c r="E5490" s="24">
        <f>IFERROR(VLOOKUP(GAME_JUMP_REPORT_CONSOLIDATED!C5490,GAME_INDEX!$A$7:$E$34,5,FALSE), "NO MATCH")</f>
        <v>1021</v>
      </c>
      <c r="F5490" s="24" t="str">
        <f>IFERROR(VLOOKUP(C5490,GAME_INDEX!$A$7:$E$34,4,FALSE), "NO MATCH!!!")</f>
        <v>Virginia Tech</v>
      </c>
      <c r="G5490" t="s">
        <v>5482</v>
      </c>
      <c r="H5490" s="1">
        <v>43042</v>
      </c>
      <c r="I5490">
        <v>4543</v>
      </c>
      <c r="J5490" t="s">
        <v>7</v>
      </c>
      <c r="K5490" t="s">
        <v>10</v>
      </c>
      <c r="L5490">
        <v>13</v>
      </c>
    </row>
    <row r="5491" spans="1:12" x14ac:dyDescent="0.55000000000000004">
      <c r="A5491" s="24" t="str">
        <f t="shared" ref="A5491:A5554" si="86">E5491&amp;D5491</f>
        <v>102114</v>
      </c>
      <c r="B5491" s="24" t="s">
        <v>10</v>
      </c>
      <c r="C5491" s="25">
        <v>43042</v>
      </c>
      <c r="D5491" s="24">
        <f>IFERROR(VLOOKUP(B5491,'2017_GT Roster'!$B$6:$H$21,7, FALSE), "NO MATCH!!!")</f>
        <v>14</v>
      </c>
      <c r="E5491" s="24">
        <f>IFERROR(VLOOKUP(GAME_JUMP_REPORT_CONSOLIDATED!C5491,GAME_INDEX!$A$7:$E$34,5,FALSE), "NO MATCH")</f>
        <v>1021</v>
      </c>
      <c r="F5491" s="24" t="str">
        <f>IFERROR(VLOOKUP(C5491,GAME_INDEX!$A$7:$E$34,4,FALSE), "NO MATCH!!!")</f>
        <v>Virginia Tech</v>
      </c>
      <c r="G5491" t="s">
        <v>5483</v>
      </c>
      <c r="H5491" s="1">
        <v>43042</v>
      </c>
      <c r="I5491">
        <v>4548</v>
      </c>
      <c r="J5491" t="s">
        <v>7</v>
      </c>
      <c r="K5491" t="s">
        <v>10</v>
      </c>
      <c r="L5491">
        <v>17.399999999999999</v>
      </c>
    </row>
    <row r="5492" spans="1:12" x14ac:dyDescent="0.55000000000000004">
      <c r="A5492" s="24" t="str">
        <f t="shared" si="86"/>
        <v>102111</v>
      </c>
      <c r="B5492" s="24" t="s">
        <v>14</v>
      </c>
      <c r="C5492" s="25">
        <v>43042</v>
      </c>
      <c r="D5492" s="24">
        <f>IFERROR(VLOOKUP(B5492,'2017_GT Roster'!$B$6:$H$21,7, FALSE), "NO MATCH!!!")</f>
        <v>11</v>
      </c>
      <c r="E5492" s="24">
        <f>IFERROR(VLOOKUP(GAME_JUMP_REPORT_CONSOLIDATED!C5492,GAME_INDEX!$A$7:$E$34,5,FALSE), "NO MATCH")</f>
        <v>1021</v>
      </c>
      <c r="F5492" s="24" t="str">
        <f>IFERROR(VLOOKUP(C5492,GAME_INDEX!$A$7:$E$34,4,FALSE), "NO MATCH!!!")</f>
        <v>Virginia Tech</v>
      </c>
      <c r="G5492" t="s">
        <v>5484</v>
      </c>
      <c r="H5492" s="1">
        <v>43042</v>
      </c>
      <c r="I5492">
        <v>4562</v>
      </c>
      <c r="J5492" t="s">
        <v>7</v>
      </c>
      <c r="K5492" t="s">
        <v>14</v>
      </c>
      <c r="L5492">
        <v>15.2</v>
      </c>
    </row>
    <row r="5493" spans="1:12" x14ac:dyDescent="0.55000000000000004">
      <c r="A5493" s="24" t="str">
        <f t="shared" si="86"/>
        <v>10219</v>
      </c>
      <c r="B5493" s="24" t="s">
        <v>27</v>
      </c>
      <c r="C5493" s="25">
        <v>43042</v>
      </c>
      <c r="D5493" s="24">
        <f>IFERROR(VLOOKUP(B5493,'2017_GT Roster'!$B$6:$H$21,7, FALSE), "NO MATCH!!!")</f>
        <v>9</v>
      </c>
      <c r="E5493" s="24">
        <f>IFERROR(VLOOKUP(GAME_JUMP_REPORT_CONSOLIDATED!C5493,GAME_INDEX!$A$7:$E$34,5,FALSE), "NO MATCH")</f>
        <v>1021</v>
      </c>
      <c r="F5493" s="24" t="str">
        <f>IFERROR(VLOOKUP(C5493,GAME_INDEX!$A$7:$E$34,4,FALSE), "NO MATCH!!!")</f>
        <v>Virginia Tech</v>
      </c>
      <c r="G5493" t="s">
        <v>5485</v>
      </c>
      <c r="H5493" s="1">
        <v>43042</v>
      </c>
      <c r="I5493">
        <v>4584</v>
      </c>
      <c r="J5493" t="s">
        <v>7</v>
      </c>
      <c r="K5493" t="s">
        <v>27</v>
      </c>
      <c r="L5493">
        <v>13.7</v>
      </c>
    </row>
    <row r="5494" spans="1:12" x14ac:dyDescent="0.55000000000000004">
      <c r="A5494" s="24" t="str">
        <f t="shared" si="86"/>
        <v>10219</v>
      </c>
      <c r="B5494" s="24" t="s">
        <v>27</v>
      </c>
      <c r="C5494" s="25">
        <v>43042</v>
      </c>
      <c r="D5494" s="24">
        <f>IFERROR(VLOOKUP(B5494,'2017_GT Roster'!$B$6:$H$21,7, FALSE), "NO MATCH!!!")</f>
        <v>9</v>
      </c>
      <c r="E5494" s="24">
        <f>IFERROR(VLOOKUP(GAME_JUMP_REPORT_CONSOLIDATED!C5494,GAME_INDEX!$A$7:$E$34,5,FALSE), "NO MATCH")</f>
        <v>1021</v>
      </c>
      <c r="F5494" s="24" t="str">
        <f>IFERROR(VLOOKUP(C5494,GAME_INDEX!$A$7:$E$34,4,FALSE), "NO MATCH!!!")</f>
        <v>Virginia Tech</v>
      </c>
      <c r="G5494" t="s">
        <v>5486</v>
      </c>
      <c r="H5494" s="1">
        <v>43042</v>
      </c>
      <c r="I5494">
        <v>4587</v>
      </c>
      <c r="J5494" t="s">
        <v>7</v>
      </c>
      <c r="K5494" t="s">
        <v>27</v>
      </c>
      <c r="L5494">
        <v>9.6</v>
      </c>
    </row>
    <row r="5495" spans="1:12" x14ac:dyDescent="0.55000000000000004">
      <c r="A5495" s="24" t="str">
        <f t="shared" si="86"/>
        <v>10211</v>
      </c>
      <c r="B5495" s="24" t="s">
        <v>3254</v>
      </c>
      <c r="C5495" s="25">
        <v>43042</v>
      </c>
      <c r="D5495" s="24">
        <f>IFERROR(VLOOKUP(B5495,'2017_GT Roster'!$B$6:$H$21,7, FALSE), "NO MATCH!!!")</f>
        <v>1</v>
      </c>
      <c r="E5495" s="24">
        <f>IFERROR(VLOOKUP(GAME_JUMP_REPORT_CONSOLIDATED!C5495,GAME_INDEX!$A$7:$E$34,5,FALSE), "NO MATCH")</f>
        <v>1021</v>
      </c>
      <c r="F5495" s="24" t="str">
        <f>IFERROR(VLOOKUP(C5495,GAME_INDEX!$A$7:$E$34,4,FALSE), "NO MATCH!!!")</f>
        <v>Virginia Tech</v>
      </c>
      <c r="G5495" t="s">
        <v>5487</v>
      </c>
      <c r="H5495" s="1">
        <v>43042</v>
      </c>
      <c r="I5495">
        <v>4622</v>
      </c>
      <c r="J5495" t="s">
        <v>7</v>
      </c>
      <c r="K5495" t="s">
        <v>3254</v>
      </c>
      <c r="L5495">
        <v>11.6</v>
      </c>
    </row>
    <row r="5496" spans="1:12" x14ac:dyDescent="0.55000000000000004">
      <c r="A5496" s="24" t="str">
        <f t="shared" si="86"/>
        <v>102133</v>
      </c>
      <c r="B5496" s="24" t="s">
        <v>32</v>
      </c>
      <c r="C5496" s="25">
        <v>43042</v>
      </c>
      <c r="D5496" s="24">
        <f>IFERROR(VLOOKUP(B5496,'2017_GT Roster'!$B$6:$H$21,7, FALSE), "NO MATCH!!!")</f>
        <v>33</v>
      </c>
      <c r="E5496" s="24">
        <f>IFERROR(VLOOKUP(GAME_JUMP_REPORT_CONSOLIDATED!C5496,GAME_INDEX!$A$7:$E$34,5,FALSE), "NO MATCH")</f>
        <v>1021</v>
      </c>
      <c r="F5496" s="24" t="str">
        <f>IFERROR(VLOOKUP(C5496,GAME_INDEX!$A$7:$E$34,4,FALSE), "NO MATCH!!!")</f>
        <v>Virginia Tech</v>
      </c>
      <c r="G5496" t="s">
        <v>5488</v>
      </c>
      <c r="H5496" s="1">
        <v>43042</v>
      </c>
      <c r="I5496">
        <v>4653</v>
      </c>
      <c r="J5496" t="s">
        <v>7</v>
      </c>
      <c r="K5496" t="s">
        <v>32</v>
      </c>
      <c r="L5496">
        <v>18</v>
      </c>
    </row>
    <row r="5497" spans="1:12" x14ac:dyDescent="0.55000000000000004">
      <c r="A5497" s="24" t="str">
        <f t="shared" si="86"/>
        <v>102133</v>
      </c>
      <c r="B5497" s="24" t="s">
        <v>32</v>
      </c>
      <c r="C5497" s="25">
        <v>43042</v>
      </c>
      <c r="D5497" s="24">
        <f>IFERROR(VLOOKUP(B5497,'2017_GT Roster'!$B$6:$H$21,7, FALSE), "NO MATCH!!!")</f>
        <v>33</v>
      </c>
      <c r="E5497" s="24">
        <f>IFERROR(VLOOKUP(GAME_JUMP_REPORT_CONSOLIDATED!C5497,GAME_INDEX!$A$7:$E$34,5,FALSE), "NO MATCH")</f>
        <v>1021</v>
      </c>
      <c r="F5497" s="24" t="str">
        <f>IFERROR(VLOOKUP(C5497,GAME_INDEX!$A$7:$E$34,4,FALSE), "NO MATCH!!!")</f>
        <v>Virginia Tech</v>
      </c>
      <c r="G5497" t="s">
        <v>5489</v>
      </c>
      <c r="H5497" s="1">
        <v>43042</v>
      </c>
      <c r="I5497">
        <v>4660</v>
      </c>
      <c r="J5497" t="s">
        <v>7</v>
      </c>
      <c r="K5497" t="s">
        <v>32</v>
      </c>
      <c r="L5497">
        <v>16.2</v>
      </c>
    </row>
    <row r="5498" spans="1:12" x14ac:dyDescent="0.55000000000000004">
      <c r="A5498" s="24" t="str">
        <f t="shared" si="86"/>
        <v>102133</v>
      </c>
      <c r="B5498" s="24" t="s">
        <v>32</v>
      </c>
      <c r="C5498" s="25">
        <v>43042</v>
      </c>
      <c r="D5498" s="24">
        <f>IFERROR(VLOOKUP(B5498,'2017_GT Roster'!$B$6:$H$21,7, FALSE), "NO MATCH!!!")</f>
        <v>33</v>
      </c>
      <c r="E5498" s="24">
        <f>IFERROR(VLOOKUP(GAME_JUMP_REPORT_CONSOLIDATED!C5498,GAME_INDEX!$A$7:$E$34,5,FALSE), "NO MATCH")</f>
        <v>1021</v>
      </c>
      <c r="F5498" s="24" t="str">
        <f>IFERROR(VLOOKUP(C5498,GAME_INDEX!$A$7:$E$34,4,FALSE), "NO MATCH!!!")</f>
        <v>Virginia Tech</v>
      </c>
      <c r="G5498" t="s">
        <v>5490</v>
      </c>
      <c r="H5498" s="1">
        <v>43042</v>
      </c>
      <c r="I5498">
        <v>4687</v>
      </c>
      <c r="J5498" t="s">
        <v>7</v>
      </c>
      <c r="K5498" t="s">
        <v>32</v>
      </c>
      <c r="L5498">
        <v>10.4</v>
      </c>
    </row>
    <row r="5499" spans="1:12" x14ac:dyDescent="0.55000000000000004">
      <c r="A5499" s="24" t="str">
        <f t="shared" si="86"/>
        <v>10214</v>
      </c>
      <c r="B5499" s="24" t="s">
        <v>3262</v>
      </c>
      <c r="C5499" s="25">
        <v>43042</v>
      </c>
      <c r="D5499" s="24">
        <f>IFERROR(VLOOKUP(B5499,'2017_GT Roster'!$B$6:$H$21,7, FALSE), "NO MATCH!!!")</f>
        <v>4</v>
      </c>
      <c r="E5499" s="24">
        <f>IFERROR(VLOOKUP(GAME_JUMP_REPORT_CONSOLIDATED!C5499,GAME_INDEX!$A$7:$E$34,5,FALSE), "NO MATCH")</f>
        <v>1021</v>
      </c>
      <c r="F5499" s="24" t="str">
        <f>IFERROR(VLOOKUP(C5499,GAME_INDEX!$A$7:$E$34,4,FALSE), "NO MATCH!!!")</f>
        <v>Virginia Tech</v>
      </c>
      <c r="G5499" t="s">
        <v>5491</v>
      </c>
      <c r="H5499" s="1">
        <v>43042</v>
      </c>
      <c r="I5499">
        <v>4704</v>
      </c>
      <c r="J5499" t="s">
        <v>7</v>
      </c>
      <c r="K5499" t="s">
        <v>3262</v>
      </c>
      <c r="L5499">
        <v>20.100000000000001</v>
      </c>
    </row>
    <row r="5500" spans="1:12" x14ac:dyDescent="0.55000000000000004">
      <c r="A5500" s="24" t="str">
        <f t="shared" si="86"/>
        <v>10219</v>
      </c>
      <c r="B5500" s="24" t="s">
        <v>27</v>
      </c>
      <c r="C5500" s="25">
        <v>43042</v>
      </c>
      <c r="D5500" s="24">
        <f>IFERROR(VLOOKUP(B5500,'2017_GT Roster'!$B$6:$H$21,7, FALSE), "NO MATCH!!!")</f>
        <v>9</v>
      </c>
      <c r="E5500" s="24">
        <f>IFERROR(VLOOKUP(GAME_JUMP_REPORT_CONSOLIDATED!C5500,GAME_INDEX!$A$7:$E$34,5,FALSE), "NO MATCH")</f>
        <v>1021</v>
      </c>
      <c r="F5500" s="24" t="str">
        <f>IFERROR(VLOOKUP(C5500,GAME_INDEX!$A$7:$E$34,4,FALSE), "NO MATCH!!!")</f>
        <v>Virginia Tech</v>
      </c>
      <c r="G5500" t="s">
        <v>5492</v>
      </c>
      <c r="H5500" s="1">
        <v>43042</v>
      </c>
      <c r="I5500">
        <v>4712</v>
      </c>
      <c r="J5500" t="s">
        <v>7</v>
      </c>
      <c r="K5500" t="s">
        <v>27</v>
      </c>
      <c r="L5500">
        <v>10.5</v>
      </c>
    </row>
    <row r="5501" spans="1:12" x14ac:dyDescent="0.55000000000000004">
      <c r="A5501" s="24" t="str">
        <f t="shared" si="86"/>
        <v>10219</v>
      </c>
      <c r="B5501" s="24" t="s">
        <v>27</v>
      </c>
      <c r="C5501" s="25">
        <v>43042</v>
      </c>
      <c r="D5501" s="24">
        <f>IFERROR(VLOOKUP(B5501,'2017_GT Roster'!$B$6:$H$21,7, FALSE), "NO MATCH!!!")</f>
        <v>9</v>
      </c>
      <c r="E5501" s="24">
        <f>IFERROR(VLOOKUP(GAME_JUMP_REPORT_CONSOLIDATED!C5501,GAME_INDEX!$A$7:$E$34,5,FALSE), "NO MATCH")</f>
        <v>1021</v>
      </c>
      <c r="F5501" s="24" t="str">
        <f>IFERROR(VLOOKUP(C5501,GAME_INDEX!$A$7:$E$34,4,FALSE), "NO MATCH!!!")</f>
        <v>Virginia Tech</v>
      </c>
      <c r="G5501" t="s">
        <v>5493</v>
      </c>
      <c r="H5501" s="1">
        <v>43042</v>
      </c>
      <c r="I5501">
        <v>4739</v>
      </c>
      <c r="J5501" t="s">
        <v>7</v>
      </c>
      <c r="K5501" t="s">
        <v>27</v>
      </c>
      <c r="L5501">
        <v>10.7</v>
      </c>
    </row>
    <row r="5502" spans="1:12" x14ac:dyDescent="0.55000000000000004">
      <c r="A5502" s="24" t="str">
        <f t="shared" si="86"/>
        <v>10214</v>
      </c>
      <c r="B5502" s="24" t="s">
        <v>3262</v>
      </c>
      <c r="C5502" s="25">
        <v>43042</v>
      </c>
      <c r="D5502" s="24">
        <f>IFERROR(VLOOKUP(B5502,'2017_GT Roster'!$B$6:$H$21,7, FALSE), "NO MATCH!!!")</f>
        <v>4</v>
      </c>
      <c r="E5502" s="24">
        <f>IFERROR(VLOOKUP(GAME_JUMP_REPORT_CONSOLIDATED!C5502,GAME_INDEX!$A$7:$E$34,5,FALSE), "NO MATCH")</f>
        <v>1021</v>
      </c>
      <c r="F5502" s="24" t="str">
        <f>IFERROR(VLOOKUP(C5502,GAME_INDEX!$A$7:$E$34,4,FALSE), "NO MATCH!!!")</f>
        <v>Virginia Tech</v>
      </c>
      <c r="G5502" t="s">
        <v>5494</v>
      </c>
      <c r="H5502" s="1">
        <v>43042</v>
      </c>
      <c r="I5502">
        <v>4741</v>
      </c>
      <c r="J5502" t="s">
        <v>7</v>
      </c>
      <c r="K5502" t="s">
        <v>3262</v>
      </c>
      <c r="L5502">
        <v>18.399999999999999</v>
      </c>
    </row>
    <row r="5503" spans="1:12" x14ac:dyDescent="0.55000000000000004">
      <c r="A5503" s="24" t="str">
        <f t="shared" si="86"/>
        <v>102111</v>
      </c>
      <c r="B5503" s="24" t="s">
        <v>14</v>
      </c>
      <c r="C5503" s="25">
        <v>43042</v>
      </c>
      <c r="D5503" s="24">
        <f>IFERROR(VLOOKUP(B5503,'2017_GT Roster'!$B$6:$H$21,7, FALSE), "NO MATCH!!!")</f>
        <v>11</v>
      </c>
      <c r="E5503" s="24">
        <f>IFERROR(VLOOKUP(GAME_JUMP_REPORT_CONSOLIDATED!C5503,GAME_INDEX!$A$7:$E$34,5,FALSE), "NO MATCH")</f>
        <v>1021</v>
      </c>
      <c r="F5503" s="24" t="str">
        <f>IFERROR(VLOOKUP(C5503,GAME_INDEX!$A$7:$E$34,4,FALSE), "NO MATCH!!!")</f>
        <v>Virginia Tech</v>
      </c>
      <c r="G5503" t="s">
        <v>5495</v>
      </c>
      <c r="H5503" s="1">
        <v>43042</v>
      </c>
      <c r="I5503">
        <v>4745</v>
      </c>
      <c r="J5503" t="s">
        <v>7</v>
      </c>
      <c r="K5503" t="s">
        <v>14</v>
      </c>
      <c r="L5503">
        <v>11.6</v>
      </c>
    </row>
    <row r="5504" spans="1:12" x14ac:dyDescent="0.55000000000000004">
      <c r="A5504" s="24" t="str">
        <f t="shared" si="86"/>
        <v>10219</v>
      </c>
      <c r="B5504" s="24" t="s">
        <v>27</v>
      </c>
      <c r="C5504" s="25">
        <v>43042</v>
      </c>
      <c r="D5504" s="24">
        <f>IFERROR(VLOOKUP(B5504,'2017_GT Roster'!$B$6:$H$21,7, FALSE), "NO MATCH!!!")</f>
        <v>9</v>
      </c>
      <c r="E5504" s="24">
        <f>IFERROR(VLOOKUP(GAME_JUMP_REPORT_CONSOLIDATED!C5504,GAME_INDEX!$A$7:$E$34,5,FALSE), "NO MATCH")</f>
        <v>1021</v>
      </c>
      <c r="F5504" s="24" t="str">
        <f>IFERROR(VLOOKUP(C5504,GAME_INDEX!$A$7:$E$34,4,FALSE), "NO MATCH!!!")</f>
        <v>Virginia Tech</v>
      </c>
      <c r="G5504" t="s">
        <v>5496</v>
      </c>
      <c r="H5504" s="1">
        <v>43042</v>
      </c>
      <c r="I5504">
        <v>4746</v>
      </c>
      <c r="J5504" t="s">
        <v>7</v>
      </c>
      <c r="K5504" t="s">
        <v>27</v>
      </c>
      <c r="L5504">
        <v>11.2</v>
      </c>
    </row>
    <row r="5505" spans="1:12" x14ac:dyDescent="0.55000000000000004">
      <c r="A5505" s="24" t="str">
        <f t="shared" si="86"/>
        <v>10214</v>
      </c>
      <c r="B5505" s="24" t="s">
        <v>3262</v>
      </c>
      <c r="C5505" s="25">
        <v>43042</v>
      </c>
      <c r="D5505" s="24">
        <f>IFERROR(VLOOKUP(B5505,'2017_GT Roster'!$B$6:$H$21,7, FALSE), "NO MATCH!!!")</f>
        <v>4</v>
      </c>
      <c r="E5505" s="24">
        <f>IFERROR(VLOOKUP(GAME_JUMP_REPORT_CONSOLIDATED!C5505,GAME_INDEX!$A$7:$E$34,5,FALSE), "NO MATCH")</f>
        <v>1021</v>
      </c>
      <c r="F5505" s="24" t="str">
        <f>IFERROR(VLOOKUP(C5505,GAME_INDEX!$A$7:$E$34,4,FALSE), "NO MATCH!!!")</f>
        <v>Virginia Tech</v>
      </c>
      <c r="G5505" t="s">
        <v>5497</v>
      </c>
      <c r="H5505" s="1">
        <v>43042</v>
      </c>
      <c r="I5505">
        <v>4747</v>
      </c>
      <c r="J5505" t="s">
        <v>7</v>
      </c>
      <c r="K5505" t="s">
        <v>3262</v>
      </c>
      <c r="L5505">
        <v>23.1</v>
      </c>
    </row>
    <row r="5506" spans="1:12" x14ac:dyDescent="0.55000000000000004">
      <c r="A5506" s="24" t="str">
        <f t="shared" si="86"/>
        <v>102110</v>
      </c>
      <c r="B5506" s="24" t="s">
        <v>5225</v>
      </c>
      <c r="C5506" s="25">
        <v>43042</v>
      </c>
      <c r="D5506" s="24">
        <f>IFERROR(VLOOKUP(B5506,'2017_GT Roster'!$B$6:$H$21,7, FALSE), "NO MATCH!!!")</f>
        <v>10</v>
      </c>
      <c r="E5506" s="24">
        <f>IFERROR(VLOOKUP(GAME_JUMP_REPORT_CONSOLIDATED!C5506,GAME_INDEX!$A$7:$E$34,5,FALSE), "NO MATCH")</f>
        <v>1021</v>
      </c>
      <c r="F5506" s="24" t="str">
        <f>IFERROR(VLOOKUP(C5506,GAME_INDEX!$A$7:$E$34,4,FALSE), "NO MATCH!!!")</f>
        <v>Virginia Tech</v>
      </c>
      <c r="G5506" t="s">
        <v>5498</v>
      </c>
      <c r="H5506" s="1">
        <v>43042</v>
      </c>
      <c r="I5506">
        <v>4773</v>
      </c>
      <c r="J5506" t="s">
        <v>7</v>
      </c>
      <c r="K5506" t="s">
        <v>5225</v>
      </c>
      <c r="L5506">
        <v>12.4</v>
      </c>
    </row>
    <row r="5507" spans="1:12" x14ac:dyDescent="0.55000000000000004">
      <c r="A5507" s="24" t="str">
        <f t="shared" si="86"/>
        <v>10219</v>
      </c>
      <c r="B5507" s="24" t="s">
        <v>27</v>
      </c>
      <c r="C5507" s="25">
        <v>43042</v>
      </c>
      <c r="D5507" s="24">
        <f>IFERROR(VLOOKUP(B5507,'2017_GT Roster'!$B$6:$H$21,7, FALSE), "NO MATCH!!!")</f>
        <v>9</v>
      </c>
      <c r="E5507" s="24">
        <f>IFERROR(VLOOKUP(GAME_JUMP_REPORT_CONSOLIDATED!C5507,GAME_INDEX!$A$7:$E$34,5,FALSE), "NO MATCH")</f>
        <v>1021</v>
      </c>
      <c r="F5507" s="24" t="str">
        <f>IFERROR(VLOOKUP(C5507,GAME_INDEX!$A$7:$E$34,4,FALSE), "NO MATCH!!!")</f>
        <v>Virginia Tech</v>
      </c>
      <c r="G5507" t="s">
        <v>5499</v>
      </c>
      <c r="H5507" s="1">
        <v>43042</v>
      </c>
      <c r="I5507">
        <v>4794</v>
      </c>
      <c r="J5507" t="s">
        <v>7</v>
      </c>
      <c r="K5507" t="s">
        <v>27</v>
      </c>
      <c r="L5507">
        <v>8.8000000000000007</v>
      </c>
    </row>
    <row r="5508" spans="1:12" x14ac:dyDescent="0.55000000000000004">
      <c r="A5508" s="24" t="str">
        <f t="shared" si="86"/>
        <v>10211</v>
      </c>
      <c r="B5508" s="24" t="s">
        <v>3254</v>
      </c>
      <c r="C5508" s="25">
        <v>43042</v>
      </c>
      <c r="D5508" s="24">
        <f>IFERROR(VLOOKUP(B5508,'2017_GT Roster'!$B$6:$H$21,7, FALSE), "NO MATCH!!!")</f>
        <v>1</v>
      </c>
      <c r="E5508" s="24">
        <f>IFERROR(VLOOKUP(GAME_JUMP_REPORT_CONSOLIDATED!C5508,GAME_INDEX!$A$7:$E$34,5,FALSE), "NO MATCH")</f>
        <v>1021</v>
      </c>
      <c r="F5508" s="24" t="str">
        <f>IFERROR(VLOOKUP(C5508,GAME_INDEX!$A$7:$E$34,4,FALSE), "NO MATCH!!!")</f>
        <v>Virginia Tech</v>
      </c>
      <c r="G5508" t="s">
        <v>5500</v>
      </c>
      <c r="H5508" s="1">
        <v>43042</v>
      </c>
      <c r="I5508">
        <v>5208</v>
      </c>
      <c r="J5508" t="s">
        <v>7</v>
      </c>
      <c r="K5508" t="s">
        <v>3254</v>
      </c>
      <c r="L5508">
        <v>10.9</v>
      </c>
    </row>
    <row r="5509" spans="1:12" x14ac:dyDescent="0.55000000000000004">
      <c r="A5509" s="24" t="str">
        <f t="shared" si="86"/>
        <v>10211</v>
      </c>
      <c r="B5509" s="24" t="s">
        <v>3254</v>
      </c>
      <c r="C5509" s="25">
        <v>43042</v>
      </c>
      <c r="D5509" s="24">
        <f>IFERROR(VLOOKUP(B5509,'2017_GT Roster'!$B$6:$H$21,7, FALSE), "NO MATCH!!!")</f>
        <v>1</v>
      </c>
      <c r="E5509" s="24">
        <f>IFERROR(VLOOKUP(GAME_JUMP_REPORT_CONSOLIDATED!C5509,GAME_INDEX!$A$7:$E$34,5,FALSE), "NO MATCH")</f>
        <v>1021</v>
      </c>
      <c r="F5509" s="24" t="str">
        <f>IFERROR(VLOOKUP(C5509,GAME_INDEX!$A$7:$E$34,4,FALSE), "NO MATCH!!!")</f>
        <v>Virginia Tech</v>
      </c>
      <c r="G5509" t="s">
        <v>5501</v>
      </c>
      <c r="H5509" s="1">
        <v>43042</v>
      </c>
      <c r="I5509">
        <v>5213</v>
      </c>
      <c r="J5509" t="s">
        <v>7</v>
      </c>
      <c r="K5509" t="s">
        <v>3254</v>
      </c>
      <c r="L5509">
        <v>5.8</v>
      </c>
    </row>
    <row r="5510" spans="1:12" x14ac:dyDescent="0.55000000000000004">
      <c r="A5510" s="24" t="str">
        <f t="shared" si="86"/>
        <v>10211</v>
      </c>
      <c r="B5510" s="24" t="s">
        <v>3254</v>
      </c>
      <c r="C5510" s="25">
        <v>43042</v>
      </c>
      <c r="D5510" s="24">
        <f>IFERROR(VLOOKUP(B5510,'2017_GT Roster'!$B$6:$H$21,7, FALSE), "NO MATCH!!!")</f>
        <v>1</v>
      </c>
      <c r="E5510" s="24">
        <f>IFERROR(VLOOKUP(GAME_JUMP_REPORT_CONSOLIDATED!C5510,GAME_INDEX!$A$7:$E$34,5,FALSE), "NO MATCH")</f>
        <v>1021</v>
      </c>
      <c r="F5510" s="24" t="str">
        <f>IFERROR(VLOOKUP(C5510,GAME_INDEX!$A$7:$E$34,4,FALSE), "NO MATCH!!!")</f>
        <v>Virginia Tech</v>
      </c>
      <c r="G5510" t="s">
        <v>5502</v>
      </c>
      <c r="H5510" s="1">
        <v>43042</v>
      </c>
      <c r="I5510">
        <v>5276</v>
      </c>
      <c r="J5510" t="s">
        <v>7</v>
      </c>
      <c r="K5510" t="s">
        <v>3254</v>
      </c>
      <c r="L5510">
        <v>9.1</v>
      </c>
    </row>
    <row r="5511" spans="1:12" x14ac:dyDescent="0.55000000000000004">
      <c r="A5511" s="24" t="str">
        <f t="shared" si="86"/>
        <v>10213</v>
      </c>
      <c r="B5511" s="24" t="s">
        <v>3344</v>
      </c>
      <c r="C5511" s="25">
        <v>43042</v>
      </c>
      <c r="D5511" s="24">
        <f>IFERROR(VLOOKUP(B5511,'2017_GT Roster'!$B$6:$H$21,7, FALSE), "NO MATCH!!!")</f>
        <v>3</v>
      </c>
      <c r="E5511" s="24">
        <f>IFERROR(VLOOKUP(GAME_JUMP_REPORT_CONSOLIDATED!C5511,GAME_INDEX!$A$7:$E$34,5,FALSE), "NO MATCH")</f>
        <v>1021</v>
      </c>
      <c r="F5511" s="24" t="str">
        <f>IFERROR(VLOOKUP(C5511,GAME_INDEX!$A$7:$E$34,4,FALSE), "NO MATCH!!!")</f>
        <v>Virginia Tech</v>
      </c>
      <c r="G5511" t="s">
        <v>5503</v>
      </c>
      <c r="H5511" s="1">
        <v>43042</v>
      </c>
      <c r="I5511">
        <v>5289</v>
      </c>
      <c r="J5511" t="s">
        <v>7</v>
      </c>
      <c r="K5511" t="s">
        <v>3344</v>
      </c>
      <c r="L5511">
        <v>8.6999999999999993</v>
      </c>
    </row>
    <row r="5512" spans="1:12" x14ac:dyDescent="0.55000000000000004">
      <c r="A5512" s="24" t="str">
        <f t="shared" si="86"/>
        <v>102110</v>
      </c>
      <c r="B5512" s="24" t="s">
        <v>5225</v>
      </c>
      <c r="C5512" s="25">
        <v>43042</v>
      </c>
      <c r="D5512" s="24">
        <f>IFERROR(VLOOKUP(B5512,'2017_GT Roster'!$B$6:$H$21,7, FALSE), "NO MATCH!!!")</f>
        <v>10</v>
      </c>
      <c r="E5512" s="24">
        <f>IFERROR(VLOOKUP(GAME_JUMP_REPORT_CONSOLIDATED!C5512,GAME_INDEX!$A$7:$E$34,5,FALSE), "NO MATCH")</f>
        <v>1021</v>
      </c>
      <c r="F5512" s="24" t="str">
        <f>IFERROR(VLOOKUP(C5512,GAME_INDEX!$A$7:$E$34,4,FALSE), "NO MATCH!!!")</f>
        <v>Virginia Tech</v>
      </c>
      <c r="G5512" t="s">
        <v>5504</v>
      </c>
      <c r="H5512" s="1">
        <v>43042</v>
      </c>
      <c r="I5512">
        <v>5291</v>
      </c>
      <c r="J5512" t="s">
        <v>7</v>
      </c>
      <c r="K5512" t="s">
        <v>5225</v>
      </c>
      <c r="L5512">
        <v>11</v>
      </c>
    </row>
    <row r="5513" spans="1:12" x14ac:dyDescent="0.55000000000000004">
      <c r="A5513" s="24" t="str">
        <f t="shared" si="86"/>
        <v>102197</v>
      </c>
      <c r="B5513" s="24" t="s">
        <v>42</v>
      </c>
      <c r="C5513" s="25">
        <v>43042</v>
      </c>
      <c r="D5513" s="24">
        <f>IFERROR(VLOOKUP(B5513,'2017_GT Roster'!$B$6:$H$21,7, FALSE), "NO MATCH!!!")</f>
        <v>97</v>
      </c>
      <c r="E5513" s="24">
        <f>IFERROR(VLOOKUP(GAME_JUMP_REPORT_CONSOLIDATED!C5513,GAME_INDEX!$A$7:$E$34,5,FALSE), "NO MATCH")</f>
        <v>1021</v>
      </c>
      <c r="F5513" s="24" t="str">
        <f>IFERROR(VLOOKUP(C5513,GAME_INDEX!$A$7:$E$34,4,FALSE), "NO MATCH!!!")</f>
        <v>Virginia Tech</v>
      </c>
      <c r="G5513" t="s">
        <v>5505</v>
      </c>
      <c r="H5513" s="1">
        <v>43042</v>
      </c>
      <c r="I5513">
        <v>5299</v>
      </c>
      <c r="J5513" t="s">
        <v>7</v>
      </c>
      <c r="K5513" t="s">
        <v>42</v>
      </c>
      <c r="L5513">
        <v>12.3</v>
      </c>
    </row>
    <row r="5514" spans="1:12" x14ac:dyDescent="0.55000000000000004">
      <c r="A5514" s="24" t="str">
        <f t="shared" si="86"/>
        <v>102111</v>
      </c>
      <c r="B5514" s="24" t="s">
        <v>14</v>
      </c>
      <c r="C5514" s="25">
        <v>43042</v>
      </c>
      <c r="D5514" s="24">
        <f>IFERROR(VLOOKUP(B5514,'2017_GT Roster'!$B$6:$H$21,7, FALSE), "NO MATCH!!!")</f>
        <v>11</v>
      </c>
      <c r="E5514" s="24">
        <f>IFERROR(VLOOKUP(GAME_JUMP_REPORT_CONSOLIDATED!C5514,GAME_INDEX!$A$7:$E$34,5,FALSE), "NO MATCH")</f>
        <v>1021</v>
      </c>
      <c r="F5514" s="24" t="str">
        <f>IFERROR(VLOOKUP(C5514,GAME_INDEX!$A$7:$E$34,4,FALSE), "NO MATCH!!!")</f>
        <v>Virginia Tech</v>
      </c>
      <c r="G5514" t="s">
        <v>5506</v>
      </c>
      <c r="H5514" s="1">
        <v>43042</v>
      </c>
      <c r="I5514">
        <v>5300</v>
      </c>
      <c r="J5514" t="s">
        <v>7</v>
      </c>
      <c r="K5514" t="s">
        <v>14</v>
      </c>
      <c r="L5514">
        <v>10</v>
      </c>
    </row>
    <row r="5515" spans="1:12" x14ac:dyDescent="0.55000000000000004">
      <c r="A5515" s="24" t="str">
        <f t="shared" si="86"/>
        <v>102110</v>
      </c>
      <c r="B5515" s="24" t="s">
        <v>5225</v>
      </c>
      <c r="C5515" s="25">
        <v>43042</v>
      </c>
      <c r="D5515" s="24">
        <f>IFERROR(VLOOKUP(B5515,'2017_GT Roster'!$B$6:$H$21,7, FALSE), "NO MATCH!!!")</f>
        <v>10</v>
      </c>
      <c r="E5515" s="24">
        <f>IFERROR(VLOOKUP(GAME_JUMP_REPORT_CONSOLIDATED!C5515,GAME_INDEX!$A$7:$E$34,5,FALSE), "NO MATCH")</f>
        <v>1021</v>
      </c>
      <c r="F5515" s="24" t="str">
        <f>IFERROR(VLOOKUP(C5515,GAME_INDEX!$A$7:$E$34,4,FALSE), "NO MATCH!!!")</f>
        <v>Virginia Tech</v>
      </c>
      <c r="G5515" t="s">
        <v>5507</v>
      </c>
      <c r="H5515" s="1">
        <v>43042</v>
      </c>
      <c r="I5515">
        <v>5333</v>
      </c>
      <c r="J5515" t="s">
        <v>7</v>
      </c>
      <c r="K5515" t="s">
        <v>5225</v>
      </c>
      <c r="L5515">
        <v>9.9</v>
      </c>
    </row>
    <row r="5516" spans="1:12" x14ac:dyDescent="0.55000000000000004">
      <c r="A5516" s="24" t="str">
        <f t="shared" si="86"/>
        <v>10213</v>
      </c>
      <c r="B5516" s="24" t="s">
        <v>3344</v>
      </c>
      <c r="C5516" s="25">
        <v>43042</v>
      </c>
      <c r="D5516" s="24">
        <f>IFERROR(VLOOKUP(B5516,'2017_GT Roster'!$B$6:$H$21,7, FALSE), "NO MATCH!!!")</f>
        <v>3</v>
      </c>
      <c r="E5516" s="24">
        <f>IFERROR(VLOOKUP(GAME_JUMP_REPORT_CONSOLIDATED!C5516,GAME_INDEX!$A$7:$E$34,5,FALSE), "NO MATCH")</f>
        <v>1021</v>
      </c>
      <c r="F5516" s="24" t="str">
        <f>IFERROR(VLOOKUP(C5516,GAME_INDEX!$A$7:$E$34,4,FALSE), "NO MATCH!!!")</f>
        <v>Virginia Tech</v>
      </c>
      <c r="G5516" t="s">
        <v>5508</v>
      </c>
      <c r="H5516" s="1">
        <v>43042</v>
      </c>
      <c r="I5516">
        <v>5345</v>
      </c>
      <c r="J5516" t="s">
        <v>7</v>
      </c>
      <c r="K5516" t="s">
        <v>3344</v>
      </c>
      <c r="L5516">
        <v>10.9</v>
      </c>
    </row>
    <row r="5517" spans="1:12" x14ac:dyDescent="0.55000000000000004">
      <c r="A5517" s="24" t="str">
        <f t="shared" si="86"/>
        <v>102110</v>
      </c>
      <c r="B5517" s="24" t="s">
        <v>5225</v>
      </c>
      <c r="C5517" s="25">
        <v>43042</v>
      </c>
      <c r="D5517" s="24">
        <f>IFERROR(VLOOKUP(B5517,'2017_GT Roster'!$B$6:$H$21,7, FALSE), "NO MATCH!!!")</f>
        <v>10</v>
      </c>
      <c r="E5517" s="24">
        <f>IFERROR(VLOOKUP(GAME_JUMP_REPORT_CONSOLIDATED!C5517,GAME_INDEX!$A$7:$E$34,5,FALSE), "NO MATCH")</f>
        <v>1021</v>
      </c>
      <c r="F5517" s="24" t="str">
        <f>IFERROR(VLOOKUP(C5517,GAME_INDEX!$A$7:$E$34,4,FALSE), "NO MATCH!!!")</f>
        <v>Virginia Tech</v>
      </c>
      <c r="G5517" t="s">
        <v>5509</v>
      </c>
      <c r="H5517" s="1">
        <v>43042</v>
      </c>
      <c r="I5517">
        <v>5347</v>
      </c>
      <c r="J5517" t="s">
        <v>7</v>
      </c>
      <c r="K5517" t="s">
        <v>5225</v>
      </c>
      <c r="L5517">
        <v>11.8</v>
      </c>
    </row>
    <row r="5518" spans="1:12" x14ac:dyDescent="0.55000000000000004">
      <c r="A5518" s="24" t="str">
        <f t="shared" si="86"/>
        <v>10213</v>
      </c>
      <c r="B5518" s="24" t="s">
        <v>3344</v>
      </c>
      <c r="C5518" s="25">
        <v>43042</v>
      </c>
      <c r="D5518" s="24">
        <f>IFERROR(VLOOKUP(B5518,'2017_GT Roster'!$B$6:$H$21,7, FALSE), "NO MATCH!!!")</f>
        <v>3</v>
      </c>
      <c r="E5518" s="24">
        <f>IFERROR(VLOOKUP(GAME_JUMP_REPORT_CONSOLIDATED!C5518,GAME_INDEX!$A$7:$E$34,5,FALSE), "NO MATCH")</f>
        <v>1021</v>
      </c>
      <c r="F5518" s="24" t="str">
        <f>IFERROR(VLOOKUP(C5518,GAME_INDEX!$A$7:$E$34,4,FALSE), "NO MATCH!!!")</f>
        <v>Virginia Tech</v>
      </c>
      <c r="G5518" t="s">
        <v>5510</v>
      </c>
      <c r="H5518" s="1">
        <v>43042</v>
      </c>
      <c r="I5518">
        <v>5352</v>
      </c>
      <c r="J5518" t="s">
        <v>7</v>
      </c>
      <c r="K5518" t="s">
        <v>3344</v>
      </c>
      <c r="L5518">
        <v>10.199999999999999</v>
      </c>
    </row>
    <row r="5519" spans="1:12" x14ac:dyDescent="0.55000000000000004">
      <c r="A5519" s="24" t="str">
        <f t="shared" si="86"/>
        <v>10213</v>
      </c>
      <c r="B5519" s="24" t="s">
        <v>3344</v>
      </c>
      <c r="C5519" s="25">
        <v>43042</v>
      </c>
      <c r="D5519" s="24">
        <f>IFERROR(VLOOKUP(B5519,'2017_GT Roster'!$B$6:$H$21,7, FALSE), "NO MATCH!!!")</f>
        <v>3</v>
      </c>
      <c r="E5519" s="24">
        <f>IFERROR(VLOOKUP(GAME_JUMP_REPORT_CONSOLIDATED!C5519,GAME_INDEX!$A$7:$E$34,5,FALSE), "NO MATCH")</f>
        <v>1021</v>
      </c>
      <c r="F5519" s="24" t="str">
        <f>IFERROR(VLOOKUP(C5519,GAME_INDEX!$A$7:$E$34,4,FALSE), "NO MATCH!!!")</f>
        <v>Virginia Tech</v>
      </c>
      <c r="G5519" t="s">
        <v>5511</v>
      </c>
      <c r="H5519" s="1">
        <v>43042</v>
      </c>
      <c r="I5519">
        <v>5359</v>
      </c>
      <c r="J5519" t="s">
        <v>7</v>
      </c>
      <c r="K5519" t="s">
        <v>3344</v>
      </c>
      <c r="L5519">
        <v>9.6999999999999993</v>
      </c>
    </row>
    <row r="5520" spans="1:12" x14ac:dyDescent="0.55000000000000004">
      <c r="A5520" s="24" t="str">
        <f t="shared" si="86"/>
        <v>102112</v>
      </c>
      <c r="B5520" s="24" t="s">
        <v>10639</v>
      </c>
      <c r="C5520" s="25">
        <v>43042</v>
      </c>
      <c r="D5520" s="24">
        <f>IFERROR(VLOOKUP(B5520,'2017_GT Roster'!$B$6:$H$21,7, FALSE), "NO MATCH!!!")</f>
        <v>12</v>
      </c>
      <c r="E5520" s="24">
        <f>IFERROR(VLOOKUP(GAME_JUMP_REPORT_CONSOLIDATED!C5520,GAME_INDEX!$A$7:$E$34,5,FALSE), "NO MATCH")</f>
        <v>1021</v>
      </c>
      <c r="F5520" s="24" t="str">
        <f>IFERROR(VLOOKUP(C5520,GAME_INDEX!$A$7:$E$34,4,FALSE), "NO MATCH!!!")</f>
        <v>Virginia Tech</v>
      </c>
      <c r="G5520" t="s">
        <v>5512</v>
      </c>
      <c r="H5520" s="1">
        <v>43042</v>
      </c>
      <c r="I5520">
        <v>5370</v>
      </c>
      <c r="J5520" t="s">
        <v>7</v>
      </c>
      <c r="K5520" t="s">
        <v>12</v>
      </c>
      <c r="L5520">
        <v>12.6</v>
      </c>
    </row>
    <row r="5521" spans="1:12" x14ac:dyDescent="0.55000000000000004">
      <c r="A5521" s="24" t="str">
        <f t="shared" si="86"/>
        <v>102133</v>
      </c>
      <c r="B5521" s="24" t="s">
        <v>32</v>
      </c>
      <c r="C5521" s="25">
        <v>43042</v>
      </c>
      <c r="D5521" s="24">
        <f>IFERROR(VLOOKUP(B5521,'2017_GT Roster'!$B$6:$H$21,7, FALSE), "NO MATCH!!!")</f>
        <v>33</v>
      </c>
      <c r="E5521" s="24">
        <f>IFERROR(VLOOKUP(GAME_JUMP_REPORT_CONSOLIDATED!C5521,GAME_INDEX!$A$7:$E$34,5,FALSE), "NO MATCH")</f>
        <v>1021</v>
      </c>
      <c r="F5521" s="24" t="str">
        <f>IFERROR(VLOOKUP(C5521,GAME_INDEX!$A$7:$E$34,4,FALSE), "NO MATCH!!!")</f>
        <v>Virginia Tech</v>
      </c>
      <c r="G5521" t="s">
        <v>5513</v>
      </c>
      <c r="H5521" s="1">
        <v>43042</v>
      </c>
      <c r="I5521">
        <v>5371</v>
      </c>
      <c r="J5521" t="s">
        <v>7</v>
      </c>
      <c r="K5521" t="s">
        <v>32</v>
      </c>
      <c r="L5521">
        <v>5.8</v>
      </c>
    </row>
    <row r="5522" spans="1:12" x14ac:dyDescent="0.55000000000000004">
      <c r="A5522" s="24" t="str">
        <f t="shared" si="86"/>
        <v>102112</v>
      </c>
      <c r="B5522" s="24" t="s">
        <v>10639</v>
      </c>
      <c r="C5522" s="25">
        <v>43042</v>
      </c>
      <c r="D5522" s="24">
        <f>IFERROR(VLOOKUP(B5522,'2017_GT Roster'!$B$6:$H$21,7, FALSE), "NO MATCH!!!")</f>
        <v>12</v>
      </c>
      <c r="E5522" s="24">
        <f>IFERROR(VLOOKUP(GAME_JUMP_REPORT_CONSOLIDATED!C5522,GAME_INDEX!$A$7:$E$34,5,FALSE), "NO MATCH")</f>
        <v>1021</v>
      </c>
      <c r="F5522" s="24" t="str">
        <f>IFERROR(VLOOKUP(C5522,GAME_INDEX!$A$7:$E$34,4,FALSE), "NO MATCH!!!")</f>
        <v>Virginia Tech</v>
      </c>
      <c r="G5522" t="s">
        <v>5514</v>
      </c>
      <c r="H5522" s="1">
        <v>43042</v>
      </c>
      <c r="I5522">
        <v>5385</v>
      </c>
      <c r="J5522" t="s">
        <v>7</v>
      </c>
      <c r="K5522" t="s">
        <v>12</v>
      </c>
      <c r="L5522">
        <v>8.6</v>
      </c>
    </row>
    <row r="5523" spans="1:12" x14ac:dyDescent="0.55000000000000004">
      <c r="A5523" s="24" t="str">
        <f t="shared" si="86"/>
        <v>10211</v>
      </c>
      <c r="B5523" s="24" t="s">
        <v>3254</v>
      </c>
      <c r="C5523" s="25">
        <v>43042</v>
      </c>
      <c r="D5523" s="24">
        <f>IFERROR(VLOOKUP(B5523,'2017_GT Roster'!$B$6:$H$21,7, FALSE), "NO MATCH!!!")</f>
        <v>1</v>
      </c>
      <c r="E5523" s="24">
        <f>IFERROR(VLOOKUP(GAME_JUMP_REPORT_CONSOLIDATED!C5523,GAME_INDEX!$A$7:$E$34,5,FALSE), "NO MATCH")</f>
        <v>1021</v>
      </c>
      <c r="F5523" s="24" t="str">
        <f>IFERROR(VLOOKUP(C5523,GAME_INDEX!$A$7:$E$34,4,FALSE), "NO MATCH!!!")</f>
        <v>Virginia Tech</v>
      </c>
      <c r="G5523" t="s">
        <v>5515</v>
      </c>
      <c r="H5523" s="1">
        <v>43042</v>
      </c>
      <c r="I5523">
        <v>5434</v>
      </c>
      <c r="J5523" t="s">
        <v>7</v>
      </c>
      <c r="K5523" t="s">
        <v>3254</v>
      </c>
      <c r="L5523">
        <v>10.7</v>
      </c>
    </row>
    <row r="5524" spans="1:12" x14ac:dyDescent="0.55000000000000004">
      <c r="A5524" s="24" t="str">
        <f t="shared" si="86"/>
        <v>10211</v>
      </c>
      <c r="B5524" s="24" t="s">
        <v>3254</v>
      </c>
      <c r="C5524" s="25">
        <v>43042</v>
      </c>
      <c r="D5524" s="24">
        <f>IFERROR(VLOOKUP(B5524,'2017_GT Roster'!$B$6:$H$21,7, FALSE), "NO MATCH!!!")</f>
        <v>1</v>
      </c>
      <c r="E5524" s="24">
        <f>IFERROR(VLOOKUP(GAME_JUMP_REPORT_CONSOLIDATED!C5524,GAME_INDEX!$A$7:$E$34,5,FALSE), "NO MATCH")</f>
        <v>1021</v>
      </c>
      <c r="F5524" s="24" t="str">
        <f>IFERROR(VLOOKUP(C5524,GAME_INDEX!$A$7:$E$34,4,FALSE), "NO MATCH!!!")</f>
        <v>Virginia Tech</v>
      </c>
      <c r="G5524" t="s">
        <v>5516</v>
      </c>
      <c r="H5524" s="1">
        <v>43042</v>
      </c>
      <c r="I5524">
        <v>5459</v>
      </c>
      <c r="J5524" t="s">
        <v>7</v>
      </c>
      <c r="K5524" t="s">
        <v>3254</v>
      </c>
      <c r="L5524">
        <v>10.199999999999999</v>
      </c>
    </row>
    <row r="5525" spans="1:12" x14ac:dyDescent="0.55000000000000004">
      <c r="A5525" s="24" t="str">
        <f t="shared" si="86"/>
        <v>10211</v>
      </c>
      <c r="B5525" s="24" t="s">
        <v>3254</v>
      </c>
      <c r="C5525" s="25">
        <v>43042</v>
      </c>
      <c r="D5525" s="24">
        <f>IFERROR(VLOOKUP(B5525,'2017_GT Roster'!$B$6:$H$21,7, FALSE), "NO MATCH!!!")</f>
        <v>1</v>
      </c>
      <c r="E5525" s="24">
        <f>IFERROR(VLOOKUP(GAME_JUMP_REPORT_CONSOLIDATED!C5525,GAME_INDEX!$A$7:$E$34,5,FALSE), "NO MATCH")</f>
        <v>1021</v>
      </c>
      <c r="F5525" s="24" t="str">
        <f>IFERROR(VLOOKUP(C5525,GAME_INDEX!$A$7:$E$34,4,FALSE), "NO MATCH!!!")</f>
        <v>Virginia Tech</v>
      </c>
      <c r="G5525" t="s">
        <v>5517</v>
      </c>
      <c r="H5525" s="1">
        <v>43042</v>
      </c>
      <c r="I5525">
        <v>5464</v>
      </c>
      <c r="J5525" t="s">
        <v>7</v>
      </c>
      <c r="K5525" t="s">
        <v>3254</v>
      </c>
      <c r="L5525">
        <v>12.2</v>
      </c>
    </row>
    <row r="5526" spans="1:12" x14ac:dyDescent="0.55000000000000004">
      <c r="A5526" s="24" t="str">
        <f t="shared" si="86"/>
        <v>10211</v>
      </c>
      <c r="B5526" s="24" t="s">
        <v>3254</v>
      </c>
      <c r="C5526" s="25">
        <v>43042</v>
      </c>
      <c r="D5526" s="24">
        <f>IFERROR(VLOOKUP(B5526,'2017_GT Roster'!$B$6:$H$21,7, FALSE), "NO MATCH!!!")</f>
        <v>1</v>
      </c>
      <c r="E5526" s="24">
        <f>IFERROR(VLOOKUP(GAME_JUMP_REPORT_CONSOLIDATED!C5526,GAME_INDEX!$A$7:$E$34,5,FALSE), "NO MATCH")</f>
        <v>1021</v>
      </c>
      <c r="F5526" s="24" t="str">
        <f>IFERROR(VLOOKUP(C5526,GAME_INDEX!$A$7:$E$34,4,FALSE), "NO MATCH!!!")</f>
        <v>Virginia Tech</v>
      </c>
      <c r="G5526" t="s">
        <v>5518</v>
      </c>
      <c r="H5526" s="1">
        <v>43042</v>
      </c>
      <c r="I5526">
        <v>5471</v>
      </c>
      <c r="J5526" t="s">
        <v>7</v>
      </c>
      <c r="K5526" t="s">
        <v>3254</v>
      </c>
      <c r="L5526">
        <v>9.1</v>
      </c>
    </row>
    <row r="5527" spans="1:12" x14ac:dyDescent="0.55000000000000004">
      <c r="A5527" s="24" t="str">
        <f t="shared" si="86"/>
        <v>102133</v>
      </c>
      <c r="B5527" s="24" t="s">
        <v>32</v>
      </c>
      <c r="C5527" s="25">
        <v>43042</v>
      </c>
      <c r="D5527" s="24">
        <f>IFERROR(VLOOKUP(B5527,'2017_GT Roster'!$B$6:$H$21,7, FALSE), "NO MATCH!!!")</f>
        <v>33</v>
      </c>
      <c r="E5527" s="24">
        <f>IFERROR(VLOOKUP(GAME_JUMP_REPORT_CONSOLIDATED!C5527,GAME_INDEX!$A$7:$E$34,5,FALSE), "NO MATCH")</f>
        <v>1021</v>
      </c>
      <c r="F5527" s="24" t="str">
        <f>IFERROR(VLOOKUP(C5527,GAME_INDEX!$A$7:$E$34,4,FALSE), "NO MATCH!!!")</f>
        <v>Virginia Tech</v>
      </c>
      <c r="G5527" t="s">
        <v>5519</v>
      </c>
      <c r="H5527" s="1">
        <v>43042</v>
      </c>
      <c r="I5527">
        <v>5495</v>
      </c>
      <c r="J5527" t="s">
        <v>7</v>
      </c>
      <c r="K5527" t="s">
        <v>32</v>
      </c>
      <c r="L5527">
        <v>20.2</v>
      </c>
    </row>
    <row r="5528" spans="1:12" x14ac:dyDescent="0.55000000000000004">
      <c r="A5528" s="24" t="str">
        <f t="shared" si="86"/>
        <v>102133</v>
      </c>
      <c r="B5528" s="24" t="s">
        <v>32</v>
      </c>
      <c r="C5528" s="25">
        <v>43042</v>
      </c>
      <c r="D5528" s="24">
        <f>IFERROR(VLOOKUP(B5528,'2017_GT Roster'!$B$6:$H$21,7, FALSE), "NO MATCH!!!")</f>
        <v>33</v>
      </c>
      <c r="E5528" s="24">
        <f>IFERROR(VLOOKUP(GAME_JUMP_REPORT_CONSOLIDATED!C5528,GAME_INDEX!$A$7:$E$34,5,FALSE), "NO MATCH")</f>
        <v>1021</v>
      </c>
      <c r="F5528" s="24" t="str">
        <f>IFERROR(VLOOKUP(C5528,GAME_INDEX!$A$7:$E$34,4,FALSE), "NO MATCH!!!")</f>
        <v>Virginia Tech</v>
      </c>
      <c r="G5528" t="s">
        <v>5520</v>
      </c>
      <c r="H5528" s="1">
        <v>43042</v>
      </c>
      <c r="I5528">
        <v>5501</v>
      </c>
      <c r="J5528" t="s">
        <v>7</v>
      </c>
      <c r="K5528" t="s">
        <v>32</v>
      </c>
      <c r="L5528">
        <v>19.3</v>
      </c>
    </row>
    <row r="5529" spans="1:12" x14ac:dyDescent="0.55000000000000004">
      <c r="A5529" s="24" t="str">
        <f t="shared" si="86"/>
        <v>10211</v>
      </c>
      <c r="B5529" s="24" t="s">
        <v>3254</v>
      </c>
      <c r="C5529" s="25">
        <v>43042</v>
      </c>
      <c r="D5529" s="24">
        <f>IFERROR(VLOOKUP(B5529,'2017_GT Roster'!$B$6:$H$21,7, FALSE), "NO MATCH!!!")</f>
        <v>1</v>
      </c>
      <c r="E5529" s="24">
        <f>IFERROR(VLOOKUP(GAME_JUMP_REPORT_CONSOLIDATED!C5529,GAME_INDEX!$A$7:$E$34,5,FALSE), "NO MATCH")</f>
        <v>1021</v>
      </c>
      <c r="F5529" s="24" t="str">
        <f>IFERROR(VLOOKUP(C5529,GAME_INDEX!$A$7:$E$34,4,FALSE), "NO MATCH!!!")</f>
        <v>Virginia Tech</v>
      </c>
      <c r="G5529" t="s">
        <v>5521</v>
      </c>
      <c r="H5529" s="1">
        <v>43042</v>
      </c>
      <c r="I5529">
        <v>5517</v>
      </c>
      <c r="J5529" t="s">
        <v>7</v>
      </c>
      <c r="K5529" t="s">
        <v>3254</v>
      </c>
      <c r="L5529">
        <v>10.9</v>
      </c>
    </row>
    <row r="5530" spans="1:12" x14ac:dyDescent="0.55000000000000004">
      <c r="A5530" s="24" t="str">
        <f t="shared" si="86"/>
        <v>102114</v>
      </c>
      <c r="B5530" s="24" t="s">
        <v>10</v>
      </c>
      <c r="C5530" s="25">
        <v>43042</v>
      </c>
      <c r="D5530" s="24">
        <f>IFERROR(VLOOKUP(B5530,'2017_GT Roster'!$B$6:$H$21,7, FALSE), "NO MATCH!!!")</f>
        <v>14</v>
      </c>
      <c r="E5530" s="24">
        <f>IFERROR(VLOOKUP(GAME_JUMP_REPORT_CONSOLIDATED!C5530,GAME_INDEX!$A$7:$E$34,5,FALSE), "NO MATCH")</f>
        <v>1021</v>
      </c>
      <c r="F5530" s="24" t="str">
        <f>IFERROR(VLOOKUP(C5530,GAME_INDEX!$A$7:$E$34,4,FALSE), "NO MATCH!!!")</f>
        <v>Virginia Tech</v>
      </c>
      <c r="G5530" t="s">
        <v>5522</v>
      </c>
      <c r="H5530" s="1">
        <v>43042</v>
      </c>
      <c r="I5530">
        <v>5519</v>
      </c>
      <c r="J5530" t="s">
        <v>7</v>
      </c>
      <c r="K5530" t="s">
        <v>10</v>
      </c>
      <c r="L5530">
        <v>18.600000000000001</v>
      </c>
    </row>
    <row r="5531" spans="1:12" x14ac:dyDescent="0.55000000000000004">
      <c r="A5531" s="24" t="str">
        <f t="shared" si="86"/>
        <v>10211</v>
      </c>
      <c r="B5531" s="24" t="s">
        <v>3254</v>
      </c>
      <c r="C5531" s="25">
        <v>43042</v>
      </c>
      <c r="D5531" s="24">
        <f>IFERROR(VLOOKUP(B5531,'2017_GT Roster'!$B$6:$H$21,7, FALSE), "NO MATCH!!!")</f>
        <v>1</v>
      </c>
      <c r="E5531" s="24">
        <f>IFERROR(VLOOKUP(GAME_JUMP_REPORT_CONSOLIDATED!C5531,GAME_INDEX!$A$7:$E$34,5,FALSE), "NO MATCH")</f>
        <v>1021</v>
      </c>
      <c r="F5531" s="24" t="str">
        <f>IFERROR(VLOOKUP(C5531,GAME_INDEX!$A$7:$E$34,4,FALSE), "NO MATCH!!!")</f>
        <v>Virginia Tech</v>
      </c>
      <c r="G5531" t="s">
        <v>5523</v>
      </c>
      <c r="H5531" s="1">
        <v>43042</v>
      </c>
      <c r="I5531">
        <v>5538</v>
      </c>
      <c r="J5531" t="s">
        <v>7</v>
      </c>
      <c r="K5531" t="s">
        <v>3254</v>
      </c>
      <c r="L5531">
        <v>11.6</v>
      </c>
    </row>
    <row r="5532" spans="1:12" x14ac:dyDescent="0.55000000000000004">
      <c r="A5532" s="24" t="str">
        <f t="shared" si="86"/>
        <v>10214</v>
      </c>
      <c r="B5532" s="24" t="s">
        <v>3262</v>
      </c>
      <c r="C5532" s="25">
        <v>43042</v>
      </c>
      <c r="D5532" s="24">
        <f>IFERROR(VLOOKUP(B5532,'2017_GT Roster'!$B$6:$H$21,7, FALSE), "NO MATCH!!!")</f>
        <v>4</v>
      </c>
      <c r="E5532" s="24">
        <f>IFERROR(VLOOKUP(GAME_JUMP_REPORT_CONSOLIDATED!C5532,GAME_INDEX!$A$7:$E$34,5,FALSE), "NO MATCH")</f>
        <v>1021</v>
      </c>
      <c r="F5532" s="24" t="str">
        <f>IFERROR(VLOOKUP(C5532,GAME_INDEX!$A$7:$E$34,4,FALSE), "NO MATCH!!!")</f>
        <v>Virginia Tech</v>
      </c>
      <c r="G5532" t="s">
        <v>5524</v>
      </c>
      <c r="H5532" s="1">
        <v>43042</v>
      </c>
      <c r="I5532">
        <v>5542</v>
      </c>
      <c r="J5532" t="s">
        <v>7</v>
      </c>
      <c r="K5532" t="s">
        <v>3262</v>
      </c>
      <c r="L5532">
        <v>19.7</v>
      </c>
    </row>
    <row r="5533" spans="1:12" x14ac:dyDescent="0.55000000000000004">
      <c r="A5533" s="24" t="str">
        <f t="shared" si="86"/>
        <v>102114</v>
      </c>
      <c r="B5533" s="24" t="s">
        <v>10</v>
      </c>
      <c r="C5533" s="25">
        <v>43042</v>
      </c>
      <c r="D5533" s="24">
        <f>IFERROR(VLOOKUP(B5533,'2017_GT Roster'!$B$6:$H$21,7, FALSE), "NO MATCH!!!")</f>
        <v>14</v>
      </c>
      <c r="E5533" s="24">
        <f>IFERROR(VLOOKUP(GAME_JUMP_REPORT_CONSOLIDATED!C5533,GAME_INDEX!$A$7:$E$34,5,FALSE), "NO MATCH")</f>
        <v>1021</v>
      </c>
      <c r="F5533" s="24" t="str">
        <f>IFERROR(VLOOKUP(C5533,GAME_INDEX!$A$7:$E$34,4,FALSE), "NO MATCH!!!")</f>
        <v>Virginia Tech</v>
      </c>
      <c r="G5533" t="s">
        <v>5525</v>
      </c>
      <c r="H5533" s="1">
        <v>43042</v>
      </c>
      <c r="I5533">
        <v>5545</v>
      </c>
      <c r="J5533" t="s">
        <v>7</v>
      </c>
      <c r="K5533" t="s">
        <v>10</v>
      </c>
      <c r="L5533">
        <v>17.899999999999999</v>
      </c>
    </row>
    <row r="5534" spans="1:12" x14ac:dyDescent="0.55000000000000004">
      <c r="A5534" s="24" t="str">
        <f t="shared" si="86"/>
        <v>10219</v>
      </c>
      <c r="B5534" s="24" t="s">
        <v>27</v>
      </c>
      <c r="C5534" s="25">
        <v>43042</v>
      </c>
      <c r="D5534" s="24">
        <f>IFERROR(VLOOKUP(B5534,'2017_GT Roster'!$B$6:$H$21,7, FALSE), "NO MATCH!!!")</f>
        <v>9</v>
      </c>
      <c r="E5534" s="24">
        <f>IFERROR(VLOOKUP(GAME_JUMP_REPORT_CONSOLIDATED!C5534,GAME_INDEX!$A$7:$E$34,5,FALSE), "NO MATCH")</f>
        <v>1021</v>
      </c>
      <c r="F5534" s="24" t="str">
        <f>IFERROR(VLOOKUP(C5534,GAME_INDEX!$A$7:$E$34,4,FALSE), "NO MATCH!!!")</f>
        <v>Virginia Tech</v>
      </c>
      <c r="G5534" t="s">
        <v>5526</v>
      </c>
      <c r="H5534" s="1">
        <v>43042</v>
      </c>
      <c r="I5534">
        <v>5550</v>
      </c>
      <c r="J5534" t="s">
        <v>7</v>
      </c>
      <c r="K5534" t="s">
        <v>27</v>
      </c>
      <c r="L5534">
        <v>12.4</v>
      </c>
    </row>
    <row r="5535" spans="1:12" x14ac:dyDescent="0.55000000000000004">
      <c r="A5535" s="24" t="str">
        <f t="shared" si="86"/>
        <v>10214</v>
      </c>
      <c r="B5535" s="24" t="s">
        <v>3262</v>
      </c>
      <c r="C5535" s="25">
        <v>43042</v>
      </c>
      <c r="D5535" s="24">
        <f>IFERROR(VLOOKUP(B5535,'2017_GT Roster'!$B$6:$H$21,7, FALSE), "NO MATCH!!!")</f>
        <v>4</v>
      </c>
      <c r="E5535" s="24">
        <f>IFERROR(VLOOKUP(GAME_JUMP_REPORT_CONSOLIDATED!C5535,GAME_INDEX!$A$7:$E$34,5,FALSE), "NO MATCH")</f>
        <v>1021</v>
      </c>
      <c r="F5535" s="24" t="str">
        <f>IFERROR(VLOOKUP(C5535,GAME_INDEX!$A$7:$E$34,4,FALSE), "NO MATCH!!!")</f>
        <v>Virginia Tech</v>
      </c>
      <c r="G5535" t="s">
        <v>5527</v>
      </c>
      <c r="H5535" s="1">
        <v>43042</v>
      </c>
      <c r="I5535">
        <v>5564</v>
      </c>
      <c r="J5535" t="s">
        <v>7</v>
      </c>
      <c r="K5535" t="s">
        <v>3262</v>
      </c>
      <c r="L5535">
        <v>20</v>
      </c>
    </row>
    <row r="5536" spans="1:12" x14ac:dyDescent="0.55000000000000004">
      <c r="A5536" s="24" t="str">
        <f t="shared" si="86"/>
        <v>102114</v>
      </c>
      <c r="B5536" s="24" t="s">
        <v>10</v>
      </c>
      <c r="C5536" s="25">
        <v>43042</v>
      </c>
      <c r="D5536" s="24">
        <f>IFERROR(VLOOKUP(B5536,'2017_GT Roster'!$B$6:$H$21,7, FALSE), "NO MATCH!!!")</f>
        <v>14</v>
      </c>
      <c r="E5536" s="24">
        <f>IFERROR(VLOOKUP(GAME_JUMP_REPORT_CONSOLIDATED!C5536,GAME_INDEX!$A$7:$E$34,5,FALSE), "NO MATCH")</f>
        <v>1021</v>
      </c>
      <c r="F5536" s="24" t="str">
        <f>IFERROR(VLOOKUP(C5536,GAME_INDEX!$A$7:$E$34,4,FALSE), "NO MATCH!!!")</f>
        <v>Virginia Tech</v>
      </c>
      <c r="G5536" t="s">
        <v>5528</v>
      </c>
      <c r="H5536" s="1">
        <v>43042</v>
      </c>
      <c r="I5536">
        <v>5568</v>
      </c>
      <c r="J5536" t="s">
        <v>7</v>
      </c>
      <c r="K5536" t="s">
        <v>10</v>
      </c>
      <c r="L5536">
        <v>17.7</v>
      </c>
    </row>
    <row r="5537" spans="1:12" x14ac:dyDescent="0.55000000000000004">
      <c r="A5537" s="24" t="str">
        <f t="shared" si="86"/>
        <v>102133</v>
      </c>
      <c r="B5537" s="24" t="s">
        <v>32</v>
      </c>
      <c r="C5537" s="25">
        <v>43042</v>
      </c>
      <c r="D5537" s="24">
        <f>IFERROR(VLOOKUP(B5537,'2017_GT Roster'!$B$6:$H$21,7, FALSE), "NO MATCH!!!")</f>
        <v>33</v>
      </c>
      <c r="E5537" s="24">
        <f>IFERROR(VLOOKUP(GAME_JUMP_REPORT_CONSOLIDATED!C5537,GAME_INDEX!$A$7:$E$34,5,FALSE), "NO MATCH")</f>
        <v>1021</v>
      </c>
      <c r="F5537" s="24" t="str">
        <f>IFERROR(VLOOKUP(C5537,GAME_INDEX!$A$7:$E$34,4,FALSE), "NO MATCH!!!")</f>
        <v>Virginia Tech</v>
      </c>
      <c r="G5537" t="s">
        <v>5529</v>
      </c>
      <c r="H5537" s="1">
        <v>43042</v>
      </c>
      <c r="I5537">
        <v>5569</v>
      </c>
      <c r="J5537" t="s">
        <v>7</v>
      </c>
      <c r="K5537" t="s">
        <v>32</v>
      </c>
      <c r="L5537">
        <v>16.8</v>
      </c>
    </row>
    <row r="5538" spans="1:12" x14ac:dyDescent="0.55000000000000004">
      <c r="A5538" s="24" t="str">
        <f t="shared" si="86"/>
        <v>102114</v>
      </c>
      <c r="B5538" s="24" t="s">
        <v>10</v>
      </c>
      <c r="C5538" s="25">
        <v>43042</v>
      </c>
      <c r="D5538" s="24">
        <f>IFERROR(VLOOKUP(B5538,'2017_GT Roster'!$B$6:$H$21,7, FALSE), "NO MATCH!!!")</f>
        <v>14</v>
      </c>
      <c r="E5538" s="24">
        <f>IFERROR(VLOOKUP(GAME_JUMP_REPORT_CONSOLIDATED!C5538,GAME_INDEX!$A$7:$E$34,5,FALSE), "NO MATCH")</f>
        <v>1021</v>
      </c>
      <c r="F5538" s="24" t="str">
        <f>IFERROR(VLOOKUP(C5538,GAME_INDEX!$A$7:$E$34,4,FALSE), "NO MATCH!!!")</f>
        <v>Virginia Tech</v>
      </c>
      <c r="G5538" t="s">
        <v>5530</v>
      </c>
      <c r="H5538" s="1">
        <v>43042</v>
      </c>
      <c r="I5538">
        <v>5572</v>
      </c>
      <c r="J5538" t="s">
        <v>7</v>
      </c>
      <c r="K5538" t="s">
        <v>10</v>
      </c>
      <c r="L5538">
        <v>15.8</v>
      </c>
    </row>
    <row r="5539" spans="1:12" x14ac:dyDescent="0.55000000000000004">
      <c r="A5539" s="24" t="str">
        <f t="shared" si="86"/>
        <v>102114</v>
      </c>
      <c r="B5539" s="24" t="s">
        <v>10</v>
      </c>
      <c r="C5539" s="25">
        <v>43042</v>
      </c>
      <c r="D5539" s="24">
        <f>IFERROR(VLOOKUP(B5539,'2017_GT Roster'!$B$6:$H$21,7, FALSE), "NO MATCH!!!")</f>
        <v>14</v>
      </c>
      <c r="E5539" s="24">
        <f>IFERROR(VLOOKUP(GAME_JUMP_REPORT_CONSOLIDATED!C5539,GAME_INDEX!$A$7:$E$34,5,FALSE), "NO MATCH")</f>
        <v>1021</v>
      </c>
      <c r="F5539" s="24" t="str">
        <f>IFERROR(VLOOKUP(C5539,GAME_INDEX!$A$7:$E$34,4,FALSE), "NO MATCH!!!")</f>
        <v>Virginia Tech</v>
      </c>
      <c r="G5539" t="s">
        <v>5531</v>
      </c>
      <c r="H5539" s="1">
        <v>43042</v>
      </c>
      <c r="I5539">
        <v>5577</v>
      </c>
      <c r="J5539" t="s">
        <v>7</v>
      </c>
      <c r="K5539" t="s">
        <v>10</v>
      </c>
      <c r="L5539">
        <v>15.7</v>
      </c>
    </row>
    <row r="5540" spans="1:12" x14ac:dyDescent="0.55000000000000004">
      <c r="A5540" s="24" t="str">
        <f t="shared" si="86"/>
        <v>102133</v>
      </c>
      <c r="B5540" s="24" t="s">
        <v>32</v>
      </c>
      <c r="C5540" s="25">
        <v>43042</v>
      </c>
      <c r="D5540" s="24">
        <f>IFERROR(VLOOKUP(B5540,'2017_GT Roster'!$B$6:$H$21,7, FALSE), "NO MATCH!!!")</f>
        <v>33</v>
      </c>
      <c r="E5540" s="24">
        <f>IFERROR(VLOOKUP(GAME_JUMP_REPORT_CONSOLIDATED!C5540,GAME_INDEX!$A$7:$E$34,5,FALSE), "NO MATCH")</f>
        <v>1021</v>
      </c>
      <c r="F5540" s="24" t="str">
        <f>IFERROR(VLOOKUP(C5540,GAME_INDEX!$A$7:$E$34,4,FALSE), "NO MATCH!!!")</f>
        <v>Virginia Tech</v>
      </c>
      <c r="G5540" t="s">
        <v>5532</v>
      </c>
      <c r="H5540" s="1">
        <v>43042</v>
      </c>
      <c r="I5540">
        <v>5578</v>
      </c>
      <c r="J5540" t="s">
        <v>7</v>
      </c>
      <c r="K5540" t="s">
        <v>32</v>
      </c>
      <c r="L5540">
        <v>16.2</v>
      </c>
    </row>
    <row r="5541" spans="1:12" x14ac:dyDescent="0.55000000000000004">
      <c r="A5541" s="24" t="str">
        <f t="shared" si="86"/>
        <v>102133</v>
      </c>
      <c r="B5541" s="24" t="s">
        <v>32</v>
      </c>
      <c r="C5541" s="25">
        <v>43042</v>
      </c>
      <c r="D5541" s="24">
        <f>IFERROR(VLOOKUP(B5541,'2017_GT Roster'!$B$6:$H$21,7, FALSE), "NO MATCH!!!")</f>
        <v>33</v>
      </c>
      <c r="E5541" s="24">
        <f>IFERROR(VLOOKUP(GAME_JUMP_REPORT_CONSOLIDATED!C5541,GAME_INDEX!$A$7:$E$34,5,FALSE), "NO MATCH")</f>
        <v>1021</v>
      </c>
      <c r="F5541" s="24" t="str">
        <f>IFERROR(VLOOKUP(C5541,GAME_INDEX!$A$7:$E$34,4,FALSE), "NO MATCH!!!")</f>
        <v>Virginia Tech</v>
      </c>
      <c r="G5541" t="s">
        <v>5533</v>
      </c>
      <c r="H5541" s="1">
        <v>43042</v>
      </c>
      <c r="I5541">
        <v>5605</v>
      </c>
      <c r="J5541" t="s">
        <v>7</v>
      </c>
      <c r="K5541" t="s">
        <v>32</v>
      </c>
      <c r="L5541">
        <v>17.3</v>
      </c>
    </row>
    <row r="5542" spans="1:12" x14ac:dyDescent="0.55000000000000004">
      <c r="A5542" s="24" t="str">
        <f t="shared" si="86"/>
        <v>10214</v>
      </c>
      <c r="B5542" s="24" t="s">
        <v>3262</v>
      </c>
      <c r="C5542" s="25">
        <v>43042</v>
      </c>
      <c r="D5542" s="24">
        <f>IFERROR(VLOOKUP(B5542,'2017_GT Roster'!$B$6:$H$21,7, FALSE), "NO MATCH!!!")</f>
        <v>4</v>
      </c>
      <c r="E5542" s="24">
        <f>IFERROR(VLOOKUP(GAME_JUMP_REPORT_CONSOLIDATED!C5542,GAME_INDEX!$A$7:$E$34,5,FALSE), "NO MATCH")</f>
        <v>1021</v>
      </c>
      <c r="F5542" s="24" t="str">
        <f>IFERROR(VLOOKUP(C5542,GAME_INDEX!$A$7:$E$34,4,FALSE), "NO MATCH!!!")</f>
        <v>Virginia Tech</v>
      </c>
      <c r="G5542" t="s">
        <v>5534</v>
      </c>
      <c r="H5542" s="1">
        <v>43042</v>
      </c>
      <c r="I5542">
        <v>5620</v>
      </c>
      <c r="J5542" t="s">
        <v>7</v>
      </c>
      <c r="K5542" t="s">
        <v>3262</v>
      </c>
      <c r="L5542">
        <v>19.600000000000001</v>
      </c>
    </row>
    <row r="5543" spans="1:12" x14ac:dyDescent="0.55000000000000004">
      <c r="A5543" s="24" t="str">
        <f t="shared" si="86"/>
        <v>10219</v>
      </c>
      <c r="B5543" s="24" t="s">
        <v>27</v>
      </c>
      <c r="C5543" s="25">
        <v>43042</v>
      </c>
      <c r="D5543" s="24">
        <f>IFERROR(VLOOKUP(B5543,'2017_GT Roster'!$B$6:$H$21,7, FALSE), "NO MATCH!!!")</f>
        <v>9</v>
      </c>
      <c r="E5543" s="24">
        <f>IFERROR(VLOOKUP(GAME_JUMP_REPORT_CONSOLIDATED!C5543,GAME_INDEX!$A$7:$E$34,5,FALSE), "NO MATCH")</f>
        <v>1021</v>
      </c>
      <c r="F5543" s="24" t="str">
        <f>IFERROR(VLOOKUP(C5543,GAME_INDEX!$A$7:$E$34,4,FALSE), "NO MATCH!!!")</f>
        <v>Virginia Tech</v>
      </c>
      <c r="G5543" t="s">
        <v>5535</v>
      </c>
      <c r="H5543" s="1">
        <v>43042</v>
      </c>
      <c r="I5543">
        <v>5624</v>
      </c>
      <c r="J5543" t="s">
        <v>7</v>
      </c>
      <c r="K5543" t="s">
        <v>27</v>
      </c>
      <c r="L5543">
        <v>10.199999999999999</v>
      </c>
    </row>
    <row r="5544" spans="1:12" x14ac:dyDescent="0.55000000000000004">
      <c r="A5544" s="24" t="str">
        <f t="shared" si="86"/>
        <v>10219</v>
      </c>
      <c r="B5544" s="24" t="s">
        <v>27</v>
      </c>
      <c r="C5544" s="25">
        <v>43042</v>
      </c>
      <c r="D5544" s="24">
        <f>IFERROR(VLOOKUP(B5544,'2017_GT Roster'!$B$6:$H$21,7, FALSE), "NO MATCH!!!")</f>
        <v>9</v>
      </c>
      <c r="E5544" s="24">
        <f>IFERROR(VLOOKUP(GAME_JUMP_REPORT_CONSOLIDATED!C5544,GAME_INDEX!$A$7:$E$34,5,FALSE), "NO MATCH")</f>
        <v>1021</v>
      </c>
      <c r="F5544" s="24" t="str">
        <f>IFERROR(VLOOKUP(C5544,GAME_INDEX!$A$7:$E$34,4,FALSE), "NO MATCH!!!")</f>
        <v>Virginia Tech</v>
      </c>
      <c r="G5544" t="s">
        <v>5536</v>
      </c>
      <c r="H5544" s="1">
        <v>43042</v>
      </c>
      <c r="I5544">
        <v>5649</v>
      </c>
      <c r="J5544" t="s">
        <v>7</v>
      </c>
      <c r="K5544" t="s">
        <v>27</v>
      </c>
      <c r="L5544">
        <v>13.4</v>
      </c>
    </row>
    <row r="5545" spans="1:12" x14ac:dyDescent="0.55000000000000004">
      <c r="A5545" s="24" t="str">
        <f t="shared" si="86"/>
        <v>10214</v>
      </c>
      <c r="B5545" s="24" t="s">
        <v>3262</v>
      </c>
      <c r="C5545" s="25">
        <v>43042</v>
      </c>
      <c r="D5545" s="24">
        <f>IFERROR(VLOOKUP(B5545,'2017_GT Roster'!$B$6:$H$21,7, FALSE), "NO MATCH!!!")</f>
        <v>4</v>
      </c>
      <c r="E5545" s="24">
        <f>IFERROR(VLOOKUP(GAME_JUMP_REPORT_CONSOLIDATED!C5545,GAME_INDEX!$A$7:$E$34,5,FALSE), "NO MATCH")</f>
        <v>1021</v>
      </c>
      <c r="F5545" s="24" t="str">
        <f>IFERROR(VLOOKUP(C5545,GAME_INDEX!$A$7:$E$34,4,FALSE), "NO MATCH!!!")</f>
        <v>Virginia Tech</v>
      </c>
      <c r="G5545" t="s">
        <v>5537</v>
      </c>
      <c r="H5545" s="1">
        <v>43042</v>
      </c>
      <c r="I5545">
        <v>5650</v>
      </c>
      <c r="J5545" t="s">
        <v>7</v>
      </c>
      <c r="K5545" t="s">
        <v>3262</v>
      </c>
      <c r="L5545">
        <v>7.7</v>
      </c>
    </row>
    <row r="5546" spans="1:12" x14ac:dyDescent="0.55000000000000004">
      <c r="A5546" s="24" t="str">
        <f t="shared" si="86"/>
        <v>102114</v>
      </c>
      <c r="B5546" s="24" t="s">
        <v>10</v>
      </c>
      <c r="C5546" s="25">
        <v>43042</v>
      </c>
      <c r="D5546" s="24">
        <f>IFERROR(VLOOKUP(B5546,'2017_GT Roster'!$B$6:$H$21,7, FALSE), "NO MATCH!!!")</f>
        <v>14</v>
      </c>
      <c r="E5546" s="24">
        <f>IFERROR(VLOOKUP(GAME_JUMP_REPORT_CONSOLIDATED!C5546,GAME_INDEX!$A$7:$E$34,5,FALSE), "NO MATCH")</f>
        <v>1021</v>
      </c>
      <c r="F5546" s="24" t="str">
        <f>IFERROR(VLOOKUP(C5546,GAME_INDEX!$A$7:$E$34,4,FALSE), "NO MATCH!!!")</f>
        <v>Virginia Tech</v>
      </c>
      <c r="G5546" t="s">
        <v>5538</v>
      </c>
      <c r="H5546" s="1">
        <v>43042</v>
      </c>
      <c r="I5546">
        <v>5655</v>
      </c>
      <c r="J5546" t="s">
        <v>7</v>
      </c>
      <c r="K5546" t="s">
        <v>10</v>
      </c>
      <c r="L5546">
        <v>18.3</v>
      </c>
    </row>
    <row r="5547" spans="1:12" x14ac:dyDescent="0.55000000000000004">
      <c r="A5547" s="24" t="str">
        <f t="shared" si="86"/>
        <v>10214</v>
      </c>
      <c r="B5547" s="24" t="s">
        <v>3262</v>
      </c>
      <c r="C5547" s="25">
        <v>43042</v>
      </c>
      <c r="D5547" s="24">
        <f>IFERROR(VLOOKUP(B5547,'2017_GT Roster'!$B$6:$H$21,7, FALSE), "NO MATCH!!!")</f>
        <v>4</v>
      </c>
      <c r="E5547" s="24">
        <f>IFERROR(VLOOKUP(GAME_JUMP_REPORT_CONSOLIDATED!C5547,GAME_INDEX!$A$7:$E$34,5,FALSE), "NO MATCH")</f>
        <v>1021</v>
      </c>
      <c r="F5547" s="24" t="str">
        <f>IFERROR(VLOOKUP(C5547,GAME_INDEX!$A$7:$E$34,4,FALSE), "NO MATCH!!!")</f>
        <v>Virginia Tech</v>
      </c>
      <c r="G5547" t="s">
        <v>5539</v>
      </c>
      <c r="H5547" s="1">
        <v>43042</v>
      </c>
      <c r="I5547">
        <v>5656</v>
      </c>
      <c r="J5547" t="s">
        <v>7</v>
      </c>
      <c r="K5547" t="s">
        <v>3262</v>
      </c>
      <c r="L5547">
        <v>20.3</v>
      </c>
    </row>
    <row r="5548" spans="1:12" x14ac:dyDescent="0.55000000000000004">
      <c r="A5548" s="24" t="str">
        <f t="shared" si="86"/>
        <v>102111</v>
      </c>
      <c r="B5548" s="24" t="s">
        <v>14</v>
      </c>
      <c r="C5548" s="25">
        <v>43042</v>
      </c>
      <c r="D5548" s="24">
        <f>IFERROR(VLOOKUP(B5548,'2017_GT Roster'!$B$6:$H$21,7, FALSE), "NO MATCH!!!")</f>
        <v>11</v>
      </c>
      <c r="E5548" s="24">
        <f>IFERROR(VLOOKUP(GAME_JUMP_REPORT_CONSOLIDATED!C5548,GAME_INDEX!$A$7:$E$34,5,FALSE), "NO MATCH")</f>
        <v>1021</v>
      </c>
      <c r="F5548" s="24" t="str">
        <f>IFERROR(VLOOKUP(C5548,GAME_INDEX!$A$7:$E$34,4,FALSE), "NO MATCH!!!")</f>
        <v>Virginia Tech</v>
      </c>
      <c r="G5548" t="s">
        <v>5540</v>
      </c>
      <c r="H5548" s="1">
        <v>43042</v>
      </c>
      <c r="I5548">
        <v>5674</v>
      </c>
      <c r="J5548" t="s">
        <v>7</v>
      </c>
      <c r="K5548" t="s">
        <v>14</v>
      </c>
      <c r="L5548">
        <v>7.2</v>
      </c>
    </row>
    <row r="5549" spans="1:12" x14ac:dyDescent="0.55000000000000004">
      <c r="A5549" s="24" t="str">
        <f t="shared" si="86"/>
        <v>10219</v>
      </c>
      <c r="B5549" s="24" t="s">
        <v>27</v>
      </c>
      <c r="C5549" s="25">
        <v>43042</v>
      </c>
      <c r="D5549" s="24">
        <f>IFERROR(VLOOKUP(B5549,'2017_GT Roster'!$B$6:$H$21,7, FALSE), "NO MATCH!!!")</f>
        <v>9</v>
      </c>
      <c r="E5549" s="24">
        <f>IFERROR(VLOOKUP(GAME_JUMP_REPORT_CONSOLIDATED!C5549,GAME_INDEX!$A$7:$E$34,5,FALSE), "NO MATCH")</f>
        <v>1021</v>
      </c>
      <c r="F5549" s="24" t="str">
        <f>IFERROR(VLOOKUP(C5549,GAME_INDEX!$A$7:$E$34,4,FALSE), "NO MATCH!!!")</f>
        <v>Virginia Tech</v>
      </c>
      <c r="G5549" t="s">
        <v>5541</v>
      </c>
      <c r="H5549" s="1">
        <v>43042</v>
      </c>
      <c r="I5549">
        <v>5675</v>
      </c>
      <c r="J5549" t="s">
        <v>7</v>
      </c>
      <c r="K5549" t="s">
        <v>27</v>
      </c>
      <c r="L5549">
        <v>11.9</v>
      </c>
    </row>
    <row r="5550" spans="1:12" x14ac:dyDescent="0.55000000000000004">
      <c r="A5550" s="24" t="str">
        <f t="shared" si="86"/>
        <v>10214</v>
      </c>
      <c r="B5550" s="24" t="s">
        <v>3262</v>
      </c>
      <c r="C5550" s="25">
        <v>43042</v>
      </c>
      <c r="D5550" s="24">
        <f>IFERROR(VLOOKUP(B5550,'2017_GT Roster'!$B$6:$H$21,7, FALSE), "NO MATCH!!!")</f>
        <v>4</v>
      </c>
      <c r="E5550" s="24">
        <f>IFERROR(VLOOKUP(GAME_JUMP_REPORT_CONSOLIDATED!C5550,GAME_INDEX!$A$7:$E$34,5,FALSE), "NO MATCH")</f>
        <v>1021</v>
      </c>
      <c r="F5550" s="24" t="str">
        <f>IFERROR(VLOOKUP(C5550,GAME_INDEX!$A$7:$E$34,4,FALSE), "NO MATCH!!!")</f>
        <v>Virginia Tech</v>
      </c>
      <c r="G5550" t="s">
        <v>5542</v>
      </c>
      <c r="H5550" s="1">
        <v>43042</v>
      </c>
      <c r="I5550">
        <v>5677</v>
      </c>
      <c r="J5550" t="s">
        <v>7</v>
      </c>
      <c r="K5550" t="s">
        <v>3262</v>
      </c>
      <c r="L5550">
        <v>22.7</v>
      </c>
    </row>
    <row r="5551" spans="1:12" x14ac:dyDescent="0.55000000000000004">
      <c r="A5551" s="24" t="str">
        <f t="shared" si="86"/>
        <v>102133</v>
      </c>
      <c r="B5551" s="24" t="s">
        <v>32</v>
      </c>
      <c r="C5551" s="25">
        <v>43042</v>
      </c>
      <c r="D5551" s="24">
        <f>IFERROR(VLOOKUP(B5551,'2017_GT Roster'!$B$6:$H$21,7, FALSE), "NO MATCH!!!")</f>
        <v>33</v>
      </c>
      <c r="E5551" s="24">
        <f>IFERROR(VLOOKUP(GAME_JUMP_REPORT_CONSOLIDATED!C5551,GAME_INDEX!$A$7:$E$34,5,FALSE), "NO MATCH")</f>
        <v>1021</v>
      </c>
      <c r="F5551" s="24" t="str">
        <f>IFERROR(VLOOKUP(C5551,GAME_INDEX!$A$7:$E$34,4,FALSE), "NO MATCH!!!")</f>
        <v>Virginia Tech</v>
      </c>
      <c r="G5551" t="s">
        <v>5543</v>
      </c>
      <c r="H5551" s="1">
        <v>43042</v>
      </c>
      <c r="I5551">
        <v>5690</v>
      </c>
      <c r="J5551" t="s">
        <v>7</v>
      </c>
      <c r="K5551" t="s">
        <v>32</v>
      </c>
      <c r="L5551">
        <v>21.3</v>
      </c>
    </row>
    <row r="5552" spans="1:12" x14ac:dyDescent="0.55000000000000004">
      <c r="A5552" s="24" t="str">
        <f t="shared" si="86"/>
        <v>102110</v>
      </c>
      <c r="B5552" s="24" t="s">
        <v>5225</v>
      </c>
      <c r="C5552" s="25">
        <v>43042</v>
      </c>
      <c r="D5552" s="24">
        <f>IFERROR(VLOOKUP(B5552,'2017_GT Roster'!$B$6:$H$21,7, FALSE), "NO MATCH!!!")</f>
        <v>10</v>
      </c>
      <c r="E5552" s="24">
        <f>IFERROR(VLOOKUP(GAME_JUMP_REPORT_CONSOLIDATED!C5552,GAME_INDEX!$A$7:$E$34,5,FALSE), "NO MATCH")</f>
        <v>1021</v>
      </c>
      <c r="F5552" s="24" t="str">
        <f>IFERROR(VLOOKUP(C5552,GAME_INDEX!$A$7:$E$34,4,FALSE), "NO MATCH!!!")</f>
        <v>Virginia Tech</v>
      </c>
      <c r="G5552" t="s">
        <v>5544</v>
      </c>
      <c r="H5552" s="1">
        <v>43042</v>
      </c>
      <c r="I5552">
        <v>5700</v>
      </c>
      <c r="J5552" t="s">
        <v>7</v>
      </c>
      <c r="K5552" t="s">
        <v>5225</v>
      </c>
      <c r="L5552">
        <v>8.4</v>
      </c>
    </row>
    <row r="5553" spans="1:12" x14ac:dyDescent="0.55000000000000004">
      <c r="A5553" s="24" t="str">
        <f t="shared" si="86"/>
        <v>10219</v>
      </c>
      <c r="B5553" s="24" t="s">
        <v>27</v>
      </c>
      <c r="C5553" s="25">
        <v>43042</v>
      </c>
      <c r="D5553" s="24">
        <f>IFERROR(VLOOKUP(B5553,'2017_GT Roster'!$B$6:$H$21,7, FALSE), "NO MATCH!!!")</f>
        <v>9</v>
      </c>
      <c r="E5553" s="24">
        <f>IFERROR(VLOOKUP(GAME_JUMP_REPORT_CONSOLIDATED!C5553,GAME_INDEX!$A$7:$E$34,5,FALSE), "NO MATCH")</f>
        <v>1021</v>
      </c>
      <c r="F5553" s="24" t="str">
        <f>IFERROR(VLOOKUP(C5553,GAME_INDEX!$A$7:$E$34,4,FALSE), "NO MATCH!!!")</f>
        <v>Virginia Tech</v>
      </c>
      <c r="G5553" t="s">
        <v>5545</v>
      </c>
      <c r="H5553" s="1">
        <v>43042</v>
      </c>
      <c r="I5553">
        <v>5704</v>
      </c>
      <c r="J5553" t="s">
        <v>7</v>
      </c>
      <c r="K5553" t="s">
        <v>27</v>
      </c>
      <c r="L5553">
        <v>11</v>
      </c>
    </row>
    <row r="5554" spans="1:12" x14ac:dyDescent="0.55000000000000004">
      <c r="A5554" s="24" t="str">
        <f t="shared" si="86"/>
        <v>102133</v>
      </c>
      <c r="B5554" s="24" t="s">
        <v>32</v>
      </c>
      <c r="C5554" s="25">
        <v>43042</v>
      </c>
      <c r="D5554" s="24">
        <f>IFERROR(VLOOKUP(B5554,'2017_GT Roster'!$B$6:$H$21,7, FALSE), "NO MATCH!!!")</f>
        <v>33</v>
      </c>
      <c r="E5554" s="24">
        <f>IFERROR(VLOOKUP(GAME_JUMP_REPORT_CONSOLIDATED!C5554,GAME_INDEX!$A$7:$E$34,5,FALSE), "NO MATCH")</f>
        <v>1021</v>
      </c>
      <c r="F5554" s="24" t="str">
        <f>IFERROR(VLOOKUP(C5554,GAME_INDEX!$A$7:$E$34,4,FALSE), "NO MATCH!!!")</f>
        <v>Virginia Tech</v>
      </c>
      <c r="G5554" t="s">
        <v>5546</v>
      </c>
      <c r="H5554" s="1">
        <v>43042</v>
      </c>
      <c r="I5554">
        <v>5715</v>
      </c>
      <c r="J5554" t="s">
        <v>7</v>
      </c>
      <c r="K5554" t="s">
        <v>32</v>
      </c>
      <c r="L5554">
        <v>13.2</v>
      </c>
    </row>
    <row r="5555" spans="1:12" x14ac:dyDescent="0.55000000000000004">
      <c r="A5555" s="24" t="str">
        <f t="shared" ref="A5555:A5618" si="87">E5555&amp;D5555</f>
        <v>10219</v>
      </c>
      <c r="B5555" s="24" t="s">
        <v>27</v>
      </c>
      <c r="C5555" s="25">
        <v>43042</v>
      </c>
      <c r="D5555" s="24">
        <f>IFERROR(VLOOKUP(B5555,'2017_GT Roster'!$B$6:$H$21,7, FALSE), "NO MATCH!!!")</f>
        <v>9</v>
      </c>
      <c r="E5555" s="24">
        <f>IFERROR(VLOOKUP(GAME_JUMP_REPORT_CONSOLIDATED!C5555,GAME_INDEX!$A$7:$E$34,5,FALSE), "NO MATCH")</f>
        <v>1021</v>
      </c>
      <c r="F5555" s="24" t="str">
        <f>IFERROR(VLOOKUP(C5555,GAME_INDEX!$A$7:$E$34,4,FALSE), "NO MATCH!!!")</f>
        <v>Virginia Tech</v>
      </c>
      <c r="G5555" t="s">
        <v>5547</v>
      </c>
      <c r="H5555" s="1">
        <v>43042</v>
      </c>
      <c r="I5555">
        <v>5727</v>
      </c>
      <c r="J5555" t="s">
        <v>7</v>
      </c>
      <c r="K5555" t="s">
        <v>27</v>
      </c>
      <c r="L5555">
        <v>11.3</v>
      </c>
    </row>
    <row r="5556" spans="1:12" x14ac:dyDescent="0.55000000000000004">
      <c r="A5556" s="24" t="str">
        <f t="shared" si="87"/>
        <v>10214</v>
      </c>
      <c r="B5556" s="24" t="s">
        <v>3262</v>
      </c>
      <c r="C5556" s="25">
        <v>43042</v>
      </c>
      <c r="D5556" s="24">
        <f>IFERROR(VLOOKUP(B5556,'2017_GT Roster'!$B$6:$H$21,7, FALSE), "NO MATCH!!!")</f>
        <v>4</v>
      </c>
      <c r="E5556" s="24">
        <f>IFERROR(VLOOKUP(GAME_JUMP_REPORT_CONSOLIDATED!C5556,GAME_INDEX!$A$7:$E$34,5,FALSE), "NO MATCH")</f>
        <v>1021</v>
      </c>
      <c r="F5556" s="24" t="str">
        <f>IFERROR(VLOOKUP(C5556,GAME_INDEX!$A$7:$E$34,4,FALSE), "NO MATCH!!!")</f>
        <v>Virginia Tech</v>
      </c>
      <c r="G5556" t="s">
        <v>5548</v>
      </c>
      <c r="H5556" s="1">
        <v>43042</v>
      </c>
      <c r="I5556">
        <v>5729</v>
      </c>
      <c r="J5556" t="s">
        <v>7</v>
      </c>
      <c r="K5556" t="s">
        <v>3262</v>
      </c>
      <c r="L5556">
        <v>22.1</v>
      </c>
    </row>
    <row r="5557" spans="1:12" x14ac:dyDescent="0.55000000000000004">
      <c r="A5557" s="24" t="str">
        <f t="shared" si="87"/>
        <v>10219</v>
      </c>
      <c r="B5557" s="24" t="s">
        <v>27</v>
      </c>
      <c r="C5557" s="25">
        <v>43042</v>
      </c>
      <c r="D5557" s="24">
        <f>IFERROR(VLOOKUP(B5557,'2017_GT Roster'!$B$6:$H$21,7, FALSE), "NO MATCH!!!")</f>
        <v>9</v>
      </c>
      <c r="E5557" s="24">
        <f>IFERROR(VLOOKUP(GAME_JUMP_REPORT_CONSOLIDATED!C5557,GAME_INDEX!$A$7:$E$34,5,FALSE), "NO MATCH")</f>
        <v>1021</v>
      </c>
      <c r="F5557" s="24" t="str">
        <f>IFERROR(VLOOKUP(C5557,GAME_INDEX!$A$7:$E$34,4,FALSE), "NO MATCH!!!")</f>
        <v>Virginia Tech</v>
      </c>
      <c r="G5557" t="s">
        <v>5549</v>
      </c>
      <c r="H5557" s="1">
        <v>43042</v>
      </c>
      <c r="I5557">
        <v>5732</v>
      </c>
      <c r="J5557" t="s">
        <v>7</v>
      </c>
      <c r="K5557" t="s">
        <v>27</v>
      </c>
      <c r="L5557">
        <v>9.5</v>
      </c>
    </row>
    <row r="5558" spans="1:12" x14ac:dyDescent="0.55000000000000004">
      <c r="A5558" s="24" t="str">
        <f t="shared" si="87"/>
        <v>10214</v>
      </c>
      <c r="B5558" s="24" t="s">
        <v>3262</v>
      </c>
      <c r="C5558" s="25">
        <v>43042</v>
      </c>
      <c r="D5558" s="24">
        <f>IFERROR(VLOOKUP(B5558,'2017_GT Roster'!$B$6:$H$21,7, FALSE), "NO MATCH!!!")</f>
        <v>4</v>
      </c>
      <c r="E5558" s="24">
        <f>IFERROR(VLOOKUP(GAME_JUMP_REPORT_CONSOLIDATED!C5558,GAME_INDEX!$A$7:$E$34,5,FALSE), "NO MATCH")</f>
        <v>1021</v>
      </c>
      <c r="F5558" s="24" t="str">
        <f>IFERROR(VLOOKUP(C5558,GAME_INDEX!$A$7:$E$34,4,FALSE), "NO MATCH!!!")</f>
        <v>Virginia Tech</v>
      </c>
      <c r="G5558" t="s">
        <v>5550</v>
      </c>
      <c r="H5558" s="1">
        <v>43042</v>
      </c>
      <c r="I5558">
        <v>5733</v>
      </c>
      <c r="J5558" t="s">
        <v>7</v>
      </c>
      <c r="K5558" t="s">
        <v>3262</v>
      </c>
      <c r="L5558">
        <v>22.8</v>
      </c>
    </row>
    <row r="5559" spans="1:12" x14ac:dyDescent="0.55000000000000004">
      <c r="A5559" s="24" t="str">
        <f t="shared" si="87"/>
        <v>10219</v>
      </c>
      <c r="B5559" s="24" t="s">
        <v>27</v>
      </c>
      <c r="C5559" s="25">
        <v>43042</v>
      </c>
      <c r="D5559" s="24">
        <f>IFERROR(VLOOKUP(B5559,'2017_GT Roster'!$B$6:$H$21,7, FALSE), "NO MATCH!!!")</f>
        <v>9</v>
      </c>
      <c r="E5559" s="24">
        <f>IFERROR(VLOOKUP(GAME_JUMP_REPORT_CONSOLIDATED!C5559,GAME_INDEX!$A$7:$E$34,5,FALSE), "NO MATCH")</f>
        <v>1021</v>
      </c>
      <c r="F5559" s="24" t="str">
        <f>IFERROR(VLOOKUP(C5559,GAME_INDEX!$A$7:$E$34,4,FALSE), "NO MATCH!!!")</f>
        <v>Virginia Tech</v>
      </c>
      <c r="G5559" t="s">
        <v>5551</v>
      </c>
      <c r="H5559" s="1">
        <v>43042</v>
      </c>
      <c r="I5559">
        <v>5737</v>
      </c>
      <c r="J5559" t="s">
        <v>7</v>
      </c>
      <c r="K5559" t="s">
        <v>27</v>
      </c>
      <c r="L5559">
        <v>14.7</v>
      </c>
    </row>
    <row r="5560" spans="1:12" x14ac:dyDescent="0.55000000000000004">
      <c r="A5560" s="24" t="str">
        <f t="shared" si="87"/>
        <v>10214</v>
      </c>
      <c r="B5560" s="24" t="s">
        <v>3262</v>
      </c>
      <c r="C5560" s="25">
        <v>43042</v>
      </c>
      <c r="D5560" s="24">
        <f>IFERROR(VLOOKUP(B5560,'2017_GT Roster'!$B$6:$H$21,7, FALSE), "NO MATCH!!!")</f>
        <v>4</v>
      </c>
      <c r="E5560" s="24">
        <f>IFERROR(VLOOKUP(GAME_JUMP_REPORT_CONSOLIDATED!C5560,GAME_INDEX!$A$7:$E$34,5,FALSE), "NO MATCH")</f>
        <v>1021</v>
      </c>
      <c r="F5560" s="24" t="str">
        <f>IFERROR(VLOOKUP(C5560,GAME_INDEX!$A$7:$E$34,4,FALSE), "NO MATCH!!!")</f>
        <v>Virginia Tech</v>
      </c>
      <c r="G5560" t="s">
        <v>5552</v>
      </c>
      <c r="H5560" s="1">
        <v>43042</v>
      </c>
      <c r="I5560">
        <v>5738</v>
      </c>
      <c r="J5560" t="s">
        <v>7</v>
      </c>
      <c r="K5560" t="s">
        <v>3262</v>
      </c>
      <c r="L5560">
        <v>21.4</v>
      </c>
    </row>
    <row r="5561" spans="1:12" x14ac:dyDescent="0.55000000000000004">
      <c r="A5561" s="24" t="str">
        <f t="shared" si="87"/>
        <v>10219</v>
      </c>
      <c r="B5561" s="24" t="s">
        <v>27</v>
      </c>
      <c r="C5561" s="25">
        <v>43042</v>
      </c>
      <c r="D5561" s="24">
        <f>IFERROR(VLOOKUP(B5561,'2017_GT Roster'!$B$6:$H$21,7, FALSE), "NO MATCH!!!")</f>
        <v>9</v>
      </c>
      <c r="E5561" s="24">
        <f>IFERROR(VLOOKUP(GAME_JUMP_REPORT_CONSOLIDATED!C5561,GAME_INDEX!$A$7:$E$34,5,FALSE), "NO MATCH")</f>
        <v>1021</v>
      </c>
      <c r="F5561" s="24" t="str">
        <f>IFERROR(VLOOKUP(C5561,GAME_INDEX!$A$7:$E$34,4,FALSE), "NO MATCH!!!")</f>
        <v>Virginia Tech</v>
      </c>
      <c r="G5561" t="s">
        <v>5553</v>
      </c>
      <c r="H5561" s="1">
        <v>43042</v>
      </c>
      <c r="I5561">
        <v>5739</v>
      </c>
      <c r="J5561" t="s">
        <v>7</v>
      </c>
      <c r="K5561" t="s">
        <v>27</v>
      </c>
      <c r="L5561">
        <v>9.5</v>
      </c>
    </row>
    <row r="5562" spans="1:12" x14ac:dyDescent="0.55000000000000004">
      <c r="A5562" s="24" t="str">
        <f t="shared" si="87"/>
        <v>10219</v>
      </c>
      <c r="B5562" s="24" t="s">
        <v>27</v>
      </c>
      <c r="C5562" s="25">
        <v>43042</v>
      </c>
      <c r="D5562" s="24">
        <f>IFERROR(VLOOKUP(B5562,'2017_GT Roster'!$B$6:$H$21,7, FALSE), "NO MATCH!!!")</f>
        <v>9</v>
      </c>
      <c r="E5562" s="24">
        <f>IFERROR(VLOOKUP(GAME_JUMP_REPORT_CONSOLIDATED!C5562,GAME_INDEX!$A$7:$E$34,5,FALSE), "NO MATCH")</f>
        <v>1021</v>
      </c>
      <c r="F5562" s="24" t="str">
        <f>IFERROR(VLOOKUP(C5562,GAME_INDEX!$A$7:$E$34,4,FALSE), "NO MATCH!!!")</f>
        <v>Virginia Tech</v>
      </c>
      <c r="G5562" t="s">
        <v>5554</v>
      </c>
      <c r="H5562" s="1">
        <v>43042</v>
      </c>
      <c r="I5562">
        <v>5746</v>
      </c>
      <c r="J5562" t="s">
        <v>7</v>
      </c>
      <c r="K5562" t="s">
        <v>27</v>
      </c>
      <c r="L5562">
        <v>13.3</v>
      </c>
    </row>
    <row r="5563" spans="1:12" x14ac:dyDescent="0.55000000000000004">
      <c r="A5563" s="24" t="str">
        <f t="shared" si="87"/>
        <v>10214</v>
      </c>
      <c r="B5563" s="24" t="s">
        <v>3262</v>
      </c>
      <c r="C5563" s="25">
        <v>43042</v>
      </c>
      <c r="D5563" s="24">
        <f>IFERROR(VLOOKUP(B5563,'2017_GT Roster'!$B$6:$H$21,7, FALSE), "NO MATCH!!!")</f>
        <v>4</v>
      </c>
      <c r="E5563" s="24">
        <f>IFERROR(VLOOKUP(GAME_JUMP_REPORT_CONSOLIDATED!C5563,GAME_INDEX!$A$7:$E$34,5,FALSE), "NO MATCH")</f>
        <v>1021</v>
      </c>
      <c r="F5563" s="24" t="str">
        <f>IFERROR(VLOOKUP(C5563,GAME_INDEX!$A$7:$E$34,4,FALSE), "NO MATCH!!!")</f>
        <v>Virginia Tech</v>
      </c>
      <c r="G5563" t="s">
        <v>5555</v>
      </c>
      <c r="H5563" s="1">
        <v>43042</v>
      </c>
      <c r="I5563">
        <v>5747</v>
      </c>
      <c r="J5563" t="s">
        <v>7</v>
      </c>
      <c r="K5563" t="s">
        <v>3262</v>
      </c>
      <c r="L5563">
        <v>16</v>
      </c>
    </row>
    <row r="5564" spans="1:12" x14ac:dyDescent="0.55000000000000004">
      <c r="A5564" s="24" t="str">
        <f t="shared" si="87"/>
        <v>102111</v>
      </c>
      <c r="B5564" s="24" t="s">
        <v>14</v>
      </c>
      <c r="C5564" s="25">
        <v>43042</v>
      </c>
      <c r="D5564" s="24">
        <f>IFERROR(VLOOKUP(B5564,'2017_GT Roster'!$B$6:$H$21,7, FALSE), "NO MATCH!!!")</f>
        <v>11</v>
      </c>
      <c r="E5564" s="24">
        <f>IFERROR(VLOOKUP(GAME_JUMP_REPORT_CONSOLIDATED!C5564,GAME_INDEX!$A$7:$E$34,5,FALSE), "NO MATCH")</f>
        <v>1021</v>
      </c>
      <c r="F5564" s="24" t="str">
        <f>IFERROR(VLOOKUP(C5564,GAME_INDEX!$A$7:$E$34,4,FALSE), "NO MATCH!!!")</f>
        <v>Virginia Tech</v>
      </c>
      <c r="G5564" t="s">
        <v>5556</v>
      </c>
      <c r="H5564" s="1">
        <v>43042</v>
      </c>
      <c r="I5564">
        <v>5769</v>
      </c>
      <c r="J5564" t="s">
        <v>7</v>
      </c>
      <c r="K5564" t="s">
        <v>14</v>
      </c>
      <c r="L5564">
        <v>17.3</v>
      </c>
    </row>
    <row r="5565" spans="1:12" x14ac:dyDescent="0.55000000000000004">
      <c r="A5565" s="24" t="str">
        <f t="shared" si="87"/>
        <v>10214</v>
      </c>
      <c r="B5565" s="24" t="s">
        <v>3262</v>
      </c>
      <c r="C5565" s="25">
        <v>43042</v>
      </c>
      <c r="D5565" s="24">
        <f>IFERROR(VLOOKUP(B5565,'2017_GT Roster'!$B$6:$H$21,7, FALSE), "NO MATCH!!!")</f>
        <v>4</v>
      </c>
      <c r="E5565" s="24">
        <f>IFERROR(VLOOKUP(GAME_JUMP_REPORT_CONSOLIDATED!C5565,GAME_INDEX!$A$7:$E$34,5,FALSE), "NO MATCH")</f>
        <v>1021</v>
      </c>
      <c r="F5565" s="24" t="str">
        <f>IFERROR(VLOOKUP(C5565,GAME_INDEX!$A$7:$E$34,4,FALSE), "NO MATCH!!!")</f>
        <v>Virginia Tech</v>
      </c>
      <c r="G5565" t="s">
        <v>5557</v>
      </c>
      <c r="H5565" s="1">
        <v>43042</v>
      </c>
      <c r="I5565">
        <v>5769</v>
      </c>
      <c r="J5565" t="s">
        <v>7</v>
      </c>
      <c r="K5565" t="s">
        <v>3262</v>
      </c>
      <c r="L5565">
        <v>18.7</v>
      </c>
    </row>
    <row r="5566" spans="1:12" x14ac:dyDescent="0.55000000000000004">
      <c r="A5566" s="24" t="str">
        <f t="shared" si="87"/>
        <v>102111</v>
      </c>
      <c r="B5566" s="24" t="s">
        <v>14</v>
      </c>
      <c r="C5566" s="25">
        <v>43042</v>
      </c>
      <c r="D5566" s="24">
        <f>IFERROR(VLOOKUP(B5566,'2017_GT Roster'!$B$6:$H$21,7, FALSE), "NO MATCH!!!")</f>
        <v>11</v>
      </c>
      <c r="E5566" s="24">
        <f>IFERROR(VLOOKUP(GAME_JUMP_REPORT_CONSOLIDATED!C5566,GAME_INDEX!$A$7:$E$34,5,FALSE), "NO MATCH")</f>
        <v>1021</v>
      </c>
      <c r="F5566" s="24" t="str">
        <f>IFERROR(VLOOKUP(C5566,GAME_INDEX!$A$7:$E$34,4,FALSE), "NO MATCH!!!")</f>
        <v>Virginia Tech</v>
      </c>
      <c r="G5566" t="s">
        <v>5558</v>
      </c>
      <c r="H5566" s="1">
        <v>43042</v>
      </c>
      <c r="I5566">
        <v>5773</v>
      </c>
      <c r="J5566" t="s">
        <v>7</v>
      </c>
      <c r="K5566" t="s">
        <v>14</v>
      </c>
      <c r="L5566">
        <v>19.5</v>
      </c>
    </row>
    <row r="5567" spans="1:12" x14ac:dyDescent="0.55000000000000004">
      <c r="A5567" s="24" t="str">
        <f t="shared" si="87"/>
        <v>10219</v>
      </c>
      <c r="B5567" s="24" t="s">
        <v>27</v>
      </c>
      <c r="C5567" s="25">
        <v>43042</v>
      </c>
      <c r="D5567" s="24">
        <f>IFERROR(VLOOKUP(B5567,'2017_GT Roster'!$B$6:$H$21,7, FALSE), "NO MATCH!!!")</f>
        <v>9</v>
      </c>
      <c r="E5567" s="24">
        <f>IFERROR(VLOOKUP(GAME_JUMP_REPORT_CONSOLIDATED!C5567,GAME_INDEX!$A$7:$E$34,5,FALSE), "NO MATCH")</f>
        <v>1021</v>
      </c>
      <c r="F5567" s="24" t="str">
        <f>IFERROR(VLOOKUP(C5567,GAME_INDEX!$A$7:$E$34,4,FALSE), "NO MATCH!!!")</f>
        <v>Virginia Tech</v>
      </c>
      <c r="G5567" t="s">
        <v>5559</v>
      </c>
      <c r="H5567" s="1">
        <v>43042</v>
      </c>
      <c r="I5567">
        <v>5776</v>
      </c>
      <c r="J5567" t="s">
        <v>7</v>
      </c>
      <c r="K5567" t="s">
        <v>27</v>
      </c>
      <c r="L5567">
        <v>13.1</v>
      </c>
    </row>
    <row r="5568" spans="1:12" x14ac:dyDescent="0.55000000000000004">
      <c r="A5568" s="24" t="str">
        <f t="shared" si="87"/>
        <v>10214</v>
      </c>
      <c r="B5568" s="24" t="s">
        <v>3262</v>
      </c>
      <c r="C5568" s="25">
        <v>43042</v>
      </c>
      <c r="D5568" s="24">
        <f>IFERROR(VLOOKUP(B5568,'2017_GT Roster'!$B$6:$H$21,7, FALSE), "NO MATCH!!!")</f>
        <v>4</v>
      </c>
      <c r="E5568" s="24">
        <f>IFERROR(VLOOKUP(GAME_JUMP_REPORT_CONSOLIDATED!C5568,GAME_INDEX!$A$7:$E$34,5,FALSE), "NO MATCH")</f>
        <v>1021</v>
      </c>
      <c r="F5568" s="24" t="str">
        <f>IFERROR(VLOOKUP(C5568,GAME_INDEX!$A$7:$E$34,4,FALSE), "NO MATCH!!!")</f>
        <v>Virginia Tech</v>
      </c>
      <c r="G5568" t="s">
        <v>5560</v>
      </c>
      <c r="H5568" s="1">
        <v>43042</v>
      </c>
      <c r="I5568">
        <v>5777</v>
      </c>
      <c r="J5568" t="s">
        <v>7</v>
      </c>
      <c r="K5568" t="s">
        <v>3262</v>
      </c>
      <c r="L5568">
        <v>21.1</v>
      </c>
    </row>
    <row r="5569" spans="1:12" x14ac:dyDescent="0.55000000000000004">
      <c r="A5569" s="24" t="str">
        <f t="shared" si="87"/>
        <v>10211</v>
      </c>
      <c r="B5569" s="24" t="s">
        <v>3254</v>
      </c>
      <c r="C5569" s="25">
        <v>43042</v>
      </c>
      <c r="D5569" s="24">
        <f>IFERROR(VLOOKUP(B5569,'2017_GT Roster'!$B$6:$H$21,7, FALSE), "NO MATCH!!!")</f>
        <v>1</v>
      </c>
      <c r="E5569" s="24">
        <f>IFERROR(VLOOKUP(GAME_JUMP_REPORT_CONSOLIDATED!C5569,GAME_INDEX!$A$7:$E$34,5,FALSE), "NO MATCH")</f>
        <v>1021</v>
      </c>
      <c r="F5569" s="24" t="str">
        <f>IFERROR(VLOOKUP(C5569,GAME_INDEX!$A$7:$E$34,4,FALSE), "NO MATCH!!!")</f>
        <v>Virginia Tech</v>
      </c>
      <c r="G5569" t="s">
        <v>5561</v>
      </c>
      <c r="H5569" s="1">
        <v>43042</v>
      </c>
      <c r="I5569">
        <v>5879</v>
      </c>
      <c r="J5569" t="s">
        <v>7</v>
      </c>
      <c r="K5569" t="s">
        <v>3254</v>
      </c>
      <c r="L5569">
        <v>15.7</v>
      </c>
    </row>
    <row r="5570" spans="1:12" x14ac:dyDescent="0.55000000000000004">
      <c r="A5570" s="24" t="str">
        <f t="shared" si="87"/>
        <v>10211</v>
      </c>
      <c r="B5570" s="24" t="s">
        <v>3254</v>
      </c>
      <c r="C5570" s="25">
        <v>43042</v>
      </c>
      <c r="D5570" s="24">
        <f>IFERROR(VLOOKUP(B5570,'2017_GT Roster'!$B$6:$H$21,7, FALSE), "NO MATCH!!!")</f>
        <v>1</v>
      </c>
      <c r="E5570" s="24">
        <f>IFERROR(VLOOKUP(GAME_JUMP_REPORT_CONSOLIDATED!C5570,GAME_INDEX!$A$7:$E$34,5,FALSE), "NO MATCH")</f>
        <v>1021</v>
      </c>
      <c r="F5570" s="24" t="str">
        <f>IFERROR(VLOOKUP(C5570,GAME_INDEX!$A$7:$E$34,4,FALSE), "NO MATCH!!!")</f>
        <v>Virginia Tech</v>
      </c>
      <c r="G5570" t="s">
        <v>5562</v>
      </c>
      <c r="H5570" s="1">
        <v>43042</v>
      </c>
      <c r="I5570">
        <v>5886</v>
      </c>
      <c r="J5570" t="s">
        <v>7</v>
      </c>
      <c r="K5570" t="s">
        <v>3254</v>
      </c>
      <c r="L5570">
        <v>19.600000000000001</v>
      </c>
    </row>
    <row r="5571" spans="1:12" x14ac:dyDescent="0.55000000000000004">
      <c r="A5571" s="24" t="str">
        <f t="shared" si="87"/>
        <v>10219</v>
      </c>
      <c r="B5571" s="24" t="s">
        <v>27</v>
      </c>
      <c r="C5571" s="25">
        <v>43042</v>
      </c>
      <c r="D5571" s="24">
        <f>IFERROR(VLOOKUP(B5571,'2017_GT Roster'!$B$6:$H$21,7, FALSE), "NO MATCH!!!")</f>
        <v>9</v>
      </c>
      <c r="E5571" s="24">
        <f>IFERROR(VLOOKUP(GAME_JUMP_REPORT_CONSOLIDATED!C5571,GAME_INDEX!$A$7:$E$34,5,FALSE), "NO MATCH")</f>
        <v>1021</v>
      </c>
      <c r="F5571" s="24" t="str">
        <f>IFERROR(VLOOKUP(C5571,GAME_INDEX!$A$7:$E$34,4,FALSE), "NO MATCH!!!")</f>
        <v>Virginia Tech</v>
      </c>
      <c r="G5571" t="s">
        <v>5563</v>
      </c>
      <c r="H5571" s="1">
        <v>43042</v>
      </c>
      <c r="I5571">
        <v>5936</v>
      </c>
      <c r="J5571" t="s">
        <v>7</v>
      </c>
      <c r="K5571" t="s">
        <v>27</v>
      </c>
      <c r="L5571">
        <v>13.5</v>
      </c>
    </row>
    <row r="5572" spans="1:12" x14ac:dyDescent="0.55000000000000004">
      <c r="A5572" s="24" t="str">
        <f t="shared" si="87"/>
        <v>10214</v>
      </c>
      <c r="B5572" s="24" t="s">
        <v>3262</v>
      </c>
      <c r="C5572" s="25">
        <v>43042</v>
      </c>
      <c r="D5572" s="24">
        <f>IFERROR(VLOOKUP(B5572,'2017_GT Roster'!$B$6:$H$21,7, FALSE), "NO MATCH!!!")</f>
        <v>4</v>
      </c>
      <c r="E5572" s="24">
        <f>IFERROR(VLOOKUP(GAME_JUMP_REPORT_CONSOLIDATED!C5572,GAME_INDEX!$A$7:$E$34,5,FALSE), "NO MATCH")</f>
        <v>1021</v>
      </c>
      <c r="F5572" s="24" t="str">
        <f>IFERROR(VLOOKUP(C5572,GAME_INDEX!$A$7:$E$34,4,FALSE), "NO MATCH!!!")</f>
        <v>Virginia Tech</v>
      </c>
      <c r="G5572" t="s">
        <v>5564</v>
      </c>
      <c r="H5572" s="1">
        <v>43042</v>
      </c>
      <c r="I5572">
        <v>5938</v>
      </c>
      <c r="J5572" t="s">
        <v>7</v>
      </c>
      <c r="K5572" t="s">
        <v>3262</v>
      </c>
      <c r="L5572">
        <v>20.5</v>
      </c>
    </row>
    <row r="5573" spans="1:12" x14ac:dyDescent="0.55000000000000004">
      <c r="A5573" s="24" t="str">
        <f t="shared" si="87"/>
        <v>10219</v>
      </c>
      <c r="B5573" s="24" t="s">
        <v>27</v>
      </c>
      <c r="C5573" s="25">
        <v>43042</v>
      </c>
      <c r="D5573" s="24">
        <f>IFERROR(VLOOKUP(B5573,'2017_GT Roster'!$B$6:$H$21,7, FALSE), "NO MATCH!!!")</f>
        <v>9</v>
      </c>
      <c r="E5573" s="24">
        <f>IFERROR(VLOOKUP(GAME_JUMP_REPORT_CONSOLIDATED!C5573,GAME_INDEX!$A$7:$E$34,5,FALSE), "NO MATCH")</f>
        <v>1021</v>
      </c>
      <c r="F5573" s="24" t="str">
        <f>IFERROR(VLOOKUP(C5573,GAME_INDEX!$A$7:$E$34,4,FALSE), "NO MATCH!!!")</f>
        <v>Virginia Tech</v>
      </c>
      <c r="G5573" t="s">
        <v>5565</v>
      </c>
      <c r="H5573" s="1">
        <v>43042</v>
      </c>
      <c r="I5573">
        <v>5938</v>
      </c>
      <c r="J5573" t="s">
        <v>7</v>
      </c>
      <c r="K5573" t="s">
        <v>27</v>
      </c>
      <c r="L5573">
        <v>6.6</v>
      </c>
    </row>
    <row r="5574" spans="1:12" x14ac:dyDescent="0.55000000000000004">
      <c r="A5574" s="24" t="str">
        <f t="shared" si="87"/>
        <v>102123</v>
      </c>
      <c r="B5574" s="24" t="s">
        <v>19</v>
      </c>
      <c r="C5574" s="25">
        <v>43042</v>
      </c>
      <c r="D5574" s="24">
        <f>IFERROR(VLOOKUP(B5574,'2017_GT Roster'!$B$6:$H$21,7, FALSE), "NO MATCH!!!")</f>
        <v>23</v>
      </c>
      <c r="E5574" s="24">
        <f>IFERROR(VLOOKUP(GAME_JUMP_REPORT_CONSOLIDATED!C5574,GAME_INDEX!$A$7:$E$34,5,FALSE), "NO MATCH")</f>
        <v>1021</v>
      </c>
      <c r="F5574" s="24" t="str">
        <f>IFERROR(VLOOKUP(C5574,GAME_INDEX!$A$7:$E$34,4,FALSE), "NO MATCH!!!")</f>
        <v>Virginia Tech</v>
      </c>
      <c r="G5574" t="s">
        <v>5566</v>
      </c>
      <c r="H5574" s="1">
        <v>43042</v>
      </c>
      <c r="I5574">
        <v>5955</v>
      </c>
      <c r="J5574" t="s">
        <v>7</v>
      </c>
      <c r="K5574" t="s">
        <v>19</v>
      </c>
      <c r="L5574">
        <v>15.4</v>
      </c>
    </row>
    <row r="5575" spans="1:12" x14ac:dyDescent="0.55000000000000004">
      <c r="A5575" s="24" t="str">
        <f t="shared" si="87"/>
        <v>102111</v>
      </c>
      <c r="B5575" s="24" t="s">
        <v>14</v>
      </c>
      <c r="C5575" s="25">
        <v>43042</v>
      </c>
      <c r="D5575" s="24">
        <f>IFERROR(VLOOKUP(B5575,'2017_GT Roster'!$B$6:$H$21,7, FALSE), "NO MATCH!!!")</f>
        <v>11</v>
      </c>
      <c r="E5575" s="24">
        <f>IFERROR(VLOOKUP(GAME_JUMP_REPORT_CONSOLIDATED!C5575,GAME_INDEX!$A$7:$E$34,5,FALSE), "NO MATCH")</f>
        <v>1021</v>
      </c>
      <c r="F5575" s="24" t="str">
        <f>IFERROR(VLOOKUP(C5575,GAME_INDEX!$A$7:$E$34,4,FALSE), "NO MATCH!!!")</f>
        <v>Virginia Tech</v>
      </c>
      <c r="G5575" t="s">
        <v>5567</v>
      </c>
      <c r="H5575" s="1">
        <v>43042</v>
      </c>
      <c r="I5575">
        <v>5957</v>
      </c>
      <c r="J5575" t="s">
        <v>7</v>
      </c>
      <c r="K5575" t="s">
        <v>14</v>
      </c>
      <c r="L5575">
        <v>19.7</v>
      </c>
    </row>
    <row r="5576" spans="1:12" x14ac:dyDescent="0.55000000000000004">
      <c r="A5576" s="24" t="str">
        <f t="shared" si="87"/>
        <v>10211</v>
      </c>
      <c r="B5576" s="24" t="s">
        <v>3254</v>
      </c>
      <c r="C5576" s="25">
        <v>43042</v>
      </c>
      <c r="D5576" s="24">
        <f>IFERROR(VLOOKUP(B5576,'2017_GT Roster'!$B$6:$H$21,7, FALSE), "NO MATCH!!!")</f>
        <v>1</v>
      </c>
      <c r="E5576" s="24">
        <f>IFERROR(VLOOKUP(GAME_JUMP_REPORT_CONSOLIDATED!C5576,GAME_INDEX!$A$7:$E$34,5,FALSE), "NO MATCH")</f>
        <v>1021</v>
      </c>
      <c r="F5576" s="24" t="str">
        <f>IFERROR(VLOOKUP(C5576,GAME_INDEX!$A$7:$E$34,4,FALSE), "NO MATCH!!!")</f>
        <v>Virginia Tech</v>
      </c>
      <c r="G5576" t="s">
        <v>5568</v>
      </c>
      <c r="H5576" s="1">
        <v>43042</v>
      </c>
      <c r="I5576">
        <v>5957</v>
      </c>
      <c r="J5576" t="s">
        <v>7</v>
      </c>
      <c r="K5576" t="s">
        <v>3254</v>
      </c>
      <c r="L5576">
        <v>17.600000000000001</v>
      </c>
    </row>
    <row r="5577" spans="1:12" x14ac:dyDescent="0.55000000000000004">
      <c r="A5577" s="24" t="str">
        <f t="shared" si="87"/>
        <v>10219</v>
      </c>
      <c r="B5577" s="24" t="s">
        <v>27</v>
      </c>
      <c r="C5577" s="25">
        <v>43042</v>
      </c>
      <c r="D5577" s="24">
        <f>IFERROR(VLOOKUP(B5577,'2017_GT Roster'!$B$6:$H$21,7, FALSE), "NO MATCH!!!")</f>
        <v>9</v>
      </c>
      <c r="E5577" s="24">
        <f>IFERROR(VLOOKUP(GAME_JUMP_REPORT_CONSOLIDATED!C5577,GAME_INDEX!$A$7:$E$34,5,FALSE), "NO MATCH")</f>
        <v>1021</v>
      </c>
      <c r="F5577" s="24" t="str">
        <f>IFERROR(VLOOKUP(C5577,GAME_INDEX!$A$7:$E$34,4,FALSE), "NO MATCH!!!")</f>
        <v>Virginia Tech</v>
      </c>
      <c r="G5577" t="s">
        <v>5569</v>
      </c>
      <c r="H5577" s="1">
        <v>43042</v>
      </c>
      <c r="I5577">
        <v>5964</v>
      </c>
      <c r="J5577" t="s">
        <v>7</v>
      </c>
      <c r="K5577" t="s">
        <v>27</v>
      </c>
      <c r="L5577">
        <v>16.600000000000001</v>
      </c>
    </row>
    <row r="5578" spans="1:12" x14ac:dyDescent="0.55000000000000004">
      <c r="A5578" s="24" t="str">
        <f t="shared" si="87"/>
        <v>10219</v>
      </c>
      <c r="B5578" s="24" t="s">
        <v>27</v>
      </c>
      <c r="C5578" s="25">
        <v>43042</v>
      </c>
      <c r="D5578" s="24">
        <f>IFERROR(VLOOKUP(B5578,'2017_GT Roster'!$B$6:$H$21,7, FALSE), "NO MATCH!!!")</f>
        <v>9</v>
      </c>
      <c r="E5578" s="24">
        <f>IFERROR(VLOOKUP(GAME_JUMP_REPORT_CONSOLIDATED!C5578,GAME_INDEX!$A$7:$E$34,5,FALSE), "NO MATCH")</f>
        <v>1021</v>
      </c>
      <c r="F5578" s="24" t="str">
        <f>IFERROR(VLOOKUP(C5578,GAME_INDEX!$A$7:$E$34,4,FALSE), "NO MATCH!!!")</f>
        <v>Virginia Tech</v>
      </c>
      <c r="G5578" t="s">
        <v>5570</v>
      </c>
      <c r="H5578" s="1">
        <v>43042</v>
      </c>
      <c r="I5578">
        <v>5989</v>
      </c>
      <c r="J5578" t="s">
        <v>7</v>
      </c>
      <c r="K5578" t="s">
        <v>27</v>
      </c>
      <c r="L5578">
        <v>14.4</v>
      </c>
    </row>
    <row r="5579" spans="1:12" x14ac:dyDescent="0.55000000000000004">
      <c r="A5579" s="24" t="str">
        <f t="shared" si="87"/>
        <v>102111</v>
      </c>
      <c r="B5579" s="24" t="s">
        <v>14</v>
      </c>
      <c r="C5579" s="25">
        <v>43042</v>
      </c>
      <c r="D5579" s="24">
        <f>IFERROR(VLOOKUP(B5579,'2017_GT Roster'!$B$6:$H$21,7, FALSE), "NO MATCH!!!")</f>
        <v>11</v>
      </c>
      <c r="E5579" s="24">
        <f>IFERROR(VLOOKUP(GAME_JUMP_REPORT_CONSOLIDATED!C5579,GAME_INDEX!$A$7:$E$34,5,FALSE), "NO MATCH")</f>
        <v>1021</v>
      </c>
      <c r="F5579" s="24" t="str">
        <f>IFERROR(VLOOKUP(C5579,GAME_INDEX!$A$7:$E$34,4,FALSE), "NO MATCH!!!")</f>
        <v>Virginia Tech</v>
      </c>
      <c r="G5579" t="s">
        <v>5571</v>
      </c>
      <c r="H5579" s="1">
        <v>43042</v>
      </c>
      <c r="I5579">
        <v>5991</v>
      </c>
      <c r="J5579" t="s">
        <v>7</v>
      </c>
      <c r="K5579" t="s">
        <v>14</v>
      </c>
      <c r="L5579">
        <v>23.2</v>
      </c>
    </row>
    <row r="5580" spans="1:12" x14ac:dyDescent="0.55000000000000004">
      <c r="A5580" s="24" t="str">
        <f t="shared" si="87"/>
        <v>10219</v>
      </c>
      <c r="B5580" s="24" t="s">
        <v>27</v>
      </c>
      <c r="C5580" s="25">
        <v>43042</v>
      </c>
      <c r="D5580" s="24">
        <f>IFERROR(VLOOKUP(B5580,'2017_GT Roster'!$B$6:$H$21,7, FALSE), "NO MATCH!!!")</f>
        <v>9</v>
      </c>
      <c r="E5580" s="24">
        <f>IFERROR(VLOOKUP(GAME_JUMP_REPORT_CONSOLIDATED!C5580,GAME_INDEX!$A$7:$E$34,5,FALSE), "NO MATCH")</f>
        <v>1021</v>
      </c>
      <c r="F5580" s="24" t="str">
        <f>IFERROR(VLOOKUP(C5580,GAME_INDEX!$A$7:$E$34,4,FALSE), "NO MATCH!!!")</f>
        <v>Virginia Tech</v>
      </c>
      <c r="G5580" t="s">
        <v>5572</v>
      </c>
      <c r="H5580" s="1">
        <v>43042</v>
      </c>
      <c r="I5580">
        <v>6012</v>
      </c>
      <c r="J5580" t="s">
        <v>7</v>
      </c>
      <c r="K5580" t="s">
        <v>27</v>
      </c>
      <c r="L5580">
        <v>14</v>
      </c>
    </row>
    <row r="5581" spans="1:12" x14ac:dyDescent="0.55000000000000004">
      <c r="A5581" s="24" t="str">
        <f t="shared" si="87"/>
        <v>10211</v>
      </c>
      <c r="B5581" s="24" t="s">
        <v>3254</v>
      </c>
      <c r="C5581" s="25">
        <v>43042</v>
      </c>
      <c r="D5581" s="24">
        <f>IFERROR(VLOOKUP(B5581,'2017_GT Roster'!$B$6:$H$21,7, FALSE), "NO MATCH!!!")</f>
        <v>1</v>
      </c>
      <c r="E5581" s="24">
        <f>IFERROR(VLOOKUP(GAME_JUMP_REPORT_CONSOLIDATED!C5581,GAME_INDEX!$A$7:$E$34,5,FALSE), "NO MATCH")</f>
        <v>1021</v>
      </c>
      <c r="F5581" s="24" t="str">
        <f>IFERROR(VLOOKUP(C5581,GAME_INDEX!$A$7:$E$34,4,FALSE), "NO MATCH!!!")</f>
        <v>Virginia Tech</v>
      </c>
      <c r="G5581" t="s">
        <v>5573</v>
      </c>
      <c r="H5581" s="1">
        <v>43042</v>
      </c>
      <c r="I5581">
        <v>6015</v>
      </c>
      <c r="J5581" t="s">
        <v>7</v>
      </c>
      <c r="K5581" t="s">
        <v>3254</v>
      </c>
      <c r="L5581">
        <v>21.5</v>
      </c>
    </row>
    <row r="5582" spans="1:12" x14ac:dyDescent="0.55000000000000004">
      <c r="A5582" s="24" t="str">
        <f t="shared" si="87"/>
        <v>10219</v>
      </c>
      <c r="B5582" s="24" t="s">
        <v>27</v>
      </c>
      <c r="C5582" s="25">
        <v>43042</v>
      </c>
      <c r="D5582" s="24">
        <f>IFERROR(VLOOKUP(B5582,'2017_GT Roster'!$B$6:$H$21,7, FALSE), "NO MATCH!!!")</f>
        <v>9</v>
      </c>
      <c r="E5582" s="24">
        <f>IFERROR(VLOOKUP(GAME_JUMP_REPORT_CONSOLIDATED!C5582,GAME_INDEX!$A$7:$E$34,5,FALSE), "NO MATCH")</f>
        <v>1021</v>
      </c>
      <c r="F5582" s="24" t="str">
        <f>IFERROR(VLOOKUP(C5582,GAME_INDEX!$A$7:$E$34,4,FALSE), "NO MATCH!!!")</f>
        <v>Virginia Tech</v>
      </c>
      <c r="G5582" t="s">
        <v>5574</v>
      </c>
      <c r="H5582" s="1">
        <v>43042</v>
      </c>
      <c r="I5582">
        <v>6032</v>
      </c>
      <c r="J5582" t="s">
        <v>7</v>
      </c>
      <c r="K5582" t="s">
        <v>27</v>
      </c>
      <c r="L5582">
        <v>10.7</v>
      </c>
    </row>
    <row r="5583" spans="1:12" x14ac:dyDescent="0.55000000000000004">
      <c r="A5583" s="24" t="str">
        <f t="shared" si="87"/>
        <v>102111</v>
      </c>
      <c r="B5583" s="24" t="s">
        <v>14</v>
      </c>
      <c r="C5583" s="25">
        <v>43042</v>
      </c>
      <c r="D5583" s="24">
        <f>IFERROR(VLOOKUP(B5583,'2017_GT Roster'!$B$6:$H$21,7, FALSE), "NO MATCH!!!")</f>
        <v>11</v>
      </c>
      <c r="E5583" s="24">
        <f>IFERROR(VLOOKUP(GAME_JUMP_REPORT_CONSOLIDATED!C5583,GAME_INDEX!$A$7:$E$34,5,FALSE), "NO MATCH")</f>
        <v>1021</v>
      </c>
      <c r="F5583" s="24" t="str">
        <f>IFERROR(VLOOKUP(C5583,GAME_INDEX!$A$7:$E$34,4,FALSE), "NO MATCH!!!")</f>
        <v>Virginia Tech</v>
      </c>
      <c r="G5583" t="s">
        <v>5575</v>
      </c>
      <c r="H5583" s="1">
        <v>43042</v>
      </c>
      <c r="I5583">
        <v>6036</v>
      </c>
      <c r="J5583" t="s">
        <v>7</v>
      </c>
      <c r="K5583" t="s">
        <v>14</v>
      </c>
      <c r="L5583">
        <v>18.5</v>
      </c>
    </row>
    <row r="5584" spans="1:12" x14ac:dyDescent="0.55000000000000004">
      <c r="A5584" s="24" t="str">
        <f t="shared" si="87"/>
        <v>10211</v>
      </c>
      <c r="B5584" s="24" t="s">
        <v>3254</v>
      </c>
      <c r="C5584" s="25">
        <v>43042</v>
      </c>
      <c r="D5584" s="24">
        <f>IFERROR(VLOOKUP(B5584,'2017_GT Roster'!$B$6:$H$21,7, FALSE), "NO MATCH!!!")</f>
        <v>1</v>
      </c>
      <c r="E5584" s="24">
        <f>IFERROR(VLOOKUP(GAME_JUMP_REPORT_CONSOLIDATED!C5584,GAME_INDEX!$A$7:$E$34,5,FALSE), "NO MATCH")</f>
        <v>1021</v>
      </c>
      <c r="F5584" s="24" t="str">
        <f>IFERROR(VLOOKUP(C5584,GAME_INDEX!$A$7:$E$34,4,FALSE), "NO MATCH!!!")</f>
        <v>Virginia Tech</v>
      </c>
      <c r="G5584" t="s">
        <v>5576</v>
      </c>
      <c r="H5584" s="1">
        <v>43042</v>
      </c>
      <c r="I5584">
        <v>6039</v>
      </c>
      <c r="J5584" t="s">
        <v>7</v>
      </c>
      <c r="K5584" t="s">
        <v>3254</v>
      </c>
      <c r="L5584">
        <v>13.2</v>
      </c>
    </row>
    <row r="5585" spans="1:12" x14ac:dyDescent="0.55000000000000004">
      <c r="A5585" s="24" t="str">
        <f t="shared" si="87"/>
        <v>10211</v>
      </c>
      <c r="B5585" s="24" t="s">
        <v>3254</v>
      </c>
      <c r="C5585" s="25">
        <v>43042</v>
      </c>
      <c r="D5585" s="24">
        <f>IFERROR(VLOOKUP(B5585,'2017_GT Roster'!$B$6:$H$21,7, FALSE), "NO MATCH!!!")</f>
        <v>1</v>
      </c>
      <c r="E5585" s="24">
        <f>IFERROR(VLOOKUP(GAME_JUMP_REPORT_CONSOLIDATED!C5585,GAME_INDEX!$A$7:$E$34,5,FALSE), "NO MATCH")</f>
        <v>1021</v>
      </c>
      <c r="F5585" s="24" t="str">
        <f>IFERROR(VLOOKUP(C5585,GAME_INDEX!$A$7:$E$34,4,FALSE), "NO MATCH!!!")</f>
        <v>Virginia Tech</v>
      </c>
      <c r="G5585" t="s">
        <v>5577</v>
      </c>
      <c r="H5585" s="1">
        <v>43042</v>
      </c>
      <c r="I5585">
        <v>6048</v>
      </c>
      <c r="J5585" t="s">
        <v>7</v>
      </c>
      <c r="K5585" t="s">
        <v>3254</v>
      </c>
      <c r="L5585">
        <v>18.7</v>
      </c>
    </row>
    <row r="5586" spans="1:12" x14ac:dyDescent="0.55000000000000004">
      <c r="A5586" s="24" t="str">
        <f t="shared" si="87"/>
        <v>10219</v>
      </c>
      <c r="B5586" s="24" t="s">
        <v>27</v>
      </c>
      <c r="C5586" s="25">
        <v>43042</v>
      </c>
      <c r="D5586" s="24">
        <f>IFERROR(VLOOKUP(B5586,'2017_GT Roster'!$B$6:$H$21,7, FALSE), "NO MATCH!!!")</f>
        <v>9</v>
      </c>
      <c r="E5586" s="24">
        <f>IFERROR(VLOOKUP(GAME_JUMP_REPORT_CONSOLIDATED!C5586,GAME_INDEX!$A$7:$E$34,5,FALSE), "NO MATCH")</f>
        <v>1021</v>
      </c>
      <c r="F5586" s="24" t="str">
        <f>IFERROR(VLOOKUP(C5586,GAME_INDEX!$A$7:$E$34,4,FALSE), "NO MATCH!!!")</f>
        <v>Virginia Tech</v>
      </c>
      <c r="G5586" t="s">
        <v>5578</v>
      </c>
      <c r="H5586" s="1">
        <v>43042</v>
      </c>
      <c r="I5586">
        <v>6059</v>
      </c>
      <c r="J5586" t="s">
        <v>7</v>
      </c>
      <c r="K5586" t="s">
        <v>27</v>
      </c>
      <c r="L5586">
        <v>7</v>
      </c>
    </row>
    <row r="5587" spans="1:12" x14ac:dyDescent="0.55000000000000004">
      <c r="A5587" s="24" t="str">
        <f t="shared" si="87"/>
        <v>10219</v>
      </c>
      <c r="B5587" s="24" t="s">
        <v>27</v>
      </c>
      <c r="C5587" s="25">
        <v>43042</v>
      </c>
      <c r="D5587" s="24">
        <f>IFERROR(VLOOKUP(B5587,'2017_GT Roster'!$B$6:$H$21,7, FALSE), "NO MATCH!!!")</f>
        <v>9</v>
      </c>
      <c r="E5587" s="24">
        <f>IFERROR(VLOOKUP(GAME_JUMP_REPORT_CONSOLIDATED!C5587,GAME_INDEX!$A$7:$E$34,5,FALSE), "NO MATCH")</f>
        <v>1021</v>
      </c>
      <c r="F5587" s="24" t="str">
        <f>IFERROR(VLOOKUP(C5587,GAME_INDEX!$A$7:$E$34,4,FALSE), "NO MATCH!!!")</f>
        <v>Virginia Tech</v>
      </c>
      <c r="G5587" t="s">
        <v>5579</v>
      </c>
      <c r="H5587" s="1">
        <v>43042</v>
      </c>
      <c r="I5587">
        <v>6061</v>
      </c>
      <c r="J5587" t="s">
        <v>7</v>
      </c>
      <c r="K5587" t="s">
        <v>27</v>
      </c>
      <c r="L5587">
        <v>18.2</v>
      </c>
    </row>
    <row r="5588" spans="1:12" x14ac:dyDescent="0.55000000000000004">
      <c r="A5588" s="24" t="str">
        <f t="shared" si="87"/>
        <v>102111</v>
      </c>
      <c r="B5588" s="24" t="s">
        <v>14</v>
      </c>
      <c r="C5588" s="25">
        <v>43042</v>
      </c>
      <c r="D5588" s="24">
        <f>IFERROR(VLOOKUP(B5588,'2017_GT Roster'!$B$6:$H$21,7, FALSE), "NO MATCH!!!")</f>
        <v>11</v>
      </c>
      <c r="E5588" s="24">
        <f>IFERROR(VLOOKUP(GAME_JUMP_REPORT_CONSOLIDATED!C5588,GAME_INDEX!$A$7:$E$34,5,FALSE), "NO MATCH")</f>
        <v>1021</v>
      </c>
      <c r="F5588" s="24" t="str">
        <f>IFERROR(VLOOKUP(C5588,GAME_INDEX!$A$7:$E$34,4,FALSE), "NO MATCH!!!")</f>
        <v>Virginia Tech</v>
      </c>
      <c r="G5588" t="s">
        <v>5580</v>
      </c>
      <c r="H5588" s="1">
        <v>43042</v>
      </c>
      <c r="I5588">
        <v>6061</v>
      </c>
      <c r="J5588" t="s">
        <v>7</v>
      </c>
      <c r="K5588" t="s">
        <v>14</v>
      </c>
      <c r="L5588">
        <v>18.899999999999999</v>
      </c>
    </row>
    <row r="5589" spans="1:12" x14ac:dyDescent="0.55000000000000004">
      <c r="A5589" s="24" t="str">
        <f t="shared" si="87"/>
        <v>10219</v>
      </c>
      <c r="B5589" s="24" t="s">
        <v>27</v>
      </c>
      <c r="C5589" s="25">
        <v>43042</v>
      </c>
      <c r="D5589" s="24">
        <f>IFERROR(VLOOKUP(B5589,'2017_GT Roster'!$B$6:$H$21,7, FALSE), "NO MATCH!!!")</f>
        <v>9</v>
      </c>
      <c r="E5589" s="24">
        <f>IFERROR(VLOOKUP(GAME_JUMP_REPORT_CONSOLIDATED!C5589,GAME_INDEX!$A$7:$E$34,5,FALSE), "NO MATCH")</f>
        <v>1021</v>
      </c>
      <c r="F5589" s="24" t="str">
        <f>IFERROR(VLOOKUP(C5589,GAME_INDEX!$A$7:$E$34,4,FALSE), "NO MATCH!!!")</f>
        <v>Virginia Tech</v>
      </c>
      <c r="G5589" t="s">
        <v>5581</v>
      </c>
      <c r="H5589" s="1">
        <v>43042</v>
      </c>
      <c r="I5589">
        <v>6092</v>
      </c>
      <c r="J5589" t="s">
        <v>7</v>
      </c>
      <c r="K5589" t="s">
        <v>27</v>
      </c>
      <c r="L5589">
        <v>10.7</v>
      </c>
    </row>
    <row r="5590" spans="1:12" x14ac:dyDescent="0.55000000000000004">
      <c r="A5590" s="24" t="str">
        <f t="shared" si="87"/>
        <v>10219</v>
      </c>
      <c r="B5590" s="24" t="s">
        <v>27</v>
      </c>
      <c r="C5590" s="25">
        <v>43042</v>
      </c>
      <c r="D5590" s="24">
        <f>IFERROR(VLOOKUP(B5590,'2017_GT Roster'!$B$6:$H$21,7, FALSE), "NO MATCH!!!")</f>
        <v>9</v>
      </c>
      <c r="E5590" s="24">
        <f>IFERROR(VLOOKUP(GAME_JUMP_REPORT_CONSOLIDATED!C5590,GAME_INDEX!$A$7:$E$34,5,FALSE), "NO MATCH")</f>
        <v>1021</v>
      </c>
      <c r="F5590" s="24" t="str">
        <f>IFERROR(VLOOKUP(C5590,GAME_INDEX!$A$7:$E$34,4,FALSE), "NO MATCH!!!")</f>
        <v>Virginia Tech</v>
      </c>
      <c r="G5590" t="s">
        <v>5582</v>
      </c>
      <c r="H5590" s="1">
        <v>43042</v>
      </c>
      <c r="I5590">
        <v>6094</v>
      </c>
      <c r="J5590" t="s">
        <v>7</v>
      </c>
      <c r="K5590" t="s">
        <v>27</v>
      </c>
      <c r="L5590">
        <v>9.6999999999999993</v>
      </c>
    </row>
    <row r="5591" spans="1:12" x14ac:dyDescent="0.55000000000000004">
      <c r="A5591" s="24" t="str">
        <f t="shared" si="87"/>
        <v>102111</v>
      </c>
      <c r="B5591" s="24" t="s">
        <v>14</v>
      </c>
      <c r="C5591" s="25">
        <v>43042</v>
      </c>
      <c r="D5591" s="24">
        <f>IFERROR(VLOOKUP(B5591,'2017_GT Roster'!$B$6:$H$21,7, FALSE), "NO MATCH!!!")</f>
        <v>11</v>
      </c>
      <c r="E5591" s="24">
        <f>IFERROR(VLOOKUP(GAME_JUMP_REPORT_CONSOLIDATED!C5591,GAME_INDEX!$A$7:$E$34,5,FALSE), "NO MATCH")</f>
        <v>1021</v>
      </c>
      <c r="F5591" s="24" t="str">
        <f>IFERROR(VLOOKUP(C5591,GAME_INDEX!$A$7:$E$34,4,FALSE), "NO MATCH!!!")</f>
        <v>Virginia Tech</v>
      </c>
      <c r="G5591" t="s">
        <v>5583</v>
      </c>
      <c r="H5591" s="1">
        <v>43042</v>
      </c>
      <c r="I5591">
        <v>6115</v>
      </c>
      <c r="J5591" t="s">
        <v>7</v>
      </c>
      <c r="K5591" t="s">
        <v>14</v>
      </c>
      <c r="L5591">
        <v>21.5</v>
      </c>
    </row>
    <row r="5592" spans="1:12" x14ac:dyDescent="0.55000000000000004">
      <c r="A5592" s="24" t="str">
        <f t="shared" si="87"/>
        <v>102111</v>
      </c>
      <c r="B5592" s="24" t="s">
        <v>14</v>
      </c>
      <c r="C5592" s="25">
        <v>43042</v>
      </c>
      <c r="D5592" s="24">
        <f>IFERROR(VLOOKUP(B5592,'2017_GT Roster'!$B$6:$H$21,7, FALSE), "NO MATCH!!!")</f>
        <v>11</v>
      </c>
      <c r="E5592" s="24">
        <f>IFERROR(VLOOKUP(GAME_JUMP_REPORT_CONSOLIDATED!C5592,GAME_INDEX!$A$7:$E$34,5,FALSE), "NO MATCH")</f>
        <v>1021</v>
      </c>
      <c r="F5592" s="24" t="str">
        <f>IFERROR(VLOOKUP(C5592,GAME_INDEX!$A$7:$E$34,4,FALSE), "NO MATCH!!!")</f>
        <v>Virginia Tech</v>
      </c>
      <c r="G5592" t="s">
        <v>5584</v>
      </c>
      <c r="H5592" s="1">
        <v>43042</v>
      </c>
      <c r="I5592">
        <v>6127</v>
      </c>
      <c r="J5592" t="s">
        <v>7</v>
      </c>
      <c r="K5592" t="s">
        <v>14</v>
      </c>
      <c r="L5592">
        <v>19.2</v>
      </c>
    </row>
    <row r="5593" spans="1:12" x14ac:dyDescent="0.55000000000000004">
      <c r="A5593" s="24" t="str">
        <f t="shared" si="87"/>
        <v>10219</v>
      </c>
      <c r="B5593" s="24" t="s">
        <v>27</v>
      </c>
      <c r="C5593" s="25">
        <v>43042</v>
      </c>
      <c r="D5593" s="24">
        <f>IFERROR(VLOOKUP(B5593,'2017_GT Roster'!$B$6:$H$21,7, FALSE), "NO MATCH!!!")</f>
        <v>9</v>
      </c>
      <c r="E5593" s="24">
        <f>IFERROR(VLOOKUP(GAME_JUMP_REPORT_CONSOLIDATED!C5593,GAME_INDEX!$A$7:$E$34,5,FALSE), "NO MATCH")</f>
        <v>1021</v>
      </c>
      <c r="F5593" s="24" t="str">
        <f>IFERROR(VLOOKUP(C5593,GAME_INDEX!$A$7:$E$34,4,FALSE), "NO MATCH!!!")</f>
        <v>Virginia Tech</v>
      </c>
      <c r="G5593" t="s">
        <v>5585</v>
      </c>
      <c r="H5593" s="1">
        <v>43042</v>
      </c>
      <c r="I5593">
        <v>6129</v>
      </c>
      <c r="J5593" t="s">
        <v>7</v>
      </c>
      <c r="K5593" t="s">
        <v>27</v>
      </c>
      <c r="L5593">
        <v>12.7</v>
      </c>
    </row>
    <row r="5594" spans="1:12" x14ac:dyDescent="0.55000000000000004">
      <c r="A5594" s="24" t="str">
        <f t="shared" si="87"/>
        <v>102111</v>
      </c>
      <c r="B5594" s="24" t="s">
        <v>14</v>
      </c>
      <c r="C5594" s="25">
        <v>43042</v>
      </c>
      <c r="D5594" s="24">
        <f>IFERROR(VLOOKUP(B5594,'2017_GT Roster'!$B$6:$H$21,7, FALSE), "NO MATCH!!!")</f>
        <v>11</v>
      </c>
      <c r="E5594" s="24">
        <f>IFERROR(VLOOKUP(GAME_JUMP_REPORT_CONSOLIDATED!C5594,GAME_INDEX!$A$7:$E$34,5,FALSE), "NO MATCH")</f>
        <v>1021</v>
      </c>
      <c r="F5594" s="24" t="str">
        <f>IFERROR(VLOOKUP(C5594,GAME_INDEX!$A$7:$E$34,4,FALSE), "NO MATCH!!!")</f>
        <v>Virginia Tech</v>
      </c>
      <c r="G5594" t="s">
        <v>5586</v>
      </c>
      <c r="H5594" s="1">
        <v>43042</v>
      </c>
      <c r="I5594">
        <v>6131</v>
      </c>
      <c r="J5594" t="s">
        <v>7</v>
      </c>
      <c r="K5594" t="s">
        <v>14</v>
      </c>
      <c r="L5594">
        <v>23.7</v>
      </c>
    </row>
    <row r="5595" spans="1:12" x14ac:dyDescent="0.55000000000000004">
      <c r="A5595" s="24" t="str">
        <f t="shared" si="87"/>
        <v>10219</v>
      </c>
      <c r="B5595" s="24" t="s">
        <v>27</v>
      </c>
      <c r="C5595" s="25">
        <v>43042</v>
      </c>
      <c r="D5595" s="24">
        <f>IFERROR(VLOOKUP(B5595,'2017_GT Roster'!$B$6:$H$21,7, FALSE), "NO MATCH!!!")</f>
        <v>9</v>
      </c>
      <c r="E5595" s="24">
        <f>IFERROR(VLOOKUP(GAME_JUMP_REPORT_CONSOLIDATED!C5595,GAME_INDEX!$A$7:$E$34,5,FALSE), "NO MATCH")</f>
        <v>1021</v>
      </c>
      <c r="F5595" s="24" t="str">
        <f>IFERROR(VLOOKUP(C5595,GAME_INDEX!$A$7:$E$34,4,FALSE), "NO MATCH!!!")</f>
        <v>Virginia Tech</v>
      </c>
      <c r="G5595" t="s">
        <v>5587</v>
      </c>
      <c r="H5595" s="1">
        <v>43042</v>
      </c>
      <c r="I5595">
        <v>6131</v>
      </c>
      <c r="J5595" t="s">
        <v>7</v>
      </c>
      <c r="K5595" t="s">
        <v>27</v>
      </c>
      <c r="L5595">
        <v>5.7</v>
      </c>
    </row>
    <row r="5596" spans="1:12" x14ac:dyDescent="0.55000000000000004">
      <c r="A5596" s="24" t="str">
        <f t="shared" si="87"/>
        <v>10211</v>
      </c>
      <c r="B5596" s="24" t="s">
        <v>3254</v>
      </c>
      <c r="C5596" s="25">
        <v>43042</v>
      </c>
      <c r="D5596" s="24">
        <f>IFERROR(VLOOKUP(B5596,'2017_GT Roster'!$B$6:$H$21,7, FALSE), "NO MATCH!!!")</f>
        <v>1</v>
      </c>
      <c r="E5596" s="24">
        <f>IFERROR(VLOOKUP(GAME_JUMP_REPORT_CONSOLIDATED!C5596,GAME_INDEX!$A$7:$E$34,5,FALSE), "NO MATCH")</f>
        <v>1021</v>
      </c>
      <c r="F5596" s="24" t="str">
        <f>IFERROR(VLOOKUP(C5596,GAME_INDEX!$A$7:$E$34,4,FALSE), "NO MATCH!!!")</f>
        <v>Virginia Tech</v>
      </c>
      <c r="G5596" t="s">
        <v>5588</v>
      </c>
      <c r="H5596" s="1">
        <v>43042</v>
      </c>
      <c r="I5596">
        <v>6164</v>
      </c>
      <c r="J5596" t="s">
        <v>7</v>
      </c>
      <c r="K5596" t="s">
        <v>3254</v>
      </c>
      <c r="L5596">
        <v>23.3</v>
      </c>
    </row>
    <row r="5597" spans="1:12" x14ac:dyDescent="0.55000000000000004">
      <c r="A5597" s="24" t="str">
        <f t="shared" si="87"/>
        <v>10211</v>
      </c>
      <c r="B5597" s="24" t="s">
        <v>3254</v>
      </c>
      <c r="C5597" s="25">
        <v>43042</v>
      </c>
      <c r="D5597" s="24">
        <f>IFERROR(VLOOKUP(B5597,'2017_GT Roster'!$B$6:$H$21,7, FALSE), "NO MATCH!!!")</f>
        <v>1</v>
      </c>
      <c r="E5597" s="24">
        <f>IFERROR(VLOOKUP(GAME_JUMP_REPORT_CONSOLIDATED!C5597,GAME_INDEX!$A$7:$E$34,5,FALSE), "NO MATCH")</f>
        <v>1021</v>
      </c>
      <c r="F5597" s="24" t="str">
        <f>IFERROR(VLOOKUP(C5597,GAME_INDEX!$A$7:$E$34,4,FALSE), "NO MATCH!!!")</f>
        <v>Virginia Tech</v>
      </c>
      <c r="G5597" t="s">
        <v>5589</v>
      </c>
      <c r="H5597" s="1">
        <v>43042</v>
      </c>
      <c r="I5597">
        <v>6201</v>
      </c>
      <c r="J5597" t="s">
        <v>7</v>
      </c>
      <c r="K5597" t="s">
        <v>3254</v>
      </c>
      <c r="L5597">
        <v>20</v>
      </c>
    </row>
    <row r="5598" spans="1:12" x14ac:dyDescent="0.55000000000000004">
      <c r="A5598" s="24" t="str">
        <f t="shared" si="87"/>
        <v>10211</v>
      </c>
      <c r="B5598" s="24" t="s">
        <v>3254</v>
      </c>
      <c r="C5598" s="25">
        <v>43042</v>
      </c>
      <c r="D5598" s="24">
        <f>IFERROR(VLOOKUP(B5598,'2017_GT Roster'!$B$6:$H$21,7, FALSE), "NO MATCH!!!")</f>
        <v>1</v>
      </c>
      <c r="E5598" s="24">
        <f>IFERROR(VLOOKUP(GAME_JUMP_REPORT_CONSOLIDATED!C5598,GAME_INDEX!$A$7:$E$34,5,FALSE), "NO MATCH")</f>
        <v>1021</v>
      </c>
      <c r="F5598" s="24" t="str">
        <f>IFERROR(VLOOKUP(C5598,GAME_INDEX!$A$7:$E$34,4,FALSE), "NO MATCH!!!")</f>
        <v>Virginia Tech</v>
      </c>
      <c r="G5598" t="s">
        <v>5590</v>
      </c>
      <c r="H5598" s="1">
        <v>43042</v>
      </c>
      <c r="I5598">
        <v>6228</v>
      </c>
      <c r="J5598" t="s">
        <v>7</v>
      </c>
      <c r="K5598" t="s">
        <v>3254</v>
      </c>
      <c r="L5598">
        <v>13.3</v>
      </c>
    </row>
    <row r="5599" spans="1:12" x14ac:dyDescent="0.55000000000000004">
      <c r="A5599" s="24" t="str">
        <f t="shared" si="87"/>
        <v>10211</v>
      </c>
      <c r="B5599" s="24" t="s">
        <v>3254</v>
      </c>
      <c r="C5599" s="25">
        <v>43042</v>
      </c>
      <c r="D5599" s="24">
        <f>IFERROR(VLOOKUP(B5599,'2017_GT Roster'!$B$6:$H$21,7, FALSE), "NO MATCH!!!")</f>
        <v>1</v>
      </c>
      <c r="E5599" s="24">
        <f>IFERROR(VLOOKUP(GAME_JUMP_REPORT_CONSOLIDATED!C5599,GAME_INDEX!$A$7:$E$34,5,FALSE), "NO MATCH")</f>
        <v>1021</v>
      </c>
      <c r="F5599" s="24" t="str">
        <f>IFERROR(VLOOKUP(C5599,GAME_INDEX!$A$7:$E$34,4,FALSE), "NO MATCH!!!")</f>
        <v>Virginia Tech</v>
      </c>
      <c r="G5599" t="s">
        <v>5591</v>
      </c>
      <c r="H5599" s="1">
        <v>43042</v>
      </c>
      <c r="I5599">
        <v>6229</v>
      </c>
      <c r="J5599" t="s">
        <v>7</v>
      </c>
      <c r="K5599" t="s">
        <v>3254</v>
      </c>
      <c r="L5599">
        <v>6.1</v>
      </c>
    </row>
    <row r="5600" spans="1:12" x14ac:dyDescent="0.55000000000000004">
      <c r="A5600" s="24" t="str">
        <f t="shared" si="87"/>
        <v>10219</v>
      </c>
      <c r="B5600" s="24" t="s">
        <v>27</v>
      </c>
      <c r="C5600" s="25">
        <v>43042</v>
      </c>
      <c r="D5600" s="24">
        <f>IFERROR(VLOOKUP(B5600,'2017_GT Roster'!$B$6:$H$21,7, FALSE), "NO MATCH!!!")</f>
        <v>9</v>
      </c>
      <c r="E5600" s="24">
        <f>IFERROR(VLOOKUP(GAME_JUMP_REPORT_CONSOLIDATED!C5600,GAME_INDEX!$A$7:$E$34,5,FALSE), "NO MATCH")</f>
        <v>1021</v>
      </c>
      <c r="F5600" s="24" t="str">
        <f>IFERROR(VLOOKUP(C5600,GAME_INDEX!$A$7:$E$34,4,FALSE), "NO MATCH!!!")</f>
        <v>Virginia Tech</v>
      </c>
      <c r="G5600" t="s">
        <v>5592</v>
      </c>
      <c r="H5600" s="1">
        <v>43042</v>
      </c>
      <c r="I5600">
        <v>6241</v>
      </c>
      <c r="J5600" t="s">
        <v>7</v>
      </c>
      <c r="K5600" t="s">
        <v>27</v>
      </c>
      <c r="L5600">
        <v>13.8</v>
      </c>
    </row>
    <row r="5601" spans="1:12" x14ac:dyDescent="0.55000000000000004">
      <c r="A5601" s="24" t="str">
        <f t="shared" si="87"/>
        <v>10211</v>
      </c>
      <c r="B5601" s="24" t="s">
        <v>3254</v>
      </c>
      <c r="C5601" s="25">
        <v>43042</v>
      </c>
      <c r="D5601" s="24">
        <f>IFERROR(VLOOKUP(B5601,'2017_GT Roster'!$B$6:$H$21,7, FALSE), "NO MATCH!!!")</f>
        <v>1</v>
      </c>
      <c r="E5601" s="24">
        <f>IFERROR(VLOOKUP(GAME_JUMP_REPORT_CONSOLIDATED!C5601,GAME_INDEX!$A$7:$E$34,5,FALSE), "NO MATCH")</f>
        <v>1021</v>
      </c>
      <c r="F5601" s="24" t="str">
        <f>IFERROR(VLOOKUP(C5601,GAME_INDEX!$A$7:$E$34,4,FALSE), "NO MATCH!!!")</f>
        <v>Virginia Tech</v>
      </c>
      <c r="G5601" t="s">
        <v>5593</v>
      </c>
      <c r="H5601" s="1">
        <v>43042</v>
      </c>
      <c r="I5601">
        <v>6247</v>
      </c>
      <c r="J5601" t="s">
        <v>7</v>
      </c>
      <c r="K5601" t="s">
        <v>3254</v>
      </c>
      <c r="L5601">
        <v>10.9</v>
      </c>
    </row>
    <row r="5602" spans="1:12" x14ac:dyDescent="0.55000000000000004">
      <c r="A5602" s="24" t="str">
        <f t="shared" si="87"/>
        <v>10211</v>
      </c>
      <c r="B5602" s="24" t="s">
        <v>3254</v>
      </c>
      <c r="C5602" s="25">
        <v>43042</v>
      </c>
      <c r="D5602" s="24">
        <f>IFERROR(VLOOKUP(B5602,'2017_GT Roster'!$B$6:$H$21,7, FALSE), "NO MATCH!!!")</f>
        <v>1</v>
      </c>
      <c r="E5602" s="24">
        <f>IFERROR(VLOOKUP(GAME_JUMP_REPORT_CONSOLIDATED!C5602,GAME_INDEX!$A$7:$E$34,5,FALSE), "NO MATCH")</f>
        <v>1021</v>
      </c>
      <c r="F5602" s="24" t="str">
        <f>IFERROR(VLOOKUP(C5602,GAME_INDEX!$A$7:$E$34,4,FALSE), "NO MATCH!!!")</f>
        <v>Virginia Tech</v>
      </c>
      <c r="G5602" t="s">
        <v>5594</v>
      </c>
      <c r="H5602" s="1">
        <v>43042</v>
      </c>
      <c r="I5602">
        <v>6270</v>
      </c>
      <c r="J5602" t="s">
        <v>7</v>
      </c>
      <c r="K5602" t="s">
        <v>3254</v>
      </c>
      <c r="L5602">
        <v>13.6</v>
      </c>
    </row>
    <row r="5603" spans="1:12" x14ac:dyDescent="0.55000000000000004">
      <c r="A5603" s="24" t="str">
        <f t="shared" si="87"/>
        <v>102111</v>
      </c>
      <c r="B5603" s="24" t="s">
        <v>14</v>
      </c>
      <c r="C5603" s="25">
        <v>43042</v>
      </c>
      <c r="D5603" s="24">
        <f>IFERROR(VLOOKUP(B5603,'2017_GT Roster'!$B$6:$H$21,7, FALSE), "NO MATCH!!!")</f>
        <v>11</v>
      </c>
      <c r="E5603" s="24">
        <f>IFERROR(VLOOKUP(GAME_JUMP_REPORT_CONSOLIDATED!C5603,GAME_INDEX!$A$7:$E$34,5,FALSE), "NO MATCH")</f>
        <v>1021</v>
      </c>
      <c r="F5603" s="24" t="str">
        <f>IFERROR(VLOOKUP(C5603,GAME_INDEX!$A$7:$E$34,4,FALSE), "NO MATCH!!!")</f>
        <v>Virginia Tech</v>
      </c>
      <c r="G5603" t="s">
        <v>5595</v>
      </c>
      <c r="H5603" s="1">
        <v>43042</v>
      </c>
      <c r="I5603">
        <v>6275</v>
      </c>
      <c r="J5603" t="s">
        <v>7</v>
      </c>
      <c r="K5603" t="s">
        <v>14</v>
      </c>
      <c r="L5603">
        <v>16.899999999999999</v>
      </c>
    </row>
    <row r="5604" spans="1:12" x14ac:dyDescent="0.55000000000000004">
      <c r="A5604" s="24" t="str">
        <f t="shared" si="87"/>
        <v>102114</v>
      </c>
      <c r="B5604" s="24" t="s">
        <v>10</v>
      </c>
      <c r="C5604" s="25">
        <v>43042</v>
      </c>
      <c r="D5604" s="24">
        <f>IFERROR(VLOOKUP(B5604,'2017_GT Roster'!$B$6:$H$21,7, FALSE), "NO MATCH!!!")</f>
        <v>14</v>
      </c>
      <c r="E5604" s="24">
        <f>IFERROR(VLOOKUP(GAME_JUMP_REPORT_CONSOLIDATED!C5604,GAME_INDEX!$A$7:$E$34,5,FALSE), "NO MATCH")</f>
        <v>1021</v>
      </c>
      <c r="F5604" s="24" t="str">
        <f>IFERROR(VLOOKUP(C5604,GAME_INDEX!$A$7:$E$34,4,FALSE), "NO MATCH!!!")</f>
        <v>Virginia Tech</v>
      </c>
      <c r="G5604" t="s">
        <v>5596</v>
      </c>
      <c r="H5604" s="1">
        <v>43042</v>
      </c>
      <c r="I5604">
        <v>6283</v>
      </c>
      <c r="J5604" t="s">
        <v>7</v>
      </c>
      <c r="K5604" t="s">
        <v>10</v>
      </c>
      <c r="L5604">
        <v>18.899999999999999</v>
      </c>
    </row>
    <row r="5605" spans="1:12" x14ac:dyDescent="0.55000000000000004">
      <c r="A5605" s="24" t="str">
        <f t="shared" si="87"/>
        <v>10211</v>
      </c>
      <c r="B5605" s="24" t="s">
        <v>3254</v>
      </c>
      <c r="C5605" s="25">
        <v>43042</v>
      </c>
      <c r="D5605" s="24">
        <f>IFERROR(VLOOKUP(B5605,'2017_GT Roster'!$B$6:$H$21,7, FALSE), "NO MATCH!!!")</f>
        <v>1</v>
      </c>
      <c r="E5605" s="24">
        <f>IFERROR(VLOOKUP(GAME_JUMP_REPORT_CONSOLIDATED!C5605,GAME_INDEX!$A$7:$E$34,5,FALSE), "NO MATCH")</f>
        <v>1021</v>
      </c>
      <c r="F5605" s="24" t="str">
        <f>IFERROR(VLOOKUP(C5605,GAME_INDEX!$A$7:$E$34,4,FALSE), "NO MATCH!!!")</f>
        <v>Virginia Tech</v>
      </c>
      <c r="G5605" t="s">
        <v>5597</v>
      </c>
      <c r="H5605" s="1">
        <v>43042</v>
      </c>
      <c r="I5605">
        <v>6297</v>
      </c>
      <c r="J5605" t="s">
        <v>7</v>
      </c>
      <c r="K5605" t="s">
        <v>3254</v>
      </c>
      <c r="L5605">
        <v>14.2</v>
      </c>
    </row>
    <row r="5606" spans="1:12" x14ac:dyDescent="0.55000000000000004">
      <c r="A5606" s="24" t="str">
        <f t="shared" si="87"/>
        <v>10211</v>
      </c>
      <c r="B5606" s="24" t="s">
        <v>3254</v>
      </c>
      <c r="C5606" s="25">
        <v>43042</v>
      </c>
      <c r="D5606" s="24">
        <f>IFERROR(VLOOKUP(B5606,'2017_GT Roster'!$B$6:$H$21,7, FALSE), "NO MATCH!!!")</f>
        <v>1</v>
      </c>
      <c r="E5606" s="24">
        <f>IFERROR(VLOOKUP(GAME_JUMP_REPORT_CONSOLIDATED!C5606,GAME_INDEX!$A$7:$E$34,5,FALSE), "NO MATCH")</f>
        <v>1021</v>
      </c>
      <c r="F5606" s="24" t="str">
        <f>IFERROR(VLOOKUP(C5606,GAME_INDEX!$A$7:$E$34,4,FALSE), "NO MATCH!!!")</f>
        <v>Virginia Tech</v>
      </c>
      <c r="G5606" t="s">
        <v>5598</v>
      </c>
      <c r="H5606" s="1">
        <v>43042</v>
      </c>
      <c r="I5606">
        <v>6301</v>
      </c>
      <c r="J5606" t="s">
        <v>7</v>
      </c>
      <c r="K5606" t="s">
        <v>3254</v>
      </c>
      <c r="L5606">
        <v>9.3000000000000007</v>
      </c>
    </row>
    <row r="5607" spans="1:12" x14ac:dyDescent="0.55000000000000004">
      <c r="A5607" s="24" t="str">
        <f t="shared" si="87"/>
        <v>10211</v>
      </c>
      <c r="B5607" s="24" t="s">
        <v>3254</v>
      </c>
      <c r="C5607" s="25">
        <v>43042</v>
      </c>
      <c r="D5607" s="24">
        <f>IFERROR(VLOOKUP(B5607,'2017_GT Roster'!$B$6:$H$21,7, FALSE), "NO MATCH!!!")</f>
        <v>1</v>
      </c>
      <c r="E5607" s="24">
        <f>IFERROR(VLOOKUP(GAME_JUMP_REPORT_CONSOLIDATED!C5607,GAME_INDEX!$A$7:$E$34,5,FALSE), "NO MATCH")</f>
        <v>1021</v>
      </c>
      <c r="F5607" s="24" t="str">
        <f>IFERROR(VLOOKUP(C5607,GAME_INDEX!$A$7:$E$34,4,FALSE), "NO MATCH!!!")</f>
        <v>Virginia Tech</v>
      </c>
      <c r="G5607" t="s">
        <v>5599</v>
      </c>
      <c r="H5607" s="1">
        <v>43042</v>
      </c>
      <c r="I5607">
        <v>6303</v>
      </c>
      <c r="J5607" t="s">
        <v>7</v>
      </c>
      <c r="K5607" t="s">
        <v>3254</v>
      </c>
      <c r="L5607">
        <v>8.6999999999999993</v>
      </c>
    </row>
    <row r="5608" spans="1:12" x14ac:dyDescent="0.55000000000000004">
      <c r="A5608" s="24" t="str">
        <f t="shared" si="87"/>
        <v>102114</v>
      </c>
      <c r="B5608" s="24" t="s">
        <v>10</v>
      </c>
      <c r="C5608" s="25">
        <v>43042</v>
      </c>
      <c r="D5608" s="24">
        <f>IFERROR(VLOOKUP(B5608,'2017_GT Roster'!$B$6:$H$21,7, FALSE), "NO MATCH!!!")</f>
        <v>14</v>
      </c>
      <c r="E5608" s="24">
        <f>IFERROR(VLOOKUP(GAME_JUMP_REPORT_CONSOLIDATED!C5608,GAME_INDEX!$A$7:$E$34,5,FALSE), "NO MATCH")</f>
        <v>1021</v>
      </c>
      <c r="F5608" s="24" t="str">
        <f>IFERROR(VLOOKUP(C5608,GAME_INDEX!$A$7:$E$34,4,FALSE), "NO MATCH!!!")</f>
        <v>Virginia Tech</v>
      </c>
      <c r="G5608" t="s">
        <v>5600</v>
      </c>
      <c r="H5608" s="1">
        <v>43042</v>
      </c>
      <c r="I5608">
        <v>6309</v>
      </c>
      <c r="J5608" t="s">
        <v>7</v>
      </c>
      <c r="K5608" t="s">
        <v>10</v>
      </c>
      <c r="L5608">
        <v>17.399999999999999</v>
      </c>
    </row>
    <row r="5609" spans="1:12" x14ac:dyDescent="0.55000000000000004">
      <c r="A5609" s="24" t="str">
        <f t="shared" si="87"/>
        <v>10211</v>
      </c>
      <c r="B5609" s="24" t="s">
        <v>3254</v>
      </c>
      <c r="C5609" s="25">
        <v>43042</v>
      </c>
      <c r="D5609" s="24">
        <f>IFERROR(VLOOKUP(B5609,'2017_GT Roster'!$B$6:$H$21,7, FALSE), "NO MATCH!!!")</f>
        <v>1</v>
      </c>
      <c r="E5609" s="24">
        <f>IFERROR(VLOOKUP(GAME_JUMP_REPORT_CONSOLIDATED!C5609,GAME_INDEX!$A$7:$E$34,5,FALSE), "NO MATCH")</f>
        <v>1021</v>
      </c>
      <c r="F5609" s="24" t="str">
        <f>IFERROR(VLOOKUP(C5609,GAME_INDEX!$A$7:$E$34,4,FALSE), "NO MATCH!!!")</f>
        <v>Virginia Tech</v>
      </c>
      <c r="G5609" t="s">
        <v>5601</v>
      </c>
      <c r="H5609" s="1">
        <v>43042</v>
      </c>
      <c r="I5609">
        <v>6321</v>
      </c>
      <c r="J5609" t="s">
        <v>7</v>
      </c>
      <c r="K5609" t="s">
        <v>3254</v>
      </c>
      <c r="L5609">
        <v>11.4</v>
      </c>
    </row>
    <row r="5610" spans="1:12" x14ac:dyDescent="0.55000000000000004">
      <c r="A5610" s="24" t="str">
        <f t="shared" si="87"/>
        <v>10214</v>
      </c>
      <c r="B5610" s="24" t="s">
        <v>3262</v>
      </c>
      <c r="C5610" s="25">
        <v>43042</v>
      </c>
      <c r="D5610" s="24">
        <f>IFERROR(VLOOKUP(B5610,'2017_GT Roster'!$B$6:$H$21,7, FALSE), "NO MATCH!!!")</f>
        <v>4</v>
      </c>
      <c r="E5610" s="24">
        <f>IFERROR(VLOOKUP(GAME_JUMP_REPORT_CONSOLIDATED!C5610,GAME_INDEX!$A$7:$E$34,5,FALSE), "NO MATCH")</f>
        <v>1021</v>
      </c>
      <c r="F5610" s="24" t="str">
        <f>IFERROR(VLOOKUP(C5610,GAME_INDEX!$A$7:$E$34,4,FALSE), "NO MATCH!!!")</f>
        <v>Virginia Tech</v>
      </c>
      <c r="G5610" t="s">
        <v>5602</v>
      </c>
      <c r="H5610" s="1">
        <v>43042</v>
      </c>
      <c r="I5610">
        <v>6329</v>
      </c>
      <c r="J5610" t="s">
        <v>7</v>
      </c>
      <c r="K5610" t="s">
        <v>3262</v>
      </c>
      <c r="L5610">
        <v>15.4</v>
      </c>
    </row>
    <row r="5611" spans="1:12" x14ac:dyDescent="0.55000000000000004">
      <c r="A5611" s="24" t="str">
        <f t="shared" si="87"/>
        <v>10219</v>
      </c>
      <c r="B5611" s="24" t="s">
        <v>27</v>
      </c>
      <c r="C5611" s="25">
        <v>43042</v>
      </c>
      <c r="D5611" s="24">
        <f>IFERROR(VLOOKUP(B5611,'2017_GT Roster'!$B$6:$H$21,7, FALSE), "NO MATCH!!!")</f>
        <v>9</v>
      </c>
      <c r="E5611" s="24">
        <f>IFERROR(VLOOKUP(GAME_JUMP_REPORT_CONSOLIDATED!C5611,GAME_INDEX!$A$7:$E$34,5,FALSE), "NO MATCH")</f>
        <v>1021</v>
      </c>
      <c r="F5611" s="24" t="str">
        <f>IFERROR(VLOOKUP(C5611,GAME_INDEX!$A$7:$E$34,4,FALSE), "NO MATCH!!!")</f>
        <v>Virginia Tech</v>
      </c>
      <c r="G5611" t="s">
        <v>5603</v>
      </c>
      <c r="H5611" s="1">
        <v>43042</v>
      </c>
      <c r="I5611">
        <v>6329</v>
      </c>
      <c r="J5611" t="s">
        <v>7</v>
      </c>
      <c r="K5611" t="s">
        <v>27</v>
      </c>
      <c r="L5611">
        <v>11.2</v>
      </c>
    </row>
    <row r="5612" spans="1:12" x14ac:dyDescent="0.55000000000000004">
      <c r="A5612" s="24" t="str">
        <f t="shared" si="87"/>
        <v>102114</v>
      </c>
      <c r="B5612" s="24" t="s">
        <v>10</v>
      </c>
      <c r="C5612" s="25">
        <v>43042</v>
      </c>
      <c r="D5612" s="24">
        <f>IFERROR(VLOOKUP(B5612,'2017_GT Roster'!$B$6:$H$21,7, FALSE), "NO MATCH!!!")</f>
        <v>14</v>
      </c>
      <c r="E5612" s="24">
        <f>IFERROR(VLOOKUP(GAME_JUMP_REPORT_CONSOLIDATED!C5612,GAME_INDEX!$A$7:$E$34,5,FALSE), "NO MATCH")</f>
        <v>1021</v>
      </c>
      <c r="F5612" s="24" t="str">
        <f>IFERROR(VLOOKUP(C5612,GAME_INDEX!$A$7:$E$34,4,FALSE), "NO MATCH!!!")</f>
        <v>Virginia Tech</v>
      </c>
      <c r="G5612" t="s">
        <v>5604</v>
      </c>
      <c r="H5612" s="1">
        <v>43042</v>
      </c>
      <c r="I5612">
        <v>6332</v>
      </c>
      <c r="J5612" t="s">
        <v>7</v>
      </c>
      <c r="K5612" t="s">
        <v>10</v>
      </c>
      <c r="L5612">
        <v>14.9</v>
      </c>
    </row>
    <row r="5613" spans="1:12" x14ac:dyDescent="0.55000000000000004">
      <c r="A5613" s="24" t="str">
        <f t="shared" si="87"/>
        <v>10219</v>
      </c>
      <c r="B5613" s="24" t="s">
        <v>27</v>
      </c>
      <c r="C5613" s="25">
        <v>43042</v>
      </c>
      <c r="D5613" s="24">
        <f>IFERROR(VLOOKUP(B5613,'2017_GT Roster'!$B$6:$H$21,7, FALSE), "NO MATCH!!!")</f>
        <v>9</v>
      </c>
      <c r="E5613" s="24">
        <f>IFERROR(VLOOKUP(GAME_JUMP_REPORT_CONSOLIDATED!C5613,GAME_INDEX!$A$7:$E$34,5,FALSE), "NO MATCH")</f>
        <v>1021</v>
      </c>
      <c r="F5613" s="24" t="str">
        <f>IFERROR(VLOOKUP(C5613,GAME_INDEX!$A$7:$E$34,4,FALSE), "NO MATCH!!!")</f>
        <v>Virginia Tech</v>
      </c>
      <c r="G5613" t="s">
        <v>5605</v>
      </c>
      <c r="H5613" s="1">
        <v>43042</v>
      </c>
      <c r="I5613">
        <v>6354</v>
      </c>
      <c r="J5613" t="s">
        <v>7</v>
      </c>
      <c r="K5613" t="s">
        <v>27</v>
      </c>
      <c r="L5613">
        <v>10.6</v>
      </c>
    </row>
    <row r="5614" spans="1:12" x14ac:dyDescent="0.55000000000000004">
      <c r="A5614" s="24" t="str">
        <f t="shared" si="87"/>
        <v>10214</v>
      </c>
      <c r="B5614" s="24" t="s">
        <v>3262</v>
      </c>
      <c r="C5614" s="25">
        <v>43042</v>
      </c>
      <c r="D5614" s="24">
        <f>IFERROR(VLOOKUP(B5614,'2017_GT Roster'!$B$6:$H$21,7, FALSE), "NO MATCH!!!")</f>
        <v>4</v>
      </c>
      <c r="E5614" s="24">
        <f>IFERROR(VLOOKUP(GAME_JUMP_REPORT_CONSOLIDATED!C5614,GAME_INDEX!$A$7:$E$34,5,FALSE), "NO MATCH")</f>
        <v>1021</v>
      </c>
      <c r="F5614" s="24" t="str">
        <f>IFERROR(VLOOKUP(C5614,GAME_INDEX!$A$7:$E$34,4,FALSE), "NO MATCH!!!")</f>
        <v>Virginia Tech</v>
      </c>
      <c r="G5614" t="s">
        <v>5606</v>
      </c>
      <c r="H5614" s="1">
        <v>43042</v>
      </c>
      <c r="I5614">
        <v>6356</v>
      </c>
      <c r="J5614" t="s">
        <v>7</v>
      </c>
      <c r="K5614" t="s">
        <v>3262</v>
      </c>
      <c r="L5614">
        <v>20.6</v>
      </c>
    </row>
    <row r="5615" spans="1:12" x14ac:dyDescent="0.55000000000000004">
      <c r="A5615" s="24" t="str">
        <f t="shared" si="87"/>
        <v>102114</v>
      </c>
      <c r="B5615" s="24" t="s">
        <v>10</v>
      </c>
      <c r="C5615" s="25">
        <v>43042</v>
      </c>
      <c r="D5615" s="24">
        <f>IFERROR(VLOOKUP(B5615,'2017_GT Roster'!$B$6:$H$21,7, FALSE), "NO MATCH!!!")</f>
        <v>14</v>
      </c>
      <c r="E5615" s="24">
        <f>IFERROR(VLOOKUP(GAME_JUMP_REPORT_CONSOLIDATED!C5615,GAME_INDEX!$A$7:$E$34,5,FALSE), "NO MATCH")</f>
        <v>1021</v>
      </c>
      <c r="F5615" s="24" t="str">
        <f>IFERROR(VLOOKUP(C5615,GAME_INDEX!$A$7:$E$34,4,FALSE), "NO MATCH!!!")</f>
        <v>Virginia Tech</v>
      </c>
      <c r="G5615" t="s">
        <v>5607</v>
      </c>
      <c r="H5615" s="1">
        <v>43042</v>
      </c>
      <c r="I5615">
        <v>6360</v>
      </c>
      <c r="J5615" t="s">
        <v>7</v>
      </c>
      <c r="K5615" t="s">
        <v>10</v>
      </c>
      <c r="L5615">
        <v>21</v>
      </c>
    </row>
    <row r="5616" spans="1:12" x14ac:dyDescent="0.55000000000000004">
      <c r="A5616" s="24" t="str">
        <f t="shared" si="87"/>
        <v>10214</v>
      </c>
      <c r="B5616" s="24" t="s">
        <v>3262</v>
      </c>
      <c r="C5616" s="25">
        <v>43042</v>
      </c>
      <c r="D5616" s="24">
        <f>IFERROR(VLOOKUP(B5616,'2017_GT Roster'!$B$6:$H$21,7, FALSE), "NO MATCH!!!")</f>
        <v>4</v>
      </c>
      <c r="E5616" s="24">
        <f>IFERROR(VLOOKUP(GAME_JUMP_REPORT_CONSOLIDATED!C5616,GAME_INDEX!$A$7:$E$34,5,FALSE), "NO MATCH")</f>
        <v>1021</v>
      </c>
      <c r="F5616" s="24" t="str">
        <f>IFERROR(VLOOKUP(C5616,GAME_INDEX!$A$7:$E$34,4,FALSE), "NO MATCH!!!")</f>
        <v>Virginia Tech</v>
      </c>
      <c r="G5616" t="s">
        <v>5608</v>
      </c>
      <c r="H5616" s="1">
        <v>43042</v>
      </c>
      <c r="I5616">
        <v>6379</v>
      </c>
      <c r="J5616" t="s">
        <v>7</v>
      </c>
      <c r="K5616" t="s">
        <v>3262</v>
      </c>
      <c r="L5616">
        <v>18.100000000000001</v>
      </c>
    </row>
    <row r="5617" spans="1:12" x14ac:dyDescent="0.55000000000000004">
      <c r="A5617" s="24" t="str">
        <f t="shared" si="87"/>
        <v>102111</v>
      </c>
      <c r="B5617" s="24" t="s">
        <v>14</v>
      </c>
      <c r="C5617" s="25">
        <v>43042</v>
      </c>
      <c r="D5617" s="24">
        <f>IFERROR(VLOOKUP(B5617,'2017_GT Roster'!$B$6:$H$21,7, FALSE), "NO MATCH!!!")</f>
        <v>11</v>
      </c>
      <c r="E5617" s="24">
        <f>IFERROR(VLOOKUP(GAME_JUMP_REPORT_CONSOLIDATED!C5617,GAME_INDEX!$A$7:$E$34,5,FALSE), "NO MATCH")</f>
        <v>1021</v>
      </c>
      <c r="F5617" s="24" t="str">
        <f>IFERROR(VLOOKUP(C5617,GAME_INDEX!$A$7:$E$34,4,FALSE), "NO MATCH!!!")</f>
        <v>Virginia Tech</v>
      </c>
      <c r="G5617" t="s">
        <v>5609</v>
      </c>
      <c r="H5617" s="1">
        <v>43042</v>
      </c>
      <c r="I5617">
        <v>6381</v>
      </c>
      <c r="J5617" t="s">
        <v>7</v>
      </c>
      <c r="K5617" t="s">
        <v>14</v>
      </c>
      <c r="L5617">
        <v>10.6</v>
      </c>
    </row>
    <row r="5618" spans="1:12" x14ac:dyDescent="0.55000000000000004">
      <c r="A5618" s="24" t="str">
        <f t="shared" si="87"/>
        <v>10214</v>
      </c>
      <c r="B5618" s="24" t="s">
        <v>3262</v>
      </c>
      <c r="C5618" s="25">
        <v>43042</v>
      </c>
      <c r="D5618" s="24">
        <f>IFERROR(VLOOKUP(B5618,'2017_GT Roster'!$B$6:$H$21,7, FALSE), "NO MATCH!!!")</f>
        <v>4</v>
      </c>
      <c r="E5618" s="24">
        <f>IFERROR(VLOOKUP(GAME_JUMP_REPORT_CONSOLIDATED!C5618,GAME_INDEX!$A$7:$E$34,5,FALSE), "NO MATCH")</f>
        <v>1021</v>
      </c>
      <c r="F5618" s="24" t="str">
        <f>IFERROR(VLOOKUP(C5618,GAME_INDEX!$A$7:$E$34,4,FALSE), "NO MATCH!!!")</f>
        <v>Virginia Tech</v>
      </c>
      <c r="G5618" t="s">
        <v>5610</v>
      </c>
      <c r="H5618" s="1">
        <v>43042</v>
      </c>
      <c r="I5618">
        <v>6403</v>
      </c>
      <c r="J5618" t="s">
        <v>7</v>
      </c>
      <c r="K5618" t="s">
        <v>3262</v>
      </c>
      <c r="L5618">
        <v>21.1</v>
      </c>
    </row>
    <row r="5619" spans="1:12" x14ac:dyDescent="0.55000000000000004">
      <c r="A5619" s="24" t="str">
        <f t="shared" ref="A5619:A5682" si="88">E5619&amp;D5619</f>
        <v>10214</v>
      </c>
      <c r="B5619" s="24" t="s">
        <v>3262</v>
      </c>
      <c r="C5619" s="25">
        <v>43042</v>
      </c>
      <c r="D5619" s="24">
        <f>IFERROR(VLOOKUP(B5619,'2017_GT Roster'!$B$6:$H$21,7, FALSE), "NO MATCH!!!")</f>
        <v>4</v>
      </c>
      <c r="E5619" s="24">
        <f>IFERROR(VLOOKUP(GAME_JUMP_REPORT_CONSOLIDATED!C5619,GAME_INDEX!$A$7:$E$34,5,FALSE), "NO MATCH")</f>
        <v>1021</v>
      </c>
      <c r="F5619" s="24" t="str">
        <f>IFERROR(VLOOKUP(C5619,GAME_INDEX!$A$7:$E$34,4,FALSE), "NO MATCH!!!")</f>
        <v>Virginia Tech</v>
      </c>
      <c r="G5619" t="s">
        <v>5611</v>
      </c>
      <c r="H5619" s="1">
        <v>43042</v>
      </c>
      <c r="I5619">
        <v>6404</v>
      </c>
      <c r="J5619" t="s">
        <v>7</v>
      </c>
      <c r="K5619" t="s">
        <v>3262</v>
      </c>
      <c r="L5619">
        <v>9.5</v>
      </c>
    </row>
    <row r="5620" spans="1:12" x14ac:dyDescent="0.55000000000000004">
      <c r="A5620" s="24" t="str">
        <f t="shared" si="88"/>
        <v>102114</v>
      </c>
      <c r="B5620" s="24" t="s">
        <v>10</v>
      </c>
      <c r="C5620" s="25">
        <v>43042</v>
      </c>
      <c r="D5620" s="24">
        <f>IFERROR(VLOOKUP(B5620,'2017_GT Roster'!$B$6:$H$21,7, FALSE), "NO MATCH!!!")</f>
        <v>14</v>
      </c>
      <c r="E5620" s="24">
        <f>IFERROR(VLOOKUP(GAME_JUMP_REPORT_CONSOLIDATED!C5620,GAME_INDEX!$A$7:$E$34,5,FALSE), "NO MATCH")</f>
        <v>1021</v>
      </c>
      <c r="F5620" s="24" t="str">
        <f>IFERROR(VLOOKUP(C5620,GAME_INDEX!$A$7:$E$34,4,FALSE), "NO MATCH!!!")</f>
        <v>Virginia Tech</v>
      </c>
      <c r="G5620" t="s">
        <v>5612</v>
      </c>
      <c r="H5620" s="1">
        <v>43042</v>
      </c>
      <c r="I5620">
        <v>6408</v>
      </c>
      <c r="J5620" t="s">
        <v>7</v>
      </c>
      <c r="K5620" t="s">
        <v>10</v>
      </c>
      <c r="L5620">
        <v>19.100000000000001</v>
      </c>
    </row>
    <row r="5621" spans="1:12" x14ac:dyDescent="0.55000000000000004">
      <c r="A5621" s="24" t="str">
        <f t="shared" si="88"/>
        <v>10219</v>
      </c>
      <c r="B5621" s="24" t="s">
        <v>27</v>
      </c>
      <c r="C5621" s="25">
        <v>43042</v>
      </c>
      <c r="D5621" s="24">
        <f>IFERROR(VLOOKUP(B5621,'2017_GT Roster'!$B$6:$H$21,7, FALSE), "NO MATCH!!!")</f>
        <v>9</v>
      </c>
      <c r="E5621" s="24">
        <f>IFERROR(VLOOKUP(GAME_JUMP_REPORT_CONSOLIDATED!C5621,GAME_INDEX!$A$7:$E$34,5,FALSE), "NO MATCH")</f>
        <v>1021</v>
      </c>
      <c r="F5621" s="24" t="str">
        <f>IFERROR(VLOOKUP(C5621,GAME_INDEX!$A$7:$E$34,4,FALSE), "NO MATCH!!!")</f>
        <v>Virginia Tech</v>
      </c>
      <c r="G5621" t="s">
        <v>5613</v>
      </c>
      <c r="H5621" s="1">
        <v>43042</v>
      </c>
      <c r="I5621">
        <v>6425</v>
      </c>
      <c r="J5621" t="s">
        <v>7</v>
      </c>
      <c r="K5621" t="s">
        <v>27</v>
      </c>
      <c r="L5621">
        <v>13.4</v>
      </c>
    </row>
    <row r="5622" spans="1:12" x14ac:dyDescent="0.55000000000000004">
      <c r="A5622" s="24" t="str">
        <f t="shared" si="88"/>
        <v>10214</v>
      </c>
      <c r="B5622" s="24" t="s">
        <v>3262</v>
      </c>
      <c r="C5622" s="25">
        <v>43042</v>
      </c>
      <c r="D5622" s="24">
        <f>IFERROR(VLOOKUP(B5622,'2017_GT Roster'!$B$6:$H$21,7, FALSE), "NO MATCH!!!")</f>
        <v>4</v>
      </c>
      <c r="E5622" s="24">
        <f>IFERROR(VLOOKUP(GAME_JUMP_REPORT_CONSOLIDATED!C5622,GAME_INDEX!$A$7:$E$34,5,FALSE), "NO MATCH")</f>
        <v>1021</v>
      </c>
      <c r="F5622" s="24" t="str">
        <f>IFERROR(VLOOKUP(C5622,GAME_INDEX!$A$7:$E$34,4,FALSE), "NO MATCH!!!")</f>
        <v>Virginia Tech</v>
      </c>
      <c r="G5622" t="s">
        <v>5614</v>
      </c>
      <c r="H5622" s="1">
        <v>43042</v>
      </c>
      <c r="I5622">
        <v>6427</v>
      </c>
      <c r="J5622" t="s">
        <v>7</v>
      </c>
      <c r="K5622" t="s">
        <v>3262</v>
      </c>
      <c r="L5622">
        <v>12.1</v>
      </c>
    </row>
    <row r="5623" spans="1:12" x14ac:dyDescent="0.55000000000000004">
      <c r="A5623" s="24" t="str">
        <f t="shared" si="88"/>
        <v>102114</v>
      </c>
      <c r="B5623" s="24" t="s">
        <v>10</v>
      </c>
      <c r="C5623" s="25">
        <v>43042</v>
      </c>
      <c r="D5623" s="24">
        <f>IFERROR(VLOOKUP(B5623,'2017_GT Roster'!$B$6:$H$21,7, FALSE), "NO MATCH!!!")</f>
        <v>14</v>
      </c>
      <c r="E5623" s="24">
        <f>IFERROR(VLOOKUP(GAME_JUMP_REPORT_CONSOLIDATED!C5623,GAME_INDEX!$A$7:$E$34,5,FALSE), "NO MATCH")</f>
        <v>1021</v>
      </c>
      <c r="F5623" s="24" t="str">
        <f>IFERROR(VLOOKUP(C5623,GAME_INDEX!$A$7:$E$34,4,FALSE), "NO MATCH!!!")</f>
        <v>Virginia Tech</v>
      </c>
      <c r="G5623" t="s">
        <v>5615</v>
      </c>
      <c r="H5623" s="1">
        <v>43042</v>
      </c>
      <c r="I5623">
        <v>6431</v>
      </c>
      <c r="J5623" t="s">
        <v>7</v>
      </c>
      <c r="K5623" t="s">
        <v>10</v>
      </c>
      <c r="L5623">
        <v>15.3</v>
      </c>
    </row>
    <row r="5624" spans="1:12" x14ac:dyDescent="0.55000000000000004">
      <c r="A5624" s="24" t="str">
        <f t="shared" si="88"/>
        <v>102133</v>
      </c>
      <c r="B5624" s="24" t="s">
        <v>32</v>
      </c>
      <c r="C5624" s="25">
        <v>43042</v>
      </c>
      <c r="D5624" s="24">
        <f>IFERROR(VLOOKUP(B5624,'2017_GT Roster'!$B$6:$H$21,7, FALSE), "NO MATCH!!!")</f>
        <v>33</v>
      </c>
      <c r="E5624" s="24">
        <f>IFERROR(VLOOKUP(GAME_JUMP_REPORT_CONSOLIDATED!C5624,GAME_INDEX!$A$7:$E$34,5,FALSE), "NO MATCH")</f>
        <v>1021</v>
      </c>
      <c r="F5624" s="24" t="str">
        <f>IFERROR(VLOOKUP(C5624,GAME_INDEX!$A$7:$E$34,4,FALSE), "NO MATCH!!!")</f>
        <v>Virginia Tech</v>
      </c>
      <c r="G5624" t="s">
        <v>5616</v>
      </c>
      <c r="H5624" s="1">
        <v>43042</v>
      </c>
      <c r="I5624">
        <v>6448</v>
      </c>
      <c r="J5624" t="s">
        <v>7</v>
      </c>
      <c r="K5624" t="s">
        <v>32</v>
      </c>
      <c r="L5624">
        <v>13.7</v>
      </c>
    </row>
    <row r="5625" spans="1:12" x14ac:dyDescent="0.55000000000000004">
      <c r="A5625" s="24" t="str">
        <f t="shared" si="88"/>
        <v>102110</v>
      </c>
      <c r="B5625" s="24" t="s">
        <v>5225</v>
      </c>
      <c r="C5625" s="25">
        <v>43042</v>
      </c>
      <c r="D5625" s="24">
        <f>IFERROR(VLOOKUP(B5625,'2017_GT Roster'!$B$6:$H$21,7, FALSE), "NO MATCH!!!")</f>
        <v>10</v>
      </c>
      <c r="E5625" s="24">
        <f>IFERROR(VLOOKUP(GAME_JUMP_REPORT_CONSOLIDATED!C5625,GAME_INDEX!$A$7:$E$34,5,FALSE), "NO MATCH")</f>
        <v>1021</v>
      </c>
      <c r="F5625" s="24" t="str">
        <f>IFERROR(VLOOKUP(C5625,GAME_INDEX!$A$7:$E$34,4,FALSE), "NO MATCH!!!")</f>
        <v>Virginia Tech</v>
      </c>
      <c r="G5625" t="s">
        <v>5617</v>
      </c>
      <c r="H5625" s="1">
        <v>43042</v>
      </c>
      <c r="I5625">
        <v>6451</v>
      </c>
      <c r="J5625" t="s">
        <v>7</v>
      </c>
      <c r="K5625" t="s">
        <v>5225</v>
      </c>
      <c r="L5625">
        <v>12</v>
      </c>
    </row>
    <row r="5626" spans="1:12" x14ac:dyDescent="0.55000000000000004">
      <c r="A5626" s="24" t="str">
        <f t="shared" si="88"/>
        <v>10219</v>
      </c>
      <c r="B5626" s="24" t="s">
        <v>27</v>
      </c>
      <c r="C5626" s="25">
        <v>43042</v>
      </c>
      <c r="D5626" s="24">
        <f>IFERROR(VLOOKUP(B5626,'2017_GT Roster'!$B$6:$H$21,7, FALSE), "NO MATCH!!!")</f>
        <v>9</v>
      </c>
      <c r="E5626" s="24">
        <f>IFERROR(VLOOKUP(GAME_JUMP_REPORT_CONSOLIDATED!C5626,GAME_INDEX!$A$7:$E$34,5,FALSE), "NO MATCH")</f>
        <v>1021</v>
      </c>
      <c r="F5626" s="24" t="str">
        <f>IFERROR(VLOOKUP(C5626,GAME_INDEX!$A$7:$E$34,4,FALSE), "NO MATCH!!!")</f>
        <v>Virginia Tech</v>
      </c>
      <c r="G5626" t="s">
        <v>5618</v>
      </c>
      <c r="H5626" s="1">
        <v>43042</v>
      </c>
      <c r="I5626">
        <v>6452</v>
      </c>
      <c r="J5626" t="s">
        <v>7</v>
      </c>
      <c r="K5626" t="s">
        <v>27</v>
      </c>
      <c r="L5626">
        <v>14.4</v>
      </c>
    </row>
    <row r="5627" spans="1:12" x14ac:dyDescent="0.55000000000000004">
      <c r="A5627" s="24" t="str">
        <f t="shared" si="88"/>
        <v>10214</v>
      </c>
      <c r="B5627" s="24" t="s">
        <v>3262</v>
      </c>
      <c r="C5627" s="25">
        <v>43042</v>
      </c>
      <c r="D5627" s="24">
        <f>IFERROR(VLOOKUP(B5627,'2017_GT Roster'!$B$6:$H$21,7, FALSE), "NO MATCH!!!")</f>
        <v>4</v>
      </c>
      <c r="E5627" s="24">
        <f>IFERROR(VLOOKUP(GAME_JUMP_REPORT_CONSOLIDATED!C5627,GAME_INDEX!$A$7:$E$34,5,FALSE), "NO MATCH")</f>
        <v>1021</v>
      </c>
      <c r="F5627" s="24" t="str">
        <f>IFERROR(VLOOKUP(C5627,GAME_INDEX!$A$7:$E$34,4,FALSE), "NO MATCH!!!")</f>
        <v>Virginia Tech</v>
      </c>
      <c r="G5627" t="s">
        <v>5619</v>
      </c>
      <c r="H5627" s="1">
        <v>43042</v>
      </c>
      <c r="I5627">
        <v>6453</v>
      </c>
      <c r="J5627" t="s">
        <v>7</v>
      </c>
      <c r="K5627" t="s">
        <v>3262</v>
      </c>
      <c r="L5627">
        <v>16.7</v>
      </c>
    </row>
    <row r="5628" spans="1:12" x14ac:dyDescent="0.55000000000000004">
      <c r="A5628" s="24" t="str">
        <f t="shared" si="88"/>
        <v>102133</v>
      </c>
      <c r="B5628" s="24" t="s">
        <v>32</v>
      </c>
      <c r="C5628" s="25">
        <v>43042</v>
      </c>
      <c r="D5628" s="24">
        <f>IFERROR(VLOOKUP(B5628,'2017_GT Roster'!$B$6:$H$21,7, FALSE), "NO MATCH!!!")</f>
        <v>33</v>
      </c>
      <c r="E5628" s="24">
        <f>IFERROR(VLOOKUP(GAME_JUMP_REPORT_CONSOLIDATED!C5628,GAME_INDEX!$A$7:$E$34,5,FALSE), "NO MATCH")</f>
        <v>1021</v>
      </c>
      <c r="F5628" s="24" t="str">
        <f>IFERROR(VLOOKUP(C5628,GAME_INDEX!$A$7:$E$34,4,FALSE), "NO MATCH!!!")</f>
        <v>Virginia Tech</v>
      </c>
      <c r="G5628" t="s">
        <v>5620</v>
      </c>
      <c r="H5628" s="1">
        <v>43042</v>
      </c>
      <c r="I5628">
        <v>6478</v>
      </c>
      <c r="J5628" t="s">
        <v>7</v>
      </c>
      <c r="K5628" t="s">
        <v>32</v>
      </c>
      <c r="L5628">
        <v>13</v>
      </c>
    </row>
    <row r="5629" spans="1:12" x14ac:dyDescent="0.55000000000000004">
      <c r="A5629" s="24" t="str">
        <f t="shared" si="88"/>
        <v>102111</v>
      </c>
      <c r="B5629" s="24" t="s">
        <v>14</v>
      </c>
      <c r="C5629" s="25">
        <v>43042</v>
      </c>
      <c r="D5629" s="24">
        <f>IFERROR(VLOOKUP(B5629,'2017_GT Roster'!$B$6:$H$21,7, FALSE), "NO MATCH!!!")</f>
        <v>11</v>
      </c>
      <c r="E5629" s="24">
        <f>IFERROR(VLOOKUP(GAME_JUMP_REPORT_CONSOLIDATED!C5629,GAME_INDEX!$A$7:$E$34,5,FALSE), "NO MATCH")</f>
        <v>1021</v>
      </c>
      <c r="F5629" s="24" t="str">
        <f>IFERROR(VLOOKUP(C5629,GAME_INDEX!$A$7:$E$34,4,FALSE), "NO MATCH!!!")</f>
        <v>Virginia Tech</v>
      </c>
      <c r="G5629" t="s">
        <v>5621</v>
      </c>
      <c r="H5629" s="1">
        <v>43042</v>
      </c>
      <c r="I5629">
        <v>6479</v>
      </c>
      <c r="J5629" t="s">
        <v>7</v>
      </c>
      <c r="K5629" t="s">
        <v>14</v>
      </c>
      <c r="L5629">
        <v>9.3000000000000007</v>
      </c>
    </row>
    <row r="5630" spans="1:12" x14ac:dyDescent="0.55000000000000004">
      <c r="A5630" s="24" t="str">
        <f t="shared" si="88"/>
        <v>10219</v>
      </c>
      <c r="B5630" s="24" t="s">
        <v>27</v>
      </c>
      <c r="C5630" s="25">
        <v>43042</v>
      </c>
      <c r="D5630" s="24">
        <f>IFERROR(VLOOKUP(B5630,'2017_GT Roster'!$B$6:$H$21,7, FALSE), "NO MATCH!!!")</f>
        <v>9</v>
      </c>
      <c r="E5630" s="24">
        <f>IFERROR(VLOOKUP(GAME_JUMP_REPORT_CONSOLIDATED!C5630,GAME_INDEX!$A$7:$E$34,5,FALSE), "NO MATCH")</f>
        <v>1021</v>
      </c>
      <c r="F5630" s="24" t="str">
        <f>IFERROR(VLOOKUP(C5630,GAME_INDEX!$A$7:$E$34,4,FALSE), "NO MATCH!!!")</f>
        <v>Virginia Tech</v>
      </c>
      <c r="G5630" t="s">
        <v>5622</v>
      </c>
      <c r="H5630" s="1">
        <v>43042</v>
      </c>
      <c r="I5630">
        <v>6481</v>
      </c>
      <c r="J5630" t="s">
        <v>7</v>
      </c>
      <c r="K5630" t="s">
        <v>27</v>
      </c>
      <c r="L5630">
        <v>12.2</v>
      </c>
    </row>
    <row r="5631" spans="1:12" x14ac:dyDescent="0.55000000000000004">
      <c r="A5631" s="24" t="str">
        <f t="shared" si="88"/>
        <v>10214</v>
      </c>
      <c r="B5631" s="24" t="s">
        <v>3262</v>
      </c>
      <c r="C5631" s="25">
        <v>43042</v>
      </c>
      <c r="D5631" s="24">
        <f>IFERROR(VLOOKUP(B5631,'2017_GT Roster'!$B$6:$H$21,7, FALSE), "NO MATCH!!!")</f>
        <v>4</v>
      </c>
      <c r="E5631" s="24">
        <f>IFERROR(VLOOKUP(GAME_JUMP_REPORT_CONSOLIDATED!C5631,GAME_INDEX!$A$7:$E$34,5,FALSE), "NO MATCH")</f>
        <v>1021</v>
      </c>
      <c r="F5631" s="24" t="str">
        <f>IFERROR(VLOOKUP(C5631,GAME_INDEX!$A$7:$E$34,4,FALSE), "NO MATCH!!!")</f>
        <v>Virginia Tech</v>
      </c>
      <c r="G5631" t="s">
        <v>5623</v>
      </c>
      <c r="H5631" s="1">
        <v>43042</v>
      </c>
      <c r="I5631">
        <v>6482</v>
      </c>
      <c r="J5631" t="s">
        <v>7</v>
      </c>
      <c r="K5631" t="s">
        <v>3262</v>
      </c>
      <c r="L5631">
        <v>23.9</v>
      </c>
    </row>
    <row r="5632" spans="1:12" x14ac:dyDescent="0.55000000000000004">
      <c r="A5632" s="24" t="str">
        <f t="shared" si="88"/>
        <v>10219</v>
      </c>
      <c r="B5632" s="24" t="s">
        <v>27</v>
      </c>
      <c r="C5632" s="25">
        <v>43042</v>
      </c>
      <c r="D5632" s="24">
        <f>IFERROR(VLOOKUP(B5632,'2017_GT Roster'!$B$6:$H$21,7, FALSE), "NO MATCH!!!")</f>
        <v>9</v>
      </c>
      <c r="E5632" s="24">
        <f>IFERROR(VLOOKUP(GAME_JUMP_REPORT_CONSOLIDATED!C5632,GAME_INDEX!$A$7:$E$34,5,FALSE), "NO MATCH")</f>
        <v>1021</v>
      </c>
      <c r="F5632" s="24" t="str">
        <f>IFERROR(VLOOKUP(C5632,GAME_INDEX!$A$7:$E$34,4,FALSE), "NO MATCH!!!")</f>
        <v>Virginia Tech</v>
      </c>
      <c r="G5632" t="s">
        <v>5624</v>
      </c>
      <c r="H5632" s="1">
        <v>43042</v>
      </c>
      <c r="I5632">
        <v>6503</v>
      </c>
      <c r="J5632" t="s">
        <v>7</v>
      </c>
      <c r="K5632" t="s">
        <v>27</v>
      </c>
      <c r="L5632">
        <v>15.3</v>
      </c>
    </row>
    <row r="5633" spans="1:12" x14ac:dyDescent="0.55000000000000004">
      <c r="A5633" s="24" t="str">
        <f t="shared" si="88"/>
        <v>10214</v>
      </c>
      <c r="B5633" s="24" t="s">
        <v>3262</v>
      </c>
      <c r="C5633" s="25">
        <v>43042</v>
      </c>
      <c r="D5633" s="24">
        <f>IFERROR(VLOOKUP(B5633,'2017_GT Roster'!$B$6:$H$21,7, FALSE), "NO MATCH!!!")</f>
        <v>4</v>
      </c>
      <c r="E5633" s="24">
        <f>IFERROR(VLOOKUP(GAME_JUMP_REPORT_CONSOLIDATED!C5633,GAME_INDEX!$A$7:$E$34,5,FALSE), "NO MATCH")</f>
        <v>1021</v>
      </c>
      <c r="F5633" s="24" t="str">
        <f>IFERROR(VLOOKUP(C5633,GAME_INDEX!$A$7:$E$34,4,FALSE), "NO MATCH!!!")</f>
        <v>Virginia Tech</v>
      </c>
      <c r="G5633" t="s">
        <v>5625</v>
      </c>
      <c r="H5633" s="1">
        <v>43042</v>
      </c>
      <c r="I5633">
        <v>6504</v>
      </c>
      <c r="J5633" t="s">
        <v>7</v>
      </c>
      <c r="K5633" t="s">
        <v>3262</v>
      </c>
      <c r="L5633">
        <v>19.600000000000001</v>
      </c>
    </row>
    <row r="5634" spans="1:12" x14ac:dyDescent="0.55000000000000004">
      <c r="A5634" s="24" t="str">
        <f t="shared" si="88"/>
        <v>102111</v>
      </c>
      <c r="B5634" s="24" t="s">
        <v>14</v>
      </c>
      <c r="C5634" s="25">
        <v>43042</v>
      </c>
      <c r="D5634" s="24">
        <f>IFERROR(VLOOKUP(B5634,'2017_GT Roster'!$B$6:$H$21,7, FALSE), "NO MATCH!!!")</f>
        <v>11</v>
      </c>
      <c r="E5634" s="24">
        <f>IFERROR(VLOOKUP(GAME_JUMP_REPORT_CONSOLIDATED!C5634,GAME_INDEX!$A$7:$E$34,5,FALSE), "NO MATCH")</f>
        <v>1021</v>
      </c>
      <c r="F5634" s="24" t="str">
        <f>IFERROR(VLOOKUP(C5634,GAME_INDEX!$A$7:$E$34,4,FALSE), "NO MATCH!!!")</f>
        <v>Virginia Tech</v>
      </c>
      <c r="G5634" t="s">
        <v>5626</v>
      </c>
      <c r="H5634" s="1">
        <v>43042</v>
      </c>
      <c r="I5634">
        <v>6508</v>
      </c>
      <c r="J5634" t="s">
        <v>7</v>
      </c>
      <c r="K5634" t="s">
        <v>14</v>
      </c>
      <c r="L5634">
        <v>23.2</v>
      </c>
    </row>
    <row r="5635" spans="1:12" x14ac:dyDescent="0.55000000000000004">
      <c r="A5635" s="24" t="str">
        <f t="shared" si="88"/>
        <v>10219</v>
      </c>
      <c r="B5635" s="24" t="s">
        <v>27</v>
      </c>
      <c r="C5635" s="25">
        <v>43042</v>
      </c>
      <c r="D5635" s="24">
        <f>IFERROR(VLOOKUP(B5635,'2017_GT Roster'!$B$6:$H$21,7, FALSE), "NO MATCH!!!")</f>
        <v>9</v>
      </c>
      <c r="E5635" s="24">
        <f>IFERROR(VLOOKUP(GAME_JUMP_REPORT_CONSOLIDATED!C5635,GAME_INDEX!$A$7:$E$34,5,FALSE), "NO MATCH")</f>
        <v>1021</v>
      </c>
      <c r="F5635" s="24" t="str">
        <f>IFERROR(VLOOKUP(C5635,GAME_INDEX!$A$7:$E$34,4,FALSE), "NO MATCH!!!")</f>
        <v>Virginia Tech</v>
      </c>
      <c r="G5635" t="s">
        <v>5627</v>
      </c>
      <c r="H5635" s="1">
        <v>43042</v>
      </c>
      <c r="I5635">
        <v>6512</v>
      </c>
      <c r="J5635" t="s">
        <v>7</v>
      </c>
      <c r="K5635" t="s">
        <v>27</v>
      </c>
      <c r="L5635">
        <v>12.3</v>
      </c>
    </row>
    <row r="5636" spans="1:12" x14ac:dyDescent="0.55000000000000004">
      <c r="A5636" s="24" t="str">
        <f t="shared" si="88"/>
        <v>10214</v>
      </c>
      <c r="B5636" s="24" t="s">
        <v>3262</v>
      </c>
      <c r="C5636" s="25">
        <v>43042</v>
      </c>
      <c r="D5636" s="24">
        <f>IFERROR(VLOOKUP(B5636,'2017_GT Roster'!$B$6:$H$21,7, FALSE), "NO MATCH!!!")</f>
        <v>4</v>
      </c>
      <c r="E5636" s="24">
        <f>IFERROR(VLOOKUP(GAME_JUMP_REPORT_CONSOLIDATED!C5636,GAME_INDEX!$A$7:$E$34,5,FALSE), "NO MATCH")</f>
        <v>1021</v>
      </c>
      <c r="F5636" s="24" t="str">
        <f>IFERROR(VLOOKUP(C5636,GAME_INDEX!$A$7:$E$34,4,FALSE), "NO MATCH!!!")</f>
        <v>Virginia Tech</v>
      </c>
      <c r="G5636" t="s">
        <v>5628</v>
      </c>
      <c r="H5636" s="1">
        <v>43042</v>
      </c>
      <c r="I5636">
        <v>6514</v>
      </c>
      <c r="J5636" t="s">
        <v>7</v>
      </c>
      <c r="K5636" t="s">
        <v>3262</v>
      </c>
      <c r="L5636">
        <v>21.7</v>
      </c>
    </row>
    <row r="5637" spans="1:12" x14ac:dyDescent="0.55000000000000004">
      <c r="A5637" s="24" t="str">
        <f t="shared" si="88"/>
        <v>102111</v>
      </c>
      <c r="B5637" s="24" t="s">
        <v>14</v>
      </c>
      <c r="C5637" s="25">
        <v>43042</v>
      </c>
      <c r="D5637" s="24">
        <f>IFERROR(VLOOKUP(B5637,'2017_GT Roster'!$B$6:$H$21,7, FALSE), "NO MATCH!!!")</f>
        <v>11</v>
      </c>
      <c r="E5637" s="24">
        <f>IFERROR(VLOOKUP(GAME_JUMP_REPORT_CONSOLIDATED!C5637,GAME_INDEX!$A$7:$E$34,5,FALSE), "NO MATCH")</f>
        <v>1021</v>
      </c>
      <c r="F5637" s="24" t="str">
        <f>IFERROR(VLOOKUP(C5637,GAME_INDEX!$A$7:$E$34,4,FALSE), "NO MATCH!!!")</f>
        <v>Virginia Tech</v>
      </c>
      <c r="G5637" t="s">
        <v>5629</v>
      </c>
      <c r="H5637" s="1">
        <v>43042</v>
      </c>
      <c r="I5637">
        <v>6514</v>
      </c>
      <c r="J5637" t="s">
        <v>7</v>
      </c>
      <c r="K5637" t="s">
        <v>14</v>
      </c>
      <c r="L5637">
        <v>24.9</v>
      </c>
    </row>
    <row r="5638" spans="1:12" x14ac:dyDescent="0.55000000000000004">
      <c r="A5638" s="24" t="str">
        <f t="shared" si="88"/>
        <v>102110</v>
      </c>
      <c r="B5638" s="24" t="s">
        <v>5225</v>
      </c>
      <c r="C5638" s="25">
        <v>43042</v>
      </c>
      <c r="D5638" s="24">
        <f>IFERROR(VLOOKUP(B5638,'2017_GT Roster'!$B$6:$H$21,7, FALSE), "NO MATCH!!!")</f>
        <v>10</v>
      </c>
      <c r="E5638" s="24">
        <f>IFERROR(VLOOKUP(GAME_JUMP_REPORT_CONSOLIDATED!C5638,GAME_INDEX!$A$7:$E$34,5,FALSE), "NO MATCH")</f>
        <v>1021</v>
      </c>
      <c r="F5638" s="24" t="str">
        <f>IFERROR(VLOOKUP(C5638,GAME_INDEX!$A$7:$E$34,4,FALSE), "NO MATCH!!!")</f>
        <v>Virginia Tech</v>
      </c>
      <c r="G5638" t="s">
        <v>5630</v>
      </c>
      <c r="H5638" s="1">
        <v>43042</v>
      </c>
      <c r="I5638">
        <v>6518</v>
      </c>
      <c r="J5638" t="s">
        <v>7</v>
      </c>
      <c r="K5638" t="s">
        <v>5225</v>
      </c>
      <c r="L5638">
        <v>10.199999999999999</v>
      </c>
    </row>
    <row r="5639" spans="1:12" x14ac:dyDescent="0.55000000000000004">
      <c r="A5639" s="24" t="str">
        <f t="shared" si="88"/>
        <v>102110</v>
      </c>
      <c r="B5639" s="24" t="s">
        <v>5225</v>
      </c>
      <c r="C5639" s="25">
        <v>43042</v>
      </c>
      <c r="D5639" s="24">
        <f>IFERROR(VLOOKUP(B5639,'2017_GT Roster'!$B$6:$H$21,7, FALSE), "NO MATCH!!!")</f>
        <v>10</v>
      </c>
      <c r="E5639" s="24">
        <f>IFERROR(VLOOKUP(GAME_JUMP_REPORT_CONSOLIDATED!C5639,GAME_INDEX!$A$7:$E$34,5,FALSE), "NO MATCH")</f>
        <v>1021</v>
      </c>
      <c r="F5639" s="24" t="str">
        <f>IFERROR(VLOOKUP(C5639,GAME_INDEX!$A$7:$E$34,4,FALSE), "NO MATCH!!!")</f>
        <v>Virginia Tech</v>
      </c>
      <c r="G5639" t="s">
        <v>5631</v>
      </c>
      <c r="H5639" s="1">
        <v>43042</v>
      </c>
      <c r="I5639">
        <v>6518</v>
      </c>
      <c r="J5639" t="s">
        <v>7</v>
      </c>
      <c r="K5639" t="s">
        <v>5225</v>
      </c>
      <c r="L5639">
        <v>11</v>
      </c>
    </row>
    <row r="5640" spans="1:12" x14ac:dyDescent="0.55000000000000004">
      <c r="A5640" s="24" t="str">
        <f t="shared" si="88"/>
        <v>10219</v>
      </c>
      <c r="B5640" s="24" t="s">
        <v>27</v>
      </c>
      <c r="C5640" s="25">
        <v>43042</v>
      </c>
      <c r="D5640" s="24">
        <f>IFERROR(VLOOKUP(B5640,'2017_GT Roster'!$B$6:$H$21,7, FALSE), "NO MATCH!!!")</f>
        <v>9</v>
      </c>
      <c r="E5640" s="24">
        <f>IFERROR(VLOOKUP(GAME_JUMP_REPORT_CONSOLIDATED!C5640,GAME_INDEX!$A$7:$E$34,5,FALSE), "NO MATCH")</f>
        <v>1021</v>
      </c>
      <c r="F5640" s="24" t="str">
        <f>IFERROR(VLOOKUP(C5640,GAME_INDEX!$A$7:$E$34,4,FALSE), "NO MATCH!!!")</f>
        <v>Virginia Tech</v>
      </c>
      <c r="G5640" t="s">
        <v>5632</v>
      </c>
      <c r="H5640" s="1">
        <v>43042</v>
      </c>
      <c r="I5640">
        <v>6533</v>
      </c>
      <c r="J5640" t="s">
        <v>7</v>
      </c>
      <c r="K5640" t="s">
        <v>27</v>
      </c>
      <c r="L5640">
        <v>14.9</v>
      </c>
    </row>
    <row r="5641" spans="1:12" x14ac:dyDescent="0.55000000000000004">
      <c r="A5641" s="24" t="str">
        <f t="shared" si="88"/>
        <v>10214</v>
      </c>
      <c r="B5641" s="24" t="s">
        <v>3262</v>
      </c>
      <c r="C5641" s="25">
        <v>43042</v>
      </c>
      <c r="D5641" s="24">
        <f>IFERROR(VLOOKUP(B5641,'2017_GT Roster'!$B$6:$H$21,7, FALSE), "NO MATCH!!!")</f>
        <v>4</v>
      </c>
      <c r="E5641" s="24">
        <f>IFERROR(VLOOKUP(GAME_JUMP_REPORT_CONSOLIDATED!C5641,GAME_INDEX!$A$7:$E$34,5,FALSE), "NO MATCH")</f>
        <v>1021</v>
      </c>
      <c r="F5641" s="24" t="str">
        <f>IFERROR(VLOOKUP(C5641,GAME_INDEX!$A$7:$E$34,4,FALSE), "NO MATCH!!!")</f>
        <v>Virginia Tech</v>
      </c>
      <c r="G5641" t="s">
        <v>5633</v>
      </c>
      <c r="H5641" s="1">
        <v>43042</v>
      </c>
      <c r="I5641">
        <v>6534</v>
      </c>
      <c r="J5641" t="s">
        <v>7</v>
      </c>
      <c r="K5641" t="s">
        <v>3262</v>
      </c>
      <c r="L5641">
        <v>19.7</v>
      </c>
    </row>
    <row r="5642" spans="1:12" x14ac:dyDescent="0.55000000000000004">
      <c r="A5642" s="24" t="str">
        <f t="shared" si="88"/>
        <v>10219</v>
      </c>
      <c r="B5642" s="24" t="s">
        <v>27</v>
      </c>
      <c r="C5642" s="25">
        <v>43042</v>
      </c>
      <c r="D5642" s="24">
        <f>IFERROR(VLOOKUP(B5642,'2017_GT Roster'!$B$6:$H$21,7, FALSE), "NO MATCH!!!")</f>
        <v>9</v>
      </c>
      <c r="E5642" s="24">
        <f>IFERROR(VLOOKUP(GAME_JUMP_REPORT_CONSOLIDATED!C5642,GAME_INDEX!$A$7:$E$34,5,FALSE), "NO MATCH")</f>
        <v>1021</v>
      </c>
      <c r="F5642" s="24" t="str">
        <f>IFERROR(VLOOKUP(C5642,GAME_INDEX!$A$7:$E$34,4,FALSE), "NO MATCH!!!")</f>
        <v>Virginia Tech</v>
      </c>
      <c r="G5642" t="s">
        <v>5634</v>
      </c>
      <c r="H5642" s="1">
        <v>43042</v>
      </c>
      <c r="I5642">
        <v>6535</v>
      </c>
      <c r="J5642" t="s">
        <v>7</v>
      </c>
      <c r="K5642" t="s">
        <v>27</v>
      </c>
      <c r="L5642">
        <v>10</v>
      </c>
    </row>
    <row r="5643" spans="1:12" x14ac:dyDescent="0.55000000000000004">
      <c r="A5643" s="24" t="str">
        <f t="shared" si="88"/>
        <v>10214</v>
      </c>
      <c r="B5643" s="24" t="s">
        <v>3262</v>
      </c>
      <c r="C5643" s="25">
        <v>43042</v>
      </c>
      <c r="D5643" s="24">
        <f>IFERROR(VLOOKUP(B5643,'2017_GT Roster'!$B$6:$H$21,7, FALSE), "NO MATCH!!!")</f>
        <v>4</v>
      </c>
      <c r="E5643" s="24">
        <f>IFERROR(VLOOKUP(GAME_JUMP_REPORT_CONSOLIDATED!C5643,GAME_INDEX!$A$7:$E$34,5,FALSE), "NO MATCH")</f>
        <v>1021</v>
      </c>
      <c r="F5643" s="24" t="str">
        <f>IFERROR(VLOOKUP(C5643,GAME_INDEX!$A$7:$E$34,4,FALSE), "NO MATCH!!!")</f>
        <v>Virginia Tech</v>
      </c>
      <c r="G5643" t="s">
        <v>5635</v>
      </c>
      <c r="H5643" s="1">
        <v>43042</v>
      </c>
      <c r="I5643">
        <v>6536</v>
      </c>
      <c r="J5643" t="s">
        <v>7</v>
      </c>
      <c r="K5643" t="s">
        <v>3262</v>
      </c>
      <c r="L5643">
        <v>22</v>
      </c>
    </row>
    <row r="5644" spans="1:12" x14ac:dyDescent="0.55000000000000004">
      <c r="A5644" s="24" t="str">
        <f t="shared" si="88"/>
        <v>10211</v>
      </c>
      <c r="B5644" s="24" t="s">
        <v>3254</v>
      </c>
      <c r="C5644" s="25">
        <v>43042</v>
      </c>
      <c r="D5644" s="24">
        <f>IFERROR(VLOOKUP(B5644,'2017_GT Roster'!$B$6:$H$21,7, FALSE), "NO MATCH!!!")</f>
        <v>1</v>
      </c>
      <c r="E5644" s="24">
        <f>IFERROR(VLOOKUP(GAME_JUMP_REPORT_CONSOLIDATED!C5644,GAME_INDEX!$A$7:$E$34,5,FALSE), "NO MATCH")</f>
        <v>1021</v>
      </c>
      <c r="F5644" s="24" t="str">
        <f>IFERROR(VLOOKUP(C5644,GAME_INDEX!$A$7:$E$34,4,FALSE), "NO MATCH!!!")</f>
        <v>Virginia Tech</v>
      </c>
      <c r="G5644" t="s">
        <v>5636</v>
      </c>
      <c r="H5644" s="1">
        <v>43042</v>
      </c>
      <c r="I5644">
        <v>6559</v>
      </c>
      <c r="J5644" t="s">
        <v>7</v>
      </c>
      <c r="K5644" t="s">
        <v>3254</v>
      </c>
      <c r="L5644">
        <v>7</v>
      </c>
    </row>
    <row r="5645" spans="1:12" x14ac:dyDescent="0.55000000000000004">
      <c r="A5645" s="24" t="str">
        <f t="shared" si="88"/>
        <v>102133</v>
      </c>
      <c r="B5645" s="24" t="s">
        <v>32</v>
      </c>
      <c r="C5645" s="25">
        <v>43042</v>
      </c>
      <c r="D5645" s="24">
        <f>IFERROR(VLOOKUP(B5645,'2017_GT Roster'!$B$6:$H$21,7, FALSE), "NO MATCH!!!")</f>
        <v>33</v>
      </c>
      <c r="E5645" s="24">
        <f>IFERROR(VLOOKUP(GAME_JUMP_REPORT_CONSOLIDATED!C5645,GAME_INDEX!$A$7:$E$34,5,FALSE), "NO MATCH")</f>
        <v>1021</v>
      </c>
      <c r="F5645" s="24" t="str">
        <f>IFERROR(VLOOKUP(C5645,GAME_INDEX!$A$7:$E$34,4,FALSE), "NO MATCH!!!")</f>
        <v>Virginia Tech</v>
      </c>
      <c r="G5645" t="s">
        <v>5637</v>
      </c>
      <c r="H5645" s="1">
        <v>43042</v>
      </c>
      <c r="I5645">
        <v>6581</v>
      </c>
      <c r="J5645" t="s">
        <v>7</v>
      </c>
      <c r="K5645" t="s">
        <v>32</v>
      </c>
      <c r="L5645">
        <v>14.9</v>
      </c>
    </row>
    <row r="5646" spans="1:12" x14ac:dyDescent="0.55000000000000004">
      <c r="A5646" s="24" t="str">
        <f t="shared" si="88"/>
        <v>102133</v>
      </c>
      <c r="B5646" s="24" t="s">
        <v>32</v>
      </c>
      <c r="C5646" s="25">
        <v>43042</v>
      </c>
      <c r="D5646" s="24">
        <f>IFERROR(VLOOKUP(B5646,'2017_GT Roster'!$B$6:$H$21,7, FALSE), "NO MATCH!!!")</f>
        <v>33</v>
      </c>
      <c r="E5646" s="24">
        <f>IFERROR(VLOOKUP(GAME_JUMP_REPORT_CONSOLIDATED!C5646,GAME_INDEX!$A$7:$E$34,5,FALSE), "NO MATCH")</f>
        <v>1021</v>
      </c>
      <c r="F5646" s="24" t="str">
        <f>IFERROR(VLOOKUP(C5646,GAME_INDEX!$A$7:$E$34,4,FALSE), "NO MATCH!!!")</f>
        <v>Virginia Tech</v>
      </c>
      <c r="G5646" t="s">
        <v>5638</v>
      </c>
      <c r="H5646" s="1">
        <v>43042</v>
      </c>
      <c r="I5646">
        <v>6598</v>
      </c>
      <c r="J5646" t="s">
        <v>7</v>
      </c>
      <c r="K5646" t="s">
        <v>32</v>
      </c>
      <c r="L5646">
        <v>13</v>
      </c>
    </row>
    <row r="5647" spans="1:12" x14ac:dyDescent="0.55000000000000004">
      <c r="A5647" s="24" t="str">
        <f t="shared" si="88"/>
        <v>10211</v>
      </c>
      <c r="B5647" s="24" t="s">
        <v>3254</v>
      </c>
      <c r="C5647" s="25">
        <v>43042</v>
      </c>
      <c r="D5647" s="24">
        <f>IFERROR(VLOOKUP(B5647,'2017_GT Roster'!$B$6:$H$21,7, FALSE), "NO MATCH!!!")</f>
        <v>1</v>
      </c>
      <c r="E5647" s="24">
        <f>IFERROR(VLOOKUP(GAME_JUMP_REPORT_CONSOLIDATED!C5647,GAME_INDEX!$A$7:$E$34,5,FALSE), "NO MATCH")</f>
        <v>1021</v>
      </c>
      <c r="F5647" s="24" t="str">
        <f>IFERROR(VLOOKUP(C5647,GAME_INDEX!$A$7:$E$34,4,FALSE), "NO MATCH!!!")</f>
        <v>Virginia Tech</v>
      </c>
      <c r="G5647" t="s">
        <v>5639</v>
      </c>
      <c r="H5647" s="1">
        <v>43042</v>
      </c>
      <c r="I5647">
        <v>6632</v>
      </c>
      <c r="J5647" t="s">
        <v>7</v>
      </c>
      <c r="K5647" t="s">
        <v>3254</v>
      </c>
      <c r="L5647">
        <v>16.100000000000001</v>
      </c>
    </row>
    <row r="5648" spans="1:12" x14ac:dyDescent="0.55000000000000004">
      <c r="A5648" s="24" t="str">
        <f t="shared" si="88"/>
        <v>102111</v>
      </c>
      <c r="B5648" s="24" t="s">
        <v>14</v>
      </c>
      <c r="C5648" s="25">
        <v>43042</v>
      </c>
      <c r="D5648" s="24">
        <f>IFERROR(VLOOKUP(B5648,'2017_GT Roster'!$B$6:$H$21,7, FALSE), "NO MATCH!!!")</f>
        <v>11</v>
      </c>
      <c r="E5648" s="24">
        <f>IFERROR(VLOOKUP(GAME_JUMP_REPORT_CONSOLIDATED!C5648,GAME_INDEX!$A$7:$E$34,5,FALSE), "NO MATCH")</f>
        <v>1021</v>
      </c>
      <c r="F5648" s="24" t="str">
        <f>IFERROR(VLOOKUP(C5648,GAME_INDEX!$A$7:$E$34,4,FALSE), "NO MATCH!!!")</f>
        <v>Virginia Tech</v>
      </c>
      <c r="G5648" t="s">
        <v>5640</v>
      </c>
      <c r="H5648" s="1">
        <v>43042</v>
      </c>
      <c r="I5648">
        <v>6635</v>
      </c>
      <c r="J5648" t="s">
        <v>7</v>
      </c>
      <c r="K5648" t="s">
        <v>14</v>
      </c>
      <c r="L5648">
        <v>17</v>
      </c>
    </row>
    <row r="5649" spans="1:12" x14ac:dyDescent="0.55000000000000004">
      <c r="A5649" s="24" t="str">
        <f t="shared" si="88"/>
        <v>10214</v>
      </c>
      <c r="B5649" s="24" t="s">
        <v>3262</v>
      </c>
      <c r="C5649" s="25">
        <v>43042</v>
      </c>
      <c r="D5649" s="24">
        <f>IFERROR(VLOOKUP(B5649,'2017_GT Roster'!$B$6:$H$21,7, FALSE), "NO MATCH!!!")</f>
        <v>4</v>
      </c>
      <c r="E5649" s="24">
        <f>IFERROR(VLOOKUP(GAME_JUMP_REPORT_CONSOLIDATED!C5649,GAME_INDEX!$A$7:$E$34,5,FALSE), "NO MATCH")</f>
        <v>1021</v>
      </c>
      <c r="F5649" s="24" t="str">
        <f>IFERROR(VLOOKUP(C5649,GAME_INDEX!$A$7:$E$34,4,FALSE), "NO MATCH!!!")</f>
        <v>Virginia Tech</v>
      </c>
      <c r="G5649" t="s">
        <v>5641</v>
      </c>
      <c r="H5649" s="1">
        <v>43042</v>
      </c>
      <c r="I5649">
        <v>6636</v>
      </c>
      <c r="J5649" t="s">
        <v>7</v>
      </c>
      <c r="K5649" t="s">
        <v>3262</v>
      </c>
      <c r="L5649">
        <v>19.899999999999999</v>
      </c>
    </row>
    <row r="5650" spans="1:12" x14ac:dyDescent="0.55000000000000004">
      <c r="A5650" s="24" t="str">
        <f t="shared" si="88"/>
        <v>10219</v>
      </c>
      <c r="B5650" s="24" t="s">
        <v>27</v>
      </c>
      <c r="C5650" s="25">
        <v>43042</v>
      </c>
      <c r="D5650" s="24">
        <f>IFERROR(VLOOKUP(B5650,'2017_GT Roster'!$B$6:$H$21,7, FALSE), "NO MATCH!!!")</f>
        <v>9</v>
      </c>
      <c r="E5650" s="24">
        <f>IFERROR(VLOOKUP(GAME_JUMP_REPORT_CONSOLIDATED!C5650,GAME_INDEX!$A$7:$E$34,5,FALSE), "NO MATCH")</f>
        <v>1021</v>
      </c>
      <c r="F5650" s="24" t="str">
        <f>IFERROR(VLOOKUP(C5650,GAME_INDEX!$A$7:$E$34,4,FALSE), "NO MATCH!!!")</f>
        <v>Virginia Tech</v>
      </c>
      <c r="G5650" t="s">
        <v>5642</v>
      </c>
      <c r="H5650" s="1">
        <v>43042</v>
      </c>
      <c r="I5650">
        <v>6653</v>
      </c>
      <c r="J5650" t="s">
        <v>7</v>
      </c>
      <c r="K5650" t="s">
        <v>27</v>
      </c>
      <c r="L5650">
        <v>17.3</v>
      </c>
    </row>
    <row r="5651" spans="1:12" x14ac:dyDescent="0.55000000000000004">
      <c r="A5651" s="24" t="str">
        <f t="shared" si="88"/>
        <v>10214</v>
      </c>
      <c r="B5651" s="24" t="s">
        <v>3262</v>
      </c>
      <c r="C5651" s="25">
        <v>43042</v>
      </c>
      <c r="D5651" s="24">
        <f>IFERROR(VLOOKUP(B5651,'2017_GT Roster'!$B$6:$H$21,7, FALSE), "NO MATCH!!!")</f>
        <v>4</v>
      </c>
      <c r="E5651" s="24">
        <f>IFERROR(VLOOKUP(GAME_JUMP_REPORT_CONSOLIDATED!C5651,GAME_INDEX!$A$7:$E$34,5,FALSE), "NO MATCH")</f>
        <v>1021</v>
      </c>
      <c r="F5651" s="24" t="str">
        <f>IFERROR(VLOOKUP(C5651,GAME_INDEX!$A$7:$E$34,4,FALSE), "NO MATCH!!!")</f>
        <v>Virginia Tech</v>
      </c>
      <c r="G5651" t="s">
        <v>5643</v>
      </c>
      <c r="H5651" s="1">
        <v>43042</v>
      </c>
      <c r="I5651">
        <v>6654</v>
      </c>
      <c r="J5651" t="s">
        <v>7</v>
      </c>
      <c r="K5651" t="s">
        <v>3262</v>
      </c>
      <c r="L5651">
        <v>20.9</v>
      </c>
    </row>
    <row r="5652" spans="1:12" x14ac:dyDescent="0.55000000000000004">
      <c r="A5652" s="24" t="str">
        <f t="shared" si="88"/>
        <v>10211</v>
      </c>
      <c r="B5652" s="24" t="s">
        <v>3254</v>
      </c>
      <c r="C5652" s="25">
        <v>43042</v>
      </c>
      <c r="D5652" s="24">
        <f>IFERROR(VLOOKUP(B5652,'2017_GT Roster'!$B$6:$H$21,7, FALSE), "NO MATCH!!!")</f>
        <v>1</v>
      </c>
      <c r="E5652" s="24">
        <f>IFERROR(VLOOKUP(GAME_JUMP_REPORT_CONSOLIDATED!C5652,GAME_INDEX!$A$7:$E$34,5,FALSE), "NO MATCH")</f>
        <v>1021</v>
      </c>
      <c r="F5652" s="24" t="str">
        <f>IFERROR(VLOOKUP(C5652,GAME_INDEX!$A$7:$E$34,4,FALSE), "NO MATCH!!!")</f>
        <v>Virginia Tech</v>
      </c>
      <c r="G5652" t="s">
        <v>5644</v>
      </c>
      <c r="H5652" s="1">
        <v>43042</v>
      </c>
      <c r="I5652">
        <v>6658</v>
      </c>
      <c r="J5652" t="s">
        <v>7</v>
      </c>
      <c r="K5652" t="s">
        <v>3254</v>
      </c>
      <c r="L5652">
        <v>22.3</v>
      </c>
    </row>
    <row r="5653" spans="1:12" x14ac:dyDescent="0.55000000000000004">
      <c r="A5653" s="24" t="str">
        <f t="shared" si="88"/>
        <v>10219</v>
      </c>
      <c r="B5653" s="24" t="s">
        <v>27</v>
      </c>
      <c r="C5653" s="25">
        <v>43042</v>
      </c>
      <c r="D5653" s="24">
        <f>IFERROR(VLOOKUP(B5653,'2017_GT Roster'!$B$6:$H$21,7, FALSE), "NO MATCH!!!")</f>
        <v>9</v>
      </c>
      <c r="E5653" s="24">
        <f>IFERROR(VLOOKUP(GAME_JUMP_REPORT_CONSOLIDATED!C5653,GAME_INDEX!$A$7:$E$34,5,FALSE), "NO MATCH")</f>
        <v>1021</v>
      </c>
      <c r="F5653" s="24" t="str">
        <f>IFERROR(VLOOKUP(C5653,GAME_INDEX!$A$7:$E$34,4,FALSE), "NO MATCH!!!")</f>
        <v>Virginia Tech</v>
      </c>
      <c r="G5653" t="s">
        <v>5645</v>
      </c>
      <c r="H5653" s="1">
        <v>43042</v>
      </c>
      <c r="I5653">
        <v>6678</v>
      </c>
      <c r="J5653" t="s">
        <v>7</v>
      </c>
      <c r="K5653" t="s">
        <v>27</v>
      </c>
      <c r="L5653">
        <v>11.4</v>
      </c>
    </row>
    <row r="5654" spans="1:12" x14ac:dyDescent="0.55000000000000004">
      <c r="A5654" s="24" t="str">
        <f t="shared" si="88"/>
        <v>10214</v>
      </c>
      <c r="B5654" s="24" t="s">
        <v>3262</v>
      </c>
      <c r="C5654" s="25">
        <v>43042</v>
      </c>
      <c r="D5654" s="24">
        <f>IFERROR(VLOOKUP(B5654,'2017_GT Roster'!$B$6:$H$21,7, FALSE), "NO MATCH!!!")</f>
        <v>4</v>
      </c>
      <c r="E5654" s="24">
        <f>IFERROR(VLOOKUP(GAME_JUMP_REPORT_CONSOLIDATED!C5654,GAME_INDEX!$A$7:$E$34,5,FALSE), "NO MATCH")</f>
        <v>1021</v>
      </c>
      <c r="F5654" s="24" t="str">
        <f>IFERROR(VLOOKUP(C5654,GAME_INDEX!$A$7:$E$34,4,FALSE), "NO MATCH!!!")</f>
        <v>Virginia Tech</v>
      </c>
      <c r="G5654" t="s">
        <v>5646</v>
      </c>
      <c r="H5654" s="1">
        <v>43042</v>
      </c>
      <c r="I5654">
        <v>6680</v>
      </c>
      <c r="J5654" t="s">
        <v>7</v>
      </c>
      <c r="K5654" t="s">
        <v>3262</v>
      </c>
      <c r="L5654">
        <v>22.8</v>
      </c>
    </row>
    <row r="5655" spans="1:12" x14ac:dyDescent="0.55000000000000004">
      <c r="A5655" s="24" t="str">
        <f t="shared" si="88"/>
        <v>102111</v>
      </c>
      <c r="B5655" s="24" t="s">
        <v>14</v>
      </c>
      <c r="C5655" s="25">
        <v>43042</v>
      </c>
      <c r="D5655" s="24">
        <f>IFERROR(VLOOKUP(B5655,'2017_GT Roster'!$B$6:$H$21,7, FALSE), "NO MATCH!!!")</f>
        <v>11</v>
      </c>
      <c r="E5655" s="24">
        <f>IFERROR(VLOOKUP(GAME_JUMP_REPORT_CONSOLIDATED!C5655,GAME_INDEX!$A$7:$E$34,5,FALSE), "NO MATCH")</f>
        <v>1021</v>
      </c>
      <c r="F5655" s="24" t="str">
        <f>IFERROR(VLOOKUP(C5655,GAME_INDEX!$A$7:$E$34,4,FALSE), "NO MATCH!!!")</f>
        <v>Virginia Tech</v>
      </c>
      <c r="G5655" t="s">
        <v>5647</v>
      </c>
      <c r="H5655" s="1">
        <v>43042</v>
      </c>
      <c r="I5655">
        <v>6680</v>
      </c>
      <c r="J5655" t="s">
        <v>7</v>
      </c>
      <c r="K5655" t="s">
        <v>14</v>
      </c>
      <c r="L5655">
        <v>25.9</v>
      </c>
    </row>
    <row r="5656" spans="1:12" x14ac:dyDescent="0.55000000000000004">
      <c r="A5656" s="24" t="str">
        <f t="shared" si="88"/>
        <v>10219</v>
      </c>
      <c r="B5656" s="24" t="s">
        <v>27</v>
      </c>
      <c r="C5656" s="25">
        <v>43042</v>
      </c>
      <c r="D5656" s="24">
        <f>IFERROR(VLOOKUP(B5656,'2017_GT Roster'!$B$6:$H$21,7, FALSE), "NO MATCH!!!")</f>
        <v>9</v>
      </c>
      <c r="E5656" s="24">
        <f>IFERROR(VLOOKUP(GAME_JUMP_REPORT_CONSOLIDATED!C5656,GAME_INDEX!$A$7:$E$34,5,FALSE), "NO MATCH")</f>
        <v>1021</v>
      </c>
      <c r="F5656" s="24" t="str">
        <f>IFERROR(VLOOKUP(C5656,GAME_INDEX!$A$7:$E$34,4,FALSE), "NO MATCH!!!")</f>
        <v>Virginia Tech</v>
      </c>
      <c r="G5656" t="s">
        <v>5648</v>
      </c>
      <c r="H5656" s="1">
        <v>43042</v>
      </c>
      <c r="I5656">
        <v>6688</v>
      </c>
      <c r="J5656" t="s">
        <v>7</v>
      </c>
      <c r="K5656" t="s">
        <v>27</v>
      </c>
      <c r="L5656">
        <v>13.4</v>
      </c>
    </row>
    <row r="5657" spans="1:12" x14ac:dyDescent="0.55000000000000004">
      <c r="A5657" s="24" t="str">
        <f t="shared" si="88"/>
        <v>10214</v>
      </c>
      <c r="B5657" s="24" t="s">
        <v>3262</v>
      </c>
      <c r="C5657" s="25">
        <v>43042</v>
      </c>
      <c r="D5657" s="24">
        <f>IFERROR(VLOOKUP(B5657,'2017_GT Roster'!$B$6:$H$21,7, FALSE), "NO MATCH!!!")</f>
        <v>4</v>
      </c>
      <c r="E5657" s="24">
        <f>IFERROR(VLOOKUP(GAME_JUMP_REPORT_CONSOLIDATED!C5657,GAME_INDEX!$A$7:$E$34,5,FALSE), "NO MATCH")</f>
        <v>1021</v>
      </c>
      <c r="F5657" s="24" t="str">
        <f>IFERROR(VLOOKUP(C5657,GAME_INDEX!$A$7:$E$34,4,FALSE), "NO MATCH!!!")</f>
        <v>Virginia Tech</v>
      </c>
      <c r="G5657" t="s">
        <v>5649</v>
      </c>
      <c r="H5657" s="1">
        <v>43042</v>
      </c>
      <c r="I5657">
        <v>6689</v>
      </c>
      <c r="J5657" t="s">
        <v>7</v>
      </c>
      <c r="K5657" t="s">
        <v>3262</v>
      </c>
      <c r="L5657">
        <v>22.2</v>
      </c>
    </row>
    <row r="5658" spans="1:12" x14ac:dyDescent="0.55000000000000004">
      <c r="A5658" s="24" t="str">
        <f t="shared" si="88"/>
        <v>10211</v>
      </c>
      <c r="B5658" s="24" t="s">
        <v>3254</v>
      </c>
      <c r="C5658" s="25">
        <v>43042</v>
      </c>
      <c r="D5658" s="24">
        <f>IFERROR(VLOOKUP(B5658,'2017_GT Roster'!$B$6:$H$21,7, FALSE), "NO MATCH!!!")</f>
        <v>1</v>
      </c>
      <c r="E5658" s="24">
        <f>IFERROR(VLOOKUP(GAME_JUMP_REPORT_CONSOLIDATED!C5658,GAME_INDEX!$A$7:$E$34,5,FALSE), "NO MATCH")</f>
        <v>1021</v>
      </c>
      <c r="F5658" s="24" t="str">
        <f>IFERROR(VLOOKUP(C5658,GAME_INDEX!$A$7:$E$34,4,FALSE), "NO MATCH!!!")</f>
        <v>Virginia Tech</v>
      </c>
      <c r="G5658" t="s">
        <v>5650</v>
      </c>
      <c r="H5658" s="1">
        <v>43042</v>
      </c>
      <c r="I5658">
        <v>6703</v>
      </c>
      <c r="J5658" t="s">
        <v>7</v>
      </c>
      <c r="K5658" t="s">
        <v>3254</v>
      </c>
      <c r="L5658">
        <v>18.7</v>
      </c>
    </row>
    <row r="5659" spans="1:12" x14ac:dyDescent="0.55000000000000004">
      <c r="A5659" s="24" t="str">
        <f t="shared" si="88"/>
        <v>10211</v>
      </c>
      <c r="B5659" s="24" t="s">
        <v>3254</v>
      </c>
      <c r="C5659" s="25">
        <v>43042</v>
      </c>
      <c r="D5659" s="24">
        <f>IFERROR(VLOOKUP(B5659,'2017_GT Roster'!$B$6:$H$21,7, FALSE), "NO MATCH!!!")</f>
        <v>1</v>
      </c>
      <c r="E5659" s="24">
        <f>IFERROR(VLOOKUP(GAME_JUMP_REPORT_CONSOLIDATED!C5659,GAME_INDEX!$A$7:$E$34,5,FALSE), "NO MATCH")</f>
        <v>1021</v>
      </c>
      <c r="F5659" s="24" t="str">
        <f>IFERROR(VLOOKUP(C5659,GAME_INDEX!$A$7:$E$34,4,FALSE), "NO MATCH!!!")</f>
        <v>Virginia Tech</v>
      </c>
      <c r="G5659" t="s">
        <v>5651</v>
      </c>
      <c r="H5659" s="1">
        <v>43042</v>
      </c>
      <c r="I5659">
        <v>6706</v>
      </c>
      <c r="J5659" t="s">
        <v>7</v>
      </c>
      <c r="K5659" t="s">
        <v>3254</v>
      </c>
      <c r="L5659">
        <v>19.899999999999999</v>
      </c>
    </row>
    <row r="5660" spans="1:12" x14ac:dyDescent="0.55000000000000004">
      <c r="A5660" s="24" t="str">
        <f t="shared" si="88"/>
        <v>102123</v>
      </c>
      <c r="B5660" s="24" t="s">
        <v>19</v>
      </c>
      <c r="C5660" s="25">
        <v>43042</v>
      </c>
      <c r="D5660" s="24">
        <f>IFERROR(VLOOKUP(B5660,'2017_GT Roster'!$B$6:$H$21,7, FALSE), "NO MATCH!!!")</f>
        <v>23</v>
      </c>
      <c r="E5660" s="24">
        <f>IFERROR(VLOOKUP(GAME_JUMP_REPORT_CONSOLIDATED!C5660,GAME_INDEX!$A$7:$E$34,5,FALSE), "NO MATCH")</f>
        <v>1021</v>
      </c>
      <c r="F5660" s="24" t="str">
        <f>IFERROR(VLOOKUP(C5660,GAME_INDEX!$A$7:$E$34,4,FALSE), "NO MATCH!!!")</f>
        <v>Virginia Tech</v>
      </c>
      <c r="G5660" t="s">
        <v>5652</v>
      </c>
      <c r="H5660" s="1">
        <v>43042</v>
      </c>
      <c r="I5660">
        <v>6708</v>
      </c>
      <c r="J5660" t="s">
        <v>7</v>
      </c>
      <c r="K5660" t="s">
        <v>19</v>
      </c>
      <c r="L5660">
        <v>16.899999999999999</v>
      </c>
    </row>
    <row r="5661" spans="1:12" x14ac:dyDescent="0.55000000000000004">
      <c r="A5661" s="24" t="str">
        <f t="shared" si="88"/>
        <v>10211</v>
      </c>
      <c r="B5661" s="24" t="s">
        <v>3254</v>
      </c>
      <c r="C5661" s="25">
        <v>43042</v>
      </c>
      <c r="D5661" s="24">
        <f>IFERROR(VLOOKUP(B5661,'2017_GT Roster'!$B$6:$H$21,7, FALSE), "NO MATCH!!!")</f>
        <v>1</v>
      </c>
      <c r="E5661" s="24">
        <f>IFERROR(VLOOKUP(GAME_JUMP_REPORT_CONSOLIDATED!C5661,GAME_INDEX!$A$7:$E$34,5,FALSE), "NO MATCH")</f>
        <v>1021</v>
      </c>
      <c r="F5661" s="24" t="str">
        <f>IFERROR(VLOOKUP(C5661,GAME_INDEX!$A$7:$E$34,4,FALSE), "NO MATCH!!!")</f>
        <v>Virginia Tech</v>
      </c>
      <c r="G5661" t="s">
        <v>5653</v>
      </c>
      <c r="H5661" s="1">
        <v>43042</v>
      </c>
      <c r="I5661">
        <v>6709</v>
      </c>
      <c r="J5661" t="s">
        <v>7</v>
      </c>
      <c r="K5661" t="s">
        <v>3254</v>
      </c>
      <c r="L5661">
        <v>14.2</v>
      </c>
    </row>
    <row r="5662" spans="1:12" x14ac:dyDescent="0.55000000000000004">
      <c r="A5662" s="24" t="str">
        <f t="shared" si="88"/>
        <v>102111</v>
      </c>
      <c r="B5662" s="24" t="s">
        <v>14</v>
      </c>
      <c r="C5662" s="25">
        <v>43042</v>
      </c>
      <c r="D5662" s="24">
        <f>IFERROR(VLOOKUP(B5662,'2017_GT Roster'!$B$6:$H$21,7, FALSE), "NO MATCH!!!")</f>
        <v>11</v>
      </c>
      <c r="E5662" s="24">
        <f>IFERROR(VLOOKUP(GAME_JUMP_REPORT_CONSOLIDATED!C5662,GAME_INDEX!$A$7:$E$34,5,FALSE), "NO MATCH")</f>
        <v>1021</v>
      </c>
      <c r="F5662" s="24" t="str">
        <f>IFERROR(VLOOKUP(C5662,GAME_INDEX!$A$7:$E$34,4,FALSE), "NO MATCH!!!")</f>
        <v>Virginia Tech</v>
      </c>
      <c r="G5662" t="s">
        <v>5654</v>
      </c>
      <c r="H5662" s="1">
        <v>43042</v>
      </c>
      <c r="I5662">
        <v>6710</v>
      </c>
      <c r="J5662" t="s">
        <v>7</v>
      </c>
      <c r="K5662" t="s">
        <v>14</v>
      </c>
      <c r="L5662">
        <v>18.7</v>
      </c>
    </row>
    <row r="5663" spans="1:12" x14ac:dyDescent="0.55000000000000004">
      <c r="A5663" s="24" t="str">
        <f t="shared" si="88"/>
        <v>10211</v>
      </c>
      <c r="B5663" s="24" t="s">
        <v>3254</v>
      </c>
      <c r="C5663" s="25">
        <v>43042</v>
      </c>
      <c r="D5663" s="24">
        <f>IFERROR(VLOOKUP(B5663,'2017_GT Roster'!$B$6:$H$21,7, FALSE), "NO MATCH!!!")</f>
        <v>1</v>
      </c>
      <c r="E5663" s="24">
        <f>IFERROR(VLOOKUP(GAME_JUMP_REPORT_CONSOLIDATED!C5663,GAME_INDEX!$A$7:$E$34,5,FALSE), "NO MATCH")</f>
        <v>1021</v>
      </c>
      <c r="F5663" s="24" t="str">
        <f>IFERROR(VLOOKUP(C5663,GAME_INDEX!$A$7:$E$34,4,FALSE), "NO MATCH!!!")</f>
        <v>Virginia Tech</v>
      </c>
      <c r="G5663" t="s">
        <v>5655</v>
      </c>
      <c r="H5663" s="1">
        <v>43042</v>
      </c>
      <c r="I5663">
        <v>6733</v>
      </c>
      <c r="J5663" t="s">
        <v>7</v>
      </c>
      <c r="K5663" t="s">
        <v>3254</v>
      </c>
      <c r="L5663">
        <v>14.9</v>
      </c>
    </row>
    <row r="5664" spans="1:12" x14ac:dyDescent="0.55000000000000004">
      <c r="A5664" s="24" t="str">
        <f t="shared" si="88"/>
        <v>102111</v>
      </c>
      <c r="B5664" s="24" t="s">
        <v>14</v>
      </c>
      <c r="C5664" s="25">
        <v>43042</v>
      </c>
      <c r="D5664" s="24">
        <f>IFERROR(VLOOKUP(B5664,'2017_GT Roster'!$B$6:$H$21,7, FALSE), "NO MATCH!!!")</f>
        <v>11</v>
      </c>
      <c r="E5664" s="24">
        <f>IFERROR(VLOOKUP(GAME_JUMP_REPORT_CONSOLIDATED!C5664,GAME_INDEX!$A$7:$E$34,5,FALSE), "NO MATCH")</f>
        <v>1021</v>
      </c>
      <c r="F5664" s="24" t="str">
        <f>IFERROR(VLOOKUP(C5664,GAME_INDEX!$A$7:$E$34,4,FALSE), "NO MATCH!!!")</f>
        <v>Virginia Tech</v>
      </c>
      <c r="G5664" t="s">
        <v>5656</v>
      </c>
      <c r="H5664" s="1">
        <v>43042</v>
      </c>
      <c r="I5664">
        <v>6735</v>
      </c>
      <c r="J5664" t="s">
        <v>7</v>
      </c>
      <c r="K5664" t="s">
        <v>14</v>
      </c>
      <c r="L5664">
        <v>14.9</v>
      </c>
    </row>
    <row r="5665" spans="1:12" x14ac:dyDescent="0.55000000000000004">
      <c r="A5665" s="24" t="str">
        <f t="shared" si="88"/>
        <v>10219</v>
      </c>
      <c r="B5665" s="24" t="s">
        <v>27</v>
      </c>
      <c r="C5665" s="25">
        <v>43042</v>
      </c>
      <c r="D5665" s="24">
        <f>IFERROR(VLOOKUP(B5665,'2017_GT Roster'!$B$6:$H$21,7, FALSE), "NO MATCH!!!")</f>
        <v>9</v>
      </c>
      <c r="E5665" s="24">
        <f>IFERROR(VLOOKUP(GAME_JUMP_REPORT_CONSOLIDATED!C5665,GAME_INDEX!$A$7:$E$34,5,FALSE), "NO MATCH")</f>
        <v>1021</v>
      </c>
      <c r="F5665" s="24" t="str">
        <f>IFERROR(VLOOKUP(C5665,GAME_INDEX!$A$7:$E$34,4,FALSE), "NO MATCH!!!")</f>
        <v>Virginia Tech</v>
      </c>
      <c r="G5665" t="s">
        <v>5657</v>
      </c>
      <c r="H5665" s="1">
        <v>43042</v>
      </c>
      <c r="I5665">
        <v>6735</v>
      </c>
      <c r="J5665" t="s">
        <v>7</v>
      </c>
      <c r="K5665" t="s">
        <v>27</v>
      </c>
      <c r="L5665">
        <v>11.4</v>
      </c>
    </row>
    <row r="5666" spans="1:12" x14ac:dyDescent="0.55000000000000004">
      <c r="A5666" s="24" t="str">
        <f t="shared" si="88"/>
        <v>10219</v>
      </c>
      <c r="B5666" s="24" t="s">
        <v>27</v>
      </c>
      <c r="C5666" s="25">
        <v>43042</v>
      </c>
      <c r="D5666" s="24">
        <f>IFERROR(VLOOKUP(B5666,'2017_GT Roster'!$B$6:$H$21,7, FALSE), "NO MATCH!!!")</f>
        <v>9</v>
      </c>
      <c r="E5666" s="24">
        <f>IFERROR(VLOOKUP(GAME_JUMP_REPORT_CONSOLIDATED!C5666,GAME_INDEX!$A$7:$E$34,5,FALSE), "NO MATCH")</f>
        <v>1021</v>
      </c>
      <c r="F5666" s="24" t="str">
        <f>IFERROR(VLOOKUP(C5666,GAME_INDEX!$A$7:$E$34,4,FALSE), "NO MATCH!!!")</f>
        <v>Virginia Tech</v>
      </c>
      <c r="G5666" t="s">
        <v>5658</v>
      </c>
      <c r="H5666" s="1">
        <v>43042</v>
      </c>
      <c r="I5666">
        <v>6757</v>
      </c>
      <c r="J5666" t="s">
        <v>7</v>
      </c>
      <c r="K5666" t="s">
        <v>27</v>
      </c>
      <c r="L5666">
        <v>13.2</v>
      </c>
    </row>
    <row r="5667" spans="1:12" x14ac:dyDescent="0.55000000000000004">
      <c r="A5667" s="24" t="str">
        <f t="shared" si="88"/>
        <v>10211</v>
      </c>
      <c r="B5667" s="24" t="s">
        <v>3254</v>
      </c>
      <c r="C5667" s="25">
        <v>43042</v>
      </c>
      <c r="D5667" s="24">
        <f>IFERROR(VLOOKUP(B5667,'2017_GT Roster'!$B$6:$H$21,7, FALSE), "NO MATCH!!!")</f>
        <v>1</v>
      </c>
      <c r="E5667" s="24">
        <f>IFERROR(VLOOKUP(GAME_JUMP_REPORT_CONSOLIDATED!C5667,GAME_INDEX!$A$7:$E$34,5,FALSE), "NO MATCH")</f>
        <v>1021</v>
      </c>
      <c r="F5667" s="24" t="str">
        <f>IFERROR(VLOOKUP(C5667,GAME_INDEX!$A$7:$E$34,4,FALSE), "NO MATCH!!!")</f>
        <v>Virginia Tech</v>
      </c>
      <c r="G5667" t="s">
        <v>5659</v>
      </c>
      <c r="H5667" s="1">
        <v>43042</v>
      </c>
      <c r="I5667">
        <v>6758</v>
      </c>
      <c r="J5667" t="s">
        <v>7</v>
      </c>
      <c r="K5667" t="s">
        <v>3254</v>
      </c>
      <c r="L5667">
        <v>19.3</v>
      </c>
    </row>
    <row r="5668" spans="1:12" x14ac:dyDescent="0.55000000000000004">
      <c r="A5668" s="24" t="str">
        <f t="shared" si="88"/>
        <v>102111</v>
      </c>
      <c r="B5668" s="24" t="s">
        <v>14</v>
      </c>
      <c r="C5668" s="25">
        <v>43042</v>
      </c>
      <c r="D5668" s="24">
        <f>IFERROR(VLOOKUP(B5668,'2017_GT Roster'!$B$6:$H$21,7, FALSE), "NO MATCH!!!")</f>
        <v>11</v>
      </c>
      <c r="E5668" s="24">
        <f>IFERROR(VLOOKUP(GAME_JUMP_REPORT_CONSOLIDATED!C5668,GAME_INDEX!$A$7:$E$34,5,FALSE), "NO MATCH")</f>
        <v>1021</v>
      </c>
      <c r="F5668" s="24" t="str">
        <f>IFERROR(VLOOKUP(C5668,GAME_INDEX!$A$7:$E$34,4,FALSE), "NO MATCH!!!")</f>
        <v>Virginia Tech</v>
      </c>
      <c r="G5668" t="s">
        <v>5660</v>
      </c>
      <c r="H5668" s="1">
        <v>43042</v>
      </c>
      <c r="I5668">
        <v>6759</v>
      </c>
      <c r="J5668" t="s">
        <v>7</v>
      </c>
      <c r="K5668" t="s">
        <v>14</v>
      </c>
      <c r="L5668">
        <v>26.5</v>
      </c>
    </row>
    <row r="5669" spans="1:12" x14ac:dyDescent="0.55000000000000004">
      <c r="A5669" s="24" t="str">
        <f t="shared" si="88"/>
        <v>10219</v>
      </c>
      <c r="B5669" s="24" t="s">
        <v>27</v>
      </c>
      <c r="C5669" s="25">
        <v>43042</v>
      </c>
      <c r="D5669" s="24">
        <f>IFERROR(VLOOKUP(B5669,'2017_GT Roster'!$B$6:$H$21,7, FALSE), "NO MATCH!!!")</f>
        <v>9</v>
      </c>
      <c r="E5669" s="24">
        <f>IFERROR(VLOOKUP(GAME_JUMP_REPORT_CONSOLIDATED!C5669,GAME_INDEX!$A$7:$E$34,5,FALSE), "NO MATCH")</f>
        <v>1021</v>
      </c>
      <c r="F5669" s="24" t="str">
        <f>IFERROR(VLOOKUP(C5669,GAME_INDEX!$A$7:$E$34,4,FALSE), "NO MATCH!!!")</f>
        <v>Virginia Tech</v>
      </c>
      <c r="G5669" t="s">
        <v>5661</v>
      </c>
      <c r="H5669" s="1">
        <v>43042</v>
      </c>
      <c r="I5669">
        <v>6777</v>
      </c>
      <c r="J5669" t="s">
        <v>7</v>
      </c>
      <c r="K5669" t="s">
        <v>27</v>
      </c>
      <c r="L5669">
        <v>11.3</v>
      </c>
    </row>
    <row r="5670" spans="1:12" x14ac:dyDescent="0.55000000000000004">
      <c r="A5670" s="24" t="str">
        <f t="shared" si="88"/>
        <v>10219</v>
      </c>
      <c r="B5670" s="24" t="s">
        <v>27</v>
      </c>
      <c r="C5670" s="25">
        <v>43042</v>
      </c>
      <c r="D5670" s="24">
        <f>IFERROR(VLOOKUP(B5670,'2017_GT Roster'!$B$6:$H$21,7, FALSE), "NO MATCH!!!")</f>
        <v>9</v>
      </c>
      <c r="E5670" s="24">
        <f>IFERROR(VLOOKUP(GAME_JUMP_REPORT_CONSOLIDATED!C5670,GAME_INDEX!$A$7:$E$34,5,FALSE), "NO MATCH")</f>
        <v>1021</v>
      </c>
      <c r="F5670" s="24" t="str">
        <f>IFERROR(VLOOKUP(C5670,GAME_INDEX!$A$7:$E$34,4,FALSE), "NO MATCH!!!")</f>
        <v>Virginia Tech</v>
      </c>
      <c r="G5670" t="s">
        <v>5662</v>
      </c>
      <c r="H5670" s="1">
        <v>43042</v>
      </c>
      <c r="I5670">
        <v>6783</v>
      </c>
      <c r="J5670" t="s">
        <v>7</v>
      </c>
      <c r="K5670" t="s">
        <v>27</v>
      </c>
      <c r="L5670">
        <v>12.5</v>
      </c>
    </row>
    <row r="5671" spans="1:12" x14ac:dyDescent="0.55000000000000004">
      <c r="A5671" s="24" t="str">
        <f t="shared" si="88"/>
        <v>102114</v>
      </c>
      <c r="B5671" s="24" t="s">
        <v>10</v>
      </c>
      <c r="C5671" s="25">
        <v>43042</v>
      </c>
      <c r="D5671" s="24">
        <f>IFERROR(VLOOKUP(B5671,'2017_GT Roster'!$B$6:$H$21,7, FALSE), "NO MATCH!!!")</f>
        <v>14</v>
      </c>
      <c r="E5671" s="24">
        <f>IFERROR(VLOOKUP(GAME_JUMP_REPORT_CONSOLIDATED!C5671,GAME_INDEX!$A$7:$E$34,5,FALSE), "NO MATCH")</f>
        <v>1021</v>
      </c>
      <c r="F5671" s="24" t="str">
        <f>IFERROR(VLOOKUP(C5671,GAME_INDEX!$A$7:$E$34,4,FALSE), "NO MATCH!!!")</f>
        <v>Virginia Tech</v>
      </c>
      <c r="G5671" t="s">
        <v>5663</v>
      </c>
      <c r="H5671" s="1">
        <v>43042</v>
      </c>
      <c r="I5671">
        <v>6786</v>
      </c>
      <c r="J5671" t="s">
        <v>7</v>
      </c>
      <c r="K5671" t="s">
        <v>10</v>
      </c>
      <c r="L5671">
        <v>17.5</v>
      </c>
    </row>
    <row r="5672" spans="1:12" x14ac:dyDescent="0.55000000000000004">
      <c r="A5672" s="24" t="str">
        <f t="shared" si="88"/>
        <v>102111</v>
      </c>
      <c r="B5672" s="24" t="s">
        <v>14</v>
      </c>
      <c r="C5672" s="25">
        <v>43042</v>
      </c>
      <c r="D5672" s="24">
        <f>IFERROR(VLOOKUP(B5672,'2017_GT Roster'!$B$6:$H$21,7, FALSE), "NO MATCH!!!")</f>
        <v>11</v>
      </c>
      <c r="E5672" s="24">
        <f>IFERROR(VLOOKUP(GAME_JUMP_REPORT_CONSOLIDATED!C5672,GAME_INDEX!$A$7:$E$34,5,FALSE), "NO MATCH")</f>
        <v>1021</v>
      </c>
      <c r="F5672" s="24" t="str">
        <f>IFERROR(VLOOKUP(C5672,GAME_INDEX!$A$7:$E$34,4,FALSE), "NO MATCH!!!")</f>
        <v>Virginia Tech</v>
      </c>
      <c r="G5672" t="s">
        <v>5664</v>
      </c>
      <c r="H5672" s="1">
        <v>43042</v>
      </c>
      <c r="I5672">
        <v>6788</v>
      </c>
      <c r="J5672" t="s">
        <v>7</v>
      </c>
      <c r="K5672" t="s">
        <v>14</v>
      </c>
      <c r="L5672">
        <v>18.100000000000001</v>
      </c>
    </row>
    <row r="5673" spans="1:12" x14ac:dyDescent="0.55000000000000004">
      <c r="A5673" s="24" t="str">
        <f t="shared" si="88"/>
        <v>10211</v>
      </c>
      <c r="B5673" s="24" t="s">
        <v>3254</v>
      </c>
      <c r="C5673" s="25">
        <v>43042</v>
      </c>
      <c r="D5673" s="24">
        <f>IFERROR(VLOOKUP(B5673,'2017_GT Roster'!$B$6:$H$21,7, FALSE), "NO MATCH!!!")</f>
        <v>1</v>
      </c>
      <c r="E5673" s="24">
        <f>IFERROR(VLOOKUP(GAME_JUMP_REPORT_CONSOLIDATED!C5673,GAME_INDEX!$A$7:$E$34,5,FALSE), "NO MATCH")</f>
        <v>1021</v>
      </c>
      <c r="F5673" s="24" t="str">
        <f>IFERROR(VLOOKUP(C5673,GAME_INDEX!$A$7:$E$34,4,FALSE), "NO MATCH!!!")</f>
        <v>Virginia Tech</v>
      </c>
      <c r="G5673" t="s">
        <v>5665</v>
      </c>
      <c r="H5673" s="1">
        <v>43042</v>
      </c>
      <c r="I5673">
        <v>6788</v>
      </c>
      <c r="J5673" t="s">
        <v>7</v>
      </c>
      <c r="K5673" t="s">
        <v>3254</v>
      </c>
      <c r="L5673">
        <v>18.8</v>
      </c>
    </row>
    <row r="5674" spans="1:12" x14ac:dyDescent="0.55000000000000004">
      <c r="A5674" s="24" t="str">
        <f t="shared" si="88"/>
        <v>102114</v>
      </c>
      <c r="B5674" s="24" t="s">
        <v>10</v>
      </c>
      <c r="C5674" s="25">
        <v>43042</v>
      </c>
      <c r="D5674" s="24">
        <f>IFERROR(VLOOKUP(B5674,'2017_GT Roster'!$B$6:$H$21,7, FALSE), "NO MATCH!!!")</f>
        <v>14</v>
      </c>
      <c r="E5674" s="24">
        <f>IFERROR(VLOOKUP(GAME_JUMP_REPORT_CONSOLIDATED!C5674,GAME_INDEX!$A$7:$E$34,5,FALSE), "NO MATCH")</f>
        <v>1021</v>
      </c>
      <c r="F5674" s="24" t="str">
        <f>IFERROR(VLOOKUP(C5674,GAME_INDEX!$A$7:$E$34,4,FALSE), "NO MATCH!!!")</f>
        <v>Virginia Tech</v>
      </c>
      <c r="G5674" t="s">
        <v>5666</v>
      </c>
      <c r="H5674" s="1">
        <v>43042</v>
      </c>
      <c r="I5674">
        <v>6795</v>
      </c>
      <c r="J5674" t="s">
        <v>7</v>
      </c>
      <c r="K5674" t="s">
        <v>10</v>
      </c>
      <c r="L5674">
        <v>17.3</v>
      </c>
    </row>
    <row r="5675" spans="1:12" x14ac:dyDescent="0.55000000000000004">
      <c r="A5675" s="24" t="str">
        <f t="shared" si="88"/>
        <v>10219</v>
      </c>
      <c r="B5675" s="24" t="s">
        <v>27</v>
      </c>
      <c r="C5675" s="25">
        <v>43042</v>
      </c>
      <c r="D5675" s="24">
        <f>IFERROR(VLOOKUP(B5675,'2017_GT Roster'!$B$6:$H$21,7, FALSE), "NO MATCH!!!")</f>
        <v>9</v>
      </c>
      <c r="E5675" s="24">
        <f>IFERROR(VLOOKUP(GAME_JUMP_REPORT_CONSOLIDATED!C5675,GAME_INDEX!$A$7:$E$34,5,FALSE), "NO MATCH")</f>
        <v>1021</v>
      </c>
      <c r="F5675" s="24" t="str">
        <f>IFERROR(VLOOKUP(C5675,GAME_INDEX!$A$7:$E$34,4,FALSE), "NO MATCH!!!")</f>
        <v>Virginia Tech</v>
      </c>
      <c r="G5675" t="s">
        <v>5667</v>
      </c>
      <c r="H5675" s="1">
        <v>43042</v>
      </c>
      <c r="I5675">
        <v>6808</v>
      </c>
      <c r="J5675" t="s">
        <v>7</v>
      </c>
      <c r="K5675" t="s">
        <v>27</v>
      </c>
      <c r="L5675">
        <v>10.4</v>
      </c>
    </row>
    <row r="5676" spans="1:12" x14ac:dyDescent="0.55000000000000004">
      <c r="A5676" s="24" t="str">
        <f t="shared" si="88"/>
        <v>10211</v>
      </c>
      <c r="B5676" s="24" t="s">
        <v>3254</v>
      </c>
      <c r="C5676" s="25">
        <v>43042</v>
      </c>
      <c r="D5676" s="24">
        <f>IFERROR(VLOOKUP(B5676,'2017_GT Roster'!$B$6:$H$21,7, FALSE), "NO MATCH!!!")</f>
        <v>1</v>
      </c>
      <c r="E5676" s="24">
        <f>IFERROR(VLOOKUP(GAME_JUMP_REPORT_CONSOLIDATED!C5676,GAME_INDEX!$A$7:$E$34,5,FALSE), "NO MATCH")</f>
        <v>1021</v>
      </c>
      <c r="F5676" s="24" t="str">
        <f>IFERROR(VLOOKUP(C5676,GAME_INDEX!$A$7:$E$34,4,FALSE), "NO MATCH!!!")</f>
        <v>Virginia Tech</v>
      </c>
      <c r="G5676" t="s">
        <v>5668</v>
      </c>
      <c r="H5676" s="1">
        <v>43042</v>
      </c>
      <c r="I5676">
        <v>6815</v>
      </c>
      <c r="J5676" t="s">
        <v>7</v>
      </c>
      <c r="K5676" t="s">
        <v>3254</v>
      </c>
      <c r="L5676">
        <v>21.9</v>
      </c>
    </row>
    <row r="5677" spans="1:12" x14ac:dyDescent="0.55000000000000004">
      <c r="A5677" s="24" t="str">
        <f t="shared" si="88"/>
        <v>10219</v>
      </c>
      <c r="B5677" s="24" t="s">
        <v>27</v>
      </c>
      <c r="C5677" s="25">
        <v>43042</v>
      </c>
      <c r="D5677" s="24">
        <f>IFERROR(VLOOKUP(B5677,'2017_GT Roster'!$B$6:$H$21,7, FALSE), "NO MATCH!!!")</f>
        <v>9</v>
      </c>
      <c r="E5677" s="24">
        <f>IFERROR(VLOOKUP(GAME_JUMP_REPORT_CONSOLIDATED!C5677,GAME_INDEX!$A$7:$E$34,5,FALSE), "NO MATCH")</f>
        <v>1021</v>
      </c>
      <c r="F5677" s="24" t="str">
        <f>IFERROR(VLOOKUP(C5677,GAME_INDEX!$A$7:$E$34,4,FALSE), "NO MATCH!!!")</f>
        <v>Virginia Tech</v>
      </c>
      <c r="G5677" t="s">
        <v>5669</v>
      </c>
      <c r="H5677" s="1">
        <v>43042</v>
      </c>
      <c r="I5677">
        <v>6835</v>
      </c>
      <c r="J5677" t="s">
        <v>7</v>
      </c>
      <c r="K5677" t="s">
        <v>27</v>
      </c>
      <c r="L5677">
        <v>12.4</v>
      </c>
    </row>
    <row r="5678" spans="1:12" x14ac:dyDescent="0.55000000000000004">
      <c r="A5678" s="24" t="str">
        <f t="shared" si="88"/>
        <v>10211</v>
      </c>
      <c r="B5678" s="24" t="s">
        <v>3254</v>
      </c>
      <c r="C5678" s="25">
        <v>43042</v>
      </c>
      <c r="D5678" s="24">
        <f>IFERROR(VLOOKUP(B5678,'2017_GT Roster'!$B$6:$H$21,7, FALSE), "NO MATCH!!!")</f>
        <v>1</v>
      </c>
      <c r="E5678" s="24">
        <f>IFERROR(VLOOKUP(GAME_JUMP_REPORT_CONSOLIDATED!C5678,GAME_INDEX!$A$7:$E$34,5,FALSE), "NO MATCH")</f>
        <v>1021</v>
      </c>
      <c r="F5678" s="24" t="str">
        <f>IFERROR(VLOOKUP(C5678,GAME_INDEX!$A$7:$E$34,4,FALSE), "NO MATCH!!!")</f>
        <v>Virginia Tech</v>
      </c>
      <c r="G5678" t="s">
        <v>5670</v>
      </c>
      <c r="H5678" s="1">
        <v>43042</v>
      </c>
      <c r="I5678">
        <v>6841</v>
      </c>
      <c r="J5678" t="s">
        <v>7</v>
      </c>
      <c r="K5678" t="s">
        <v>3254</v>
      </c>
      <c r="L5678">
        <v>11.4</v>
      </c>
    </row>
    <row r="5679" spans="1:12" x14ac:dyDescent="0.55000000000000004">
      <c r="A5679" s="24" t="str">
        <f t="shared" si="88"/>
        <v>102111</v>
      </c>
      <c r="B5679" s="24" t="s">
        <v>14</v>
      </c>
      <c r="C5679" s="25">
        <v>43042</v>
      </c>
      <c r="D5679" s="24">
        <f>IFERROR(VLOOKUP(B5679,'2017_GT Roster'!$B$6:$H$21,7, FALSE), "NO MATCH!!!")</f>
        <v>11</v>
      </c>
      <c r="E5679" s="24">
        <f>IFERROR(VLOOKUP(GAME_JUMP_REPORT_CONSOLIDATED!C5679,GAME_INDEX!$A$7:$E$34,5,FALSE), "NO MATCH")</f>
        <v>1021</v>
      </c>
      <c r="F5679" s="24" t="str">
        <f>IFERROR(VLOOKUP(C5679,GAME_INDEX!$A$7:$E$34,4,FALSE), "NO MATCH!!!")</f>
        <v>Virginia Tech</v>
      </c>
      <c r="G5679" t="s">
        <v>5671</v>
      </c>
      <c r="H5679" s="1">
        <v>43042</v>
      </c>
      <c r="I5679">
        <v>6862</v>
      </c>
      <c r="J5679" t="s">
        <v>7</v>
      </c>
      <c r="K5679" t="s">
        <v>14</v>
      </c>
      <c r="L5679">
        <v>15.8</v>
      </c>
    </row>
    <row r="5680" spans="1:12" x14ac:dyDescent="0.55000000000000004">
      <c r="A5680" s="24" t="str">
        <f t="shared" si="88"/>
        <v>10211</v>
      </c>
      <c r="B5680" s="24" t="s">
        <v>3254</v>
      </c>
      <c r="C5680" s="25">
        <v>43042</v>
      </c>
      <c r="D5680" s="24">
        <f>IFERROR(VLOOKUP(B5680,'2017_GT Roster'!$B$6:$H$21,7, FALSE), "NO MATCH!!!")</f>
        <v>1</v>
      </c>
      <c r="E5680" s="24">
        <f>IFERROR(VLOOKUP(GAME_JUMP_REPORT_CONSOLIDATED!C5680,GAME_INDEX!$A$7:$E$34,5,FALSE), "NO MATCH")</f>
        <v>1021</v>
      </c>
      <c r="F5680" s="24" t="str">
        <f>IFERROR(VLOOKUP(C5680,GAME_INDEX!$A$7:$E$34,4,FALSE), "NO MATCH!!!")</f>
        <v>Virginia Tech</v>
      </c>
      <c r="G5680" t="s">
        <v>5672</v>
      </c>
      <c r="H5680" s="1">
        <v>43042</v>
      </c>
      <c r="I5680">
        <v>6870</v>
      </c>
      <c r="J5680" t="s">
        <v>7</v>
      </c>
      <c r="K5680" t="s">
        <v>3254</v>
      </c>
      <c r="L5680">
        <v>11.9</v>
      </c>
    </row>
    <row r="5681" spans="1:13" x14ac:dyDescent="0.55000000000000004">
      <c r="A5681" s="24" t="str">
        <f t="shared" si="88"/>
        <v>102114</v>
      </c>
      <c r="B5681" s="24" t="s">
        <v>10</v>
      </c>
      <c r="C5681" s="25">
        <v>43042</v>
      </c>
      <c r="D5681" s="24">
        <f>IFERROR(VLOOKUP(B5681,'2017_GT Roster'!$B$6:$H$21,7, FALSE), "NO MATCH!!!")</f>
        <v>14</v>
      </c>
      <c r="E5681" s="24">
        <f>IFERROR(VLOOKUP(GAME_JUMP_REPORT_CONSOLIDATED!C5681,GAME_INDEX!$A$7:$E$34,5,FALSE), "NO MATCH")</f>
        <v>1021</v>
      </c>
      <c r="F5681" s="24" t="str">
        <f>IFERROR(VLOOKUP(C5681,GAME_INDEX!$A$7:$E$34,4,FALSE), "NO MATCH!!!")</f>
        <v>Virginia Tech</v>
      </c>
      <c r="G5681" t="s">
        <v>5673</v>
      </c>
      <c r="H5681" s="1">
        <v>43042</v>
      </c>
      <c r="I5681">
        <v>6870</v>
      </c>
      <c r="J5681" t="s">
        <v>7</v>
      </c>
      <c r="K5681" t="s">
        <v>10</v>
      </c>
      <c r="L5681">
        <v>18.5</v>
      </c>
    </row>
    <row r="5682" spans="1:13" x14ac:dyDescent="0.55000000000000004">
      <c r="A5682" s="24" t="str">
        <f t="shared" si="88"/>
        <v>10219</v>
      </c>
      <c r="B5682" s="24" t="s">
        <v>27</v>
      </c>
      <c r="C5682" s="25">
        <v>43042</v>
      </c>
      <c r="D5682" s="24">
        <f>IFERROR(VLOOKUP(B5682,'2017_GT Roster'!$B$6:$H$21,7, FALSE), "NO MATCH!!!")</f>
        <v>9</v>
      </c>
      <c r="E5682" s="24">
        <f>IFERROR(VLOOKUP(GAME_JUMP_REPORT_CONSOLIDATED!C5682,GAME_INDEX!$A$7:$E$34,5,FALSE), "NO MATCH")</f>
        <v>1021</v>
      </c>
      <c r="F5682" s="24" t="str">
        <f>IFERROR(VLOOKUP(C5682,GAME_INDEX!$A$7:$E$34,4,FALSE), "NO MATCH!!!")</f>
        <v>Virginia Tech</v>
      </c>
      <c r="G5682" t="s">
        <v>5674</v>
      </c>
      <c r="H5682" s="1">
        <v>43042</v>
      </c>
      <c r="I5682">
        <v>6892</v>
      </c>
      <c r="J5682" t="s">
        <v>7</v>
      </c>
      <c r="K5682" t="s">
        <v>27</v>
      </c>
      <c r="L5682">
        <v>13.9</v>
      </c>
    </row>
    <row r="5683" spans="1:13" x14ac:dyDescent="0.55000000000000004">
      <c r="A5683" s="24" t="str">
        <f t="shared" ref="A5683:A5744" si="89">E5683&amp;D5683</f>
        <v>102114</v>
      </c>
      <c r="B5683" s="24" t="s">
        <v>10</v>
      </c>
      <c r="C5683" s="25">
        <v>43042</v>
      </c>
      <c r="D5683" s="24">
        <f>IFERROR(VLOOKUP(B5683,'2017_GT Roster'!$B$6:$H$21,7, FALSE), "NO MATCH!!!")</f>
        <v>14</v>
      </c>
      <c r="E5683" s="24">
        <f>IFERROR(VLOOKUP(GAME_JUMP_REPORT_CONSOLIDATED!C5683,GAME_INDEX!$A$7:$E$34,5,FALSE), "NO MATCH")</f>
        <v>1021</v>
      </c>
      <c r="F5683" s="24" t="str">
        <f>IFERROR(VLOOKUP(C5683,GAME_INDEX!$A$7:$E$34,4,FALSE), "NO MATCH!!!")</f>
        <v>Virginia Tech</v>
      </c>
      <c r="G5683" t="s">
        <v>5675</v>
      </c>
      <c r="H5683" s="1">
        <v>43042</v>
      </c>
      <c r="I5683">
        <v>6898</v>
      </c>
      <c r="J5683" t="s">
        <v>7</v>
      </c>
      <c r="K5683" t="s">
        <v>10</v>
      </c>
      <c r="L5683">
        <v>14.6</v>
      </c>
    </row>
    <row r="5684" spans="1:13" x14ac:dyDescent="0.55000000000000004">
      <c r="A5684" s="24" t="str">
        <f t="shared" si="89"/>
        <v>10214</v>
      </c>
      <c r="B5684" s="24" t="s">
        <v>3262</v>
      </c>
      <c r="C5684" s="25">
        <v>43042</v>
      </c>
      <c r="D5684" s="24">
        <f>IFERROR(VLOOKUP(B5684,'2017_GT Roster'!$B$6:$H$21,7, FALSE), "NO MATCH!!!")</f>
        <v>4</v>
      </c>
      <c r="E5684" s="24">
        <f>IFERROR(VLOOKUP(GAME_JUMP_REPORT_CONSOLIDATED!C5684,GAME_INDEX!$A$7:$E$34,5,FALSE), "NO MATCH")</f>
        <v>1021</v>
      </c>
      <c r="F5684" s="24" t="str">
        <f>IFERROR(VLOOKUP(C5684,GAME_INDEX!$A$7:$E$34,4,FALSE), "NO MATCH!!!")</f>
        <v>Virginia Tech</v>
      </c>
      <c r="G5684" t="s">
        <v>5676</v>
      </c>
      <c r="H5684" s="1">
        <v>43042</v>
      </c>
      <c r="I5684">
        <v>6923</v>
      </c>
      <c r="J5684" t="s">
        <v>7</v>
      </c>
      <c r="K5684" t="s">
        <v>3262</v>
      </c>
      <c r="L5684">
        <v>23.3</v>
      </c>
    </row>
    <row r="5685" spans="1:13" x14ac:dyDescent="0.55000000000000004">
      <c r="A5685" s="24" t="str">
        <f t="shared" si="89"/>
        <v>102114</v>
      </c>
      <c r="B5685" s="24" t="s">
        <v>10</v>
      </c>
      <c r="C5685" s="25">
        <v>43042</v>
      </c>
      <c r="D5685" s="24">
        <f>IFERROR(VLOOKUP(B5685,'2017_GT Roster'!$B$6:$H$21,7, FALSE), "NO MATCH!!!")</f>
        <v>14</v>
      </c>
      <c r="E5685" s="24">
        <f>IFERROR(VLOOKUP(GAME_JUMP_REPORT_CONSOLIDATED!C5685,GAME_INDEX!$A$7:$E$34,5,FALSE), "NO MATCH")</f>
        <v>1021</v>
      </c>
      <c r="F5685" s="24" t="str">
        <f>IFERROR(VLOOKUP(C5685,GAME_INDEX!$A$7:$E$34,4,FALSE), "NO MATCH!!!")</f>
        <v>Virginia Tech</v>
      </c>
      <c r="G5685" t="s">
        <v>5677</v>
      </c>
      <c r="H5685" s="1">
        <v>43042</v>
      </c>
      <c r="I5685">
        <v>6927</v>
      </c>
      <c r="J5685" t="s">
        <v>7</v>
      </c>
      <c r="K5685" t="s">
        <v>10</v>
      </c>
      <c r="L5685">
        <v>18.100000000000001</v>
      </c>
    </row>
    <row r="5686" spans="1:13" x14ac:dyDescent="0.55000000000000004">
      <c r="A5686" s="24" t="str">
        <f t="shared" si="89"/>
        <v>102114</v>
      </c>
      <c r="B5686" s="24" t="s">
        <v>10</v>
      </c>
      <c r="C5686" s="25">
        <v>43042</v>
      </c>
      <c r="D5686" s="24">
        <f>IFERROR(VLOOKUP(B5686,'2017_GT Roster'!$B$6:$H$21,7, FALSE), "NO MATCH!!!")</f>
        <v>14</v>
      </c>
      <c r="E5686" s="24">
        <f>IFERROR(VLOOKUP(GAME_JUMP_REPORT_CONSOLIDATED!C5686,GAME_INDEX!$A$7:$E$34,5,FALSE), "NO MATCH")</f>
        <v>1021</v>
      </c>
      <c r="F5686" s="24" t="str">
        <f>IFERROR(VLOOKUP(C5686,GAME_INDEX!$A$7:$E$34,4,FALSE), "NO MATCH!!!")</f>
        <v>Virginia Tech</v>
      </c>
      <c r="G5686" t="s">
        <v>5678</v>
      </c>
      <c r="H5686" s="1">
        <v>43042</v>
      </c>
      <c r="I5686">
        <v>6931</v>
      </c>
      <c r="J5686" t="s">
        <v>7</v>
      </c>
      <c r="K5686" t="s">
        <v>10</v>
      </c>
      <c r="L5686">
        <v>20.100000000000001</v>
      </c>
    </row>
    <row r="5687" spans="1:13" x14ac:dyDescent="0.55000000000000004">
      <c r="A5687" s="24" t="str">
        <f t="shared" si="89"/>
        <v>10214</v>
      </c>
      <c r="B5687" s="24" t="s">
        <v>3262</v>
      </c>
      <c r="C5687" s="25">
        <v>43042</v>
      </c>
      <c r="D5687" s="24">
        <f>IFERROR(VLOOKUP(B5687,'2017_GT Roster'!$B$6:$H$21,7, FALSE), "NO MATCH!!!")</f>
        <v>4</v>
      </c>
      <c r="E5687" s="24">
        <f>IFERROR(VLOOKUP(GAME_JUMP_REPORT_CONSOLIDATED!C5687,GAME_INDEX!$A$7:$E$34,5,FALSE), "NO MATCH")</f>
        <v>1021</v>
      </c>
      <c r="F5687" s="24" t="str">
        <f>IFERROR(VLOOKUP(C5687,GAME_INDEX!$A$7:$E$34,4,FALSE), "NO MATCH!!!")</f>
        <v>Virginia Tech</v>
      </c>
      <c r="G5687" t="s">
        <v>5679</v>
      </c>
      <c r="H5687" s="1">
        <v>43042</v>
      </c>
      <c r="I5687">
        <v>6952</v>
      </c>
      <c r="J5687" t="s">
        <v>7</v>
      </c>
      <c r="K5687" t="s">
        <v>3262</v>
      </c>
      <c r="L5687">
        <v>14.5</v>
      </c>
    </row>
    <row r="5688" spans="1:13" x14ac:dyDescent="0.55000000000000004">
      <c r="A5688" s="24" t="str">
        <f t="shared" si="89"/>
        <v>10219</v>
      </c>
      <c r="B5688" s="24" t="s">
        <v>27</v>
      </c>
      <c r="C5688" s="25">
        <v>43042</v>
      </c>
      <c r="D5688" s="24">
        <f>IFERROR(VLOOKUP(B5688,'2017_GT Roster'!$B$6:$H$21,7, FALSE), "NO MATCH!!!")</f>
        <v>9</v>
      </c>
      <c r="E5688" s="24">
        <f>IFERROR(VLOOKUP(GAME_JUMP_REPORT_CONSOLIDATED!C5688,GAME_INDEX!$A$7:$E$34,5,FALSE), "NO MATCH")</f>
        <v>1021</v>
      </c>
      <c r="F5688" s="24" t="str">
        <f>IFERROR(VLOOKUP(C5688,GAME_INDEX!$A$7:$E$34,4,FALSE), "NO MATCH!!!")</f>
        <v>Virginia Tech</v>
      </c>
      <c r="G5688" t="s">
        <v>5680</v>
      </c>
      <c r="H5688" s="1">
        <v>43042</v>
      </c>
      <c r="I5688">
        <v>6974</v>
      </c>
      <c r="J5688" t="s">
        <v>7</v>
      </c>
      <c r="K5688" t="s">
        <v>27</v>
      </c>
      <c r="L5688">
        <v>13.4</v>
      </c>
    </row>
    <row r="5689" spans="1:13" x14ac:dyDescent="0.55000000000000004">
      <c r="A5689" s="24" t="str">
        <f t="shared" si="89"/>
        <v>10214</v>
      </c>
      <c r="B5689" s="24" t="s">
        <v>3262</v>
      </c>
      <c r="C5689" s="25">
        <v>43042</v>
      </c>
      <c r="D5689" s="24">
        <f>IFERROR(VLOOKUP(B5689,'2017_GT Roster'!$B$6:$H$21,7, FALSE), "NO MATCH!!!")</f>
        <v>4</v>
      </c>
      <c r="E5689" s="24">
        <f>IFERROR(VLOOKUP(GAME_JUMP_REPORT_CONSOLIDATED!C5689,GAME_INDEX!$A$7:$E$34,5,FALSE), "NO MATCH")</f>
        <v>1021</v>
      </c>
      <c r="F5689" s="24" t="str">
        <f>IFERROR(VLOOKUP(C5689,GAME_INDEX!$A$7:$E$34,4,FALSE), "NO MATCH!!!")</f>
        <v>Virginia Tech</v>
      </c>
      <c r="G5689" t="s">
        <v>5681</v>
      </c>
      <c r="H5689" s="1">
        <v>43042</v>
      </c>
      <c r="I5689">
        <v>6976</v>
      </c>
      <c r="J5689" t="s">
        <v>7</v>
      </c>
      <c r="K5689" t="s">
        <v>3262</v>
      </c>
      <c r="L5689">
        <v>25.4</v>
      </c>
    </row>
    <row r="5690" spans="1:13" x14ac:dyDescent="0.55000000000000004">
      <c r="A5690" s="24" t="str">
        <f t="shared" si="89"/>
        <v>10219</v>
      </c>
      <c r="B5690" s="24" t="s">
        <v>27</v>
      </c>
      <c r="C5690" s="25">
        <v>43042</v>
      </c>
      <c r="D5690" s="24">
        <f>IFERROR(VLOOKUP(B5690,'2017_GT Roster'!$B$6:$H$21,7, FALSE), "NO MATCH!!!")</f>
        <v>9</v>
      </c>
      <c r="E5690" s="24">
        <f>IFERROR(VLOOKUP(GAME_JUMP_REPORT_CONSOLIDATED!C5690,GAME_INDEX!$A$7:$E$34,5,FALSE), "NO MATCH")</f>
        <v>1021</v>
      </c>
      <c r="F5690" s="24" t="str">
        <f>IFERROR(VLOOKUP(C5690,GAME_INDEX!$A$7:$E$34,4,FALSE), "NO MATCH!!!")</f>
        <v>Virginia Tech</v>
      </c>
      <c r="G5690" t="s">
        <v>5682</v>
      </c>
      <c r="H5690" s="1">
        <v>43042</v>
      </c>
      <c r="I5690">
        <v>6977</v>
      </c>
      <c r="J5690" t="s">
        <v>7</v>
      </c>
      <c r="K5690" t="s">
        <v>27</v>
      </c>
      <c r="L5690">
        <v>13.5</v>
      </c>
    </row>
    <row r="5691" spans="1:13" x14ac:dyDescent="0.55000000000000004">
      <c r="A5691" s="24" t="str">
        <f t="shared" si="89"/>
        <v>102114</v>
      </c>
      <c r="B5691" s="24" t="s">
        <v>10</v>
      </c>
      <c r="C5691" s="25">
        <v>43042</v>
      </c>
      <c r="D5691" s="24">
        <f>IFERROR(VLOOKUP(B5691,'2017_GT Roster'!$B$6:$H$21,7, FALSE), "NO MATCH!!!")</f>
        <v>14</v>
      </c>
      <c r="E5691" s="24">
        <f>IFERROR(VLOOKUP(GAME_JUMP_REPORT_CONSOLIDATED!C5691,GAME_INDEX!$A$7:$E$34,5,FALSE), "NO MATCH")</f>
        <v>1021</v>
      </c>
      <c r="F5691" s="24" t="str">
        <f>IFERROR(VLOOKUP(C5691,GAME_INDEX!$A$7:$E$34,4,FALSE), "NO MATCH!!!")</f>
        <v>Virginia Tech</v>
      </c>
      <c r="G5691" t="s">
        <v>5683</v>
      </c>
      <c r="H5691" s="1">
        <v>43042</v>
      </c>
      <c r="I5691">
        <v>6980</v>
      </c>
      <c r="J5691" t="s">
        <v>7</v>
      </c>
      <c r="K5691" t="s">
        <v>10</v>
      </c>
      <c r="L5691">
        <v>21.4</v>
      </c>
    </row>
    <row r="5692" spans="1:13" x14ac:dyDescent="0.55000000000000004">
      <c r="A5692" s="24" t="str">
        <f t="shared" si="89"/>
        <v>102133</v>
      </c>
      <c r="B5692" s="24" t="s">
        <v>32</v>
      </c>
      <c r="C5692" s="25">
        <v>43042</v>
      </c>
      <c r="D5692" s="24">
        <f>IFERROR(VLOOKUP(B5692,'2017_GT Roster'!$B$6:$H$21,7, FALSE), "NO MATCH!!!")</f>
        <v>33</v>
      </c>
      <c r="E5692" s="24">
        <f>IFERROR(VLOOKUP(GAME_JUMP_REPORT_CONSOLIDATED!C5692,GAME_INDEX!$A$7:$E$34,5,FALSE), "NO MATCH")</f>
        <v>1021</v>
      </c>
      <c r="F5692" s="24" t="str">
        <f>IFERROR(VLOOKUP(C5692,GAME_INDEX!$A$7:$E$34,4,FALSE), "NO MATCH!!!")</f>
        <v>Virginia Tech</v>
      </c>
      <c r="G5692" t="s">
        <v>5684</v>
      </c>
      <c r="H5692" s="1">
        <v>43042</v>
      </c>
      <c r="I5692">
        <v>7053</v>
      </c>
      <c r="J5692" t="s">
        <v>7</v>
      </c>
      <c r="K5692" t="s">
        <v>32</v>
      </c>
      <c r="L5692">
        <v>12.1</v>
      </c>
    </row>
    <row r="5693" spans="1:13" x14ac:dyDescent="0.55000000000000004">
      <c r="A5693" s="24" t="str">
        <f t="shared" si="89"/>
        <v>102133</v>
      </c>
      <c r="B5693" s="24" t="s">
        <v>32</v>
      </c>
      <c r="C5693" s="25">
        <v>43042</v>
      </c>
      <c r="D5693" s="24">
        <f>IFERROR(VLOOKUP(B5693,'2017_GT Roster'!$B$6:$H$21,7, FALSE), "NO MATCH!!!")</f>
        <v>33</v>
      </c>
      <c r="E5693" s="24">
        <f>IFERROR(VLOOKUP(GAME_JUMP_REPORT_CONSOLIDATED!C5693,GAME_INDEX!$A$7:$E$34,5,FALSE), "NO MATCH")</f>
        <v>1021</v>
      </c>
      <c r="F5693" s="24" t="str">
        <f>IFERROR(VLOOKUP(C5693,GAME_INDEX!$A$7:$E$34,4,FALSE), "NO MATCH!!!")</f>
        <v>Virginia Tech</v>
      </c>
      <c r="G5693" t="s">
        <v>5685</v>
      </c>
      <c r="H5693" s="1">
        <v>43042</v>
      </c>
      <c r="I5693">
        <v>7055</v>
      </c>
      <c r="J5693" t="s">
        <v>7</v>
      </c>
      <c r="K5693" t="s">
        <v>32</v>
      </c>
      <c r="L5693">
        <v>16.8</v>
      </c>
    </row>
    <row r="5694" spans="1:13" x14ac:dyDescent="0.55000000000000004">
      <c r="A5694" s="24" t="str">
        <f t="shared" si="89"/>
        <v>102133</v>
      </c>
      <c r="B5694" s="24" t="s">
        <v>32</v>
      </c>
      <c r="C5694" s="25">
        <v>43042</v>
      </c>
      <c r="D5694" s="24">
        <f>IFERROR(VLOOKUP(B5694,'2017_GT Roster'!$B$6:$H$21,7, FALSE), "NO MATCH!!!")</f>
        <v>33</v>
      </c>
      <c r="E5694" s="24">
        <f>IFERROR(VLOOKUP(GAME_JUMP_REPORT_CONSOLIDATED!C5694,GAME_INDEX!$A$7:$E$34,5,FALSE), "NO MATCH")</f>
        <v>1021</v>
      </c>
      <c r="F5694" s="24" t="str">
        <f>IFERROR(VLOOKUP(C5694,GAME_INDEX!$A$7:$E$34,4,FALSE), "NO MATCH!!!")</f>
        <v>Virginia Tech</v>
      </c>
      <c r="G5694" t="s">
        <v>5686</v>
      </c>
      <c r="H5694" s="1">
        <v>43042</v>
      </c>
      <c r="I5694">
        <v>7056</v>
      </c>
      <c r="J5694" t="s">
        <v>7</v>
      </c>
      <c r="K5694" t="s">
        <v>32</v>
      </c>
      <c r="L5694">
        <v>15.6</v>
      </c>
    </row>
    <row r="5695" spans="1:13" x14ac:dyDescent="0.55000000000000004">
      <c r="A5695" s="24" t="str">
        <f t="shared" si="89"/>
        <v>10224</v>
      </c>
      <c r="B5695" s="24" t="s">
        <v>3262</v>
      </c>
      <c r="C5695" s="25">
        <v>43043</v>
      </c>
      <c r="D5695" s="24">
        <f>IFERROR(VLOOKUP(B5695,'2017_GT Roster'!$B$6:$H$21,7, FALSE), "NO MATCH!!!")</f>
        <v>4</v>
      </c>
      <c r="E5695" s="24">
        <f>IFERROR(VLOOKUP(GAME_JUMP_REPORT_CONSOLIDATED!C5695,GAME_INDEX!$A$7:$E$34,5,FALSE), "NO MATCH")</f>
        <v>1022</v>
      </c>
      <c r="F5695" s="24" t="str">
        <f>IFERROR(VLOOKUP(C5695,GAME_INDEX!$A$7:$E$34,4,FALSE), "NO MATCH!!!")</f>
        <v>Virginia</v>
      </c>
      <c r="G5695" t="s">
        <v>5687</v>
      </c>
      <c r="H5695" s="1">
        <v>43043</v>
      </c>
      <c r="I5695">
        <v>190</v>
      </c>
      <c r="J5695" t="s">
        <v>7</v>
      </c>
      <c r="K5695" t="s">
        <v>3262</v>
      </c>
      <c r="L5695">
        <v>19.5</v>
      </c>
      <c r="M5695" t="s">
        <v>10640</v>
      </c>
    </row>
    <row r="5696" spans="1:13" x14ac:dyDescent="0.55000000000000004">
      <c r="A5696" s="24" t="str">
        <f t="shared" si="89"/>
        <v>102297</v>
      </c>
      <c r="B5696" s="24" t="s">
        <v>42</v>
      </c>
      <c r="C5696" s="25">
        <v>43043</v>
      </c>
      <c r="D5696" s="24">
        <f>IFERROR(VLOOKUP(B5696,'2017_GT Roster'!$B$6:$H$21,7, FALSE), "NO MATCH!!!")</f>
        <v>97</v>
      </c>
      <c r="E5696" s="24">
        <f>IFERROR(VLOOKUP(GAME_JUMP_REPORT_CONSOLIDATED!C5696,GAME_INDEX!$A$7:$E$34,5,FALSE), "NO MATCH")</f>
        <v>1022</v>
      </c>
      <c r="F5696" s="24" t="str">
        <f>IFERROR(VLOOKUP(C5696,GAME_INDEX!$A$7:$E$34,4,FALSE), "NO MATCH!!!")</f>
        <v>Virginia</v>
      </c>
      <c r="G5696" t="s">
        <v>5688</v>
      </c>
      <c r="H5696" s="1">
        <v>43043</v>
      </c>
      <c r="I5696">
        <v>191</v>
      </c>
      <c r="J5696" t="s">
        <v>7</v>
      </c>
      <c r="K5696" t="s">
        <v>42</v>
      </c>
      <c r="L5696">
        <v>22.9</v>
      </c>
    </row>
    <row r="5697" spans="1:12" x14ac:dyDescent="0.55000000000000004">
      <c r="A5697" s="24" t="str">
        <f t="shared" si="89"/>
        <v>102233</v>
      </c>
      <c r="B5697" s="24" t="s">
        <v>32</v>
      </c>
      <c r="C5697" s="25">
        <v>43043</v>
      </c>
      <c r="D5697" s="24">
        <f>IFERROR(VLOOKUP(B5697,'2017_GT Roster'!$B$6:$H$21,7, FALSE), "NO MATCH!!!")</f>
        <v>33</v>
      </c>
      <c r="E5697" s="24">
        <f>IFERROR(VLOOKUP(GAME_JUMP_REPORT_CONSOLIDATED!C5697,GAME_INDEX!$A$7:$E$34,5,FALSE), "NO MATCH")</f>
        <v>1022</v>
      </c>
      <c r="F5697" s="24" t="str">
        <f>IFERROR(VLOOKUP(C5697,GAME_INDEX!$A$7:$E$34,4,FALSE), "NO MATCH!!!")</f>
        <v>Virginia</v>
      </c>
      <c r="G5697" t="s">
        <v>5689</v>
      </c>
      <c r="H5697" s="1">
        <v>43043</v>
      </c>
      <c r="I5697">
        <v>192</v>
      </c>
      <c r="J5697" t="s">
        <v>7</v>
      </c>
      <c r="K5697" t="s">
        <v>32</v>
      </c>
      <c r="L5697">
        <v>19.7</v>
      </c>
    </row>
    <row r="5698" spans="1:12" x14ac:dyDescent="0.55000000000000004">
      <c r="A5698" s="24" t="str">
        <f t="shared" si="89"/>
        <v>10221</v>
      </c>
      <c r="B5698" s="24" t="s">
        <v>3254</v>
      </c>
      <c r="C5698" s="25">
        <v>43043</v>
      </c>
      <c r="D5698" s="24">
        <f>IFERROR(VLOOKUP(B5698,'2017_GT Roster'!$B$6:$H$21,7, FALSE), "NO MATCH!!!")</f>
        <v>1</v>
      </c>
      <c r="E5698" s="24">
        <f>IFERROR(VLOOKUP(GAME_JUMP_REPORT_CONSOLIDATED!C5698,GAME_INDEX!$A$7:$E$34,5,FALSE), "NO MATCH")</f>
        <v>1022</v>
      </c>
      <c r="F5698" s="24" t="str">
        <f>IFERROR(VLOOKUP(C5698,GAME_INDEX!$A$7:$E$34,4,FALSE), "NO MATCH!!!")</f>
        <v>Virginia</v>
      </c>
      <c r="G5698" t="s">
        <v>5690</v>
      </c>
      <c r="H5698" s="1">
        <v>43043</v>
      </c>
      <c r="I5698">
        <v>193</v>
      </c>
      <c r="J5698" t="s">
        <v>7</v>
      </c>
      <c r="K5698" t="s">
        <v>3254</v>
      </c>
      <c r="L5698">
        <v>22.5</v>
      </c>
    </row>
    <row r="5699" spans="1:12" x14ac:dyDescent="0.55000000000000004">
      <c r="A5699" s="24" t="str">
        <f t="shared" si="89"/>
        <v>102214</v>
      </c>
      <c r="B5699" s="24" t="s">
        <v>10</v>
      </c>
      <c r="C5699" s="25">
        <v>43043</v>
      </c>
      <c r="D5699" s="24">
        <f>IFERROR(VLOOKUP(B5699,'2017_GT Roster'!$B$6:$H$21,7, FALSE), "NO MATCH!!!")</f>
        <v>14</v>
      </c>
      <c r="E5699" s="24">
        <f>IFERROR(VLOOKUP(GAME_JUMP_REPORT_CONSOLIDATED!C5699,GAME_INDEX!$A$7:$E$34,5,FALSE), "NO MATCH")</f>
        <v>1022</v>
      </c>
      <c r="F5699" s="24" t="str">
        <f>IFERROR(VLOOKUP(C5699,GAME_INDEX!$A$7:$E$34,4,FALSE), "NO MATCH!!!")</f>
        <v>Virginia</v>
      </c>
      <c r="G5699" t="s">
        <v>5691</v>
      </c>
      <c r="H5699" s="1">
        <v>43043</v>
      </c>
      <c r="I5699">
        <v>194</v>
      </c>
      <c r="J5699" t="s">
        <v>7</v>
      </c>
      <c r="K5699" t="s">
        <v>10</v>
      </c>
      <c r="L5699">
        <v>23.8</v>
      </c>
    </row>
    <row r="5700" spans="1:12" x14ac:dyDescent="0.55000000000000004">
      <c r="A5700" s="24" t="str">
        <f t="shared" si="89"/>
        <v>10223</v>
      </c>
      <c r="B5700" s="24" t="s">
        <v>3344</v>
      </c>
      <c r="C5700" s="25">
        <v>43043</v>
      </c>
      <c r="D5700" s="24">
        <f>IFERROR(VLOOKUP(B5700,'2017_GT Roster'!$B$6:$H$21,7, FALSE), "NO MATCH!!!")</f>
        <v>3</v>
      </c>
      <c r="E5700" s="24">
        <f>IFERROR(VLOOKUP(GAME_JUMP_REPORT_CONSOLIDATED!C5700,GAME_INDEX!$A$7:$E$34,5,FALSE), "NO MATCH")</f>
        <v>1022</v>
      </c>
      <c r="F5700" s="24" t="str">
        <f>IFERROR(VLOOKUP(C5700,GAME_INDEX!$A$7:$E$34,4,FALSE), "NO MATCH!!!")</f>
        <v>Virginia</v>
      </c>
      <c r="G5700" t="s">
        <v>5692</v>
      </c>
      <c r="H5700" s="1">
        <v>43043</v>
      </c>
      <c r="I5700">
        <v>195</v>
      </c>
      <c r="J5700" t="s">
        <v>7</v>
      </c>
      <c r="K5700" t="s">
        <v>3344</v>
      </c>
      <c r="L5700">
        <v>23</v>
      </c>
    </row>
    <row r="5701" spans="1:12" x14ac:dyDescent="0.55000000000000004">
      <c r="A5701" s="24" t="str">
        <f t="shared" si="89"/>
        <v>102221</v>
      </c>
      <c r="B5701" s="24" t="s">
        <v>5040</v>
      </c>
      <c r="C5701" s="25">
        <v>43043</v>
      </c>
      <c r="D5701" s="24">
        <f>IFERROR(VLOOKUP(B5701,'2017_GT Roster'!$B$6:$H$21,7, FALSE), "NO MATCH!!!")</f>
        <v>21</v>
      </c>
      <c r="E5701" s="24">
        <f>IFERROR(VLOOKUP(GAME_JUMP_REPORT_CONSOLIDATED!C5701,GAME_INDEX!$A$7:$E$34,5,FALSE), "NO MATCH")</f>
        <v>1022</v>
      </c>
      <c r="F5701" s="24" t="str">
        <f>IFERROR(VLOOKUP(C5701,GAME_INDEX!$A$7:$E$34,4,FALSE), "NO MATCH!!!")</f>
        <v>Virginia</v>
      </c>
      <c r="G5701" t="s">
        <v>5693</v>
      </c>
      <c r="H5701" s="1">
        <v>43043</v>
      </c>
      <c r="I5701">
        <v>196</v>
      </c>
      <c r="J5701" t="s">
        <v>7</v>
      </c>
      <c r="K5701" t="s">
        <v>5040</v>
      </c>
      <c r="L5701">
        <v>23.2</v>
      </c>
    </row>
    <row r="5702" spans="1:12" x14ac:dyDescent="0.55000000000000004">
      <c r="A5702" s="24" t="str">
        <f t="shared" si="89"/>
        <v>102211</v>
      </c>
      <c r="B5702" s="24" t="s">
        <v>14</v>
      </c>
      <c r="C5702" s="25">
        <v>43043</v>
      </c>
      <c r="D5702" s="24">
        <f>IFERROR(VLOOKUP(B5702,'2017_GT Roster'!$B$6:$H$21,7, FALSE), "NO MATCH!!!")</f>
        <v>11</v>
      </c>
      <c r="E5702" s="24">
        <f>IFERROR(VLOOKUP(GAME_JUMP_REPORT_CONSOLIDATED!C5702,GAME_INDEX!$A$7:$E$34,5,FALSE), "NO MATCH")</f>
        <v>1022</v>
      </c>
      <c r="F5702" s="24" t="str">
        <f>IFERROR(VLOOKUP(C5702,GAME_INDEX!$A$7:$E$34,4,FALSE), "NO MATCH!!!")</f>
        <v>Virginia</v>
      </c>
      <c r="G5702" t="s">
        <v>5694</v>
      </c>
      <c r="H5702" s="1">
        <v>43043</v>
      </c>
      <c r="I5702">
        <v>196</v>
      </c>
      <c r="J5702" t="s">
        <v>7</v>
      </c>
      <c r="K5702" t="s">
        <v>14</v>
      </c>
      <c r="L5702">
        <v>19.2</v>
      </c>
    </row>
    <row r="5703" spans="1:12" x14ac:dyDescent="0.55000000000000004">
      <c r="A5703" s="24" t="str">
        <f t="shared" si="89"/>
        <v>10224</v>
      </c>
      <c r="B5703" s="24" t="s">
        <v>3262</v>
      </c>
      <c r="C5703" s="25">
        <v>43043</v>
      </c>
      <c r="D5703" s="24">
        <f>IFERROR(VLOOKUP(B5703,'2017_GT Roster'!$B$6:$H$21,7, FALSE), "NO MATCH!!!")</f>
        <v>4</v>
      </c>
      <c r="E5703" s="24">
        <f>IFERROR(VLOOKUP(GAME_JUMP_REPORT_CONSOLIDATED!C5703,GAME_INDEX!$A$7:$E$34,5,FALSE), "NO MATCH")</f>
        <v>1022</v>
      </c>
      <c r="F5703" s="24" t="str">
        <f>IFERROR(VLOOKUP(C5703,GAME_INDEX!$A$7:$E$34,4,FALSE), "NO MATCH!!!")</f>
        <v>Virginia</v>
      </c>
      <c r="G5703" t="s">
        <v>5695</v>
      </c>
      <c r="H5703" s="1">
        <v>43043</v>
      </c>
      <c r="I5703">
        <v>198</v>
      </c>
      <c r="J5703" t="s">
        <v>7</v>
      </c>
      <c r="K5703" t="s">
        <v>3262</v>
      </c>
      <c r="L5703">
        <v>24</v>
      </c>
    </row>
    <row r="5704" spans="1:12" x14ac:dyDescent="0.55000000000000004">
      <c r="A5704" s="24" t="str">
        <f t="shared" si="89"/>
        <v>102223</v>
      </c>
      <c r="B5704" s="24" t="s">
        <v>19</v>
      </c>
      <c r="C5704" s="25">
        <v>43043</v>
      </c>
      <c r="D5704" s="24">
        <f>IFERROR(VLOOKUP(B5704,'2017_GT Roster'!$B$6:$H$21,7, FALSE), "NO MATCH!!!")</f>
        <v>23</v>
      </c>
      <c r="E5704" s="24">
        <f>IFERROR(VLOOKUP(GAME_JUMP_REPORT_CONSOLIDATED!C5704,GAME_INDEX!$A$7:$E$34,5,FALSE), "NO MATCH")</f>
        <v>1022</v>
      </c>
      <c r="F5704" s="24" t="str">
        <f>IFERROR(VLOOKUP(C5704,GAME_INDEX!$A$7:$E$34,4,FALSE), "NO MATCH!!!")</f>
        <v>Virginia</v>
      </c>
      <c r="G5704" t="s">
        <v>5696</v>
      </c>
      <c r="H5704" s="1">
        <v>43043</v>
      </c>
      <c r="I5704">
        <v>201</v>
      </c>
      <c r="J5704" t="s">
        <v>7</v>
      </c>
      <c r="K5704" t="s">
        <v>19</v>
      </c>
      <c r="L5704">
        <v>19.899999999999999</v>
      </c>
    </row>
    <row r="5705" spans="1:12" x14ac:dyDescent="0.55000000000000004">
      <c r="A5705" s="24" t="str">
        <f t="shared" si="89"/>
        <v>10229</v>
      </c>
      <c r="B5705" s="24" t="s">
        <v>27</v>
      </c>
      <c r="C5705" s="25">
        <v>43043</v>
      </c>
      <c r="D5705" s="24">
        <f>IFERROR(VLOOKUP(B5705,'2017_GT Roster'!$B$6:$H$21,7, FALSE), "NO MATCH!!!")</f>
        <v>9</v>
      </c>
      <c r="E5705" s="24">
        <f>IFERROR(VLOOKUP(GAME_JUMP_REPORT_CONSOLIDATED!C5705,GAME_INDEX!$A$7:$E$34,5,FALSE), "NO MATCH")</f>
        <v>1022</v>
      </c>
      <c r="F5705" s="24" t="str">
        <f>IFERROR(VLOOKUP(C5705,GAME_INDEX!$A$7:$E$34,4,FALSE), "NO MATCH!!!")</f>
        <v>Virginia</v>
      </c>
      <c r="G5705" t="s">
        <v>5697</v>
      </c>
      <c r="H5705" s="1">
        <v>43043</v>
      </c>
      <c r="I5705">
        <v>201</v>
      </c>
      <c r="J5705" t="s">
        <v>7</v>
      </c>
      <c r="K5705" t="s">
        <v>27</v>
      </c>
      <c r="L5705">
        <v>14.9</v>
      </c>
    </row>
    <row r="5706" spans="1:12" x14ac:dyDescent="0.55000000000000004">
      <c r="A5706" s="24" t="str">
        <f t="shared" si="89"/>
        <v>102233</v>
      </c>
      <c r="B5706" s="24" t="s">
        <v>32</v>
      </c>
      <c r="C5706" s="25">
        <v>43043</v>
      </c>
      <c r="D5706" s="24">
        <f>IFERROR(VLOOKUP(B5706,'2017_GT Roster'!$B$6:$H$21,7, FALSE), "NO MATCH!!!")</f>
        <v>33</v>
      </c>
      <c r="E5706" s="24">
        <f>IFERROR(VLOOKUP(GAME_JUMP_REPORT_CONSOLIDATED!C5706,GAME_INDEX!$A$7:$E$34,5,FALSE), "NO MATCH")</f>
        <v>1022</v>
      </c>
      <c r="F5706" s="24" t="str">
        <f>IFERROR(VLOOKUP(C5706,GAME_INDEX!$A$7:$E$34,4,FALSE), "NO MATCH!!!")</f>
        <v>Virginia</v>
      </c>
      <c r="G5706" t="s">
        <v>5698</v>
      </c>
      <c r="H5706" s="1">
        <v>43043</v>
      </c>
      <c r="I5706">
        <v>202</v>
      </c>
      <c r="J5706" t="s">
        <v>7</v>
      </c>
      <c r="K5706" t="s">
        <v>32</v>
      </c>
      <c r="L5706">
        <v>24.2</v>
      </c>
    </row>
    <row r="5707" spans="1:12" x14ac:dyDescent="0.55000000000000004">
      <c r="A5707" s="24" t="str">
        <f t="shared" si="89"/>
        <v>10221</v>
      </c>
      <c r="B5707" s="24" t="s">
        <v>3254</v>
      </c>
      <c r="C5707" s="25">
        <v>43043</v>
      </c>
      <c r="D5707" s="24">
        <f>IFERROR(VLOOKUP(B5707,'2017_GT Roster'!$B$6:$H$21,7, FALSE), "NO MATCH!!!")</f>
        <v>1</v>
      </c>
      <c r="E5707" s="24">
        <f>IFERROR(VLOOKUP(GAME_JUMP_REPORT_CONSOLIDATED!C5707,GAME_INDEX!$A$7:$E$34,5,FALSE), "NO MATCH")</f>
        <v>1022</v>
      </c>
      <c r="F5707" s="24" t="str">
        <f>IFERROR(VLOOKUP(C5707,GAME_INDEX!$A$7:$E$34,4,FALSE), "NO MATCH!!!")</f>
        <v>Virginia</v>
      </c>
      <c r="G5707" t="s">
        <v>5699</v>
      </c>
      <c r="H5707" s="1">
        <v>43043</v>
      </c>
      <c r="I5707">
        <v>203</v>
      </c>
      <c r="J5707" t="s">
        <v>7</v>
      </c>
      <c r="K5707" t="s">
        <v>3254</v>
      </c>
      <c r="L5707">
        <v>19.8</v>
      </c>
    </row>
    <row r="5708" spans="1:12" x14ac:dyDescent="0.55000000000000004">
      <c r="A5708" s="24" t="str">
        <f t="shared" si="89"/>
        <v>102297</v>
      </c>
      <c r="B5708" s="24" t="s">
        <v>42</v>
      </c>
      <c r="C5708" s="25">
        <v>43043</v>
      </c>
      <c r="D5708" s="24">
        <f>IFERROR(VLOOKUP(B5708,'2017_GT Roster'!$B$6:$H$21,7, FALSE), "NO MATCH!!!")</f>
        <v>97</v>
      </c>
      <c r="E5708" s="24">
        <f>IFERROR(VLOOKUP(GAME_JUMP_REPORT_CONSOLIDATED!C5708,GAME_INDEX!$A$7:$E$34,5,FALSE), "NO MATCH")</f>
        <v>1022</v>
      </c>
      <c r="F5708" s="24" t="str">
        <f>IFERROR(VLOOKUP(C5708,GAME_INDEX!$A$7:$E$34,4,FALSE), "NO MATCH!!!")</f>
        <v>Virginia</v>
      </c>
      <c r="G5708" t="s">
        <v>5700</v>
      </c>
      <c r="H5708" s="1">
        <v>43043</v>
      </c>
      <c r="I5708">
        <v>204</v>
      </c>
      <c r="J5708" t="s">
        <v>7</v>
      </c>
      <c r="K5708" t="s">
        <v>42</v>
      </c>
      <c r="L5708">
        <v>22.6</v>
      </c>
    </row>
    <row r="5709" spans="1:12" x14ac:dyDescent="0.55000000000000004">
      <c r="A5709" s="24" t="str">
        <f t="shared" si="89"/>
        <v>10223</v>
      </c>
      <c r="B5709" s="24" t="s">
        <v>3344</v>
      </c>
      <c r="C5709" s="25">
        <v>43043</v>
      </c>
      <c r="D5709" s="24">
        <f>IFERROR(VLOOKUP(B5709,'2017_GT Roster'!$B$6:$H$21,7, FALSE), "NO MATCH!!!")</f>
        <v>3</v>
      </c>
      <c r="E5709" s="24">
        <f>IFERROR(VLOOKUP(GAME_JUMP_REPORT_CONSOLIDATED!C5709,GAME_INDEX!$A$7:$E$34,5,FALSE), "NO MATCH")</f>
        <v>1022</v>
      </c>
      <c r="F5709" s="24" t="str">
        <f>IFERROR(VLOOKUP(C5709,GAME_INDEX!$A$7:$E$34,4,FALSE), "NO MATCH!!!")</f>
        <v>Virginia</v>
      </c>
      <c r="G5709" t="s">
        <v>5701</v>
      </c>
      <c r="H5709" s="1">
        <v>43043</v>
      </c>
      <c r="I5709">
        <v>205</v>
      </c>
      <c r="J5709" t="s">
        <v>7</v>
      </c>
      <c r="K5709" t="s">
        <v>3344</v>
      </c>
      <c r="L5709">
        <v>21.7</v>
      </c>
    </row>
    <row r="5710" spans="1:12" x14ac:dyDescent="0.55000000000000004">
      <c r="A5710" s="24" t="str">
        <f t="shared" si="89"/>
        <v>102211</v>
      </c>
      <c r="B5710" s="24" t="s">
        <v>14</v>
      </c>
      <c r="C5710" s="25">
        <v>43043</v>
      </c>
      <c r="D5710" s="24">
        <f>IFERROR(VLOOKUP(B5710,'2017_GT Roster'!$B$6:$H$21,7, FALSE), "NO MATCH!!!")</f>
        <v>11</v>
      </c>
      <c r="E5710" s="24">
        <f>IFERROR(VLOOKUP(GAME_JUMP_REPORT_CONSOLIDATED!C5710,GAME_INDEX!$A$7:$E$34,5,FALSE), "NO MATCH")</f>
        <v>1022</v>
      </c>
      <c r="F5710" s="24" t="str">
        <f>IFERROR(VLOOKUP(C5710,GAME_INDEX!$A$7:$E$34,4,FALSE), "NO MATCH!!!")</f>
        <v>Virginia</v>
      </c>
      <c r="G5710" t="s">
        <v>5702</v>
      </c>
      <c r="H5710" s="1">
        <v>43043</v>
      </c>
      <c r="I5710">
        <v>206</v>
      </c>
      <c r="J5710" t="s">
        <v>7</v>
      </c>
      <c r="K5710" t="s">
        <v>14</v>
      </c>
      <c r="L5710">
        <v>23.9</v>
      </c>
    </row>
    <row r="5711" spans="1:12" x14ac:dyDescent="0.55000000000000004">
      <c r="A5711" s="24" t="str">
        <f t="shared" si="89"/>
        <v>102214</v>
      </c>
      <c r="B5711" s="24" t="s">
        <v>10</v>
      </c>
      <c r="C5711" s="25">
        <v>43043</v>
      </c>
      <c r="D5711" s="24">
        <f>IFERROR(VLOOKUP(B5711,'2017_GT Roster'!$B$6:$H$21,7, FALSE), "NO MATCH!!!")</f>
        <v>14</v>
      </c>
      <c r="E5711" s="24">
        <f>IFERROR(VLOOKUP(GAME_JUMP_REPORT_CONSOLIDATED!C5711,GAME_INDEX!$A$7:$E$34,5,FALSE), "NO MATCH")</f>
        <v>1022</v>
      </c>
      <c r="F5711" s="24" t="str">
        <f>IFERROR(VLOOKUP(C5711,GAME_INDEX!$A$7:$E$34,4,FALSE), "NO MATCH!!!")</f>
        <v>Virginia</v>
      </c>
      <c r="G5711" t="s">
        <v>5703</v>
      </c>
      <c r="H5711" s="1">
        <v>43043</v>
      </c>
      <c r="I5711">
        <v>207</v>
      </c>
      <c r="J5711" t="s">
        <v>7</v>
      </c>
      <c r="K5711" t="s">
        <v>10</v>
      </c>
      <c r="L5711">
        <v>14.9</v>
      </c>
    </row>
    <row r="5712" spans="1:12" x14ac:dyDescent="0.55000000000000004">
      <c r="A5712" s="24" t="str">
        <f t="shared" si="89"/>
        <v>10224</v>
      </c>
      <c r="B5712" s="24" t="s">
        <v>3262</v>
      </c>
      <c r="C5712" s="25">
        <v>43043</v>
      </c>
      <c r="D5712" s="24">
        <f>IFERROR(VLOOKUP(B5712,'2017_GT Roster'!$B$6:$H$21,7, FALSE), "NO MATCH!!!")</f>
        <v>4</v>
      </c>
      <c r="E5712" s="24">
        <f>IFERROR(VLOOKUP(GAME_JUMP_REPORT_CONSOLIDATED!C5712,GAME_INDEX!$A$7:$E$34,5,FALSE), "NO MATCH")</f>
        <v>1022</v>
      </c>
      <c r="F5712" s="24" t="str">
        <f>IFERROR(VLOOKUP(C5712,GAME_INDEX!$A$7:$E$34,4,FALSE), "NO MATCH!!!")</f>
        <v>Virginia</v>
      </c>
      <c r="G5712" t="s">
        <v>5704</v>
      </c>
      <c r="H5712" s="1">
        <v>43043</v>
      </c>
      <c r="I5712">
        <v>208</v>
      </c>
      <c r="J5712" t="s">
        <v>7</v>
      </c>
      <c r="K5712" t="s">
        <v>3262</v>
      </c>
      <c r="L5712">
        <v>22.8</v>
      </c>
    </row>
    <row r="5713" spans="1:12" x14ac:dyDescent="0.55000000000000004">
      <c r="A5713" s="24" t="str">
        <f t="shared" si="89"/>
        <v>10221</v>
      </c>
      <c r="B5713" s="24" t="s">
        <v>3254</v>
      </c>
      <c r="C5713" s="25">
        <v>43043</v>
      </c>
      <c r="D5713" s="24">
        <f>IFERROR(VLOOKUP(B5713,'2017_GT Roster'!$B$6:$H$21,7, FALSE), "NO MATCH!!!")</f>
        <v>1</v>
      </c>
      <c r="E5713" s="24">
        <f>IFERROR(VLOOKUP(GAME_JUMP_REPORT_CONSOLIDATED!C5713,GAME_INDEX!$A$7:$E$34,5,FALSE), "NO MATCH")</f>
        <v>1022</v>
      </c>
      <c r="F5713" s="24" t="str">
        <f>IFERROR(VLOOKUP(C5713,GAME_INDEX!$A$7:$E$34,4,FALSE), "NO MATCH!!!")</f>
        <v>Virginia</v>
      </c>
      <c r="G5713" t="s">
        <v>5705</v>
      </c>
      <c r="H5713" s="1">
        <v>43043</v>
      </c>
      <c r="I5713">
        <v>210</v>
      </c>
      <c r="J5713" t="s">
        <v>7</v>
      </c>
      <c r="K5713" t="s">
        <v>3254</v>
      </c>
      <c r="L5713">
        <v>22.8</v>
      </c>
    </row>
    <row r="5714" spans="1:12" x14ac:dyDescent="0.55000000000000004">
      <c r="A5714" s="24" t="str">
        <f t="shared" si="89"/>
        <v>102223</v>
      </c>
      <c r="B5714" s="24" t="s">
        <v>19</v>
      </c>
      <c r="C5714" s="25">
        <v>43043</v>
      </c>
      <c r="D5714" s="24">
        <f>IFERROR(VLOOKUP(B5714,'2017_GT Roster'!$B$6:$H$21,7, FALSE), "NO MATCH!!!")</f>
        <v>23</v>
      </c>
      <c r="E5714" s="24">
        <f>IFERROR(VLOOKUP(GAME_JUMP_REPORT_CONSOLIDATED!C5714,GAME_INDEX!$A$7:$E$34,5,FALSE), "NO MATCH")</f>
        <v>1022</v>
      </c>
      <c r="F5714" s="24" t="str">
        <f>IFERROR(VLOOKUP(C5714,GAME_INDEX!$A$7:$E$34,4,FALSE), "NO MATCH!!!")</f>
        <v>Virginia</v>
      </c>
      <c r="G5714" t="s">
        <v>5706</v>
      </c>
      <c r="H5714" s="1">
        <v>43043</v>
      </c>
      <c r="I5714">
        <v>210</v>
      </c>
      <c r="J5714" t="s">
        <v>7</v>
      </c>
      <c r="K5714" t="s">
        <v>19</v>
      </c>
      <c r="L5714">
        <v>20.399999999999999</v>
      </c>
    </row>
    <row r="5715" spans="1:12" x14ac:dyDescent="0.55000000000000004">
      <c r="A5715" s="24" t="str">
        <f t="shared" si="89"/>
        <v>102221</v>
      </c>
      <c r="B5715" s="24" t="s">
        <v>5040</v>
      </c>
      <c r="C5715" s="25">
        <v>43043</v>
      </c>
      <c r="D5715" s="24">
        <f>IFERROR(VLOOKUP(B5715,'2017_GT Roster'!$B$6:$H$21,7, FALSE), "NO MATCH!!!")</f>
        <v>21</v>
      </c>
      <c r="E5715" s="24">
        <f>IFERROR(VLOOKUP(GAME_JUMP_REPORT_CONSOLIDATED!C5715,GAME_INDEX!$A$7:$E$34,5,FALSE), "NO MATCH")</f>
        <v>1022</v>
      </c>
      <c r="F5715" s="24" t="str">
        <f>IFERROR(VLOOKUP(C5715,GAME_INDEX!$A$7:$E$34,4,FALSE), "NO MATCH!!!")</f>
        <v>Virginia</v>
      </c>
      <c r="G5715" t="s">
        <v>5707</v>
      </c>
      <c r="H5715" s="1">
        <v>43043</v>
      </c>
      <c r="I5715">
        <v>211</v>
      </c>
      <c r="J5715" t="s">
        <v>7</v>
      </c>
      <c r="K5715" t="s">
        <v>5040</v>
      </c>
      <c r="L5715">
        <v>22.5</v>
      </c>
    </row>
    <row r="5716" spans="1:12" x14ac:dyDescent="0.55000000000000004">
      <c r="A5716" s="24" t="str">
        <f t="shared" si="89"/>
        <v>10223</v>
      </c>
      <c r="B5716" s="24" t="s">
        <v>3344</v>
      </c>
      <c r="C5716" s="25">
        <v>43043</v>
      </c>
      <c r="D5716" s="24">
        <f>IFERROR(VLOOKUP(B5716,'2017_GT Roster'!$B$6:$H$21,7, FALSE), "NO MATCH!!!")</f>
        <v>3</v>
      </c>
      <c r="E5716" s="24">
        <f>IFERROR(VLOOKUP(GAME_JUMP_REPORT_CONSOLIDATED!C5716,GAME_INDEX!$A$7:$E$34,5,FALSE), "NO MATCH")</f>
        <v>1022</v>
      </c>
      <c r="F5716" s="24" t="str">
        <f>IFERROR(VLOOKUP(C5716,GAME_INDEX!$A$7:$E$34,4,FALSE), "NO MATCH!!!")</f>
        <v>Virginia</v>
      </c>
      <c r="G5716" t="s">
        <v>5708</v>
      </c>
      <c r="H5716" s="1">
        <v>43043</v>
      </c>
      <c r="I5716">
        <v>212</v>
      </c>
      <c r="J5716" t="s">
        <v>7</v>
      </c>
      <c r="K5716" t="s">
        <v>3344</v>
      </c>
      <c r="L5716">
        <v>22.7</v>
      </c>
    </row>
    <row r="5717" spans="1:12" x14ac:dyDescent="0.55000000000000004">
      <c r="A5717" s="24" t="str">
        <f t="shared" si="89"/>
        <v>102233</v>
      </c>
      <c r="B5717" s="24" t="s">
        <v>32</v>
      </c>
      <c r="C5717" s="25">
        <v>43043</v>
      </c>
      <c r="D5717" s="24">
        <f>IFERROR(VLOOKUP(B5717,'2017_GT Roster'!$B$6:$H$21,7, FALSE), "NO MATCH!!!")</f>
        <v>33</v>
      </c>
      <c r="E5717" s="24">
        <f>IFERROR(VLOOKUP(GAME_JUMP_REPORT_CONSOLIDATED!C5717,GAME_INDEX!$A$7:$E$34,5,FALSE), "NO MATCH")</f>
        <v>1022</v>
      </c>
      <c r="F5717" s="24" t="str">
        <f>IFERROR(VLOOKUP(C5717,GAME_INDEX!$A$7:$E$34,4,FALSE), "NO MATCH!!!")</f>
        <v>Virginia</v>
      </c>
      <c r="G5717" t="s">
        <v>5709</v>
      </c>
      <c r="H5717" s="1">
        <v>43043</v>
      </c>
      <c r="I5717">
        <v>212</v>
      </c>
      <c r="J5717" t="s">
        <v>7</v>
      </c>
      <c r="K5717" t="s">
        <v>32</v>
      </c>
      <c r="L5717">
        <v>22.9</v>
      </c>
    </row>
    <row r="5718" spans="1:12" x14ac:dyDescent="0.55000000000000004">
      <c r="A5718" s="24" t="str">
        <f t="shared" si="89"/>
        <v>10229</v>
      </c>
      <c r="B5718" s="24" t="s">
        <v>27</v>
      </c>
      <c r="C5718" s="25">
        <v>43043</v>
      </c>
      <c r="D5718" s="24">
        <f>IFERROR(VLOOKUP(B5718,'2017_GT Roster'!$B$6:$H$21,7, FALSE), "NO MATCH!!!")</f>
        <v>9</v>
      </c>
      <c r="E5718" s="24">
        <f>IFERROR(VLOOKUP(GAME_JUMP_REPORT_CONSOLIDATED!C5718,GAME_INDEX!$A$7:$E$34,5,FALSE), "NO MATCH")</f>
        <v>1022</v>
      </c>
      <c r="F5718" s="24" t="str">
        <f>IFERROR(VLOOKUP(C5718,GAME_INDEX!$A$7:$E$34,4,FALSE), "NO MATCH!!!")</f>
        <v>Virginia</v>
      </c>
      <c r="G5718" t="s">
        <v>5710</v>
      </c>
      <c r="H5718" s="1">
        <v>43043</v>
      </c>
      <c r="I5718">
        <v>213</v>
      </c>
      <c r="J5718" t="s">
        <v>7</v>
      </c>
      <c r="K5718" t="s">
        <v>27</v>
      </c>
      <c r="L5718">
        <v>17.5</v>
      </c>
    </row>
    <row r="5719" spans="1:12" x14ac:dyDescent="0.55000000000000004">
      <c r="A5719" s="24" t="str">
        <f t="shared" si="89"/>
        <v>10224</v>
      </c>
      <c r="B5719" s="24" t="s">
        <v>3262</v>
      </c>
      <c r="C5719" s="25">
        <v>43043</v>
      </c>
      <c r="D5719" s="24">
        <f>IFERROR(VLOOKUP(B5719,'2017_GT Roster'!$B$6:$H$21,7, FALSE), "NO MATCH!!!")</f>
        <v>4</v>
      </c>
      <c r="E5719" s="24">
        <f>IFERROR(VLOOKUP(GAME_JUMP_REPORT_CONSOLIDATED!C5719,GAME_INDEX!$A$7:$E$34,5,FALSE), "NO MATCH")</f>
        <v>1022</v>
      </c>
      <c r="F5719" s="24" t="str">
        <f>IFERROR(VLOOKUP(C5719,GAME_INDEX!$A$7:$E$34,4,FALSE), "NO MATCH!!!")</f>
        <v>Virginia</v>
      </c>
      <c r="G5719" t="s">
        <v>5711</v>
      </c>
      <c r="H5719" s="1">
        <v>43043</v>
      </c>
      <c r="I5719">
        <v>214</v>
      </c>
      <c r="J5719" t="s">
        <v>7</v>
      </c>
      <c r="K5719" t="s">
        <v>3262</v>
      </c>
      <c r="L5719">
        <v>22</v>
      </c>
    </row>
    <row r="5720" spans="1:12" x14ac:dyDescent="0.55000000000000004">
      <c r="A5720" s="24" t="str">
        <f t="shared" si="89"/>
        <v>102211</v>
      </c>
      <c r="B5720" s="24" t="s">
        <v>14</v>
      </c>
      <c r="C5720" s="25">
        <v>43043</v>
      </c>
      <c r="D5720" s="24">
        <f>IFERROR(VLOOKUP(B5720,'2017_GT Roster'!$B$6:$H$21,7, FALSE), "NO MATCH!!!")</f>
        <v>11</v>
      </c>
      <c r="E5720" s="24">
        <f>IFERROR(VLOOKUP(GAME_JUMP_REPORT_CONSOLIDATED!C5720,GAME_INDEX!$A$7:$E$34,5,FALSE), "NO MATCH")</f>
        <v>1022</v>
      </c>
      <c r="F5720" s="24" t="str">
        <f>IFERROR(VLOOKUP(C5720,GAME_INDEX!$A$7:$E$34,4,FALSE), "NO MATCH!!!")</f>
        <v>Virginia</v>
      </c>
      <c r="G5720" t="s">
        <v>5712</v>
      </c>
      <c r="H5720" s="1">
        <v>43043</v>
      </c>
      <c r="I5720">
        <v>215</v>
      </c>
      <c r="J5720" t="s">
        <v>7</v>
      </c>
      <c r="K5720" t="s">
        <v>14</v>
      </c>
      <c r="L5720">
        <v>23.7</v>
      </c>
    </row>
    <row r="5721" spans="1:12" x14ac:dyDescent="0.55000000000000004">
      <c r="A5721" s="24" t="str">
        <f t="shared" si="89"/>
        <v>102297</v>
      </c>
      <c r="B5721" s="24" t="s">
        <v>42</v>
      </c>
      <c r="C5721" s="25">
        <v>43043</v>
      </c>
      <c r="D5721" s="24">
        <f>IFERROR(VLOOKUP(B5721,'2017_GT Roster'!$B$6:$H$21,7, FALSE), "NO MATCH!!!")</f>
        <v>97</v>
      </c>
      <c r="E5721" s="24">
        <f>IFERROR(VLOOKUP(GAME_JUMP_REPORT_CONSOLIDATED!C5721,GAME_INDEX!$A$7:$E$34,5,FALSE), "NO MATCH")</f>
        <v>1022</v>
      </c>
      <c r="F5721" s="24" t="str">
        <f>IFERROR(VLOOKUP(C5721,GAME_INDEX!$A$7:$E$34,4,FALSE), "NO MATCH!!!")</f>
        <v>Virginia</v>
      </c>
      <c r="G5721" t="s">
        <v>5713</v>
      </c>
      <c r="H5721" s="1">
        <v>43043</v>
      </c>
      <c r="I5721">
        <v>216</v>
      </c>
      <c r="J5721" t="s">
        <v>7</v>
      </c>
      <c r="K5721" t="s">
        <v>42</v>
      </c>
      <c r="L5721">
        <v>24.1</v>
      </c>
    </row>
    <row r="5722" spans="1:12" x14ac:dyDescent="0.55000000000000004">
      <c r="A5722" s="24" t="str">
        <f t="shared" si="89"/>
        <v>10221</v>
      </c>
      <c r="B5722" s="24" t="s">
        <v>3254</v>
      </c>
      <c r="C5722" s="25">
        <v>43043</v>
      </c>
      <c r="D5722" s="24">
        <f>IFERROR(VLOOKUP(B5722,'2017_GT Roster'!$B$6:$H$21,7, FALSE), "NO MATCH!!!")</f>
        <v>1</v>
      </c>
      <c r="E5722" s="24">
        <f>IFERROR(VLOOKUP(GAME_JUMP_REPORT_CONSOLIDATED!C5722,GAME_INDEX!$A$7:$E$34,5,FALSE), "NO MATCH")</f>
        <v>1022</v>
      </c>
      <c r="F5722" s="24" t="str">
        <f>IFERROR(VLOOKUP(C5722,GAME_INDEX!$A$7:$E$34,4,FALSE), "NO MATCH!!!")</f>
        <v>Virginia</v>
      </c>
      <c r="G5722" t="s">
        <v>5714</v>
      </c>
      <c r="H5722" s="1">
        <v>43043</v>
      </c>
      <c r="I5722">
        <v>217</v>
      </c>
      <c r="J5722" t="s">
        <v>7</v>
      </c>
      <c r="K5722" t="s">
        <v>3254</v>
      </c>
      <c r="L5722">
        <v>21.9</v>
      </c>
    </row>
    <row r="5723" spans="1:12" x14ac:dyDescent="0.55000000000000004">
      <c r="A5723" s="24" t="str">
        <f t="shared" si="89"/>
        <v>102214</v>
      </c>
      <c r="B5723" s="24" t="s">
        <v>10</v>
      </c>
      <c r="C5723" s="25">
        <v>43043</v>
      </c>
      <c r="D5723" s="24">
        <f>IFERROR(VLOOKUP(B5723,'2017_GT Roster'!$B$6:$H$21,7, FALSE), "NO MATCH!!!")</f>
        <v>14</v>
      </c>
      <c r="E5723" s="24">
        <f>IFERROR(VLOOKUP(GAME_JUMP_REPORT_CONSOLIDATED!C5723,GAME_INDEX!$A$7:$E$34,5,FALSE), "NO MATCH")</f>
        <v>1022</v>
      </c>
      <c r="F5723" s="24" t="str">
        <f>IFERROR(VLOOKUP(C5723,GAME_INDEX!$A$7:$E$34,4,FALSE), "NO MATCH!!!")</f>
        <v>Virginia</v>
      </c>
      <c r="G5723" t="s">
        <v>5715</v>
      </c>
      <c r="H5723" s="1">
        <v>43043</v>
      </c>
      <c r="I5723">
        <v>218</v>
      </c>
      <c r="J5723" t="s">
        <v>7</v>
      </c>
      <c r="K5723" t="s">
        <v>10</v>
      </c>
      <c r="L5723">
        <v>18.3</v>
      </c>
    </row>
    <row r="5724" spans="1:12" x14ac:dyDescent="0.55000000000000004">
      <c r="A5724" s="24" t="str">
        <f t="shared" si="89"/>
        <v>10223</v>
      </c>
      <c r="B5724" s="24" t="s">
        <v>3344</v>
      </c>
      <c r="C5724" s="25">
        <v>43043</v>
      </c>
      <c r="D5724" s="24">
        <f>IFERROR(VLOOKUP(B5724,'2017_GT Roster'!$B$6:$H$21,7, FALSE), "NO MATCH!!!")</f>
        <v>3</v>
      </c>
      <c r="E5724" s="24">
        <f>IFERROR(VLOOKUP(GAME_JUMP_REPORT_CONSOLIDATED!C5724,GAME_INDEX!$A$7:$E$34,5,FALSE), "NO MATCH")</f>
        <v>1022</v>
      </c>
      <c r="F5724" s="24" t="str">
        <f>IFERROR(VLOOKUP(C5724,GAME_INDEX!$A$7:$E$34,4,FALSE), "NO MATCH!!!")</f>
        <v>Virginia</v>
      </c>
      <c r="G5724" t="s">
        <v>5716</v>
      </c>
      <c r="H5724" s="1">
        <v>43043</v>
      </c>
      <c r="I5724">
        <v>219</v>
      </c>
      <c r="J5724" t="s">
        <v>7</v>
      </c>
      <c r="K5724" t="s">
        <v>3344</v>
      </c>
      <c r="L5724">
        <v>23.1</v>
      </c>
    </row>
    <row r="5725" spans="1:12" x14ac:dyDescent="0.55000000000000004">
      <c r="A5725" s="24" t="str">
        <f t="shared" si="89"/>
        <v>102223</v>
      </c>
      <c r="B5725" s="24" t="s">
        <v>19</v>
      </c>
      <c r="C5725" s="25">
        <v>43043</v>
      </c>
      <c r="D5725" s="24">
        <f>IFERROR(VLOOKUP(B5725,'2017_GT Roster'!$B$6:$H$21,7, FALSE), "NO MATCH!!!")</f>
        <v>23</v>
      </c>
      <c r="E5725" s="24">
        <f>IFERROR(VLOOKUP(GAME_JUMP_REPORT_CONSOLIDATED!C5725,GAME_INDEX!$A$7:$E$34,5,FALSE), "NO MATCH")</f>
        <v>1022</v>
      </c>
      <c r="F5725" s="24" t="str">
        <f>IFERROR(VLOOKUP(C5725,GAME_INDEX!$A$7:$E$34,4,FALSE), "NO MATCH!!!")</f>
        <v>Virginia</v>
      </c>
      <c r="G5725" t="s">
        <v>5717</v>
      </c>
      <c r="H5725" s="1">
        <v>43043</v>
      </c>
      <c r="I5725">
        <v>220</v>
      </c>
      <c r="J5725" t="s">
        <v>7</v>
      </c>
      <c r="K5725" t="s">
        <v>19</v>
      </c>
      <c r="L5725">
        <v>21</v>
      </c>
    </row>
    <row r="5726" spans="1:12" x14ac:dyDescent="0.55000000000000004">
      <c r="A5726" s="24" t="str">
        <f t="shared" si="89"/>
        <v>10224</v>
      </c>
      <c r="B5726" s="24" t="s">
        <v>3262</v>
      </c>
      <c r="C5726" s="25">
        <v>43043</v>
      </c>
      <c r="D5726" s="24">
        <f>IFERROR(VLOOKUP(B5726,'2017_GT Roster'!$B$6:$H$21,7, FALSE), "NO MATCH!!!")</f>
        <v>4</v>
      </c>
      <c r="E5726" s="24">
        <f>IFERROR(VLOOKUP(GAME_JUMP_REPORT_CONSOLIDATED!C5726,GAME_INDEX!$A$7:$E$34,5,FALSE), "NO MATCH")</f>
        <v>1022</v>
      </c>
      <c r="F5726" s="24" t="str">
        <f>IFERROR(VLOOKUP(C5726,GAME_INDEX!$A$7:$E$34,4,FALSE), "NO MATCH!!!")</f>
        <v>Virginia</v>
      </c>
      <c r="G5726" t="s">
        <v>5718</v>
      </c>
      <c r="H5726" s="1">
        <v>43043</v>
      </c>
      <c r="I5726">
        <v>222</v>
      </c>
      <c r="J5726" t="s">
        <v>7</v>
      </c>
      <c r="K5726" t="s">
        <v>3262</v>
      </c>
      <c r="L5726">
        <v>20.2</v>
      </c>
    </row>
    <row r="5727" spans="1:12" x14ac:dyDescent="0.55000000000000004">
      <c r="A5727" s="24" t="str">
        <f t="shared" si="89"/>
        <v>102221</v>
      </c>
      <c r="B5727" s="24" t="s">
        <v>5040</v>
      </c>
      <c r="C5727" s="25">
        <v>43043</v>
      </c>
      <c r="D5727" s="24">
        <f>IFERROR(VLOOKUP(B5727,'2017_GT Roster'!$B$6:$H$21,7, FALSE), "NO MATCH!!!")</f>
        <v>21</v>
      </c>
      <c r="E5727" s="24">
        <f>IFERROR(VLOOKUP(GAME_JUMP_REPORT_CONSOLIDATED!C5727,GAME_INDEX!$A$7:$E$34,5,FALSE), "NO MATCH")</f>
        <v>1022</v>
      </c>
      <c r="F5727" s="24" t="str">
        <f>IFERROR(VLOOKUP(C5727,GAME_INDEX!$A$7:$E$34,4,FALSE), "NO MATCH!!!")</f>
        <v>Virginia</v>
      </c>
      <c r="G5727" t="s">
        <v>5719</v>
      </c>
      <c r="H5727" s="1">
        <v>43043</v>
      </c>
      <c r="I5727">
        <v>222</v>
      </c>
      <c r="J5727" t="s">
        <v>7</v>
      </c>
      <c r="K5727" t="s">
        <v>5040</v>
      </c>
      <c r="L5727">
        <v>20.6</v>
      </c>
    </row>
    <row r="5728" spans="1:12" x14ac:dyDescent="0.55000000000000004">
      <c r="A5728" s="24" t="str">
        <f t="shared" si="89"/>
        <v>102297</v>
      </c>
      <c r="B5728" s="24" t="s">
        <v>42</v>
      </c>
      <c r="C5728" s="25">
        <v>43043</v>
      </c>
      <c r="D5728" s="24">
        <f>IFERROR(VLOOKUP(B5728,'2017_GT Roster'!$B$6:$H$21,7, FALSE), "NO MATCH!!!")</f>
        <v>97</v>
      </c>
      <c r="E5728" s="24">
        <f>IFERROR(VLOOKUP(GAME_JUMP_REPORT_CONSOLIDATED!C5728,GAME_INDEX!$A$7:$E$34,5,FALSE), "NO MATCH")</f>
        <v>1022</v>
      </c>
      <c r="F5728" s="24" t="str">
        <f>IFERROR(VLOOKUP(C5728,GAME_INDEX!$A$7:$E$34,4,FALSE), "NO MATCH!!!")</f>
        <v>Virginia</v>
      </c>
      <c r="G5728" t="s">
        <v>5720</v>
      </c>
      <c r="H5728" s="1">
        <v>43043</v>
      </c>
      <c r="I5728">
        <v>225</v>
      </c>
      <c r="J5728" t="s">
        <v>7</v>
      </c>
      <c r="K5728" t="s">
        <v>42</v>
      </c>
      <c r="L5728">
        <v>22.7</v>
      </c>
    </row>
    <row r="5729" spans="1:12" x14ac:dyDescent="0.55000000000000004">
      <c r="A5729" s="24" t="str">
        <f t="shared" si="89"/>
        <v>10229</v>
      </c>
      <c r="B5729" s="24" t="s">
        <v>27</v>
      </c>
      <c r="C5729" s="25">
        <v>43043</v>
      </c>
      <c r="D5729" s="24">
        <f>IFERROR(VLOOKUP(B5729,'2017_GT Roster'!$B$6:$H$21,7, FALSE), "NO MATCH!!!")</f>
        <v>9</v>
      </c>
      <c r="E5729" s="24">
        <f>IFERROR(VLOOKUP(GAME_JUMP_REPORT_CONSOLIDATED!C5729,GAME_INDEX!$A$7:$E$34,5,FALSE), "NO MATCH")</f>
        <v>1022</v>
      </c>
      <c r="F5729" s="24" t="str">
        <f>IFERROR(VLOOKUP(C5729,GAME_INDEX!$A$7:$E$34,4,FALSE), "NO MATCH!!!")</f>
        <v>Virginia</v>
      </c>
      <c r="G5729" t="s">
        <v>5721</v>
      </c>
      <c r="H5729" s="1">
        <v>43043</v>
      </c>
      <c r="I5729">
        <v>234</v>
      </c>
      <c r="J5729" t="s">
        <v>7</v>
      </c>
      <c r="K5729" t="s">
        <v>27</v>
      </c>
      <c r="L5729">
        <v>9.1999999999999993</v>
      </c>
    </row>
    <row r="5730" spans="1:12" x14ac:dyDescent="0.55000000000000004">
      <c r="A5730" s="24" t="str">
        <f t="shared" si="89"/>
        <v>10221</v>
      </c>
      <c r="B5730" s="24" t="s">
        <v>3254</v>
      </c>
      <c r="C5730" s="25">
        <v>43043</v>
      </c>
      <c r="D5730" s="24">
        <f>IFERROR(VLOOKUP(B5730,'2017_GT Roster'!$B$6:$H$21,7, FALSE), "NO MATCH!!!")</f>
        <v>1</v>
      </c>
      <c r="E5730" s="24">
        <f>IFERROR(VLOOKUP(GAME_JUMP_REPORT_CONSOLIDATED!C5730,GAME_INDEX!$A$7:$E$34,5,FALSE), "NO MATCH")</f>
        <v>1022</v>
      </c>
      <c r="F5730" s="24" t="str">
        <f>IFERROR(VLOOKUP(C5730,GAME_INDEX!$A$7:$E$34,4,FALSE), "NO MATCH!!!")</f>
        <v>Virginia</v>
      </c>
      <c r="G5730" t="s">
        <v>5722</v>
      </c>
      <c r="H5730" s="1">
        <v>43043</v>
      </c>
      <c r="I5730">
        <v>235</v>
      </c>
      <c r="J5730" t="s">
        <v>7</v>
      </c>
      <c r="K5730" t="s">
        <v>3254</v>
      </c>
      <c r="L5730">
        <v>20</v>
      </c>
    </row>
    <row r="5731" spans="1:12" x14ac:dyDescent="0.55000000000000004">
      <c r="A5731" s="24" t="str">
        <f t="shared" si="89"/>
        <v>102212</v>
      </c>
      <c r="B5731" s="24" t="s">
        <v>10639</v>
      </c>
      <c r="C5731" s="25">
        <v>43043</v>
      </c>
      <c r="D5731" s="24">
        <f>IFERROR(VLOOKUP(B5731,'2017_GT Roster'!$B$6:$H$21,7, FALSE), "NO MATCH!!!")</f>
        <v>12</v>
      </c>
      <c r="E5731" s="24">
        <f>IFERROR(VLOOKUP(GAME_JUMP_REPORT_CONSOLIDATED!C5731,GAME_INDEX!$A$7:$E$34,5,FALSE), "NO MATCH")</f>
        <v>1022</v>
      </c>
      <c r="F5731" s="24" t="str">
        <f>IFERROR(VLOOKUP(C5731,GAME_INDEX!$A$7:$E$34,4,FALSE), "NO MATCH!!!")</f>
        <v>Virginia</v>
      </c>
      <c r="G5731" t="s">
        <v>5723</v>
      </c>
      <c r="H5731" s="1">
        <v>43043</v>
      </c>
      <c r="I5731">
        <v>236</v>
      </c>
      <c r="J5731" t="s">
        <v>7</v>
      </c>
      <c r="K5731" t="s">
        <v>12</v>
      </c>
      <c r="L5731">
        <v>10.1</v>
      </c>
    </row>
    <row r="5732" spans="1:12" x14ac:dyDescent="0.55000000000000004">
      <c r="A5732" s="24" t="str">
        <f t="shared" si="89"/>
        <v>10224</v>
      </c>
      <c r="B5732" s="24" t="s">
        <v>3262</v>
      </c>
      <c r="C5732" s="25">
        <v>43043</v>
      </c>
      <c r="D5732" s="24">
        <f>IFERROR(VLOOKUP(B5732,'2017_GT Roster'!$B$6:$H$21,7, FALSE), "NO MATCH!!!")</f>
        <v>4</v>
      </c>
      <c r="E5732" s="24">
        <f>IFERROR(VLOOKUP(GAME_JUMP_REPORT_CONSOLIDATED!C5732,GAME_INDEX!$A$7:$E$34,5,FALSE), "NO MATCH")</f>
        <v>1022</v>
      </c>
      <c r="F5732" s="24" t="str">
        <f>IFERROR(VLOOKUP(C5732,GAME_INDEX!$A$7:$E$34,4,FALSE), "NO MATCH!!!")</f>
        <v>Virginia</v>
      </c>
      <c r="G5732" t="s">
        <v>5724</v>
      </c>
      <c r="H5732" s="1">
        <v>43043</v>
      </c>
      <c r="I5732">
        <v>238</v>
      </c>
      <c r="J5732" t="s">
        <v>7</v>
      </c>
      <c r="K5732" t="s">
        <v>3262</v>
      </c>
      <c r="L5732">
        <v>23.5</v>
      </c>
    </row>
    <row r="5733" spans="1:12" x14ac:dyDescent="0.55000000000000004">
      <c r="A5733" s="24" t="str">
        <f t="shared" si="89"/>
        <v>102212</v>
      </c>
      <c r="B5733" s="24" t="s">
        <v>10639</v>
      </c>
      <c r="C5733" s="25">
        <v>43043</v>
      </c>
      <c r="D5733" s="24">
        <f>IFERROR(VLOOKUP(B5733,'2017_GT Roster'!$B$6:$H$21,7, FALSE), "NO MATCH!!!")</f>
        <v>12</v>
      </c>
      <c r="E5733" s="24">
        <f>IFERROR(VLOOKUP(GAME_JUMP_REPORT_CONSOLIDATED!C5733,GAME_INDEX!$A$7:$E$34,5,FALSE), "NO MATCH")</f>
        <v>1022</v>
      </c>
      <c r="F5733" s="24" t="str">
        <f>IFERROR(VLOOKUP(C5733,GAME_INDEX!$A$7:$E$34,4,FALSE), "NO MATCH!!!")</f>
        <v>Virginia</v>
      </c>
      <c r="G5733" t="s">
        <v>5725</v>
      </c>
      <c r="H5733" s="1">
        <v>43043</v>
      </c>
      <c r="I5733">
        <v>239</v>
      </c>
      <c r="J5733" t="s">
        <v>7</v>
      </c>
      <c r="K5733" t="s">
        <v>12</v>
      </c>
      <c r="L5733">
        <v>9.9</v>
      </c>
    </row>
    <row r="5734" spans="1:12" x14ac:dyDescent="0.55000000000000004">
      <c r="A5734" s="24" t="str">
        <f t="shared" si="89"/>
        <v>102233</v>
      </c>
      <c r="B5734" s="24" t="s">
        <v>32</v>
      </c>
      <c r="C5734" s="25">
        <v>43043</v>
      </c>
      <c r="D5734" s="24">
        <f>IFERROR(VLOOKUP(B5734,'2017_GT Roster'!$B$6:$H$21,7, FALSE), "NO MATCH!!!")</f>
        <v>33</v>
      </c>
      <c r="E5734" s="24">
        <f>IFERROR(VLOOKUP(GAME_JUMP_REPORT_CONSOLIDATED!C5734,GAME_INDEX!$A$7:$E$34,5,FALSE), "NO MATCH")</f>
        <v>1022</v>
      </c>
      <c r="F5734" s="24" t="str">
        <f>IFERROR(VLOOKUP(C5734,GAME_INDEX!$A$7:$E$34,4,FALSE), "NO MATCH!!!")</f>
        <v>Virginia</v>
      </c>
      <c r="G5734" t="s">
        <v>5726</v>
      </c>
      <c r="H5734" s="1">
        <v>43043</v>
      </c>
      <c r="I5734">
        <v>242</v>
      </c>
      <c r="J5734" t="s">
        <v>7</v>
      </c>
      <c r="K5734" t="s">
        <v>32</v>
      </c>
      <c r="L5734">
        <v>21.7</v>
      </c>
    </row>
    <row r="5735" spans="1:12" x14ac:dyDescent="0.55000000000000004">
      <c r="A5735" s="24" t="str">
        <f t="shared" si="89"/>
        <v>102212</v>
      </c>
      <c r="B5735" s="24" t="s">
        <v>10639</v>
      </c>
      <c r="C5735" s="25">
        <v>43043</v>
      </c>
      <c r="D5735" s="24">
        <f>IFERROR(VLOOKUP(B5735,'2017_GT Roster'!$B$6:$H$21,7, FALSE), "NO MATCH!!!")</f>
        <v>12</v>
      </c>
      <c r="E5735" s="24">
        <f>IFERROR(VLOOKUP(GAME_JUMP_REPORT_CONSOLIDATED!C5735,GAME_INDEX!$A$7:$E$34,5,FALSE), "NO MATCH")</f>
        <v>1022</v>
      </c>
      <c r="F5735" s="24" t="str">
        <f>IFERROR(VLOOKUP(C5735,GAME_INDEX!$A$7:$E$34,4,FALSE), "NO MATCH!!!")</f>
        <v>Virginia</v>
      </c>
      <c r="G5735" t="s">
        <v>5727</v>
      </c>
      <c r="H5735" s="1">
        <v>43043</v>
      </c>
      <c r="I5735">
        <v>243</v>
      </c>
      <c r="J5735" t="s">
        <v>7</v>
      </c>
      <c r="K5735" t="s">
        <v>12</v>
      </c>
      <c r="L5735">
        <v>15.3</v>
      </c>
    </row>
    <row r="5736" spans="1:12" x14ac:dyDescent="0.55000000000000004">
      <c r="A5736" s="24" t="str">
        <f t="shared" si="89"/>
        <v>102214</v>
      </c>
      <c r="B5736" s="24" t="s">
        <v>10</v>
      </c>
      <c r="C5736" s="25">
        <v>43043</v>
      </c>
      <c r="D5736" s="24">
        <f>IFERROR(VLOOKUP(B5736,'2017_GT Roster'!$B$6:$H$21,7, FALSE), "NO MATCH!!!")</f>
        <v>14</v>
      </c>
      <c r="E5736" s="24">
        <f>IFERROR(VLOOKUP(GAME_JUMP_REPORT_CONSOLIDATED!C5736,GAME_INDEX!$A$7:$E$34,5,FALSE), "NO MATCH")</f>
        <v>1022</v>
      </c>
      <c r="F5736" s="24" t="str">
        <f>IFERROR(VLOOKUP(C5736,GAME_INDEX!$A$7:$E$34,4,FALSE), "NO MATCH!!!")</f>
        <v>Virginia</v>
      </c>
      <c r="G5736" t="s">
        <v>5728</v>
      </c>
      <c r="H5736" s="1">
        <v>43043</v>
      </c>
      <c r="I5736">
        <v>245</v>
      </c>
      <c r="J5736" t="s">
        <v>7</v>
      </c>
      <c r="K5736" t="s">
        <v>10</v>
      </c>
      <c r="L5736">
        <v>18.100000000000001</v>
      </c>
    </row>
    <row r="5737" spans="1:12" x14ac:dyDescent="0.55000000000000004">
      <c r="A5737" s="24" t="str">
        <f t="shared" si="89"/>
        <v>10223</v>
      </c>
      <c r="B5737" s="24" t="s">
        <v>3344</v>
      </c>
      <c r="C5737" s="25">
        <v>43043</v>
      </c>
      <c r="D5737" s="24">
        <f>IFERROR(VLOOKUP(B5737,'2017_GT Roster'!$B$6:$H$21,7, FALSE), "NO MATCH!!!")</f>
        <v>3</v>
      </c>
      <c r="E5737" s="24">
        <f>IFERROR(VLOOKUP(GAME_JUMP_REPORT_CONSOLIDATED!C5737,GAME_INDEX!$A$7:$E$34,5,FALSE), "NO MATCH")</f>
        <v>1022</v>
      </c>
      <c r="F5737" s="24" t="str">
        <f>IFERROR(VLOOKUP(C5737,GAME_INDEX!$A$7:$E$34,4,FALSE), "NO MATCH!!!")</f>
        <v>Virginia</v>
      </c>
      <c r="G5737" t="s">
        <v>5729</v>
      </c>
      <c r="H5737" s="1">
        <v>43043</v>
      </c>
      <c r="I5737">
        <v>247</v>
      </c>
      <c r="J5737" t="s">
        <v>7</v>
      </c>
      <c r="K5737" t="s">
        <v>3344</v>
      </c>
      <c r="L5737">
        <v>20.100000000000001</v>
      </c>
    </row>
    <row r="5738" spans="1:12" x14ac:dyDescent="0.55000000000000004">
      <c r="A5738" s="24" t="str">
        <f t="shared" si="89"/>
        <v>10229</v>
      </c>
      <c r="B5738" s="24" t="s">
        <v>27</v>
      </c>
      <c r="C5738" s="25">
        <v>43043</v>
      </c>
      <c r="D5738" s="24">
        <f>IFERROR(VLOOKUP(B5738,'2017_GT Roster'!$B$6:$H$21,7, FALSE), "NO MATCH!!!")</f>
        <v>9</v>
      </c>
      <c r="E5738" s="24">
        <f>IFERROR(VLOOKUP(GAME_JUMP_REPORT_CONSOLIDATED!C5738,GAME_INDEX!$A$7:$E$34,5,FALSE), "NO MATCH")</f>
        <v>1022</v>
      </c>
      <c r="F5738" s="24" t="str">
        <f>IFERROR(VLOOKUP(C5738,GAME_INDEX!$A$7:$E$34,4,FALSE), "NO MATCH!!!")</f>
        <v>Virginia</v>
      </c>
      <c r="G5738" t="s">
        <v>5730</v>
      </c>
      <c r="H5738" s="1">
        <v>43043</v>
      </c>
      <c r="I5738">
        <v>248</v>
      </c>
      <c r="J5738" t="s">
        <v>7</v>
      </c>
      <c r="K5738" t="s">
        <v>27</v>
      </c>
      <c r="L5738">
        <v>8</v>
      </c>
    </row>
    <row r="5739" spans="1:12" x14ac:dyDescent="0.55000000000000004">
      <c r="A5739" s="24" t="str">
        <f t="shared" si="89"/>
        <v>102212</v>
      </c>
      <c r="B5739" s="24" t="s">
        <v>10639</v>
      </c>
      <c r="C5739" s="25">
        <v>43043</v>
      </c>
      <c r="D5739" s="24">
        <f>IFERROR(VLOOKUP(B5739,'2017_GT Roster'!$B$6:$H$21,7, FALSE), "NO MATCH!!!")</f>
        <v>12</v>
      </c>
      <c r="E5739" s="24">
        <f>IFERROR(VLOOKUP(GAME_JUMP_REPORT_CONSOLIDATED!C5739,GAME_INDEX!$A$7:$E$34,5,FALSE), "NO MATCH")</f>
        <v>1022</v>
      </c>
      <c r="F5739" s="24" t="str">
        <f>IFERROR(VLOOKUP(C5739,GAME_INDEX!$A$7:$E$34,4,FALSE), "NO MATCH!!!")</f>
        <v>Virginia</v>
      </c>
      <c r="G5739" t="s">
        <v>5731</v>
      </c>
      <c r="H5739" s="1">
        <v>43043</v>
      </c>
      <c r="I5739">
        <v>248</v>
      </c>
      <c r="J5739" t="s">
        <v>7</v>
      </c>
      <c r="K5739" t="s">
        <v>12</v>
      </c>
      <c r="L5739">
        <v>11.2</v>
      </c>
    </row>
    <row r="5740" spans="1:12" x14ac:dyDescent="0.55000000000000004">
      <c r="A5740" s="24" t="str">
        <f t="shared" si="89"/>
        <v>10221</v>
      </c>
      <c r="B5740" s="24" t="s">
        <v>3254</v>
      </c>
      <c r="C5740" s="25">
        <v>43043</v>
      </c>
      <c r="D5740" s="24">
        <f>IFERROR(VLOOKUP(B5740,'2017_GT Roster'!$B$6:$H$21,7, FALSE), "NO MATCH!!!")</f>
        <v>1</v>
      </c>
      <c r="E5740" s="24">
        <f>IFERROR(VLOOKUP(GAME_JUMP_REPORT_CONSOLIDATED!C5740,GAME_INDEX!$A$7:$E$34,5,FALSE), "NO MATCH")</f>
        <v>1022</v>
      </c>
      <c r="F5740" s="24" t="str">
        <f>IFERROR(VLOOKUP(C5740,GAME_INDEX!$A$7:$E$34,4,FALSE), "NO MATCH!!!")</f>
        <v>Virginia</v>
      </c>
      <c r="G5740" t="s">
        <v>5732</v>
      </c>
      <c r="H5740" s="1">
        <v>43043</v>
      </c>
      <c r="I5740">
        <v>249</v>
      </c>
      <c r="J5740" t="s">
        <v>7</v>
      </c>
      <c r="K5740" t="s">
        <v>3254</v>
      </c>
      <c r="L5740">
        <v>24.4</v>
      </c>
    </row>
    <row r="5741" spans="1:12" x14ac:dyDescent="0.55000000000000004">
      <c r="A5741" s="24" t="str">
        <f t="shared" si="89"/>
        <v>102212</v>
      </c>
      <c r="B5741" s="24" t="s">
        <v>10639</v>
      </c>
      <c r="C5741" s="25">
        <v>43043</v>
      </c>
      <c r="D5741" s="24">
        <f>IFERROR(VLOOKUP(B5741,'2017_GT Roster'!$B$6:$H$21,7, FALSE), "NO MATCH!!!")</f>
        <v>12</v>
      </c>
      <c r="E5741" s="24">
        <f>IFERROR(VLOOKUP(GAME_JUMP_REPORT_CONSOLIDATED!C5741,GAME_INDEX!$A$7:$E$34,5,FALSE), "NO MATCH")</f>
        <v>1022</v>
      </c>
      <c r="F5741" s="24" t="str">
        <f>IFERROR(VLOOKUP(C5741,GAME_INDEX!$A$7:$E$34,4,FALSE), "NO MATCH!!!")</f>
        <v>Virginia</v>
      </c>
      <c r="G5741" t="s">
        <v>5733</v>
      </c>
      <c r="H5741" s="1">
        <v>43043</v>
      </c>
      <c r="I5741">
        <v>252</v>
      </c>
      <c r="J5741" t="s">
        <v>7</v>
      </c>
      <c r="K5741" t="s">
        <v>12</v>
      </c>
      <c r="L5741">
        <v>11.5</v>
      </c>
    </row>
    <row r="5742" spans="1:12" x14ac:dyDescent="0.55000000000000004">
      <c r="A5742" s="24" t="str">
        <f t="shared" si="89"/>
        <v>102211</v>
      </c>
      <c r="B5742" s="24" t="s">
        <v>14</v>
      </c>
      <c r="C5742" s="25">
        <v>43043</v>
      </c>
      <c r="D5742" s="24">
        <f>IFERROR(VLOOKUP(B5742,'2017_GT Roster'!$B$6:$H$21,7, FALSE), "NO MATCH!!!")</f>
        <v>11</v>
      </c>
      <c r="E5742" s="24">
        <f>IFERROR(VLOOKUP(GAME_JUMP_REPORT_CONSOLIDATED!C5742,GAME_INDEX!$A$7:$E$34,5,FALSE), "NO MATCH")</f>
        <v>1022</v>
      </c>
      <c r="F5742" s="24" t="str">
        <f>IFERROR(VLOOKUP(C5742,GAME_INDEX!$A$7:$E$34,4,FALSE), "NO MATCH!!!")</f>
        <v>Virginia</v>
      </c>
      <c r="G5742" t="s">
        <v>5733</v>
      </c>
      <c r="H5742" s="1">
        <v>43043</v>
      </c>
      <c r="I5742">
        <v>252</v>
      </c>
      <c r="J5742" t="s">
        <v>7</v>
      </c>
      <c r="K5742" t="s">
        <v>14</v>
      </c>
      <c r="L5742">
        <v>18.2</v>
      </c>
    </row>
    <row r="5743" spans="1:12" x14ac:dyDescent="0.55000000000000004">
      <c r="A5743" s="24" t="str">
        <f t="shared" si="89"/>
        <v>102297</v>
      </c>
      <c r="B5743" s="24" t="s">
        <v>42</v>
      </c>
      <c r="C5743" s="25">
        <v>43043</v>
      </c>
      <c r="D5743" s="24">
        <f>IFERROR(VLOOKUP(B5743,'2017_GT Roster'!$B$6:$H$21,7, FALSE), "NO MATCH!!!")</f>
        <v>97</v>
      </c>
      <c r="E5743" s="24">
        <f>IFERROR(VLOOKUP(GAME_JUMP_REPORT_CONSOLIDATED!C5743,GAME_INDEX!$A$7:$E$34,5,FALSE), "NO MATCH")</f>
        <v>1022</v>
      </c>
      <c r="F5743" s="24" t="str">
        <f>IFERROR(VLOOKUP(C5743,GAME_INDEX!$A$7:$E$34,4,FALSE), "NO MATCH!!!")</f>
        <v>Virginia</v>
      </c>
      <c r="G5743" t="s">
        <v>5734</v>
      </c>
      <c r="H5743" s="1">
        <v>43043</v>
      </c>
      <c r="I5743">
        <v>254</v>
      </c>
      <c r="J5743" t="s">
        <v>7</v>
      </c>
      <c r="K5743" t="s">
        <v>42</v>
      </c>
      <c r="L5743">
        <v>21.6</v>
      </c>
    </row>
    <row r="5744" spans="1:12" x14ac:dyDescent="0.55000000000000004">
      <c r="A5744" s="24" t="str">
        <f t="shared" si="89"/>
        <v>102212</v>
      </c>
      <c r="B5744" s="24" t="s">
        <v>10639</v>
      </c>
      <c r="C5744" s="25">
        <v>43043</v>
      </c>
      <c r="D5744" s="24">
        <f>IFERROR(VLOOKUP(B5744,'2017_GT Roster'!$B$6:$H$21,7, FALSE), "NO MATCH!!!")</f>
        <v>12</v>
      </c>
      <c r="E5744" s="24">
        <f>IFERROR(VLOOKUP(GAME_JUMP_REPORT_CONSOLIDATED!C5744,GAME_INDEX!$A$7:$E$34,5,FALSE), "NO MATCH")</f>
        <v>1022</v>
      </c>
      <c r="F5744" s="24" t="str">
        <f>IFERROR(VLOOKUP(C5744,GAME_INDEX!$A$7:$E$34,4,FALSE), "NO MATCH!!!")</f>
        <v>Virginia</v>
      </c>
      <c r="G5744" t="s">
        <v>5735</v>
      </c>
      <c r="H5744" s="1">
        <v>43043</v>
      </c>
      <c r="I5744">
        <v>256</v>
      </c>
      <c r="J5744" t="s">
        <v>7</v>
      </c>
      <c r="K5744" t="s">
        <v>12</v>
      </c>
      <c r="L5744">
        <v>13.4</v>
      </c>
    </row>
    <row r="5745" spans="1:12" x14ac:dyDescent="0.55000000000000004">
      <c r="A5745" s="24" t="str">
        <f t="shared" ref="A5745:A5808" si="90">E5745&amp;D5745</f>
        <v>10229</v>
      </c>
      <c r="B5745" s="24" t="s">
        <v>27</v>
      </c>
      <c r="C5745" s="25">
        <v>43043</v>
      </c>
      <c r="D5745" s="24">
        <f>IFERROR(VLOOKUP(B5745,'2017_GT Roster'!$B$6:$H$21,7, FALSE), "NO MATCH!!!")</f>
        <v>9</v>
      </c>
      <c r="E5745" s="24">
        <f>IFERROR(VLOOKUP(GAME_JUMP_REPORT_CONSOLIDATED!C5745,GAME_INDEX!$A$7:$E$34,5,FALSE), "NO MATCH")</f>
        <v>1022</v>
      </c>
      <c r="F5745" s="24" t="str">
        <f>IFERROR(VLOOKUP(C5745,GAME_INDEX!$A$7:$E$34,4,FALSE), "NO MATCH!!!")</f>
        <v>Virginia</v>
      </c>
      <c r="G5745" t="s">
        <v>5736</v>
      </c>
      <c r="H5745" s="1">
        <v>43043</v>
      </c>
      <c r="I5745">
        <v>259</v>
      </c>
      <c r="J5745" t="s">
        <v>7</v>
      </c>
      <c r="K5745" t="s">
        <v>27</v>
      </c>
      <c r="L5745">
        <v>8.9</v>
      </c>
    </row>
    <row r="5746" spans="1:12" x14ac:dyDescent="0.55000000000000004">
      <c r="A5746" s="24" t="str">
        <f t="shared" si="90"/>
        <v>10224</v>
      </c>
      <c r="B5746" s="24" t="s">
        <v>3262</v>
      </c>
      <c r="C5746" s="25">
        <v>43043</v>
      </c>
      <c r="D5746" s="24">
        <f>IFERROR(VLOOKUP(B5746,'2017_GT Roster'!$B$6:$H$21,7, FALSE), "NO MATCH!!!")</f>
        <v>4</v>
      </c>
      <c r="E5746" s="24">
        <f>IFERROR(VLOOKUP(GAME_JUMP_REPORT_CONSOLIDATED!C5746,GAME_INDEX!$A$7:$E$34,5,FALSE), "NO MATCH")</f>
        <v>1022</v>
      </c>
      <c r="F5746" s="24" t="str">
        <f>IFERROR(VLOOKUP(C5746,GAME_INDEX!$A$7:$E$34,4,FALSE), "NO MATCH!!!")</f>
        <v>Virginia</v>
      </c>
      <c r="G5746" t="s">
        <v>5737</v>
      </c>
      <c r="H5746" s="1">
        <v>43043</v>
      </c>
      <c r="I5746">
        <v>259</v>
      </c>
      <c r="J5746" t="s">
        <v>7</v>
      </c>
      <c r="K5746" t="s">
        <v>3262</v>
      </c>
      <c r="L5746">
        <v>22.2</v>
      </c>
    </row>
    <row r="5747" spans="1:12" x14ac:dyDescent="0.55000000000000004">
      <c r="A5747" s="24" t="str">
        <f t="shared" si="90"/>
        <v>102212</v>
      </c>
      <c r="B5747" s="24" t="s">
        <v>10639</v>
      </c>
      <c r="C5747" s="25">
        <v>43043</v>
      </c>
      <c r="D5747" s="24">
        <f>IFERROR(VLOOKUP(B5747,'2017_GT Roster'!$B$6:$H$21,7, FALSE), "NO MATCH!!!")</f>
        <v>12</v>
      </c>
      <c r="E5747" s="24">
        <f>IFERROR(VLOOKUP(GAME_JUMP_REPORT_CONSOLIDATED!C5747,GAME_INDEX!$A$7:$E$34,5,FALSE), "NO MATCH")</f>
        <v>1022</v>
      </c>
      <c r="F5747" s="24" t="str">
        <f>IFERROR(VLOOKUP(C5747,GAME_INDEX!$A$7:$E$34,4,FALSE), "NO MATCH!!!")</f>
        <v>Virginia</v>
      </c>
      <c r="G5747" t="s">
        <v>5738</v>
      </c>
      <c r="H5747" s="1">
        <v>43043</v>
      </c>
      <c r="I5747">
        <v>260</v>
      </c>
      <c r="J5747" t="s">
        <v>7</v>
      </c>
      <c r="K5747" t="s">
        <v>12</v>
      </c>
      <c r="L5747">
        <v>12.8</v>
      </c>
    </row>
    <row r="5748" spans="1:12" x14ac:dyDescent="0.55000000000000004">
      <c r="A5748" s="24" t="str">
        <f t="shared" si="90"/>
        <v>102221</v>
      </c>
      <c r="B5748" s="24" t="s">
        <v>5040</v>
      </c>
      <c r="C5748" s="25">
        <v>43043</v>
      </c>
      <c r="D5748" s="24">
        <f>IFERROR(VLOOKUP(B5748,'2017_GT Roster'!$B$6:$H$21,7, FALSE), "NO MATCH!!!")</f>
        <v>21</v>
      </c>
      <c r="E5748" s="24">
        <f>IFERROR(VLOOKUP(GAME_JUMP_REPORT_CONSOLIDATED!C5748,GAME_INDEX!$A$7:$E$34,5,FALSE), "NO MATCH")</f>
        <v>1022</v>
      </c>
      <c r="F5748" s="24" t="str">
        <f>IFERROR(VLOOKUP(C5748,GAME_INDEX!$A$7:$E$34,4,FALSE), "NO MATCH!!!")</f>
        <v>Virginia</v>
      </c>
      <c r="G5748" t="s">
        <v>5739</v>
      </c>
      <c r="H5748" s="1">
        <v>43043</v>
      </c>
      <c r="I5748">
        <v>262</v>
      </c>
      <c r="J5748" t="s">
        <v>7</v>
      </c>
      <c r="K5748" t="s">
        <v>5040</v>
      </c>
      <c r="L5748">
        <v>24.2</v>
      </c>
    </row>
    <row r="5749" spans="1:12" x14ac:dyDescent="0.55000000000000004">
      <c r="A5749" s="24" t="str">
        <f t="shared" si="90"/>
        <v>102212</v>
      </c>
      <c r="B5749" s="24" t="s">
        <v>10639</v>
      </c>
      <c r="C5749" s="25">
        <v>43043</v>
      </c>
      <c r="D5749" s="24">
        <f>IFERROR(VLOOKUP(B5749,'2017_GT Roster'!$B$6:$H$21,7, FALSE), "NO MATCH!!!")</f>
        <v>12</v>
      </c>
      <c r="E5749" s="24">
        <f>IFERROR(VLOOKUP(GAME_JUMP_REPORT_CONSOLIDATED!C5749,GAME_INDEX!$A$7:$E$34,5,FALSE), "NO MATCH")</f>
        <v>1022</v>
      </c>
      <c r="F5749" s="24" t="str">
        <f>IFERROR(VLOOKUP(C5749,GAME_INDEX!$A$7:$E$34,4,FALSE), "NO MATCH!!!")</f>
        <v>Virginia</v>
      </c>
      <c r="G5749" t="s">
        <v>5740</v>
      </c>
      <c r="H5749" s="1">
        <v>43043</v>
      </c>
      <c r="I5749">
        <v>265</v>
      </c>
      <c r="J5749" t="s">
        <v>7</v>
      </c>
      <c r="K5749" t="s">
        <v>12</v>
      </c>
      <c r="L5749">
        <v>11.5</v>
      </c>
    </row>
    <row r="5750" spans="1:12" x14ac:dyDescent="0.55000000000000004">
      <c r="A5750" s="24" t="str">
        <f t="shared" si="90"/>
        <v>10223</v>
      </c>
      <c r="B5750" s="24" t="s">
        <v>3344</v>
      </c>
      <c r="C5750" s="25">
        <v>43043</v>
      </c>
      <c r="D5750" s="24">
        <f>IFERROR(VLOOKUP(B5750,'2017_GT Roster'!$B$6:$H$21,7, FALSE), "NO MATCH!!!")</f>
        <v>3</v>
      </c>
      <c r="E5750" s="24">
        <f>IFERROR(VLOOKUP(GAME_JUMP_REPORT_CONSOLIDATED!C5750,GAME_INDEX!$A$7:$E$34,5,FALSE), "NO MATCH")</f>
        <v>1022</v>
      </c>
      <c r="F5750" s="24" t="str">
        <f>IFERROR(VLOOKUP(C5750,GAME_INDEX!$A$7:$E$34,4,FALSE), "NO MATCH!!!")</f>
        <v>Virginia</v>
      </c>
      <c r="G5750" t="s">
        <v>5741</v>
      </c>
      <c r="H5750" s="1">
        <v>43043</v>
      </c>
      <c r="I5750">
        <v>265</v>
      </c>
      <c r="J5750" t="s">
        <v>7</v>
      </c>
      <c r="K5750" t="s">
        <v>3344</v>
      </c>
      <c r="L5750">
        <v>21.9</v>
      </c>
    </row>
    <row r="5751" spans="1:12" x14ac:dyDescent="0.55000000000000004">
      <c r="A5751" s="24" t="str">
        <f t="shared" si="90"/>
        <v>10221</v>
      </c>
      <c r="B5751" s="24" t="s">
        <v>3254</v>
      </c>
      <c r="C5751" s="25">
        <v>43043</v>
      </c>
      <c r="D5751" s="24">
        <f>IFERROR(VLOOKUP(B5751,'2017_GT Roster'!$B$6:$H$21,7, FALSE), "NO MATCH!!!")</f>
        <v>1</v>
      </c>
      <c r="E5751" s="24">
        <f>IFERROR(VLOOKUP(GAME_JUMP_REPORT_CONSOLIDATED!C5751,GAME_INDEX!$A$7:$E$34,5,FALSE), "NO MATCH")</f>
        <v>1022</v>
      </c>
      <c r="F5751" s="24" t="str">
        <f>IFERROR(VLOOKUP(C5751,GAME_INDEX!$A$7:$E$34,4,FALSE), "NO MATCH!!!")</f>
        <v>Virginia</v>
      </c>
      <c r="G5751" t="s">
        <v>5742</v>
      </c>
      <c r="H5751" s="1">
        <v>43043</v>
      </c>
      <c r="I5751">
        <v>270</v>
      </c>
      <c r="J5751" t="s">
        <v>7</v>
      </c>
      <c r="K5751" t="s">
        <v>3254</v>
      </c>
      <c r="L5751">
        <v>23.9</v>
      </c>
    </row>
    <row r="5752" spans="1:12" x14ac:dyDescent="0.55000000000000004">
      <c r="A5752" s="24" t="str">
        <f t="shared" si="90"/>
        <v>102214</v>
      </c>
      <c r="B5752" s="24" t="s">
        <v>10</v>
      </c>
      <c r="C5752" s="25">
        <v>43043</v>
      </c>
      <c r="D5752" s="24">
        <f>IFERROR(VLOOKUP(B5752,'2017_GT Roster'!$B$6:$H$21,7, FALSE), "NO MATCH!!!")</f>
        <v>14</v>
      </c>
      <c r="E5752" s="24">
        <f>IFERROR(VLOOKUP(GAME_JUMP_REPORT_CONSOLIDATED!C5752,GAME_INDEX!$A$7:$E$34,5,FALSE), "NO MATCH")</f>
        <v>1022</v>
      </c>
      <c r="F5752" s="24" t="str">
        <f>IFERROR(VLOOKUP(C5752,GAME_INDEX!$A$7:$E$34,4,FALSE), "NO MATCH!!!")</f>
        <v>Virginia</v>
      </c>
      <c r="G5752" t="s">
        <v>5743</v>
      </c>
      <c r="H5752" s="1">
        <v>43043</v>
      </c>
      <c r="I5752">
        <v>272</v>
      </c>
      <c r="J5752" t="s">
        <v>7</v>
      </c>
      <c r="K5752" t="s">
        <v>10</v>
      </c>
      <c r="L5752">
        <v>20.100000000000001</v>
      </c>
    </row>
    <row r="5753" spans="1:12" x14ac:dyDescent="0.55000000000000004">
      <c r="A5753" s="24" t="str">
        <f t="shared" si="90"/>
        <v>102212</v>
      </c>
      <c r="B5753" s="24" t="s">
        <v>10639</v>
      </c>
      <c r="C5753" s="25">
        <v>43043</v>
      </c>
      <c r="D5753" s="24">
        <f>IFERROR(VLOOKUP(B5753,'2017_GT Roster'!$B$6:$H$21,7, FALSE), "NO MATCH!!!")</f>
        <v>12</v>
      </c>
      <c r="E5753" s="24">
        <f>IFERROR(VLOOKUP(GAME_JUMP_REPORT_CONSOLIDATED!C5753,GAME_INDEX!$A$7:$E$34,5,FALSE), "NO MATCH")</f>
        <v>1022</v>
      </c>
      <c r="F5753" s="24" t="str">
        <f>IFERROR(VLOOKUP(C5753,GAME_INDEX!$A$7:$E$34,4,FALSE), "NO MATCH!!!")</f>
        <v>Virginia</v>
      </c>
      <c r="G5753" t="s">
        <v>5744</v>
      </c>
      <c r="H5753" s="1">
        <v>43043</v>
      </c>
      <c r="I5753">
        <v>273</v>
      </c>
      <c r="J5753" t="s">
        <v>7</v>
      </c>
      <c r="K5753" t="s">
        <v>12</v>
      </c>
      <c r="L5753">
        <v>11</v>
      </c>
    </row>
    <row r="5754" spans="1:12" x14ac:dyDescent="0.55000000000000004">
      <c r="A5754" s="24" t="str">
        <f t="shared" si="90"/>
        <v>102212</v>
      </c>
      <c r="B5754" s="24" t="s">
        <v>10639</v>
      </c>
      <c r="C5754" s="25">
        <v>43043</v>
      </c>
      <c r="D5754" s="24">
        <f>IFERROR(VLOOKUP(B5754,'2017_GT Roster'!$B$6:$H$21,7, FALSE), "NO MATCH!!!")</f>
        <v>12</v>
      </c>
      <c r="E5754" s="24">
        <f>IFERROR(VLOOKUP(GAME_JUMP_REPORT_CONSOLIDATED!C5754,GAME_INDEX!$A$7:$E$34,5,FALSE), "NO MATCH")</f>
        <v>1022</v>
      </c>
      <c r="F5754" s="24" t="str">
        <f>IFERROR(VLOOKUP(C5754,GAME_INDEX!$A$7:$E$34,4,FALSE), "NO MATCH!!!")</f>
        <v>Virginia</v>
      </c>
      <c r="G5754" t="s">
        <v>5745</v>
      </c>
      <c r="H5754" s="1">
        <v>43043</v>
      </c>
      <c r="I5754">
        <v>277</v>
      </c>
      <c r="J5754" t="s">
        <v>7</v>
      </c>
      <c r="K5754" t="s">
        <v>12</v>
      </c>
      <c r="L5754">
        <v>12.4</v>
      </c>
    </row>
    <row r="5755" spans="1:12" x14ac:dyDescent="0.55000000000000004">
      <c r="A5755" s="24" t="str">
        <f t="shared" si="90"/>
        <v>102223</v>
      </c>
      <c r="B5755" s="24" t="s">
        <v>19</v>
      </c>
      <c r="C5755" s="25">
        <v>43043</v>
      </c>
      <c r="D5755" s="24">
        <f>IFERROR(VLOOKUP(B5755,'2017_GT Roster'!$B$6:$H$21,7, FALSE), "NO MATCH!!!")</f>
        <v>23</v>
      </c>
      <c r="E5755" s="24">
        <f>IFERROR(VLOOKUP(GAME_JUMP_REPORT_CONSOLIDATED!C5755,GAME_INDEX!$A$7:$E$34,5,FALSE), "NO MATCH")</f>
        <v>1022</v>
      </c>
      <c r="F5755" s="24" t="str">
        <f>IFERROR(VLOOKUP(C5755,GAME_INDEX!$A$7:$E$34,4,FALSE), "NO MATCH!!!")</f>
        <v>Virginia</v>
      </c>
      <c r="G5755" t="s">
        <v>5746</v>
      </c>
      <c r="H5755" s="1">
        <v>43043</v>
      </c>
      <c r="I5755">
        <v>277</v>
      </c>
      <c r="J5755" t="s">
        <v>7</v>
      </c>
      <c r="K5755" t="s">
        <v>19</v>
      </c>
      <c r="L5755">
        <v>22.3</v>
      </c>
    </row>
    <row r="5756" spans="1:12" x14ac:dyDescent="0.55000000000000004">
      <c r="A5756" s="24" t="str">
        <f t="shared" si="90"/>
        <v>10224</v>
      </c>
      <c r="B5756" s="24" t="s">
        <v>3262</v>
      </c>
      <c r="C5756" s="25">
        <v>43043</v>
      </c>
      <c r="D5756" s="24">
        <f>IFERROR(VLOOKUP(B5756,'2017_GT Roster'!$B$6:$H$21,7, FALSE), "NO MATCH!!!")</f>
        <v>4</v>
      </c>
      <c r="E5756" s="24">
        <f>IFERROR(VLOOKUP(GAME_JUMP_REPORT_CONSOLIDATED!C5756,GAME_INDEX!$A$7:$E$34,5,FALSE), "NO MATCH")</f>
        <v>1022</v>
      </c>
      <c r="F5756" s="24" t="str">
        <f>IFERROR(VLOOKUP(C5756,GAME_INDEX!$A$7:$E$34,4,FALSE), "NO MATCH!!!")</f>
        <v>Virginia</v>
      </c>
      <c r="G5756" t="s">
        <v>5747</v>
      </c>
      <c r="H5756" s="1">
        <v>43043</v>
      </c>
      <c r="I5756">
        <v>278</v>
      </c>
      <c r="J5756" t="s">
        <v>7</v>
      </c>
      <c r="K5756" t="s">
        <v>3262</v>
      </c>
      <c r="L5756">
        <v>22</v>
      </c>
    </row>
    <row r="5757" spans="1:12" x14ac:dyDescent="0.55000000000000004">
      <c r="A5757" s="24" t="str">
        <f t="shared" si="90"/>
        <v>10223</v>
      </c>
      <c r="B5757" s="24" t="s">
        <v>3344</v>
      </c>
      <c r="C5757" s="25">
        <v>43043</v>
      </c>
      <c r="D5757" s="24">
        <f>IFERROR(VLOOKUP(B5757,'2017_GT Roster'!$B$6:$H$21,7, FALSE), "NO MATCH!!!")</f>
        <v>3</v>
      </c>
      <c r="E5757" s="24">
        <f>IFERROR(VLOOKUP(GAME_JUMP_REPORT_CONSOLIDATED!C5757,GAME_INDEX!$A$7:$E$34,5,FALSE), "NO MATCH")</f>
        <v>1022</v>
      </c>
      <c r="F5757" s="24" t="str">
        <f>IFERROR(VLOOKUP(C5757,GAME_INDEX!$A$7:$E$34,4,FALSE), "NO MATCH!!!")</f>
        <v>Virginia</v>
      </c>
      <c r="G5757" t="s">
        <v>5748</v>
      </c>
      <c r="H5757" s="1">
        <v>43043</v>
      </c>
      <c r="I5757">
        <v>280</v>
      </c>
      <c r="J5757" t="s">
        <v>7</v>
      </c>
      <c r="K5757" t="s">
        <v>3344</v>
      </c>
      <c r="L5757">
        <v>19</v>
      </c>
    </row>
    <row r="5758" spans="1:12" x14ac:dyDescent="0.55000000000000004">
      <c r="A5758" s="24" t="str">
        <f t="shared" si="90"/>
        <v>10229</v>
      </c>
      <c r="B5758" s="24" t="s">
        <v>27</v>
      </c>
      <c r="C5758" s="25">
        <v>43043</v>
      </c>
      <c r="D5758" s="24">
        <f>IFERROR(VLOOKUP(B5758,'2017_GT Roster'!$B$6:$H$21,7, FALSE), "NO MATCH!!!")</f>
        <v>9</v>
      </c>
      <c r="E5758" s="24">
        <f>IFERROR(VLOOKUP(GAME_JUMP_REPORT_CONSOLIDATED!C5758,GAME_INDEX!$A$7:$E$34,5,FALSE), "NO MATCH")</f>
        <v>1022</v>
      </c>
      <c r="F5758" s="24" t="str">
        <f>IFERROR(VLOOKUP(C5758,GAME_INDEX!$A$7:$E$34,4,FALSE), "NO MATCH!!!")</f>
        <v>Virginia</v>
      </c>
      <c r="G5758" t="s">
        <v>5749</v>
      </c>
      <c r="H5758" s="1">
        <v>43043</v>
      </c>
      <c r="I5758">
        <v>281</v>
      </c>
      <c r="J5758" t="s">
        <v>7</v>
      </c>
      <c r="K5758" t="s">
        <v>27</v>
      </c>
      <c r="L5758">
        <v>10.4</v>
      </c>
    </row>
    <row r="5759" spans="1:12" x14ac:dyDescent="0.55000000000000004">
      <c r="A5759" s="24" t="str">
        <f t="shared" si="90"/>
        <v>102212</v>
      </c>
      <c r="B5759" s="24" t="s">
        <v>10639</v>
      </c>
      <c r="C5759" s="25">
        <v>43043</v>
      </c>
      <c r="D5759" s="24">
        <f>IFERROR(VLOOKUP(B5759,'2017_GT Roster'!$B$6:$H$21,7, FALSE), "NO MATCH!!!")</f>
        <v>12</v>
      </c>
      <c r="E5759" s="24">
        <f>IFERROR(VLOOKUP(GAME_JUMP_REPORT_CONSOLIDATED!C5759,GAME_INDEX!$A$7:$E$34,5,FALSE), "NO MATCH")</f>
        <v>1022</v>
      </c>
      <c r="F5759" s="24" t="str">
        <f>IFERROR(VLOOKUP(C5759,GAME_INDEX!$A$7:$E$34,4,FALSE), "NO MATCH!!!")</f>
        <v>Virginia</v>
      </c>
      <c r="G5759" t="s">
        <v>5750</v>
      </c>
      <c r="H5759" s="1">
        <v>43043</v>
      </c>
      <c r="I5759">
        <v>282</v>
      </c>
      <c r="J5759" t="s">
        <v>7</v>
      </c>
      <c r="K5759" t="s">
        <v>12</v>
      </c>
      <c r="L5759">
        <v>10.7</v>
      </c>
    </row>
    <row r="5760" spans="1:12" x14ac:dyDescent="0.55000000000000004">
      <c r="A5760" s="24" t="str">
        <f t="shared" si="90"/>
        <v>102297</v>
      </c>
      <c r="B5760" s="24" t="s">
        <v>42</v>
      </c>
      <c r="C5760" s="25">
        <v>43043</v>
      </c>
      <c r="D5760" s="24">
        <f>IFERROR(VLOOKUP(B5760,'2017_GT Roster'!$B$6:$H$21,7, FALSE), "NO MATCH!!!")</f>
        <v>97</v>
      </c>
      <c r="E5760" s="24">
        <f>IFERROR(VLOOKUP(GAME_JUMP_REPORT_CONSOLIDATED!C5760,GAME_INDEX!$A$7:$E$34,5,FALSE), "NO MATCH")</f>
        <v>1022</v>
      </c>
      <c r="F5760" s="24" t="str">
        <f>IFERROR(VLOOKUP(C5760,GAME_INDEX!$A$7:$E$34,4,FALSE), "NO MATCH!!!")</f>
        <v>Virginia</v>
      </c>
      <c r="G5760" t="s">
        <v>5751</v>
      </c>
      <c r="H5760" s="1">
        <v>43043</v>
      </c>
      <c r="I5760">
        <v>285</v>
      </c>
      <c r="J5760" t="s">
        <v>7</v>
      </c>
      <c r="K5760" t="s">
        <v>42</v>
      </c>
      <c r="L5760">
        <v>23.5</v>
      </c>
    </row>
    <row r="5761" spans="1:12" x14ac:dyDescent="0.55000000000000004">
      <c r="A5761" s="24" t="str">
        <f t="shared" si="90"/>
        <v>102212</v>
      </c>
      <c r="B5761" s="24" t="s">
        <v>10639</v>
      </c>
      <c r="C5761" s="25">
        <v>43043</v>
      </c>
      <c r="D5761" s="24">
        <f>IFERROR(VLOOKUP(B5761,'2017_GT Roster'!$B$6:$H$21,7, FALSE), "NO MATCH!!!")</f>
        <v>12</v>
      </c>
      <c r="E5761" s="24">
        <f>IFERROR(VLOOKUP(GAME_JUMP_REPORT_CONSOLIDATED!C5761,GAME_INDEX!$A$7:$E$34,5,FALSE), "NO MATCH")</f>
        <v>1022</v>
      </c>
      <c r="F5761" s="24" t="str">
        <f>IFERROR(VLOOKUP(C5761,GAME_INDEX!$A$7:$E$34,4,FALSE), "NO MATCH!!!")</f>
        <v>Virginia</v>
      </c>
      <c r="G5761" t="s">
        <v>5752</v>
      </c>
      <c r="H5761" s="1">
        <v>43043</v>
      </c>
      <c r="I5761">
        <v>286</v>
      </c>
      <c r="J5761" t="s">
        <v>7</v>
      </c>
      <c r="K5761" t="s">
        <v>12</v>
      </c>
      <c r="L5761">
        <v>13.1</v>
      </c>
    </row>
    <row r="5762" spans="1:12" x14ac:dyDescent="0.55000000000000004">
      <c r="A5762" s="24" t="str">
        <f t="shared" si="90"/>
        <v>102233</v>
      </c>
      <c r="B5762" s="24" t="s">
        <v>32</v>
      </c>
      <c r="C5762" s="25">
        <v>43043</v>
      </c>
      <c r="D5762" s="24">
        <f>IFERROR(VLOOKUP(B5762,'2017_GT Roster'!$B$6:$H$21,7, FALSE), "NO MATCH!!!")</f>
        <v>33</v>
      </c>
      <c r="E5762" s="24">
        <f>IFERROR(VLOOKUP(GAME_JUMP_REPORT_CONSOLIDATED!C5762,GAME_INDEX!$A$7:$E$34,5,FALSE), "NO MATCH")</f>
        <v>1022</v>
      </c>
      <c r="F5762" s="24" t="str">
        <f>IFERROR(VLOOKUP(C5762,GAME_INDEX!$A$7:$E$34,4,FALSE), "NO MATCH!!!")</f>
        <v>Virginia</v>
      </c>
      <c r="G5762" t="s">
        <v>5753</v>
      </c>
      <c r="H5762" s="1">
        <v>43043</v>
      </c>
      <c r="I5762">
        <v>286</v>
      </c>
      <c r="J5762" t="s">
        <v>7</v>
      </c>
      <c r="K5762" t="s">
        <v>32</v>
      </c>
      <c r="L5762">
        <v>24.3</v>
      </c>
    </row>
    <row r="5763" spans="1:12" x14ac:dyDescent="0.55000000000000004">
      <c r="A5763" s="24" t="str">
        <f t="shared" si="90"/>
        <v>10221</v>
      </c>
      <c r="B5763" s="24" t="s">
        <v>3254</v>
      </c>
      <c r="C5763" s="25">
        <v>43043</v>
      </c>
      <c r="D5763" s="24">
        <f>IFERROR(VLOOKUP(B5763,'2017_GT Roster'!$B$6:$H$21,7, FALSE), "NO MATCH!!!")</f>
        <v>1</v>
      </c>
      <c r="E5763" s="24">
        <f>IFERROR(VLOOKUP(GAME_JUMP_REPORT_CONSOLIDATED!C5763,GAME_INDEX!$A$7:$E$34,5,FALSE), "NO MATCH")</f>
        <v>1022</v>
      </c>
      <c r="F5763" s="24" t="str">
        <f>IFERROR(VLOOKUP(C5763,GAME_INDEX!$A$7:$E$34,4,FALSE), "NO MATCH!!!")</f>
        <v>Virginia</v>
      </c>
      <c r="G5763" t="s">
        <v>5754</v>
      </c>
      <c r="H5763" s="1">
        <v>43043</v>
      </c>
      <c r="I5763">
        <v>287</v>
      </c>
      <c r="J5763" t="s">
        <v>7</v>
      </c>
      <c r="K5763" t="s">
        <v>3254</v>
      </c>
      <c r="L5763">
        <v>21.5</v>
      </c>
    </row>
    <row r="5764" spans="1:12" x14ac:dyDescent="0.55000000000000004">
      <c r="A5764" s="24" t="str">
        <f t="shared" si="90"/>
        <v>10229</v>
      </c>
      <c r="B5764" s="24" t="s">
        <v>27</v>
      </c>
      <c r="C5764" s="25">
        <v>43043</v>
      </c>
      <c r="D5764" s="24">
        <f>IFERROR(VLOOKUP(B5764,'2017_GT Roster'!$B$6:$H$21,7, FALSE), "NO MATCH!!!")</f>
        <v>9</v>
      </c>
      <c r="E5764" s="24">
        <f>IFERROR(VLOOKUP(GAME_JUMP_REPORT_CONSOLIDATED!C5764,GAME_INDEX!$A$7:$E$34,5,FALSE), "NO MATCH")</f>
        <v>1022</v>
      </c>
      <c r="F5764" s="24" t="str">
        <f>IFERROR(VLOOKUP(C5764,GAME_INDEX!$A$7:$E$34,4,FALSE), "NO MATCH!!!")</f>
        <v>Virginia</v>
      </c>
      <c r="G5764" t="s">
        <v>5755</v>
      </c>
      <c r="H5764" s="1">
        <v>43043</v>
      </c>
      <c r="I5764">
        <v>290</v>
      </c>
      <c r="J5764" t="s">
        <v>7</v>
      </c>
      <c r="K5764" t="s">
        <v>27</v>
      </c>
      <c r="L5764">
        <v>9.6999999999999993</v>
      </c>
    </row>
    <row r="5765" spans="1:12" x14ac:dyDescent="0.55000000000000004">
      <c r="A5765" s="24" t="str">
        <f t="shared" si="90"/>
        <v>10224</v>
      </c>
      <c r="B5765" s="24" t="s">
        <v>3262</v>
      </c>
      <c r="C5765" s="25">
        <v>43043</v>
      </c>
      <c r="D5765" s="24">
        <f>IFERROR(VLOOKUP(B5765,'2017_GT Roster'!$B$6:$H$21,7, FALSE), "NO MATCH!!!")</f>
        <v>4</v>
      </c>
      <c r="E5765" s="24">
        <f>IFERROR(VLOOKUP(GAME_JUMP_REPORT_CONSOLIDATED!C5765,GAME_INDEX!$A$7:$E$34,5,FALSE), "NO MATCH")</f>
        <v>1022</v>
      </c>
      <c r="F5765" s="24" t="str">
        <f>IFERROR(VLOOKUP(C5765,GAME_INDEX!$A$7:$E$34,4,FALSE), "NO MATCH!!!")</f>
        <v>Virginia</v>
      </c>
      <c r="G5765" t="s">
        <v>5756</v>
      </c>
      <c r="H5765" s="1">
        <v>43043</v>
      </c>
      <c r="I5765">
        <v>290</v>
      </c>
      <c r="J5765" t="s">
        <v>7</v>
      </c>
      <c r="K5765" t="s">
        <v>3262</v>
      </c>
      <c r="L5765">
        <v>21.1</v>
      </c>
    </row>
    <row r="5766" spans="1:12" x14ac:dyDescent="0.55000000000000004">
      <c r="A5766" s="24" t="str">
        <f t="shared" si="90"/>
        <v>102212</v>
      </c>
      <c r="B5766" s="24" t="s">
        <v>10639</v>
      </c>
      <c r="C5766" s="25">
        <v>43043</v>
      </c>
      <c r="D5766" s="24">
        <f>IFERROR(VLOOKUP(B5766,'2017_GT Roster'!$B$6:$H$21,7, FALSE), "NO MATCH!!!")</f>
        <v>12</v>
      </c>
      <c r="E5766" s="24">
        <f>IFERROR(VLOOKUP(GAME_JUMP_REPORT_CONSOLIDATED!C5766,GAME_INDEX!$A$7:$E$34,5,FALSE), "NO MATCH")</f>
        <v>1022</v>
      </c>
      <c r="F5766" s="24" t="str">
        <f>IFERROR(VLOOKUP(C5766,GAME_INDEX!$A$7:$E$34,4,FALSE), "NO MATCH!!!")</f>
        <v>Virginia</v>
      </c>
      <c r="G5766" t="s">
        <v>5757</v>
      </c>
      <c r="H5766" s="1">
        <v>43043</v>
      </c>
      <c r="I5766">
        <v>291</v>
      </c>
      <c r="J5766" t="s">
        <v>7</v>
      </c>
      <c r="K5766" t="s">
        <v>12</v>
      </c>
      <c r="L5766">
        <v>13.4</v>
      </c>
    </row>
    <row r="5767" spans="1:12" x14ac:dyDescent="0.55000000000000004">
      <c r="A5767" s="24" t="str">
        <f t="shared" si="90"/>
        <v>102221</v>
      </c>
      <c r="B5767" s="24" t="s">
        <v>5040</v>
      </c>
      <c r="C5767" s="25">
        <v>43043</v>
      </c>
      <c r="D5767" s="24">
        <f>IFERROR(VLOOKUP(B5767,'2017_GT Roster'!$B$6:$H$21,7, FALSE), "NO MATCH!!!")</f>
        <v>21</v>
      </c>
      <c r="E5767" s="24">
        <f>IFERROR(VLOOKUP(GAME_JUMP_REPORT_CONSOLIDATED!C5767,GAME_INDEX!$A$7:$E$34,5,FALSE), "NO MATCH")</f>
        <v>1022</v>
      </c>
      <c r="F5767" s="24" t="str">
        <f>IFERROR(VLOOKUP(C5767,GAME_INDEX!$A$7:$E$34,4,FALSE), "NO MATCH!!!")</f>
        <v>Virginia</v>
      </c>
      <c r="G5767" t="s">
        <v>5758</v>
      </c>
      <c r="H5767" s="1">
        <v>43043</v>
      </c>
      <c r="I5767">
        <v>293</v>
      </c>
      <c r="J5767" t="s">
        <v>7</v>
      </c>
      <c r="K5767" t="s">
        <v>5040</v>
      </c>
      <c r="L5767">
        <v>22</v>
      </c>
    </row>
    <row r="5768" spans="1:12" x14ac:dyDescent="0.55000000000000004">
      <c r="A5768" s="24" t="str">
        <f t="shared" si="90"/>
        <v>102212</v>
      </c>
      <c r="B5768" s="24" t="s">
        <v>10639</v>
      </c>
      <c r="C5768" s="25">
        <v>43043</v>
      </c>
      <c r="D5768" s="24">
        <f>IFERROR(VLOOKUP(B5768,'2017_GT Roster'!$B$6:$H$21,7, FALSE), "NO MATCH!!!")</f>
        <v>12</v>
      </c>
      <c r="E5768" s="24">
        <f>IFERROR(VLOOKUP(GAME_JUMP_REPORT_CONSOLIDATED!C5768,GAME_INDEX!$A$7:$E$34,5,FALSE), "NO MATCH")</f>
        <v>1022</v>
      </c>
      <c r="F5768" s="24" t="str">
        <f>IFERROR(VLOOKUP(C5768,GAME_INDEX!$A$7:$E$34,4,FALSE), "NO MATCH!!!")</f>
        <v>Virginia</v>
      </c>
      <c r="G5768" t="s">
        <v>5759</v>
      </c>
      <c r="H5768" s="1">
        <v>43043</v>
      </c>
      <c r="I5768">
        <v>297</v>
      </c>
      <c r="J5768" t="s">
        <v>7</v>
      </c>
      <c r="K5768" t="s">
        <v>12</v>
      </c>
      <c r="L5768">
        <v>10.6</v>
      </c>
    </row>
    <row r="5769" spans="1:12" x14ac:dyDescent="0.55000000000000004">
      <c r="A5769" s="24" t="str">
        <f t="shared" si="90"/>
        <v>102211</v>
      </c>
      <c r="B5769" s="24" t="s">
        <v>14</v>
      </c>
      <c r="C5769" s="25">
        <v>43043</v>
      </c>
      <c r="D5769" s="24">
        <f>IFERROR(VLOOKUP(B5769,'2017_GT Roster'!$B$6:$H$21,7, FALSE), "NO MATCH!!!")</f>
        <v>11</v>
      </c>
      <c r="E5769" s="24">
        <f>IFERROR(VLOOKUP(GAME_JUMP_REPORT_CONSOLIDATED!C5769,GAME_INDEX!$A$7:$E$34,5,FALSE), "NO MATCH")</f>
        <v>1022</v>
      </c>
      <c r="F5769" s="24" t="str">
        <f>IFERROR(VLOOKUP(C5769,GAME_INDEX!$A$7:$E$34,4,FALSE), "NO MATCH!!!")</f>
        <v>Virginia</v>
      </c>
      <c r="G5769" t="s">
        <v>5760</v>
      </c>
      <c r="H5769" s="1">
        <v>43043</v>
      </c>
      <c r="I5769">
        <v>297</v>
      </c>
      <c r="J5769" t="s">
        <v>7</v>
      </c>
      <c r="K5769" t="s">
        <v>14</v>
      </c>
      <c r="L5769">
        <v>27.1</v>
      </c>
    </row>
    <row r="5770" spans="1:12" x14ac:dyDescent="0.55000000000000004">
      <c r="A5770" s="24" t="str">
        <f t="shared" si="90"/>
        <v>10223</v>
      </c>
      <c r="B5770" s="24" t="s">
        <v>3344</v>
      </c>
      <c r="C5770" s="25">
        <v>43043</v>
      </c>
      <c r="D5770" s="24">
        <f>IFERROR(VLOOKUP(B5770,'2017_GT Roster'!$B$6:$H$21,7, FALSE), "NO MATCH!!!")</f>
        <v>3</v>
      </c>
      <c r="E5770" s="24">
        <f>IFERROR(VLOOKUP(GAME_JUMP_REPORT_CONSOLIDATED!C5770,GAME_INDEX!$A$7:$E$34,5,FALSE), "NO MATCH")</f>
        <v>1022</v>
      </c>
      <c r="F5770" s="24" t="str">
        <f>IFERROR(VLOOKUP(C5770,GAME_INDEX!$A$7:$E$34,4,FALSE), "NO MATCH!!!")</f>
        <v>Virginia</v>
      </c>
      <c r="G5770" t="s">
        <v>5761</v>
      </c>
      <c r="H5770" s="1">
        <v>43043</v>
      </c>
      <c r="I5770">
        <v>298</v>
      </c>
      <c r="J5770" t="s">
        <v>7</v>
      </c>
      <c r="K5770" t="s">
        <v>3344</v>
      </c>
      <c r="L5770">
        <v>23.4</v>
      </c>
    </row>
    <row r="5771" spans="1:12" x14ac:dyDescent="0.55000000000000004">
      <c r="A5771" s="24" t="str">
        <f t="shared" si="90"/>
        <v>10229</v>
      </c>
      <c r="B5771" s="24" t="s">
        <v>27</v>
      </c>
      <c r="C5771" s="25">
        <v>43043</v>
      </c>
      <c r="D5771" s="24">
        <f>IFERROR(VLOOKUP(B5771,'2017_GT Roster'!$B$6:$H$21,7, FALSE), "NO MATCH!!!")</f>
        <v>9</v>
      </c>
      <c r="E5771" s="24">
        <f>IFERROR(VLOOKUP(GAME_JUMP_REPORT_CONSOLIDATED!C5771,GAME_INDEX!$A$7:$E$34,5,FALSE), "NO MATCH")</f>
        <v>1022</v>
      </c>
      <c r="F5771" s="24" t="str">
        <f>IFERROR(VLOOKUP(C5771,GAME_INDEX!$A$7:$E$34,4,FALSE), "NO MATCH!!!")</f>
        <v>Virginia</v>
      </c>
      <c r="G5771" t="s">
        <v>5762</v>
      </c>
      <c r="H5771" s="1">
        <v>43043</v>
      </c>
      <c r="I5771">
        <v>301</v>
      </c>
      <c r="J5771" t="s">
        <v>7</v>
      </c>
      <c r="K5771" t="s">
        <v>27</v>
      </c>
      <c r="L5771">
        <v>8.5</v>
      </c>
    </row>
    <row r="5772" spans="1:12" x14ac:dyDescent="0.55000000000000004">
      <c r="A5772" s="24" t="str">
        <f t="shared" si="90"/>
        <v>10221</v>
      </c>
      <c r="B5772" s="24" t="s">
        <v>3254</v>
      </c>
      <c r="C5772" s="25">
        <v>43043</v>
      </c>
      <c r="D5772" s="24">
        <f>IFERROR(VLOOKUP(B5772,'2017_GT Roster'!$B$6:$H$21,7, FALSE), "NO MATCH!!!")</f>
        <v>1</v>
      </c>
      <c r="E5772" s="24">
        <f>IFERROR(VLOOKUP(GAME_JUMP_REPORT_CONSOLIDATED!C5772,GAME_INDEX!$A$7:$E$34,5,FALSE), "NO MATCH")</f>
        <v>1022</v>
      </c>
      <c r="F5772" s="24" t="str">
        <f>IFERROR(VLOOKUP(C5772,GAME_INDEX!$A$7:$E$34,4,FALSE), "NO MATCH!!!")</f>
        <v>Virginia</v>
      </c>
      <c r="G5772" t="s">
        <v>5763</v>
      </c>
      <c r="H5772" s="1">
        <v>43043</v>
      </c>
      <c r="I5772">
        <v>301</v>
      </c>
      <c r="J5772" t="s">
        <v>7</v>
      </c>
      <c r="K5772" t="s">
        <v>3254</v>
      </c>
      <c r="L5772">
        <v>22.4</v>
      </c>
    </row>
    <row r="5773" spans="1:12" x14ac:dyDescent="0.55000000000000004">
      <c r="A5773" s="24" t="str">
        <f t="shared" si="90"/>
        <v>102214</v>
      </c>
      <c r="B5773" s="24" t="s">
        <v>10</v>
      </c>
      <c r="C5773" s="25">
        <v>43043</v>
      </c>
      <c r="D5773" s="24">
        <f>IFERROR(VLOOKUP(B5773,'2017_GT Roster'!$B$6:$H$21,7, FALSE), "NO MATCH!!!")</f>
        <v>14</v>
      </c>
      <c r="E5773" s="24">
        <f>IFERROR(VLOOKUP(GAME_JUMP_REPORT_CONSOLIDATED!C5773,GAME_INDEX!$A$7:$E$34,5,FALSE), "NO MATCH")</f>
        <v>1022</v>
      </c>
      <c r="F5773" s="24" t="str">
        <f>IFERROR(VLOOKUP(C5773,GAME_INDEX!$A$7:$E$34,4,FALSE), "NO MATCH!!!")</f>
        <v>Virginia</v>
      </c>
      <c r="G5773" t="s">
        <v>5764</v>
      </c>
      <c r="H5773" s="1">
        <v>43043</v>
      </c>
      <c r="I5773">
        <v>304</v>
      </c>
      <c r="J5773" t="s">
        <v>7</v>
      </c>
      <c r="K5773" t="s">
        <v>10</v>
      </c>
      <c r="L5773">
        <v>24</v>
      </c>
    </row>
    <row r="5774" spans="1:12" x14ac:dyDescent="0.55000000000000004">
      <c r="A5774" s="24" t="str">
        <f t="shared" si="90"/>
        <v>102212</v>
      </c>
      <c r="B5774" s="24" t="s">
        <v>10639</v>
      </c>
      <c r="C5774" s="25">
        <v>43043</v>
      </c>
      <c r="D5774" s="24">
        <f>IFERROR(VLOOKUP(B5774,'2017_GT Roster'!$B$6:$H$21,7, FALSE), "NO MATCH!!!")</f>
        <v>12</v>
      </c>
      <c r="E5774" s="24">
        <f>IFERROR(VLOOKUP(GAME_JUMP_REPORT_CONSOLIDATED!C5774,GAME_INDEX!$A$7:$E$34,5,FALSE), "NO MATCH")</f>
        <v>1022</v>
      </c>
      <c r="F5774" s="24" t="str">
        <f>IFERROR(VLOOKUP(C5774,GAME_INDEX!$A$7:$E$34,4,FALSE), "NO MATCH!!!")</f>
        <v>Virginia</v>
      </c>
      <c r="G5774" t="s">
        <v>5765</v>
      </c>
      <c r="H5774" s="1">
        <v>43043</v>
      </c>
      <c r="I5774">
        <v>308</v>
      </c>
      <c r="J5774" t="s">
        <v>7</v>
      </c>
      <c r="K5774" t="s">
        <v>12</v>
      </c>
      <c r="L5774">
        <v>11.8</v>
      </c>
    </row>
    <row r="5775" spans="1:12" x14ac:dyDescent="0.55000000000000004">
      <c r="A5775" s="24" t="str">
        <f t="shared" si="90"/>
        <v>102223</v>
      </c>
      <c r="B5775" s="24" t="s">
        <v>19</v>
      </c>
      <c r="C5775" s="25">
        <v>43043</v>
      </c>
      <c r="D5775" s="24">
        <f>IFERROR(VLOOKUP(B5775,'2017_GT Roster'!$B$6:$H$21,7, FALSE), "NO MATCH!!!")</f>
        <v>23</v>
      </c>
      <c r="E5775" s="24">
        <f>IFERROR(VLOOKUP(GAME_JUMP_REPORT_CONSOLIDATED!C5775,GAME_INDEX!$A$7:$E$34,5,FALSE), "NO MATCH")</f>
        <v>1022</v>
      </c>
      <c r="F5775" s="24" t="str">
        <f>IFERROR(VLOOKUP(C5775,GAME_INDEX!$A$7:$E$34,4,FALSE), "NO MATCH!!!")</f>
        <v>Virginia</v>
      </c>
      <c r="G5775" t="s">
        <v>5766</v>
      </c>
      <c r="H5775" s="1">
        <v>43043</v>
      </c>
      <c r="I5775">
        <v>309</v>
      </c>
      <c r="J5775" t="s">
        <v>7</v>
      </c>
      <c r="K5775" t="s">
        <v>19</v>
      </c>
      <c r="L5775">
        <v>20.9</v>
      </c>
    </row>
    <row r="5776" spans="1:12" x14ac:dyDescent="0.55000000000000004">
      <c r="A5776" s="24" t="str">
        <f t="shared" si="90"/>
        <v>10229</v>
      </c>
      <c r="B5776" s="24" t="s">
        <v>27</v>
      </c>
      <c r="C5776" s="25">
        <v>43043</v>
      </c>
      <c r="D5776" s="24">
        <f>IFERROR(VLOOKUP(B5776,'2017_GT Roster'!$B$6:$H$21,7, FALSE), "NO MATCH!!!")</f>
        <v>9</v>
      </c>
      <c r="E5776" s="24">
        <f>IFERROR(VLOOKUP(GAME_JUMP_REPORT_CONSOLIDATED!C5776,GAME_INDEX!$A$7:$E$34,5,FALSE), "NO MATCH")</f>
        <v>1022</v>
      </c>
      <c r="F5776" s="24" t="str">
        <f>IFERROR(VLOOKUP(C5776,GAME_INDEX!$A$7:$E$34,4,FALSE), "NO MATCH!!!")</f>
        <v>Virginia</v>
      </c>
      <c r="G5776" t="s">
        <v>5767</v>
      </c>
      <c r="H5776" s="1">
        <v>43043</v>
      </c>
      <c r="I5776">
        <v>310</v>
      </c>
      <c r="J5776" t="s">
        <v>7</v>
      </c>
      <c r="K5776" t="s">
        <v>27</v>
      </c>
      <c r="L5776">
        <v>9.1999999999999993</v>
      </c>
    </row>
    <row r="5777" spans="1:12" x14ac:dyDescent="0.55000000000000004">
      <c r="A5777" s="24" t="str">
        <f t="shared" si="90"/>
        <v>10224</v>
      </c>
      <c r="B5777" s="24" t="s">
        <v>3262</v>
      </c>
      <c r="C5777" s="25">
        <v>43043</v>
      </c>
      <c r="D5777" s="24">
        <f>IFERROR(VLOOKUP(B5777,'2017_GT Roster'!$B$6:$H$21,7, FALSE), "NO MATCH!!!")</f>
        <v>4</v>
      </c>
      <c r="E5777" s="24">
        <f>IFERROR(VLOOKUP(GAME_JUMP_REPORT_CONSOLIDATED!C5777,GAME_INDEX!$A$7:$E$34,5,FALSE), "NO MATCH")</f>
        <v>1022</v>
      </c>
      <c r="F5777" s="24" t="str">
        <f>IFERROR(VLOOKUP(C5777,GAME_INDEX!$A$7:$E$34,4,FALSE), "NO MATCH!!!")</f>
        <v>Virginia</v>
      </c>
      <c r="G5777" t="s">
        <v>5768</v>
      </c>
      <c r="H5777" s="1">
        <v>43043</v>
      </c>
      <c r="I5777">
        <v>310</v>
      </c>
      <c r="J5777" t="s">
        <v>7</v>
      </c>
      <c r="K5777" t="s">
        <v>3262</v>
      </c>
      <c r="L5777">
        <v>25.5</v>
      </c>
    </row>
    <row r="5778" spans="1:12" x14ac:dyDescent="0.55000000000000004">
      <c r="A5778" s="24" t="str">
        <f t="shared" si="90"/>
        <v>102212</v>
      </c>
      <c r="B5778" s="24" t="s">
        <v>10639</v>
      </c>
      <c r="C5778" s="25">
        <v>43043</v>
      </c>
      <c r="D5778" s="24">
        <f>IFERROR(VLOOKUP(B5778,'2017_GT Roster'!$B$6:$H$21,7, FALSE), "NO MATCH!!!")</f>
        <v>12</v>
      </c>
      <c r="E5778" s="24">
        <f>IFERROR(VLOOKUP(GAME_JUMP_REPORT_CONSOLIDATED!C5778,GAME_INDEX!$A$7:$E$34,5,FALSE), "NO MATCH")</f>
        <v>1022</v>
      </c>
      <c r="F5778" s="24" t="str">
        <f>IFERROR(VLOOKUP(C5778,GAME_INDEX!$A$7:$E$34,4,FALSE), "NO MATCH!!!")</f>
        <v>Virginia</v>
      </c>
      <c r="G5778" t="s">
        <v>5769</v>
      </c>
      <c r="H5778" s="1">
        <v>43043</v>
      </c>
      <c r="I5778">
        <v>313</v>
      </c>
      <c r="J5778" t="s">
        <v>7</v>
      </c>
      <c r="K5778" t="s">
        <v>12</v>
      </c>
      <c r="L5778">
        <v>10.5</v>
      </c>
    </row>
    <row r="5779" spans="1:12" x14ac:dyDescent="0.55000000000000004">
      <c r="A5779" s="24" t="str">
        <f t="shared" si="90"/>
        <v>10223</v>
      </c>
      <c r="B5779" s="24" t="s">
        <v>3344</v>
      </c>
      <c r="C5779" s="25">
        <v>43043</v>
      </c>
      <c r="D5779" s="24">
        <f>IFERROR(VLOOKUP(B5779,'2017_GT Roster'!$B$6:$H$21,7, FALSE), "NO MATCH!!!")</f>
        <v>3</v>
      </c>
      <c r="E5779" s="24">
        <f>IFERROR(VLOOKUP(GAME_JUMP_REPORT_CONSOLIDATED!C5779,GAME_INDEX!$A$7:$E$34,5,FALSE), "NO MATCH")</f>
        <v>1022</v>
      </c>
      <c r="F5779" s="24" t="str">
        <f>IFERROR(VLOOKUP(C5779,GAME_INDEX!$A$7:$E$34,4,FALSE), "NO MATCH!!!")</f>
        <v>Virginia</v>
      </c>
      <c r="G5779" t="s">
        <v>5770</v>
      </c>
      <c r="H5779" s="1">
        <v>43043</v>
      </c>
      <c r="I5779">
        <v>314</v>
      </c>
      <c r="J5779" t="s">
        <v>7</v>
      </c>
      <c r="K5779" t="s">
        <v>3344</v>
      </c>
      <c r="L5779">
        <v>21.7</v>
      </c>
    </row>
    <row r="5780" spans="1:12" x14ac:dyDescent="0.55000000000000004">
      <c r="A5780" s="24" t="str">
        <f t="shared" si="90"/>
        <v>102297</v>
      </c>
      <c r="B5780" s="24" t="s">
        <v>42</v>
      </c>
      <c r="C5780" s="25">
        <v>43043</v>
      </c>
      <c r="D5780" s="24">
        <f>IFERROR(VLOOKUP(B5780,'2017_GT Roster'!$B$6:$H$21,7, FALSE), "NO MATCH!!!")</f>
        <v>97</v>
      </c>
      <c r="E5780" s="24">
        <f>IFERROR(VLOOKUP(GAME_JUMP_REPORT_CONSOLIDATED!C5780,GAME_INDEX!$A$7:$E$34,5,FALSE), "NO MATCH")</f>
        <v>1022</v>
      </c>
      <c r="F5780" s="24" t="str">
        <f>IFERROR(VLOOKUP(C5780,GAME_INDEX!$A$7:$E$34,4,FALSE), "NO MATCH!!!")</f>
        <v>Virginia</v>
      </c>
      <c r="G5780" t="s">
        <v>5771</v>
      </c>
      <c r="H5780" s="1">
        <v>43043</v>
      </c>
      <c r="I5780">
        <v>317</v>
      </c>
      <c r="J5780" t="s">
        <v>7</v>
      </c>
      <c r="K5780" t="s">
        <v>42</v>
      </c>
      <c r="L5780">
        <v>21.2</v>
      </c>
    </row>
    <row r="5781" spans="1:12" x14ac:dyDescent="0.55000000000000004">
      <c r="A5781" s="24" t="str">
        <f t="shared" si="90"/>
        <v>10221</v>
      </c>
      <c r="B5781" s="24" t="s">
        <v>3254</v>
      </c>
      <c r="C5781" s="25">
        <v>43043</v>
      </c>
      <c r="D5781" s="24">
        <f>IFERROR(VLOOKUP(B5781,'2017_GT Roster'!$B$6:$H$21,7, FALSE), "NO MATCH!!!")</f>
        <v>1</v>
      </c>
      <c r="E5781" s="24">
        <f>IFERROR(VLOOKUP(GAME_JUMP_REPORT_CONSOLIDATED!C5781,GAME_INDEX!$A$7:$E$34,5,FALSE), "NO MATCH")</f>
        <v>1022</v>
      </c>
      <c r="F5781" s="24" t="str">
        <f>IFERROR(VLOOKUP(C5781,GAME_INDEX!$A$7:$E$34,4,FALSE), "NO MATCH!!!")</f>
        <v>Virginia</v>
      </c>
      <c r="G5781" t="s">
        <v>5772</v>
      </c>
      <c r="H5781" s="1">
        <v>43043</v>
      </c>
      <c r="I5781">
        <v>320</v>
      </c>
      <c r="J5781" t="s">
        <v>7</v>
      </c>
      <c r="K5781" t="s">
        <v>3254</v>
      </c>
      <c r="L5781">
        <v>23.8</v>
      </c>
    </row>
    <row r="5782" spans="1:12" x14ac:dyDescent="0.55000000000000004">
      <c r="A5782" s="24" t="str">
        <f t="shared" si="90"/>
        <v>10229</v>
      </c>
      <c r="B5782" s="24" t="s">
        <v>27</v>
      </c>
      <c r="C5782" s="25">
        <v>43043</v>
      </c>
      <c r="D5782" s="24">
        <f>IFERROR(VLOOKUP(B5782,'2017_GT Roster'!$B$6:$H$21,7, FALSE), "NO MATCH!!!")</f>
        <v>9</v>
      </c>
      <c r="E5782" s="24">
        <f>IFERROR(VLOOKUP(GAME_JUMP_REPORT_CONSOLIDATED!C5782,GAME_INDEX!$A$7:$E$34,5,FALSE), "NO MATCH")</f>
        <v>1022</v>
      </c>
      <c r="F5782" s="24" t="str">
        <f>IFERROR(VLOOKUP(C5782,GAME_INDEX!$A$7:$E$34,4,FALSE), "NO MATCH!!!")</f>
        <v>Virginia</v>
      </c>
      <c r="G5782" t="s">
        <v>5773</v>
      </c>
      <c r="H5782" s="1">
        <v>43043</v>
      </c>
      <c r="I5782">
        <v>320</v>
      </c>
      <c r="J5782" t="s">
        <v>7</v>
      </c>
      <c r="K5782" t="s">
        <v>27</v>
      </c>
      <c r="L5782">
        <v>9.3000000000000007</v>
      </c>
    </row>
    <row r="5783" spans="1:12" x14ac:dyDescent="0.55000000000000004">
      <c r="A5783" s="24" t="str">
        <f t="shared" si="90"/>
        <v>102233</v>
      </c>
      <c r="B5783" s="24" t="s">
        <v>32</v>
      </c>
      <c r="C5783" s="25">
        <v>43043</v>
      </c>
      <c r="D5783" s="24">
        <f>IFERROR(VLOOKUP(B5783,'2017_GT Roster'!$B$6:$H$21,7, FALSE), "NO MATCH!!!")</f>
        <v>33</v>
      </c>
      <c r="E5783" s="24">
        <f>IFERROR(VLOOKUP(GAME_JUMP_REPORT_CONSOLIDATED!C5783,GAME_INDEX!$A$7:$E$34,5,FALSE), "NO MATCH")</f>
        <v>1022</v>
      </c>
      <c r="F5783" s="24" t="str">
        <f>IFERROR(VLOOKUP(C5783,GAME_INDEX!$A$7:$E$34,4,FALSE), "NO MATCH!!!")</f>
        <v>Virginia</v>
      </c>
      <c r="G5783" t="s">
        <v>5774</v>
      </c>
      <c r="H5783" s="1">
        <v>43043</v>
      </c>
      <c r="I5783">
        <v>320</v>
      </c>
      <c r="J5783" t="s">
        <v>7</v>
      </c>
      <c r="K5783" t="s">
        <v>32</v>
      </c>
      <c r="L5783">
        <v>25.5</v>
      </c>
    </row>
    <row r="5784" spans="1:12" x14ac:dyDescent="0.55000000000000004">
      <c r="A5784" s="24" t="str">
        <f t="shared" si="90"/>
        <v>102212</v>
      </c>
      <c r="B5784" s="24" t="s">
        <v>10639</v>
      </c>
      <c r="C5784" s="25">
        <v>43043</v>
      </c>
      <c r="D5784" s="24">
        <f>IFERROR(VLOOKUP(B5784,'2017_GT Roster'!$B$6:$H$21,7, FALSE), "NO MATCH!!!")</f>
        <v>12</v>
      </c>
      <c r="E5784" s="24">
        <f>IFERROR(VLOOKUP(GAME_JUMP_REPORT_CONSOLIDATED!C5784,GAME_INDEX!$A$7:$E$34,5,FALSE), "NO MATCH")</f>
        <v>1022</v>
      </c>
      <c r="F5784" s="24" t="str">
        <f>IFERROR(VLOOKUP(C5784,GAME_INDEX!$A$7:$E$34,4,FALSE), "NO MATCH!!!")</f>
        <v>Virginia</v>
      </c>
      <c r="G5784" t="s">
        <v>5775</v>
      </c>
      <c r="H5784" s="1">
        <v>43043</v>
      </c>
      <c r="I5784">
        <v>323</v>
      </c>
      <c r="J5784" t="s">
        <v>7</v>
      </c>
      <c r="K5784" t="s">
        <v>12</v>
      </c>
      <c r="L5784">
        <v>11.1</v>
      </c>
    </row>
    <row r="5785" spans="1:12" x14ac:dyDescent="0.55000000000000004">
      <c r="A5785" s="24" t="str">
        <f t="shared" si="90"/>
        <v>10224</v>
      </c>
      <c r="B5785" s="24" t="s">
        <v>3262</v>
      </c>
      <c r="C5785" s="25">
        <v>43043</v>
      </c>
      <c r="D5785" s="24">
        <f>IFERROR(VLOOKUP(B5785,'2017_GT Roster'!$B$6:$H$21,7, FALSE), "NO MATCH!!!")</f>
        <v>4</v>
      </c>
      <c r="E5785" s="24">
        <f>IFERROR(VLOOKUP(GAME_JUMP_REPORT_CONSOLIDATED!C5785,GAME_INDEX!$A$7:$E$34,5,FALSE), "NO MATCH")</f>
        <v>1022</v>
      </c>
      <c r="F5785" s="24" t="str">
        <f>IFERROR(VLOOKUP(C5785,GAME_INDEX!$A$7:$E$34,4,FALSE), "NO MATCH!!!")</f>
        <v>Virginia</v>
      </c>
      <c r="G5785" t="s">
        <v>5776</v>
      </c>
      <c r="H5785" s="1">
        <v>43043</v>
      </c>
      <c r="I5785">
        <v>324</v>
      </c>
      <c r="J5785" t="s">
        <v>7</v>
      </c>
      <c r="K5785" t="s">
        <v>3262</v>
      </c>
      <c r="L5785">
        <v>22.7</v>
      </c>
    </row>
    <row r="5786" spans="1:12" x14ac:dyDescent="0.55000000000000004">
      <c r="A5786" s="24" t="str">
        <f t="shared" si="90"/>
        <v>10223</v>
      </c>
      <c r="B5786" s="24" t="s">
        <v>3344</v>
      </c>
      <c r="C5786" s="25">
        <v>43043</v>
      </c>
      <c r="D5786" s="24">
        <f>IFERROR(VLOOKUP(B5786,'2017_GT Roster'!$B$6:$H$21,7, FALSE), "NO MATCH!!!")</f>
        <v>3</v>
      </c>
      <c r="E5786" s="24">
        <f>IFERROR(VLOOKUP(GAME_JUMP_REPORT_CONSOLIDATED!C5786,GAME_INDEX!$A$7:$E$34,5,FALSE), "NO MATCH")</f>
        <v>1022</v>
      </c>
      <c r="F5786" s="24" t="str">
        <f>IFERROR(VLOOKUP(C5786,GAME_INDEX!$A$7:$E$34,4,FALSE), "NO MATCH!!!")</f>
        <v>Virginia</v>
      </c>
      <c r="G5786" t="s">
        <v>5777</v>
      </c>
      <c r="H5786" s="1">
        <v>43043</v>
      </c>
      <c r="I5786">
        <v>329</v>
      </c>
      <c r="J5786" t="s">
        <v>7</v>
      </c>
      <c r="K5786" t="s">
        <v>3344</v>
      </c>
      <c r="L5786">
        <v>23.9</v>
      </c>
    </row>
    <row r="5787" spans="1:12" x14ac:dyDescent="0.55000000000000004">
      <c r="A5787" s="24" t="str">
        <f t="shared" si="90"/>
        <v>10229</v>
      </c>
      <c r="B5787" s="24" t="s">
        <v>27</v>
      </c>
      <c r="C5787" s="25">
        <v>43043</v>
      </c>
      <c r="D5787" s="24">
        <f>IFERROR(VLOOKUP(B5787,'2017_GT Roster'!$B$6:$H$21,7, FALSE), "NO MATCH!!!")</f>
        <v>9</v>
      </c>
      <c r="E5787" s="24">
        <f>IFERROR(VLOOKUP(GAME_JUMP_REPORT_CONSOLIDATED!C5787,GAME_INDEX!$A$7:$E$34,5,FALSE), "NO MATCH")</f>
        <v>1022</v>
      </c>
      <c r="F5787" s="24" t="str">
        <f>IFERROR(VLOOKUP(C5787,GAME_INDEX!$A$7:$E$34,4,FALSE), "NO MATCH!!!")</f>
        <v>Virginia</v>
      </c>
      <c r="G5787" t="s">
        <v>5778</v>
      </c>
      <c r="H5787" s="1">
        <v>43043</v>
      </c>
      <c r="I5787">
        <v>329</v>
      </c>
      <c r="J5787" t="s">
        <v>7</v>
      </c>
      <c r="K5787" t="s">
        <v>27</v>
      </c>
      <c r="L5787">
        <v>9.1999999999999993</v>
      </c>
    </row>
    <row r="5788" spans="1:12" x14ac:dyDescent="0.55000000000000004">
      <c r="A5788" s="24" t="str">
        <f t="shared" si="90"/>
        <v>102221</v>
      </c>
      <c r="B5788" s="24" t="s">
        <v>5040</v>
      </c>
      <c r="C5788" s="25">
        <v>43043</v>
      </c>
      <c r="D5788" s="24">
        <f>IFERROR(VLOOKUP(B5788,'2017_GT Roster'!$B$6:$H$21,7, FALSE), "NO MATCH!!!")</f>
        <v>21</v>
      </c>
      <c r="E5788" s="24">
        <f>IFERROR(VLOOKUP(GAME_JUMP_REPORT_CONSOLIDATED!C5788,GAME_INDEX!$A$7:$E$34,5,FALSE), "NO MATCH")</f>
        <v>1022</v>
      </c>
      <c r="F5788" s="24" t="str">
        <f>IFERROR(VLOOKUP(C5788,GAME_INDEX!$A$7:$E$34,4,FALSE), "NO MATCH!!!")</f>
        <v>Virginia</v>
      </c>
      <c r="G5788" t="s">
        <v>5779</v>
      </c>
      <c r="H5788" s="1">
        <v>43043</v>
      </c>
      <c r="I5788">
        <v>332</v>
      </c>
      <c r="J5788" t="s">
        <v>7</v>
      </c>
      <c r="K5788" t="s">
        <v>5040</v>
      </c>
      <c r="L5788">
        <v>19.399999999999999</v>
      </c>
    </row>
    <row r="5789" spans="1:12" x14ac:dyDescent="0.55000000000000004">
      <c r="A5789" s="24" t="str">
        <f t="shared" si="90"/>
        <v>102211</v>
      </c>
      <c r="B5789" s="24" t="s">
        <v>14</v>
      </c>
      <c r="C5789" s="25">
        <v>43043</v>
      </c>
      <c r="D5789" s="24">
        <f>IFERROR(VLOOKUP(B5789,'2017_GT Roster'!$B$6:$H$21,7, FALSE), "NO MATCH!!!")</f>
        <v>11</v>
      </c>
      <c r="E5789" s="24">
        <f>IFERROR(VLOOKUP(GAME_JUMP_REPORT_CONSOLIDATED!C5789,GAME_INDEX!$A$7:$E$34,5,FALSE), "NO MATCH")</f>
        <v>1022</v>
      </c>
      <c r="F5789" s="24" t="str">
        <f>IFERROR(VLOOKUP(C5789,GAME_INDEX!$A$7:$E$34,4,FALSE), "NO MATCH!!!")</f>
        <v>Virginia</v>
      </c>
      <c r="G5789" t="s">
        <v>5780</v>
      </c>
      <c r="H5789" s="1">
        <v>43043</v>
      </c>
      <c r="I5789">
        <v>333</v>
      </c>
      <c r="J5789" t="s">
        <v>7</v>
      </c>
      <c r="K5789" t="s">
        <v>14</v>
      </c>
      <c r="L5789">
        <v>17.2</v>
      </c>
    </row>
    <row r="5790" spans="1:12" x14ac:dyDescent="0.55000000000000004">
      <c r="A5790" s="24" t="str">
        <f t="shared" si="90"/>
        <v>10221</v>
      </c>
      <c r="B5790" s="24" t="s">
        <v>3254</v>
      </c>
      <c r="C5790" s="25">
        <v>43043</v>
      </c>
      <c r="D5790" s="24">
        <f>IFERROR(VLOOKUP(B5790,'2017_GT Roster'!$B$6:$H$21,7, FALSE), "NO MATCH!!!")</f>
        <v>1</v>
      </c>
      <c r="E5790" s="24">
        <f>IFERROR(VLOOKUP(GAME_JUMP_REPORT_CONSOLIDATED!C5790,GAME_INDEX!$A$7:$E$34,5,FALSE), "NO MATCH")</f>
        <v>1022</v>
      </c>
      <c r="F5790" s="24" t="str">
        <f>IFERROR(VLOOKUP(C5790,GAME_INDEX!$A$7:$E$34,4,FALSE), "NO MATCH!!!")</f>
        <v>Virginia</v>
      </c>
      <c r="G5790" t="s">
        <v>5781</v>
      </c>
      <c r="H5790" s="1">
        <v>43043</v>
      </c>
      <c r="I5790">
        <v>336</v>
      </c>
      <c r="J5790" t="s">
        <v>7</v>
      </c>
      <c r="K5790" t="s">
        <v>3254</v>
      </c>
      <c r="L5790">
        <v>20.6</v>
      </c>
    </row>
    <row r="5791" spans="1:12" x14ac:dyDescent="0.55000000000000004">
      <c r="A5791" s="24" t="str">
        <f t="shared" si="90"/>
        <v>102212</v>
      </c>
      <c r="B5791" s="24" t="s">
        <v>10639</v>
      </c>
      <c r="C5791" s="25">
        <v>43043</v>
      </c>
      <c r="D5791" s="24">
        <f>IFERROR(VLOOKUP(B5791,'2017_GT Roster'!$B$6:$H$21,7, FALSE), "NO MATCH!!!")</f>
        <v>12</v>
      </c>
      <c r="E5791" s="24">
        <f>IFERROR(VLOOKUP(GAME_JUMP_REPORT_CONSOLIDATED!C5791,GAME_INDEX!$A$7:$E$34,5,FALSE), "NO MATCH")</f>
        <v>1022</v>
      </c>
      <c r="F5791" s="24" t="str">
        <f>IFERROR(VLOOKUP(C5791,GAME_INDEX!$A$7:$E$34,4,FALSE), "NO MATCH!!!")</f>
        <v>Virginia</v>
      </c>
      <c r="G5791" t="s">
        <v>5782</v>
      </c>
      <c r="H5791" s="1">
        <v>43043</v>
      </c>
      <c r="I5791">
        <v>336</v>
      </c>
      <c r="J5791" t="s">
        <v>7</v>
      </c>
      <c r="K5791" t="s">
        <v>12</v>
      </c>
      <c r="L5791">
        <v>10.6</v>
      </c>
    </row>
    <row r="5792" spans="1:12" x14ac:dyDescent="0.55000000000000004">
      <c r="A5792" s="24" t="str">
        <f t="shared" si="90"/>
        <v>10224</v>
      </c>
      <c r="B5792" s="24" t="s">
        <v>3262</v>
      </c>
      <c r="C5792" s="25">
        <v>43043</v>
      </c>
      <c r="D5792" s="24">
        <f>IFERROR(VLOOKUP(B5792,'2017_GT Roster'!$B$6:$H$21,7, FALSE), "NO MATCH!!!")</f>
        <v>4</v>
      </c>
      <c r="E5792" s="24">
        <f>IFERROR(VLOOKUP(GAME_JUMP_REPORT_CONSOLIDATED!C5792,GAME_INDEX!$A$7:$E$34,5,FALSE), "NO MATCH")</f>
        <v>1022</v>
      </c>
      <c r="F5792" s="24" t="str">
        <f>IFERROR(VLOOKUP(C5792,GAME_INDEX!$A$7:$E$34,4,FALSE), "NO MATCH!!!")</f>
        <v>Virginia</v>
      </c>
      <c r="G5792" t="s">
        <v>5783</v>
      </c>
      <c r="H5792" s="1">
        <v>43043</v>
      </c>
      <c r="I5792">
        <v>338</v>
      </c>
      <c r="J5792" t="s">
        <v>7</v>
      </c>
      <c r="K5792" t="s">
        <v>3262</v>
      </c>
      <c r="L5792">
        <v>23.9</v>
      </c>
    </row>
    <row r="5793" spans="1:12" x14ac:dyDescent="0.55000000000000004">
      <c r="A5793" s="24" t="str">
        <f t="shared" si="90"/>
        <v>102212</v>
      </c>
      <c r="B5793" s="24" t="s">
        <v>10639</v>
      </c>
      <c r="C5793" s="25">
        <v>43043</v>
      </c>
      <c r="D5793" s="24">
        <f>IFERROR(VLOOKUP(B5793,'2017_GT Roster'!$B$6:$H$21,7, FALSE), "NO MATCH!!!")</f>
        <v>12</v>
      </c>
      <c r="E5793" s="24">
        <f>IFERROR(VLOOKUP(GAME_JUMP_REPORT_CONSOLIDATED!C5793,GAME_INDEX!$A$7:$E$34,5,FALSE), "NO MATCH")</f>
        <v>1022</v>
      </c>
      <c r="F5793" s="24" t="str">
        <f>IFERROR(VLOOKUP(C5793,GAME_INDEX!$A$7:$E$34,4,FALSE), "NO MATCH!!!")</f>
        <v>Virginia</v>
      </c>
      <c r="G5793" t="s">
        <v>5784</v>
      </c>
      <c r="H5793" s="1">
        <v>43043</v>
      </c>
      <c r="I5793">
        <v>341</v>
      </c>
      <c r="J5793" t="s">
        <v>7</v>
      </c>
      <c r="K5793" t="s">
        <v>12</v>
      </c>
      <c r="L5793">
        <v>12.3</v>
      </c>
    </row>
    <row r="5794" spans="1:12" x14ac:dyDescent="0.55000000000000004">
      <c r="A5794" s="24" t="str">
        <f t="shared" si="90"/>
        <v>10229</v>
      </c>
      <c r="B5794" s="24" t="s">
        <v>27</v>
      </c>
      <c r="C5794" s="25">
        <v>43043</v>
      </c>
      <c r="D5794" s="24">
        <f>IFERROR(VLOOKUP(B5794,'2017_GT Roster'!$B$6:$H$21,7, FALSE), "NO MATCH!!!")</f>
        <v>9</v>
      </c>
      <c r="E5794" s="24">
        <f>IFERROR(VLOOKUP(GAME_JUMP_REPORT_CONSOLIDATED!C5794,GAME_INDEX!$A$7:$E$34,5,FALSE), "NO MATCH")</f>
        <v>1022</v>
      </c>
      <c r="F5794" s="24" t="str">
        <f>IFERROR(VLOOKUP(C5794,GAME_INDEX!$A$7:$E$34,4,FALSE), "NO MATCH!!!")</f>
        <v>Virginia</v>
      </c>
      <c r="G5794" t="s">
        <v>5785</v>
      </c>
      <c r="H5794" s="1">
        <v>43043</v>
      </c>
      <c r="I5794">
        <v>343</v>
      </c>
      <c r="J5794" t="s">
        <v>7</v>
      </c>
      <c r="K5794" t="s">
        <v>27</v>
      </c>
      <c r="L5794">
        <v>10.1</v>
      </c>
    </row>
    <row r="5795" spans="1:12" x14ac:dyDescent="0.55000000000000004">
      <c r="A5795" s="24" t="str">
        <f t="shared" si="90"/>
        <v>102214</v>
      </c>
      <c r="B5795" s="24" t="s">
        <v>10</v>
      </c>
      <c r="C5795" s="25">
        <v>43043</v>
      </c>
      <c r="D5795" s="24">
        <f>IFERROR(VLOOKUP(B5795,'2017_GT Roster'!$B$6:$H$21,7, FALSE), "NO MATCH!!!")</f>
        <v>14</v>
      </c>
      <c r="E5795" s="24">
        <f>IFERROR(VLOOKUP(GAME_JUMP_REPORT_CONSOLIDATED!C5795,GAME_INDEX!$A$7:$E$34,5,FALSE), "NO MATCH")</f>
        <v>1022</v>
      </c>
      <c r="F5795" s="24" t="str">
        <f>IFERROR(VLOOKUP(C5795,GAME_INDEX!$A$7:$E$34,4,FALSE), "NO MATCH!!!")</f>
        <v>Virginia</v>
      </c>
      <c r="G5795" t="s">
        <v>5786</v>
      </c>
      <c r="H5795" s="1">
        <v>43043</v>
      </c>
      <c r="I5795">
        <v>343</v>
      </c>
      <c r="J5795" t="s">
        <v>7</v>
      </c>
      <c r="K5795" t="s">
        <v>10</v>
      </c>
      <c r="L5795">
        <v>22.1</v>
      </c>
    </row>
    <row r="5796" spans="1:12" x14ac:dyDescent="0.55000000000000004">
      <c r="A5796" s="24" t="str">
        <f t="shared" si="90"/>
        <v>102223</v>
      </c>
      <c r="B5796" s="24" t="s">
        <v>19</v>
      </c>
      <c r="C5796" s="25">
        <v>43043</v>
      </c>
      <c r="D5796" s="24">
        <f>IFERROR(VLOOKUP(B5796,'2017_GT Roster'!$B$6:$H$21,7, FALSE), "NO MATCH!!!")</f>
        <v>23</v>
      </c>
      <c r="E5796" s="24">
        <f>IFERROR(VLOOKUP(GAME_JUMP_REPORT_CONSOLIDATED!C5796,GAME_INDEX!$A$7:$E$34,5,FALSE), "NO MATCH")</f>
        <v>1022</v>
      </c>
      <c r="F5796" s="24" t="str">
        <f>IFERROR(VLOOKUP(C5796,GAME_INDEX!$A$7:$E$34,4,FALSE), "NO MATCH!!!")</f>
        <v>Virginia</v>
      </c>
      <c r="G5796" t="s">
        <v>5787</v>
      </c>
      <c r="H5796" s="1">
        <v>43043</v>
      </c>
      <c r="I5796">
        <v>343</v>
      </c>
      <c r="J5796" t="s">
        <v>7</v>
      </c>
      <c r="K5796" t="s">
        <v>19</v>
      </c>
      <c r="L5796">
        <v>21.8</v>
      </c>
    </row>
    <row r="5797" spans="1:12" x14ac:dyDescent="0.55000000000000004">
      <c r="A5797" s="24" t="str">
        <f t="shared" si="90"/>
        <v>102212</v>
      </c>
      <c r="B5797" s="24" t="s">
        <v>10639</v>
      </c>
      <c r="C5797" s="25">
        <v>43043</v>
      </c>
      <c r="D5797" s="24">
        <f>IFERROR(VLOOKUP(B5797,'2017_GT Roster'!$B$6:$H$21,7, FALSE), "NO MATCH!!!")</f>
        <v>12</v>
      </c>
      <c r="E5797" s="24">
        <f>IFERROR(VLOOKUP(GAME_JUMP_REPORT_CONSOLIDATED!C5797,GAME_INDEX!$A$7:$E$34,5,FALSE), "NO MATCH")</f>
        <v>1022</v>
      </c>
      <c r="F5797" s="24" t="str">
        <f>IFERROR(VLOOKUP(C5797,GAME_INDEX!$A$7:$E$34,4,FALSE), "NO MATCH!!!")</f>
        <v>Virginia</v>
      </c>
      <c r="G5797" t="s">
        <v>5788</v>
      </c>
      <c r="H5797" s="1">
        <v>43043</v>
      </c>
      <c r="I5797">
        <v>346</v>
      </c>
      <c r="J5797" t="s">
        <v>7</v>
      </c>
      <c r="K5797" t="s">
        <v>12</v>
      </c>
      <c r="L5797">
        <v>10.7</v>
      </c>
    </row>
    <row r="5798" spans="1:12" x14ac:dyDescent="0.55000000000000004">
      <c r="A5798" s="24" t="str">
        <f t="shared" si="90"/>
        <v>10223</v>
      </c>
      <c r="B5798" s="24" t="s">
        <v>3344</v>
      </c>
      <c r="C5798" s="25">
        <v>43043</v>
      </c>
      <c r="D5798" s="24">
        <f>IFERROR(VLOOKUP(B5798,'2017_GT Roster'!$B$6:$H$21,7, FALSE), "NO MATCH!!!")</f>
        <v>3</v>
      </c>
      <c r="E5798" s="24">
        <f>IFERROR(VLOOKUP(GAME_JUMP_REPORT_CONSOLIDATED!C5798,GAME_INDEX!$A$7:$E$34,5,FALSE), "NO MATCH")</f>
        <v>1022</v>
      </c>
      <c r="F5798" s="24" t="str">
        <f>IFERROR(VLOOKUP(C5798,GAME_INDEX!$A$7:$E$34,4,FALSE), "NO MATCH!!!")</f>
        <v>Virginia</v>
      </c>
      <c r="G5798" t="s">
        <v>5789</v>
      </c>
      <c r="H5798" s="1">
        <v>43043</v>
      </c>
      <c r="I5798">
        <v>346</v>
      </c>
      <c r="J5798" t="s">
        <v>7</v>
      </c>
      <c r="K5798" t="s">
        <v>3344</v>
      </c>
      <c r="L5798">
        <v>20.7</v>
      </c>
    </row>
    <row r="5799" spans="1:12" x14ac:dyDescent="0.55000000000000004">
      <c r="A5799" s="24" t="str">
        <f t="shared" si="90"/>
        <v>10229</v>
      </c>
      <c r="B5799" s="24" t="s">
        <v>27</v>
      </c>
      <c r="C5799" s="25">
        <v>43043</v>
      </c>
      <c r="D5799" s="24">
        <f>IFERROR(VLOOKUP(B5799,'2017_GT Roster'!$B$6:$H$21,7, FALSE), "NO MATCH!!!")</f>
        <v>9</v>
      </c>
      <c r="E5799" s="24">
        <f>IFERROR(VLOOKUP(GAME_JUMP_REPORT_CONSOLIDATED!C5799,GAME_INDEX!$A$7:$E$34,5,FALSE), "NO MATCH")</f>
        <v>1022</v>
      </c>
      <c r="F5799" s="24" t="str">
        <f>IFERROR(VLOOKUP(C5799,GAME_INDEX!$A$7:$E$34,4,FALSE), "NO MATCH!!!")</f>
        <v>Virginia</v>
      </c>
      <c r="G5799" t="s">
        <v>5790</v>
      </c>
      <c r="H5799" s="1">
        <v>43043</v>
      </c>
      <c r="I5799">
        <v>348</v>
      </c>
      <c r="J5799" t="s">
        <v>7</v>
      </c>
      <c r="K5799" t="s">
        <v>27</v>
      </c>
      <c r="L5799">
        <v>7.7</v>
      </c>
    </row>
    <row r="5800" spans="1:12" x14ac:dyDescent="0.55000000000000004">
      <c r="A5800" s="24" t="str">
        <f t="shared" si="90"/>
        <v>10224</v>
      </c>
      <c r="B5800" s="24" t="s">
        <v>3262</v>
      </c>
      <c r="C5800" s="25">
        <v>43043</v>
      </c>
      <c r="D5800" s="24">
        <f>IFERROR(VLOOKUP(B5800,'2017_GT Roster'!$B$6:$H$21,7, FALSE), "NO MATCH!!!")</f>
        <v>4</v>
      </c>
      <c r="E5800" s="24">
        <f>IFERROR(VLOOKUP(GAME_JUMP_REPORT_CONSOLIDATED!C5800,GAME_INDEX!$A$7:$E$34,5,FALSE), "NO MATCH")</f>
        <v>1022</v>
      </c>
      <c r="F5800" s="24" t="str">
        <f>IFERROR(VLOOKUP(C5800,GAME_INDEX!$A$7:$E$34,4,FALSE), "NO MATCH!!!")</f>
        <v>Virginia</v>
      </c>
      <c r="G5800" t="s">
        <v>5791</v>
      </c>
      <c r="H5800" s="1">
        <v>43043</v>
      </c>
      <c r="I5800">
        <v>348</v>
      </c>
      <c r="J5800" t="s">
        <v>7</v>
      </c>
      <c r="K5800" t="s">
        <v>3262</v>
      </c>
      <c r="L5800">
        <v>20.9</v>
      </c>
    </row>
    <row r="5801" spans="1:12" x14ac:dyDescent="0.55000000000000004">
      <c r="A5801" s="24" t="str">
        <f t="shared" si="90"/>
        <v>102212</v>
      </c>
      <c r="B5801" s="24" t="s">
        <v>10639</v>
      </c>
      <c r="C5801" s="25">
        <v>43043</v>
      </c>
      <c r="D5801" s="24">
        <f>IFERROR(VLOOKUP(B5801,'2017_GT Roster'!$B$6:$H$21,7, FALSE), "NO MATCH!!!")</f>
        <v>12</v>
      </c>
      <c r="E5801" s="24">
        <f>IFERROR(VLOOKUP(GAME_JUMP_REPORT_CONSOLIDATED!C5801,GAME_INDEX!$A$7:$E$34,5,FALSE), "NO MATCH")</f>
        <v>1022</v>
      </c>
      <c r="F5801" s="24" t="str">
        <f>IFERROR(VLOOKUP(C5801,GAME_INDEX!$A$7:$E$34,4,FALSE), "NO MATCH!!!")</f>
        <v>Virginia</v>
      </c>
      <c r="G5801" t="s">
        <v>5792</v>
      </c>
      <c r="H5801" s="1">
        <v>43043</v>
      </c>
      <c r="I5801">
        <v>351</v>
      </c>
      <c r="J5801" t="s">
        <v>7</v>
      </c>
      <c r="K5801" t="s">
        <v>12</v>
      </c>
      <c r="L5801">
        <v>13.2</v>
      </c>
    </row>
    <row r="5802" spans="1:12" x14ac:dyDescent="0.55000000000000004">
      <c r="A5802" s="24" t="str">
        <f t="shared" si="90"/>
        <v>102233</v>
      </c>
      <c r="B5802" s="24" t="s">
        <v>32</v>
      </c>
      <c r="C5802" s="25">
        <v>43043</v>
      </c>
      <c r="D5802" s="24">
        <f>IFERROR(VLOOKUP(B5802,'2017_GT Roster'!$B$6:$H$21,7, FALSE), "NO MATCH!!!")</f>
        <v>33</v>
      </c>
      <c r="E5802" s="24">
        <f>IFERROR(VLOOKUP(GAME_JUMP_REPORT_CONSOLIDATED!C5802,GAME_INDEX!$A$7:$E$34,5,FALSE), "NO MATCH")</f>
        <v>1022</v>
      </c>
      <c r="F5802" s="24" t="str">
        <f>IFERROR(VLOOKUP(C5802,GAME_INDEX!$A$7:$E$34,4,FALSE), "NO MATCH!!!")</f>
        <v>Virginia</v>
      </c>
      <c r="G5802" t="s">
        <v>5793</v>
      </c>
      <c r="H5802" s="1">
        <v>43043</v>
      </c>
      <c r="I5802">
        <v>352</v>
      </c>
      <c r="J5802" t="s">
        <v>7</v>
      </c>
      <c r="K5802" t="s">
        <v>32</v>
      </c>
      <c r="L5802">
        <v>24.7</v>
      </c>
    </row>
    <row r="5803" spans="1:12" x14ac:dyDescent="0.55000000000000004">
      <c r="A5803" s="24" t="str">
        <f t="shared" si="90"/>
        <v>102297</v>
      </c>
      <c r="B5803" s="24" t="s">
        <v>42</v>
      </c>
      <c r="C5803" s="25">
        <v>43043</v>
      </c>
      <c r="D5803" s="24">
        <f>IFERROR(VLOOKUP(B5803,'2017_GT Roster'!$B$6:$H$21,7, FALSE), "NO MATCH!!!")</f>
        <v>97</v>
      </c>
      <c r="E5803" s="24">
        <f>IFERROR(VLOOKUP(GAME_JUMP_REPORT_CONSOLIDATED!C5803,GAME_INDEX!$A$7:$E$34,5,FALSE), "NO MATCH")</f>
        <v>1022</v>
      </c>
      <c r="F5803" s="24" t="str">
        <f>IFERROR(VLOOKUP(C5803,GAME_INDEX!$A$7:$E$34,4,FALSE), "NO MATCH!!!")</f>
        <v>Virginia</v>
      </c>
      <c r="G5803" t="s">
        <v>5794</v>
      </c>
      <c r="H5803" s="1">
        <v>43043</v>
      </c>
      <c r="I5803">
        <v>355</v>
      </c>
      <c r="J5803" t="s">
        <v>7</v>
      </c>
      <c r="K5803" t="s">
        <v>42</v>
      </c>
      <c r="L5803">
        <v>23.4</v>
      </c>
    </row>
    <row r="5804" spans="1:12" x14ac:dyDescent="0.55000000000000004">
      <c r="A5804" s="24" t="str">
        <f t="shared" si="90"/>
        <v>102212</v>
      </c>
      <c r="B5804" s="24" t="s">
        <v>10639</v>
      </c>
      <c r="C5804" s="25">
        <v>43043</v>
      </c>
      <c r="D5804" s="24">
        <f>IFERROR(VLOOKUP(B5804,'2017_GT Roster'!$B$6:$H$21,7, FALSE), "NO MATCH!!!")</f>
        <v>12</v>
      </c>
      <c r="E5804" s="24">
        <f>IFERROR(VLOOKUP(GAME_JUMP_REPORT_CONSOLIDATED!C5804,GAME_INDEX!$A$7:$E$34,5,FALSE), "NO MATCH")</f>
        <v>1022</v>
      </c>
      <c r="F5804" s="24" t="str">
        <f>IFERROR(VLOOKUP(C5804,GAME_INDEX!$A$7:$E$34,4,FALSE), "NO MATCH!!!")</f>
        <v>Virginia</v>
      </c>
      <c r="G5804" t="s">
        <v>5795</v>
      </c>
      <c r="H5804" s="1">
        <v>43043</v>
      </c>
      <c r="I5804">
        <v>356</v>
      </c>
      <c r="J5804" t="s">
        <v>7</v>
      </c>
      <c r="K5804" t="s">
        <v>12</v>
      </c>
      <c r="L5804">
        <v>12</v>
      </c>
    </row>
    <row r="5805" spans="1:12" x14ac:dyDescent="0.55000000000000004">
      <c r="A5805" s="24" t="str">
        <f t="shared" si="90"/>
        <v>10224</v>
      </c>
      <c r="B5805" s="24" t="s">
        <v>3262</v>
      </c>
      <c r="C5805" s="25">
        <v>43043</v>
      </c>
      <c r="D5805" s="24">
        <f>IFERROR(VLOOKUP(B5805,'2017_GT Roster'!$B$6:$H$21,7, FALSE), "NO MATCH!!!")</f>
        <v>4</v>
      </c>
      <c r="E5805" s="24">
        <f>IFERROR(VLOOKUP(GAME_JUMP_REPORT_CONSOLIDATED!C5805,GAME_INDEX!$A$7:$E$34,5,FALSE), "NO MATCH")</f>
        <v>1022</v>
      </c>
      <c r="F5805" s="24" t="str">
        <f>IFERROR(VLOOKUP(C5805,GAME_INDEX!$A$7:$E$34,4,FALSE), "NO MATCH!!!")</f>
        <v>Virginia</v>
      </c>
      <c r="G5805" t="s">
        <v>5796</v>
      </c>
      <c r="H5805" s="1">
        <v>43043</v>
      </c>
      <c r="I5805">
        <v>357</v>
      </c>
      <c r="J5805" t="s">
        <v>7</v>
      </c>
      <c r="K5805" t="s">
        <v>3262</v>
      </c>
      <c r="L5805">
        <v>22.4</v>
      </c>
    </row>
    <row r="5806" spans="1:12" x14ac:dyDescent="0.55000000000000004">
      <c r="A5806" s="24" t="str">
        <f t="shared" si="90"/>
        <v>10221</v>
      </c>
      <c r="B5806" s="24" t="s">
        <v>3254</v>
      </c>
      <c r="C5806" s="25">
        <v>43043</v>
      </c>
      <c r="D5806" s="24">
        <f>IFERROR(VLOOKUP(B5806,'2017_GT Roster'!$B$6:$H$21,7, FALSE), "NO MATCH!!!")</f>
        <v>1</v>
      </c>
      <c r="E5806" s="24">
        <f>IFERROR(VLOOKUP(GAME_JUMP_REPORT_CONSOLIDATED!C5806,GAME_INDEX!$A$7:$E$34,5,FALSE), "NO MATCH")</f>
        <v>1022</v>
      </c>
      <c r="F5806" s="24" t="str">
        <f>IFERROR(VLOOKUP(C5806,GAME_INDEX!$A$7:$E$34,4,FALSE), "NO MATCH!!!")</f>
        <v>Virginia</v>
      </c>
      <c r="G5806" t="s">
        <v>5797</v>
      </c>
      <c r="H5806" s="1">
        <v>43043</v>
      </c>
      <c r="I5806">
        <v>357</v>
      </c>
      <c r="J5806" t="s">
        <v>7</v>
      </c>
      <c r="K5806" t="s">
        <v>3254</v>
      </c>
      <c r="L5806">
        <v>24.2</v>
      </c>
    </row>
    <row r="5807" spans="1:12" x14ac:dyDescent="0.55000000000000004">
      <c r="A5807" s="24" t="str">
        <f t="shared" si="90"/>
        <v>102212</v>
      </c>
      <c r="B5807" s="24" t="s">
        <v>10639</v>
      </c>
      <c r="C5807" s="25">
        <v>43043</v>
      </c>
      <c r="D5807" s="24">
        <f>IFERROR(VLOOKUP(B5807,'2017_GT Roster'!$B$6:$H$21,7, FALSE), "NO MATCH!!!")</f>
        <v>12</v>
      </c>
      <c r="E5807" s="24">
        <f>IFERROR(VLOOKUP(GAME_JUMP_REPORT_CONSOLIDATED!C5807,GAME_INDEX!$A$7:$E$34,5,FALSE), "NO MATCH")</f>
        <v>1022</v>
      </c>
      <c r="F5807" s="24" t="str">
        <f>IFERROR(VLOOKUP(C5807,GAME_INDEX!$A$7:$E$34,4,FALSE), "NO MATCH!!!")</f>
        <v>Virginia</v>
      </c>
      <c r="G5807" t="s">
        <v>5798</v>
      </c>
      <c r="H5807" s="1">
        <v>43043</v>
      </c>
      <c r="I5807">
        <v>362</v>
      </c>
      <c r="J5807" t="s">
        <v>7</v>
      </c>
      <c r="K5807" t="s">
        <v>12</v>
      </c>
      <c r="L5807">
        <v>12.7</v>
      </c>
    </row>
    <row r="5808" spans="1:12" x14ac:dyDescent="0.55000000000000004">
      <c r="A5808" s="24" t="str">
        <f t="shared" si="90"/>
        <v>102211</v>
      </c>
      <c r="B5808" s="24" t="s">
        <v>14</v>
      </c>
      <c r="C5808" s="25">
        <v>43043</v>
      </c>
      <c r="D5808" s="24">
        <f>IFERROR(VLOOKUP(B5808,'2017_GT Roster'!$B$6:$H$21,7, FALSE), "NO MATCH!!!")</f>
        <v>11</v>
      </c>
      <c r="E5808" s="24">
        <f>IFERROR(VLOOKUP(GAME_JUMP_REPORT_CONSOLIDATED!C5808,GAME_INDEX!$A$7:$E$34,5,FALSE), "NO MATCH")</f>
        <v>1022</v>
      </c>
      <c r="F5808" s="24" t="str">
        <f>IFERROR(VLOOKUP(C5808,GAME_INDEX!$A$7:$E$34,4,FALSE), "NO MATCH!!!")</f>
        <v>Virginia</v>
      </c>
      <c r="G5808" t="s">
        <v>5799</v>
      </c>
      <c r="H5808" s="1">
        <v>43043</v>
      </c>
      <c r="I5808">
        <v>364</v>
      </c>
      <c r="J5808" t="s">
        <v>7</v>
      </c>
      <c r="K5808" t="s">
        <v>14</v>
      </c>
      <c r="L5808">
        <v>17.8</v>
      </c>
    </row>
    <row r="5809" spans="1:12" x14ac:dyDescent="0.55000000000000004">
      <c r="A5809" s="24" t="str">
        <f t="shared" ref="A5809:A5872" si="91">E5809&amp;D5809</f>
        <v>102221</v>
      </c>
      <c r="B5809" s="24" t="s">
        <v>5040</v>
      </c>
      <c r="C5809" s="25">
        <v>43043</v>
      </c>
      <c r="D5809" s="24">
        <f>IFERROR(VLOOKUP(B5809,'2017_GT Roster'!$B$6:$H$21,7, FALSE), "NO MATCH!!!")</f>
        <v>21</v>
      </c>
      <c r="E5809" s="24">
        <f>IFERROR(VLOOKUP(GAME_JUMP_REPORT_CONSOLIDATED!C5809,GAME_INDEX!$A$7:$E$34,5,FALSE), "NO MATCH")</f>
        <v>1022</v>
      </c>
      <c r="F5809" s="24" t="str">
        <f>IFERROR(VLOOKUP(C5809,GAME_INDEX!$A$7:$E$34,4,FALSE), "NO MATCH!!!")</f>
        <v>Virginia</v>
      </c>
      <c r="G5809" t="s">
        <v>5800</v>
      </c>
      <c r="H5809" s="1">
        <v>43043</v>
      </c>
      <c r="I5809">
        <v>365</v>
      </c>
      <c r="J5809" t="s">
        <v>7</v>
      </c>
      <c r="K5809" t="s">
        <v>5040</v>
      </c>
      <c r="L5809">
        <v>21.5</v>
      </c>
    </row>
    <row r="5810" spans="1:12" x14ac:dyDescent="0.55000000000000004">
      <c r="A5810" s="24" t="str">
        <f t="shared" si="91"/>
        <v>10229</v>
      </c>
      <c r="B5810" s="24" t="s">
        <v>27</v>
      </c>
      <c r="C5810" s="25">
        <v>43043</v>
      </c>
      <c r="D5810" s="24">
        <f>IFERROR(VLOOKUP(B5810,'2017_GT Roster'!$B$6:$H$21,7, FALSE), "NO MATCH!!!")</f>
        <v>9</v>
      </c>
      <c r="E5810" s="24">
        <f>IFERROR(VLOOKUP(GAME_JUMP_REPORT_CONSOLIDATED!C5810,GAME_INDEX!$A$7:$E$34,5,FALSE), "NO MATCH")</f>
        <v>1022</v>
      </c>
      <c r="F5810" s="24" t="str">
        <f>IFERROR(VLOOKUP(C5810,GAME_INDEX!$A$7:$E$34,4,FALSE), "NO MATCH!!!")</f>
        <v>Virginia</v>
      </c>
      <c r="G5810" t="s">
        <v>5801</v>
      </c>
      <c r="H5810" s="1">
        <v>43043</v>
      </c>
      <c r="I5810">
        <v>368</v>
      </c>
      <c r="J5810" t="s">
        <v>7</v>
      </c>
      <c r="K5810" t="s">
        <v>27</v>
      </c>
      <c r="L5810">
        <v>8.4</v>
      </c>
    </row>
    <row r="5811" spans="1:12" x14ac:dyDescent="0.55000000000000004">
      <c r="A5811" s="24" t="str">
        <f t="shared" si="91"/>
        <v>10223</v>
      </c>
      <c r="B5811" s="24" t="s">
        <v>3344</v>
      </c>
      <c r="C5811" s="25">
        <v>43043</v>
      </c>
      <c r="D5811" s="24">
        <f>IFERROR(VLOOKUP(B5811,'2017_GT Roster'!$B$6:$H$21,7, FALSE), "NO MATCH!!!")</f>
        <v>3</v>
      </c>
      <c r="E5811" s="24">
        <f>IFERROR(VLOOKUP(GAME_JUMP_REPORT_CONSOLIDATED!C5811,GAME_INDEX!$A$7:$E$34,5,FALSE), "NO MATCH")</f>
        <v>1022</v>
      </c>
      <c r="F5811" s="24" t="str">
        <f>IFERROR(VLOOKUP(C5811,GAME_INDEX!$A$7:$E$34,4,FALSE), "NO MATCH!!!")</f>
        <v>Virginia</v>
      </c>
      <c r="G5811" t="s">
        <v>5802</v>
      </c>
      <c r="H5811" s="1">
        <v>43043</v>
      </c>
      <c r="I5811">
        <v>368</v>
      </c>
      <c r="J5811" t="s">
        <v>7</v>
      </c>
      <c r="K5811" t="s">
        <v>3344</v>
      </c>
      <c r="L5811">
        <v>25.1</v>
      </c>
    </row>
    <row r="5812" spans="1:12" x14ac:dyDescent="0.55000000000000004">
      <c r="A5812" s="24" t="str">
        <f t="shared" si="91"/>
        <v>102212</v>
      </c>
      <c r="B5812" s="24" t="s">
        <v>10639</v>
      </c>
      <c r="C5812" s="25">
        <v>43043</v>
      </c>
      <c r="D5812" s="24">
        <f>IFERROR(VLOOKUP(B5812,'2017_GT Roster'!$B$6:$H$21,7, FALSE), "NO MATCH!!!")</f>
        <v>12</v>
      </c>
      <c r="E5812" s="24">
        <f>IFERROR(VLOOKUP(GAME_JUMP_REPORT_CONSOLIDATED!C5812,GAME_INDEX!$A$7:$E$34,5,FALSE), "NO MATCH")</f>
        <v>1022</v>
      </c>
      <c r="F5812" s="24" t="str">
        <f>IFERROR(VLOOKUP(C5812,GAME_INDEX!$A$7:$E$34,4,FALSE), "NO MATCH!!!")</f>
        <v>Virginia</v>
      </c>
      <c r="G5812" t="s">
        <v>5803</v>
      </c>
      <c r="H5812" s="1">
        <v>43043</v>
      </c>
      <c r="I5812">
        <v>370</v>
      </c>
      <c r="J5812" t="s">
        <v>7</v>
      </c>
      <c r="K5812" t="s">
        <v>12</v>
      </c>
      <c r="L5812">
        <v>10.9</v>
      </c>
    </row>
    <row r="5813" spans="1:12" x14ac:dyDescent="0.55000000000000004">
      <c r="A5813" s="24" t="str">
        <f t="shared" si="91"/>
        <v>10221</v>
      </c>
      <c r="B5813" s="24" t="s">
        <v>3254</v>
      </c>
      <c r="C5813" s="25">
        <v>43043</v>
      </c>
      <c r="D5813" s="24">
        <f>IFERROR(VLOOKUP(B5813,'2017_GT Roster'!$B$6:$H$21,7, FALSE), "NO MATCH!!!")</f>
        <v>1</v>
      </c>
      <c r="E5813" s="24">
        <f>IFERROR(VLOOKUP(GAME_JUMP_REPORT_CONSOLIDATED!C5813,GAME_INDEX!$A$7:$E$34,5,FALSE), "NO MATCH")</f>
        <v>1022</v>
      </c>
      <c r="F5813" s="24" t="str">
        <f>IFERROR(VLOOKUP(C5813,GAME_INDEX!$A$7:$E$34,4,FALSE), "NO MATCH!!!")</f>
        <v>Virginia</v>
      </c>
      <c r="G5813" t="s">
        <v>5804</v>
      </c>
      <c r="H5813" s="1">
        <v>43043</v>
      </c>
      <c r="I5813">
        <v>371</v>
      </c>
      <c r="J5813" t="s">
        <v>7</v>
      </c>
      <c r="K5813" t="s">
        <v>3254</v>
      </c>
      <c r="L5813">
        <v>22.6</v>
      </c>
    </row>
    <row r="5814" spans="1:12" x14ac:dyDescent="0.55000000000000004">
      <c r="A5814" s="24" t="str">
        <f t="shared" si="91"/>
        <v>102212</v>
      </c>
      <c r="B5814" s="24" t="s">
        <v>10639</v>
      </c>
      <c r="C5814" s="25">
        <v>43043</v>
      </c>
      <c r="D5814" s="24">
        <f>IFERROR(VLOOKUP(B5814,'2017_GT Roster'!$B$6:$H$21,7, FALSE), "NO MATCH!!!")</f>
        <v>12</v>
      </c>
      <c r="E5814" s="24">
        <f>IFERROR(VLOOKUP(GAME_JUMP_REPORT_CONSOLIDATED!C5814,GAME_INDEX!$A$7:$E$34,5,FALSE), "NO MATCH")</f>
        <v>1022</v>
      </c>
      <c r="F5814" s="24" t="str">
        <f>IFERROR(VLOOKUP(C5814,GAME_INDEX!$A$7:$E$34,4,FALSE), "NO MATCH!!!")</f>
        <v>Virginia</v>
      </c>
      <c r="G5814" t="s">
        <v>5805</v>
      </c>
      <c r="H5814" s="1">
        <v>43043</v>
      </c>
      <c r="I5814">
        <v>373</v>
      </c>
      <c r="J5814" t="s">
        <v>7</v>
      </c>
      <c r="K5814" t="s">
        <v>12</v>
      </c>
      <c r="L5814">
        <v>12.3</v>
      </c>
    </row>
    <row r="5815" spans="1:12" x14ac:dyDescent="0.55000000000000004">
      <c r="A5815" s="24" t="str">
        <f t="shared" si="91"/>
        <v>102223</v>
      </c>
      <c r="B5815" s="24" t="s">
        <v>19</v>
      </c>
      <c r="C5815" s="25">
        <v>43043</v>
      </c>
      <c r="D5815" s="24">
        <f>IFERROR(VLOOKUP(B5815,'2017_GT Roster'!$B$6:$H$21,7, FALSE), "NO MATCH!!!")</f>
        <v>23</v>
      </c>
      <c r="E5815" s="24">
        <f>IFERROR(VLOOKUP(GAME_JUMP_REPORT_CONSOLIDATED!C5815,GAME_INDEX!$A$7:$E$34,5,FALSE), "NO MATCH")</f>
        <v>1022</v>
      </c>
      <c r="F5815" s="24" t="str">
        <f>IFERROR(VLOOKUP(C5815,GAME_INDEX!$A$7:$E$34,4,FALSE), "NO MATCH!!!")</f>
        <v>Virginia</v>
      </c>
      <c r="G5815" t="s">
        <v>5806</v>
      </c>
      <c r="H5815" s="1">
        <v>43043</v>
      </c>
      <c r="I5815">
        <v>375</v>
      </c>
      <c r="J5815" t="s">
        <v>7</v>
      </c>
      <c r="K5815" t="s">
        <v>19</v>
      </c>
      <c r="L5815">
        <v>18.899999999999999</v>
      </c>
    </row>
    <row r="5816" spans="1:12" x14ac:dyDescent="0.55000000000000004">
      <c r="A5816" s="24" t="str">
        <f t="shared" si="91"/>
        <v>102212</v>
      </c>
      <c r="B5816" s="24" t="s">
        <v>10639</v>
      </c>
      <c r="C5816" s="25">
        <v>43043</v>
      </c>
      <c r="D5816" s="24">
        <f>IFERROR(VLOOKUP(B5816,'2017_GT Roster'!$B$6:$H$21,7, FALSE), "NO MATCH!!!")</f>
        <v>12</v>
      </c>
      <c r="E5816" s="24">
        <f>IFERROR(VLOOKUP(GAME_JUMP_REPORT_CONSOLIDATED!C5816,GAME_INDEX!$A$7:$E$34,5,FALSE), "NO MATCH")</f>
        <v>1022</v>
      </c>
      <c r="F5816" s="24" t="str">
        <f>IFERROR(VLOOKUP(C5816,GAME_INDEX!$A$7:$E$34,4,FALSE), "NO MATCH!!!")</f>
        <v>Virginia</v>
      </c>
      <c r="G5816" t="s">
        <v>5807</v>
      </c>
      <c r="H5816" s="1">
        <v>43043</v>
      </c>
      <c r="I5816">
        <v>376</v>
      </c>
      <c r="J5816" t="s">
        <v>7</v>
      </c>
      <c r="K5816" t="s">
        <v>12</v>
      </c>
      <c r="L5816">
        <v>12.2</v>
      </c>
    </row>
    <row r="5817" spans="1:12" x14ac:dyDescent="0.55000000000000004">
      <c r="A5817" s="24" t="str">
        <f t="shared" si="91"/>
        <v>102233</v>
      </c>
      <c r="B5817" s="24" t="s">
        <v>32</v>
      </c>
      <c r="C5817" s="25">
        <v>43043</v>
      </c>
      <c r="D5817" s="24">
        <f>IFERROR(VLOOKUP(B5817,'2017_GT Roster'!$B$6:$H$21,7, FALSE), "NO MATCH!!!")</f>
        <v>33</v>
      </c>
      <c r="E5817" s="24">
        <f>IFERROR(VLOOKUP(GAME_JUMP_REPORT_CONSOLIDATED!C5817,GAME_INDEX!$A$7:$E$34,5,FALSE), "NO MATCH")</f>
        <v>1022</v>
      </c>
      <c r="F5817" s="24" t="str">
        <f>IFERROR(VLOOKUP(C5817,GAME_INDEX!$A$7:$E$34,4,FALSE), "NO MATCH!!!")</f>
        <v>Virginia</v>
      </c>
      <c r="G5817" t="s">
        <v>5808</v>
      </c>
      <c r="H5817" s="1">
        <v>43043</v>
      </c>
      <c r="I5817">
        <v>378</v>
      </c>
      <c r="J5817" t="s">
        <v>7</v>
      </c>
      <c r="K5817" t="s">
        <v>32</v>
      </c>
      <c r="L5817">
        <v>5.6</v>
      </c>
    </row>
    <row r="5818" spans="1:12" x14ac:dyDescent="0.55000000000000004">
      <c r="A5818" s="24" t="str">
        <f t="shared" si="91"/>
        <v>102212</v>
      </c>
      <c r="B5818" s="24" t="s">
        <v>10639</v>
      </c>
      <c r="C5818" s="25">
        <v>43043</v>
      </c>
      <c r="D5818" s="24">
        <f>IFERROR(VLOOKUP(B5818,'2017_GT Roster'!$B$6:$H$21,7, FALSE), "NO MATCH!!!")</f>
        <v>12</v>
      </c>
      <c r="E5818" s="24">
        <f>IFERROR(VLOOKUP(GAME_JUMP_REPORT_CONSOLIDATED!C5818,GAME_INDEX!$A$7:$E$34,5,FALSE), "NO MATCH")</f>
        <v>1022</v>
      </c>
      <c r="F5818" s="24" t="str">
        <f>IFERROR(VLOOKUP(C5818,GAME_INDEX!$A$7:$E$34,4,FALSE), "NO MATCH!!!")</f>
        <v>Virginia</v>
      </c>
      <c r="G5818" t="s">
        <v>5809</v>
      </c>
      <c r="H5818" s="1">
        <v>43043</v>
      </c>
      <c r="I5818">
        <v>380</v>
      </c>
      <c r="J5818" t="s">
        <v>7</v>
      </c>
      <c r="K5818" t="s">
        <v>12</v>
      </c>
      <c r="L5818">
        <v>12.6</v>
      </c>
    </row>
    <row r="5819" spans="1:12" x14ac:dyDescent="0.55000000000000004">
      <c r="A5819" s="24" t="str">
        <f t="shared" si="91"/>
        <v>102211</v>
      </c>
      <c r="B5819" s="24" t="s">
        <v>14</v>
      </c>
      <c r="C5819" s="25">
        <v>43043</v>
      </c>
      <c r="D5819" s="24">
        <f>IFERROR(VLOOKUP(B5819,'2017_GT Roster'!$B$6:$H$21,7, FALSE), "NO MATCH!!!")</f>
        <v>11</v>
      </c>
      <c r="E5819" s="24">
        <f>IFERROR(VLOOKUP(GAME_JUMP_REPORT_CONSOLIDATED!C5819,GAME_INDEX!$A$7:$E$34,5,FALSE), "NO MATCH")</f>
        <v>1022</v>
      </c>
      <c r="F5819" s="24" t="str">
        <f>IFERROR(VLOOKUP(C5819,GAME_INDEX!$A$7:$E$34,4,FALSE), "NO MATCH!!!")</f>
        <v>Virginia</v>
      </c>
      <c r="G5819" t="s">
        <v>5810</v>
      </c>
      <c r="H5819" s="1">
        <v>43043</v>
      </c>
      <c r="I5819">
        <v>382</v>
      </c>
      <c r="J5819" t="s">
        <v>7</v>
      </c>
      <c r="K5819" t="s">
        <v>14</v>
      </c>
      <c r="L5819">
        <v>24.7</v>
      </c>
    </row>
    <row r="5820" spans="1:12" x14ac:dyDescent="0.55000000000000004">
      <c r="A5820" s="24" t="str">
        <f t="shared" si="91"/>
        <v>102212</v>
      </c>
      <c r="B5820" s="24" t="s">
        <v>10639</v>
      </c>
      <c r="C5820" s="25">
        <v>43043</v>
      </c>
      <c r="D5820" s="24">
        <f>IFERROR(VLOOKUP(B5820,'2017_GT Roster'!$B$6:$H$21,7, FALSE), "NO MATCH!!!")</f>
        <v>12</v>
      </c>
      <c r="E5820" s="24">
        <f>IFERROR(VLOOKUP(GAME_JUMP_REPORT_CONSOLIDATED!C5820,GAME_INDEX!$A$7:$E$34,5,FALSE), "NO MATCH")</f>
        <v>1022</v>
      </c>
      <c r="F5820" s="24" t="str">
        <f>IFERROR(VLOOKUP(C5820,GAME_INDEX!$A$7:$E$34,4,FALSE), "NO MATCH!!!")</f>
        <v>Virginia</v>
      </c>
      <c r="G5820" t="s">
        <v>5811</v>
      </c>
      <c r="H5820" s="1">
        <v>43043</v>
      </c>
      <c r="I5820">
        <v>384</v>
      </c>
      <c r="J5820" t="s">
        <v>7</v>
      </c>
      <c r="K5820" t="s">
        <v>12</v>
      </c>
      <c r="L5820">
        <v>11.3</v>
      </c>
    </row>
    <row r="5821" spans="1:12" x14ac:dyDescent="0.55000000000000004">
      <c r="A5821" s="24" t="str">
        <f t="shared" si="91"/>
        <v>10224</v>
      </c>
      <c r="B5821" s="24" t="s">
        <v>3262</v>
      </c>
      <c r="C5821" s="25">
        <v>43043</v>
      </c>
      <c r="D5821" s="24">
        <f>IFERROR(VLOOKUP(B5821,'2017_GT Roster'!$B$6:$H$21,7, FALSE), "NO MATCH!!!")</f>
        <v>4</v>
      </c>
      <c r="E5821" s="24">
        <f>IFERROR(VLOOKUP(GAME_JUMP_REPORT_CONSOLIDATED!C5821,GAME_INDEX!$A$7:$E$34,5,FALSE), "NO MATCH")</f>
        <v>1022</v>
      </c>
      <c r="F5821" s="24" t="str">
        <f>IFERROR(VLOOKUP(C5821,GAME_INDEX!$A$7:$E$34,4,FALSE), "NO MATCH!!!")</f>
        <v>Virginia</v>
      </c>
      <c r="G5821" t="s">
        <v>5812</v>
      </c>
      <c r="H5821" s="1">
        <v>43043</v>
      </c>
      <c r="I5821">
        <v>385</v>
      </c>
      <c r="J5821" t="s">
        <v>7</v>
      </c>
      <c r="K5821" t="s">
        <v>3262</v>
      </c>
      <c r="L5821">
        <v>22.8</v>
      </c>
    </row>
    <row r="5822" spans="1:12" x14ac:dyDescent="0.55000000000000004">
      <c r="A5822" s="24" t="str">
        <f t="shared" si="91"/>
        <v>102212</v>
      </c>
      <c r="B5822" s="24" t="s">
        <v>10639</v>
      </c>
      <c r="C5822" s="25">
        <v>43043</v>
      </c>
      <c r="D5822" s="24">
        <f>IFERROR(VLOOKUP(B5822,'2017_GT Roster'!$B$6:$H$21,7, FALSE), "NO MATCH!!!")</f>
        <v>12</v>
      </c>
      <c r="E5822" s="24">
        <f>IFERROR(VLOOKUP(GAME_JUMP_REPORT_CONSOLIDATED!C5822,GAME_INDEX!$A$7:$E$34,5,FALSE), "NO MATCH")</f>
        <v>1022</v>
      </c>
      <c r="F5822" s="24" t="str">
        <f>IFERROR(VLOOKUP(C5822,GAME_INDEX!$A$7:$E$34,4,FALSE), "NO MATCH!!!")</f>
        <v>Virginia</v>
      </c>
      <c r="G5822" t="s">
        <v>5813</v>
      </c>
      <c r="H5822" s="1">
        <v>43043</v>
      </c>
      <c r="I5822">
        <v>387</v>
      </c>
      <c r="J5822" t="s">
        <v>7</v>
      </c>
      <c r="K5822" t="s">
        <v>12</v>
      </c>
      <c r="L5822">
        <v>10</v>
      </c>
    </row>
    <row r="5823" spans="1:12" x14ac:dyDescent="0.55000000000000004">
      <c r="A5823" s="24" t="str">
        <f t="shared" si="91"/>
        <v>10221</v>
      </c>
      <c r="B5823" s="24" t="s">
        <v>3254</v>
      </c>
      <c r="C5823" s="25">
        <v>43043</v>
      </c>
      <c r="D5823" s="24">
        <f>IFERROR(VLOOKUP(B5823,'2017_GT Roster'!$B$6:$H$21,7, FALSE), "NO MATCH!!!")</f>
        <v>1</v>
      </c>
      <c r="E5823" s="24">
        <f>IFERROR(VLOOKUP(GAME_JUMP_REPORT_CONSOLIDATED!C5823,GAME_INDEX!$A$7:$E$34,5,FALSE), "NO MATCH")</f>
        <v>1022</v>
      </c>
      <c r="F5823" s="24" t="str">
        <f>IFERROR(VLOOKUP(C5823,GAME_INDEX!$A$7:$E$34,4,FALSE), "NO MATCH!!!")</f>
        <v>Virginia</v>
      </c>
      <c r="G5823" t="s">
        <v>5814</v>
      </c>
      <c r="H5823" s="1">
        <v>43043</v>
      </c>
      <c r="I5823">
        <v>389</v>
      </c>
      <c r="J5823" t="s">
        <v>7</v>
      </c>
      <c r="K5823" t="s">
        <v>3254</v>
      </c>
      <c r="L5823">
        <v>23.5</v>
      </c>
    </row>
    <row r="5824" spans="1:12" x14ac:dyDescent="0.55000000000000004">
      <c r="A5824" s="24" t="str">
        <f t="shared" si="91"/>
        <v>102212</v>
      </c>
      <c r="B5824" s="24" t="s">
        <v>10639</v>
      </c>
      <c r="C5824" s="25">
        <v>43043</v>
      </c>
      <c r="D5824" s="24">
        <f>IFERROR(VLOOKUP(B5824,'2017_GT Roster'!$B$6:$H$21,7, FALSE), "NO MATCH!!!")</f>
        <v>12</v>
      </c>
      <c r="E5824" s="24">
        <f>IFERROR(VLOOKUP(GAME_JUMP_REPORT_CONSOLIDATED!C5824,GAME_INDEX!$A$7:$E$34,5,FALSE), "NO MATCH")</f>
        <v>1022</v>
      </c>
      <c r="F5824" s="24" t="str">
        <f>IFERROR(VLOOKUP(C5824,GAME_INDEX!$A$7:$E$34,4,FALSE), "NO MATCH!!!")</f>
        <v>Virginia</v>
      </c>
      <c r="G5824" t="s">
        <v>5815</v>
      </c>
      <c r="H5824" s="1">
        <v>43043</v>
      </c>
      <c r="I5824">
        <v>390</v>
      </c>
      <c r="J5824" t="s">
        <v>7</v>
      </c>
      <c r="K5824" t="s">
        <v>12</v>
      </c>
      <c r="L5824">
        <v>10.8</v>
      </c>
    </row>
    <row r="5825" spans="1:12" x14ac:dyDescent="0.55000000000000004">
      <c r="A5825" s="24" t="str">
        <f t="shared" si="91"/>
        <v>10223</v>
      </c>
      <c r="B5825" s="24" t="s">
        <v>3344</v>
      </c>
      <c r="C5825" s="25">
        <v>43043</v>
      </c>
      <c r="D5825" s="24">
        <f>IFERROR(VLOOKUP(B5825,'2017_GT Roster'!$B$6:$H$21,7, FALSE), "NO MATCH!!!")</f>
        <v>3</v>
      </c>
      <c r="E5825" s="24">
        <f>IFERROR(VLOOKUP(GAME_JUMP_REPORT_CONSOLIDATED!C5825,GAME_INDEX!$A$7:$E$34,5,FALSE), "NO MATCH")</f>
        <v>1022</v>
      </c>
      <c r="F5825" s="24" t="str">
        <f>IFERROR(VLOOKUP(C5825,GAME_INDEX!$A$7:$E$34,4,FALSE), "NO MATCH!!!")</f>
        <v>Virginia</v>
      </c>
      <c r="G5825" t="s">
        <v>5816</v>
      </c>
      <c r="H5825" s="1">
        <v>43043</v>
      </c>
      <c r="I5825">
        <v>391</v>
      </c>
      <c r="J5825" t="s">
        <v>7</v>
      </c>
      <c r="K5825" t="s">
        <v>3344</v>
      </c>
      <c r="L5825">
        <v>23.6</v>
      </c>
    </row>
    <row r="5826" spans="1:12" x14ac:dyDescent="0.55000000000000004">
      <c r="A5826" s="24" t="str">
        <f t="shared" si="91"/>
        <v>102212</v>
      </c>
      <c r="B5826" s="24" t="s">
        <v>10639</v>
      </c>
      <c r="C5826" s="25">
        <v>43043</v>
      </c>
      <c r="D5826" s="24">
        <f>IFERROR(VLOOKUP(B5826,'2017_GT Roster'!$B$6:$H$21,7, FALSE), "NO MATCH!!!")</f>
        <v>12</v>
      </c>
      <c r="E5826" s="24">
        <f>IFERROR(VLOOKUP(GAME_JUMP_REPORT_CONSOLIDATED!C5826,GAME_INDEX!$A$7:$E$34,5,FALSE), "NO MATCH")</f>
        <v>1022</v>
      </c>
      <c r="F5826" s="24" t="str">
        <f>IFERROR(VLOOKUP(C5826,GAME_INDEX!$A$7:$E$34,4,FALSE), "NO MATCH!!!")</f>
        <v>Virginia</v>
      </c>
      <c r="G5826" t="s">
        <v>5817</v>
      </c>
      <c r="H5826" s="1">
        <v>43043</v>
      </c>
      <c r="I5826">
        <v>393</v>
      </c>
      <c r="J5826" t="s">
        <v>7</v>
      </c>
      <c r="K5826" t="s">
        <v>12</v>
      </c>
      <c r="L5826">
        <v>10.5</v>
      </c>
    </row>
    <row r="5827" spans="1:12" x14ac:dyDescent="0.55000000000000004">
      <c r="A5827" s="24" t="str">
        <f t="shared" si="91"/>
        <v>102214</v>
      </c>
      <c r="B5827" s="24" t="s">
        <v>10</v>
      </c>
      <c r="C5827" s="25">
        <v>43043</v>
      </c>
      <c r="D5827" s="24">
        <f>IFERROR(VLOOKUP(B5827,'2017_GT Roster'!$B$6:$H$21,7, FALSE), "NO MATCH!!!")</f>
        <v>14</v>
      </c>
      <c r="E5827" s="24">
        <f>IFERROR(VLOOKUP(GAME_JUMP_REPORT_CONSOLIDATED!C5827,GAME_INDEX!$A$7:$E$34,5,FALSE), "NO MATCH")</f>
        <v>1022</v>
      </c>
      <c r="F5827" s="24" t="str">
        <f>IFERROR(VLOOKUP(C5827,GAME_INDEX!$A$7:$E$34,4,FALSE), "NO MATCH!!!")</f>
        <v>Virginia</v>
      </c>
      <c r="G5827" t="s">
        <v>5818</v>
      </c>
      <c r="H5827" s="1">
        <v>43043</v>
      </c>
      <c r="I5827">
        <v>395</v>
      </c>
      <c r="J5827" t="s">
        <v>7</v>
      </c>
      <c r="K5827" t="s">
        <v>10</v>
      </c>
      <c r="L5827">
        <v>17.3</v>
      </c>
    </row>
    <row r="5828" spans="1:12" x14ac:dyDescent="0.55000000000000004">
      <c r="A5828" s="24" t="str">
        <f t="shared" si="91"/>
        <v>102212</v>
      </c>
      <c r="B5828" s="24" t="s">
        <v>10639</v>
      </c>
      <c r="C5828" s="25">
        <v>43043</v>
      </c>
      <c r="D5828" s="24">
        <f>IFERROR(VLOOKUP(B5828,'2017_GT Roster'!$B$6:$H$21,7, FALSE), "NO MATCH!!!")</f>
        <v>12</v>
      </c>
      <c r="E5828" s="24">
        <f>IFERROR(VLOOKUP(GAME_JUMP_REPORT_CONSOLIDATED!C5828,GAME_INDEX!$A$7:$E$34,5,FALSE), "NO MATCH")</f>
        <v>1022</v>
      </c>
      <c r="F5828" s="24" t="str">
        <f>IFERROR(VLOOKUP(C5828,GAME_INDEX!$A$7:$E$34,4,FALSE), "NO MATCH!!!")</f>
        <v>Virginia</v>
      </c>
      <c r="G5828" t="s">
        <v>5819</v>
      </c>
      <c r="H5828" s="1">
        <v>43043</v>
      </c>
      <c r="I5828">
        <v>396</v>
      </c>
      <c r="J5828" t="s">
        <v>7</v>
      </c>
      <c r="K5828" t="s">
        <v>12</v>
      </c>
      <c r="L5828">
        <v>11.5</v>
      </c>
    </row>
    <row r="5829" spans="1:12" x14ac:dyDescent="0.55000000000000004">
      <c r="A5829" s="24" t="str">
        <f t="shared" si="91"/>
        <v>102297</v>
      </c>
      <c r="B5829" s="24" t="s">
        <v>42</v>
      </c>
      <c r="C5829" s="25">
        <v>43043</v>
      </c>
      <c r="D5829" s="24">
        <f>IFERROR(VLOOKUP(B5829,'2017_GT Roster'!$B$6:$H$21,7, FALSE), "NO MATCH!!!")</f>
        <v>97</v>
      </c>
      <c r="E5829" s="24">
        <f>IFERROR(VLOOKUP(GAME_JUMP_REPORT_CONSOLIDATED!C5829,GAME_INDEX!$A$7:$E$34,5,FALSE), "NO MATCH")</f>
        <v>1022</v>
      </c>
      <c r="F5829" s="24" t="str">
        <f>IFERROR(VLOOKUP(C5829,GAME_INDEX!$A$7:$E$34,4,FALSE), "NO MATCH!!!")</f>
        <v>Virginia</v>
      </c>
      <c r="G5829" t="s">
        <v>5820</v>
      </c>
      <c r="H5829" s="1">
        <v>43043</v>
      </c>
      <c r="I5829">
        <v>398</v>
      </c>
      <c r="J5829" t="s">
        <v>7</v>
      </c>
      <c r="K5829" t="s">
        <v>42</v>
      </c>
      <c r="L5829">
        <v>21.5</v>
      </c>
    </row>
    <row r="5830" spans="1:12" x14ac:dyDescent="0.55000000000000004">
      <c r="A5830" s="24" t="str">
        <f t="shared" si="91"/>
        <v>102212</v>
      </c>
      <c r="B5830" s="24" t="s">
        <v>10639</v>
      </c>
      <c r="C5830" s="25">
        <v>43043</v>
      </c>
      <c r="D5830" s="24">
        <f>IFERROR(VLOOKUP(B5830,'2017_GT Roster'!$B$6:$H$21,7, FALSE), "NO MATCH!!!")</f>
        <v>12</v>
      </c>
      <c r="E5830" s="24">
        <f>IFERROR(VLOOKUP(GAME_JUMP_REPORT_CONSOLIDATED!C5830,GAME_INDEX!$A$7:$E$34,5,FALSE), "NO MATCH")</f>
        <v>1022</v>
      </c>
      <c r="F5830" s="24" t="str">
        <f>IFERROR(VLOOKUP(C5830,GAME_INDEX!$A$7:$E$34,4,FALSE), "NO MATCH!!!")</f>
        <v>Virginia</v>
      </c>
      <c r="G5830" t="s">
        <v>5821</v>
      </c>
      <c r="H5830" s="1">
        <v>43043</v>
      </c>
      <c r="I5830">
        <v>402</v>
      </c>
      <c r="J5830" t="s">
        <v>7</v>
      </c>
      <c r="K5830" t="s">
        <v>12</v>
      </c>
      <c r="L5830">
        <v>10.5</v>
      </c>
    </row>
    <row r="5831" spans="1:12" x14ac:dyDescent="0.55000000000000004">
      <c r="A5831" s="24" t="str">
        <f t="shared" si="91"/>
        <v>102221</v>
      </c>
      <c r="B5831" s="24" t="s">
        <v>5040</v>
      </c>
      <c r="C5831" s="25">
        <v>43043</v>
      </c>
      <c r="D5831" s="24">
        <f>IFERROR(VLOOKUP(B5831,'2017_GT Roster'!$B$6:$H$21,7, FALSE), "NO MATCH!!!")</f>
        <v>21</v>
      </c>
      <c r="E5831" s="24">
        <f>IFERROR(VLOOKUP(GAME_JUMP_REPORT_CONSOLIDATED!C5831,GAME_INDEX!$A$7:$E$34,5,FALSE), "NO MATCH")</f>
        <v>1022</v>
      </c>
      <c r="F5831" s="24" t="str">
        <f>IFERROR(VLOOKUP(C5831,GAME_INDEX!$A$7:$E$34,4,FALSE), "NO MATCH!!!")</f>
        <v>Virginia</v>
      </c>
      <c r="G5831" t="s">
        <v>5822</v>
      </c>
      <c r="H5831" s="1">
        <v>43043</v>
      </c>
      <c r="I5831">
        <v>404</v>
      </c>
      <c r="J5831" t="s">
        <v>7</v>
      </c>
      <c r="K5831" t="s">
        <v>5040</v>
      </c>
      <c r="L5831">
        <v>20.3</v>
      </c>
    </row>
    <row r="5832" spans="1:12" x14ac:dyDescent="0.55000000000000004">
      <c r="A5832" s="24" t="str">
        <f t="shared" si="91"/>
        <v>102212</v>
      </c>
      <c r="B5832" s="24" t="s">
        <v>10639</v>
      </c>
      <c r="C5832" s="25">
        <v>43043</v>
      </c>
      <c r="D5832" s="24">
        <f>IFERROR(VLOOKUP(B5832,'2017_GT Roster'!$B$6:$H$21,7, FALSE), "NO MATCH!!!")</f>
        <v>12</v>
      </c>
      <c r="E5832" s="24">
        <f>IFERROR(VLOOKUP(GAME_JUMP_REPORT_CONSOLIDATED!C5832,GAME_INDEX!$A$7:$E$34,5,FALSE), "NO MATCH")</f>
        <v>1022</v>
      </c>
      <c r="F5832" s="24" t="str">
        <f>IFERROR(VLOOKUP(C5832,GAME_INDEX!$A$7:$E$34,4,FALSE), "NO MATCH!!!")</f>
        <v>Virginia</v>
      </c>
      <c r="G5832" t="s">
        <v>5823</v>
      </c>
      <c r="H5832" s="1">
        <v>43043</v>
      </c>
      <c r="I5832">
        <v>406</v>
      </c>
      <c r="J5832" t="s">
        <v>7</v>
      </c>
      <c r="K5832" t="s">
        <v>12</v>
      </c>
      <c r="L5832">
        <v>10.9</v>
      </c>
    </row>
    <row r="5833" spans="1:12" x14ac:dyDescent="0.55000000000000004">
      <c r="A5833" s="24" t="str">
        <f t="shared" si="91"/>
        <v>10223</v>
      </c>
      <c r="B5833" s="24" t="s">
        <v>3344</v>
      </c>
      <c r="C5833" s="25">
        <v>43043</v>
      </c>
      <c r="D5833" s="24">
        <f>IFERROR(VLOOKUP(B5833,'2017_GT Roster'!$B$6:$H$21,7, FALSE), "NO MATCH!!!")</f>
        <v>3</v>
      </c>
      <c r="E5833" s="24">
        <f>IFERROR(VLOOKUP(GAME_JUMP_REPORT_CONSOLIDATED!C5833,GAME_INDEX!$A$7:$E$34,5,FALSE), "NO MATCH")</f>
        <v>1022</v>
      </c>
      <c r="F5833" s="24" t="str">
        <f>IFERROR(VLOOKUP(C5833,GAME_INDEX!$A$7:$E$34,4,FALSE), "NO MATCH!!!")</f>
        <v>Virginia</v>
      </c>
      <c r="G5833" t="s">
        <v>5824</v>
      </c>
      <c r="H5833" s="1">
        <v>43043</v>
      </c>
      <c r="I5833">
        <v>407</v>
      </c>
      <c r="J5833" t="s">
        <v>7</v>
      </c>
      <c r="K5833" t="s">
        <v>3344</v>
      </c>
      <c r="L5833">
        <v>24.3</v>
      </c>
    </row>
    <row r="5834" spans="1:12" x14ac:dyDescent="0.55000000000000004">
      <c r="A5834" s="24" t="str">
        <f t="shared" si="91"/>
        <v>10229</v>
      </c>
      <c r="B5834" s="24" t="s">
        <v>27</v>
      </c>
      <c r="C5834" s="25">
        <v>43043</v>
      </c>
      <c r="D5834" s="24">
        <f>IFERROR(VLOOKUP(B5834,'2017_GT Roster'!$B$6:$H$21,7, FALSE), "NO MATCH!!!")</f>
        <v>9</v>
      </c>
      <c r="E5834" s="24">
        <f>IFERROR(VLOOKUP(GAME_JUMP_REPORT_CONSOLIDATED!C5834,GAME_INDEX!$A$7:$E$34,5,FALSE), "NO MATCH")</f>
        <v>1022</v>
      </c>
      <c r="F5834" s="24" t="str">
        <f>IFERROR(VLOOKUP(C5834,GAME_INDEX!$A$7:$E$34,4,FALSE), "NO MATCH!!!")</f>
        <v>Virginia</v>
      </c>
      <c r="G5834" t="s">
        <v>5825</v>
      </c>
      <c r="H5834" s="1">
        <v>43043</v>
      </c>
      <c r="I5834">
        <v>411</v>
      </c>
      <c r="J5834" t="s">
        <v>7</v>
      </c>
      <c r="K5834" t="s">
        <v>27</v>
      </c>
      <c r="L5834">
        <v>12.2</v>
      </c>
    </row>
    <row r="5835" spans="1:12" x14ac:dyDescent="0.55000000000000004">
      <c r="A5835" s="24" t="str">
        <f t="shared" si="91"/>
        <v>102223</v>
      </c>
      <c r="B5835" s="24" t="s">
        <v>19</v>
      </c>
      <c r="C5835" s="25">
        <v>43043</v>
      </c>
      <c r="D5835" s="24">
        <f>IFERROR(VLOOKUP(B5835,'2017_GT Roster'!$B$6:$H$21,7, FALSE), "NO MATCH!!!")</f>
        <v>23</v>
      </c>
      <c r="E5835" s="24">
        <f>IFERROR(VLOOKUP(GAME_JUMP_REPORT_CONSOLIDATED!C5835,GAME_INDEX!$A$7:$E$34,5,FALSE), "NO MATCH")</f>
        <v>1022</v>
      </c>
      <c r="F5835" s="24" t="str">
        <f>IFERROR(VLOOKUP(C5835,GAME_INDEX!$A$7:$E$34,4,FALSE), "NO MATCH!!!")</f>
        <v>Virginia</v>
      </c>
      <c r="G5835" t="s">
        <v>5826</v>
      </c>
      <c r="H5835" s="1">
        <v>43043</v>
      </c>
      <c r="I5835">
        <v>412</v>
      </c>
      <c r="J5835" t="s">
        <v>7</v>
      </c>
      <c r="K5835" t="s">
        <v>19</v>
      </c>
      <c r="L5835">
        <v>18.8</v>
      </c>
    </row>
    <row r="5836" spans="1:12" x14ac:dyDescent="0.55000000000000004">
      <c r="A5836" s="24" t="str">
        <f t="shared" si="91"/>
        <v>102233</v>
      </c>
      <c r="B5836" s="24" t="s">
        <v>32</v>
      </c>
      <c r="C5836" s="25">
        <v>43043</v>
      </c>
      <c r="D5836" s="24">
        <f>IFERROR(VLOOKUP(B5836,'2017_GT Roster'!$B$6:$H$21,7, FALSE), "NO MATCH!!!")</f>
        <v>33</v>
      </c>
      <c r="E5836" s="24">
        <f>IFERROR(VLOOKUP(GAME_JUMP_REPORT_CONSOLIDATED!C5836,GAME_INDEX!$A$7:$E$34,5,FALSE), "NO MATCH")</f>
        <v>1022</v>
      </c>
      <c r="F5836" s="24" t="str">
        <f>IFERROR(VLOOKUP(C5836,GAME_INDEX!$A$7:$E$34,4,FALSE), "NO MATCH!!!")</f>
        <v>Virginia</v>
      </c>
      <c r="G5836" t="s">
        <v>5827</v>
      </c>
      <c r="H5836" s="1">
        <v>43043</v>
      </c>
      <c r="I5836">
        <v>415</v>
      </c>
      <c r="J5836" t="s">
        <v>7</v>
      </c>
      <c r="K5836" t="s">
        <v>32</v>
      </c>
      <c r="L5836">
        <v>24.2</v>
      </c>
    </row>
    <row r="5837" spans="1:12" x14ac:dyDescent="0.55000000000000004">
      <c r="A5837" s="24" t="str">
        <f t="shared" si="91"/>
        <v>10229</v>
      </c>
      <c r="B5837" s="24" t="s">
        <v>27</v>
      </c>
      <c r="C5837" s="25">
        <v>43043</v>
      </c>
      <c r="D5837" s="24">
        <f>IFERROR(VLOOKUP(B5837,'2017_GT Roster'!$B$6:$H$21,7, FALSE), "NO MATCH!!!")</f>
        <v>9</v>
      </c>
      <c r="E5837" s="24">
        <f>IFERROR(VLOOKUP(GAME_JUMP_REPORT_CONSOLIDATED!C5837,GAME_INDEX!$A$7:$E$34,5,FALSE), "NO MATCH")</f>
        <v>1022</v>
      </c>
      <c r="F5837" s="24" t="str">
        <f>IFERROR(VLOOKUP(C5837,GAME_INDEX!$A$7:$E$34,4,FALSE), "NO MATCH!!!")</f>
        <v>Virginia</v>
      </c>
      <c r="G5837" t="s">
        <v>5828</v>
      </c>
      <c r="H5837" s="1">
        <v>43043</v>
      </c>
      <c r="I5837">
        <v>418</v>
      </c>
      <c r="J5837" t="s">
        <v>7</v>
      </c>
      <c r="K5837" t="s">
        <v>27</v>
      </c>
      <c r="L5837">
        <v>11.1</v>
      </c>
    </row>
    <row r="5838" spans="1:12" x14ac:dyDescent="0.55000000000000004">
      <c r="A5838" s="24" t="str">
        <f t="shared" si="91"/>
        <v>102211</v>
      </c>
      <c r="B5838" s="24" t="s">
        <v>14</v>
      </c>
      <c r="C5838" s="25">
        <v>43043</v>
      </c>
      <c r="D5838" s="24">
        <f>IFERROR(VLOOKUP(B5838,'2017_GT Roster'!$B$6:$H$21,7, FALSE), "NO MATCH!!!")</f>
        <v>11</v>
      </c>
      <c r="E5838" s="24">
        <f>IFERROR(VLOOKUP(GAME_JUMP_REPORT_CONSOLIDATED!C5838,GAME_INDEX!$A$7:$E$34,5,FALSE), "NO MATCH")</f>
        <v>1022</v>
      </c>
      <c r="F5838" s="24" t="str">
        <f>IFERROR(VLOOKUP(C5838,GAME_INDEX!$A$7:$E$34,4,FALSE), "NO MATCH!!!")</f>
        <v>Virginia</v>
      </c>
      <c r="G5838" t="s">
        <v>5829</v>
      </c>
      <c r="H5838" s="1">
        <v>43043</v>
      </c>
      <c r="I5838">
        <v>419</v>
      </c>
      <c r="J5838" t="s">
        <v>7</v>
      </c>
      <c r="K5838" t="s">
        <v>14</v>
      </c>
      <c r="L5838">
        <v>24</v>
      </c>
    </row>
    <row r="5839" spans="1:12" x14ac:dyDescent="0.55000000000000004">
      <c r="A5839" s="24" t="str">
        <f t="shared" si="91"/>
        <v>10229</v>
      </c>
      <c r="B5839" s="24" t="s">
        <v>27</v>
      </c>
      <c r="C5839" s="25">
        <v>43043</v>
      </c>
      <c r="D5839" s="24">
        <f>IFERROR(VLOOKUP(B5839,'2017_GT Roster'!$B$6:$H$21,7, FALSE), "NO MATCH!!!")</f>
        <v>9</v>
      </c>
      <c r="E5839" s="24">
        <f>IFERROR(VLOOKUP(GAME_JUMP_REPORT_CONSOLIDATED!C5839,GAME_INDEX!$A$7:$E$34,5,FALSE), "NO MATCH")</f>
        <v>1022</v>
      </c>
      <c r="F5839" s="24" t="str">
        <f>IFERROR(VLOOKUP(C5839,GAME_INDEX!$A$7:$E$34,4,FALSE), "NO MATCH!!!")</f>
        <v>Virginia</v>
      </c>
      <c r="G5839" t="s">
        <v>5830</v>
      </c>
      <c r="H5839" s="1">
        <v>43043</v>
      </c>
      <c r="I5839">
        <v>422</v>
      </c>
      <c r="J5839" t="s">
        <v>7</v>
      </c>
      <c r="K5839" t="s">
        <v>27</v>
      </c>
      <c r="L5839">
        <v>10.1</v>
      </c>
    </row>
    <row r="5840" spans="1:12" x14ac:dyDescent="0.55000000000000004">
      <c r="A5840" s="24" t="str">
        <f t="shared" si="91"/>
        <v>10224</v>
      </c>
      <c r="B5840" s="24" t="s">
        <v>3262</v>
      </c>
      <c r="C5840" s="25">
        <v>43043</v>
      </c>
      <c r="D5840" s="24">
        <f>IFERROR(VLOOKUP(B5840,'2017_GT Roster'!$B$6:$H$21,7, FALSE), "NO MATCH!!!")</f>
        <v>4</v>
      </c>
      <c r="E5840" s="24">
        <f>IFERROR(VLOOKUP(GAME_JUMP_REPORT_CONSOLIDATED!C5840,GAME_INDEX!$A$7:$E$34,5,FALSE), "NO MATCH")</f>
        <v>1022</v>
      </c>
      <c r="F5840" s="24" t="str">
        <f>IFERROR(VLOOKUP(C5840,GAME_INDEX!$A$7:$E$34,4,FALSE), "NO MATCH!!!")</f>
        <v>Virginia</v>
      </c>
      <c r="G5840" t="s">
        <v>5831</v>
      </c>
      <c r="H5840" s="1">
        <v>43043</v>
      </c>
      <c r="I5840">
        <v>422</v>
      </c>
      <c r="J5840" t="s">
        <v>7</v>
      </c>
      <c r="K5840" t="s">
        <v>3262</v>
      </c>
      <c r="L5840">
        <v>23.4</v>
      </c>
    </row>
    <row r="5841" spans="1:12" x14ac:dyDescent="0.55000000000000004">
      <c r="A5841" s="24" t="str">
        <f t="shared" si="91"/>
        <v>10229</v>
      </c>
      <c r="B5841" s="24" t="s">
        <v>27</v>
      </c>
      <c r="C5841" s="25">
        <v>43043</v>
      </c>
      <c r="D5841" s="24">
        <f>IFERROR(VLOOKUP(B5841,'2017_GT Roster'!$B$6:$H$21,7, FALSE), "NO MATCH!!!")</f>
        <v>9</v>
      </c>
      <c r="E5841" s="24">
        <f>IFERROR(VLOOKUP(GAME_JUMP_REPORT_CONSOLIDATED!C5841,GAME_INDEX!$A$7:$E$34,5,FALSE), "NO MATCH")</f>
        <v>1022</v>
      </c>
      <c r="F5841" s="24" t="str">
        <f>IFERROR(VLOOKUP(C5841,GAME_INDEX!$A$7:$E$34,4,FALSE), "NO MATCH!!!")</f>
        <v>Virginia</v>
      </c>
      <c r="G5841" t="s">
        <v>5832</v>
      </c>
      <c r="H5841" s="1">
        <v>43043</v>
      </c>
      <c r="I5841">
        <v>425</v>
      </c>
      <c r="J5841" t="s">
        <v>7</v>
      </c>
      <c r="K5841" t="s">
        <v>27</v>
      </c>
      <c r="L5841">
        <v>9.6</v>
      </c>
    </row>
    <row r="5842" spans="1:12" x14ac:dyDescent="0.55000000000000004">
      <c r="A5842" s="24" t="str">
        <f t="shared" si="91"/>
        <v>10221</v>
      </c>
      <c r="B5842" s="24" t="s">
        <v>3254</v>
      </c>
      <c r="C5842" s="25">
        <v>43043</v>
      </c>
      <c r="D5842" s="24">
        <f>IFERROR(VLOOKUP(B5842,'2017_GT Roster'!$B$6:$H$21,7, FALSE), "NO MATCH!!!")</f>
        <v>1</v>
      </c>
      <c r="E5842" s="24">
        <f>IFERROR(VLOOKUP(GAME_JUMP_REPORT_CONSOLIDATED!C5842,GAME_INDEX!$A$7:$E$34,5,FALSE), "NO MATCH")</f>
        <v>1022</v>
      </c>
      <c r="F5842" s="24" t="str">
        <f>IFERROR(VLOOKUP(C5842,GAME_INDEX!$A$7:$E$34,4,FALSE), "NO MATCH!!!")</f>
        <v>Virginia</v>
      </c>
      <c r="G5842" t="s">
        <v>5833</v>
      </c>
      <c r="H5842" s="1">
        <v>43043</v>
      </c>
      <c r="I5842">
        <v>425</v>
      </c>
      <c r="J5842" t="s">
        <v>7</v>
      </c>
      <c r="K5842" t="s">
        <v>3254</v>
      </c>
      <c r="L5842">
        <v>24</v>
      </c>
    </row>
    <row r="5843" spans="1:12" x14ac:dyDescent="0.55000000000000004">
      <c r="A5843" s="24" t="str">
        <f t="shared" si="91"/>
        <v>10229</v>
      </c>
      <c r="B5843" s="24" t="s">
        <v>27</v>
      </c>
      <c r="C5843" s="25">
        <v>43043</v>
      </c>
      <c r="D5843" s="24">
        <f>IFERROR(VLOOKUP(B5843,'2017_GT Roster'!$B$6:$H$21,7, FALSE), "NO MATCH!!!")</f>
        <v>9</v>
      </c>
      <c r="E5843" s="24">
        <f>IFERROR(VLOOKUP(GAME_JUMP_REPORT_CONSOLIDATED!C5843,GAME_INDEX!$A$7:$E$34,5,FALSE), "NO MATCH")</f>
        <v>1022</v>
      </c>
      <c r="F5843" s="24" t="str">
        <f>IFERROR(VLOOKUP(C5843,GAME_INDEX!$A$7:$E$34,4,FALSE), "NO MATCH!!!")</f>
        <v>Virginia</v>
      </c>
      <c r="G5843" t="s">
        <v>5834</v>
      </c>
      <c r="H5843" s="1">
        <v>43043</v>
      </c>
      <c r="I5843">
        <v>428</v>
      </c>
      <c r="J5843" t="s">
        <v>7</v>
      </c>
      <c r="K5843" t="s">
        <v>27</v>
      </c>
      <c r="L5843">
        <v>10.5</v>
      </c>
    </row>
    <row r="5844" spans="1:12" x14ac:dyDescent="0.55000000000000004">
      <c r="A5844" s="24" t="str">
        <f t="shared" si="91"/>
        <v>10223</v>
      </c>
      <c r="B5844" s="24" t="s">
        <v>3344</v>
      </c>
      <c r="C5844" s="25">
        <v>43043</v>
      </c>
      <c r="D5844" s="24">
        <f>IFERROR(VLOOKUP(B5844,'2017_GT Roster'!$B$6:$H$21,7, FALSE), "NO MATCH!!!")</f>
        <v>3</v>
      </c>
      <c r="E5844" s="24">
        <f>IFERROR(VLOOKUP(GAME_JUMP_REPORT_CONSOLIDATED!C5844,GAME_INDEX!$A$7:$E$34,5,FALSE), "NO MATCH")</f>
        <v>1022</v>
      </c>
      <c r="F5844" s="24" t="str">
        <f>IFERROR(VLOOKUP(C5844,GAME_INDEX!$A$7:$E$34,4,FALSE), "NO MATCH!!!")</f>
        <v>Virginia</v>
      </c>
      <c r="G5844" t="s">
        <v>5835</v>
      </c>
      <c r="H5844" s="1">
        <v>43043</v>
      </c>
      <c r="I5844">
        <v>429</v>
      </c>
      <c r="J5844" t="s">
        <v>7</v>
      </c>
      <c r="K5844" t="s">
        <v>3344</v>
      </c>
      <c r="L5844">
        <v>24.2</v>
      </c>
    </row>
    <row r="5845" spans="1:12" x14ac:dyDescent="0.55000000000000004">
      <c r="A5845" s="24" t="str">
        <f t="shared" si="91"/>
        <v>10229</v>
      </c>
      <c r="B5845" s="24" t="s">
        <v>27</v>
      </c>
      <c r="C5845" s="25">
        <v>43043</v>
      </c>
      <c r="D5845" s="24">
        <f>IFERROR(VLOOKUP(B5845,'2017_GT Roster'!$B$6:$H$21,7, FALSE), "NO MATCH!!!")</f>
        <v>9</v>
      </c>
      <c r="E5845" s="24">
        <f>IFERROR(VLOOKUP(GAME_JUMP_REPORT_CONSOLIDATED!C5845,GAME_INDEX!$A$7:$E$34,5,FALSE), "NO MATCH")</f>
        <v>1022</v>
      </c>
      <c r="F5845" s="24" t="str">
        <f>IFERROR(VLOOKUP(C5845,GAME_INDEX!$A$7:$E$34,4,FALSE), "NO MATCH!!!")</f>
        <v>Virginia</v>
      </c>
      <c r="G5845" t="s">
        <v>5836</v>
      </c>
      <c r="H5845" s="1">
        <v>43043</v>
      </c>
      <c r="I5845">
        <v>431</v>
      </c>
      <c r="J5845" t="s">
        <v>7</v>
      </c>
      <c r="K5845" t="s">
        <v>27</v>
      </c>
      <c r="L5845">
        <v>11</v>
      </c>
    </row>
    <row r="5846" spans="1:12" x14ac:dyDescent="0.55000000000000004">
      <c r="A5846" s="24" t="str">
        <f t="shared" si="91"/>
        <v>102214</v>
      </c>
      <c r="B5846" s="24" t="s">
        <v>10</v>
      </c>
      <c r="C5846" s="25">
        <v>43043</v>
      </c>
      <c r="D5846" s="24">
        <f>IFERROR(VLOOKUP(B5846,'2017_GT Roster'!$B$6:$H$21,7, FALSE), "NO MATCH!!!")</f>
        <v>14</v>
      </c>
      <c r="E5846" s="24">
        <f>IFERROR(VLOOKUP(GAME_JUMP_REPORT_CONSOLIDATED!C5846,GAME_INDEX!$A$7:$E$34,5,FALSE), "NO MATCH")</f>
        <v>1022</v>
      </c>
      <c r="F5846" s="24" t="str">
        <f>IFERROR(VLOOKUP(C5846,GAME_INDEX!$A$7:$E$34,4,FALSE), "NO MATCH!!!")</f>
        <v>Virginia</v>
      </c>
      <c r="G5846" t="s">
        <v>5837</v>
      </c>
      <c r="H5846" s="1">
        <v>43043</v>
      </c>
      <c r="I5846">
        <v>432</v>
      </c>
      <c r="J5846" t="s">
        <v>7</v>
      </c>
      <c r="K5846" t="s">
        <v>10</v>
      </c>
      <c r="L5846">
        <v>23.5</v>
      </c>
    </row>
    <row r="5847" spans="1:12" x14ac:dyDescent="0.55000000000000004">
      <c r="A5847" s="24" t="str">
        <f t="shared" si="91"/>
        <v>10229</v>
      </c>
      <c r="B5847" s="24" t="s">
        <v>27</v>
      </c>
      <c r="C5847" s="25">
        <v>43043</v>
      </c>
      <c r="D5847" s="24">
        <f>IFERROR(VLOOKUP(B5847,'2017_GT Roster'!$B$6:$H$21,7, FALSE), "NO MATCH!!!")</f>
        <v>9</v>
      </c>
      <c r="E5847" s="24">
        <f>IFERROR(VLOOKUP(GAME_JUMP_REPORT_CONSOLIDATED!C5847,GAME_INDEX!$A$7:$E$34,5,FALSE), "NO MATCH")</f>
        <v>1022</v>
      </c>
      <c r="F5847" s="24" t="str">
        <f>IFERROR(VLOOKUP(C5847,GAME_INDEX!$A$7:$E$34,4,FALSE), "NO MATCH!!!")</f>
        <v>Virginia</v>
      </c>
      <c r="G5847" t="s">
        <v>5838</v>
      </c>
      <c r="H5847" s="1">
        <v>43043</v>
      </c>
      <c r="I5847">
        <v>435</v>
      </c>
      <c r="J5847" t="s">
        <v>7</v>
      </c>
      <c r="K5847" t="s">
        <v>27</v>
      </c>
      <c r="L5847">
        <v>11.2</v>
      </c>
    </row>
    <row r="5848" spans="1:12" x14ac:dyDescent="0.55000000000000004">
      <c r="A5848" s="24" t="str">
        <f t="shared" si="91"/>
        <v>102297</v>
      </c>
      <c r="B5848" s="24" t="s">
        <v>42</v>
      </c>
      <c r="C5848" s="25">
        <v>43043</v>
      </c>
      <c r="D5848" s="24">
        <f>IFERROR(VLOOKUP(B5848,'2017_GT Roster'!$B$6:$H$21,7, FALSE), "NO MATCH!!!")</f>
        <v>97</v>
      </c>
      <c r="E5848" s="24">
        <f>IFERROR(VLOOKUP(GAME_JUMP_REPORT_CONSOLIDATED!C5848,GAME_INDEX!$A$7:$E$34,5,FALSE), "NO MATCH")</f>
        <v>1022</v>
      </c>
      <c r="F5848" s="24" t="str">
        <f>IFERROR(VLOOKUP(C5848,GAME_INDEX!$A$7:$E$34,4,FALSE), "NO MATCH!!!")</f>
        <v>Virginia</v>
      </c>
      <c r="G5848" t="s">
        <v>5839</v>
      </c>
      <c r="H5848" s="1">
        <v>43043</v>
      </c>
      <c r="I5848">
        <v>436</v>
      </c>
      <c r="J5848" t="s">
        <v>7</v>
      </c>
      <c r="K5848" t="s">
        <v>42</v>
      </c>
      <c r="L5848">
        <v>23.5</v>
      </c>
    </row>
    <row r="5849" spans="1:12" x14ac:dyDescent="0.55000000000000004">
      <c r="A5849" s="24" t="str">
        <f t="shared" si="91"/>
        <v>10229</v>
      </c>
      <c r="B5849" s="24" t="s">
        <v>27</v>
      </c>
      <c r="C5849" s="25">
        <v>43043</v>
      </c>
      <c r="D5849" s="24">
        <f>IFERROR(VLOOKUP(B5849,'2017_GT Roster'!$B$6:$H$21,7, FALSE), "NO MATCH!!!")</f>
        <v>9</v>
      </c>
      <c r="E5849" s="24">
        <f>IFERROR(VLOOKUP(GAME_JUMP_REPORT_CONSOLIDATED!C5849,GAME_INDEX!$A$7:$E$34,5,FALSE), "NO MATCH")</f>
        <v>1022</v>
      </c>
      <c r="F5849" s="24" t="str">
        <f>IFERROR(VLOOKUP(C5849,GAME_INDEX!$A$7:$E$34,4,FALSE), "NO MATCH!!!")</f>
        <v>Virginia</v>
      </c>
      <c r="G5849" t="s">
        <v>5840</v>
      </c>
      <c r="H5849" s="1">
        <v>43043</v>
      </c>
      <c r="I5849">
        <v>438</v>
      </c>
      <c r="J5849" t="s">
        <v>7</v>
      </c>
      <c r="K5849" t="s">
        <v>27</v>
      </c>
      <c r="L5849">
        <v>11</v>
      </c>
    </row>
    <row r="5850" spans="1:12" x14ac:dyDescent="0.55000000000000004">
      <c r="A5850" s="24" t="str">
        <f t="shared" si="91"/>
        <v>102221</v>
      </c>
      <c r="B5850" s="24" t="s">
        <v>5040</v>
      </c>
      <c r="C5850" s="25">
        <v>43043</v>
      </c>
      <c r="D5850" s="24">
        <f>IFERROR(VLOOKUP(B5850,'2017_GT Roster'!$B$6:$H$21,7, FALSE), "NO MATCH!!!")</f>
        <v>21</v>
      </c>
      <c r="E5850" s="24">
        <f>IFERROR(VLOOKUP(GAME_JUMP_REPORT_CONSOLIDATED!C5850,GAME_INDEX!$A$7:$E$34,5,FALSE), "NO MATCH")</f>
        <v>1022</v>
      </c>
      <c r="F5850" s="24" t="str">
        <f>IFERROR(VLOOKUP(C5850,GAME_INDEX!$A$7:$E$34,4,FALSE), "NO MATCH!!!")</f>
        <v>Virginia</v>
      </c>
      <c r="G5850" t="s">
        <v>5841</v>
      </c>
      <c r="H5850" s="1">
        <v>43043</v>
      </c>
      <c r="I5850">
        <v>438</v>
      </c>
      <c r="J5850" t="s">
        <v>7</v>
      </c>
      <c r="K5850" t="s">
        <v>5040</v>
      </c>
      <c r="L5850">
        <v>20.100000000000001</v>
      </c>
    </row>
    <row r="5851" spans="1:12" x14ac:dyDescent="0.55000000000000004">
      <c r="A5851" s="24" t="str">
        <f t="shared" si="91"/>
        <v>10229</v>
      </c>
      <c r="B5851" s="24" t="s">
        <v>27</v>
      </c>
      <c r="C5851" s="25">
        <v>43043</v>
      </c>
      <c r="D5851" s="24">
        <f>IFERROR(VLOOKUP(B5851,'2017_GT Roster'!$B$6:$H$21,7, FALSE), "NO MATCH!!!")</f>
        <v>9</v>
      </c>
      <c r="E5851" s="24">
        <f>IFERROR(VLOOKUP(GAME_JUMP_REPORT_CONSOLIDATED!C5851,GAME_INDEX!$A$7:$E$34,5,FALSE), "NO MATCH")</f>
        <v>1022</v>
      </c>
      <c r="F5851" s="24" t="str">
        <f>IFERROR(VLOOKUP(C5851,GAME_INDEX!$A$7:$E$34,4,FALSE), "NO MATCH!!!")</f>
        <v>Virginia</v>
      </c>
      <c r="G5851" t="s">
        <v>5842</v>
      </c>
      <c r="H5851" s="1">
        <v>43043</v>
      </c>
      <c r="I5851">
        <v>442</v>
      </c>
      <c r="J5851" t="s">
        <v>7</v>
      </c>
      <c r="K5851" t="s">
        <v>27</v>
      </c>
      <c r="L5851">
        <v>10.8</v>
      </c>
    </row>
    <row r="5852" spans="1:12" x14ac:dyDescent="0.55000000000000004">
      <c r="A5852" s="24" t="str">
        <f t="shared" si="91"/>
        <v>10223</v>
      </c>
      <c r="B5852" s="24" t="s">
        <v>3344</v>
      </c>
      <c r="C5852" s="25">
        <v>43043</v>
      </c>
      <c r="D5852" s="24">
        <f>IFERROR(VLOOKUP(B5852,'2017_GT Roster'!$B$6:$H$21,7, FALSE), "NO MATCH!!!")</f>
        <v>3</v>
      </c>
      <c r="E5852" s="24">
        <f>IFERROR(VLOOKUP(GAME_JUMP_REPORT_CONSOLIDATED!C5852,GAME_INDEX!$A$7:$E$34,5,FALSE), "NO MATCH")</f>
        <v>1022</v>
      </c>
      <c r="F5852" s="24" t="str">
        <f>IFERROR(VLOOKUP(C5852,GAME_INDEX!$A$7:$E$34,4,FALSE), "NO MATCH!!!")</f>
        <v>Virginia</v>
      </c>
      <c r="G5852" t="s">
        <v>5843</v>
      </c>
      <c r="H5852" s="1">
        <v>43043</v>
      </c>
      <c r="I5852">
        <v>442</v>
      </c>
      <c r="J5852" t="s">
        <v>7</v>
      </c>
      <c r="K5852" t="s">
        <v>3344</v>
      </c>
      <c r="L5852">
        <v>25.7</v>
      </c>
    </row>
    <row r="5853" spans="1:12" x14ac:dyDescent="0.55000000000000004">
      <c r="A5853" s="24" t="str">
        <f t="shared" si="91"/>
        <v>102212</v>
      </c>
      <c r="B5853" s="24" t="s">
        <v>10639</v>
      </c>
      <c r="C5853" s="25">
        <v>43043</v>
      </c>
      <c r="D5853" s="24">
        <f>IFERROR(VLOOKUP(B5853,'2017_GT Roster'!$B$6:$H$21,7, FALSE), "NO MATCH!!!")</f>
        <v>12</v>
      </c>
      <c r="E5853" s="24">
        <f>IFERROR(VLOOKUP(GAME_JUMP_REPORT_CONSOLIDATED!C5853,GAME_INDEX!$A$7:$E$34,5,FALSE), "NO MATCH")</f>
        <v>1022</v>
      </c>
      <c r="F5853" s="24" t="str">
        <f>IFERROR(VLOOKUP(C5853,GAME_INDEX!$A$7:$E$34,4,FALSE), "NO MATCH!!!")</f>
        <v>Virginia</v>
      </c>
      <c r="G5853" t="s">
        <v>5844</v>
      </c>
      <c r="H5853" s="1">
        <v>43043</v>
      </c>
      <c r="I5853">
        <v>445</v>
      </c>
      <c r="J5853" t="s">
        <v>7</v>
      </c>
      <c r="K5853" t="s">
        <v>12</v>
      </c>
      <c r="L5853">
        <v>11.8</v>
      </c>
    </row>
    <row r="5854" spans="1:12" x14ac:dyDescent="0.55000000000000004">
      <c r="A5854" s="24" t="str">
        <f t="shared" si="91"/>
        <v>102223</v>
      </c>
      <c r="B5854" s="24" t="s">
        <v>19</v>
      </c>
      <c r="C5854" s="25">
        <v>43043</v>
      </c>
      <c r="D5854" s="24">
        <f>IFERROR(VLOOKUP(B5854,'2017_GT Roster'!$B$6:$H$21,7, FALSE), "NO MATCH!!!")</f>
        <v>23</v>
      </c>
      <c r="E5854" s="24">
        <f>IFERROR(VLOOKUP(GAME_JUMP_REPORT_CONSOLIDATED!C5854,GAME_INDEX!$A$7:$E$34,5,FALSE), "NO MATCH")</f>
        <v>1022</v>
      </c>
      <c r="F5854" s="24" t="str">
        <f>IFERROR(VLOOKUP(C5854,GAME_INDEX!$A$7:$E$34,4,FALSE), "NO MATCH!!!")</f>
        <v>Virginia</v>
      </c>
      <c r="G5854" t="s">
        <v>5845</v>
      </c>
      <c r="H5854" s="1">
        <v>43043</v>
      </c>
      <c r="I5854">
        <v>446</v>
      </c>
      <c r="J5854" t="s">
        <v>7</v>
      </c>
      <c r="K5854" t="s">
        <v>19</v>
      </c>
      <c r="L5854">
        <v>22.1</v>
      </c>
    </row>
    <row r="5855" spans="1:12" x14ac:dyDescent="0.55000000000000004">
      <c r="A5855" s="24" t="str">
        <f t="shared" si="91"/>
        <v>102212</v>
      </c>
      <c r="B5855" s="24" t="s">
        <v>10639</v>
      </c>
      <c r="C5855" s="25">
        <v>43043</v>
      </c>
      <c r="D5855" s="24">
        <f>IFERROR(VLOOKUP(B5855,'2017_GT Roster'!$B$6:$H$21,7, FALSE), "NO MATCH!!!")</f>
        <v>12</v>
      </c>
      <c r="E5855" s="24">
        <f>IFERROR(VLOOKUP(GAME_JUMP_REPORT_CONSOLIDATED!C5855,GAME_INDEX!$A$7:$E$34,5,FALSE), "NO MATCH")</f>
        <v>1022</v>
      </c>
      <c r="F5855" s="24" t="str">
        <f>IFERROR(VLOOKUP(C5855,GAME_INDEX!$A$7:$E$34,4,FALSE), "NO MATCH!!!")</f>
        <v>Virginia</v>
      </c>
      <c r="G5855" t="s">
        <v>5846</v>
      </c>
      <c r="H5855" s="1">
        <v>43043</v>
      </c>
      <c r="I5855">
        <v>449</v>
      </c>
      <c r="J5855" t="s">
        <v>7</v>
      </c>
      <c r="K5855" t="s">
        <v>12</v>
      </c>
      <c r="L5855">
        <v>13.2</v>
      </c>
    </row>
    <row r="5856" spans="1:12" x14ac:dyDescent="0.55000000000000004">
      <c r="A5856" s="24" t="str">
        <f t="shared" si="91"/>
        <v>102233</v>
      </c>
      <c r="B5856" s="24" t="s">
        <v>32</v>
      </c>
      <c r="C5856" s="25">
        <v>43043</v>
      </c>
      <c r="D5856" s="24">
        <f>IFERROR(VLOOKUP(B5856,'2017_GT Roster'!$B$6:$H$21,7, FALSE), "NO MATCH!!!")</f>
        <v>33</v>
      </c>
      <c r="E5856" s="24">
        <f>IFERROR(VLOOKUP(GAME_JUMP_REPORT_CONSOLIDATED!C5856,GAME_INDEX!$A$7:$E$34,5,FALSE), "NO MATCH")</f>
        <v>1022</v>
      </c>
      <c r="F5856" s="24" t="str">
        <f>IFERROR(VLOOKUP(C5856,GAME_INDEX!$A$7:$E$34,4,FALSE), "NO MATCH!!!")</f>
        <v>Virginia</v>
      </c>
      <c r="G5856" t="s">
        <v>5847</v>
      </c>
      <c r="H5856" s="1">
        <v>43043</v>
      </c>
      <c r="I5856">
        <v>450</v>
      </c>
      <c r="J5856" t="s">
        <v>7</v>
      </c>
      <c r="K5856" t="s">
        <v>32</v>
      </c>
      <c r="L5856">
        <v>25.4</v>
      </c>
    </row>
    <row r="5857" spans="1:12" x14ac:dyDescent="0.55000000000000004">
      <c r="A5857" s="24" t="str">
        <f t="shared" si="91"/>
        <v>102212</v>
      </c>
      <c r="B5857" s="24" t="s">
        <v>10639</v>
      </c>
      <c r="C5857" s="25">
        <v>43043</v>
      </c>
      <c r="D5857" s="24">
        <f>IFERROR(VLOOKUP(B5857,'2017_GT Roster'!$B$6:$H$21,7, FALSE), "NO MATCH!!!")</f>
        <v>12</v>
      </c>
      <c r="E5857" s="24">
        <f>IFERROR(VLOOKUP(GAME_JUMP_REPORT_CONSOLIDATED!C5857,GAME_INDEX!$A$7:$E$34,5,FALSE), "NO MATCH")</f>
        <v>1022</v>
      </c>
      <c r="F5857" s="24" t="str">
        <f>IFERROR(VLOOKUP(C5857,GAME_INDEX!$A$7:$E$34,4,FALSE), "NO MATCH!!!")</f>
        <v>Virginia</v>
      </c>
      <c r="G5857" t="s">
        <v>5848</v>
      </c>
      <c r="H5857" s="1">
        <v>43043</v>
      </c>
      <c r="I5857">
        <v>452</v>
      </c>
      <c r="J5857" t="s">
        <v>7</v>
      </c>
      <c r="K5857" t="s">
        <v>12</v>
      </c>
      <c r="L5857">
        <v>13.7</v>
      </c>
    </row>
    <row r="5858" spans="1:12" x14ac:dyDescent="0.55000000000000004">
      <c r="A5858" s="24" t="str">
        <f t="shared" si="91"/>
        <v>102211</v>
      </c>
      <c r="B5858" s="24" t="s">
        <v>14</v>
      </c>
      <c r="C5858" s="25">
        <v>43043</v>
      </c>
      <c r="D5858" s="24">
        <f>IFERROR(VLOOKUP(B5858,'2017_GT Roster'!$B$6:$H$21,7, FALSE), "NO MATCH!!!")</f>
        <v>11</v>
      </c>
      <c r="E5858" s="24">
        <f>IFERROR(VLOOKUP(GAME_JUMP_REPORT_CONSOLIDATED!C5858,GAME_INDEX!$A$7:$E$34,5,FALSE), "NO MATCH")</f>
        <v>1022</v>
      </c>
      <c r="F5858" s="24" t="str">
        <f>IFERROR(VLOOKUP(C5858,GAME_INDEX!$A$7:$E$34,4,FALSE), "NO MATCH!!!")</f>
        <v>Virginia</v>
      </c>
      <c r="G5858" t="s">
        <v>5849</v>
      </c>
      <c r="H5858" s="1">
        <v>43043</v>
      </c>
      <c r="I5858">
        <v>453</v>
      </c>
      <c r="J5858" t="s">
        <v>7</v>
      </c>
      <c r="K5858" t="s">
        <v>14</v>
      </c>
      <c r="L5858">
        <v>27.3</v>
      </c>
    </row>
    <row r="5859" spans="1:12" x14ac:dyDescent="0.55000000000000004">
      <c r="A5859" s="24" t="str">
        <f t="shared" si="91"/>
        <v>10224</v>
      </c>
      <c r="B5859" s="24" t="s">
        <v>3262</v>
      </c>
      <c r="C5859" s="25">
        <v>43043</v>
      </c>
      <c r="D5859" s="24">
        <f>IFERROR(VLOOKUP(B5859,'2017_GT Roster'!$B$6:$H$21,7, FALSE), "NO MATCH!!!")</f>
        <v>4</v>
      </c>
      <c r="E5859" s="24">
        <f>IFERROR(VLOOKUP(GAME_JUMP_REPORT_CONSOLIDATED!C5859,GAME_INDEX!$A$7:$E$34,5,FALSE), "NO MATCH")</f>
        <v>1022</v>
      </c>
      <c r="F5859" s="24" t="str">
        <f>IFERROR(VLOOKUP(C5859,GAME_INDEX!$A$7:$E$34,4,FALSE), "NO MATCH!!!")</f>
        <v>Virginia</v>
      </c>
      <c r="G5859" t="s">
        <v>5850</v>
      </c>
      <c r="H5859" s="1">
        <v>43043</v>
      </c>
      <c r="I5859">
        <v>455</v>
      </c>
      <c r="J5859" t="s">
        <v>7</v>
      </c>
      <c r="K5859" t="s">
        <v>3262</v>
      </c>
      <c r="L5859">
        <v>25.5</v>
      </c>
    </row>
    <row r="5860" spans="1:12" x14ac:dyDescent="0.55000000000000004">
      <c r="A5860" s="24" t="str">
        <f t="shared" si="91"/>
        <v>102212</v>
      </c>
      <c r="B5860" s="24" t="s">
        <v>10639</v>
      </c>
      <c r="C5860" s="25">
        <v>43043</v>
      </c>
      <c r="D5860" s="24">
        <f>IFERROR(VLOOKUP(B5860,'2017_GT Roster'!$B$6:$H$21,7, FALSE), "NO MATCH!!!")</f>
        <v>12</v>
      </c>
      <c r="E5860" s="24">
        <f>IFERROR(VLOOKUP(GAME_JUMP_REPORT_CONSOLIDATED!C5860,GAME_INDEX!$A$7:$E$34,5,FALSE), "NO MATCH")</f>
        <v>1022</v>
      </c>
      <c r="F5860" s="24" t="str">
        <f>IFERROR(VLOOKUP(C5860,GAME_INDEX!$A$7:$E$34,4,FALSE), "NO MATCH!!!")</f>
        <v>Virginia</v>
      </c>
      <c r="G5860" t="s">
        <v>5851</v>
      </c>
      <c r="H5860" s="1">
        <v>43043</v>
      </c>
      <c r="I5860">
        <v>455</v>
      </c>
      <c r="J5860" t="s">
        <v>7</v>
      </c>
      <c r="K5860" t="s">
        <v>12</v>
      </c>
      <c r="L5860">
        <v>12.1</v>
      </c>
    </row>
    <row r="5861" spans="1:12" x14ac:dyDescent="0.55000000000000004">
      <c r="A5861" s="24" t="str">
        <f t="shared" si="91"/>
        <v>102212</v>
      </c>
      <c r="B5861" s="24" t="s">
        <v>10639</v>
      </c>
      <c r="C5861" s="25">
        <v>43043</v>
      </c>
      <c r="D5861" s="24">
        <f>IFERROR(VLOOKUP(B5861,'2017_GT Roster'!$B$6:$H$21,7, FALSE), "NO MATCH!!!")</f>
        <v>12</v>
      </c>
      <c r="E5861" s="24">
        <f>IFERROR(VLOOKUP(GAME_JUMP_REPORT_CONSOLIDATED!C5861,GAME_INDEX!$A$7:$E$34,5,FALSE), "NO MATCH")</f>
        <v>1022</v>
      </c>
      <c r="F5861" s="24" t="str">
        <f>IFERROR(VLOOKUP(C5861,GAME_INDEX!$A$7:$E$34,4,FALSE), "NO MATCH!!!")</f>
        <v>Virginia</v>
      </c>
      <c r="G5861" t="s">
        <v>5852</v>
      </c>
      <c r="H5861" s="1">
        <v>43043</v>
      </c>
      <c r="I5861">
        <v>458</v>
      </c>
      <c r="J5861" t="s">
        <v>7</v>
      </c>
      <c r="K5861" t="s">
        <v>12</v>
      </c>
      <c r="L5861">
        <v>12</v>
      </c>
    </row>
    <row r="5862" spans="1:12" x14ac:dyDescent="0.55000000000000004">
      <c r="A5862" s="24" t="str">
        <f t="shared" si="91"/>
        <v>10221</v>
      </c>
      <c r="B5862" s="24" t="s">
        <v>3254</v>
      </c>
      <c r="C5862" s="25">
        <v>43043</v>
      </c>
      <c r="D5862" s="24">
        <f>IFERROR(VLOOKUP(B5862,'2017_GT Roster'!$B$6:$H$21,7, FALSE), "NO MATCH!!!")</f>
        <v>1</v>
      </c>
      <c r="E5862" s="24">
        <f>IFERROR(VLOOKUP(GAME_JUMP_REPORT_CONSOLIDATED!C5862,GAME_INDEX!$A$7:$E$34,5,FALSE), "NO MATCH")</f>
        <v>1022</v>
      </c>
      <c r="F5862" s="24" t="str">
        <f>IFERROR(VLOOKUP(C5862,GAME_INDEX!$A$7:$E$34,4,FALSE), "NO MATCH!!!")</f>
        <v>Virginia</v>
      </c>
      <c r="G5862" t="s">
        <v>5853</v>
      </c>
      <c r="H5862" s="1">
        <v>43043</v>
      </c>
      <c r="I5862">
        <v>458</v>
      </c>
      <c r="J5862" t="s">
        <v>7</v>
      </c>
      <c r="K5862" t="s">
        <v>3254</v>
      </c>
      <c r="L5862">
        <v>22.1</v>
      </c>
    </row>
    <row r="5863" spans="1:12" x14ac:dyDescent="0.55000000000000004">
      <c r="A5863" s="24" t="str">
        <f t="shared" si="91"/>
        <v>102212</v>
      </c>
      <c r="B5863" s="24" t="s">
        <v>10639</v>
      </c>
      <c r="C5863" s="25">
        <v>43043</v>
      </c>
      <c r="D5863" s="24">
        <f>IFERROR(VLOOKUP(B5863,'2017_GT Roster'!$B$6:$H$21,7, FALSE), "NO MATCH!!!")</f>
        <v>12</v>
      </c>
      <c r="E5863" s="24">
        <f>IFERROR(VLOOKUP(GAME_JUMP_REPORT_CONSOLIDATED!C5863,GAME_INDEX!$A$7:$E$34,5,FALSE), "NO MATCH")</f>
        <v>1022</v>
      </c>
      <c r="F5863" s="24" t="str">
        <f>IFERROR(VLOOKUP(C5863,GAME_INDEX!$A$7:$E$34,4,FALSE), "NO MATCH!!!")</f>
        <v>Virginia</v>
      </c>
      <c r="G5863" t="s">
        <v>5854</v>
      </c>
      <c r="H5863" s="1">
        <v>43043</v>
      </c>
      <c r="I5863">
        <v>461</v>
      </c>
      <c r="J5863" t="s">
        <v>7</v>
      </c>
      <c r="K5863" t="s">
        <v>12</v>
      </c>
      <c r="L5863">
        <v>12.6</v>
      </c>
    </row>
    <row r="5864" spans="1:12" x14ac:dyDescent="0.55000000000000004">
      <c r="A5864" s="24" t="str">
        <f t="shared" si="91"/>
        <v>10223</v>
      </c>
      <c r="B5864" s="24" t="s">
        <v>3344</v>
      </c>
      <c r="C5864" s="25">
        <v>43043</v>
      </c>
      <c r="D5864" s="24">
        <f>IFERROR(VLOOKUP(B5864,'2017_GT Roster'!$B$6:$H$21,7, FALSE), "NO MATCH!!!")</f>
        <v>3</v>
      </c>
      <c r="E5864" s="24">
        <f>IFERROR(VLOOKUP(GAME_JUMP_REPORT_CONSOLIDATED!C5864,GAME_INDEX!$A$7:$E$34,5,FALSE), "NO MATCH")</f>
        <v>1022</v>
      </c>
      <c r="F5864" s="24" t="str">
        <f>IFERROR(VLOOKUP(C5864,GAME_INDEX!$A$7:$E$34,4,FALSE), "NO MATCH!!!")</f>
        <v>Virginia</v>
      </c>
      <c r="G5864" t="s">
        <v>5855</v>
      </c>
      <c r="H5864" s="1">
        <v>43043</v>
      </c>
      <c r="I5864">
        <v>462</v>
      </c>
      <c r="J5864" t="s">
        <v>7</v>
      </c>
      <c r="K5864" t="s">
        <v>3344</v>
      </c>
      <c r="L5864">
        <v>25.4</v>
      </c>
    </row>
    <row r="5865" spans="1:12" x14ac:dyDescent="0.55000000000000004">
      <c r="A5865" s="24" t="str">
        <f t="shared" si="91"/>
        <v>102214</v>
      </c>
      <c r="B5865" s="24" t="s">
        <v>10</v>
      </c>
      <c r="C5865" s="25">
        <v>43043</v>
      </c>
      <c r="D5865" s="24">
        <f>IFERROR(VLOOKUP(B5865,'2017_GT Roster'!$B$6:$H$21,7, FALSE), "NO MATCH!!!")</f>
        <v>14</v>
      </c>
      <c r="E5865" s="24">
        <f>IFERROR(VLOOKUP(GAME_JUMP_REPORT_CONSOLIDATED!C5865,GAME_INDEX!$A$7:$E$34,5,FALSE), "NO MATCH")</f>
        <v>1022</v>
      </c>
      <c r="F5865" s="24" t="str">
        <f>IFERROR(VLOOKUP(C5865,GAME_INDEX!$A$7:$E$34,4,FALSE), "NO MATCH!!!")</f>
        <v>Virginia</v>
      </c>
      <c r="G5865" t="s">
        <v>5856</v>
      </c>
      <c r="H5865" s="1">
        <v>43043</v>
      </c>
      <c r="I5865">
        <v>464</v>
      </c>
      <c r="J5865" t="s">
        <v>7</v>
      </c>
      <c r="K5865" t="s">
        <v>10</v>
      </c>
      <c r="L5865">
        <v>14</v>
      </c>
    </row>
    <row r="5866" spans="1:12" x14ac:dyDescent="0.55000000000000004">
      <c r="A5866" s="24" t="str">
        <f t="shared" si="91"/>
        <v>10229</v>
      </c>
      <c r="B5866" s="24" t="s">
        <v>27</v>
      </c>
      <c r="C5866" s="25">
        <v>43043</v>
      </c>
      <c r="D5866" s="24">
        <f>IFERROR(VLOOKUP(B5866,'2017_GT Roster'!$B$6:$H$21,7, FALSE), "NO MATCH!!!")</f>
        <v>9</v>
      </c>
      <c r="E5866" s="24">
        <f>IFERROR(VLOOKUP(GAME_JUMP_REPORT_CONSOLIDATED!C5866,GAME_INDEX!$A$7:$E$34,5,FALSE), "NO MATCH")</f>
        <v>1022</v>
      </c>
      <c r="F5866" s="24" t="str">
        <f>IFERROR(VLOOKUP(C5866,GAME_INDEX!$A$7:$E$34,4,FALSE), "NO MATCH!!!")</f>
        <v>Virginia</v>
      </c>
      <c r="G5866" t="s">
        <v>5857</v>
      </c>
      <c r="H5866" s="1">
        <v>43043</v>
      </c>
      <c r="I5866">
        <v>465</v>
      </c>
      <c r="J5866" t="s">
        <v>7</v>
      </c>
      <c r="K5866" t="s">
        <v>27</v>
      </c>
      <c r="L5866">
        <v>11.8</v>
      </c>
    </row>
    <row r="5867" spans="1:12" x14ac:dyDescent="0.55000000000000004">
      <c r="A5867" s="24" t="str">
        <f t="shared" si="91"/>
        <v>10229</v>
      </c>
      <c r="B5867" s="24" t="s">
        <v>27</v>
      </c>
      <c r="C5867" s="25">
        <v>43043</v>
      </c>
      <c r="D5867" s="24">
        <f>IFERROR(VLOOKUP(B5867,'2017_GT Roster'!$B$6:$H$21,7, FALSE), "NO MATCH!!!")</f>
        <v>9</v>
      </c>
      <c r="E5867" s="24">
        <f>IFERROR(VLOOKUP(GAME_JUMP_REPORT_CONSOLIDATED!C5867,GAME_INDEX!$A$7:$E$34,5,FALSE), "NO MATCH")</f>
        <v>1022</v>
      </c>
      <c r="F5867" s="24" t="str">
        <f>IFERROR(VLOOKUP(C5867,GAME_INDEX!$A$7:$E$34,4,FALSE), "NO MATCH!!!")</f>
        <v>Virginia</v>
      </c>
      <c r="G5867" t="s">
        <v>5858</v>
      </c>
      <c r="H5867" s="1">
        <v>43043</v>
      </c>
      <c r="I5867">
        <v>469</v>
      </c>
      <c r="J5867" t="s">
        <v>7</v>
      </c>
      <c r="K5867" t="s">
        <v>27</v>
      </c>
      <c r="L5867">
        <v>11</v>
      </c>
    </row>
    <row r="5868" spans="1:12" x14ac:dyDescent="0.55000000000000004">
      <c r="A5868" s="24" t="str">
        <f t="shared" si="91"/>
        <v>102297</v>
      </c>
      <c r="B5868" s="24" t="s">
        <v>42</v>
      </c>
      <c r="C5868" s="25">
        <v>43043</v>
      </c>
      <c r="D5868" s="24">
        <f>IFERROR(VLOOKUP(B5868,'2017_GT Roster'!$B$6:$H$21,7, FALSE), "NO MATCH!!!")</f>
        <v>97</v>
      </c>
      <c r="E5868" s="24">
        <f>IFERROR(VLOOKUP(GAME_JUMP_REPORT_CONSOLIDATED!C5868,GAME_INDEX!$A$7:$E$34,5,FALSE), "NO MATCH")</f>
        <v>1022</v>
      </c>
      <c r="F5868" s="24" t="str">
        <f>IFERROR(VLOOKUP(C5868,GAME_INDEX!$A$7:$E$34,4,FALSE), "NO MATCH!!!")</f>
        <v>Virginia</v>
      </c>
      <c r="G5868" t="s">
        <v>5859</v>
      </c>
      <c r="H5868" s="1">
        <v>43043</v>
      </c>
      <c r="I5868">
        <v>469</v>
      </c>
      <c r="J5868" t="s">
        <v>7</v>
      </c>
      <c r="K5868" t="s">
        <v>42</v>
      </c>
      <c r="L5868">
        <v>23.8</v>
      </c>
    </row>
    <row r="5869" spans="1:12" x14ac:dyDescent="0.55000000000000004">
      <c r="A5869" s="24" t="str">
        <f t="shared" si="91"/>
        <v>10229</v>
      </c>
      <c r="B5869" s="24" t="s">
        <v>27</v>
      </c>
      <c r="C5869" s="25">
        <v>43043</v>
      </c>
      <c r="D5869" s="24">
        <f>IFERROR(VLOOKUP(B5869,'2017_GT Roster'!$B$6:$H$21,7, FALSE), "NO MATCH!!!")</f>
        <v>9</v>
      </c>
      <c r="E5869" s="24">
        <f>IFERROR(VLOOKUP(GAME_JUMP_REPORT_CONSOLIDATED!C5869,GAME_INDEX!$A$7:$E$34,5,FALSE), "NO MATCH")</f>
        <v>1022</v>
      </c>
      <c r="F5869" s="24" t="str">
        <f>IFERROR(VLOOKUP(C5869,GAME_INDEX!$A$7:$E$34,4,FALSE), "NO MATCH!!!")</f>
        <v>Virginia</v>
      </c>
      <c r="G5869" t="s">
        <v>5860</v>
      </c>
      <c r="H5869" s="1">
        <v>43043</v>
      </c>
      <c r="I5869">
        <v>472</v>
      </c>
      <c r="J5869" t="s">
        <v>7</v>
      </c>
      <c r="K5869" t="s">
        <v>27</v>
      </c>
      <c r="L5869">
        <v>11.1</v>
      </c>
    </row>
    <row r="5870" spans="1:12" x14ac:dyDescent="0.55000000000000004">
      <c r="A5870" s="24" t="str">
        <f t="shared" si="91"/>
        <v>102221</v>
      </c>
      <c r="B5870" s="24" t="s">
        <v>5040</v>
      </c>
      <c r="C5870" s="25">
        <v>43043</v>
      </c>
      <c r="D5870" s="24">
        <f>IFERROR(VLOOKUP(B5870,'2017_GT Roster'!$B$6:$H$21,7, FALSE), "NO MATCH!!!")</f>
        <v>21</v>
      </c>
      <c r="E5870" s="24">
        <f>IFERROR(VLOOKUP(GAME_JUMP_REPORT_CONSOLIDATED!C5870,GAME_INDEX!$A$7:$E$34,5,FALSE), "NO MATCH")</f>
        <v>1022</v>
      </c>
      <c r="F5870" s="24" t="str">
        <f>IFERROR(VLOOKUP(C5870,GAME_INDEX!$A$7:$E$34,4,FALSE), "NO MATCH!!!")</f>
        <v>Virginia</v>
      </c>
      <c r="G5870" t="s">
        <v>5861</v>
      </c>
      <c r="H5870" s="1">
        <v>43043</v>
      </c>
      <c r="I5870">
        <v>473</v>
      </c>
      <c r="J5870" t="s">
        <v>7</v>
      </c>
      <c r="K5870" t="s">
        <v>5040</v>
      </c>
      <c r="L5870">
        <v>19.100000000000001</v>
      </c>
    </row>
    <row r="5871" spans="1:12" x14ac:dyDescent="0.55000000000000004">
      <c r="A5871" s="24" t="str">
        <f t="shared" si="91"/>
        <v>10229</v>
      </c>
      <c r="B5871" s="24" t="s">
        <v>27</v>
      </c>
      <c r="C5871" s="25">
        <v>43043</v>
      </c>
      <c r="D5871" s="24">
        <f>IFERROR(VLOOKUP(B5871,'2017_GT Roster'!$B$6:$H$21,7, FALSE), "NO MATCH!!!")</f>
        <v>9</v>
      </c>
      <c r="E5871" s="24">
        <f>IFERROR(VLOOKUP(GAME_JUMP_REPORT_CONSOLIDATED!C5871,GAME_INDEX!$A$7:$E$34,5,FALSE), "NO MATCH")</f>
        <v>1022</v>
      </c>
      <c r="F5871" s="24" t="str">
        <f>IFERROR(VLOOKUP(C5871,GAME_INDEX!$A$7:$E$34,4,FALSE), "NO MATCH!!!")</f>
        <v>Virginia</v>
      </c>
      <c r="G5871" t="s">
        <v>5862</v>
      </c>
      <c r="H5871" s="1">
        <v>43043</v>
      </c>
      <c r="I5871">
        <v>476</v>
      </c>
      <c r="J5871" t="s">
        <v>7</v>
      </c>
      <c r="K5871" t="s">
        <v>27</v>
      </c>
      <c r="L5871">
        <v>10.5</v>
      </c>
    </row>
    <row r="5872" spans="1:12" x14ac:dyDescent="0.55000000000000004">
      <c r="A5872" s="24" t="str">
        <f t="shared" si="91"/>
        <v>10223</v>
      </c>
      <c r="B5872" s="24" t="s">
        <v>3344</v>
      </c>
      <c r="C5872" s="25">
        <v>43043</v>
      </c>
      <c r="D5872" s="24">
        <f>IFERROR(VLOOKUP(B5872,'2017_GT Roster'!$B$6:$H$21,7, FALSE), "NO MATCH!!!")</f>
        <v>3</v>
      </c>
      <c r="E5872" s="24">
        <f>IFERROR(VLOOKUP(GAME_JUMP_REPORT_CONSOLIDATED!C5872,GAME_INDEX!$A$7:$E$34,5,FALSE), "NO MATCH")</f>
        <v>1022</v>
      </c>
      <c r="F5872" s="24" t="str">
        <f>IFERROR(VLOOKUP(C5872,GAME_INDEX!$A$7:$E$34,4,FALSE), "NO MATCH!!!")</f>
        <v>Virginia</v>
      </c>
      <c r="G5872" t="s">
        <v>5863</v>
      </c>
      <c r="H5872" s="1">
        <v>43043</v>
      </c>
      <c r="I5872">
        <v>477</v>
      </c>
      <c r="J5872" t="s">
        <v>7</v>
      </c>
      <c r="K5872" t="s">
        <v>3344</v>
      </c>
      <c r="L5872">
        <v>25.4</v>
      </c>
    </row>
    <row r="5873" spans="1:12" x14ac:dyDescent="0.55000000000000004">
      <c r="A5873" s="24" t="str">
        <f t="shared" ref="A5873:A5936" si="92">E5873&amp;D5873</f>
        <v>10229</v>
      </c>
      <c r="B5873" s="24" t="s">
        <v>27</v>
      </c>
      <c r="C5873" s="25">
        <v>43043</v>
      </c>
      <c r="D5873" s="24">
        <f>IFERROR(VLOOKUP(B5873,'2017_GT Roster'!$B$6:$H$21,7, FALSE), "NO MATCH!!!")</f>
        <v>9</v>
      </c>
      <c r="E5873" s="24">
        <f>IFERROR(VLOOKUP(GAME_JUMP_REPORT_CONSOLIDATED!C5873,GAME_INDEX!$A$7:$E$34,5,FALSE), "NO MATCH")</f>
        <v>1022</v>
      </c>
      <c r="F5873" s="24" t="str">
        <f>IFERROR(VLOOKUP(C5873,GAME_INDEX!$A$7:$E$34,4,FALSE), "NO MATCH!!!")</f>
        <v>Virginia</v>
      </c>
      <c r="G5873" t="s">
        <v>5864</v>
      </c>
      <c r="H5873" s="1">
        <v>43043</v>
      </c>
      <c r="I5873">
        <v>479</v>
      </c>
      <c r="J5873" t="s">
        <v>7</v>
      </c>
      <c r="K5873" t="s">
        <v>27</v>
      </c>
      <c r="L5873">
        <v>11</v>
      </c>
    </row>
    <row r="5874" spans="1:12" x14ac:dyDescent="0.55000000000000004">
      <c r="A5874" s="24" t="str">
        <f t="shared" si="92"/>
        <v>10221</v>
      </c>
      <c r="B5874" s="24" t="s">
        <v>3254</v>
      </c>
      <c r="C5874" s="25">
        <v>43043</v>
      </c>
      <c r="D5874" s="24">
        <f>IFERROR(VLOOKUP(B5874,'2017_GT Roster'!$B$6:$H$21,7, FALSE), "NO MATCH!!!")</f>
        <v>1</v>
      </c>
      <c r="E5874" s="24">
        <f>IFERROR(VLOOKUP(GAME_JUMP_REPORT_CONSOLIDATED!C5874,GAME_INDEX!$A$7:$E$34,5,FALSE), "NO MATCH")</f>
        <v>1022</v>
      </c>
      <c r="F5874" s="24" t="str">
        <f>IFERROR(VLOOKUP(C5874,GAME_INDEX!$A$7:$E$34,4,FALSE), "NO MATCH!!!")</f>
        <v>Virginia</v>
      </c>
      <c r="G5874" t="s">
        <v>5865</v>
      </c>
      <c r="H5874" s="1">
        <v>43043</v>
      </c>
      <c r="I5874">
        <v>1218</v>
      </c>
      <c r="J5874" t="s">
        <v>7</v>
      </c>
      <c r="K5874" t="s">
        <v>3254</v>
      </c>
      <c r="L5874">
        <v>20.6</v>
      </c>
    </row>
    <row r="5875" spans="1:12" x14ac:dyDescent="0.55000000000000004">
      <c r="A5875" s="24" t="str">
        <f t="shared" si="92"/>
        <v>10221</v>
      </c>
      <c r="B5875" s="24" t="s">
        <v>3254</v>
      </c>
      <c r="C5875" s="25">
        <v>43043</v>
      </c>
      <c r="D5875" s="24">
        <f>IFERROR(VLOOKUP(B5875,'2017_GT Roster'!$B$6:$H$21,7, FALSE), "NO MATCH!!!")</f>
        <v>1</v>
      </c>
      <c r="E5875" s="24">
        <f>IFERROR(VLOOKUP(GAME_JUMP_REPORT_CONSOLIDATED!C5875,GAME_INDEX!$A$7:$E$34,5,FALSE), "NO MATCH")</f>
        <v>1022</v>
      </c>
      <c r="F5875" s="24" t="str">
        <f>IFERROR(VLOOKUP(C5875,GAME_INDEX!$A$7:$E$34,4,FALSE), "NO MATCH!!!")</f>
        <v>Virginia</v>
      </c>
      <c r="G5875" t="s">
        <v>5866</v>
      </c>
      <c r="H5875" s="1">
        <v>43043</v>
      </c>
      <c r="I5875">
        <v>1223</v>
      </c>
      <c r="J5875" t="s">
        <v>7</v>
      </c>
      <c r="K5875" t="s">
        <v>3254</v>
      </c>
      <c r="L5875">
        <v>17.2</v>
      </c>
    </row>
    <row r="5876" spans="1:12" x14ac:dyDescent="0.55000000000000004">
      <c r="A5876" s="24" t="str">
        <f t="shared" si="92"/>
        <v>102214</v>
      </c>
      <c r="B5876" s="24" t="s">
        <v>10</v>
      </c>
      <c r="C5876" s="25">
        <v>43043</v>
      </c>
      <c r="D5876" s="24">
        <f>IFERROR(VLOOKUP(B5876,'2017_GT Roster'!$B$6:$H$21,7, FALSE), "NO MATCH!!!")</f>
        <v>14</v>
      </c>
      <c r="E5876" s="24">
        <f>IFERROR(VLOOKUP(GAME_JUMP_REPORT_CONSOLIDATED!C5876,GAME_INDEX!$A$7:$E$34,5,FALSE), "NO MATCH")</f>
        <v>1022</v>
      </c>
      <c r="F5876" s="24" t="str">
        <f>IFERROR(VLOOKUP(C5876,GAME_INDEX!$A$7:$E$34,4,FALSE), "NO MATCH!!!")</f>
        <v>Virginia</v>
      </c>
      <c r="G5876" t="s">
        <v>5867</v>
      </c>
      <c r="H5876" s="1">
        <v>43043</v>
      </c>
      <c r="I5876">
        <v>1223</v>
      </c>
      <c r="J5876" t="s">
        <v>7</v>
      </c>
      <c r="K5876" t="s">
        <v>10</v>
      </c>
      <c r="L5876">
        <v>15.9</v>
      </c>
    </row>
    <row r="5877" spans="1:12" x14ac:dyDescent="0.55000000000000004">
      <c r="A5877" s="24" t="str">
        <f t="shared" si="92"/>
        <v>10221</v>
      </c>
      <c r="B5877" s="24" t="s">
        <v>3254</v>
      </c>
      <c r="C5877" s="25">
        <v>43043</v>
      </c>
      <c r="D5877" s="24">
        <f>IFERROR(VLOOKUP(B5877,'2017_GT Roster'!$B$6:$H$21,7, FALSE), "NO MATCH!!!")</f>
        <v>1</v>
      </c>
      <c r="E5877" s="24">
        <f>IFERROR(VLOOKUP(GAME_JUMP_REPORT_CONSOLIDATED!C5877,GAME_INDEX!$A$7:$E$34,5,FALSE), "NO MATCH")</f>
        <v>1022</v>
      </c>
      <c r="F5877" s="24" t="str">
        <f>IFERROR(VLOOKUP(C5877,GAME_INDEX!$A$7:$E$34,4,FALSE), "NO MATCH!!!")</f>
        <v>Virginia</v>
      </c>
      <c r="G5877" t="s">
        <v>5868</v>
      </c>
      <c r="H5877" s="1">
        <v>43043</v>
      </c>
      <c r="I5877">
        <v>1224</v>
      </c>
      <c r="J5877" t="s">
        <v>7</v>
      </c>
      <c r="K5877" t="s">
        <v>3254</v>
      </c>
      <c r="L5877">
        <v>8.5</v>
      </c>
    </row>
    <row r="5878" spans="1:12" x14ac:dyDescent="0.55000000000000004">
      <c r="A5878" s="24" t="str">
        <f t="shared" si="92"/>
        <v>10229</v>
      </c>
      <c r="B5878" s="24" t="s">
        <v>27</v>
      </c>
      <c r="C5878" s="25">
        <v>43043</v>
      </c>
      <c r="D5878" s="24">
        <f>IFERROR(VLOOKUP(B5878,'2017_GT Roster'!$B$6:$H$21,7, FALSE), "NO MATCH!!!")</f>
        <v>9</v>
      </c>
      <c r="E5878" s="24">
        <f>IFERROR(VLOOKUP(GAME_JUMP_REPORT_CONSOLIDATED!C5878,GAME_INDEX!$A$7:$E$34,5,FALSE), "NO MATCH")</f>
        <v>1022</v>
      </c>
      <c r="F5878" s="24" t="str">
        <f>IFERROR(VLOOKUP(C5878,GAME_INDEX!$A$7:$E$34,4,FALSE), "NO MATCH!!!")</f>
        <v>Virginia</v>
      </c>
      <c r="G5878" t="s">
        <v>5869</v>
      </c>
      <c r="H5878" s="1">
        <v>43043</v>
      </c>
      <c r="I5878">
        <v>1234</v>
      </c>
      <c r="J5878" t="s">
        <v>7</v>
      </c>
      <c r="K5878" t="s">
        <v>27</v>
      </c>
      <c r="L5878">
        <v>13.5</v>
      </c>
    </row>
    <row r="5879" spans="1:12" x14ac:dyDescent="0.55000000000000004">
      <c r="A5879" s="24" t="str">
        <f t="shared" si="92"/>
        <v>102233</v>
      </c>
      <c r="B5879" s="24" t="s">
        <v>32</v>
      </c>
      <c r="C5879" s="25">
        <v>43043</v>
      </c>
      <c r="D5879" s="24">
        <f>IFERROR(VLOOKUP(B5879,'2017_GT Roster'!$B$6:$H$21,7, FALSE), "NO MATCH!!!")</f>
        <v>33</v>
      </c>
      <c r="E5879" s="24">
        <f>IFERROR(VLOOKUP(GAME_JUMP_REPORT_CONSOLIDATED!C5879,GAME_INDEX!$A$7:$E$34,5,FALSE), "NO MATCH")</f>
        <v>1022</v>
      </c>
      <c r="F5879" s="24" t="str">
        <f>IFERROR(VLOOKUP(C5879,GAME_INDEX!$A$7:$E$34,4,FALSE), "NO MATCH!!!")</f>
        <v>Virginia</v>
      </c>
      <c r="G5879" t="s">
        <v>5870</v>
      </c>
      <c r="H5879" s="1">
        <v>43043</v>
      </c>
      <c r="I5879">
        <v>1237</v>
      </c>
      <c r="J5879" t="s">
        <v>7</v>
      </c>
      <c r="K5879" t="s">
        <v>32</v>
      </c>
      <c r="L5879">
        <v>16.5</v>
      </c>
    </row>
    <row r="5880" spans="1:12" x14ac:dyDescent="0.55000000000000004">
      <c r="A5880" s="24" t="str">
        <f t="shared" si="92"/>
        <v>102297</v>
      </c>
      <c r="B5880" s="24" t="s">
        <v>42</v>
      </c>
      <c r="C5880" s="25">
        <v>43043</v>
      </c>
      <c r="D5880" s="24">
        <f>IFERROR(VLOOKUP(B5880,'2017_GT Roster'!$B$6:$H$21,7, FALSE), "NO MATCH!!!")</f>
        <v>97</v>
      </c>
      <c r="E5880" s="24">
        <f>IFERROR(VLOOKUP(GAME_JUMP_REPORT_CONSOLIDATED!C5880,GAME_INDEX!$A$7:$E$34,5,FALSE), "NO MATCH")</f>
        <v>1022</v>
      </c>
      <c r="F5880" s="24" t="str">
        <f>IFERROR(VLOOKUP(C5880,GAME_INDEX!$A$7:$E$34,4,FALSE), "NO MATCH!!!")</f>
        <v>Virginia</v>
      </c>
      <c r="G5880" t="s">
        <v>5871</v>
      </c>
      <c r="H5880" s="1">
        <v>43043</v>
      </c>
      <c r="I5880">
        <v>1243</v>
      </c>
      <c r="J5880" t="s">
        <v>7</v>
      </c>
      <c r="K5880" t="s">
        <v>42</v>
      </c>
      <c r="L5880">
        <v>12.9</v>
      </c>
    </row>
    <row r="5881" spans="1:12" x14ac:dyDescent="0.55000000000000004">
      <c r="A5881" s="24" t="str">
        <f t="shared" si="92"/>
        <v>10221</v>
      </c>
      <c r="B5881" s="24" t="s">
        <v>3254</v>
      </c>
      <c r="C5881" s="25">
        <v>43043</v>
      </c>
      <c r="D5881" s="24">
        <f>IFERROR(VLOOKUP(B5881,'2017_GT Roster'!$B$6:$H$21,7, FALSE), "NO MATCH!!!")</f>
        <v>1</v>
      </c>
      <c r="E5881" s="24">
        <f>IFERROR(VLOOKUP(GAME_JUMP_REPORT_CONSOLIDATED!C5881,GAME_INDEX!$A$7:$E$34,5,FALSE), "NO MATCH")</f>
        <v>1022</v>
      </c>
      <c r="F5881" s="24" t="str">
        <f>IFERROR(VLOOKUP(C5881,GAME_INDEX!$A$7:$E$34,4,FALSE), "NO MATCH!!!")</f>
        <v>Virginia</v>
      </c>
      <c r="G5881" t="s">
        <v>5872</v>
      </c>
      <c r="H5881" s="1">
        <v>43043</v>
      </c>
      <c r="I5881">
        <v>1261</v>
      </c>
      <c r="J5881" t="s">
        <v>7</v>
      </c>
      <c r="K5881" t="s">
        <v>3254</v>
      </c>
      <c r="L5881">
        <v>13</v>
      </c>
    </row>
    <row r="5882" spans="1:12" x14ac:dyDescent="0.55000000000000004">
      <c r="A5882" s="24" t="str">
        <f t="shared" si="92"/>
        <v>102214</v>
      </c>
      <c r="B5882" s="24" t="s">
        <v>10</v>
      </c>
      <c r="C5882" s="25">
        <v>43043</v>
      </c>
      <c r="D5882" s="24">
        <f>IFERROR(VLOOKUP(B5882,'2017_GT Roster'!$B$6:$H$21,7, FALSE), "NO MATCH!!!")</f>
        <v>14</v>
      </c>
      <c r="E5882" s="24">
        <f>IFERROR(VLOOKUP(GAME_JUMP_REPORT_CONSOLIDATED!C5882,GAME_INDEX!$A$7:$E$34,5,FALSE), "NO MATCH")</f>
        <v>1022</v>
      </c>
      <c r="F5882" s="24" t="str">
        <f>IFERROR(VLOOKUP(C5882,GAME_INDEX!$A$7:$E$34,4,FALSE), "NO MATCH!!!")</f>
        <v>Virginia</v>
      </c>
      <c r="G5882" t="s">
        <v>5873</v>
      </c>
      <c r="H5882" s="1">
        <v>43043</v>
      </c>
      <c r="I5882">
        <v>1265</v>
      </c>
      <c r="J5882" t="s">
        <v>7</v>
      </c>
      <c r="K5882" t="s">
        <v>10</v>
      </c>
      <c r="L5882">
        <v>16.3</v>
      </c>
    </row>
    <row r="5883" spans="1:12" x14ac:dyDescent="0.55000000000000004">
      <c r="A5883" s="24" t="str">
        <f t="shared" si="92"/>
        <v>10224</v>
      </c>
      <c r="B5883" s="24" t="s">
        <v>3262</v>
      </c>
      <c r="C5883" s="25">
        <v>43043</v>
      </c>
      <c r="D5883" s="24">
        <f>IFERROR(VLOOKUP(B5883,'2017_GT Roster'!$B$6:$H$21,7, FALSE), "NO MATCH!!!")</f>
        <v>4</v>
      </c>
      <c r="E5883" s="24">
        <f>IFERROR(VLOOKUP(GAME_JUMP_REPORT_CONSOLIDATED!C5883,GAME_INDEX!$A$7:$E$34,5,FALSE), "NO MATCH")</f>
        <v>1022</v>
      </c>
      <c r="F5883" s="24" t="str">
        <f>IFERROR(VLOOKUP(C5883,GAME_INDEX!$A$7:$E$34,4,FALSE), "NO MATCH!!!")</f>
        <v>Virginia</v>
      </c>
      <c r="G5883" t="s">
        <v>5874</v>
      </c>
      <c r="H5883" s="1">
        <v>43043</v>
      </c>
      <c r="I5883">
        <v>1265</v>
      </c>
      <c r="J5883" t="s">
        <v>7</v>
      </c>
      <c r="K5883" t="s">
        <v>3262</v>
      </c>
      <c r="L5883">
        <v>16.5</v>
      </c>
    </row>
    <row r="5884" spans="1:12" x14ac:dyDescent="0.55000000000000004">
      <c r="A5884" s="24" t="str">
        <f t="shared" si="92"/>
        <v>10221</v>
      </c>
      <c r="B5884" s="24" t="s">
        <v>3254</v>
      </c>
      <c r="C5884" s="25">
        <v>43043</v>
      </c>
      <c r="D5884" s="24">
        <f>IFERROR(VLOOKUP(B5884,'2017_GT Roster'!$B$6:$H$21,7, FALSE), "NO MATCH!!!")</f>
        <v>1</v>
      </c>
      <c r="E5884" s="24">
        <f>IFERROR(VLOOKUP(GAME_JUMP_REPORT_CONSOLIDATED!C5884,GAME_INDEX!$A$7:$E$34,5,FALSE), "NO MATCH")</f>
        <v>1022</v>
      </c>
      <c r="F5884" s="24" t="str">
        <f>IFERROR(VLOOKUP(C5884,GAME_INDEX!$A$7:$E$34,4,FALSE), "NO MATCH!!!")</f>
        <v>Virginia</v>
      </c>
      <c r="G5884" t="s">
        <v>5875</v>
      </c>
      <c r="H5884" s="1">
        <v>43043</v>
      </c>
      <c r="I5884">
        <v>1266</v>
      </c>
      <c r="J5884" t="s">
        <v>7</v>
      </c>
      <c r="K5884" t="s">
        <v>3254</v>
      </c>
      <c r="L5884">
        <v>13.1</v>
      </c>
    </row>
    <row r="5885" spans="1:12" x14ac:dyDescent="0.55000000000000004">
      <c r="A5885" s="24" t="str">
        <f t="shared" si="92"/>
        <v>10221</v>
      </c>
      <c r="B5885" s="24" t="s">
        <v>3254</v>
      </c>
      <c r="C5885" s="25">
        <v>43043</v>
      </c>
      <c r="D5885" s="24">
        <f>IFERROR(VLOOKUP(B5885,'2017_GT Roster'!$B$6:$H$21,7, FALSE), "NO MATCH!!!")</f>
        <v>1</v>
      </c>
      <c r="E5885" s="24">
        <f>IFERROR(VLOOKUP(GAME_JUMP_REPORT_CONSOLIDATED!C5885,GAME_INDEX!$A$7:$E$34,5,FALSE), "NO MATCH")</f>
        <v>1022</v>
      </c>
      <c r="F5885" s="24" t="str">
        <f>IFERROR(VLOOKUP(C5885,GAME_INDEX!$A$7:$E$34,4,FALSE), "NO MATCH!!!")</f>
        <v>Virginia</v>
      </c>
      <c r="G5885" t="s">
        <v>5876</v>
      </c>
      <c r="H5885" s="1">
        <v>43043</v>
      </c>
      <c r="I5885">
        <v>1266</v>
      </c>
      <c r="J5885" t="s">
        <v>7</v>
      </c>
      <c r="K5885" t="s">
        <v>3254</v>
      </c>
      <c r="L5885">
        <v>5.9</v>
      </c>
    </row>
    <row r="5886" spans="1:12" x14ac:dyDescent="0.55000000000000004">
      <c r="A5886" s="24" t="str">
        <f t="shared" si="92"/>
        <v>102211</v>
      </c>
      <c r="B5886" s="24" t="s">
        <v>14</v>
      </c>
      <c r="C5886" s="25">
        <v>43043</v>
      </c>
      <c r="D5886" s="24">
        <f>IFERROR(VLOOKUP(B5886,'2017_GT Roster'!$B$6:$H$21,7, FALSE), "NO MATCH!!!")</f>
        <v>11</v>
      </c>
      <c r="E5886" s="24">
        <f>IFERROR(VLOOKUP(GAME_JUMP_REPORT_CONSOLIDATED!C5886,GAME_INDEX!$A$7:$E$34,5,FALSE), "NO MATCH")</f>
        <v>1022</v>
      </c>
      <c r="F5886" s="24" t="str">
        <f>IFERROR(VLOOKUP(C5886,GAME_INDEX!$A$7:$E$34,4,FALSE), "NO MATCH!!!")</f>
        <v>Virginia</v>
      </c>
      <c r="G5886" t="s">
        <v>5877</v>
      </c>
      <c r="H5886" s="1">
        <v>43043</v>
      </c>
      <c r="I5886">
        <v>1267</v>
      </c>
      <c r="J5886" t="s">
        <v>7</v>
      </c>
      <c r="K5886" t="s">
        <v>14</v>
      </c>
      <c r="L5886">
        <v>14.1</v>
      </c>
    </row>
    <row r="5887" spans="1:12" x14ac:dyDescent="0.55000000000000004">
      <c r="A5887" s="24" t="str">
        <f t="shared" si="92"/>
        <v>10221</v>
      </c>
      <c r="B5887" s="24" t="s">
        <v>3254</v>
      </c>
      <c r="C5887" s="25">
        <v>43043</v>
      </c>
      <c r="D5887" s="24">
        <f>IFERROR(VLOOKUP(B5887,'2017_GT Roster'!$B$6:$H$21,7, FALSE), "NO MATCH!!!")</f>
        <v>1</v>
      </c>
      <c r="E5887" s="24">
        <f>IFERROR(VLOOKUP(GAME_JUMP_REPORT_CONSOLIDATED!C5887,GAME_INDEX!$A$7:$E$34,5,FALSE), "NO MATCH")</f>
        <v>1022</v>
      </c>
      <c r="F5887" s="24" t="str">
        <f>IFERROR(VLOOKUP(C5887,GAME_INDEX!$A$7:$E$34,4,FALSE), "NO MATCH!!!")</f>
        <v>Virginia</v>
      </c>
      <c r="G5887" t="s">
        <v>5878</v>
      </c>
      <c r="H5887" s="1">
        <v>43043</v>
      </c>
      <c r="I5887">
        <v>1282</v>
      </c>
      <c r="J5887" t="s">
        <v>7</v>
      </c>
      <c r="K5887" t="s">
        <v>3254</v>
      </c>
      <c r="L5887">
        <v>12.9</v>
      </c>
    </row>
    <row r="5888" spans="1:12" x14ac:dyDescent="0.55000000000000004">
      <c r="A5888" s="24" t="str">
        <f t="shared" si="92"/>
        <v>102214</v>
      </c>
      <c r="B5888" s="24" t="s">
        <v>10</v>
      </c>
      <c r="C5888" s="25">
        <v>43043</v>
      </c>
      <c r="D5888" s="24">
        <f>IFERROR(VLOOKUP(B5888,'2017_GT Roster'!$B$6:$H$21,7, FALSE), "NO MATCH!!!")</f>
        <v>14</v>
      </c>
      <c r="E5888" s="24">
        <f>IFERROR(VLOOKUP(GAME_JUMP_REPORT_CONSOLIDATED!C5888,GAME_INDEX!$A$7:$E$34,5,FALSE), "NO MATCH")</f>
        <v>1022</v>
      </c>
      <c r="F5888" s="24" t="str">
        <f>IFERROR(VLOOKUP(C5888,GAME_INDEX!$A$7:$E$34,4,FALSE), "NO MATCH!!!")</f>
        <v>Virginia</v>
      </c>
      <c r="G5888" t="s">
        <v>5879</v>
      </c>
      <c r="H5888" s="1">
        <v>43043</v>
      </c>
      <c r="I5888">
        <v>1286</v>
      </c>
      <c r="J5888" t="s">
        <v>7</v>
      </c>
      <c r="K5888" t="s">
        <v>10</v>
      </c>
      <c r="L5888">
        <v>16.5</v>
      </c>
    </row>
    <row r="5889" spans="1:12" x14ac:dyDescent="0.55000000000000004">
      <c r="A5889" s="24" t="str">
        <f t="shared" si="92"/>
        <v>10224</v>
      </c>
      <c r="B5889" s="24" t="s">
        <v>3262</v>
      </c>
      <c r="C5889" s="25">
        <v>43043</v>
      </c>
      <c r="D5889" s="24">
        <f>IFERROR(VLOOKUP(B5889,'2017_GT Roster'!$B$6:$H$21,7, FALSE), "NO MATCH!!!")</f>
        <v>4</v>
      </c>
      <c r="E5889" s="24">
        <f>IFERROR(VLOOKUP(GAME_JUMP_REPORT_CONSOLIDATED!C5889,GAME_INDEX!$A$7:$E$34,5,FALSE), "NO MATCH")</f>
        <v>1022</v>
      </c>
      <c r="F5889" s="24" t="str">
        <f>IFERROR(VLOOKUP(C5889,GAME_INDEX!$A$7:$E$34,4,FALSE), "NO MATCH!!!")</f>
        <v>Virginia</v>
      </c>
      <c r="G5889" t="s">
        <v>5880</v>
      </c>
      <c r="H5889" s="1">
        <v>43043</v>
      </c>
      <c r="I5889">
        <v>1286</v>
      </c>
      <c r="J5889" t="s">
        <v>7</v>
      </c>
      <c r="K5889" t="s">
        <v>3262</v>
      </c>
      <c r="L5889">
        <v>18.3</v>
      </c>
    </row>
    <row r="5890" spans="1:12" x14ac:dyDescent="0.55000000000000004">
      <c r="A5890" s="24" t="str">
        <f t="shared" si="92"/>
        <v>10229</v>
      </c>
      <c r="B5890" s="24" t="s">
        <v>27</v>
      </c>
      <c r="C5890" s="25">
        <v>43043</v>
      </c>
      <c r="D5890" s="24">
        <f>IFERROR(VLOOKUP(B5890,'2017_GT Roster'!$B$6:$H$21,7, FALSE), "NO MATCH!!!")</f>
        <v>9</v>
      </c>
      <c r="E5890" s="24">
        <f>IFERROR(VLOOKUP(GAME_JUMP_REPORT_CONSOLIDATED!C5890,GAME_INDEX!$A$7:$E$34,5,FALSE), "NO MATCH")</f>
        <v>1022</v>
      </c>
      <c r="F5890" s="24" t="str">
        <f>IFERROR(VLOOKUP(C5890,GAME_INDEX!$A$7:$E$34,4,FALSE), "NO MATCH!!!")</f>
        <v>Virginia</v>
      </c>
      <c r="G5890" t="s">
        <v>5881</v>
      </c>
      <c r="H5890" s="1">
        <v>43043</v>
      </c>
      <c r="I5890">
        <v>1316</v>
      </c>
      <c r="J5890" t="s">
        <v>7</v>
      </c>
      <c r="K5890" t="s">
        <v>27</v>
      </c>
      <c r="L5890">
        <v>12.9</v>
      </c>
    </row>
    <row r="5891" spans="1:12" x14ac:dyDescent="0.55000000000000004">
      <c r="A5891" s="24" t="str">
        <f t="shared" si="92"/>
        <v>10224</v>
      </c>
      <c r="B5891" s="24" t="s">
        <v>3262</v>
      </c>
      <c r="C5891" s="25">
        <v>43043</v>
      </c>
      <c r="D5891" s="24">
        <f>IFERROR(VLOOKUP(B5891,'2017_GT Roster'!$B$6:$H$21,7, FALSE), "NO MATCH!!!")</f>
        <v>4</v>
      </c>
      <c r="E5891" s="24">
        <f>IFERROR(VLOOKUP(GAME_JUMP_REPORT_CONSOLIDATED!C5891,GAME_INDEX!$A$7:$E$34,5,FALSE), "NO MATCH")</f>
        <v>1022</v>
      </c>
      <c r="F5891" s="24" t="str">
        <f>IFERROR(VLOOKUP(C5891,GAME_INDEX!$A$7:$E$34,4,FALSE), "NO MATCH!!!")</f>
        <v>Virginia</v>
      </c>
      <c r="G5891" t="s">
        <v>5882</v>
      </c>
      <c r="H5891" s="1">
        <v>43043</v>
      </c>
      <c r="I5891">
        <v>1317</v>
      </c>
      <c r="J5891" t="s">
        <v>7</v>
      </c>
      <c r="K5891" t="s">
        <v>3262</v>
      </c>
      <c r="L5891">
        <v>22.2</v>
      </c>
    </row>
    <row r="5892" spans="1:12" x14ac:dyDescent="0.55000000000000004">
      <c r="A5892" s="24" t="str">
        <f t="shared" si="92"/>
        <v>102233</v>
      </c>
      <c r="B5892" s="24" t="s">
        <v>32</v>
      </c>
      <c r="C5892" s="25">
        <v>43043</v>
      </c>
      <c r="D5892" s="24">
        <f>IFERROR(VLOOKUP(B5892,'2017_GT Roster'!$B$6:$H$21,7, FALSE), "NO MATCH!!!")</f>
        <v>33</v>
      </c>
      <c r="E5892" s="24">
        <f>IFERROR(VLOOKUP(GAME_JUMP_REPORT_CONSOLIDATED!C5892,GAME_INDEX!$A$7:$E$34,5,FALSE), "NO MATCH")</f>
        <v>1022</v>
      </c>
      <c r="F5892" s="24" t="str">
        <f>IFERROR(VLOOKUP(C5892,GAME_INDEX!$A$7:$E$34,4,FALSE), "NO MATCH!!!")</f>
        <v>Virginia</v>
      </c>
      <c r="G5892" t="s">
        <v>5883</v>
      </c>
      <c r="H5892" s="1">
        <v>43043</v>
      </c>
      <c r="I5892">
        <v>1319</v>
      </c>
      <c r="J5892" t="s">
        <v>7</v>
      </c>
      <c r="K5892" t="s">
        <v>32</v>
      </c>
      <c r="L5892">
        <v>16.5</v>
      </c>
    </row>
    <row r="5893" spans="1:12" x14ac:dyDescent="0.55000000000000004">
      <c r="A5893" s="24" t="str">
        <f t="shared" si="92"/>
        <v>102214</v>
      </c>
      <c r="B5893" s="24" t="s">
        <v>10</v>
      </c>
      <c r="C5893" s="25">
        <v>43043</v>
      </c>
      <c r="D5893" s="24">
        <f>IFERROR(VLOOKUP(B5893,'2017_GT Roster'!$B$6:$H$21,7, FALSE), "NO MATCH!!!")</f>
        <v>14</v>
      </c>
      <c r="E5893" s="24">
        <f>IFERROR(VLOOKUP(GAME_JUMP_REPORT_CONSOLIDATED!C5893,GAME_INDEX!$A$7:$E$34,5,FALSE), "NO MATCH")</f>
        <v>1022</v>
      </c>
      <c r="F5893" s="24" t="str">
        <f>IFERROR(VLOOKUP(C5893,GAME_INDEX!$A$7:$E$34,4,FALSE), "NO MATCH!!!")</f>
        <v>Virginia</v>
      </c>
      <c r="G5893" t="s">
        <v>5884</v>
      </c>
      <c r="H5893" s="1">
        <v>43043</v>
      </c>
      <c r="I5893">
        <v>1319</v>
      </c>
      <c r="J5893" t="s">
        <v>7</v>
      </c>
      <c r="K5893" t="s">
        <v>10</v>
      </c>
      <c r="L5893">
        <v>14.5</v>
      </c>
    </row>
    <row r="5894" spans="1:12" x14ac:dyDescent="0.55000000000000004">
      <c r="A5894" s="24" t="str">
        <f t="shared" si="92"/>
        <v>102233</v>
      </c>
      <c r="B5894" s="24" t="s">
        <v>32</v>
      </c>
      <c r="C5894" s="25">
        <v>43043</v>
      </c>
      <c r="D5894" s="24">
        <f>IFERROR(VLOOKUP(B5894,'2017_GT Roster'!$B$6:$H$21,7, FALSE), "NO MATCH!!!")</f>
        <v>33</v>
      </c>
      <c r="E5894" s="24">
        <f>IFERROR(VLOOKUP(GAME_JUMP_REPORT_CONSOLIDATED!C5894,GAME_INDEX!$A$7:$E$34,5,FALSE), "NO MATCH")</f>
        <v>1022</v>
      </c>
      <c r="F5894" s="24" t="str">
        <f>IFERROR(VLOOKUP(C5894,GAME_INDEX!$A$7:$E$34,4,FALSE), "NO MATCH!!!")</f>
        <v>Virginia</v>
      </c>
      <c r="G5894" t="s">
        <v>5885</v>
      </c>
      <c r="H5894" s="1">
        <v>43043</v>
      </c>
      <c r="I5894">
        <v>1323</v>
      </c>
      <c r="J5894" t="s">
        <v>7</v>
      </c>
      <c r="K5894" t="s">
        <v>32</v>
      </c>
      <c r="L5894">
        <v>20.7</v>
      </c>
    </row>
    <row r="5895" spans="1:12" x14ac:dyDescent="0.55000000000000004">
      <c r="A5895" s="24" t="str">
        <f t="shared" si="92"/>
        <v>10229</v>
      </c>
      <c r="B5895" s="24" t="s">
        <v>27</v>
      </c>
      <c r="C5895" s="25">
        <v>43043</v>
      </c>
      <c r="D5895" s="24">
        <f>IFERROR(VLOOKUP(B5895,'2017_GT Roster'!$B$6:$H$21,7, FALSE), "NO MATCH!!!")</f>
        <v>9</v>
      </c>
      <c r="E5895" s="24">
        <f>IFERROR(VLOOKUP(GAME_JUMP_REPORT_CONSOLIDATED!C5895,GAME_INDEX!$A$7:$E$34,5,FALSE), "NO MATCH")</f>
        <v>1022</v>
      </c>
      <c r="F5895" s="24" t="str">
        <f>IFERROR(VLOOKUP(C5895,GAME_INDEX!$A$7:$E$34,4,FALSE), "NO MATCH!!!")</f>
        <v>Virginia</v>
      </c>
      <c r="G5895" t="s">
        <v>5886</v>
      </c>
      <c r="H5895" s="1">
        <v>43043</v>
      </c>
      <c r="I5895">
        <v>1324</v>
      </c>
      <c r="J5895" t="s">
        <v>7</v>
      </c>
      <c r="K5895" t="s">
        <v>27</v>
      </c>
      <c r="L5895">
        <v>10.6</v>
      </c>
    </row>
    <row r="5896" spans="1:12" x14ac:dyDescent="0.55000000000000004">
      <c r="A5896" s="24" t="str">
        <f t="shared" si="92"/>
        <v>10224</v>
      </c>
      <c r="B5896" s="24" t="s">
        <v>3262</v>
      </c>
      <c r="C5896" s="25">
        <v>43043</v>
      </c>
      <c r="D5896" s="24">
        <f>IFERROR(VLOOKUP(B5896,'2017_GT Roster'!$B$6:$H$21,7, FALSE), "NO MATCH!!!")</f>
        <v>4</v>
      </c>
      <c r="E5896" s="24">
        <f>IFERROR(VLOOKUP(GAME_JUMP_REPORT_CONSOLIDATED!C5896,GAME_INDEX!$A$7:$E$34,5,FALSE), "NO MATCH")</f>
        <v>1022</v>
      </c>
      <c r="F5896" s="24" t="str">
        <f>IFERROR(VLOOKUP(C5896,GAME_INDEX!$A$7:$E$34,4,FALSE), "NO MATCH!!!")</f>
        <v>Virginia</v>
      </c>
      <c r="G5896" t="s">
        <v>5887</v>
      </c>
      <c r="H5896" s="1">
        <v>43043</v>
      </c>
      <c r="I5896">
        <v>1330</v>
      </c>
      <c r="J5896" t="s">
        <v>7</v>
      </c>
      <c r="K5896" t="s">
        <v>3262</v>
      </c>
      <c r="L5896">
        <v>21.5</v>
      </c>
    </row>
    <row r="5897" spans="1:12" x14ac:dyDescent="0.55000000000000004">
      <c r="A5897" s="24" t="str">
        <f t="shared" si="92"/>
        <v>102233</v>
      </c>
      <c r="B5897" s="24" t="s">
        <v>32</v>
      </c>
      <c r="C5897" s="25">
        <v>43043</v>
      </c>
      <c r="D5897" s="24">
        <f>IFERROR(VLOOKUP(B5897,'2017_GT Roster'!$B$6:$H$21,7, FALSE), "NO MATCH!!!")</f>
        <v>33</v>
      </c>
      <c r="E5897" s="24">
        <f>IFERROR(VLOOKUP(GAME_JUMP_REPORT_CONSOLIDATED!C5897,GAME_INDEX!$A$7:$E$34,5,FALSE), "NO MATCH")</f>
        <v>1022</v>
      </c>
      <c r="F5897" s="24" t="str">
        <f>IFERROR(VLOOKUP(C5897,GAME_INDEX!$A$7:$E$34,4,FALSE), "NO MATCH!!!")</f>
        <v>Virginia</v>
      </c>
      <c r="G5897" t="s">
        <v>5888</v>
      </c>
      <c r="H5897" s="1">
        <v>43043</v>
      </c>
      <c r="I5897">
        <v>1330</v>
      </c>
      <c r="J5897" t="s">
        <v>7</v>
      </c>
      <c r="K5897" t="s">
        <v>32</v>
      </c>
      <c r="L5897">
        <v>17.399999999999999</v>
      </c>
    </row>
    <row r="5898" spans="1:12" x14ac:dyDescent="0.55000000000000004">
      <c r="A5898" s="24" t="str">
        <f t="shared" si="92"/>
        <v>102214</v>
      </c>
      <c r="B5898" s="24" t="s">
        <v>10</v>
      </c>
      <c r="C5898" s="25">
        <v>43043</v>
      </c>
      <c r="D5898" s="24">
        <f>IFERROR(VLOOKUP(B5898,'2017_GT Roster'!$B$6:$H$21,7, FALSE), "NO MATCH!!!")</f>
        <v>14</v>
      </c>
      <c r="E5898" s="24">
        <f>IFERROR(VLOOKUP(GAME_JUMP_REPORT_CONSOLIDATED!C5898,GAME_INDEX!$A$7:$E$34,5,FALSE), "NO MATCH")</f>
        <v>1022</v>
      </c>
      <c r="F5898" s="24" t="str">
        <f>IFERROR(VLOOKUP(C5898,GAME_INDEX!$A$7:$E$34,4,FALSE), "NO MATCH!!!")</f>
        <v>Virginia</v>
      </c>
      <c r="G5898" t="s">
        <v>5889</v>
      </c>
      <c r="H5898" s="1">
        <v>43043</v>
      </c>
      <c r="I5898">
        <v>1331</v>
      </c>
      <c r="J5898" t="s">
        <v>7</v>
      </c>
      <c r="K5898" t="s">
        <v>10</v>
      </c>
      <c r="L5898">
        <v>17.8</v>
      </c>
    </row>
    <row r="5899" spans="1:12" x14ac:dyDescent="0.55000000000000004">
      <c r="A5899" s="24" t="str">
        <f t="shared" si="92"/>
        <v>10224</v>
      </c>
      <c r="B5899" s="24" t="s">
        <v>3262</v>
      </c>
      <c r="C5899" s="25">
        <v>43043</v>
      </c>
      <c r="D5899" s="24">
        <f>IFERROR(VLOOKUP(B5899,'2017_GT Roster'!$B$6:$H$21,7, FALSE), "NO MATCH!!!")</f>
        <v>4</v>
      </c>
      <c r="E5899" s="24">
        <f>IFERROR(VLOOKUP(GAME_JUMP_REPORT_CONSOLIDATED!C5899,GAME_INDEX!$A$7:$E$34,5,FALSE), "NO MATCH")</f>
        <v>1022</v>
      </c>
      <c r="F5899" s="24" t="str">
        <f>IFERROR(VLOOKUP(C5899,GAME_INDEX!$A$7:$E$34,4,FALSE), "NO MATCH!!!")</f>
        <v>Virginia</v>
      </c>
      <c r="G5899" t="s">
        <v>5890</v>
      </c>
      <c r="H5899" s="1">
        <v>43043</v>
      </c>
      <c r="I5899">
        <v>1337</v>
      </c>
      <c r="J5899" t="s">
        <v>7</v>
      </c>
      <c r="K5899" t="s">
        <v>3262</v>
      </c>
      <c r="L5899">
        <v>14.7</v>
      </c>
    </row>
    <row r="5900" spans="1:12" x14ac:dyDescent="0.55000000000000004">
      <c r="A5900" s="24" t="str">
        <f t="shared" si="92"/>
        <v>102214</v>
      </c>
      <c r="B5900" s="24" t="s">
        <v>10</v>
      </c>
      <c r="C5900" s="25">
        <v>43043</v>
      </c>
      <c r="D5900" s="24">
        <f>IFERROR(VLOOKUP(B5900,'2017_GT Roster'!$B$6:$H$21,7, FALSE), "NO MATCH!!!")</f>
        <v>14</v>
      </c>
      <c r="E5900" s="24">
        <f>IFERROR(VLOOKUP(GAME_JUMP_REPORT_CONSOLIDATED!C5900,GAME_INDEX!$A$7:$E$34,5,FALSE), "NO MATCH")</f>
        <v>1022</v>
      </c>
      <c r="F5900" s="24" t="str">
        <f>IFERROR(VLOOKUP(C5900,GAME_INDEX!$A$7:$E$34,4,FALSE), "NO MATCH!!!")</f>
        <v>Virginia</v>
      </c>
      <c r="G5900" t="s">
        <v>5891</v>
      </c>
      <c r="H5900" s="1">
        <v>43043</v>
      </c>
      <c r="I5900">
        <v>1338</v>
      </c>
      <c r="J5900" t="s">
        <v>7</v>
      </c>
      <c r="K5900" t="s">
        <v>10</v>
      </c>
      <c r="L5900">
        <v>15.1</v>
      </c>
    </row>
    <row r="5901" spans="1:12" x14ac:dyDescent="0.55000000000000004">
      <c r="A5901" s="24" t="str">
        <f t="shared" si="92"/>
        <v>102211</v>
      </c>
      <c r="B5901" s="24" t="s">
        <v>14</v>
      </c>
      <c r="C5901" s="25">
        <v>43043</v>
      </c>
      <c r="D5901" s="24">
        <f>IFERROR(VLOOKUP(B5901,'2017_GT Roster'!$B$6:$H$21,7, FALSE), "NO MATCH!!!")</f>
        <v>11</v>
      </c>
      <c r="E5901" s="24">
        <f>IFERROR(VLOOKUP(GAME_JUMP_REPORT_CONSOLIDATED!C5901,GAME_INDEX!$A$7:$E$34,5,FALSE), "NO MATCH")</f>
        <v>1022</v>
      </c>
      <c r="F5901" s="24" t="str">
        <f>IFERROR(VLOOKUP(C5901,GAME_INDEX!$A$7:$E$34,4,FALSE), "NO MATCH!!!")</f>
        <v>Virginia</v>
      </c>
      <c r="G5901" t="s">
        <v>5892</v>
      </c>
      <c r="H5901" s="1">
        <v>43043</v>
      </c>
      <c r="I5901">
        <v>1340</v>
      </c>
      <c r="J5901" t="s">
        <v>7</v>
      </c>
      <c r="K5901" t="s">
        <v>14</v>
      </c>
      <c r="L5901">
        <v>9</v>
      </c>
    </row>
    <row r="5902" spans="1:12" x14ac:dyDescent="0.55000000000000004">
      <c r="A5902" s="24" t="str">
        <f t="shared" si="92"/>
        <v>102297</v>
      </c>
      <c r="B5902" s="24" t="s">
        <v>42</v>
      </c>
      <c r="C5902" s="25">
        <v>43043</v>
      </c>
      <c r="D5902" s="24">
        <f>IFERROR(VLOOKUP(B5902,'2017_GT Roster'!$B$6:$H$21,7, FALSE), "NO MATCH!!!")</f>
        <v>97</v>
      </c>
      <c r="E5902" s="24">
        <f>IFERROR(VLOOKUP(GAME_JUMP_REPORT_CONSOLIDATED!C5902,GAME_INDEX!$A$7:$E$34,5,FALSE), "NO MATCH")</f>
        <v>1022</v>
      </c>
      <c r="F5902" s="24" t="str">
        <f>IFERROR(VLOOKUP(C5902,GAME_INDEX!$A$7:$E$34,4,FALSE), "NO MATCH!!!")</f>
        <v>Virginia</v>
      </c>
      <c r="G5902" t="s">
        <v>5893</v>
      </c>
      <c r="H5902" s="1">
        <v>43043</v>
      </c>
      <c r="I5902">
        <v>1342</v>
      </c>
      <c r="J5902" t="s">
        <v>7</v>
      </c>
      <c r="K5902" t="s">
        <v>42</v>
      </c>
      <c r="L5902">
        <v>11.7</v>
      </c>
    </row>
    <row r="5903" spans="1:12" x14ac:dyDescent="0.55000000000000004">
      <c r="A5903" s="24" t="str">
        <f t="shared" si="92"/>
        <v>102214</v>
      </c>
      <c r="B5903" s="24" t="s">
        <v>10</v>
      </c>
      <c r="C5903" s="25">
        <v>43043</v>
      </c>
      <c r="D5903" s="24">
        <f>IFERROR(VLOOKUP(B5903,'2017_GT Roster'!$B$6:$H$21,7, FALSE), "NO MATCH!!!")</f>
        <v>14</v>
      </c>
      <c r="E5903" s="24">
        <f>IFERROR(VLOOKUP(GAME_JUMP_REPORT_CONSOLIDATED!C5903,GAME_INDEX!$A$7:$E$34,5,FALSE), "NO MATCH")</f>
        <v>1022</v>
      </c>
      <c r="F5903" s="24" t="str">
        <f>IFERROR(VLOOKUP(C5903,GAME_INDEX!$A$7:$E$34,4,FALSE), "NO MATCH!!!")</f>
        <v>Virginia</v>
      </c>
      <c r="G5903" t="s">
        <v>5894</v>
      </c>
      <c r="H5903" s="1">
        <v>43043</v>
      </c>
      <c r="I5903">
        <v>1342</v>
      </c>
      <c r="J5903" t="s">
        <v>7</v>
      </c>
      <c r="K5903" t="s">
        <v>10</v>
      </c>
      <c r="L5903">
        <v>22.1</v>
      </c>
    </row>
    <row r="5904" spans="1:12" x14ac:dyDescent="0.55000000000000004">
      <c r="A5904" s="24" t="str">
        <f t="shared" si="92"/>
        <v>102297</v>
      </c>
      <c r="B5904" s="24" t="s">
        <v>42</v>
      </c>
      <c r="C5904" s="25">
        <v>43043</v>
      </c>
      <c r="D5904" s="24">
        <f>IFERROR(VLOOKUP(B5904,'2017_GT Roster'!$B$6:$H$21,7, FALSE), "NO MATCH!!!")</f>
        <v>97</v>
      </c>
      <c r="E5904" s="24">
        <f>IFERROR(VLOOKUP(GAME_JUMP_REPORT_CONSOLIDATED!C5904,GAME_INDEX!$A$7:$E$34,5,FALSE), "NO MATCH")</f>
        <v>1022</v>
      </c>
      <c r="F5904" s="24" t="str">
        <f>IFERROR(VLOOKUP(C5904,GAME_INDEX!$A$7:$E$34,4,FALSE), "NO MATCH!!!")</f>
        <v>Virginia</v>
      </c>
      <c r="G5904" t="s">
        <v>5895</v>
      </c>
      <c r="H5904" s="1">
        <v>43043</v>
      </c>
      <c r="I5904">
        <v>1343</v>
      </c>
      <c r="J5904" t="s">
        <v>7</v>
      </c>
      <c r="K5904" t="s">
        <v>42</v>
      </c>
      <c r="L5904">
        <v>6.1</v>
      </c>
    </row>
    <row r="5905" spans="1:12" x14ac:dyDescent="0.55000000000000004">
      <c r="A5905" s="24" t="str">
        <f t="shared" si="92"/>
        <v>102210</v>
      </c>
      <c r="B5905" s="24" t="s">
        <v>5225</v>
      </c>
      <c r="C5905" s="25">
        <v>43043</v>
      </c>
      <c r="D5905" s="24">
        <f>IFERROR(VLOOKUP(B5905,'2017_GT Roster'!$B$6:$H$21,7, FALSE), "NO MATCH!!!")</f>
        <v>10</v>
      </c>
      <c r="E5905" s="24">
        <f>IFERROR(VLOOKUP(GAME_JUMP_REPORT_CONSOLIDATED!C5905,GAME_INDEX!$A$7:$E$34,5,FALSE), "NO MATCH")</f>
        <v>1022</v>
      </c>
      <c r="F5905" s="24" t="str">
        <f>IFERROR(VLOOKUP(C5905,GAME_INDEX!$A$7:$E$34,4,FALSE), "NO MATCH!!!")</f>
        <v>Virginia</v>
      </c>
      <c r="G5905" t="s">
        <v>5896</v>
      </c>
      <c r="H5905" s="1">
        <v>43043</v>
      </c>
      <c r="I5905">
        <v>1366</v>
      </c>
      <c r="J5905" t="s">
        <v>7</v>
      </c>
      <c r="K5905" t="s">
        <v>5225</v>
      </c>
      <c r="L5905">
        <v>9.6</v>
      </c>
    </row>
    <row r="5906" spans="1:12" x14ac:dyDescent="0.55000000000000004">
      <c r="A5906" s="24" t="str">
        <f t="shared" si="92"/>
        <v>10229</v>
      </c>
      <c r="B5906" s="24" t="s">
        <v>27</v>
      </c>
      <c r="C5906" s="25">
        <v>43043</v>
      </c>
      <c r="D5906" s="24">
        <f>IFERROR(VLOOKUP(B5906,'2017_GT Roster'!$B$6:$H$21,7, FALSE), "NO MATCH!!!")</f>
        <v>9</v>
      </c>
      <c r="E5906" s="24">
        <f>IFERROR(VLOOKUP(GAME_JUMP_REPORT_CONSOLIDATED!C5906,GAME_INDEX!$A$7:$E$34,5,FALSE), "NO MATCH")</f>
        <v>1022</v>
      </c>
      <c r="F5906" s="24" t="str">
        <f>IFERROR(VLOOKUP(C5906,GAME_INDEX!$A$7:$E$34,4,FALSE), "NO MATCH!!!")</f>
        <v>Virginia</v>
      </c>
      <c r="G5906" t="s">
        <v>5897</v>
      </c>
      <c r="H5906" s="1">
        <v>43043</v>
      </c>
      <c r="I5906">
        <v>1369</v>
      </c>
      <c r="J5906" t="s">
        <v>7</v>
      </c>
      <c r="K5906" t="s">
        <v>27</v>
      </c>
      <c r="L5906">
        <v>15.1</v>
      </c>
    </row>
    <row r="5907" spans="1:12" x14ac:dyDescent="0.55000000000000004">
      <c r="A5907" s="24" t="str">
        <f t="shared" si="92"/>
        <v>10229</v>
      </c>
      <c r="B5907" s="24" t="s">
        <v>27</v>
      </c>
      <c r="C5907" s="25">
        <v>43043</v>
      </c>
      <c r="D5907" s="24">
        <f>IFERROR(VLOOKUP(B5907,'2017_GT Roster'!$B$6:$H$21,7, FALSE), "NO MATCH!!!")</f>
        <v>9</v>
      </c>
      <c r="E5907" s="24">
        <f>IFERROR(VLOOKUP(GAME_JUMP_REPORT_CONSOLIDATED!C5907,GAME_INDEX!$A$7:$E$34,5,FALSE), "NO MATCH")</f>
        <v>1022</v>
      </c>
      <c r="F5907" s="24" t="str">
        <f>IFERROR(VLOOKUP(C5907,GAME_INDEX!$A$7:$E$34,4,FALSE), "NO MATCH!!!")</f>
        <v>Virginia</v>
      </c>
      <c r="G5907" t="s">
        <v>5898</v>
      </c>
      <c r="H5907" s="1">
        <v>43043</v>
      </c>
      <c r="I5907">
        <v>1390</v>
      </c>
      <c r="J5907" t="s">
        <v>7</v>
      </c>
      <c r="K5907" t="s">
        <v>27</v>
      </c>
      <c r="L5907">
        <v>11.9</v>
      </c>
    </row>
    <row r="5908" spans="1:12" x14ac:dyDescent="0.55000000000000004">
      <c r="A5908" s="24" t="str">
        <f t="shared" si="92"/>
        <v>10224</v>
      </c>
      <c r="B5908" s="24" t="s">
        <v>3262</v>
      </c>
      <c r="C5908" s="25">
        <v>43043</v>
      </c>
      <c r="D5908" s="24">
        <f>IFERROR(VLOOKUP(B5908,'2017_GT Roster'!$B$6:$H$21,7, FALSE), "NO MATCH!!!")</f>
        <v>4</v>
      </c>
      <c r="E5908" s="24">
        <f>IFERROR(VLOOKUP(GAME_JUMP_REPORT_CONSOLIDATED!C5908,GAME_INDEX!$A$7:$E$34,5,FALSE), "NO MATCH")</f>
        <v>1022</v>
      </c>
      <c r="F5908" s="24" t="str">
        <f>IFERROR(VLOOKUP(C5908,GAME_INDEX!$A$7:$E$34,4,FALSE), "NO MATCH!!!")</f>
        <v>Virginia</v>
      </c>
      <c r="G5908" t="s">
        <v>5899</v>
      </c>
      <c r="H5908" s="1">
        <v>43043</v>
      </c>
      <c r="I5908">
        <v>1392</v>
      </c>
      <c r="J5908" t="s">
        <v>7</v>
      </c>
      <c r="K5908" t="s">
        <v>3262</v>
      </c>
      <c r="L5908">
        <v>24</v>
      </c>
    </row>
    <row r="5909" spans="1:12" x14ac:dyDescent="0.55000000000000004">
      <c r="A5909" s="24" t="str">
        <f t="shared" si="92"/>
        <v>102233</v>
      </c>
      <c r="B5909" s="24" t="s">
        <v>32</v>
      </c>
      <c r="C5909" s="25">
        <v>43043</v>
      </c>
      <c r="D5909" s="24">
        <f>IFERROR(VLOOKUP(B5909,'2017_GT Roster'!$B$6:$H$21,7, FALSE), "NO MATCH!!!")</f>
        <v>33</v>
      </c>
      <c r="E5909" s="24">
        <f>IFERROR(VLOOKUP(GAME_JUMP_REPORT_CONSOLIDATED!C5909,GAME_INDEX!$A$7:$E$34,5,FALSE), "NO MATCH")</f>
        <v>1022</v>
      </c>
      <c r="F5909" s="24" t="str">
        <f>IFERROR(VLOOKUP(C5909,GAME_INDEX!$A$7:$E$34,4,FALSE), "NO MATCH!!!")</f>
        <v>Virginia</v>
      </c>
      <c r="G5909" t="s">
        <v>5900</v>
      </c>
      <c r="H5909" s="1">
        <v>43043</v>
      </c>
      <c r="I5909">
        <v>1401</v>
      </c>
      <c r="J5909" t="s">
        <v>7</v>
      </c>
      <c r="K5909" t="s">
        <v>32</v>
      </c>
      <c r="L5909">
        <v>12.8</v>
      </c>
    </row>
    <row r="5910" spans="1:12" x14ac:dyDescent="0.55000000000000004">
      <c r="A5910" s="24" t="str">
        <f t="shared" si="92"/>
        <v>10224</v>
      </c>
      <c r="B5910" s="24" t="s">
        <v>3262</v>
      </c>
      <c r="C5910" s="25">
        <v>43043</v>
      </c>
      <c r="D5910" s="24">
        <f>IFERROR(VLOOKUP(B5910,'2017_GT Roster'!$B$6:$H$21,7, FALSE), "NO MATCH!!!")</f>
        <v>4</v>
      </c>
      <c r="E5910" s="24">
        <f>IFERROR(VLOOKUP(GAME_JUMP_REPORT_CONSOLIDATED!C5910,GAME_INDEX!$A$7:$E$34,5,FALSE), "NO MATCH")</f>
        <v>1022</v>
      </c>
      <c r="F5910" s="24" t="str">
        <f>IFERROR(VLOOKUP(C5910,GAME_INDEX!$A$7:$E$34,4,FALSE), "NO MATCH!!!")</f>
        <v>Virginia</v>
      </c>
      <c r="G5910" t="s">
        <v>5901</v>
      </c>
      <c r="H5910" s="1">
        <v>43043</v>
      </c>
      <c r="I5910">
        <v>1411</v>
      </c>
      <c r="J5910" t="s">
        <v>7</v>
      </c>
      <c r="K5910" t="s">
        <v>3262</v>
      </c>
      <c r="L5910">
        <v>16.5</v>
      </c>
    </row>
    <row r="5911" spans="1:12" x14ac:dyDescent="0.55000000000000004">
      <c r="A5911" s="24" t="str">
        <f t="shared" si="92"/>
        <v>102211</v>
      </c>
      <c r="B5911" s="24" t="s">
        <v>14</v>
      </c>
      <c r="C5911" s="25">
        <v>43043</v>
      </c>
      <c r="D5911" s="24">
        <f>IFERROR(VLOOKUP(B5911,'2017_GT Roster'!$B$6:$H$21,7, FALSE), "NO MATCH!!!")</f>
        <v>11</v>
      </c>
      <c r="E5911" s="24">
        <f>IFERROR(VLOOKUP(GAME_JUMP_REPORT_CONSOLIDATED!C5911,GAME_INDEX!$A$7:$E$34,5,FALSE), "NO MATCH")</f>
        <v>1022</v>
      </c>
      <c r="F5911" s="24" t="str">
        <f>IFERROR(VLOOKUP(C5911,GAME_INDEX!$A$7:$E$34,4,FALSE), "NO MATCH!!!")</f>
        <v>Virginia</v>
      </c>
      <c r="G5911" t="s">
        <v>5902</v>
      </c>
      <c r="H5911" s="1">
        <v>43043</v>
      </c>
      <c r="I5911">
        <v>1412</v>
      </c>
      <c r="J5911" t="s">
        <v>7</v>
      </c>
      <c r="K5911" t="s">
        <v>14</v>
      </c>
      <c r="L5911">
        <v>18.8</v>
      </c>
    </row>
    <row r="5912" spans="1:12" x14ac:dyDescent="0.55000000000000004">
      <c r="A5912" s="24" t="str">
        <f t="shared" si="92"/>
        <v>10229</v>
      </c>
      <c r="B5912" s="24" t="s">
        <v>27</v>
      </c>
      <c r="C5912" s="25">
        <v>43043</v>
      </c>
      <c r="D5912" s="24">
        <f>IFERROR(VLOOKUP(B5912,'2017_GT Roster'!$B$6:$H$21,7, FALSE), "NO MATCH!!!")</f>
        <v>9</v>
      </c>
      <c r="E5912" s="24">
        <f>IFERROR(VLOOKUP(GAME_JUMP_REPORT_CONSOLIDATED!C5912,GAME_INDEX!$A$7:$E$34,5,FALSE), "NO MATCH")</f>
        <v>1022</v>
      </c>
      <c r="F5912" s="24" t="str">
        <f>IFERROR(VLOOKUP(C5912,GAME_INDEX!$A$7:$E$34,4,FALSE), "NO MATCH!!!")</f>
        <v>Virginia</v>
      </c>
      <c r="G5912" t="s">
        <v>5903</v>
      </c>
      <c r="H5912" s="1">
        <v>43043</v>
      </c>
      <c r="I5912">
        <v>1434</v>
      </c>
      <c r="J5912" t="s">
        <v>7</v>
      </c>
      <c r="K5912" t="s">
        <v>27</v>
      </c>
      <c r="L5912">
        <v>11.9</v>
      </c>
    </row>
    <row r="5913" spans="1:12" x14ac:dyDescent="0.55000000000000004">
      <c r="A5913" s="24" t="str">
        <f t="shared" si="92"/>
        <v>10224</v>
      </c>
      <c r="B5913" s="24" t="s">
        <v>3262</v>
      </c>
      <c r="C5913" s="25">
        <v>43043</v>
      </c>
      <c r="D5913" s="24">
        <f>IFERROR(VLOOKUP(B5913,'2017_GT Roster'!$B$6:$H$21,7, FALSE), "NO MATCH!!!")</f>
        <v>4</v>
      </c>
      <c r="E5913" s="24">
        <f>IFERROR(VLOOKUP(GAME_JUMP_REPORT_CONSOLIDATED!C5913,GAME_INDEX!$A$7:$E$34,5,FALSE), "NO MATCH")</f>
        <v>1022</v>
      </c>
      <c r="F5913" s="24" t="str">
        <f>IFERROR(VLOOKUP(C5913,GAME_INDEX!$A$7:$E$34,4,FALSE), "NO MATCH!!!")</f>
        <v>Virginia</v>
      </c>
      <c r="G5913" t="s">
        <v>5904</v>
      </c>
      <c r="H5913" s="1">
        <v>43043</v>
      </c>
      <c r="I5913">
        <v>1436</v>
      </c>
      <c r="J5913" t="s">
        <v>7</v>
      </c>
      <c r="K5913" t="s">
        <v>3262</v>
      </c>
      <c r="L5913">
        <v>22.5</v>
      </c>
    </row>
    <row r="5914" spans="1:12" x14ac:dyDescent="0.55000000000000004">
      <c r="A5914" s="24" t="str">
        <f t="shared" si="92"/>
        <v>10224</v>
      </c>
      <c r="B5914" s="24" t="s">
        <v>3262</v>
      </c>
      <c r="C5914" s="25">
        <v>43043</v>
      </c>
      <c r="D5914" s="24">
        <f>IFERROR(VLOOKUP(B5914,'2017_GT Roster'!$B$6:$H$21,7, FALSE), "NO MATCH!!!")</f>
        <v>4</v>
      </c>
      <c r="E5914" s="24">
        <f>IFERROR(VLOOKUP(GAME_JUMP_REPORT_CONSOLIDATED!C5914,GAME_INDEX!$A$7:$E$34,5,FALSE), "NO MATCH")</f>
        <v>1022</v>
      </c>
      <c r="F5914" s="24" t="str">
        <f>IFERROR(VLOOKUP(C5914,GAME_INDEX!$A$7:$E$34,4,FALSE), "NO MATCH!!!")</f>
        <v>Virginia</v>
      </c>
      <c r="G5914" t="s">
        <v>5905</v>
      </c>
      <c r="H5914" s="1">
        <v>43043</v>
      </c>
      <c r="I5914">
        <v>1451</v>
      </c>
      <c r="J5914" t="s">
        <v>7</v>
      </c>
      <c r="K5914" t="s">
        <v>3262</v>
      </c>
      <c r="L5914">
        <v>24.3</v>
      </c>
    </row>
    <row r="5915" spans="1:12" x14ac:dyDescent="0.55000000000000004">
      <c r="A5915" s="24" t="str">
        <f t="shared" si="92"/>
        <v>10224</v>
      </c>
      <c r="B5915" s="24" t="s">
        <v>3262</v>
      </c>
      <c r="C5915" s="25">
        <v>43043</v>
      </c>
      <c r="D5915" s="24">
        <f>IFERROR(VLOOKUP(B5915,'2017_GT Roster'!$B$6:$H$21,7, FALSE), "NO MATCH!!!")</f>
        <v>4</v>
      </c>
      <c r="E5915" s="24">
        <f>IFERROR(VLOOKUP(GAME_JUMP_REPORT_CONSOLIDATED!C5915,GAME_INDEX!$A$7:$E$34,5,FALSE), "NO MATCH")</f>
        <v>1022</v>
      </c>
      <c r="F5915" s="24" t="str">
        <f>IFERROR(VLOOKUP(C5915,GAME_INDEX!$A$7:$E$34,4,FALSE), "NO MATCH!!!")</f>
        <v>Virginia</v>
      </c>
      <c r="G5915" t="s">
        <v>5906</v>
      </c>
      <c r="H5915" s="1">
        <v>43043</v>
      </c>
      <c r="I5915">
        <v>1454</v>
      </c>
      <c r="J5915" t="s">
        <v>7</v>
      </c>
      <c r="K5915" t="s">
        <v>3262</v>
      </c>
      <c r="L5915">
        <v>15.5</v>
      </c>
    </row>
    <row r="5916" spans="1:12" x14ac:dyDescent="0.55000000000000004">
      <c r="A5916" s="24" t="str">
        <f t="shared" si="92"/>
        <v>10229</v>
      </c>
      <c r="B5916" s="24" t="s">
        <v>27</v>
      </c>
      <c r="C5916" s="25">
        <v>43043</v>
      </c>
      <c r="D5916" s="24">
        <f>IFERROR(VLOOKUP(B5916,'2017_GT Roster'!$B$6:$H$21,7, FALSE), "NO MATCH!!!")</f>
        <v>9</v>
      </c>
      <c r="E5916" s="24">
        <f>IFERROR(VLOOKUP(GAME_JUMP_REPORT_CONSOLIDATED!C5916,GAME_INDEX!$A$7:$E$34,5,FALSE), "NO MATCH")</f>
        <v>1022</v>
      </c>
      <c r="F5916" s="24" t="str">
        <f>IFERROR(VLOOKUP(C5916,GAME_INDEX!$A$7:$E$34,4,FALSE), "NO MATCH!!!")</f>
        <v>Virginia</v>
      </c>
      <c r="G5916" t="s">
        <v>5907</v>
      </c>
      <c r="H5916" s="1">
        <v>43043</v>
      </c>
      <c r="I5916">
        <v>1457</v>
      </c>
      <c r="J5916" t="s">
        <v>7</v>
      </c>
      <c r="K5916" t="s">
        <v>27</v>
      </c>
      <c r="L5916">
        <v>14.4</v>
      </c>
    </row>
    <row r="5917" spans="1:12" x14ac:dyDescent="0.55000000000000004">
      <c r="A5917" s="24" t="str">
        <f t="shared" si="92"/>
        <v>10224</v>
      </c>
      <c r="B5917" s="24" t="s">
        <v>3262</v>
      </c>
      <c r="C5917" s="25">
        <v>43043</v>
      </c>
      <c r="D5917" s="24">
        <f>IFERROR(VLOOKUP(B5917,'2017_GT Roster'!$B$6:$H$21,7, FALSE), "NO MATCH!!!")</f>
        <v>4</v>
      </c>
      <c r="E5917" s="24">
        <f>IFERROR(VLOOKUP(GAME_JUMP_REPORT_CONSOLIDATED!C5917,GAME_INDEX!$A$7:$E$34,5,FALSE), "NO MATCH")</f>
        <v>1022</v>
      </c>
      <c r="F5917" s="24" t="str">
        <f>IFERROR(VLOOKUP(C5917,GAME_INDEX!$A$7:$E$34,4,FALSE), "NO MATCH!!!")</f>
        <v>Virginia</v>
      </c>
      <c r="G5917" t="s">
        <v>5908</v>
      </c>
      <c r="H5917" s="1">
        <v>43043</v>
      </c>
      <c r="I5917">
        <v>1463</v>
      </c>
      <c r="J5917" t="s">
        <v>7</v>
      </c>
      <c r="K5917" t="s">
        <v>3262</v>
      </c>
      <c r="L5917">
        <v>17.899999999999999</v>
      </c>
    </row>
    <row r="5918" spans="1:12" x14ac:dyDescent="0.55000000000000004">
      <c r="A5918" s="24" t="str">
        <f t="shared" si="92"/>
        <v>10229</v>
      </c>
      <c r="B5918" s="24" t="s">
        <v>27</v>
      </c>
      <c r="C5918" s="25">
        <v>43043</v>
      </c>
      <c r="D5918" s="24">
        <f>IFERROR(VLOOKUP(B5918,'2017_GT Roster'!$B$6:$H$21,7, FALSE), "NO MATCH!!!")</f>
        <v>9</v>
      </c>
      <c r="E5918" s="24">
        <f>IFERROR(VLOOKUP(GAME_JUMP_REPORT_CONSOLIDATED!C5918,GAME_INDEX!$A$7:$E$34,5,FALSE), "NO MATCH")</f>
        <v>1022</v>
      </c>
      <c r="F5918" s="24" t="str">
        <f>IFERROR(VLOOKUP(C5918,GAME_INDEX!$A$7:$E$34,4,FALSE), "NO MATCH!!!")</f>
        <v>Virginia</v>
      </c>
      <c r="G5918" t="s">
        <v>5909</v>
      </c>
      <c r="H5918" s="1">
        <v>43043</v>
      </c>
      <c r="I5918">
        <v>1483</v>
      </c>
      <c r="J5918" t="s">
        <v>7</v>
      </c>
      <c r="K5918" t="s">
        <v>27</v>
      </c>
      <c r="L5918">
        <v>9.9</v>
      </c>
    </row>
    <row r="5919" spans="1:12" x14ac:dyDescent="0.55000000000000004">
      <c r="A5919" s="24" t="str">
        <f t="shared" si="92"/>
        <v>102211</v>
      </c>
      <c r="B5919" s="24" t="s">
        <v>14</v>
      </c>
      <c r="C5919" s="25">
        <v>43043</v>
      </c>
      <c r="D5919" s="24">
        <f>IFERROR(VLOOKUP(B5919,'2017_GT Roster'!$B$6:$H$21,7, FALSE), "NO MATCH!!!")</f>
        <v>11</v>
      </c>
      <c r="E5919" s="24">
        <f>IFERROR(VLOOKUP(GAME_JUMP_REPORT_CONSOLIDATED!C5919,GAME_INDEX!$A$7:$E$34,5,FALSE), "NO MATCH")</f>
        <v>1022</v>
      </c>
      <c r="F5919" s="24" t="str">
        <f>IFERROR(VLOOKUP(C5919,GAME_INDEX!$A$7:$E$34,4,FALSE), "NO MATCH!!!")</f>
        <v>Virginia</v>
      </c>
      <c r="G5919" t="s">
        <v>5910</v>
      </c>
      <c r="H5919" s="1">
        <v>43043</v>
      </c>
      <c r="I5919">
        <v>1484</v>
      </c>
      <c r="J5919" t="s">
        <v>7</v>
      </c>
      <c r="K5919" t="s">
        <v>14</v>
      </c>
      <c r="L5919">
        <v>19.8</v>
      </c>
    </row>
    <row r="5920" spans="1:12" x14ac:dyDescent="0.55000000000000004">
      <c r="A5920" s="24" t="str">
        <f t="shared" si="92"/>
        <v>10224</v>
      </c>
      <c r="B5920" s="24" t="s">
        <v>3262</v>
      </c>
      <c r="C5920" s="25">
        <v>43043</v>
      </c>
      <c r="D5920" s="24">
        <f>IFERROR(VLOOKUP(B5920,'2017_GT Roster'!$B$6:$H$21,7, FALSE), "NO MATCH!!!")</f>
        <v>4</v>
      </c>
      <c r="E5920" s="24">
        <f>IFERROR(VLOOKUP(GAME_JUMP_REPORT_CONSOLIDATED!C5920,GAME_INDEX!$A$7:$E$34,5,FALSE), "NO MATCH")</f>
        <v>1022</v>
      </c>
      <c r="F5920" s="24" t="str">
        <f>IFERROR(VLOOKUP(C5920,GAME_INDEX!$A$7:$E$34,4,FALSE), "NO MATCH!!!")</f>
        <v>Virginia</v>
      </c>
      <c r="G5920" t="s">
        <v>5911</v>
      </c>
      <c r="H5920" s="1">
        <v>43043</v>
      </c>
      <c r="I5920">
        <v>1484</v>
      </c>
      <c r="J5920" t="s">
        <v>7</v>
      </c>
      <c r="K5920" t="s">
        <v>3262</v>
      </c>
      <c r="L5920">
        <v>14.9</v>
      </c>
    </row>
    <row r="5921" spans="1:12" x14ac:dyDescent="0.55000000000000004">
      <c r="A5921" s="24" t="str">
        <f t="shared" si="92"/>
        <v>102223</v>
      </c>
      <c r="B5921" s="24" t="s">
        <v>19</v>
      </c>
      <c r="C5921" s="25">
        <v>43043</v>
      </c>
      <c r="D5921" s="24">
        <f>IFERROR(VLOOKUP(B5921,'2017_GT Roster'!$B$6:$H$21,7, FALSE), "NO MATCH!!!")</f>
        <v>23</v>
      </c>
      <c r="E5921" s="24">
        <f>IFERROR(VLOOKUP(GAME_JUMP_REPORT_CONSOLIDATED!C5921,GAME_INDEX!$A$7:$E$34,5,FALSE), "NO MATCH")</f>
        <v>1022</v>
      </c>
      <c r="F5921" s="24" t="str">
        <f>IFERROR(VLOOKUP(C5921,GAME_INDEX!$A$7:$E$34,4,FALSE), "NO MATCH!!!")</f>
        <v>Virginia</v>
      </c>
      <c r="G5921" t="s">
        <v>5912</v>
      </c>
      <c r="H5921" s="1">
        <v>43043</v>
      </c>
      <c r="I5921">
        <v>1498</v>
      </c>
      <c r="J5921" t="s">
        <v>7</v>
      </c>
      <c r="K5921" t="s">
        <v>19</v>
      </c>
      <c r="L5921">
        <v>16.100000000000001</v>
      </c>
    </row>
    <row r="5922" spans="1:12" x14ac:dyDescent="0.55000000000000004">
      <c r="A5922" s="24" t="str">
        <f t="shared" si="92"/>
        <v>10229</v>
      </c>
      <c r="B5922" s="24" t="s">
        <v>27</v>
      </c>
      <c r="C5922" s="25">
        <v>43043</v>
      </c>
      <c r="D5922" s="24">
        <f>IFERROR(VLOOKUP(B5922,'2017_GT Roster'!$B$6:$H$21,7, FALSE), "NO MATCH!!!")</f>
        <v>9</v>
      </c>
      <c r="E5922" s="24">
        <f>IFERROR(VLOOKUP(GAME_JUMP_REPORT_CONSOLIDATED!C5922,GAME_INDEX!$A$7:$E$34,5,FALSE), "NO MATCH")</f>
        <v>1022</v>
      </c>
      <c r="F5922" s="24" t="str">
        <f>IFERROR(VLOOKUP(C5922,GAME_INDEX!$A$7:$E$34,4,FALSE), "NO MATCH!!!")</f>
        <v>Virginia</v>
      </c>
      <c r="G5922" t="s">
        <v>5913</v>
      </c>
      <c r="H5922" s="1">
        <v>43043</v>
      </c>
      <c r="I5922">
        <v>1504</v>
      </c>
      <c r="J5922" t="s">
        <v>7</v>
      </c>
      <c r="K5922" t="s">
        <v>27</v>
      </c>
      <c r="L5922">
        <v>15.5</v>
      </c>
    </row>
    <row r="5923" spans="1:12" x14ac:dyDescent="0.55000000000000004">
      <c r="A5923" s="24" t="str">
        <f t="shared" si="92"/>
        <v>10221</v>
      </c>
      <c r="B5923" s="24" t="s">
        <v>3254</v>
      </c>
      <c r="C5923" s="25">
        <v>43043</v>
      </c>
      <c r="D5923" s="24">
        <f>IFERROR(VLOOKUP(B5923,'2017_GT Roster'!$B$6:$H$21,7, FALSE), "NO MATCH!!!")</f>
        <v>1</v>
      </c>
      <c r="E5923" s="24">
        <f>IFERROR(VLOOKUP(GAME_JUMP_REPORT_CONSOLIDATED!C5923,GAME_INDEX!$A$7:$E$34,5,FALSE), "NO MATCH")</f>
        <v>1022</v>
      </c>
      <c r="F5923" s="24" t="str">
        <f>IFERROR(VLOOKUP(C5923,GAME_INDEX!$A$7:$E$34,4,FALSE), "NO MATCH!!!")</f>
        <v>Virginia</v>
      </c>
      <c r="G5923" t="s">
        <v>5914</v>
      </c>
      <c r="H5923" s="1">
        <v>43043</v>
      </c>
      <c r="I5923">
        <v>1505</v>
      </c>
      <c r="J5923" t="s">
        <v>7</v>
      </c>
      <c r="K5923" t="s">
        <v>3254</v>
      </c>
      <c r="L5923">
        <v>15.3</v>
      </c>
    </row>
    <row r="5924" spans="1:12" x14ac:dyDescent="0.55000000000000004">
      <c r="A5924" s="24" t="str">
        <f t="shared" si="92"/>
        <v>102233</v>
      </c>
      <c r="B5924" s="24" t="s">
        <v>32</v>
      </c>
      <c r="C5924" s="25">
        <v>43043</v>
      </c>
      <c r="D5924" s="24">
        <f>IFERROR(VLOOKUP(B5924,'2017_GT Roster'!$B$6:$H$21,7, FALSE), "NO MATCH!!!")</f>
        <v>33</v>
      </c>
      <c r="E5924" s="24">
        <f>IFERROR(VLOOKUP(GAME_JUMP_REPORT_CONSOLIDATED!C5924,GAME_INDEX!$A$7:$E$34,5,FALSE), "NO MATCH")</f>
        <v>1022</v>
      </c>
      <c r="F5924" s="24" t="str">
        <f>IFERROR(VLOOKUP(C5924,GAME_INDEX!$A$7:$E$34,4,FALSE), "NO MATCH!!!")</f>
        <v>Virginia</v>
      </c>
      <c r="G5924" t="s">
        <v>5915</v>
      </c>
      <c r="H5924" s="1">
        <v>43043</v>
      </c>
      <c r="I5924">
        <v>1508</v>
      </c>
      <c r="J5924" t="s">
        <v>7</v>
      </c>
      <c r="K5924" t="s">
        <v>32</v>
      </c>
      <c r="L5924">
        <v>21.2</v>
      </c>
    </row>
    <row r="5925" spans="1:12" x14ac:dyDescent="0.55000000000000004">
      <c r="A5925" s="24" t="str">
        <f t="shared" si="92"/>
        <v>102210</v>
      </c>
      <c r="B5925" s="24" t="s">
        <v>5225</v>
      </c>
      <c r="C5925" s="25">
        <v>43043</v>
      </c>
      <c r="D5925" s="24">
        <f>IFERROR(VLOOKUP(B5925,'2017_GT Roster'!$B$6:$H$21,7, FALSE), "NO MATCH!!!")</f>
        <v>10</v>
      </c>
      <c r="E5925" s="24">
        <f>IFERROR(VLOOKUP(GAME_JUMP_REPORT_CONSOLIDATED!C5925,GAME_INDEX!$A$7:$E$34,5,FALSE), "NO MATCH")</f>
        <v>1022</v>
      </c>
      <c r="F5925" s="24" t="str">
        <f>IFERROR(VLOOKUP(C5925,GAME_INDEX!$A$7:$E$34,4,FALSE), "NO MATCH!!!")</f>
        <v>Virginia</v>
      </c>
      <c r="G5925" t="s">
        <v>5916</v>
      </c>
      <c r="H5925" s="1">
        <v>43043</v>
      </c>
      <c r="I5925">
        <v>1512</v>
      </c>
      <c r="J5925" t="s">
        <v>7</v>
      </c>
      <c r="K5925" t="s">
        <v>5225</v>
      </c>
      <c r="L5925">
        <v>8.4</v>
      </c>
    </row>
    <row r="5926" spans="1:12" x14ac:dyDescent="0.55000000000000004">
      <c r="A5926" s="24" t="str">
        <f t="shared" si="92"/>
        <v>102211</v>
      </c>
      <c r="B5926" s="24" t="s">
        <v>14</v>
      </c>
      <c r="C5926" s="25">
        <v>43043</v>
      </c>
      <c r="D5926" s="24">
        <f>IFERROR(VLOOKUP(B5926,'2017_GT Roster'!$B$6:$H$21,7, FALSE), "NO MATCH!!!")</f>
        <v>11</v>
      </c>
      <c r="E5926" s="24">
        <f>IFERROR(VLOOKUP(GAME_JUMP_REPORT_CONSOLIDATED!C5926,GAME_INDEX!$A$7:$E$34,5,FALSE), "NO MATCH")</f>
        <v>1022</v>
      </c>
      <c r="F5926" s="24" t="str">
        <f>IFERROR(VLOOKUP(C5926,GAME_INDEX!$A$7:$E$34,4,FALSE), "NO MATCH!!!")</f>
        <v>Virginia</v>
      </c>
      <c r="G5926" t="s">
        <v>5917</v>
      </c>
      <c r="H5926" s="1">
        <v>43043</v>
      </c>
      <c r="I5926">
        <v>1513</v>
      </c>
      <c r="J5926" t="s">
        <v>7</v>
      </c>
      <c r="K5926" t="s">
        <v>14</v>
      </c>
      <c r="L5926">
        <v>19.8</v>
      </c>
    </row>
    <row r="5927" spans="1:12" x14ac:dyDescent="0.55000000000000004">
      <c r="A5927" s="24" t="str">
        <f t="shared" si="92"/>
        <v>10221</v>
      </c>
      <c r="B5927" s="24" t="s">
        <v>3254</v>
      </c>
      <c r="C5927" s="25">
        <v>43043</v>
      </c>
      <c r="D5927" s="24">
        <f>IFERROR(VLOOKUP(B5927,'2017_GT Roster'!$B$6:$H$21,7, FALSE), "NO MATCH!!!")</f>
        <v>1</v>
      </c>
      <c r="E5927" s="24">
        <f>IFERROR(VLOOKUP(GAME_JUMP_REPORT_CONSOLIDATED!C5927,GAME_INDEX!$A$7:$E$34,5,FALSE), "NO MATCH")</f>
        <v>1022</v>
      </c>
      <c r="F5927" s="24" t="str">
        <f>IFERROR(VLOOKUP(C5927,GAME_INDEX!$A$7:$E$34,4,FALSE), "NO MATCH!!!")</f>
        <v>Virginia</v>
      </c>
      <c r="G5927" t="s">
        <v>5918</v>
      </c>
      <c r="H5927" s="1">
        <v>43043</v>
      </c>
      <c r="I5927">
        <v>1513</v>
      </c>
      <c r="J5927" t="s">
        <v>7</v>
      </c>
      <c r="K5927" t="s">
        <v>3254</v>
      </c>
      <c r="L5927">
        <v>17.8</v>
      </c>
    </row>
    <row r="5928" spans="1:12" x14ac:dyDescent="0.55000000000000004">
      <c r="A5928" s="24" t="str">
        <f t="shared" si="92"/>
        <v>10223</v>
      </c>
      <c r="B5928" s="24" t="s">
        <v>3344</v>
      </c>
      <c r="C5928" s="25">
        <v>43043</v>
      </c>
      <c r="D5928" s="24">
        <f>IFERROR(VLOOKUP(B5928,'2017_GT Roster'!$B$6:$H$21,7, FALSE), "NO MATCH!!!")</f>
        <v>3</v>
      </c>
      <c r="E5928" s="24">
        <f>IFERROR(VLOOKUP(GAME_JUMP_REPORT_CONSOLIDATED!C5928,GAME_INDEX!$A$7:$E$34,5,FALSE), "NO MATCH")</f>
        <v>1022</v>
      </c>
      <c r="F5928" s="24" t="str">
        <f>IFERROR(VLOOKUP(C5928,GAME_INDEX!$A$7:$E$34,4,FALSE), "NO MATCH!!!")</f>
        <v>Virginia</v>
      </c>
      <c r="G5928" t="s">
        <v>5919</v>
      </c>
      <c r="H5928" s="1">
        <v>43043</v>
      </c>
      <c r="I5928">
        <v>1515</v>
      </c>
      <c r="J5928" t="s">
        <v>7</v>
      </c>
      <c r="K5928" t="s">
        <v>3344</v>
      </c>
      <c r="L5928">
        <v>10.9</v>
      </c>
    </row>
    <row r="5929" spans="1:12" x14ac:dyDescent="0.55000000000000004">
      <c r="A5929" s="24" t="str">
        <f t="shared" si="92"/>
        <v>102211</v>
      </c>
      <c r="B5929" s="24" t="s">
        <v>14</v>
      </c>
      <c r="C5929" s="25">
        <v>43043</v>
      </c>
      <c r="D5929" s="24">
        <f>IFERROR(VLOOKUP(B5929,'2017_GT Roster'!$B$6:$H$21,7, FALSE), "NO MATCH!!!")</f>
        <v>11</v>
      </c>
      <c r="E5929" s="24">
        <f>IFERROR(VLOOKUP(GAME_JUMP_REPORT_CONSOLIDATED!C5929,GAME_INDEX!$A$7:$E$34,5,FALSE), "NO MATCH")</f>
        <v>1022</v>
      </c>
      <c r="F5929" s="24" t="str">
        <f>IFERROR(VLOOKUP(C5929,GAME_INDEX!$A$7:$E$34,4,FALSE), "NO MATCH!!!")</f>
        <v>Virginia</v>
      </c>
      <c r="G5929" t="s">
        <v>5920</v>
      </c>
      <c r="H5929" s="1">
        <v>43043</v>
      </c>
      <c r="I5929">
        <v>1516</v>
      </c>
      <c r="J5929" t="s">
        <v>7</v>
      </c>
      <c r="K5929" t="s">
        <v>14</v>
      </c>
      <c r="L5929">
        <v>22.3</v>
      </c>
    </row>
    <row r="5930" spans="1:12" x14ac:dyDescent="0.55000000000000004">
      <c r="A5930" s="24" t="str">
        <f t="shared" si="92"/>
        <v>10221</v>
      </c>
      <c r="B5930" s="24" t="s">
        <v>3254</v>
      </c>
      <c r="C5930" s="25">
        <v>43043</v>
      </c>
      <c r="D5930" s="24">
        <f>IFERROR(VLOOKUP(B5930,'2017_GT Roster'!$B$6:$H$21,7, FALSE), "NO MATCH!!!")</f>
        <v>1</v>
      </c>
      <c r="E5930" s="24">
        <f>IFERROR(VLOOKUP(GAME_JUMP_REPORT_CONSOLIDATED!C5930,GAME_INDEX!$A$7:$E$34,5,FALSE), "NO MATCH")</f>
        <v>1022</v>
      </c>
      <c r="F5930" s="24" t="str">
        <f>IFERROR(VLOOKUP(C5930,GAME_INDEX!$A$7:$E$34,4,FALSE), "NO MATCH!!!")</f>
        <v>Virginia</v>
      </c>
      <c r="G5930" t="s">
        <v>5921</v>
      </c>
      <c r="H5930" s="1">
        <v>43043</v>
      </c>
      <c r="I5930">
        <v>1519</v>
      </c>
      <c r="J5930" t="s">
        <v>7</v>
      </c>
      <c r="K5930" t="s">
        <v>3254</v>
      </c>
      <c r="L5930">
        <v>13.8</v>
      </c>
    </row>
    <row r="5931" spans="1:12" x14ac:dyDescent="0.55000000000000004">
      <c r="A5931" s="24" t="str">
        <f t="shared" si="92"/>
        <v>10229</v>
      </c>
      <c r="B5931" s="24" t="s">
        <v>27</v>
      </c>
      <c r="C5931" s="25">
        <v>43043</v>
      </c>
      <c r="D5931" s="24">
        <f>IFERROR(VLOOKUP(B5931,'2017_GT Roster'!$B$6:$H$21,7, FALSE), "NO MATCH!!!")</f>
        <v>9</v>
      </c>
      <c r="E5931" s="24">
        <f>IFERROR(VLOOKUP(GAME_JUMP_REPORT_CONSOLIDATED!C5931,GAME_INDEX!$A$7:$E$34,5,FALSE), "NO MATCH")</f>
        <v>1022</v>
      </c>
      <c r="F5931" s="24" t="str">
        <f>IFERROR(VLOOKUP(C5931,GAME_INDEX!$A$7:$E$34,4,FALSE), "NO MATCH!!!")</f>
        <v>Virginia</v>
      </c>
      <c r="G5931" t="s">
        <v>5922</v>
      </c>
      <c r="H5931" s="1">
        <v>43043</v>
      </c>
      <c r="I5931">
        <v>1519</v>
      </c>
      <c r="J5931" t="s">
        <v>7</v>
      </c>
      <c r="K5931" t="s">
        <v>27</v>
      </c>
      <c r="L5931">
        <v>12.1</v>
      </c>
    </row>
    <row r="5932" spans="1:12" x14ac:dyDescent="0.55000000000000004">
      <c r="A5932" s="24" t="str">
        <f t="shared" si="92"/>
        <v>102211</v>
      </c>
      <c r="B5932" s="24" t="s">
        <v>14</v>
      </c>
      <c r="C5932" s="25">
        <v>43043</v>
      </c>
      <c r="D5932" s="24">
        <f>IFERROR(VLOOKUP(B5932,'2017_GT Roster'!$B$6:$H$21,7, FALSE), "NO MATCH!!!")</f>
        <v>11</v>
      </c>
      <c r="E5932" s="24">
        <f>IFERROR(VLOOKUP(GAME_JUMP_REPORT_CONSOLIDATED!C5932,GAME_INDEX!$A$7:$E$34,5,FALSE), "NO MATCH")</f>
        <v>1022</v>
      </c>
      <c r="F5932" s="24" t="str">
        <f>IFERROR(VLOOKUP(C5932,GAME_INDEX!$A$7:$E$34,4,FALSE), "NO MATCH!!!")</f>
        <v>Virginia</v>
      </c>
      <c r="G5932" t="s">
        <v>5923</v>
      </c>
      <c r="H5932" s="1">
        <v>43043</v>
      </c>
      <c r="I5932">
        <v>1522</v>
      </c>
      <c r="J5932" t="s">
        <v>7</v>
      </c>
      <c r="K5932" t="s">
        <v>14</v>
      </c>
      <c r="L5932">
        <v>24.7</v>
      </c>
    </row>
    <row r="5933" spans="1:12" x14ac:dyDescent="0.55000000000000004">
      <c r="A5933" s="24" t="str">
        <f t="shared" si="92"/>
        <v>10229</v>
      </c>
      <c r="B5933" s="24" t="s">
        <v>27</v>
      </c>
      <c r="C5933" s="25">
        <v>43043</v>
      </c>
      <c r="D5933" s="24">
        <f>IFERROR(VLOOKUP(B5933,'2017_GT Roster'!$B$6:$H$21,7, FALSE), "NO MATCH!!!")</f>
        <v>9</v>
      </c>
      <c r="E5933" s="24">
        <f>IFERROR(VLOOKUP(GAME_JUMP_REPORT_CONSOLIDATED!C5933,GAME_INDEX!$A$7:$E$34,5,FALSE), "NO MATCH")</f>
        <v>1022</v>
      </c>
      <c r="F5933" s="24" t="str">
        <f>IFERROR(VLOOKUP(C5933,GAME_INDEX!$A$7:$E$34,4,FALSE), "NO MATCH!!!")</f>
        <v>Virginia</v>
      </c>
      <c r="G5933" t="s">
        <v>5924</v>
      </c>
      <c r="H5933" s="1">
        <v>43043</v>
      </c>
      <c r="I5933">
        <v>1545</v>
      </c>
      <c r="J5933" t="s">
        <v>7</v>
      </c>
      <c r="K5933" t="s">
        <v>27</v>
      </c>
      <c r="L5933">
        <v>12.8</v>
      </c>
    </row>
    <row r="5934" spans="1:12" x14ac:dyDescent="0.55000000000000004">
      <c r="A5934" s="24" t="str">
        <f t="shared" si="92"/>
        <v>10221</v>
      </c>
      <c r="B5934" s="24" t="s">
        <v>3254</v>
      </c>
      <c r="C5934" s="25">
        <v>43043</v>
      </c>
      <c r="D5934" s="24">
        <f>IFERROR(VLOOKUP(B5934,'2017_GT Roster'!$B$6:$H$21,7, FALSE), "NO MATCH!!!")</f>
        <v>1</v>
      </c>
      <c r="E5934" s="24">
        <f>IFERROR(VLOOKUP(GAME_JUMP_REPORT_CONSOLIDATED!C5934,GAME_INDEX!$A$7:$E$34,5,FALSE), "NO MATCH")</f>
        <v>1022</v>
      </c>
      <c r="F5934" s="24" t="str">
        <f>IFERROR(VLOOKUP(C5934,GAME_INDEX!$A$7:$E$34,4,FALSE), "NO MATCH!!!")</f>
        <v>Virginia</v>
      </c>
      <c r="G5934" t="s">
        <v>5925</v>
      </c>
      <c r="H5934" s="1">
        <v>43043</v>
      </c>
      <c r="I5934">
        <v>1548</v>
      </c>
      <c r="J5934" t="s">
        <v>7</v>
      </c>
      <c r="K5934" t="s">
        <v>3254</v>
      </c>
      <c r="L5934">
        <v>22.3</v>
      </c>
    </row>
    <row r="5935" spans="1:12" x14ac:dyDescent="0.55000000000000004">
      <c r="A5935" s="24" t="str">
        <f t="shared" si="92"/>
        <v>102211</v>
      </c>
      <c r="B5935" s="24" t="s">
        <v>14</v>
      </c>
      <c r="C5935" s="25">
        <v>43043</v>
      </c>
      <c r="D5935" s="24">
        <f>IFERROR(VLOOKUP(B5935,'2017_GT Roster'!$B$6:$H$21,7, FALSE), "NO MATCH!!!")</f>
        <v>11</v>
      </c>
      <c r="E5935" s="24">
        <f>IFERROR(VLOOKUP(GAME_JUMP_REPORT_CONSOLIDATED!C5935,GAME_INDEX!$A$7:$E$34,5,FALSE), "NO MATCH")</f>
        <v>1022</v>
      </c>
      <c r="F5935" s="24" t="str">
        <f>IFERROR(VLOOKUP(C5935,GAME_INDEX!$A$7:$E$34,4,FALSE), "NO MATCH!!!")</f>
        <v>Virginia</v>
      </c>
      <c r="G5935" t="s">
        <v>5926</v>
      </c>
      <c r="H5935" s="1">
        <v>43043</v>
      </c>
      <c r="I5935">
        <v>1563</v>
      </c>
      <c r="J5935" t="s">
        <v>7</v>
      </c>
      <c r="K5935" t="s">
        <v>14</v>
      </c>
      <c r="L5935">
        <v>18.399999999999999</v>
      </c>
    </row>
    <row r="5936" spans="1:12" x14ac:dyDescent="0.55000000000000004">
      <c r="A5936" s="24" t="str">
        <f t="shared" si="92"/>
        <v>10229</v>
      </c>
      <c r="B5936" s="24" t="s">
        <v>27</v>
      </c>
      <c r="C5936" s="25">
        <v>43043</v>
      </c>
      <c r="D5936" s="24">
        <f>IFERROR(VLOOKUP(B5936,'2017_GT Roster'!$B$6:$H$21,7, FALSE), "NO MATCH!!!")</f>
        <v>9</v>
      </c>
      <c r="E5936" s="24">
        <f>IFERROR(VLOOKUP(GAME_JUMP_REPORT_CONSOLIDATED!C5936,GAME_INDEX!$A$7:$E$34,5,FALSE), "NO MATCH")</f>
        <v>1022</v>
      </c>
      <c r="F5936" s="24" t="str">
        <f>IFERROR(VLOOKUP(C5936,GAME_INDEX!$A$7:$E$34,4,FALSE), "NO MATCH!!!")</f>
        <v>Virginia</v>
      </c>
      <c r="G5936" t="s">
        <v>5927</v>
      </c>
      <c r="H5936" s="1">
        <v>43043</v>
      </c>
      <c r="I5936">
        <v>1581</v>
      </c>
      <c r="J5936" t="s">
        <v>7</v>
      </c>
      <c r="K5936" t="s">
        <v>27</v>
      </c>
      <c r="L5936">
        <v>11.6</v>
      </c>
    </row>
    <row r="5937" spans="1:12" x14ac:dyDescent="0.55000000000000004">
      <c r="A5937" s="24" t="str">
        <f t="shared" ref="A5937:A6000" si="93">E5937&amp;D5937</f>
        <v>102211</v>
      </c>
      <c r="B5937" s="24" t="s">
        <v>14</v>
      </c>
      <c r="C5937" s="25">
        <v>43043</v>
      </c>
      <c r="D5937" s="24">
        <f>IFERROR(VLOOKUP(B5937,'2017_GT Roster'!$B$6:$H$21,7, FALSE), "NO MATCH!!!")</f>
        <v>11</v>
      </c>
      <c r="E5937" s="24">
        <f>IFERROR(VLOOKUP(GAME_JUMP_REPORT_CONSOLIDATED!C5937,GAME_INDEX!$A$7:$E$34,5,FALSE), "NO MATCH")</f>
        <v>1022</v>
      </c>
      <c r="F5937" s="24" t="str">
        <f>IFERROR(VLOOKUP(C5937,GAME_INDEX!$A$7:$E$34,4,FALSE), "NO MATCH!!!")</f>
        <v>Virginia</v>
      </c>
      <c r="G5937" t="s">
        <v>5928</v>
      </c>
      <c r="H5937" s="1">
        <v>43043</v>
      </c>
      <c r="I5937">
        <v>1586</v>
      </c>
      <c r="J5937" t="s">
        <v>7</v>
      </c>
      <c r="K5937" t="s">
        <v>14</v>
      </c>
      <c r="L5937">
        <v>17.5</v>
      </c>
    </row>
    <row r="5938" spans="1:12" x14ac:dyDescent="0.55000000000000004">
      <c r="A5938" s="24" t="str">
        <f t="shared" si="93"/>
        <v>10221</v>
      </c>
      <c r="B5938" s="24" t="s">
        <v>3254</v>
      </c>
      <c r="C5938" s="25">
        <v>43043</v>
      </c>
      <c r="D5938" s="24">
        <f>IFERROR(VLOOKUP(B5938,'2017_GT Roster'!$B$6:$H$21,7, FALSE), "NO MATCH!!!")</f>
        <v>1</v>
      </c>
      <c r="E5938" s="24">
        <f>IFERROR(VLOOKUP(GAME_JUMP_REPORT_CONSOLIDATED!C5938,GAME_INDEX!$A$7:$E$34,5,FALSE), "NO MATCH")</f>
        <v>1022</v>
      </c>
      <c r="F5938" s="24" t="str">
        <f>IFERROR(VLOOKUP(C5938,GAME_INDEX!$A$7:$E$34,4,FALSE), "NO MATCH!!!")</f>
        <v>Virginia</v>
      </c>
      <c r="G5938" t="s">
        <v>5929</v>
      </c>
      <c r="H5938" s="1">
        <v>43043</v>
      </c>
      <c r="I5938">
        <v>1587</v>
      </c>
      <c r="J5938" t="s">
        <v>7</v>
      </c>
      <c r="K5938" t="s">
        <v>3254</v>
      </c>
      <c r="L5938">
        <v>17.3</v>
      </c>
    </row>
    <row r="5939" spans="1:12" x14ac:dyDescent="0.55000000000000004">
      <c r="A5939" s="24" t="str">
        <f t="shared" si="93"/>
        <v>102211</v>
      </c>
      <c r="B5939" s="24" t="s">
        <v>14</v>
      </c>
      <c r="C5939" s="25">
        <v>43043</v>
      </c>
      <c r="D5939" s="24">
        <f>IFERROR(VLOOKUP(B5939,'2017_GT Roster'!$B$6:$H$21,7, FALSE), "NO MATCH!!!")</f>
        <v>11</v>
      </c>
      <c r="E5939" s="24">
        <f>IFERROR(VLOOKUP(GAME_JUMP_REPORT_CONSOLIDATED!C5939,GAME_INDEX!$A$7:$E$34,5,FALSE), "NO MATCH")</f>
        <v>1022</v>
      </c>
      <c r="F5939" s="24" t="str">
        <f>IFERROR(VLOOKUP(C5939,GAME_INDEX!$A$7:$E$34,4,FALSE), "NO MATCH!!!")</f>
        <v>Virginia</v>
      </c>
      <c r="G5939" t="s">
        <v>5930</v>
      </c>
      <c r="H5939" s="1">
        <v>43043</v>
      </c>
      <c r="I5939">
        <v>1589</v>
      </c>
      <c r="J5939" t="s">
        <v>7</v>
      </c>
      <c r="K5939" t="s">
        <v>14</v>
      </c>
      <c r="L5939">
        <v>18.899999999999999</v>
      </c>
    </row>
    <row r="5940" spans="1:12" x14ac:dyDescent="0.55000000000000004">
      <c r="A5940" s="24" t="str">
        <f t="shared" si="93"/>
        <v>102214</v>
      </c>
      <c r="B5940" s="24" t="s">
        <v>10</v>
      </c>
      <c r="C5940" s="25">
        <v>43043</v>
      </c>
      <c r="D5940" s="24">
        <f>IFERROR(VLOOKUP(B5940,'2017_GT Roster'!$B$6:$H$21,7, FALSE), "NO MATCH!!!")</f>
        <v>14</v>
      </c>
      <c r="E5940" s="24">
        <f>IFERROR(VLOOKUP(GAME_JUMP_REPORT_CONSOLIDATED!C5940,GAME_INDEX!$A$7:$E$34,5,FALSE), "NO MATCH")</f>
        <v>1022</v>
      </c>
      <c r="F5940" s="24" t="str">
        <f>IFERROR(VLOOKUP(C5940,GAME_INDEX!$A$7:$E$34,4,FALSE), "NO MATCH!!!")</f>
        <v>Virginia</v>
      </c>
      <c r="G5940" t="s">
        <v>5931</v>
      </c>
      <c r="H5940" s="1">
        <v>43043</v>
      </c>
      <c r="I5940">
        <v>1597</v>
      </c>
      <c r="J5940" t="s">
        <v>7</v>
      </c>
      <c r="K5940" t="s">
        <v>10</v>
      </c>
      <c r="L5940">
        <v>21.9</v>
      </c>
    </row>
    <row r="5941" spans="1:12" x14ac:dyDescent="0.55000000000000004">
      <c r="A5941" s="24" t="str">
        <f t="shared" si="93"/>
        <v>10221</v>
      </c>
      <c r="B5941" s="24" t="s">
        <v>3254</v>
      </c>
      <c r="C5941" s="25">
        <v>43043</v>
      </c>
      <c r="D5941" s="24">
        <f>IFERROR(VLOOKUP(B5941,'2017_GT Roster'!$B$6:$H$21,7, FALSE), "NO MATCH!!!")</f>
        <v>1</v>
      </c>
      <c r="E5941" s="24">
        <f>IFERROR(VLOOKUP(GAME_JUMP_REPORT_CONSOLIDATED!C5941,GAME_INDEX!$A$7:$E$34,5,FALSE), "NO MATCH")</f>
        <v>1022</v>
      </c>
      <c r="F5941" s="24" t="str">
        <f>IFERROR(VLOOKUP(C5941,GAME_INDEX!$A$7:$E$34,4,FALSE), "NO MATCH!!!")</f>
        <v>Virginia</v>
      </c>
      <c r="G5941" t="s">
        <v>5932</v>
      </c>
      <c r="H5941" s="1">
        <v>43043</v>
      </c>
      <c r="I5941">
        <v>1597</v>
      </c>
      <c r="J5941" t="s">
        <v>7</v>
      </c>
      <c r="K5941" t="s">
        <v>3254</v>
      </c>
      <c r="L5941">
        <v>16.399999999999999</v>
      </c>
    </row>
    <row r="5942" spans="1:12" x14ac:dyDescent="0.55000000000000004">
      <c r="A5942" s="24" t="str">
        <f t="shared" si="93"/>
        <v>102211</v>
      </c>
      <c r="B5942" s="24" t="s">
        <v>14</v>
      </c>
      <c r="C5942" s="25">
        <v>43043</v>
      </c>
      <c r="D5942" s="24">
        <f>IFERROR(VLOOKUP(B5942,'2017_GT Roster'!$B$6:$H$21,7, FALSE), "NO MATCH!!!")</f>
        <v>11</v>
      </c>
      <c r="E5942" s="24">
        <f>IFERROR(VLOOKUP(GAME_JUMP_REPORT_CONSOLIDATED!C5942,GAME_INDEX!$A$7:$E$34,5,FALSE), "NO MATCH")</f>
        <v>1022</v>
      </c>
      <c r="F5942" s="24" t="str">
        <f>IFERROR(VLOOKUP(C5942,GAME_INDEX!$A$7:$E$34,4,FALSE), "NO MATCH!!!")</f>
        <v>Virginia</v>
      </c>
      <c r="G5942" t="s">
        <v>5933</v>
      </c>
      <c r="H5942" s="1">
        <v>43043</v>
      </c>
      <c r="I5942">
        <v>1635</v>
      </c>
      <c r="J5942" t="s">
        <v>7</v>
      </c>
      <c r="K5942" t="s">
        <v>14</v>
      </c>
      <c r="L5942">
        <v>14.9</v>
      </c>
    </row>
    <row r="5943" spans="1:12" x14ac:dyDescent="0.55000000000000004">
      <c r="A5943" s="24" t="str">
        <f t="shared" si="93"/>
        <v>10229</v>
      </c>
      <c r="B5943" s="24" t="s">
        <v>27</v>
      </c>
      <c r="C5943" s="25">
        <v>43043</v>
      </c>
      <c r="D5943" s="24">
        <f>IFERROR(VLOOKUP(B5943,'2017_GT Roster'!$B$6:$H$21,7, FALSE), "NO MATCH!!!")</f>
        <v>9</v>
      </c>
      <c r="E5943" s="24">
        <f>IFERROR(VLOOKUP(GAME_JUMP_REPORT_CONSOLIDATED!C5943,GAME_INDEX!$A$7:$E$34,5,FALSE), "NO MATCH")</f>
        <v>1022</v>
      </c>
      <c r="F5943" s="24" t="str">
        <f>IFERROR(VLOOKUP(C5943,GAME_INDEX!$A$7:$E$34,4,FALSE), "NO MATCH!!!")</f>
        <v>Virginia</v>
      </c>
      <c r="G5943" t="s">
        <v>5934</v>
      </c>
      <c r="H5943" s="1">
        <v>43043</v>
      </c>
      <c r="I5943">
        <v>1636</v>
      </c>
      <c r="J5943" t="s">
        <v>7</v>
      </c>
      <c r="K5943" t="s">
        <v>27</v>
      </c>
      <c r="L5943">
        <v>13</v>
      </c>
    </row>
    <row r="5944" spans="1:12" x14ac:dyDescent="0.55000000000000004">
      <c r="A5944" s="24" t="str">
        <f t="shared" si="93"/>
        <v>10229</v>
      </c>
      <c r="B5944" s="24" t="s">
        <v>27</v>
      </c>
      <c r="C5944" s="25">
        <v>43043</v>
      </c>
      <c r="D5944" s="24">
        <f>IFERROR(VLOOKUP(B5944,'2017_GT Roster'!$B$6:$H$21,7, FALSE), "NO MATCH!!!")</f>
        <v>9</v>
      </c>
      <c r="E5944" s="24">
        <f>IFERROR(VLOOKUP(GAME_JUMP_REPORT_CONSOLIDATED!C5944,GAME_INDEX!$A$7:$E$34,5,FALSE), "NO MATCH")</f>
        <v>1022</v>
      </c>
      <c r="F5944" s="24" t="str">
        <f>IFERROR(VLOOKUP(C5944,GAME_INDEX!$A$7:$E$34,4,FALSE), "NO MATCH!!!")</f>
        <v>Virginia</v>
      </c>
      <c r="G5944" t="s">
        <v>5935</v>
      </c>
      <c r="H5944" s="1">
        <v>43043</v>
      </c>
      <c r="I5944">
        <v>1721</v>
      </c>
      <c r="J5944" t="s">
        <v>7</v>
      </c>
      <c r="K5944" t="s">
        <v>27</v>
      </c>
      <c r="L5944">
        <v>11.8</v>
      </c>
    </row>
    <row r="5945" spans="1:12" x14ac:dyDescent="0.55000000000000004">
      <c r="A5945" s="24" t="str">
        <f t="shared" si="93"/>
        <v>102211</v>
      </c>
      <c r="B5945" s="24" t="s">
        <v>14</v>
      </c>
      <c r="C5945" s="25">
        <v>43043</v>
      </c>
      <c r="D5945" s="24">
        <f>IFERROR(VLOOKUP(B5945,'2017_GT Roster'!$B$6:$H$21,7, FALSE), "NO MATCH!!!")</f>
        <v>11</v>
      </c>
      <c r="E5945" s="24">
        <f>IFERROR(VLOOKUP(GAME_JUMP_REPORT_CONSOLIDATED!C5945,GAME_INDEX!$A$7:$E$34,5,FALSE), "NO MATCH")</f>
        <v>1022</v>
      </c>
      <c r="F5945" s="24" t="str">
        <f>IFERROR(VLOOKUP(C5945,GAME_INDEX!$A$7:$E$34,4,FALSE), "NO MATCH!!!")</f>
        <v>Virginia</v>
      </c>
      <c r="G5945" t="s">
        <v>5936</v>
      </c>
      <c r="H5945" s="1">
        <v>43043</v>
      </c>
      <c r="I5945">
        <v>1732</v>
      </c>
      <c r="J5945" t="s">
        <v>7</v>
      </c>
      <c r="K5945" t="s">
        <v>14</v>
      </c>
      <c r="L5945">
        <v>11.2</v>
      </c>
    </row>
    <row r="5946" spans="1:12" x14ac:dyDescent="0.55000000000000004">
      <c r="A5946" s="24" t="str">
        <f t="shared" si="93"/>
        <v>102211</v>
      </c>
      <c r="B5946" s="24" t="s">
        <v>14</v>
      </c>
      <c r="C5946" s="25">
        <v>43043</v>
      </c>
      <c r="D5946" s="24">
        <f>IFERROR(VLOOKUP(B5946,'2017_GT Roster'!$B$6:$H$21,7, FALSE), "NO MATCH!!!")</f>
        <v>11</v>
      </c>
      <c r="E5946" s="24">
        <f>IFERROR(VLOOKUP(GAME_JUMP_REPORT_CONSOLIDATED!C5946,GAME_INDEX!$A$7:$E$34,5,FALSE), "NO MATCH")</f>
        <v>1022</v>
      </c>
      <c r="F5946" s="24" t="str">
        <f>IFERROR(VLOOKUP(C5946,GAME_INDEX!$A$7:$E$34,4,FALSE), "NO MATCH!!!")</f>
        <v>Virginia</v>
      </c>
      <c r="G5946" t="s">
        <v>5937</v>
      </c>
      <c r="H5946" s="1">
        <v>43043</v>
      </c>
      <c r="I5946">
        <v>1734</v>
      </c>
      <c r="J5946" t="s">
        <v>7</v>
      </c>
      <c r="K5946" t="s">
        <v>14</v>
      </c>
      <c r="L5946">
        <v>29</v>
      </c>
    </row>
    <row r="5947" spans="1:12" x14ac:dyDescent="0.55000000000000004">
      <c r="A5947" s="24" t="str">
        <f t="shared" si="93"/>
        <v>102211</v>
      </c>
      <c r="B5947" s="24" t="s">
        <v>14</v>
      </c>
      <c r="C5947" s="25">
        <v>43043</v>
      </c>
      <c r="D5947" s="24">
        <f>IFERROR(VLOOKUP(B5947,'2017_GT Roster'!$B$6:$H$21,7, FALSE), "NO MATCH!!!")</f>
        <v>11</v>
      </c>
      <c r="E5947" s="24">
        <f>IFERROR(VLOOKUP(GAME_JUMP_REPORT_CONSOLIDATED!C5947,GAME_INDEX!$A$7:$E$34,5,FALSE), "NO MATCH")</f>
        <v>1022</v>
      </c>
      <c r="F5947" s="24" t="str">
        <f>IFERROR(VLOOKUP(C5947,GAME_INDEX!$A$7:$E$34,4,FALSE), "NO MATCH!!!")</f>
        <v>Virginia</v>
      </c>
      <c r="G5947" t="s">
        <v>5938</v>
      </c>
      <c r="H5947" s="1">
        <v>43043</v>
      </c>
      <c r="I5947">
        <v>1752</v>
      </c>
      <c r="J5947" t="s">
        <v>7</v>
      </c>
      <c r="K5947" t="s">
        <v>14</v>
      </c>
      <c r="L5947">
        <v>13.9</v>
      </c>
    </row>
    <row r="5948" spans="1:12" x14ac:dyDescent="0.55000000000000004">
      <c r="A5948" s="24" t="str">
        <f t="shared" si="93"/>
        <v>102233</v>
      </c>
      <c r="B5948" s="24" t="s">
        <v>32</v>
      </c>
      <c r="C5948" s="25">
        <v>43043</v>
      </c>
      <c r="D5948" s="24">
        <f>IFERROR(VLOOKUP(B5948,'2017_GT Roster'!$B$6:$H$21,7, FALSE), "NO MATCH!!!")</f>
        <v>33</v>
      </c>
      <c r="E5948" s="24">
        <f>IFERROR(VLOOKUP(GAME_JUMP_REPORT_CONSOLIDATED!C5948,GAME_INDEX!$A$7:$E$34,5,FALSE), "NO MATCH")</f>
        <v>1022</v>
      </c>
      <c r="F5948" s="24" t="str">
        <f>IFERROR(VLOOKUP(C5948,GAME_INDEX!$A$7:$E$34,4,FALSE), "NO MATCH!!!")</f>
        <v>Virginia</v>
      </c>
      <c r="G5948" t="s">
        <v>5939</v>
      </c>
      <c r="H5948" s="1">
        <v>43043</v>
      </c>
      <c r="I5948">
        <v>1754</v>
      </c>
      <c r="J5948" t="s">
        <v>7</v>
      </c>
      <c r="K5948" t="s">
        <v>32</v>
      </c>
      <c r="L5948">
        <v>17.8</v>
      </c>
    </row>
    <row r="5949" spans="1:12" x14ac:dyDescent="0.55000000000000004">
      <c r="A5949" s="24" t="str">
        <f t="shared" si="93"/>
        <v>10221</v>
      </c>
      <c r="B5949" s="24" t="s">
        <v>3254</v>
      </c>
      <c r="C5949" s="25">
        <v>43043</v>
      </c>
      <c r="D5949" s="24">
        <f>IFERROR(VLOOKUP(B5949,'2017_GT Roster'!$B$6:$H$21,7, FALSE), "NO MATCH!!!")</f>
        <v>1</v>
      </c>
      <c r="E5949" s="24">
        <f>IFERROR(VLOOKUP(GAME_JUMP_REPORT_CONSOLIDATED!C5949,GAME_INDEX!$A$7:$E$34,5,FALSE), "NO MATCH")</f>
        <v>1022</v>
      </c>
      <c r="F5949" s="24" t="str">
        <f>IFERROR(VLOOKUP(C5949,GAME_INDEX!$A$7:$E$34,4,FALSE), "NO MATCH!!!")</f>
        <v>Virginia</v>
      </c>
      <c r="G5949" t="s">
        <v>5940</v>
      </c>
      <c r="H5949" s="1">
        <v>43043</v>
      </c>
      <c r="I5949">
        <v>1756</v>
      </c>
      <c r="J5949" t="s">
        <v>7</v>
      </c>
      <c r="K5949" t="s">
        <v>3254</v>
      </c>
      <c r="L5949">
        <v>15.4</v>
      </c>
    </row>
    <row r="5950" spans="1:12" x14ac:dyDescent="0.55000000000000004">
      <c r="A5950" s="24" t="str">
        <f t="shared" si="93"/>
        <v>102214</v>
      </c>
      <c r="B5950" s="24" t="s">
        <v>10</v>
      </c>
      <c r="C5950" s="25">
        <v>43043</v>
      </c>
      <c r="D5950" s="24">
        <f>IFERROR(VLOOKUP(B5950,'2017_GT Roster'!$B$6:$H$21,7, FALSE), "NO MATCH!!!")</f>
        <v>14</v>
      </c>
      <c r="E5950" s="24">
        <f>IFERROR(VLOOKUP(GAME_JUMP_REPORT_CONSOLIDATED!C5950,GAME_INDEX!$A$7:$E$34,5,FALSE), "NO MATCH")</f>
        <v>1022</v>
      </c>
      <c r="F5950" s="24" t="str">
        <f>IFERROR(VLOOKUP(C5950,GAME_INDEX!$A$7:$E$34,4,FALSE), "NO MATCH!!!")</f>
        <v>Virginia</v>
      </c>
      <c r="G5950" t="s">
        <v>5941</v>
      </c>
      <c r="H5950" s="1">
        <v>43043</v>
      </c>
      <c r="I5950">
        <v>1760</v>
      </c>
      <c r="J5950" t="s">
        <v>7</v>
      </c>
      <c r="K5950" t="s">
        <v>10</v>
      </c>
      <c r="L5950">
        <v>21.3</v>
      </c>
    </row>
    <row r="5951" spans="1:12" x14ac:dyDescent="0.55000000000000004">
      <c r="A5951" s="24" t="str">
        <f t="shared" si="93"/>
        <v>10229</v>
      </c>
      <c r="B5951" s="24" t="s">
        <v>27</v>
      </c>
      <c r="C5951" s="25">
        <v>43043</v>
      </c>
      <c r="D5951" s="24">
        <f>IFERROR(VLOOKUP(B5951,'2017_GT Roster'!$B$6:$H$21,7, FALSE), "NO MATCH!!!")</f>
        <v>9</v>
      </c>
      <c r="E5951" s="24">
        <f>IFERROR(VLOOKUP(GAME_JUMP_REPORT_CONSOLIDATED!C5951,GAME_INDEX!$A$7:$E$34,5,FALSE), "NO MATCH")</f>
        <v>1022</v>
      </c>
      <c r="F5951" s="24" t="str">
        <f>IFERROR(VLOOKUP(C5951,GAME_INDEX!$A$7:$E$34,4,FALSE), "NO MATCH!!!")</f>
        <v>Virginia</v>
      </c>
      <c r="G5951" t="s">
        <v>5942</v>
      </c>
      <c r="H5951" s="1">
        <v>43043</v>
      </c>
      <c r="I5951">
        <v>1777</v>
      </c>
      <c r="J5951" t="s">
        <v>7</v>
      </c>
      <c r="K5951" t="s">
        <v>27</v>
      </c>
      <c r="L5951">
        <v>10.5</v>
      </c>
    </row>
    <row r="5952" spans="1:12" x14ac:dyDescent="0.55000000000000004">
      <c r="A5952" s="24" t="str">
        <f t="shared" si="93"/>
        <v>102211</v>
      </c>
      <c r="B5952" s="24" t="s">
        <v>14</v>
      </c>
      <c r="C5952" s="25">
        <v>43043</v>
      </c>
      <c r="D5952" s="24">
        <f>IFERROR(VLOOKUP(B5952,'2017_GT Roster'!$B$6:$H$21,7, FALSE), "NO MATCH!!!")</f>
        <v>11</v>
      </c>
      <c r="E5952" s="24">
        <f>IFERROR(VLOOKUP(GAME_JUMP_REPORT_CONSOLIDATED!C5952,GAME_INDEX!$A$7:$E$34,5,FALSE), "NO MATCH")</f>
        <v>1022</v>
      </c>
      <c r="F5952" s="24" t="str">
        <f>IFERROR(VLOOKUP(C5952,GAME_INDEX!$A$7:$E$34,4,FALSE), "NO MATCH!!!")</f>
        <v>Virginia</v>
      </c>
      <c r="G5952" t="s">
        <v>5943</v>
      </c>
      <c r="H5952" s="1">
        <v>43043</v>
      </c>
      <c r="I5952">
        <v>1781</v>
      </c>
      <c r="J5952" t="s">
        <v>7</v>
      </c>
      <c r="K5952" t="s">
        <v>14</v>
      </c>
      <c r="L5952">
        <v>16.8</v>
      </c>
    </row>
    <row r="5953" spans="1:12" x14ac:dyDescent="0.55000000000000004">
      <c r="A5953" s="24" t="str">
        <f t="shared" si="93"/>
        <v>10221</v>
      </c>
      <c r="B5953" s="24" t="s">
        <v>3254</v>
      </c>
      <c r="C5953" s="25">
        <v>43043</v>
      </c>
      <c r="D5953" s="24">
        <f>IFERROR(VLOOKUP(B5953,'2017_GT Roster'!$B$6:$H$21,7, FALSE), "NO MATCH!!!")</f>
        <v>1</v>
      </c>
      <c r="E5953" s="24">
        <f>IFERROR(VLOOKUP(GAME_JUMP_REPORT_CONSOLIDATED!C5953,GAME_INDEX!$A$7:$E$34,5,FALSE), "NO MATCH")</f>
        <v>1022</v>
      </c>
      <c r="F5953" s="24" t="str">
        <f>IFERROR(VLOOKUP(C5953,GAME_INDEX!$A$7:$E$34,4,FALSE), "NO MATCH!!!")</f>
        <v>Virginia</v>
      </c>
      <c r="G5953" t="s">
        <v>5944</v>
      </c>
      <c r="H5953" s="1">
        <v>43043</v>
      </c>
      <c r="I5953">
        <v>1783</v>
      </c>
      <c r="J5953" t="s">
        <v>7</v>
      </c>
      <c r="K5953" t="s">
        <v>3254</v>
      </c>
      <c r="L5953">
        <v>19.100000000000001</v>
      </c>
    </row>
    <row r="5954" spans="1:12" x14ac:dyDescent="0.55000000000000004">
      <c r="A5954" s="24" t="str">
        <f t="shared" si="93"/>
        <v>10221</v>
      </c>
      <c r="B5954" s="24" t="s">
        <v>3254</v>
      </c>
      <c r="C5954" s="25">
        <v>43043</v>
      </c>
      <c r="D5954" s="24">
        <f>IFERROR(VLOOKUP(B5954,'2017_GT Roster'!$B$6:$H$21,7, FALSE), "NO MATCH!!!")</f>
        <v>1</v>
      </c>
      <c r="E5954" s="24">
        <f>IFERROR(VLOOKUP(GAME_JUMP_REPORT_CONSOLIDATED!C5954,GAME_INDEX!$A$7:$E$34,5,FALSE), "NO MATCH")</f>
        <v>1022</v>
      </c>
      <c r="F5954" s="24" t="str">
        <f>IFERROR(VLOOKUP(C5954,GAME_INDEX!$A$7:$E$34,4,FALSE), "NO MATCH!!!")</f>
        <v>Virginia</v>
      </c>
      <c r="G5954" t="s">
        <v>5945</v>
      </c>
      <c r="H5954" s="1">
        <v>43043</v>
      </c>
      <c r="I5954">
        <v>1789</v>
      </c>
      <c r="J5954" t="s">
        <v>7</v>
      </c>
      <c r="K5954" t="s">
        <v>3254</v>
      </c>
      <c r="L5954">
        <v>22.7</v>
      </c>
    </row>
    <row r="5955" spans="1:12" x14ac:dyDescent="0.55000000000000004">
      <c r="A5955" s="24" t="str">
        <f t="shared" si="93"/>
        <v>102214</v>
      </c>
      <c r="B5955" s="24" t="s">
        <v>10</v>
      </c>
      <c r="C5955" s="25">
        <v>43043</v>
      </c>
      <c r="D5955" s="24">
        <f>IFERROR(VLOOKUP(B5955,'2017_GT Roster'!$B$6:$H$21,7, FALSE), "NO MATCH!!!")</f>
        <v>14</v>
      </c>
      <c r="E5955" s="24">
        <f>IFERROR(VLOOKUP(GAME_JUMP_REPORT_CONSOLIDATED!C5955,GAME_INDEX!$A$7:$E$34,5,FALSE), "NO MATCH")</f>
        <v>1022</v>
      </c>
      <c r="F5955" s="24" t="str">
        <f>IFERROR(VLOOKUP(C5955,GAME_INDEX!$A$7:$E$34,4,FALSE), "NO MATCH!!!")</f>
        <v>Virginia</v>
      </c>
      <c r="G5955" t="s">
        <v>5946</v>
      </c>
      <c r="H5955" s="1">
        <v>43043</v>
      </c>
      <c r="I5955">
        <v>1790</v>
      </c>
      <c r="J5955" t="s">
        <v>7</v>
      </c>
      <c r="K5955" t="s">
        <v>10</v>
      </c>
      <c r="L5955">
        <v>22.3</v>
      </c>
    </row>
    <row r="5956" spans="1:12" x14ac:dyDescent="0.55000000000000004">
      <c r="A5956" s="24" t="str">
        <f t="shared" si="93"/>
        <v>102212</v>
      </c>
      <c r="B5956" s="24" t="s">
        <v>10639</v>
      </c>
      <c r="C5956" s="25">
        <v>43043</v>
      </c>
      <c r="D5956" s="24">
        <f>IFERROR(VLOOKUP(B5956,'2017_GT Roster'!$B$6:$H$21,7, FALSE), "NO MATCH!!!")</f>
        <v>12</v>
      </c>
      <c r="E5956" s="24">
        <f>IFERROR(VLOOKUP(GAME_JUMP_REPORT_CONSOLIDATED!C5956,GAME_INDEX!$A$7:$E$34,5,FALSE), "NO MATCH")</f>
        <v>1022</v>
      </c>
      <c r="F5956" s="24" t="str">
        <f>IFERROR(VLOOKUP(C5956,GAME_INDEX!$A$7:$E$34,4,FALSE), "NO MATCH!!!")</f>
        <v>Virginia</v>
      </c>
      <c r="G5956" t="s">
        <v>5947</v>
      </c>
      <c r="H5956" s="1">
        <v>43043</v>
      </c>
      <c r="I5956">
        <v>1802</v>
      </c>
      <c r="J5956" t="s">
        <v>7</v>
      </c>
      <c r="K5956" t="s">
        <v>12</v>
      </c>
      <c r="L5956">
        <v>11</v>
      </c>
    </row>
    <row r="5957" spans="1:12" x14ac:dyDescent="0.55000000000000004">
      <c r="A5957" s="24" t="str">
        <f t="shared" si="93"/>
        <v>10229</v>
      </c>
      <c r="B5957" s="24" t="s">
        <v>27</v>
      </c>
      <c r="C5957" s="25">
        <v>43043</v>
      </c>
      <c r="D5957" s="24">
        <f>IFERROR(VLOOKUP(B5957,'2017_GT Roster'!$B$6:$H$21,7, FALSE), "NO MATCH!!!")</f>
        <v>9</v>
      </c>
      <c r="E5957" s="24">
        <f>IFERROR(VLOOKUP(GAME_JUMP_REPORT_CONSOLIDATED!C5957,GAME_INDEX!$A$7:$E$34,5,FALSE), "NO MATCH")</f>
        <v>1022</v>
      </c>
      <c r="F5957" s="24" t="str">
        <f>IFERROR(VLOOKUP(C5957,GAME_INDEX!$A$7:$E$34,4,FALSE), "NO MATCH!!!")</f>
        <v>Virginia</v>
      </c>
      <c r="G5957" t="s">
        <v>5948</v>
      </c>
      <c r="H5957" s="1">
        <v>43043</v>
      </c>
      <c r="I5957">
        <v>1811</v>
      </c>
      <c r="J5957" t="s">
        <v>7</v>
      </c>
      <c r="K5957" t="s">
        <v>27</v>
      </c>
      <c r="L5957">
        <v>12.2</v>
      </c>
    </row>
    <row r="5958" spans="1:12" x14ac:dyDescent="0.55000000000000004">
      <c r="A5958" s="24" t="str">
        <f t="shared" si="93"/>
        <v>102211</v>
      </c>
      <c r="B5958" s="24" t="s">
        <v>14</v>
      </c>
      <c r="C5958" s="25">
        <v>43043</v>
      </c>
      <c r="D5958" s="24">
        <f>IFERROR(VLOOKUP(B5958,'2017_GT Roster'!$B$6:$H$21,7, FALSE), "NO MATCH!!!")</f>
        <v>11</v>
      </c>
      <c r="E5958" s="24">
        <f>IFERROR(VLOOKUP(GAME_JUMP_REPORT_CONSOLIDATED!C5958,GAME_INDEX!$A$7:$E$34,5,FALSE), "NO MATCH")</f>
        <v>1022</v>
      </c>
      <c r="F5958" s="24" t="str">
        <f>IFERROR(VLOOKUP(C5958,GAME_INDEX!$A$7:$E$34,4,FALSE), "NO MATCH!!!")</f>
        <v>Virginia</v>
      </c>
      <c r="G5958" t="s">
        <v>5949</v>
      </c>
      <c r="H5958" s="1">
        <v>43043</v>
      </c>
      <c r="I5958">
        <v>1815</v>
      </c>
      <c r="J5958" t="s">
        <v>7</v>
      </c>
      <c r="K5958" t="s">
        <v>14</v>
      </c>
      <c r="L5958">
        <v>13.6</v>
      </c>
    </row>
    <row r="5959" spans="1:12" x14ac:dyDescent="0.55000000000000004">
      <c r="A5959" s="24" t="str">
        <f t="shared" si="93"/>
        <v>10221</v>
      </c>
      <c r="B5959" s="24" t="s">
        <v>3254</v>
      </c>
      <c r="C5959" s="25">
        <v>43043</v>
      </c>
      <c r="D5959" s="24">
        <f>IFERROR(VLOOKUP(B5959,'2017_GT Roster'!$B$6:$H$21,7, FALSE), "NO MATCH!!!")</f>
        <v>1</v>
      </c>
      <c r="E5959" s="24">
        <f>IFERROR(VLOOKUP(GAME_JUMP_REPORT_CONSOLIDATED!C5959,GAME_INDEX!$A$7:$E$34,5,FALSE), "NO MATCH")</f>
        <v>1022</v>
      </c>
      <c r="F5959" s="24" t="str">
        <f>IFERROR(VLOOKUP(C5959,GAME_INDEX!$A$7:$E$34,4,FALSE), "NO MATCH!!!")</f>
        <v>Virginia</v>
      </c>
      <c r="G5959" t="s">
        <v>5950</v>
      </c>
      <c r="H5959" s="1">
        <v>43043</v>
      </c>
      <c r="I5959">
        <v>1819</v>
      </c>
      <c r="J5959" t="s">
        <v>7</v>
      </c>
      <c r="K5959" t="s">
        <v>3254</v>
      </c>
      <c r="L5959">
        <v>16.899999999999999</v>
      </c>
    </row>
    <row r="5960" spans="1:12" x14ac:dyDescent="0.55000000000000004">
      <c r="A5960" s="24" t="str">
        <f t="shared" si="93"/>
        <v>102214</v>
      </c>
      <c r="B5960" s="24" t="s">
        <v>10</v>
      </c>
      <c r="C5960" s="25">
        <v>43043</v>
      </c>
      <c r="D5960" s="24">
        <f>IFERROR(VLOOKUP(B5960,'2017_GT Roster'!$B$6:$H$21,7, FALSE), "NO MATCH!!!")</f>
        <v>14</v>
      </c>
      <c r="E5960" s="24">
        <f>IFERROR(VLOOKUP(GAME_JUMP_REPORT_CONSOLIDATED!C5960,GAME_INDEX!$A$7:$E$34,5,FALSE), "NO MATCH")</f>
        <v>1022</v>
      </c>
      <c r="F5960" s="24" t="str">
        <f>IFERROR(VLOOKUP(C5960,GAME_INDEX!$A$7:$E$34,4,FALSE), "NO MATCH!!!")</f>
        <v>Virginia</v>
      </c>
      <c r="G5960" t="s">
        <v>5951</v>
      </c>
      <c r="H5960" s="1">
        <v>43043</v>
      </c>
      <c r="I5960">
        <v>1819</v>
      </c>
      <c r="J5960" t="s">
        <v>7</v>
      </c>
      <c r="K5960" t="s">
        <v>10</v>
      </c>
      <c r="L5960">
        <v>14.8</v>
      </c>
    </row>
    <row r="5961" spans="1:12" x14ac:dyDescent="0.55000000000000004">
      <c r="A5961" s="24" t="str">
        <f t="shared" si="93"/>
        <v>10229</v>
      </c>
      <c r="B5961" s="24" t="s">
        <v>27</v>
      </c>
      <c r="C5961" s="25">
        <v>43043</v>
      </c>
      <c r="D5961" s="24">
        <f>IFERROR(VLOOKUP(B5961,'2017_GT Roster'!$B$6:$H$21,7, FALSE), "NO MATCH!!!")</f>
        <v>9</v>
      </c>
      <c r="E5961" s="24">
        <f>IFERROR(VLOOKUP(GAME_JUMP_REPORT_CONSOLIDATED!C5961,GAME_INDEX!$A$7:$E$34,5,FALSE), "NO MATCH")</f>
        <v>1022</v>
      </c>
      <c r="F5961" s="24" t="str">
        <f>IFERROR(VLOOKUP(C5961,GAME_INDEX!$A$7:$E$34,4,FALSE), "NO MATCH!!!")</f>
        <v>Virginia</v>
      </c>
      <c r="G5961" t="s">
        <v>5952</v>
      </c>
      <c r="H5961" s="1">
        <v>43043</v>
      </c>
      <c r="I5961">
        <v>1821</v>
      </c>
      <c r="J5961" t="s">
        <v>7</v>
      </c>
      <c r="K5961" t="s">
        <v>27</v>
      </c>
      <c r="L5961">
        <v>12.6</v>
      </c>
    </row>
    <row r="5962" spans="1:12" x14ac:dyDescent="0.55000000000000004">
      <c r="A5962" s="24" t="str">
        <f t="shared" si="93"/>
        <v>10221</v>
      </c>
      <c r="B5962" s="24" t="s">
        <v>3254</v>
      </c>
      <c r="C5962" s="25">
        <v>43043</v>
      </c>
      <c r="D5962" s="24">
        <f>IFERROR(VLOOKUP(B5962,'2017_GT Roster'!$B$6:$H$21,7, FALSE), "NO MATCH!!!")</f>
        <v>1</v>
      </c>
      <c r="E5962" s="24">
        <f>IFERROR(VLOOKUP(GAME_JUMP_REPORT_CONSOLIDATED!C5962,GAME_INDEX!$A$7:$E$34,5,FALSE), "NO MATCH")</f>
        <v>1022</v>
      </c>
      <c r="F5962" s="24" t="str">
        <f>IFERROR(VLOOKUP(C5962,GAME_INDEX!$A$7:$E$34,4,FALSE), "NO MATCH!!!")</f>
        <v>Virginia</v>
      </c>
      <c r="G5962" t="s">
        <v>5953</v>
      </c>
      <c r="H5962" s="1">
        <v>43043</v>
      </c>
      <c r="I5962">
        <v>1823</v>
      </c>
      <c r="J5962" t="s">
        <v>7</v>
      </c>
      <c r="K5962" t="s">
        <v>3254</v>
      </c>
      <c r="L5962">
        <v>23.5</v>
      </c>
    </row>
    <row r="5963" spans="1:12" x14ac:dyDescent="0.55000000000000004">
      <c r="A5963" s="24" t="str">
        <f t="shared" si="93"/>
        <v>10223</v>
      </c>
      <c r="B5963" s="24" t="s">
        <v>3344</v>
      </c>
      <c r="C5963" s="25">
        <v>43043</v>
      </c>
      <c r="D5963" s="24">
        <f>IFERROR(VLOOKUP(B5963,'2017_GT Roster'!$B$6:$H$21,7, FALSE), "NO MATCH!!!")</f>
        <v>3</v>
      </c>
      <c r="E5963" s="24">
        <f>IFERROR(VLOOKUP(GAME_JUMP_REPORT_CONSOLIDATED!C5963,GAME_INDEX!$A$7:$E$34,5,FALSE), "NO MATCH")</f>
        <v>1022</v>
      </c>
      <c r="F5963" s="24" t="str">
        <f>IFERROR(VLOOKUP(C5963,GAME_INDEX!$A$7:$E$34,4,FALSE), "NO MATCH!!!")</f>
        <v>Virginia</v>
      </c>
      <c r="G5963" t="s">
        <v>5954</v>
      </c>
      <c r="H5963" s="1">
        <v>43043</v>
      </c>
      <c r="I5963">
        <v>1824</v>
      </c>
      <c r="J5963" t="s">
        <v>7</v>
      </c>
      <c r="K5963" t="s">
        <v>3344</v>
      </c>
      <c r="L5963">
        <v>8.3000000000000007</v>
      </c>
    </row>
    <row r="5964" spans="1:12" x14ac:dyDescent="0.55000000000000004">
      <c r="A5964" s="24" t="str">
        <f t="shared" si="93"/>
        <v>10223</v>
      </c>
      <c r="B5964" s="24" t="s">
        <v>3344</v>
      </c>
      <c r="C5964" s="25">
        <v>43043</v>
      </c>
      <c r="D5964" s="24">
        <f>IFERROR(VLOOKUP(B5964,'2017_GT Roster'!$B$6:$H$21,7, FALSE), "NO MATCH!!!")</f>
        <v>3</v>
      </c>
      <c r="E5964" s="24">
        <f>IFERROR(VLOOKUP(GAME_JUMP_REPORT_CONSOLIDATED!C5964,GAME_INDEX!$A$7:$E$34,5,FALSE), "NO MATCH")</f>
        <v>1022</v>
      </c>
      <c r="F5964" s="24" t="str">
        <f>IFERROR(VLOOKUP(C5964,GAME_INDEX!$A$7:$E$34,4,FALSE), "NO MATCH!!!")</f>
        <v>Virginia</v>
      </c>
      <c r="G5964" t="s">
        <v>5955</v>
      </c>
      <c r="H5964" s="1">
        <v>43043</v>
      </c>
      <c r="I5964">
        <v>1825</v>
      </c>
      <c r="J5964" t="s">
        <v>7</v>
      </c>
      <c r="K5964" t="s">
        <v>3344</v>
      </c>
      <c r="L5964">
        <v>9.5</v>
      </c>
    </row>
    <row r="5965" spans="1:12" x14ac:dyDescent="0.55000000000000004">
      <c r="A5965" s="24" t="str">
        <f t="shared" si="93"/>
        <v>10223</v>
      </c>
      <c r="B5965" s="24" t="s">
        <v>3344</v>
      </c>
      <c r="C5965" s="25">
        <v>43043</v>
      </c>
      <c r="D5965" s="24">
        <f>IFERROR(VLOOKUP(B5965,'2017_GT Roster'!$B$6:$H$21,7, FALSE), "NO MATCH!!!")</f>
        <v>3</v>
      </c>
      <c r="E5965" s="24">
        <f>IFERROR(VLOOKUP(GAME_JUMP_REPORT_CONSOLIDATED!C5965,GAME_INDEX!$A$7:$E$34,5,FALSE), "NO MATCH")</f>
        <v>1022</v>
      </c>
      <c r="F5965" s="24" t="str">
        <f>IFERROR(VLOOKUP(C5965,GAME_INDEX!$A$7:$E$34,4,FALSE), "NO MATCH!!!")</f>
        <v>Virginia</v>
      </c>
      <c r="G5965" t="s">
        <v>5956</v>
      </c>
      <c r="H5965" s="1">
        <v>43043</v>
      </c>
      <c r="I5965">
        <v>1825</v>
      </c>
      <c r="J5965" t="s">
        <v>7</v>
      </c>
      <c r="K5965" t="s">
        <v>3344</v>
      </c>
      <c r="L5965">
        <v>8.1999999999999993</v>
      </c>
    </row>
    <row r="5966" spans="1:12" x14ac:dyDescent="0.55000000000000004">
      <c r="A5966" s="24" t="str">
        <f t="shared" si="93"/>
        <v>10223</v>
      </c>
      <c r="B5966" s="24" t="s">
        <v>3344</v>
      </c>
      <c r="C5966" s="25">
        <v>43043</v>
      </c>
      <c r="D5966" s="24">
        <f>IFERROR(VLOOKUP(B5966,'2017_GT Roster'!$B$6:$H$21,7, FALSE), "NO MATCH!!!")</f>
        <v>3</v>
      </c>
      <c r="E5966" s="24">
        <f>IFERROR(VLOOKUP(GAME_JUMP_REPORT_CONSOLIDATED!C5966,GAME_INDEX!$A$7:$E$34,5,FALSE), "NO MATCH")</f>
        <v>1022</v>
      </c>
      <c r="F5966" s="24" t="str">
        <f>IFERROR(VLOOKUP(C5966,GAME_INDEX!$A$7:$E$34,4,FALSE), "NO MATCH!!!")</f>
        <v>Virginia</v>
      </c>
      <c r="G5966" t="s">
        <v>5957</v>
      </c>
      <c r="H5966" s="1">
        <v>43043</v>
      </c>
      <c r="I5966">
        <v>1826</v>
      </c>
      <c r="J5966" t="s">
        <v>7</v>
      </c>
      <c r="K5966" t="s">
        <v>3344</v>
      </c>
      <c r="L5966">
        <v>6.8</v>
      </c>
    </row>
    <row r="5967" spans="1:12" x14ac:dyDescent="0.55000000000000004">
      <c r="A5967" s="24" t="str">
        <f t="shared" si="93"/>
        <v>102214</v>
      </c>
      <c r="B5967" s="24" t="s">
        <v>10</v>
      </c>
      <c r="C5967" s="25">
        <v>43043</v>
      </c>
      <c r="D5967" s="24">
        <f>IFERROR(VLOOKUP(B5967,'2017_GT Roster'!$B$6:$H$21,7, FALSE), "NO MATCH!!!")</f>
        <v>14</v>
      </c>
      <c r="E5967" s="24">
        <f>IFERROR(VLOOKUP(GAME_JUMP_REPORT_CONSOLIDATED!C5967,GAME_INDEX!$A$7:$E$34,5,FALSE), "NO MATCH")</f>
        <v>1022</v>
      </c>
      <c r="F5967" s="24" t="str">
        <f>IFERROR(VLOOKUP(C5967,GAME_INDEX!$A$7:$E$34,4,FALSE), "NO MATCH!!!")</f>
        <v>Virginia</v>
      </c>
      <c r="G5967" t="s">
        <v>5958</v>
      </c>
      <c r="H5967" s="1">
        <v>43043</v>
      </c>
      <c r="I5967">
        <v>1826</v>
      </c>
      <c r="J5967" t="s">
        <v>7</v>
      </c>
      <c r="K5967" t="s">
        <v>10</v>
      </c>
      <c r="L5967">
        <v>16.7</v>
      </c>
    </row>
    <row r="5968" spans="1:12" x14ac:dyDescent="0.55000000000000004">
      <c r="A5968" s="24" t="str">
        <f t="shared" si="93"/>
        <v>10221</v>
      </c>
      <c r="B5968" s="24" t="s">
        <v>3254</v>
      </c>
      <c r="C5968" s="25">
        <v>43043</v>
      </c>
      <c r="D5968" s="24">
        <f>IFERROR(VLOOKUP(B5968,'2017_GT Roster'!$B$6:$H$21,7, FALSE), "NO MATCH!!!")</f>
        <v>1</v>
      </c>
      <c r="E5968" s="24">
        <f>IFERROR(VLOOKUP(GAME_JUMP_REPORT_CONSOLIDATED!C5968,GAME_INDEX!$A$7:$E$34,5,FALSE), "NO MATCH")</f>
        <v>1022</v>
      </c>
      <c r="F5968" s="24" t="str">
        <f>IFERROR(VLOOKUP(C5968,GAME_INDEX!$A$7:$E$34,4,FALSE), "NO MATCH!!!")</f>
        <v>Virginia</v>
      </c>
      <c r="G5968" t="s">
        <v>5959</v>
      </c>
      <c r="H5968" s="1">
        <v>43043</v>
      </c>
      <c r="I5968">
        <v>1826</v>
      </c>
      <c r="J5968" t="s">
        <v>7</v>
      </c>
      <c r="K5968" t="s">
        <v>3254</v>
      </c>
      <c r="L5968">
        <v>17.3</v>
      </c>
    </row>
    <row r="5969" spans="1:12" x14ac:dyDescent="0.55000000000000004">
      <c r="A5969" s="24" t="str">
        <f t="shared" si="93"/>
        <v>102214</v>
      </c>
      <c r="B5969" s="24" t="s">
        <v>10</v>
      </c>
      <c r="C5969" s="25">
        <v>43043</v>
      </c>
      <c r="D5969" s="24">
        <f>IFERROR(VLOOKUP(B5969,'2017_GT Roster'!$B$6:$H$21,7, FALSE), "NO MATCH!!!")</f>
        <v>14</v>
      </c>
      <c r="E5969" s="24">
        <f>IFERROR(VLOOKUP(GAME_JUMP_REPORT_CONSOLIDATED!C5969,GAME_INDEX!$A$7:$E$34,5,FALSE), "NO MATCH")</f>
        <v>1022</v>
      </c>
      <c r="F5969" s="24" t="str">
        <f>IFERROR(VLOOKUP(C5969,GAME_INDEX!$A$7:$E$34,4,FALSE), "NO MATCH!!!")</f>
        <v>Virginia</v>
      </c>
      <c r="G5969" t="s">
        <v>5960</v>
      </c>
      <c r="H5969" s="1">
        <v>43043</v>
      </c>
      <c r="I5969">
        <v>1830</v>
      </c>
      <c r="J5969" t="s">
        <v>7</v>
      </c>
      <c r="K5969" t="s">
        <v>10</v>
      </c>
      <c r="L5969">
        <v>17.8</v>
      </c>
    </row>
    <row r="5970" spans="1:12" x14ac:dyDescent="0.55000000000000004">
      <c r="A5970" s="24" t="str">
        <f t="shared" si="93"/>
        <v>10221</v>
      </c>
      <c r="B5970" s="24" t="s">
        <v>3254</v>
      </c>
      <c r="C5970" s="25">
        <v>43043</v>
      </c>
      <c r="D5970" s="24">
        <f>IFERROR(VLOOKUP(B5970,'2017_GT Roster'!$B$6:$H$21,7, FALSE), "NO MATCH!!!")</f>
        <v>1</v>
      </c>
      <c r="E5970" s="24">
        <f>IFERROR(VLOOKUP(GAME_JUMP_REPORT_CONSOLIDATED!C5970,GAME_INDEX!$A$7:$E$34,5,FALSE), "NO MATCH")</f>
        <v>1022</v>
      </c>
      <c r="F5970" s="24" t="str">
        <f>IFERROR(VLOOKUP(C5970,GAME_INDEX!$A$7:$E$34,4,FALSE), "NO MATCH!!!")</f>
        <v>Virginia</v>
      </c>
      <c r="G5970" t="s">
        <v>5961</v>
      </c>
      <c r="H5970" s="1">
        <v>43043</v>
      </c>
      <c r="I5970">
        <v>1830</v>
      </c>
      <c r="J5970" t="s">
        <v>7</v>
      </c>
      <c r="K5970" t="s">
        <v>3254</v>
      </c>
      <c r="L5970">
        <v>16.5</v>
      </c>
    </row>
    <row r="5971" spans="1:12" x14ac:dyDescent="0.55000000000000004">
      <c r="A5971" s="24" t="str">
        <f t="shared" si="93"/>
        <v>10223</v>
      </c>
      <c r="B5971" s="24" t="s">
        <v>3344</v>
      </c>
      <c r="C5971" s="25">
        <v>43043</v>
      </c>
      <c r="D5971" s="24">
        <f>IFERROR(VLOOKUP(B5971,'2017_GT Roster'!$B$6:$H$21,7, FALSE), "NO MATCH!!!")</f>
        <v>3</v>
      </c>
      <c r="E5971" s="24">
        <f>IFERROR(VLOOKUP(GAME_JUMP_REPORT_CONSOLIDATED!C5971,GAME_INDEX!$A$7:$E$34,5,FALSE), "NO MATCH")</f>
        <v>1022</v>
      </c>
      <c r="F5971" s="24" t="str">
        <f>IFERROR(VLOOKUP(C5971,GAME_INDEX!$A$7:$E$34,4,FALSE), "NO MATCH!!!")</f>
        <v>Virginia</v>
      </c>
      <c r="G5971" t="s">
        <v>5962</v>
      </c>
      <c r="H5971" s="1">
        <v>43043</v>
      </c>
      <c r="I5971">
        <v>1831</v>
      </c>
      <c r="J5971" t="s">
        <v>7</v>
      </c>
      <c r="K5971" t="s">
        <v>3344</v>
      </c>
      <c r="L5971">
        <v>12.5</v>
      </c>
    </row>
    <row r="5972" spans="1:12" x14ac:dyDescent="0.55000000000000004">
      <c r="A5972" s="24" t="str">
        <f t="shared" si="93"/>
        <v>102212</v>
      </c>
      <c r="B5972" s="24" t="s">
        <v>10639</v>
      </c>
      <c r="C5972" s="25">
        <v>43043</v>
      </c>
      <c r="D5972" s="24">
        <f>IFERROR(VLOOKUP(B5972,'2017_GT Roster'!$B$6:$H$21,7, FALSE), "NO MATCH!!!")</f>
        <v>12</v>
      </c>
      <c r="E5972" s="24">
        <f>IFERROR(VLOOKUP(GAME_JUMP_REPORT_CONSOLIDATED!C5972,GAME_INDEX!$A$7:$E$34,5,FALSE), "NO MATCH")</f>
        <v>1022</v>
      </c>
      <c r="F5972" s="24" t="str">
        <f>IFERROR(VLOOKUP(C5972,GAME_INDEX!$A$7:$E$34,4,FALSE), "NO MATCH!!!")</f>
        <v>Virginia</v>
      </c>
      <c r="G5972" t="s">
        <v>5963</v>
      </c>
      <c r="H5972" s="1">
        <v>43043</v>
      </c>
      <c r="I5972">
        <v>1833</v>
      </c>
      <c r="J5972" t="s">
        <v>7</v>
      </c>
      <c r="K5972" t="s">
        <v>12</v>
      </c>
      <c r="L5972">
        <v>6.5</v>
      </c>
    </row>
    <row r="5973" spans="1:12" x14ac:dyDescent="0.55000000000000004">
      <c r="A5973" s="24" t="str">
        <f t="shared" si="93"/>
        <v>102214</v>
      </c>
      <c r="B5973" s="24" t="s">
        <v>10</v>
      </c>
      <c r="C5973" s="25">
        <v>43043</v>
      </c>
      <c r="D5973" s="24">
        <f>IFERROR(VLOOKUP(B5973,'2017_GT Roster'!$B$6:$H$21,7, FALSE), "NO MATCH!!!")</f>
        <v>14</v>
      </c>
      <c r="E5973" s="24">
        <f>IFERROR(VLOOKUP(GAME_JUMP_REPORT_CONSOLIDATED!C5973,GAME_INDEX!$A$7:$E$34,5,FALSE), "NO MATCH")</f>
        <v>1022</v>
      </c>
      <c r="F5973" s="24" t="str">
        <f>IFERROR(VLOOKUP(C5973,GAME_INDEX!$A$7:$E$34,4,FALSE), "NO MATCH!!!")</f>
        <v>Virginia</v>
      </c>
      <c r="G5973" t="s">
        <v>5964</v>
      </c>
      <c r="H5973" s="1">
        <v>43043</v>
      </c>
      <c r="I5973">
        <v>1834</v>
      </c>
      <c r="J5973" t="s">
        <v>7</v>
      </c>
      <c r="K5973" t="s">
        <v>10</v>
      </c>
      <c r="L5973">
        <v>21.4</v>
      </c>
    </row>
    <row r="5974" spans="1:12" x14ac:dyDescent="0.55000000000000004">
      <c r="A5974" s="24" t="str">
        <f t="shared" si="93"/>
        <v>10223</v>
      </c>
      <c r="B5974" s="24" t="s">
        <v>3344</v>
      </c>
      <c r="C5974" s="25">
        <v>43043</v>
      </c>
      <c r="D5974" s="24">
        <f>IFERROR(VLOOKUP(B5974,'2017_GT Roster'!$B$6:$H$21,7, FALSE), "NO MATCH!!!")</f>
        <v>3</v>
      </c>
      <c r="E5974" s="24">
        <f>IFERROR(VLOOKUP(GAME_JUMP_REPORT_CONSOLIDATED!C5974,GAME_INDEX!$A$7:$E$34,5,FALSE), "NO MATCH")</f>
        <v>1022</v>
      </c>
      <c r="F5974" s="24" t="str">
        <f>IFERROR(VLOOKUP(C5974,GAME_INDEX!$A$7:$E$34,4,FALSE), "NO MATCH!!!")</f>
        <v>Virginia</v>
      </c>
      <c r="G5974" t="s">
        <v>5965</v>
      </c>
      <c r="H5974" s="1">
        <v>43043</v>
      </c>
      <c r="I5974">
        <v>1837</v>
      </c>
      <c r="J5974" t="s">
        <v>7</v>
      </c>
      <c r="K5974" t="s">
        <v>3344</v>
      </c>
      <c r="L5974">
        <v>12.8</v>
      </c>
    </row>
    <row r="5975" spans="1:12" x14ac:dyDescent="0.55000000000000004">
      <c r="A5975" s="24" t="str">
        <f t="shared" si="93"/>
        <v>102233</v>
      </c>
      <c r="B5975" s="24" t="s">
        <v>32</v>
      </c>
      <c r="C5975" s="25">
        <v>43043</v>
      </c>
      <c r="D5975" s="24">
        <f>IFERROR(VLOOKUP(B5975,'2017_GT Roster'!$B$6:$H$21,7, FALSE), "NO MATCH!!!")</f>
        <v>33</v>
      </c>
      <c r="E5975" s="24">
        <f>IFERROR(VLOOKUP(GAME_JUMP_REPORT_CONSOLIDATED!C5975,GAME_INDEX!$A$7:$E$34,5,FALSE), "NO MATCH")</f>
        <v>1022</v>
      </c>
      <c r="F5975" s="24" t="str">
        <f>IFERROR(VLOOKUP(C5975,GAME_INDEX!$A$7:$E$34,4,FALSE), "NO MATCH!!!")</f>
        <v>Virginia</v>
      </c>
      <c r="G5975" t="s">
        <v>5966</v>
      </c>
      <c r="H5975" s="1">
        <v>43043</v>
      </c>
      <c r="I5975">
        <v>1837</v>
      </c>
      <c r="J5975" t="s">
        <v>7</v>
      </c>
      <c r="K5975" t="s">
        <v>32</v>
      </c>
      <c r="L5975">
        <v>19.5</v>
      </c>
    </row>
    <row r="5976" spans="1:12" x14ac:dyDescent="0.55000000000000004">
      <c r="A5976" s="24" t="str">
        <f t="shared" si="93"/>
        <v>10223</v>
      </c>
      <c r="B5976" s="24" t="s">
        <v>3344</v>
      </c>
      <c r="C5976" s="25">
        <v>43043</v>
      </c>
      <c r="D5976" s="24">
        <f>IFERROR(VLOOKUP(B5976,'2017_GT Roster'!$B$6:$H$21,7, FALSE), "NO MATCH!!!")</f>
        <v>3</v>
      </c>
      <c r="E5976" s="24">
        <f>IFERROR(VLOOKUP(GAME_JUMP_REPORT_CONSOLIDATED!C5976,GAME_INDEX!$A$7:$E$34,5,FALSE), "NO MATCH")</f>
        <v>1022</v>
      </c>
      <c r="F5976" s="24" t="str">
        <f>IFERROR(VLOOKUP(C5976,GAME_INDEX!$A$7:$E$34,4,FALSE), "NO MATCH!!!")</f>
        <v>Virginia</v>
      </c>
      <c r="G5976" t="s">
        <v>5967</v>
      </c>
      <c r="H5976" s="1">
        <v>43043</v>
      </c>
      <c r="I5976">
        <v>1838</v>
      </c>
      <c r="J5976" t="s">
        <v>7</v>
      </c>
      <c r="K5976" t="s">
        <v>3344</v>
      </c>
      <c r="L5976">
        <v>10.5</v>
      </c>
    </row>
    <row r="5977" spans="1:12" x14ac:dyDescent="0.55000000000000004">
      <c r="A5977" s="24" t="str">
        <f t="shared" si="93"/>
        <v>10223</v>
      </c>
      <c r="B5977" s="24" t="s">
        <v>3344</v>
      </c>
      <c r="C5977" s="25">
        <v>43043</v>
      </c>
      <c r="D5977" s="24">
        <f>IFERROR(VLOOKUP(B5977,'2017_GT Roster'!$B$6:$H$21,7, FALSE), "NO MATCH!!!")</f>
        <v>3</v>
      </c>
      <c r="E5977" s="24">
        <f>IFERROR(VLOOKUP(GAME_JUMP_REPORT_CONSOLIDATED!C5977,GAME_INDEX!$A$7:$E$34,5,FALSE), "NO MATCH")</f>
        <v>1022</v>
      </c>
      <c r="F5977" s="24" t="str">
        <f>IFERROR(VLOOKUP(C5977,GAME_INDEX!$A$7:$E$34,4,FALSE), "NO MATCH!!!")</f>
        <v>Virginia</v>
      </c>
      <c r="G5977" t="s">
        <v>5968</v>
      </c>
      <c r="H5977" s="1">
        <v>43043</v>
      </c>
      <c r="I5977">
        <v>1838</v>
      </c>
      <c r="J5977" t="s">
        <v>7</v>
      </c>
      <c r="K5977" t="s">
        <v>3344</v>
      </c>
      <c r="L5977">
        <v>8</v>
      </c>
    </row>
    <row r="5978" spans="1:12" x14ac:dyDescent="0.55000000000000004">
      <c r="A5978" s="24" t="str">
        <f t="shared" si="93"/>
        <v>102297</v>
      </c>
      <c r="B5978" s="24" t="s">
        <v>42</v>
      </c>
      <c r="C5978" s="25">
        <v>43043</v>
      </c>
      <c r="D5978" s="24">
        <f>IFERROR(VLOOKUP(B5978,'2017_GT Roster'!$B$6:$H$21,7, FALSE), "NO MATCH!!!")</f>
        <v>97</v>
      </c>
      <c r="E5978" s="24">
        <f>IFERROR(VLOOKUP(GAME_JUMP_REPORT_CONSOLIDATED!C5978,GAME_INDEX!$A$7:$E$34,5,FALSE), "NO MATCH")</f>
        <v>1022</v>
      </c>
      <c r="F5978" s="24" t="str">
        <f>IFERROR(VLOOKUP(C5978,GAME_INDEX!$A$7:$E$34,4,FALSE), "NO MATCH!!!")</f>
        <v>Virginia</v>
      </c>
      <c r="G5978" t="s">
        <v>5969</v>
      </c>
      <c r="H5978" s="1">
        <v>43043</v>
      </c>
      <c r="I5978">
        <v>1842</v>
      </c>
      <c r="J5978" t="s">
        <v>7</v>
      </c>
      <c r="K5978" t="s">
        <v>42</v>
      </c>
      <c r="L5978">
        <v>14.5</v>
      </c>
    </row>
    <row r="5979" spans="1:12" x14ac:dyDescent="0.55000000000000004">
      <c r="A5979" s="24" t="str">
        <f t="shared" si="93"/>
        <v>10221</v>
      </c>
      <c r="B5979" s="24" t="s">
        <v>3254</v>
      </c>
      <c r="C5979" s="25">
        <v>43043</v>
      </c>
      <c r="D5979" s="24">
        <f>IFERROR(VLOOKUP(B5979,'2017_GT Roster'!$B$6:$H$21,7, FALSE), "NO MATCH!!!")</f>
        <v>1</v>
      </c>
      <c r="E5979" s="24">
        <f>IFERROR(VLOOKUP(GAME_JUMP_REPORT_CONSOLIDATED!C5979,GAME_INDEX!$A$7:$E$34,5,FALSE), "NO MATCH")</f>
        <v>1022</v>
      </c>
      <c r="F5979" s="24" t="str">
        <f>IFERROR(VLOOKUP(C5979,GAME_INDEX!$A$7:$E$34,4,FALSE), "NO MATCH!!!")</f>
        <v>Virginia</v>
      </c>
      <c r="G5979" t="s">
        <v>5970</v>
      </c>
      <c r="H5979" s="1">
        <v>43043</v>
      </c>
      <c r="I5979">
        <v>1842</v>
      </c>
      <c r="J5979" t="s">
        <v>7</v>
      </c>
      <c r="K5979" t="s">
        <v>3254</v>
      </c>
      <c r="L5979">
        <v>13.1</v>
      </c>
    </row>
    <row r="5980" spans="1:12" x14ac:dyDescent="0.55000000000000004">
      <c r="A5980" s="24" t="str">
        <f t="shared" si="93"/>
        <v>102233</v>
      </c>
      <c r="B5980" s="24" t="s">
        <v>32</v>
      </c>
      <c r="C5980" s="25">
        <v>43043</v>
      </c>
      <c r="D5980" s="24">
        <f>IFERROR(VLOOKUP(B5980,'2017_GT Roster'!$B$6:$H$21,7, FALSE), "NO MATCH!!!")</f>
        <v>33</v>
      </c>
      <c r="E5980" s="24">
        <f>IFERROR(VLOOKUP(GAME_JUMP_REPORT_CONSOLIDATED!C5980,GAME_INDEX!$A$7:$E$34,5,FALSE), "NO MATCH")</f>
        <v>1022</v>
      </c>
      <c r="F5980" s="24" t="str">
        <f>IFERROR(VLOOKUP(C5980,GAME_INDEX!$A$7:$E$34,4,FALSE), "NO MATCH!!!")</f>
        <v>Virginia</v>
      </c>
      <c r="G5980" t="s">
        <v>5971</v>
      </c>
      <c r="H5980" s="1">
        <v>43043</v>
      </c>
      <c r="I5980">
        <v>1847</v>
      </c>
      <c r="J5980" t="s">
        <v>7</v>
      </c>
      <c r="K5980" t="s">
        <v>32</v>
      </c>
      <c r="L5980">
        <v>15.9</v>
      </c>
    </row>
    <row r="5981" spans="1:12" x14ac:dyDescent="0.55000000000000004">
      <c r="A5981" s="24" t="str">
        <f t="shared" si="93"/>
        <v>102214</v>
      </c>
      <c r="B5981" s="24" t="s">
        <v>10</v>
      </c>
      <c r="C5981" s="25">
        <v>43043</v>
      </c>
      <c r="D5981" s="24">
        <f>IFERROR(VLOOKUP(B5981,'2017_GT Roster'!$B$6:$H$21,7, FALSE), "NO MATCH!!!")</f>
        <v>14</v>
      </c>
      <c r="E5981" s="24">
        <f>IFERROR(VLOOKUP(GAME_JUMP_REPORT_CONSOLIDATED!C5981,GAME_INDEX!$A$7:$E$34,5,FALSE), "NO MATCH")</f>
        <v>1022</v>
      </c>
      <c r="F5981" s="24" t="str">
        <f>IFERROR(VLOOKUP(C5981,GAME_INDEX!$A$7:$E$34,4,FALSE), "NO MATCH!!!")</f>
        <v>Virginia</v>
      </c>
      <c r="G5981" t="s">
        <v>5972</v>
      </c>
      <c r="H5981" s="1">
        <v>43043</v>
      </c>
      <c r="I5981">
        <v>1848</v>
      </c>
      <c r="J5981" t="s">
        <v>7</v>
      </c>
      <c r="K5981" t="s">
        <v>10</v>
      </c>
      <c r="L5981">
        <v>17.100000000000001</v>
      </c>
    </row>
    <row r="5982" spans="1:12" x14ac:dyDescent="0.55000000000000004">
      <c r="A5982" s="24" t="str">
        <f t="shared" si="93"/>
        <v>10221</v>
      </c>
      <c r="B5982" s="24" t="s">
        <v>3254</v>
      </c>
      <c r="C5982" s="25">
        <v>43043</v>
      </c>
      <c r="D5982" s="24">
        <f>IFERROR(VLOOKUP(B5982,'2017_GT Roster'!$B$6:$H$21,7, FALSE), "NO MATCH!!!")</f>
        <v>1</v>
      </c>
      <c r="E5982" s="24">
        <f>IFERROR(VLOOKUP(GAME_JUMP_REPORT_CONSOLIDATED!C5982,GAME_INDEX!$A$7:$E$34,5,FALSE), "NO MATCH")</f>
        <v>1022</v>
      </c>
      <c r="F5982" s="24" t="str">
        <f>IFERROR(VLOOKUP(C5982,GAME_INDEX!$A$7:$E$34,4,FALSE), "NO MATCH!!!")</f>
        <v>Virginia</v>
      </c>
      <c r="G5982" t="s">
        <v>5973</v>
      </c>
      <c r="H5982" s="1">
        <v>43043</v>
      </c>
      <c r="I5982">
        <v>1848</v>
      </c>
      <c r="J5982" t="s">
        <v>7</v>
      </c>
      <c r="K5982" t="s">
        <v>3254</v>
      </c>
      <c r="L5982">
        <v>15.5</v>
      </c>
    </row>
    <row r="5983" spans="1:12" x14ac:dyDescent="0.55000000000000004">
      <c r="A5983" s="24" t="str">
        <f t="shared" si="93"/>
        <v>102221</v>
      </c>
      <c r="B5983" s="24" t="s">
        <v>5040</v>
      </c>
      <c r="C5983" s="25">
        <v>43043</v>
      </c>
      <c r="D5983" s="24">
        <f>IFERROR(VLOOKUP(B5983,'2017_GT Roster'!$B$6:$H$21,7, FALSE), "NO MATCH!!!")</f>
        <v>21</v>
      </c>
      <c r="E5983" s="24">
        <f>IFERROR(VLOOKUP(GAME_JUMP_REPORT_CONSOLIDATED!C5983,GAME_INDEX!$A$7:$E$34,5,FALSE), "NO MATCH")</f>
        <v>1022</v>
      </c>
      <c r="F5983" s="24" t="str">
        <f>IFERROR(VLOOKUP(C5983,GAME_INDEX!$A$7:$E$34,4,FALSE), "NO MATCH!!!")</f>
        <v>Virginia</v>
      </c>
      <c r="G5983" t="s">
        <v>5974</v>
      </c>
      <c r="H5983" s="1">
        <v>43043</v>
      </c>
      <c r="I5983">
        <v>1849</v>
      </c>
      <c r="J5983" t="s">
        <v>7</v>
      </c>
      <c r="K5983" t="s">
        <v>5040</v>
      </c>
      <c r="L5983">
        <v>19.3</v>
      </c>
    </row>
    <row r="5984" spans="1:12" x14ac:dyDescent="0.55000000000000004">
      <c r="A5984" s="24" t="str">
        <f t="shared" si="93"/>
        <v>102297</v>
      </c>
      <c r="B5984" s="24" t="s">
        <v>42</v>
      </c>
      <c r="C5984" s="25">
        <v>43043</v>
      </c>
      <c r="D5984" s="24">
        <f>IFERROR(VLOOKUP(B5984,'2017_GT Roster'!$B$6:$H$21,7, FALSE), "NO MATCH!!!")</f>
        <v>97</v>
      </c>
      <c r="E5984" s="24">
        <f>IFERROR(VLOOKUP(GAME_JUMP_REPORT_CONSOLIDATED!C5984,GAME_INDEX!$A$7:$E$34,5,FALSE), "NO MATCH")</f>
        <v>1022</v>
      </c>
      <c r="F5984" s="24" t="str">
        <f>IFERROR(VLOOKUP(C5984,GAME_INDEX!$A$7:$E$34,4,FALSE), "NO MATCH!!!")</f>
        <v>Virginia</v>
      </c>
      <c r="G5984" t="s">
        <v>5975</v>
      </c>
      <c r="H5984" s="1">
        <v>43043</v>
      </c>
      <c r="I5984">
        <v>1851</v>
      </c>
      <c r="J5984" t="s">
        <v>7</v>
      </c>
      <c r="K5984" t="s">
        <v>42</v>
      </c>
      <c r="L5984">
        <v>9.8000000000000007</v>
      </c>
    </row>
    <row r="5985" spans="1:12" x14ac:dyDescent="0.55000000000000004">
      <c r="A5985" s="24" t="str">
        <f t="shared" si="93"/>
        <v>102214</v>
      </c>
      <c r="B5985" s="24" t="s">
        <v>10</v>
      </c>
      <c r="C5985" s="25">
        <v>43043</v>
      </c>
      <c r="D5985" s="24">
        <f>IFERROR(VLOOKUP(B5985,'2017_GT Roster'!$B$6:$H$21,7, FALSE), "NO MATCH!!!")</f>
        <v>14</v>
      </c>
      <c r="E5985" s="24">
        <f>IFERROR(VLOOKUP(GAME_JUMP_REPORT_CONSOLIDATED!C5985,GAME_INDEX!$A$7:$E$34,5,FALSE), "NO MATCH")</f>
        <v>1022</v>
      </c>
      <c r="F5985" s="24" t="str">
        <f>IFERROR(VLOOKUP(C5985,GAME_INDEX!$A$7:$E$34,4,FALSE), "NO MATCH!!!")</f>
        <v>Virginia</v>
      </c>
      <c r="G5985" t="s">
        <v>5976</v>
      </c>
      <c r="H5985" s="1">
        <v>43043</v>
      </c>
      <c r="I5985">
        <v>1852</v>
      </c>
      <c r="J5985" t="s">
        <v>7</v>
      </c>
      <c r="K5985" t="s">
        <v>10</v>
      </c>
      <c r="L5985">
        <v>16.600000000000001</v>
      </c>
    </row>
    <row r="5986" spans="1:12" x14ac:dyDescent="0.55000000000000004">
      <c r="A5986" s="24" t="str">
        <f t="shared" si="93"/>
        <v>10221</v>
      </c>
      <c r="B5986" s="24" t="s">
        <v>3254</v>
      </c>
      <c r="C5986" s="25">
        <v>43043</v>
      </c>
      <c r="D5986" s="24">
        <f>IFERROR(VLOOKUP(B5986,'2017_GT Roster'!$B$6:$H$21,7, FALSE), "NO MATCH!!!")</f>
        <v>1</v>
      </c>
      <c r="E5986" s="24">
        <f>IFERROR(VLOOKUP(GAME_JUMP_REPORT_CONSOLIDATED!C5986,GAME_INDEX!$A$7:$E$34,5,FALSE), "NO MATCH")</f>
        <v>1022</v>
      </c>
      <c r="F5986" s="24" t="str">
        <f>IFERROR(VLOOKUP(C5986,GAME_INDEX!$A$7:$E$34,4,FALSE), "NO MATCH!!!")</f>
        <v>Virginia</v>
      </c>
      <c r="G5986" t="s">
        <v>5977</v>
      </c>
      <c r="H5986" s="1">
        <v>43043</v>
      </c>
      <c r="I5986">
        <v>1853</v>
      </c>
      <c r="J5986" t="s">
        <v>7</v>
      </c>
      <c r="K5986" t="s">
        <v>3254</v>
      </c>
      <c r="L5986">
        <v>16.5</v>
      </c>
    </row>
    <row r="5987" spans="1:12" x14ac:dyDescent="0.55000000000000004">
      <c r="A5987" s="24" t="str">
        <f t="shared" si="93"/>
        <v>102211</v>
      </c>
      <c r="B5987" s="24" t="s">
        <v>14</v>
      </c>
      <c r="C5987" s="25">
        <v>43043</v>
      </c>
      <c r="D5987" s="24">
        <f>IFERROR(VLOOKUP(B5987,'2017_GT Roster'!$B$6:$H$21,7, FALSE), "NO MATCH!!!")</f>
        <v>11</v>
      </c>
      <c r="E5987" s="24">
        <f>IFERROR(VLOOKUP(GAME_JUMP_REPORT_CONSOLIDATED!C5987,GAME_INDEX!$A$7:$E$34,5,FALSE), "NO MATCH")</f>
        <v>1022</v>
      </c>
      <c r="F5987" s="24" t="str">
        <f>IFERROR(VLOOKUP(C5987,GAME_INDEX!$A$7:$E$34,4,FALSE), "NO MATCH!!!")</f>
        <v>Virginia</v>
      </c>
      <c r="G5987" t="s">
        <v>5978</v>
      </c>
      <c r="H5987" s="1">
        <v>43043</v>
      </c>
      <c r="I5987">
        <v>1853</v>
      </c>
      <c r="J5987" t="s">
        <v>7</v>
      </c>
      <c r="K5987" t="s">
        <v>14</v>
      </c>
      <c r="L5987">
        <v>15.2</v>
      </c>
    </row>
    <row r="5988" spans="1:12" x14ac:dyDescent="0.55000000000000004">
      <c r="A5988" s="24" t="str">
        <f t="shared" si="93"/>
        <v>102212</v>
      </c>
      <c r="B5988" s="24" t="s">
        <v>10639</v>
      </c>
      <c r="C5988" s="25">
        <v>43043</v>
      </c>
      <c r="D5988" s="24">
        <f>IFERROR(VLOOKUP(B5988,'2017_GT Roster'!$B$6:$H$21,7, FALSE), "NO MATCH!!!")</f>
        <v>12</v>
      </c>
      <c r="E5988" s="24">
        <f>IFERROR(VLOOKUP(GAME_JUMP_REPORT_CONSOLIDATED!C5988,GAME_INDEX!$A$7:$E$34,5,FALSE), "NO MATCH")</f>
        <v>1022</v>
      </c>
      <c r="F5988" s="24" t="str">
        <f>IFERROR(VLOOKUP(C5988,GAME_INDEX!$A$7:$E$34,4,FALSE), "NO MATCH!!!")</f>
        <v>Virginia</v>
      </c>
      <c r="G5988" t="s">
        <v>5979</v>
      </c>
      <c r="H5988" s="1">
        <v>43043</v>
      </c>
      <c r="I5988">
        <v>1855</v>
      </c>
      <c r="J5988" t="s">
        <v>7</v>
      </c>
      <c r="K5988" t="s">
        <v>12</v>
      </c>
      <c r="L5988">
        <v>8.6999999999999993</v>
      </c>
    </row>
    <row r="5989" spans="1:12" x14ac:dyDescent="0.55000000000000004">
      <c r="A5989" s="24" t="str">
        <f t="shared" si="93"/>
        <v>102211</v>
      </c>
      <c r="B5989" s="24" t="s">
        <v>14</v>
      </c>
      <c r="C5989" s="25">
        <v>43043</v>
      </c>
      <c r="D5989" s="24">
        <f>IFERROR(VLOOKUP(B5989,'2017_GT Roster'!$B$6:$H$21,7, FALSE), "NO MATCH!!!")</f>
        <v>11</v>
      </c>
      <c r="E5989" s="24">
        <f>IFERROR(VLOOKUP(GAME_JUMP_REPORT_CONSOLIDATED!C5989,GAME_INDEX!$A$7:$E$34,5,FALSE), "NO MATCH")</f>
        <v>1022</v>
      </c>
      <c r="F5989" s="24" t="str">
        <f>IFERROR(VLOOKUP(C5989,GAME_INDEX!$A$7:$E$34,4,FALSE), "NO MATCH!!!")</f>
        <v>Virginia</v>
      </c>
      <c r="G5989" t="s">
        <v>5980</v>
      </c>
      <c r="H5989" s="1">
        <v>43043</v>
      </c>
      <c r="I5989">
        <v>1873</v>
      </c>
      <c r="J5989" t="s">
        <v>7</v>
      </c>
      <c r="K5989" t="s">
        <v>14</v>
      </c>
      <c r="L5989">
        <v>15.2</v>
      </c>
    </row>
    <row r="5990" spans="1:12" x14ac:dyDescent="0.55000000000000004">
      <c r="A5990" s="24" t="str">
        <f t="shared" si="93"/>
        <v>102214</v>
      </c>
      <c r="B5990" s="24" t="s">
        <v>10</v>
      </c>
      <c r="C5990" s="25">
        <v>43043</v>
      </c>
      <c r="D5990" s="24">
        <f>IFERROR(VLOOKUP(B5990,'2017_GT Roster'!$B$6:$H$21,7, FALSE), "NO MATCH!!!")</f>
        <v>14</v>
      </c>
      <c r="E5990" s="24">
        <f>IFERROR(VLOOKUP(GAME_JUMP_REPORT_CONSOLIDATED!C5990,GAME_INDEX!$A$7:$E$34,5,FALSE), "NO MATCH")</f>
        <v>1022</v>
      </c>
      <c r="F5990" s="24" t="str">
        <f>IFERROR(VLOOKUP(C5990,GAME_INDEX!$A$7:$E$34,4,FALSE), "NO MATCH!!!")</f>
        <v>Virginia</v>
      </c>
      <c r="G5990" t="s">
        <v>5981</v>
      </c>
      <c r="H5990" s="1">
        <v>43043</v>
      </c>
      <c r="I5990">
        <v>1878</v>
      </c>
      <c r="J5990" t="s">
        <v>7</v>
      </c>
      <c r="K5990" t="s">
        <v>10</v>
      </c>
      <c r="L5990">
        <v>17.399999999999999</v>
      </c>
    </row>
    <row r="5991" spans="1:12" x14ac:dyDescent="0.55000000000000004">
      <c r="A5991" s="24" t="str">
        <f t="shared" si="93"/>
        <v>10221</v>
      </c>
      <c r="B5991" s="24" t="s">
        <v>3254</v>
      </c>
      <c r="C5991" s="25">
        <v>43043</v>
      </c>
      <c r="D5991" s="24">
        <f>IFERROR(VLOOKUP(B5991,'2017_GT Roster'!$B$6:$H$21,7, FALSE), "NO MATCH!!!")</f>
        <v>1</v>
      </c>
      <c r="E5991" s="24">
        <f>IFERROR(VLOOKUP(GAME_JUMP_REPORT_CONSOLIDATED!C5991,GAME_INDEX!$A$7:$E$34,5,FALSE), "NO MATCH")</f>
        <v>1022</v>
      </c>
      <c r="F5991" s="24" t="str">
        <f>IFERROR(VLOOKUP(C5991,GAME_INDEX!$A$7:$E$34,4,FALSE), "NO MATCH!!!")</f>
        <v>Virginia</v>
      </c>
      <c r="G5991" t="s">
        <v>5982</v>
      </c>
      <c r="H5991" s="1">
        <v>43043</v>
      </c>
      <c r="I5991">
        <v>1879</v>
      </c>
      <c r="J5991" t="s">
        <v>7</v>
      </c>
      <c r="K5991" t="s">
        <v>3254</v>
      </c>
      <c r="L5991">
        <v>18.100000000000001</v>
      </c>
    </row>
    <row r="5992" spans="1:12" x14ac:dyDescent="0.55000000000000004">
      <c r="A5992" s="24" t="str">
        <f t="shared" si="93"/>
        <v>102211</v>
      </c>
      <c r="B5992" s="24" t="s">
        <v>14</v>
      </c>
      <c r="C5992" s="25">
        <v>43043</v>
      </c>
      <c r="D5992" s="24">
        <f>IFERROR(VLOOKUP(B5992,'2017_GT Roster'!$B$6:$H$21,7, FALSE), "NO MATCH!!!")</f>
        <v>11</v>
      </c>
      <c r="E5992" s="24">
        <f>IFERROR(VLOOKUP(GAME_JUMP_REPORT_CONSOLIDATED!C5992,GAME_INDEX!$A$7:$E$34,5,FALSE), "NO MATCH")</f>
        <v>1022</v>
      </c>
      <c r="F5992" s="24" t="str">
        <f>IFERROR(VLOOKUP(C5992,GAME_INDEX!$A$7:$E$34,4,FALSE), "NO MATCH!!!")</f>
        <v>Virginia</v>
      </c>
      <c r="G5992" t="s">
        <v>5983</v>
      </c>
      <c r="H5992" s="1">
        <v>43043</v>
      </c>
      <c r="I5992">
        <v>1881</v>
      </c>
      <c r="J5992" t="s">
        <v>7</v>
      </c>
      <c r="K5992" t="s">
        <v>14</v>
      </c>
      <c r="L5992">
        <v>21.4</v>
      </c>
    </row>
    <row r="5993" spans="1:12" x14ac:dyDescent="0.55000000000000004">
      <c r="A5993" s="24" t="str">
        <f t="shared" si="93"/>
        <v>102211</v>
      </c>
      <c r="B5993" s="24" t="s">
        <v>14</v>
      </c>
      <c r="C5993" s="25">
        <v>43043</v>
      </c>
      <c r="D5993" s="24">
        <f>IFERROR(VLOOKUP(B5993,'2017_GT Roster'!$B$6:$H$21,7, FALSE), "NO MATCH!!!")</f>
        <v>11</v>
      </c>
      <c r="E5993" s="24">
        <f>IFERROR(VLOOKUP(GAME_JUMP_REPORT_CONSOLIDATED!C5993,GAME_INDEX!$A$7:$E$34,5,FALSE), "NO MATCH")</f>
        <v>1022</v>
      </c>
      <c r="F5993" s="24" t="str">
        <f>IFERROR(VLOOKUP(C5993,GAME_INDEX!$A$7:$E$34,4,FALSE), "NO MATCH!!!")</f>
        <v>Virginia</v>
      </c>
      <c r="G5993" t="s">
        <v>5984</v>
      </c>
      <c r="H5993" s="1">
        <v>43043</v>
      </c>
      <c r="I5993">
        <v>1901</v>
      </c>
      <c r="J5993" t="s">
        <v>7</v>
      </c>
      <c r="K5993" t="s">
        <v>14</v>
      </c>
      <c r="L5993">
        <v>16</v>
      </c>
    </row>
    <row r="5994" spans="1:12" x14ac:dyDescent="0.55000000000000004">
      <c r="A5994" s="24" t="str">
        <f t="shared" si="93"/>
        <v>10221</v>
      </c>
      <c r="B5994" s="24" t="s">
        <v>3254</v>
      </c>
      <c r="C5994" s="25">
        <v>43043</v>
      </c>
      <c r="D5994" s="24">
        <f>IFERROR(VLOOKUP(B5994,'2017_GT Roster'!$B$6:$H$21,7, FALSE), "NO MATCH!!!")</f>
        <v>1</v>
      </c>
      <c r="E5994" s="24">
        <f>IFERROR(VLOOKUP(GAME_JUMP_REPORT_CONSOLIDATED!C5994,GAME_INDEX!$A$7:$E$34,5,FALSE), "NO MATCH")</f>
        <v>1022</v>
      </c>
      <c r="F5994" s="24" t="str">
        <f>IFERROR(VLOOKUP(C5994,GAME_INDEX!$A$7:$E$34,4,FALSE), "NO MATCH!!!")</f>
        <v>Virginia</v>
      </c>
      <c r="G5994" t="s">
        <v>5985</v>
      </c>
      <c r="H5994" s="1">
        <v>43043</v>
      </c>
      <c r="I5994">
        <v>1903</v>
      </c>
      <c r="J5994" t="s">
        <v>7</v>
      </c>
      <c r="K5994" t="s">
        <v>3254</v>
      </c>
      <c r="L5994">
        <v>20.6</v>
      </c>
    </row>
    <row r="5995" spans="1:12" x14ac:dyDescent="0.55000000000000004">
      <c r="A5995" s="24" t="str">
        <f t="shared" si="93"/>
        <v>102214</v>
      </c>
      <c r="B5995" s="24" t="s">
        <v>10</v>
      </c>
      <c r="C5995" s="25">
        <v>43043</v>
      </c>
      <c r="D5995" s="24">
        <f>IFERROR(VLOOKUP(B5995,'2017_GT Roster'!$B$6:$H$21,7, FALSE), "NO MATCH!!!")</f>
        <v>14</v>
      </c>
      <c r="E5995" s="24">
        <f>IFERROR(VLOOKUP(GAME_JUMP_REPORT_CONSOLIDATED!C5995,GAME_INDEX!$A$7:$E$34,5,FALSE), "NO MATCH")</f>
        <v>1022</v>
      </c>
      <c r="F5995" s="24" t="str">
        <f>IFERROR(VLOOKUP(C5995,GAME_INDEX!$A$7:$E$34,4,FALSE), "NO MATCH!!!")</f>
        <v>Virginia</v>
      </c>
      <c r="G5995" t="s">
        <v>5986</v>
      </c>
      <c r="H5995" s="1">
        <v>43043</v>
      </c>
      <c r="I5995">
        <v>1905</v>
      </c>
      <c r="J5995" t="s">
        <v>7</v>
      </c>
      <c r="K5995" t="s">
        <v>10</v>
      </c>
      <c r="L5995">
        <v>17.3</v>
      </c>
    </row>
    <row r="5996" spans="1:12" x14ac:dyDescent="0.55000000000000004">
      <c r="A5996" s="24" t="str">
        <f t="shared" si="93"/>
        <v>102214</v>
      </c>
      <c r="B5996" s="24" t="s">
        <v>10</v>
      </c>
      <c r="C5996" s="25">
        <v>43043</v>
      </c>
      <c r="D5996" s="24">
        <f>IFERROR(VLOOKUP(B5996,'2017_GT Roster'!$B$6:$H$21,7, FALSE), "NO MATCH!!!")</f>
        <v>14</v>
      </c>
      <c r="E5996" s="24">
        <f>IFERROR(VLOOKUP(GAME_JUMP_REPORT_CONSOLIDATED!C5996,GAME_INDEX!$A$7:$E$34,5,FALSE), "NO MATCH")</f>
        <v>1022</v>
      </c>
      <c r="F5996" s="24" t="str">
        <f>IFERROR(VLOOKUP(C5996,GAME_INDEX!$A$7:$E$34,4,FALSE), "NO MATCH!!!")</f>
        <v>Virginia</v>
      </c>
      <c r="G5996" t="s">
        <v>5987</v>
      </c>
      <c r="H5996" s="1">
        <v>43043</v>
      </c>
      <c r="I5996">
        <v>1926</v>
      </c>
      <c r="J5996" t="s">
        <v>7</v>
      </c>
      <c r="K5996" t="s">
        <v>10</v>
      </c>
      <c r="L5996">
        <v>23.1</v>
      </c>
    </row>
    <row r="5997" spans="1:12" x14ac:dyDescent="0.55000000000000004">
      <c r="A5997" s="24" t="str">
        <f t="shared" si="93"/>
        <v>10221</v>
      </c>
      <c r="B5997" s="24" t="s">
        <v>3254</v>
      </c>
      <c r="C5997" s="25">
        <v>43043</v>
      </c>
      <c r="D5997" s="24">
        <f>IFERROR(VLOOKUP(B5997,'2017_GT Roster'!$B$6:$H$21,7, FALSE), "NO MATCH!!!")</f>
        <v>1</v>
      </c>
      <c r="E5997" s="24">
        <f>IFERROR(VLOOKUP(GAME_JUMP_REPORT_CONSOLIDATED!C5997,GAME_INDEX!$A$7:$E$34,5,FALSE), "NO MATCH")</f>
        <v>1022</v>
      </c>
      <c r="F5997" s="24" t="str">
        <f>IFERROR(VLOOKUP(C5997,GAME_INDEX!$A$7:$E$34,4,FALSE), "NO MATCH!!!")</f>
        <v>Virginia</v>
      </c>
      <c r="G5997" t="s">
        <v>5988</v>
      </c>
      <c r="H5997" s="1">
        <v>43043</v>
      </c>
      <c r="I5997">
        <v>1945</v>
      </c>
      <c r="J5997" t="s">
        <v>7</v>
      </c>
      <c r="K5997" t="s">
        <v>3254</v>
      </c>
      <c r="L5997">
        <v>13.3</v>
      </c>
    </row>
    <row r="5998" spans="1:12" x14ac:dyDescent="0.55000000000000004">
      <c r="A5998" s="24" t="str">
        <f t="shared" si="93"/>
        <v>102233</v>
      </c>
      <c r="B5998" s="24" t="s">
        <v>32</v>
      </c>
      <c r="C5998" s="25">
        <v>43043</v>
      </c>
      <c r="D5998" s="24">
        <f>IFERROR(VLOOKUP(B5998,'2017_GT Roster'!$B$6:$H$21,7, FALSE), "NO MATCH!!!")</f>
        <v>33</v>
      </c>
      <c r="E5998" s="24">
        <f>IFERROR(VLOOKUP(GAME_JUMP_REPORT_CONSOLIDATED!C5998,GAME_INDEX!$A$7:$E$34,5,FALSE), "NO MATCH")</f>
        <v>1022</v>
      </c>
      <c r="F5998" s="24" t="str">
        <f>IFERROR(VLOOKUP(C5998,GAME_INDEX!$A$7:$E$34,4,FALSE), "NO MATCH!!!")</f>
        <v>Virginia</v>
      </c>
      <c r="G5998" t="s">
        <v>5989</v>
      </c>
      <c r="H5998" s="1">
        <v>43043</v>
      </c>
      <c r="I5998">
        <v>1948</v>
      </c>
      <c r="J5998" t="s">
        <v>7</v>
      </c>
      <c r="K5998" t="s">
        <v>32</v>
      </c>
      <c r="L5998">
        <v>17.3</v>
      </c>
    </row>
    <row r="5999" spans="1:12" x14ac:dyDescent="0.55000000000000004">
      <c r="A5999" s="24" t="str">
        <f t="shared" si="93"/>
        <v>10224</v>
      </c>
      <c r="B5999" s="24" t="s">
        <v>3262</v>
      </c>
      <c r="C5999" s="25">
        <v>43043</v>
      </c>
      <c r="D5999" s="24">
        <f>IFERROR(VLOOKUP(B5999,'2017_GT Roster'!$B$6:$H$21,7, FALSE), "NO MATCH!!!")</f>
        <v>4</v>
      </c>
      <c r="E5999" s="24">
        <f>IFERROR(VLOOKUP(GAME_JUMP_REPORT_CONSOLIDATED!C5999,GAME_INDEX!$A$7:$E$34,5,FALSE), "NO MATCH")</f>
        <v>1022</v>
      </c>
      <c r="F5999" s="24" t="str">
        <f>IFERROR(VLOOKUP(C5999,GAME_INDEX!$A$7:$E$34,4,FALSE), "NO MATCH!!!")</f>
        <v>Virginia</v>
      </c>
      <c r="G5999" t="s">
        <v>5990</v>
      </c>
      <c r="H5999" s="1">
        <v>43043</v>
      </c>
      <c r="I5999">
        <v>1948</v>
      </c>
      <c r="J5999" t="s">
        <v>7</v>
      </c>
      <c r="K5999" t="s">
        <v>3262</v>
      </c>
      <c r="L5999">
        <v>20.2</v>
      </c>
    </row>
    <row r="6000" spans="1:12" x14ac:dyDescent="0.55000000000000004">
      <c r="A6000" s="24" t="str">
        <f t="shared" si="93"/>
        <v>102210</v>
      </c>
      <c r="B6000" s="24" t="s">
        <v>5225</v>
      </c>
      <c r="C6000" s="25">
        <v>43043</v>
      </c>
      <c r="D6000" s="24">
        <f>IFERROR(VLOOKUP(B6000,'2017_GT Roster'!$B$6:$H$21,7, FALSE), "NO MATCH!!!")</f>
        <v>10</v>
      </c>
      <c r="E6000" s="24">
        <f>IFERROR(VLOOKUP(GAME_JUMP_REPORT_CONSOLIDATED!C6000,GAME_INDEX!$A$7:$E$34,5,FALSE), "NO MATCH")</f>
        <v>1022</v>
      </c>
      <c r="F6000" s="24" t="str">
        <f>IFERROR(VLOOKUP(C6000,GAME_INDEX!$A$7:$E$34,4,FALSE), "NO MATCH!!!")</f>
        <v>Virginia</v>
      </c>
      <c r="G6000" t="s">
        <v>5991</v>
      </c>
      <c r="H6000" s="1">
        <v>43043</v>
      </c>
      <c r="I6000">
        <v>1966</v>
      </c>
      <c r="J6000" t="s">
        <v>7</v>
      </c>
      <c r="K6000" t="s">
        <v>5225</v>
      </c>
      <c r="L6000">
        <v>10.3</v>
      </c>
    </row>
    <row r="6001" spans="1:12" x14ac:dyDescent="0.55000000000000004">
      <c r="A6001" s="24" t="str">
        <f t="shared" ref="A6001:A6064" si="94">E6001&amp;D6001</f>
        <v>10229</v>
      </c>
      <c r="B6001" s="24" t="s">
        <v>27</v>
      </c>
      <c r="C6001" s="25">
        <v>43043</v>
      </c>
      <c r="D6001" s="24">
        <f>IFERROR(VLOOKUP(B6001,'2017_GT Roster'!$B$6:$H$21,7, FALSE), "NO MATCH!!!")</f>
        <v>9</v>
      </c>
      <c r="E6001" s="24">
        <f>IFERROR(VLOOKUP(GAME_JUMP_REPORT_CONSOLIDATED!C6001,GAME_INDEX!$A$7:$E$34,5,FALSE), "NO MATCH")</f>
        <v>1022</v>
      </c>
      <c r="F6001" s="24" t="str">
        <f>IFERROR(VLOOKUP(C6001,GAME_INDEX!$A$7:$E$34,4,FALSE), "NO MATCH!!!")</f>
        <v>Virginia</v>
      </c>
      <c r="G6001" t="s">
        <v>5992</v>
      </c>
      <c r="H6001" s="1">
        <v>43043</v>
      </c>
      <c r="I6001">
        <v>1967</v>
      </c>
      <c r="J6001" t="s">
        <v>7</v>
      </c>
      <c r="K6001" t="s">
        <v>27</v>
      </c>
      <c r="L6001">
        <v>12</v>
      </c>
    </row>
    <row r="6002" spans="1:12" x14ac:dyDescent="0.55000000000000004">
      <c r="A6002" s="24" t="str">
        <f t="shared" si="94"/>
        <v>102233</v>
      </c>
      <c r="B6002" s="24" t="s">
        <v>32</v>
      </c>
      <c r="C6002" s="25">
        <v>43043</v>
      </c>
      <c r="D6002" s="24">
        <f>IFERROR(VLOOKUP(B6002,'2017_GT Roster'!$B$6:$H$21,7, FALSE), "NO MATCH!!!")</f>
        <v>33</v>
      </c>
      <c r="E6002" s="24">
        <f>IFERROR(VLOOKUP(GAME_JUMP_REPORT_CONSOLIDATED!C6002,GAME_INDEX!$A$7:$E$34,5,FALSE), "NO MATCH")</f>
        <v>1022</v>
      </c>
      <c r="F6002" s="24" t="str">
        <f>IFERROR(VLOOKUP(C6002,GAME_INDEX!$A$7:$E$34,4,FALSE), "NO MATCH!!!")</f>
        <v>Virginia</v>
      </c>
      <c r="G6002" t="s">
        <v>5993</v>
      </c>
      <c r="H6002" s="1">
        <v>43043</v>
      </c>
      <c r="I6002">
        <v>1972</v>
      </c>
      <c r="J6002" t="s">
        <v>7</v>
      </c>
      <c r="K6002" t="s">
        <v>32</v>
      </c>
      <c r="L6002">
        <v>20.7</v>
      </c>
    </row>
    <row r="6003" spans="1:12" x14ac:dyDescent="0.55000000000000004">
      <c r="A6003" s="24" t="str">
        <f t="shared" si="94"/>
        <v>102233</v>
      </c>
      <c r="B6003" s="24" t="s">
        <v>32</v>
      </c>
      <c r="C6003" s="25">
        <v>43043</v>
      </c>
      <c r="D6003" s="24">
        <f>IFERROR(VLOOKUP(B6003,'2017_GT Roster'!$B$6:$H$21,7, FALSE), "NO MATCH!!!")</f>
        <v>33</v>
      </c>
      <c r="E6003" s="24">
        <f>IFERROR(VLOOKUP(GAME_JUMP_REPORT_CONSOLIDATED!C6003,GAME_INDEX!$A$7:$E$34,5,FALSE), "NO MATCH")</f>
        <v>1022</v>
      </c>
      <c r="F6003" s="24" t="str">
        <f>IFERROR(VLOOKUP(C6003,GAME_INDEX!$A$7:$E$34,4,FALSE), "NO MATCH!!!")</f>
        <v>Virginia</v>
      </c>
      <c r="G6003" t="s">
        <v>5994</v>
      </c>
      <c r="H6003" s="1">
        <v>43043</v>
      </c>
      <c r="I6003">
        <v>1975</v>
      </c>
      <c r="J6003" t="s">
        <v>7</v>
      </c>
      <c r="K6003" t="s">
        <v>32</v>
      </c>
      <c r="L6003">
        <v>16.3</v>
      </c>
    </row>
    <row r="6004" spans="1:12" x14ac:dyDescent="0.55000000000000004">
      <c r="A6004" s="24" t="str">
        <f t="shared" si="94"/>
        <v>10224</v>
      </c>
      <c r="B6004" s="24" t="s">
        <v>3262</v>
      </c>
      <c r="C6004" s="25">
        <v>43043</v>
      </c>
      <c r="D6004" s="24">
        <f>IFERROR(VLOOKUP(B6004,'2017_GT Roster'!$B$6:$H$21,7, FALSE), "NO MATCH!!!")</f>
        <v>4</v>
      </c>
      <c r="E6004" s="24">
        <f>IFERROR(VLOOKUP(GAME_JUMP_REPORT_CONSOLIDATED!C6004,GAME_INDEX!$A$7:$E$34,5,FALSE), "NO MATCH")</f>
        <v>1022</v>
      </c>
      <c r="F6004" s="24" t="str">
        <f>IFERROR(VLOOKUP(C6004,GAME_INDEX!$A$7:$E$34,4,FALSE), "NO MATCH!!!")</f>
        <v>Virginia</v>
      </c>
      <c r="G6004" t="s">
        <v>5995</v>
      </c>
      <c r="H6004" s="1">
        <v>43043</v>
      </c>
      <c r="I6004">
        <v>1975</v>
      </c>
      <c r="J6004" t="s">
        <v>7</v>
      </c>
      <c r="K6004" t="s">
        <v>3262</v>
      </c>
      <c r="L6004">
        <v>17.8</v>
      </c>
    </row>
    <row r="6005" spans="1:12" x14ac:dyDescent="0.55000000000000004">
      <c r="A6005" s="24" t="str">
        <f t="shared" si="94"/>
        <v>10223</v>
      </c>
      <c r="B6005" s="24" t="s">
        <v>3344</v>
      </c>
      <c r="C6005" s="25">
        <v>43043</v>
      </c>
      <c r="D6005" s="24">
        <f>IFERROR(VLOOKUP(B6005,'2017_GT Roster'!$B$6:$H$21,7, FALSE), "NO MATCH!!!")</f>
        <v>3</v>
      </c>
      <c r="E6005" s="24">
        <f>IFERROR(VLOOKUP(GAME_JUMP_REPORT_CONSOLIDATED!C6005,GAME_INDEX!$A$7:$E$34,5,FALSE), "NO MATCH")</f>
        <v>1022</v>
      </c>
      <c r="F6005" s="24" t="str">
        <f>IFERROR(VLOOKUP(C6005,GAME_INDEX!$A$7:$E$34,4,FALSE), "NO MATCH!!!")</f>
        <v>Virginia</v>
      </c>
      <c r="G6005" t="s">
        <v>5996</v>
      </c>
      <c r="H6005" s="1">
        <v>43043</v>
      </c>
      <c r="I6005">
        <v>1984</v>
      </c>
      <c r="J6005" t="s">
        <v>7</v>
      </c>
      <c r="K6005" t="s">
        <v>3344</v>
      </c>
      <c r="L6005">
        <v>13.3</v>
      </c>
    </row>
    <row r="6006" spans="1:12" x14ac:dyDescent="0.55000000000000004">
      <c r="A6006" s="24" t="str">
        <f t="shared" si="94"/>
        <v>10224</v>
      </c>
      <c r="B6006" s="24" t="s">
        <v>3262</v>
      </c>
      <c r="C6006" s="25">
        <v>43043</v>
      </c>
      <c r="D6006" s="24">
        <f>IFERROR(VLOOKUP(B6006,'2017_GT Roster'!$B$6:$H$21,7, FALSE), "NO MATCH!!!")</f>
        <v>4</v>
      </c>
      <c r="E6006" s="24">
        <f>IFERROR(VLOOKUP(GAME_JUMP_REPORT_CONSOLIDATED!C6006,GAME_INDEX!$A$7:$E$34,5,FALSE), "NO MATCH")</f>
        <v>1022</v>
      </c>
      <c r="F6006" s="24" t="str">
        <f>IFERROR(VLOOKUP(C6006,GAME_INDEX!$A$7:$E$34,4,FALSE), "NO MATCH!!!")</f>
        <v>Virginia</v>
      </c>
      <c r="G6006" t="s">
        <v>5997</v>
      </c>
      <c r="H6006" s="1">
        <v>43043</v>
      </c>
      <c r="I6006">
        <v>1994</v>
      </c>
      <c r="J6006" t="s">
        <v>7</v>
      </c>
      <c r="K6006" t="s">
        <v>3262</v>
      </c>
      <c r="L6006">
        <v>21</v>
      </c>
    </row>
    <row r="6007" spans="1:12" x14ac:dyDescent="0.55000000000000004">
      <c r="A6007" s="24" t="str">
        <f t="shared" si="94"/>
        <v>10224</v>
      </c>
      <c r="B6007" s="24" t="s">
        <v>3262</v>
      </c>
      <c r="C6007" s="25">
        <v>43043</v>
      </c>
      <c r="D6007" s="24">
        <f>IFERROR(VLOOKUP(B6007,'2017_GT Roster'!$B$6:$H$21,7, FALSE), "NO MATCH!!!")</f>
        <v>4</v>
      </c>
      <c r="E6007" s="24">
        <f>IFERROR(VLOOKUP(GAME_JUMP_REPORT_CONSOLIDATED!C6007,GAME_INDEX!$A$7:$E$34,5,FALSE), "NO MATCH")</f>
        <v>1022</v>
      </c>
      <c r="F6007" s="24" t="str">
        <f>IFERROR(VLOOKUP(C6007,GAME_INDEX!$A$7:$E$34,4,FALSE), "NO MATCH!!!")</f>
        <v>Virginia</v>
      </c>
      <c r="G6007" t="s">
        <v>5998</v>
      </c>
      <c r="H6007" s="1">
        <v>43043</v>
      </c>
      <c r="I6007">
        <v>1996</v>
      </c>
      <c r="J6007" t="s">
        <v>7</v>
      </c>
      <c r="K6007" t="s">
        <v>3262</v>
      </c>
      <c r="L6007">
        <v>19</v>
      </c>
    </row>
    <row r="6008" spans="1:12" x14ac:dyDescent="0.55000000000000004">
      <c r="A6008" s="24" t="str">
        <f t="shared" si="94"/>
        <v>102210</v>
      </c>
      <c r="B6008" s="24" t="s">
        <v>5225</v>
      </c>
      <c r="C6008" s="25">
        <v>43043</v>
      </c>
      <c r="D6008" s="24">
        <f>IFERROR(VLOOKUP(B6008,'2017_GT Roster'!$B$6:$H$21,7, FALSE), "NO MATCH!!!")</f>
        <v>10</v>
      </c>
      <c r="E6008" s="24">
        <f>IFERROR(VLOOKUP(GAME_JUMP_REPORT_CONSOLIDATED!C6008,GAME_INDEX!$A$7:$E$34,5,FALSE), "NO MATCH")</f>
        <v>1022</v>
      </c>
      <c r="F6008" s="24" t="str">
        <f>IFERROR(VLOOKUP(C6008,GAME_INDEX!$A$7:$E$34,4,FALSE), "NO MATCH!!!")</f>
        <v>Virginia</v>
      </c>
      <c r="G6008" t="s">
        <v>5999</v>
      </c>
      <c r="H6008" s="1">
        <v>43043</v>
      </c>
      <c r="I6008">
        <v>2017</v>
      </c>
      <c r="J6008" t="s">
        <v>7</v>
      </c>
      <c r="K6008" t="s">
        <v>5225</v>
      </c>
      <c r="L6008">
        <v>12.4</v>
      </c>
    </row>
    <row r="6009" spans="1:12" x14ac:dyDescent="0.55000000000000004">
      <c r="A6009" s="24" t="str">
        <f t="shared" si="94"/>
        <v>10224</v>
      </c>
      <c r="B6009" s="24" t="s">
        <v>3262</v>
      </c>
      <c r="C6009" s="25">
        <v>43043</v>
      </c>
      <c r="D6009" s="24">
        <f>IFERROR(VLOOKUP(B6009,'2017_GT Roster'!$B$6:$H$21,7, FALSE), "NO MATCH!!!")</f>
        <v>4</v>
      </c>
      <c r="E6009" s="24">
        <f>IFERROR(VLOOKUP(GAME_JUMP_REPORT_CONSOLIDATED!C6009,GAME_INDEX!$A$7:$E$34,5,FALSE), "NO MATCH")</f>
        <v>1022</v>
      </c>
      <c r="F6009" s="24" t="str">
        <f>IFERROR(VLOOKUP(C6009,GAME_INDEX!$A$7:$E$34,4,FALSE), "NO MATCH!!!")</f>
        <v>Virginia</v>
      </c>
      <c r="G6009" t="s">
        <v>6000</v>
      </c>
      <c r="H6009" s="1">
        <v>43043</v>
      </c>
      <c r="I6009">
        <v>2043</v>
      </c>
      <c r="J6009" t="s">
        <v>7</v>
      </c>
      <c r="K6009" t="s">
        <v>3262</v>
      </c>
      <c r="L6009">
        <v>27.3</v>
      </c>
    </row>
    <row r="6010" spans="1:12" x14ac:dyDescent="0.55000000000000004">
      <c r="A6010" s="24" t="str">
        <f t="shared" si="94"/>
        <v>10229</v>
      </c>
      <c r="B6010" s="24" t="s">
        <v>27</v>
      </c>
      <c r="C6010" s="25">
        <v>43043</v>
      </c>
      <c r="D6010" s="24">
        <f>IFERROR(VLOOKUP(B6010,'2017_GT Roster'!$B$6:$H$21,7, FALSE), "NO MATCH!!!")</f>
        <v>9</v>
      </c>
      <c r="E6010" s="24">
        <f>IFERROR(VLOOKUP(GAME_JUMP_REPORT_CONSOLIDATED!C6010,GAME_INDEX!$A$7:$E$34,5,FALSE), "NO MATCH")</f>
        <v>1022</v>
      </c>
      <c r="F6010" s="24" t="str">
        <f>IFERROR(VLOOKUP(C6010,GAME_INDEX!$A$7:$E$34,4,FALSE), "NO MATCH!!!")</f>
        <v>Virginia</v>
      </c>
      <c r="G6010" t="s">
        <v>6001</v>
      </c>
      <c r="H6010" s="1">
        <v>43043</v>
      </c>
      <c r="I6010">
        <v>2044</v>
      </c>
      <c r="J6010" t="s">
        <v>7</v>
      </c>
      <c r="K6010" t="s">
        <v>27</v>
      </c>
      <c r="L6010">
        <v>13.9</v>
      </c>
    </row>
    <row r="6011" spans="1:12" x14ac:dyDescent="0.55000000000000004">
      <c r="A6011" s="24" t="str">
        <f t="shared" si="94"/>
        <v>10229</v>
      </c>
      <c r="B6011" s="24" t="s">
        <v>27</v>
      </c>
      <c r="C6011" s="25">
        <v>43043</v>
      </c>
      <c r="D6011" s="24">
        <f>IFERROR(VLOOKUP(B6011,'2017_GT Roster'!$B$6:$H$21,7, FALSE), "NO MATCH!!!")</f>
        <v>9</v>
      </c>
      <c r="E6011" s="24">
        <f>IFERROR(VLOOKUP(GAME_JUMP_REPORT_CONSOLIDATED!C6011,GAME_INDEX!$A$7:$E$34,5,FALSE), "NO MATCH")</f>
        <v>1022</v>
      </c>
      <c r="F6011" s="24" t="str">
        <f>IFERROR(VLOOKUP(C6011,GAME_INDEX!$A$7:$E$34,4,FALSE), "NO MATCH!!!")</f>
        <v>Virginia</v>
      </c>
      <c r="G6011" t="s">
        <v>6002</v>
      </c>
      <c r="H6011" s="1">
        <v>43043</v>
      </c>
      <c r="I6011">
        <v>2046</v>
      </c>
      <c r="J6011" t="s">
        <v>7</v>
      </c>
      <c r="K6011" t="s">
        <v>27</v>
      </c>
      <c r="L6011">
        <v>10.1</v>
      </c>
    </row>
    <row r="6012" spans="1:12" x14ac:dyDescent="0.55000000000000004">
      <c r="A6012" s="24" t="str">
        <f t="shared" si="94"/>
        <v>102233</v>
      </c>
      <c r="B6012" s="24" t="s">
        <v>32</v>
      </c>
      <c r="C6012" s="25">
        <v>43043</v>
      </c>
      <c r="D6012" s="24">
        <f>IFERROR(VLOOKUP(B6012,'2017_GT Roster'!$B$6:$H$21,7, FALSE), "NO MATCH!!!")</f>
        <v>33</v>
      </c>
      <c r="E6012" s="24">
        <f>IFERROR(VLOOKUP(GAME_JUMP_REPORT_CONSOLIDATED!C6012,GAME_INDEX!$A$7:$E$34,5,FALSE), "NO MATCH")</f>
        <v>1022</v>
      </c>
      <c r="F6012" s="24" t="str">
        <f>IFERROR(VLOOKUP(C6012,GAME_INDEX!$A$7:$E$34,4,FALSE), "NO MATCH!!!")</f>
        <v>Virginia</v>
      </c>
      <c r="G6012" t="s">
        <v>6003</v>
      </c>
      <c r="H6012" s="1">
        <v>43043</v>
      </c>
      <c r="I6012">
        <v>2060</v>
      </c>
      <c r="J6012" t="s">
        <v>7</v>
      </c>
      <c r="K6012" t="s">
        <v>32</v>
      </c>
      <c r="L6012">
        <v>13.9</v>
      </c>
    </row>
    <row r="6013" spans="1:12" x14ac:dyDescent="0.55000000000000004">
      <c r="A6013" s="24" t="str">
        <f t="shared" si="94"/>
        <v>10224</v>
      </c>
      <c r="B6013" s="24" t="s">
        <v>3262</v>
      </c>
      <c r="C6013" s="25">
        <v>43043</v>
      </c>
      <c r="D6013" s="24">
        <f>IFERROR(VLOOKUP(B6013,'2017_GT Roster'!$B$6:$H$21,7, FALSE), "NO MATCH!!!")</f>
        <v>4</v>
      </c>
      <c r="E6013" s="24">
        <f>IFERROR(VLOOKUP(GAME_JUMP_REPORT_CONSOLIDATED!C6013,GAME_INDEX!$A$7:$E$34,5,FALSE), "NO MATCH")</f>
        <v>1022</v>
      </c>
      <c r="F6013" s="24" t="str">
        <f>IFERROR(VLOOKUP(C6013,GAME_INDEX!$A$7:$E$34,4,FALSE), "NO MATCH!!!")</f>
        <v>Virginia</v>
      </c>
      <c r="G6013" t="s">
        <v>6004</v>
      </c>
      <c r="H6013" s="1">
        <v>43043</v>
      </c>
      <c r="I6013">
        <v>2064</v>
      </c>
      <c r="J6013" t="s">
        <v>7</v>
      </c>
      <c r="K6013" t="s">
        <v>3262</v>
      </c>
      <c r="L6013">
        <v>12.7</v>
      </c>
    </row>
    <row r="6014" spans="1:12" x14ac:dyDescent="0.55000000000000004">
      <c r="A6014" s="24" t="str">
        <f t="shared" si="94"/>
        <v>102211</v>
      </c>
      <c r="B6014" s="24" t="s">
        <v>14</v>
      </c>
      <c r="C6014" s="25">
        <v>43043</v>
      </c>
      <c r="D6014" s="24">
        <f>IFERROR(VLOOKUP(B6014,'2017_GT Roster'!$B$6:$H$21,7, FALSE), "NO MATCH!!!")</f>
        <v>11</v>
      </c>
      <c r="E6014" s="24">
        <f>IFERROR(VLOOKUP(GAME_JUMP_REPORT_CONSOLIDATED!C6014,GAME_INDEX!$A$7:$E$34,5,FALSE), "NO MATCH")</f>
        <v>1022</v>
      </c>
      <c r="F6014" s="24" t="str">
        <f>IFERROR(VLOOKUP(C6014,GAME_INDEX!$A$7:$E$34,4,FALSE), "NO MATCH!!!")</f>
        <v>Virginia</v>
      </c>
      <c r="G6014" t="s">
        <v>6005</v>
      </c>
      <c r="H6014" s="1">
        <v>43043</v>
      </c>
      <c r="I6014">
        <v>2065</v>
      </c>
      <c r="J6014" t="s">
        <v>7</v>
      </c>
      <c r="K6014" t="s">
        <v>14</v>
      </c>
      <c r="L6014">
        <v>18.899999999999999</v>
      </c>
    </row>
    <row r="6015" spans="1:12" x14ac:dyDescent="0.55000000000000004">
      <c r="A6015" s="24" t="str">
        <f t="shared" si="94"/>
        <v>10229</v>
      </c>
      <c r="B6015" s="24" t="s">
        <v>27</v>
      </c>
      <c r="C6015" s="25">
        <v>43043</v>
      </c>
      <c r="D6015" s="24">
        <f>IFERROR(VLOOKUP(B6015,'2017_GT Roster'!$B$6:$H$21,7, FALSE), "NO MATCH!!!")</f>
        <v>9</v>
      </c>
      <c r="E6015" s="24">
        <f>IFERROR(VLOOKUP(GAME_JUMP_REPORT_CONSOLIDATED!C6015,GAME_INDEX!$A$7:$E$34,5,FALSE), "NO MATCH")</f>
        <v>1022</v>
      </c>
      <c r="F6015" s="24" t="str">
        <f>IFERROR(VLOOKUP(C6015,GAME_INDEX!$A$7:$E$34,4,FALSE), "NO MATCH!!!")</f>
        <v>Virginia</v>
      </c>
      <c r="G6015" t="s">
        <v>6006</v>
      </c>
      <c r="H6015" s="1">
        <v>43043</v>
      </c>
      <c r="I6015">
        <v>2084</v>
      </c>
      <c r="J6015" t="s">
        <v>7</v>
      </c>
      <c r="K6015" t="s">
        <v>27</v>
      </c>
      <c r="L6015">
        <v>15.6</v>
      </c>
    </row>
    <row r="6016" spans="1:12" x14ac:dyDescent="0.55000000000000004">
      <c r="A6016" s="24" t="str">
        <f t="shared" si="94"/>
        <v>102211</v>
      </c>
      <c r="B6016" s="24" t="s">
        <v>14</v>
      </c>
      <c r="C6016" s="25">
        <v>43043</v>
      </c>
      <c r="D6016" s="24">
        <f>IFERROR(VLOOKUP(B6016,'2017_GT Roster'!$B$6:$H$21,7, FALSE), "NO MATCH!!!")</f>
        <v>11</v>
      </c>
      <c r="E6016" s="24">
        <f>IFERROR(VLOOKUP(GAME_JUMP_REPORT_CONSOLIDATED!C6016,GAME_INDEX!$A$7:$E$34,5,FALSE), "NO MATCH")</f>
        <v>1022</v>
      </c>
      <c r="F6016" s="24" t="str">
        <f>IFERROR(VLOOKUP(C6016,GAME_INDEX!$A$7:$E$34,4,FALSE), "NO MATCH!!!")</f>
        <v>Virginia</v>
      </c>
      <c r="G6016" t="s">
        <v>6007</v>
      </c>
      <c r="H6016" s="1">
        <v>43043</v>
      </c>
      <c r="I6016">
        <v>2088</v>
      </c>
      <c r="J6016" t="s">
        <v>7</v>
      </c>
      <c r="K6016" t="s">
        <v>14</v>
      </c>
      <c r="L6016">
        <v>23.6</v>
      </c>
    </row>
    <row r="6017" spans="1:12" x14ac:dyDescent="0.55000000000000004">
      <c r="A6017" s="24" t="str">
        <f t="shared" si="94"/>
        <v>102223</v>
      </c>
      <c r="B6017" s="24" t="s">
        <v>19</v>
      </c>
      <c r="C6017" s="25">
        <v>43043</v>
      </c>
      <c r="D6017" s="24">
        <f>IFERROR(VLOOKUP(B6017,'2017_GT Roster'!$B$6:$H$21,7, FALSE), "NO MATCH!!!")</f>
        <v>23</v>
      </c>
      <c r="E6017" s="24">
        <f>IFERROR(VLOOKUP(GAME_JUMP_REPORT_CONSOLIDATED!C6017,GAME_INDEX!$A$7:$E$34,5,FALSE), "NO MATCH")</f>
        <v>1022</v>
      </c>
      <c r="F6017" s="24" t="str">
        <f>IFERROR(VLOOKUP(C6017,GAME_INDEX!$A$7:$E$34,4,FALSE), "NO MATCH!!!")</f>
        <v>Virginia</v>
      </c>
      <c r="G6017" t="s">
        <v>6008</v>
      </c>
      <c r="H6017" s="1">
        <v>43043</v>
      </c>
      <c r="I6017">
        <v>2099</v>
      </c>
      <c r="J6017" t="s">
        <v>7</v>
      </c>
      <c r="K6017" t="s">
        <v>19</v>
      </c>
      <c r="L6017">
        <v>15.7</v>
      </c>
    </row>
    <row r="6018" spans="1:12" x14ac:dyDescent="0.55000000000000004">
      <c r="A6018" s="24" t="str">
        <f t="shared" si="94"/>
        <v>10221</v>
      </c>
      <c r="B6018" s="24" t="s">
        <v>3254</v>
      </c>
      <c r="C6018" s="25">
        <v>43043</v>
      </c>
      <c r="D6018" s="24">
        <f>IFERROR(VLOOKUP(B6018,'2017_GT Roster'!$B$6:$H$21,7, FALSE), "NO MATCH!!!")</f>
        <v>1</v>
      </c>
      <c r="E6018" s="24">
        <f>IFERROR(VLOOKUP(GAME_JUMP_REPORT_CONSOLIDATED!C6018,GAME_INDEX!$A$7:$E$34,5,FALSE), "NO MATCH")</f>
        <v>1022</v>
      </c>
      <c r="F6018" s="24" t="str">
        <f>IFERROR(VLOOKUP(C6018,GAME_INDEX!$A$7:$E$34,4,FALSE), "NO MATCH!!!")</f>
        <v>Virginia</v>
      </c>
      <c r="G6018" t="s">
        <v>6009</v>
      </c>
      <c r="H6018" s="1">
        <v>43043</v>
      </c>
      <c r="I6018">
        <v>2107</v>
      </c>
      <c r="J6018" t="s">
        <v>7</v>
      </c>
      <c r="K6018" t="s">
        <v>3254</v>
      </c>
      <c r="L6018">
        <v>20.7</v>
      </c>
    </row>
    <row r="6019" spans="1:12" x14ac:dyDescent="0.55000000000000004">
      <c r="A6019" s="24" t="str">
        <f t="shared" si="94"/>
        <v>102211</v>
      </c>
      <c r="B6019" s="24" t="s">
        <v>14</v>
      </c>
      <c r="C6019" s="25">
        <v>43043</v>
      </c>
      <c r="D6019" s="24">
        <f>IFERROR(VLOOKUP(B6019,'2017_GT Roster'!$B$6:$H$21,7, FALSE), "NO MATCH!!!")</f>
        <v>11</v>
      </c>
      <c r="E6019" s="24">
        <f>IFERROR(VLOOKUP(GAME_JUMP_REPORT_CONSOLIDATED!C6019,GAME_INDEX!$A$7:$E$34,5,FALSE), "NO MATCH")</f>
        <v>1022</v>
      </c>
      <c r="F6019" s="24" t="str">
        <f>IFERROR(VLOOKUP(C6019,GAME_INDEX!$A$7:$E$34,4,FALSE), "NO MATCH!!!")</f>
        <v>Virginia</v>
      </c>
      <c r="G6019" t="s">
        <v>6010</v>
      </c>
      <c r="H6019" s="1">
        <v>43043</v>
      </c>
      <c r="I6019">
        <v>2108</v>
      </c>
      <c r="J6019" t="s">
        <v>7</v>
      </c>
      <c r="K6019" t="s">
        <v>14</v>
      </c>
      <c r="L6019">
        <v>19.399999999999999</v>
      </c>
    </row>
    <row r="6020" spans="1:12" x14ac:dyDescent="0.55000000000000004">
      <c r="A6020" s="24" t="str">
        <f t="shared" si="94"/>
        <v>10229</v>
      </c>
      <c r="B6020" s="24" t="s">
        <v>27</v>
      </c>
      <c r="C6020" s="25">
        <v>43043</v>
      </c>
      <c r="D6020" s="24">
        <f>IFERROR(VLOOKUP(B6020,'2017_GT Roster'!$B$6:$H$21,7, FALSE), "NO MATCH!!!")</f>
        <v>9</v>
      </c>
      <c r="E6020" s="24">
        <f>IFERROR(VLOOKUP(GAME_JUMP_REPORT_CONSOLIDATED!C6020,GAME_INDEX!$A$7:$E$34,5,FALSE), "NO MATCH")</f>
        <v>1022</v>
      </c>
      <c r="F6020" s="24" t="str">
        <f>IFERROR(VLOOKUP(C6020,GAME_INDEX!$A$7:$E$34,4,FALSE), "NO MATCH!!!")</f>
        <v>Virginia</v>
      </c>
      <c r="G6020" t="s">
        <v>6011</v>
      </c>
      <c r="H6020" s="1">
        <v>43043</v>
      </c>
      <c r="I6020">
        <v>2128</v>
      </c>
      <c r="J6020" t="s">
        <v>7</v>
      </c>
      <c r="K6020" t="s">
        <v>27</v>
      </c>
      <c r="L6020">
        <v>10.5</v>
      </c>
    </row>
    <row r="6021" spans="1:12" x14ac:dyDescent="0.55000000000000004">
      <c r="A6021" s="24" t="str">
        <f t="shared" si="94"/>
        <v>102211</v>
      </c>
      <c r="B6021" s="24" t="s">
        <v>14</v>
      </c>
      <c r="C6021" s="25">
        <v>43043</v>
      </c>
      <c r="D6021" s="24">
        <f>IFERROR(VLOOKUP(B6021,'2017_GT Roster'!$B$6:$H$21,7, FALSE), "NO MATCH!!!")</f>
        <v>11</v>
      </c>
      <c r="E6021" s="24">
        <f>IFERROR(VLOOKUP(GAME_JUMP_REPORT_CONSOLIDATED!C6021,GAME_INDEX!$A$7:$E$34,5,FALSE), "NO MATCH")</f>
        <v>1022</v>
      </c>
      <c r="F6021" s="24" t="str">
        <f>IFERROR(VLOOKUP(C6021,GAME_INDEX!$A$7:$E$34,4,FALSE), "NO MATCH!!!")</f>
        <v>Virginia</v>
      </c>
      <c r="G6021" t="s">
        <v>6012</v>
      </c>
      <c r="H6021" s="1">
        <v>43043</v>
      </c>
      <c r="I6021">
        <v>2130</v>
      </c>
      <c r="J6021" t="s">
        <v>7</v>
      </c>
      <c r="K6021" t="s">
        <v>14</v>
      </c>
      <c r="L6021">
        <v>18.899999999999999</v>
      </c>
    </row>
    <row r="6022" spans="1:12" x14ac:dyDescent="0.55000000000000004">
      <c r="A6022" s="24" t="str">
        <f t="shared" si="94"/>
        <v>10221</v>
      </c>
      <c r="B6022" s="24" t="s">
        <v>3254</v>
      </c>
      <c r="C6022" s="25">
        <v>43043</v>
      </c>
      <c r="D6022" s="24">
        <f>IFERROR(VLOOKUP(B6022,'2017_GT Roster'!$B$6:$H$21,7, FALSE), "NO MATCH!!!")</f>
        <v>1</v>
      </c>
      <c r="E6022" s="24">
        <f>IFERROR(VLOOKUP(GAME_JUMP_REPORT_CONSOLIDATED!C6022,GAME_INDEX!$A$7:$E$34,5,FALSE), "NO MATCH")</f>
        <v>1022</v>
      </c>
      <c r="F6022" s="24" t="str">
        <f>IFERROR(VLOOKUP(C6022,GAME_INDEX!$A$7:$E$34,4,FALSE), "NO MATCH!!!")</f>
        <v>Virginia</v>
      </c>
      <c r="G6022" t="s">
        <v>6013</v>
      </c>
      <c r="H6022" s="1">
        <v>43043</v>
      </c>
      <c r="I6022">
        <v>2137</v>
      </c>
      <c r="J6022" t="s">
        <v>7</v>
      </c>
      <c r="K6022" t="s">
        <v>3254</v>
      </c>
      <c r="L6022">
        <v>12.3</v>
      </c>
    </row>
    <row r="6023" spans="1:12" x14ac:dyDescent="0.55000000000000004">
      <c r="A6023" s="24" t="str">
        <f t="shared" si="94"/>
        <v>102211</v>
      </c>
      <c r="B6023" s="24" t="s">
        <v>14</v>
      </c>
      <c r="C6023" s="25">
        <v>43043</v>
      </c>
      <c r="D6023" s="24">
        <f>IFERROR(VLOOKUP(B6023,'2017_GT Roster'!$B$6:$H$21,7, FALSE), "NO MATCH!!!")</f>
        <v>11</v>
      </c>
      <c r="E6023" s="24">
        <f>IFERROR(VLOOKUP(GAME_JUMP_REPORT_CONSOLIDATED!C6023,GAME_INDEX!$A$7:$E$34,5,FALSE), "NO MATCH")</f>
        <v>1022</v>
      </c>
      <c r="F6023" s="24" t="str">
        <f>IFERROR(VLOOKUP(C6023,GAME_INDEX!$A$7:$E$34,4,FALSE), "NO MATCH!!!")</f>
        <v>Virginia</v>
      </c>
      <c r="G6023" t="s">
        <v>6014</v>
      </c>
      <c r="H6023" s="1">
        <v>43043</v>
      </c>
      <c r="I6023">
        <v>2138</v>
      </c>
      <c r="J6023" t="s">
        <v>7</v>
      </c>
      <c r="K6023" t="s">
        <v>14</v>
      </c>
      <c r="L6023">
        <v>17.2</v>
      </c>
    </row>
    <row r="6024" spans="1:12" x14ac:dyDescent="0.55000000000000004">
      <c r="A6024" s="24" t="str">
        <f t="shared" si="94"/>
        <v>102212</v>
      </c>
      <c r="B6024" s="24" t="s">
        <v>10639</v>
      </c>
      <c r="C6024" s="25">
        <v>43043</v>
      </c>
      <c r="D6024" s="24">
        <f>IFERROR(VLOOKUP(B6024,'2017_GT Roster'!$B$6:$H$21,7, FALSE), "NO MATCH!!!")</f>
        <v>12</v>
      </c>
      <c r="E6024" s="24">
        <f>IFERROR(VLOOKUP(GAME_JUMP_REPORT_CONSOLIDATED!C6024,GAME_INDEX!$A$7:$E$34,5,FALSE), "NO MATCH")</f>
        <v>1022</v>
      </c>
      <c r="F6024" s="24" t="str">
        <f>IFERROR(VLOOKUP(C6024,GAME_INDEX!$A$7:$E$34,4,FALSE), "NO MATCH!!!")</f>
        <v>Virginia</v>
      </c>
      <c r="G6024" t="s">
        <v>6015</v>
      </c>
      <c r="H6024" s="1">
        <v>43043</v>
      </c>
      <c r="I6024">
        <v>2163</v>
      </c>
      <c r="J6024" t="s">
        <v>7</v>
      </c>
      <c r="K6024" t="s">
        <v>12</v>
      </c>
      <c r="L6024">
        <v>13.8</v>
      </c>
    </row>
    <row r="6025" spans="1:12" x14ac:dyDescent="0.55000000000000004">
      <c r="A6025" s="24" t="str">
        <f t="shared" si="94"/>
        <v>10229</v>
      </c>
      <c r="B6025" s="24" t="s">
        <v>27</v>
      </c>
      <c r="C6025" s="25">
        <v>43043</v>
      </c>
      <c r="D6025" s="24">
        <f>IFERROR(VLOOKUP(B6025,'2017_GT Roster'!$B$6:$H$21,7, FALSE), "NO MATCH!!!")</f>
        <v>9</v>
      </c>
      <c r="E6025" s="24">
        <f>IFERROR(VLOOKUP(GAME_JUMP_REPORT_CONSOLIDATED!C6025,GAME_INDEX!$A$7:$E$34,5,FALSE), "NO MATCH")</f>
        <v>1022</v>
      </c>
      <c r="F6025" s="24" t="str">
        <f>IFERROR(VLOOKUP(C6025,GAME_INDEX!$A$7:$E$34,4,FALSE), "NO MATCH!!!")</f>
        <v>Virginia</v>
      </c>
      <c r="G6025" t="s">
        <v>6016</v>
      </c>
      <c r="H6025" s="1">
        <v>43043</v>
      </c>
      <c r="I6025">
        <v>2172</v>
      </c>
      <c r="J6025" t="s">
        <v>7</v>
      </c>
      <c r="K6025" t="s">
        <v>27</v>
      </c>
      <c r="L6025">
        <v>10.8</v>
      </c>
    </row>
    <row r="6026" spans="1:12" x14ac:dyDescent="0.55000000000000004">
      <c r="A6026" s="24" t="str">
        <f t="shared" si="94"/>
        <v>10221</v>
      </c>
      <c r="B6026" s="24" t="s">
        <v>3254</v>
      </c>
      <c r="C6026" s="25">
        <v>43043</v>
      </c>
      <c r="D6026" s="24">
        <f>IFERROR(VLOOKUP(B6026,'2017_GT Roster'!$B$6:$H$21,7, FALSE), "NO MATCH!!!")</f>
        <v>1</v>
      </c>
      <c r="E6026" s="24">
        <f>IFERROR(VLOOKUP(GAME_JUMP_REPORT_CONSOLIDATED!C6026,GAME_INDEX!$A$7:$E$34,5,FALSE), "NO MATCH")</f>
        <v>1022</v>
      </c>
      <c r="F6026" s="24" t="str">
        <f>IFERROR(VLOOKUP(C6026,GAME_INDEX!$A$7:$E$34,4,FALSE), "NO MATCH!!!")</f>
        <v>Virginia</v>
      </c>
      <c r="G6026" t="s">
        <v>6017</v>
      </c>
      <c r="H6026" s="1">
        <v>43043</v>
      </c>
      <c r="I6026">
        <v>2175</v>
      </c>
      <c r="J6026" t="s">
        <v>7</v>
      </c>
      <c r="K6026" t="s">
        <v>3254</v>
      </c>
      <c r="L6026">
        <v>16.5</v>
      </c>
    </row>
    <row r="6027" spans="1:12" x14ac:dyDescent="0.55000000000000004">
      <c r="A6027" s="24" t="str">
        <f t="shared" si="94"/>
        <v>10229</v>
      </c>
      <c r="B6027" s="24" t="s">
        <v>27</v>
      </c>
      <c r="C6027" s="25">
        <v>43043</v>
      </c>
      <c r="D6027" s="24">
        <f>IFERROR(VLOOKUP(B6027,'2017_GT Roster'!$B$6:$H$21,7, FALSE), "NO MATCH!!!")</f>
        <v>9</v>
      </c>
      <c r="E6027" s="24">
        <f>IFERROR(VLOOKUP(GAME_JUMP_REPORT_CONSOLIDATED!C6027,GAME_INDEX!$A$7:$E$34,5,FALSE), "NO MATCH")</f>
        <v>1022</v>
      </c>
      <c r="F6027" s="24" t="str">
        <f>IFERROR(VLOOKUP(C6027,GAME_INDEX!$A$7:$E$34,4,FALSE), "NO MATCH!!!")</f>
        <v>Virginia</v>
      </c>
      <c r="G6027" t="s">
        <v>6018</v>
      </c>
      <c r="H6027" s="1">
        <v>43043</v>
      </c>
      <c r="I6027">
        <v>2210</v>
      </c>
      <c r="J6027" t="s">
        <v>7</v>
      </c>
      <c r="K6027" t="s">
        <v>27</v>
      </c>
      <c r="L6027">
        <v>13.3</v>
      </c>
    </row>
    <row r="6028" spans="1:12" x14ac:dyDescent="0.55000000000000004">
      <c r="A6028" s="24" t="str">
        <f t="shared" si="94"/>
        <v>102214</v>
      </c>
      <c r="B6028" s="24" t="s">
        <v>10</v>
      </c>
      <c r="C6028" s="25">
        <v>43043</v>
      </c>
      <c r="D6028" s="24">
        <f>IFERROR(VLOOKUP(B6028,'2017_GT Roster'!$B$6:$H$21,7, FALSE), "NO MATCH!!!")</f>
        <v>14</v>
      </c>
      <c r="E6028" s="24">
        <f>IFERROR(VLOOKUP(GAME_JUMP_REPORT_CONSOLIDATED!C6028,GAME_INDEX!$A$7:$E$34,5,FALSE), "NO MATCH")</f>
        <v>1022</v>
      </c>
      <c r="F6028" s="24" t="str">
        <f>IFERROR(VLOOKUP(C6028,GAME_INDEX!$A$7:$E$34,4,FALSE), "NO MATCH!!!")</f>
        <v>Virginia</v>
      </c>
      <c r="G6028" t="s">
        <v>6019</v>
      </c>
      <c r="H6028" s="1">
        <v>43043</v>
      </c>
      <c r="I6028">
        <v>2215</v>
      </c>
      <c r="J6028" t="s">
        <v>7</v>
      </c>
      <c r="K6028" t="s">
        <v>10</v>
      </c>
      <c r="L6028">
        <v>20</v>
      </c>
    </row>
    <row r="6029" spans="1:12" x14ac:dyDescent="0.55000000000000004">
      <c r="A6029" s="24" t="str">
        <f t="shared" si="94"/>
        <v>10229</v>
      </c>
      <c r="B6029" s="24" t="s">
        <v>27</v>
      </c>
      <c r="C6029" s="25">
        <v>43043</v>
      </c>
      <c r="D6029" s="24">
        <f>IFERROR(VLOOKUP(B6029,'2017_GT Roster'!$B$6:$H$21,7, FALSE), "NO MATCH!!!")</f>
        <v>9</v>
      </c>
      <c r="E6029" s="24">
        <f>IFERROR(VLOOKUP(GAME_JUMP_REPORT_CONSOLIDATED!C6029,GAME_INDEX!$A$7:$E$34,5,FALSE), "NO MATCH")</f>
        <v>1022</v>
      </c>
      <c r="F6029" s="24" t="str">
        <f>IFERROR(VLOOKUP(C6029,GAME_INDEX!$A$7:$E$34,4,FALSE), "NO MATCH!!!")</f>
        <v>Virginia</v>
      </c>
      <c r="G6029" t="s">
        <v>6020</v>
      </c>
      <c r="H6029" s="1">
        <v>43043</v>
      </c>
      <c r="I6029">
        <v>2218</v>
      </c>
      <c r="J6029" t="s">
        <v>7</v>
      </c>
      <c r="K6029" t="s">
        <v>27</v>
      </c>
      <c r="L6029">
        <v>11.4</v>
      </c>
    </row>
    <row r="6030" spans="1:12" x14ac:dyDescent="0.55000000000000004">
      <c r="A6030" s="24" t="str">
        <f t="shared" si="94"/>
        <v>10221</v>
      </c>
      <c r="B6030" s="24" t="s">
        <v>3254</v>
      </c>
      <c r="C6030" s="25">
        <v>43043</v>
      </c>
      <c r="D6030" s="24">
        <f>IFERROR(VLOOKUP(B6030,'2017_GT Roster'!$B$6:$H$21,7, FALSE), "NO MATCH!!!")</f>
        <v>1</v>
      </c>
      <c r="E6030" s="24">
        <f>IFERROR(VLOOKUP(GAME_JUMP_REPORT_CONSOLIDATED!C6030,GAME_INDEX!$A$7:$E$34,5,FALSE), "NO MATCH")</f>
        <v>1022</v>
      </c>
      <c r="F6030" s="24" t="str">
        <f>IFERROR(VLOOKUP(C6030,GAME_INDEX!$A$7:$E$34,4,FALSE), "NO MATCH!!!")</f>
        <v>Virginia</v>
      </c>
      <c r="G6030" t="s">
        <v>6021</v>
      </c>
      <c r="H6030" s="1">
        <v>43043</v>
      </c>
      <c r="I6030">
        <v>2223</v>
      </c>
      <c r="J6030" t="s">
        <v>7</v>
      </c>
      <c r="K6030" t="s">
        <v>3254</v>
      </c>
      <c r="L6030">
        <v>23.4</v>
      </c>
    </row>
    <row r="6031" spans="1:12" x14ac:dyDescent="0.55000000000000004">
      <c r="A6031" s="24" t="str">
        <f t="shared" si="94"/>
        <v>102297</v>
      </c>
      <c r="B6031" s="24" t="s">
        <v>42</v>
      </c>
      <c r="C6031" s="25">
        <v>43043</v>
      </c>
      <c r="D6031" s="24">
        <f>IFERROR(VLOOKUP(B6031,'2017_GT Roster'!$B$6:$H$21,7, FALSE), "NO MATCH!!!")</f>
        <v>97</v>
      </c>
      <c r="E6031" s="24">
        <f>IFERROR(VLOOKUP(GAME_JUMP_REPORT_CONSOLIDATED!C6031,GAME_INDEX!$A$7:$E$34,5,FALSE), "NO MATCH")</f>
        <v>1022</v>
      </c>
      <c r="F6031" s="24" t="str">
        <f>IFERROR(VLOOKUP(C6031,GAME_INDEX!$A$7:$E$34,4,FALSE), "NO MATCH!!!")</f>
        <v>Virginia</v>
      </c>
      <c r="G6031" t="s">
        <v>6022</v>
      </c>
      <c r="H6031" s="1">
        <v>43043</v>
      </c>
      <c r="I6031">
        <v>2226</v>
      </c>
      <c r="J6031" t="s">
        <v>7</v>
      </c>
      <c r="K6031" t="s">
        <v>42</v>
      </c>
      <c r="L6031">
        <v>10.199999999999999</v>
      </c>
    </row>
    <row r="6032" spans="1:12" x14ac:dyDescent="0.55000000000000004">
      <c r="A6032" s="24" t="str">
        <f t="shared" si="94"/>
        <v>102297</v>
      </c>
      <c r="B6032" s="24" t="s">
        <v>42</v>
      </c>
      <c r="C6032" s="25">
        <v>43043</v>
      </c>
      <c r="D6032" s="24">
        <f>IFERROR(VLOOKUP(B6032,'2017_GT Roster'!$B$6:$H$21,7, FALSE), "NO MATCH!!!")</f>
        <v>97</v>
      </c>
      <c r="E6032" s="24">
        <f>IFERROR(VLOOKUP(GAME_JUMP_REPORT_CONSOLIDATED!C6032,GAME_INDEX!$A$7:$E$34,5,FALSE), "NO MATCH")</f>
        <v>1022</v>
      </c>
      <c r="F6032" s="24" t="str">
        <f>IFERROR(VLOOKUP(C6032,GAME_INDEX!$A$7:$E$34,4,FALSE), "NO MATCH!!!")</f>
        <v>Virginia</v>
      </c>
      <c r="G6032" t="s">
        <v>6023</v>
      </c>
      <c r="H6032" s="1">
        <v>43043</v>
      </c>
      <c r="I6032">
        <v>2226</v>
      </c>
      <c r="J6032" t="s">
        <v>7</v>
      </c>
      <c r="K6032" t="s">
        <v>42</v>
      </c>
      <c r="L6032">
        <v>10.1</v>
      </c>
    </row>
    <row r="6033" spans="1:12" x14ac:dyDescent="0.55000000000000004">
      <c r="A6033" s="24" t="str">
        <f t="shared" si="94"/>
        <v>102211</v>
      </c>
      <c r="B6033" s="24" t="s">
        <v>14</v>
      </c>
      <c r="C6033" s="25">
        <v>43043</v>
      </c>
      <c r="D6033" s="24">
        <f>IFERROR(VLOOKUP(B6033,'2017_GT Roster'!$B$6:$H$21,7, FALSE), "NO MATCH!!!")</f>
        <v>11</v>
      </c>
      <c r="E6033" s="24">
        <f>IFERROR(VLOOKUP(GAME_JUMP_REPORT_CONSOLIDATED!C6033,GAME_INDEX!$A$7:$E$34,5,FALSE), "NO MATCH")</f>
        <v>1022</v>
      </c>
      <c r="F6033" s="24" t="str">
        <f>IFERROR(VLOOKUP(C6033,GAME_INDEX!$A$7:$E$34,4,FALSE), "NO MATCH!!!")</f>
        <v>Virginia</v>
      </c>
      <c r="G6033" t="s">
        <v>6024</v>
      </c>
      <c r="H6033" s="1">
        <v>43043</v>
      </c>
      <c r="I6033">
        <v>2239</v>
      </c>
      <c r="J6033" t="s">
        <v>7</v>
      </c>
      <c r="K6033" t="s">
        <v>14</v>
      </c>
      <c r="L6033">
        <v>13.8</v>
      </c>
    </row>
    <row r="6034" spans="1:12" x14ac:dyDescent="0.55000000000000004">
      <c r="A6034" s="24" t="str">
        <f t="shared" si="94"/>
        <v>10221</v>
      </c>
      <c r="B6034" s="24" t="s">
        <v>3254</v>
      </c>
      <c r="C6034" s="25">
        <v>43043</v>
      </c>
      <c r="D6034" s="24">
        <f>IFERROR(VLOOKUP(B6034,'2017_GT Roster'!$B$6:$H$21,7, FALSE), "NO MATCH!!!")</f>
        <v>1</v>
      </c>
      <c r="E6034" s="24">
        <f>IFERROR(VLOOKUP(GAME_JUMP_REPORT_CONSOLIDATED!C6034,GAME_INDEX!$A$7:$E$34,5,FALSE), "NO MATCH")</f>
        <v>1022</v>
      </c>
      <c r="F6034" s="24" t="str">
        <f>IFERROR(VLOOKUP(C6034,GAME_INDEX!$A$7:$E$34,4,FALSE), "NO MATCH!!!")</f>
        <v>Virginia</v>
      </c>
      <c r="G6034" t="s">
        <v>6025</v>
      </c>
      <c r="H6034" s="1">
        <v>43043</v>
      </c>
      <c r="I6034">
        <v>2241</v>
      </c>
      <c r="J6034" t="s">
        <v>7</v>
      </c>
      <c r="K6034" t="s">
        <v>3254</v>
      </c>
      <c r="L6034">
        <v>14.9</v>
      </c>
    </row>
    <row r="6035" spans="1:12" x14ac:dyDescent="0.55000000000000004">
      <c r="A6035" s="24" t="str">
        <f t="shared" si="94"/>
        <v>102211</v>
      </c>
      <c r="B6035" s="24" t="s">
        <v>14</v>
      </c>
      <c r="C6035" s="25">
        <v>43043</v>
      </c>
      <c r="D6035" s="24">
        <f>IFERROR(VLOOKUP(B6035,'2017_GT Roster'!$B$6:$H$21,7, FALSE), "NO MATCH!!!")</f>
        <v>11</v>
      </c>
      <c r="E6035" s="24">
        <f>IFERROR(VLOOKUP(GAME_JUMP_REPORT_CONSOLIDATED!C6035,GAME_INDEX!$A$7:$E$34,5,FALSE), "NO MATCH")</f>
        <v>1022</v>
      </c>
      <c r="F6035" s="24" t="str">
        <f>IFERROR(VLOOKUP(C6035,GAME_INDEX!$A$7:$E$34,4,FALSE), "NO MATCH!!!")</f>
        <v>Virginia</v>
      </c>
      <c r="G6035" t="s">
        <v>6026</v>
      </c>
      <c r="H6035" s="1">
        <v>43043</v>
      </c>
      <c r="I6035">
        <v>2259</v>
      </c>
      <c r="J6035" t="s">
        <v>7</v>
      </c>
      <c r="K6035" t="s">
        <v>14</v>
      </c>
      <c r="L6035">
        <v>15.6</v>
      </c>
    </row>
    <row r="6036" spans="1:12" x14ac:dyDescent="0.55000000000000004">
      <c r="A6036" s="24" t="str">
        <f t="shared" si="94"/>
        <v>102233</v>
      </c>
      <c r="B6036" s="24" t="s">
        <v>32</v>
      </c>
      <c r="C6036" s="25">
        <v>43043</v>
      </c>
      <c r="D6036" s="24">
        <f>IFERROR(VLOOKUP(B6036,'2017_GT Roster'!$B$6:$H$21,7, FALSE), "NO MATCH!!!")</f>
        <v>33</v>
      </c>
      <c r="E6036" s="24">
        <f>IFERROR(VLOOKUP(GAME_JUMP_REPORT_CONSOLIDATED!C6036,GAME_INDEX!$A$7:$E$34,5,FALSE), "NO MATCH")</f>
        <v>1022</v>
      </c>
      <c r="F6036" s="24" t="str">
        <f>IFERROR(VLOOKUP(C6036,GAME_INDEX!$A$7:$E$34,4,FALSE), "NO MATCH!!!")</f>
        <v>Virginia</v>
      </c>
      <c r="G6036" t="s">
        <v>6027</v>
      </c>
      <c r="H6036" s="1">
        <v>43043</v>
      </c>
      <c r="I6036">
        <v>2262</v>
      </c>
      <c r="J6036" t="s">
        <v>7</v>
      </c>
      <c r="K6036" t="s">
        <v>32</v>
      </c>
      <c r="L6036">
        <v>17.399999999999999</v>
      </c>
    </row>
    <row r="6037" spans="1:12" x14ac:dyDescent="0.55000000000000004">
      <c r="A6037" s="24" t="str">
        <f t="shared" si="94"/>
        <v>10221</v>
      </c>
      <c r="B6037" s="24" t="s">
        <v>3254</v>
      </c>
      <c r="C6037" s="25">
        <v>43043</v>
      </c>
      <c r="D6037" s="24">
        <f>IFERROR(VLOOKUP(B6037,'2017_GT Roster'!$B$6:$H$21,7, FALSE), "NO MATCH!!!")</f>
        <v>1</v>
      </c>
      <c r="E6037" s="24">
        <f>IFERROR(VLOOKUP(GAME_JUMP_REPORT_CONSOLIDATED!C6037,GAME_INDEX!$A$7:$E$34,5,FALSE), "NO MATCH")</f>
        <v>1022</v>
      </c>
      <c r="F6037" s="24" t="str">
        <f>IFERROR(VLOOKUP(C6037,GAME_INDEX!$A$7:$E$34,4,FALSE), "NO MATCH!!!")</f>
        <v>Virginia</v>
      </c>
      <c r="G6037" t="s">
        <v>6028</v>
      </c>
      <c r="H6037" s="1">
        <v>43043</v>
      </c>
      <c r="I6037">
        <v>2263</v>
      </c>
      <c r="J6037" t="s">
        <v>7</v>
      </c>
      <c r="K6037" t="s">
        <v>3254</v>
      </c>
      <c r="L6037">
        <v>18.2</v>
      </c>
    </row>
    <row r="6038" spans="1:12" x14ac:dyDescent="0.55000000000000004">
      <c r="A6038" s="24" t="str">
        <f t="shared" si="94"/>
        <v>10229</v>
      </c>
      <c r="B6038" s="24" t="s">
        <v>27</v>
      </c>
      <c r="C6038" s="25">
        <v>43043</v>
      </c>
      <c r="D6038" s="24">
        <f>IFERROR(VLOOKUP(B6038,'2017_GT Roster'!$B$6:$H$21,7, FALSE), "NO MATCH!!!")</f>
        <v>9</v>
      </c>
      <c r="E6038" s="24">
        <f>IFERROR(VLOOKUP(GAME_JUMP_REPORT_CONSOLIDATED!C6038,GAME_INDEX!$A$7:$E$34,5,FALSE), "NO MATCH")</f>
        <v>1022</v>
      </c>
      <c r="F6038" s="24" t="str">
        <f>IFERROR(VLOOKUP(C6038,GAME_INDEX!$A$7:$E$34,4,FALSE), "NO MATCH!!!")</f>
        <v>Virginia</v>
      </c>
      <c r="G6038" t="s">
        <v>6029</v>
      </c>
      <c r="H6038" s="1">
        <v>43043</v>
      </c>
      <c r="I6038">
        <v>2277</v>
      </c>
      <c r="J6038" t="s">
        <v>7</v>
      </c>
      <c r="K6038" t="s">
        <v>27</v>
      </c>
      <c r="L6038">
        <v>12.2</v>
      </c>
    </row>
    <row r="6039" spans="1:12" x14ac:dyDescent="0.55000000000000004">
      <c r="A6039" s="24" t="str">
        <f t="shared" si="94"/>
        <v>10229</v>
      </c>
      <c r="B6039" s="24" t="s">
        <v>27</v>
      </c>
      <c r="C6039" s="25">
        <v>43043</v>
      </c>
      <c r="D6039" s="24">
        <f>IFERROR(VLOOKUP(B6039,'2017_GT Roster'!$B$6:$H$21,7, FALSE), "NO MATCH!!!")</f>
        <v>9</v>
      </c>
      <c r="E6039" s="24">
        <f>IFERROR(VLOOKUP(GAME_JUMP_REPORT_CONSOLIDATED!C6039,GAME_INDEX!$A$7:$E$34,5,FALSE), "NO MATCH")</f>
        <v>1022</v>
      </c>
      <c r="F6039" s="24" t="str">
        <f>IFERROR(VLOOKUP(C6039,GAME_INDEX!$A$7:$E$34,4,FALSE), "NO MATCH!!!")</f>
        <v>Virginia</v>
      </c>
      <c r="G6039" t="s">
        <v>6030</v>
      </c>
      <c r="H6039" s="1">
        <v>43043</v>
      </c>
      <c r="I6039">
        <v>2279</v>
      </c>
      <c r="J6039" t="s">
        <v>7</v>
      </c>
      <c r="K6039" t="s">
        <v>27</v>
      </c>
      <c r="L6039">
        <v>9.8000000000000007</v>
      </c>
    </row>
    <row r="6040" spans="1:12" x14ac:dyDescent="0.55000000000000004">
      <c r="A6040" s="24" t="str">
        <f t="shared" si="94"/>
        <v>10229</v>
      </c>
      <c r="B6040" s="24" t="s">
        <v>27</v>
      </c>
      <c r="C6040" s="25">
        <v>43043</v>
      </c>
      <c r="D6040" s="24">
        <f>IFERROR(VLOOKUP(B6040,'2017_GT Roster'!$B$6:$H$21,7, FALSE), "NO MATCH!!!")</f>
        <v>9</v>
      </c>
      <c r="E6040" s="24">
        <f>IFERROR(VLOOKUP(GAME_JUMP_REPORT_CONSOLIDATED!C6040,GAME_INDEX!$A$7:$E$34,5,FALSE), "NO MATCH")</f>
        <v>1022</v>
      </c>
      <c r="F6040" s="24" t="str">
        <f>IFERROR(VLOOKUP(C6040,GAME_INDEX!$A$7:$E$34,4,FALSE), "NO MATCH!!!")</f>
        <v>Virginia</v>
      </c>
      <c r="G6040" t="s">
        <v>6031</v>
      </c>
      <c r="H6040" s="1">
        <v>43043</v>
      </c>
      <c r="I6040">
        <v>2279</v>
      </c>
      <c r="J6040" t="s">
        <v>7</v>
      </c>
      <c r="K6040" t="s">
        <v>27</v>
      </c>
      <c r="L6040">
        <v>12.7</v>
      </c>
    </row>
    <row r="6041" spans="1:12" x14ac:dyDescent="0.55000000000000004">
      <c r="A6041" s="24" t="str">
        <f t="shared" si="94"/>
        <v>10221</v>
      </c>
      <c r="B6041" s="24" t="s">
        <v>3254</v>
      </c>
      <c r="C6041" s="25">
        <v>43043</v>
      </c>
      <c r="D6041" s="24">
        <f>IFERROR(VLOOKUP(B6041,'2017_GT Roster'!$B$6:$H$21,7, FALSE), "NO MATCH!!!")</f>
        <v>1</v>
      </c>
      <c r="E6041" s="24">
        <f>IFERROR(VLOOKUP(GAME_JUMP_REPORT_CONSOLIDATED!C6041,GAME_INDEX!$A$7:$E$34,5,FALSE), "NO MATCH")</f>
        <v>1022</v>
      </c>
      <c r="F6041" s="24" t="str">
        <f>IFERROR(VLOOKUP(C6041,GAME_INDEX!$A$7:$E$34,4,FALSE), "NO MATCH!!!")</f>
        <v>Virginia</v>
      </c>
      <c r="G6041" t="s">
        <v>6032</v>
      </c>
      <c r="H6041" s="1">
        <v>43043</v>
      </c>
      <c r="I6041">
        <v>2291</v>
      </c>
      <c r="J6041" t="s">
        <v>7</v>
      </c>
      <c r="K6041" t="s">
        <v>3254</v>
      </c>
      <c r="L6041">
        <v>20.7</v>
      </c>
    </row>
    <row r="6042" spans="1:12" x14ac:dyDescent="0.55000000000000004">
      <c r="A6042" s="24" t="str">
        <f t="shared" si="94"/>
        <v>102214</v>
      </c>
      <c r="B6042" s="24" t="s">
        <v>10</v>
      </c>
      <c r="C6042" s="25">
        <v>43043</v>
      </c>
      <c r="D6042" s="24">
        <f>IFERROR(VLOOKUP(B6042,'2017_GT Roster'!$B$6:$H$21,7, FALSE), "NO MATCH!!!")</f>
        <v>14</v>
      </c>
      <c r="E6042" s="24">
        <f>IFERROR(VLOOKUP(GAME_JUMP_REPORT_CONSOLIDATED!C6042,GAME_INDEX!$A$7:$E$34,5,FALSE), "NO MATCH")</f>
        <v>1022</v>
      </c>
      <c r="F6042" s="24" t="str">
        <f>IFERROR(VLOOKUP(C6042,GAME_INDEX!$A$7:$E$34,4,FALSE), "NO MATCH!!!")</f>
        <v>Virginia</v>
      </c>
      <c r="G6042" t="s">
        <v>6033</v>
      </c>
      <c r="H6042" s="1">
        <v>43043</v>
      </c>
      <c r="I6042">
        <v>2291</v>
      </c>
      <c r="J6042" t="s">
        <v>7</v>
      </c>
      <c r="K6042" t="s">
        <v>10</v>
      </c>
      <c r="L6042">
        <v>23.7</v>
      </c>
    </row>
    <row r="6043" spans="1:12" x14ac:dyDescent="0.55000000000000004">
      <c r="A6043" s="24" t="str">
        <f t="shared" si="94"/>
        <v>10221</v>
      </c>
      <c r="B6043" s="24" t="s">
        <v>3254</v>
      </c>
      <c r="C6043" s="25">
        <v>43043</v>
      </c>
      <c r="D6043" s="24">
        <f>IFERROR(VLOOKUP(B6043,'2017_GT Roster'!$B$6:$H$21,7, FALSE), "NO MATCH!!!")</f>
        <v>1</v>
      </c>
      <c r="E6043" s="24">
        <f>IFERROR(VLOOKUP(GAME_JUMP_REPORT_CONSOLIDATED!C6043,GAME_INDEX!$A$7:$E$34,5,FALSE), "NO MATCH")</f>
        <v>1022</v>
      </c>
      <c r="F6043" s="24" t="str">
        <f>IFERROR(VLOOKUP(C6043,GAME_INDEX!$A$7:$E$34,4,FALSE), "NO MATCH!!!")</f>
        <v>Virginia</v>
      </c>
      <c r="G6043" t="s">
        <v>6034</v>
      </c>
      <c r="H6043" s="1">
        <v>43043</v>
      </c>
      <c r="I6043">
        <v>2407</v>
      </c>
      <c r="J6043" t="s">
        <v>7</v>
      </c>
      <c r="K6043" t="s">
        <v>3254</v>
      </c>
      <c r="L6043">
        <v>13.5</v>
      </c>
    </row>
    <row r="6044" spans="1:12" x14ac:dyDescent="0.55000000000000004">
      <c r="A6044" s="24" t="str">
        <f t="shared" si="94"/>
        <v>10229</v>
      </c>
      <c r="B6044" s="24" t="s">
        <v>27</v>
      </c>
      <c r="C6044" s="25">
        <v>43043</v>
      </c>
      <c r="D6044" s="24">
        <f>IFERROR(VLOOKUP(B6044,'2017_GT Roster'!$B$6:$H$21,7, FALSE), "NO MATCH!!!")</f>
        <v>9</v>
      </c>
      <c r="E6044" s="24">
        <f>IFERROR(VLOOKUP(GAME_JUMP_REPORT_CONSOLIDATED!C6044,GAME_INDEX!$A$7:$E$34,5,FALSE), "NO MATCH")</f>
        <v>1022</v>
      </c>
      <c r="F6044" s="24" t="str">
        <f>IFERROR(VLOOKUP(C6044,GAME_INDEX!$A$7:$E$34,4,FALSE), "NO MATCH!!!")</f>
        <v>Virginia</v>
      </c>
      <c r="G6044" t="s">
        <v>6035</v>
      </c>
      <c r="H6044" s="1">
        <v>43043</v>
      </c>
      <c r="I6044">
        <v>2416</v>
      </c>
      <c r="J6044" t="s">
        <v>7</v>
      </c>
      <c r="K6044" t="s">
        <v>27</v>
      </c>
      <c r="L6044">
        <v>12.3</v>
      </c>
    </row>
    <row r="6045" spans="1:12" x14ac:dyDescent="0.55000000000000004">
      <c r="A6045" s="24" t="str">
        <f t="shared" si="94"/>
        <v>10224</v>
      </c>
      <c r="B6045" s="24" t="s">
        <v>3262</v>
      </c>
      <c r="C6045" s="25">
        <v>43043</v>
      </c>
      <c r="D6045" s="24">
        <f>IFERROR(VLOOKUP(B6045,'2017_GT Roster'!$B$6:$H$21,7, FALSE), "NO MATCH!!!")</f>
        <v>4</v>
      </c>
      <c r="E6045" s="24">
        <f>IFERROR(VLOOKUP(GAME_JUMP_REPORT_CONSOLIDATED!C6045,GAME_INDEX!$A$7:$E$34,5,FALSE), "NO MATCH")</f>
        <v>1022</v>
      </c>
      <c r="F6045" s="24" t="str">
        <f>IFERROR(VLOOKUP(C6045,GAME_INDEX!$A$7:$E$34,4,FALSE), "NO MATCH!!!")</f>
        <v>Virginia</v>
      </c>
      <c r="G6045" t="s">
        <v>6036</v>
      </c>
      <c r="H6045" s="1">
        <v>43043</v>
      </c>
      <c r="I6045">
        <v>2430</v>
      </c>
      <c r="J6045" t="s">
        <v>7</v>
      </c>
      <c r="K6045" t="s">
        <v>3262</v>
      </c>
      <c r="L6045">
        <v>13.1</v>
      </c>
    </row>
    <row r="6046" spans="1:12" x14ac:dyDescent="0.55000000000000004">
      <c r="A6046" s="24" t="str">
        <f t="shared" si="94"/>
        <v>102214</v>
      </c>
      <c r="B6046" s="24" t="s">
        <v>10</v>
      </c>
      <c r="C6046" s="25">
        <v>43043</v>
      </c>
      <c r="D6046" s="24">
        <f>IFERROR(VLOOKUP(B6046,'2017_GT Roster'!$B$6:$H$21,7, FALSE), "NO MATCH!!!")</f>
        <v>14</v>
      </c>
      <c r="E6046" s="24">
        <f>IFERROR(VLOOKUP(GAME_JUMP_REPORT_CONSOLIDATED!C6046,GAME_INDEX!$A$7:$E$34,5,FALSE), "NO MATCH")</f>
        <v>1022</v>
      </c>
      <c r="F6046" s="24" t="str">
        <f>IFERROR(VLOOKUP(C6046,GAME_INDEX!$A$7:$E$34,4,FALSE), "NO MATCH!!!")</f>
        <v>Virginia</v>
      </c>
      <c r="G6046" t="s">
        <v>6037</v>
      </c>
      <c r="H6046" s="1">
        <v>43043</v>
      </c>
      <c r="I6046">
        <v>2430</v>
      </c>
      <c r="J6046" t="s">
        <v>7</v>
      </c>
      <c r="K6046" t="s">
        <v>10</v>
      </c>
      <c r="L6046">
        <v>22.6</v>
      </c>
    </row>
    <row r="6047" spans="1:12" x14ac:dyDescent="0.55000000000000004">
      <c r="A6047" s="24" t="str">
        <f t="shared" si="94"/>
        <v>102233</v>
      </c>
      <c r="B6047" s="24" t="s">
        <v>32</v>
      </c>
      <c r="C6047" s="25">
        <v>43043</v>
      </c>
      <c r="D6047" s="24">
        <f>IFERROR(VLOOKUP(B6047,'2017_GT Roster'!$B$6:$H$21,7, FALSE), "NO MATCH!!!")</f>
        <v>33</v>
      </c>
      <c r="E6047" s="24">
        <f>IFERROR(VLOOKUP(GAME_JUMP_REPORT_CONSOLIDATED!C6047,GAME_INDEX!$A$7:$E$34,5,FALSE), "NO MATCH")</f>
        <v>1022</v>
      </c>
      <c r="F6047" s="24" t="str">
        <f>IFERROR(VLOOKUP(C6047,GAME_INDEX!$A$7:$E$34,4,FALSE), "NO MATCH!!!")</f>
        <v>Virginia</v>
      </c>
      <c r="G6047" t="s">
        <v>6038</v>
      </c>
      <c r="H6047" s="1">
        <v>43043</v>
      </c>
      <c r="I6047">
        <v>2509</v>
      </c>
      <c r="J6047" t="s">
        <v>7</v>
      </c>
      <c r="K6047" t="s">
        <v>32</v>
      </c>
      <c r="L6047">
        <v>22.5</v>
      </c>
    </row>
    <row r="6048" spans="1:12" x14ac:dyDescent="0.55000000000000004">
      <c r="A6048" s="24" t="str">
        <f t="shared" si="94"/>
        <v>102233</v>
      </c>
      <c r="B6048" s="24" t="s">
        <v>32</v>
      </c>
      <c r="C6048" s="25">
        <v>43043</v>
      </c>
      <c r="D6048" s="24">
        <f>IFERROR(VLOOKUP(B6048,'2017_GT Roster'!$B$6:$H$21,7, FALSE), "NO MATCH!!!")</f>
        <v>33</v>
      </c>
      <c r="E6048" s="24">
        <f>IFERROR(VLOOKUP(GAME_JUMP_REPORT_CONSOLIDATED!C6048,GAME_INDEX!$A$7:$E$34,5,FALSE), "NO MATCH")</f>
        <v>1022</v>
      </c>
      <c r="F6048" s="24" t="str">
        <f>IFERROR(VLOOKUP(C6048,GAME_INDEX!$A$7:$E$34,4,FALSE), "NO MATCH!!!")</f>
        <v>Virginia</v>
      </c>
      <c r="G6048" t="s">
        <v>6039</v>
      </c>
      <c r="H6048" s="1">
        <v>43043</v>
      </c>
      <c r="I6048">
        <v>2513</v>
      </c>
      <c r="J6048" t="s">
        <v>7</v>
      </c>
      <c r="K6048" t="s">
        <v>32</v>
      </c>
      <c r="L6048">
        <v>16.399999999999999</v>
      </c>
    </row>
    <row r="6049" spans="1:12" x14ac:dyDescent="0.55000000000000004">
      <c r="A6049" s="24" t="str">
        <f t="shared" si="94"/>
        <v>102211</v>
      </c>
      <c r="B6049" s="24" t="s">
        <v>14</v>
      </c>
      <c r="C6049" s="25">
        <v>43043</v>
      </c>
      <c r="D6049" s="24">
        <f>IFERROR(VLOOKUP(B6049,'2017_GT Roster'!$B$6:$H$21,7, FALSE), "NO MATCH!!!")</f>
        <v>11</v>
      </c>
      <c r="E6049" s="24">
        <f>IFERROR(VLOOKUP(GAME_JUMP_REPORT_CONSOLIDATED!C6049,GAME_INDEX!$A$7:$E$34,5,FALSE), "NO MATCH")</f>
        <v>1022</v>
      </c>
      <c r="F6049" s="24" t="str">
        <f>IFERROR(VLOOKUP(C6049,GAME_INDEX!$A$7:$E$34,4,FALSE), "NO MATCH!!!")</f>
        <v>Virginia</v>
      </c>
      <c r="G6049" t="s">
        <v>6040</v>
      </c>
      <c r="H6049" s="1">
        <v>43043</v>
      </c>
      <c r="I6049">
        <v>2524</v>
      </c>
      <c r="J6049" t="s">
        <v>7</v>
      </c>
      <c r="K6049" t="s">
        <v>14</v>
      </c>
      <c r="L6049">
        <v>10.1</v>
      </c>
    </row>
    <row r="6050" spans="1:12" x14ac:dyDescent="0.55000000000000004">
      <c r="A6050" s="24" t="str">
        <f t="shared" si="94"/>
        <v>10224</v>
      </c>
      <c r="B6050" s="24" t="s">
        <v>3262</v>
      </c>
      <c r="C6050" s="25">
        <v>43043</v>
      </c>
      <c r="D6050" s="24">
        <f>IFERROR(VLOOKUP(B6050,'2017_GT Roster'!$B$6:$H$21,7, FALSE), "NO MATCH!!!")</f>
        <v>4</v>
      </c>
      <c r="E6050" s="24">
        <f>IFERROR(VLOOKUP(GAME_JUMP_REPORT_CONSOLIDATED!C6050,GAME_INDEX!$A$7:$E$34,5,FALSE), "NO MATCH")</f>
        <v>1022</v>
      </c>
      <c r="F6050" s="24" t="str">
        <f>IFERROR(VLOOKUP(C6050,GAME_INDEX!$A$7:$E$34,4,FALSE), "NO MATCH!!!")</f>
        <v>Virginia</v>
      </c>
      <c r="G6050" t="s">
        <v>6041</v>
      </c>
      <c r="H6050" s="1">
        <v>43043</v>
      </c>
      <c r="I6050">
        <v>2530</v>
      </c>
      <c r="J6050" t="s">
        <v>7</v>
      </c>
      <c r="K6050" t="s">
        <v>3262</v>
      </c>
      <c r="L6050">
        <v>21.3</v>
      </c>
    </row>
    <row r="6051" spans="1:12" x14ac:dyDescent="0.55000000000000004">
      <c r="A6051" s="24" t="str">
        <f t="shared" si="94"/>
        <v>102214</v>
      </c>
      <c r="B6051" s="24" t="s">
        <v>10</v>
      </c>
      <c r="C6051" s="25">
        <v>43043</v>
      </c>
      <c r="D6051" s="24">
        <f>IFERROR(VLOOKUP(B6051,'2017_GT Roster'!$B$6:$H$21,7, FALSE), "NO MATCH!!!")</f>
        <v>14</v>
      </c>
      <c r="E6051" s="24">
        <f>IFERROR(VLOOKUP(GAME_JUMP_REPORT_CONSOLIDATED!C6051,GAME_INDEX!$A$7:$E$34,5,FALSE), "NO MATCH")</f>
        <v>1022</v>
      </c>
      <c r="F6051" s="24" t="str">
        <f>IFERROR(VLOOKUP(C6051,GAME_INDEX!$A$7:$E$34,4,FALSE), "NO MATCH!!!")</f>
        <v>Virginia</v>
      </c>
      <c r="G6051" t="s">
        <v>6042</v>
      </c>
      <c r="H6051" s="1">
        <v>43043</v>
      </c>
      <c r="I6051">
        <v>2533</v>
      </c>
      <c r="J6051" t="s">
        <v>7</v>
      </c>
      <c r="K6051" t="s">
        <v>10</v>
      </c>
      <c r="L6051">
        <v>16</v>
      </c>
    </row>
    <row r="6052" spans="1:12" x14ac:dyDescent="0.55000000000000004">
      <c r="A6052" s="24" t="str">
        <f t="shared" si="94"/>
        <v>102233</v>
      </c>
      <c r="B6052" s="24" t="s">
        <v>32</v>
      </c>
      <c r="C6052" s="25">
        <v>43043</v>
      </c>
      <c r="D6052" s="24">
        <f>IFERROR(VLOOKUP(B6052,'2017_GT Roster'!$B$6:$H$21,7, FALSE), "NO MATCH!!!")</f>
        <v>33</v>
      </c>
      <c r="E6052" s="24">
        <f>IFERROR(VLOOKUP(GAME_JUMP_REPORT_CONSOLIDATED!C6052,GAME_INDEX!$A$7:$E$34,5,FALSE), "NO MATCH")</f>
        <v>1022</v>
      </c>
      <c r="F6052" s="24" t="str">
        <f>IFERROR(VLOOKUP(C6052,GAME_INDEX!$A$7:$E$34,4,FALSE), "NO MATCH!!!")</f>
        <v>Virginia</v>
      </c>
      <c r="G6052" t="s">
        <v>6043</v>
      </c>
      <c r="H6052" s="1">
        <v>43043</v>
      </c>
      <c r="I6052">
        <v>2533</v>
      </c>
      <c r="J6052" t="s">
        <v>7</v>
      </c>
      <c r="K6052" t="s">
        <v>32</v>
      </c>
      <c r="L6052">
        <v>12.8</v>
      </c>
    </row>
    <row r="6053" spans="1:12" x14ac:dyDescent="0.55000000000000004">
      <c r="A6053" s="24" t="str">
        <f t="shared" si="94"/>
        <v>102233</v>
      </c>
      <c r="B6053" s="24" t="s">
        <v>32</v>
      </c>
      <c r="C6053" s="25">
        <v>43043</v>
      </c>
      <c r="D6053" s="24">
        <f>IFERROR(VLOOKUP(B6053,'2017_GT Roster'!$B$6:$H$21,7, FALSE), "NO MATCH!!!")</f>
        <v>33</v>
      </c>
      <c r="E6053" s="24">
        <f>IFERROR(VLOOKUP(GAME_JUMP_REPORT_CONSOLIDATED!C6053,GAME_INDEX!$A$7:$E$34,5,FALSE), "NO MATCH")</f>
        <v>1022</v>
      </c>
      <c r="F6053" s="24" t="str">
        <f>IFERROR(VLOOKUP(C6053,GAME_INDEX!$A$7:$E$34,4,FALSE), "NO MATCH!!!")</f>
        <v>Virginia</v>
      </c>
      <c r="G6053" t="s">
        <v>6044</v>
      </c>
      <c r="H6053" s="1">
        <v>43043</v>
      </c>
      <c r="I6053">
        <v>2537</v>
      </c>
      <c r="J6053" t="s">
        <v>7</v>
      </c>
      <c r="K6053" t="s">
        <v>32</v>
      </c>
      <c r="L6053">
        <v>15.9</v>
      </c>
    </row>
    <row r="6054" spans="1:12" x14ac:dyDescent="0.55000000000000004">
      <c r="A6054" s="24" t="str">
        <f t="shared" si="94"/>
        <v>10224</v>
      </c>
      <c r="B6054" s="24" t="s">
        <v>3262</v>
      </c>
      <c r="C6054" s="25">
        <v>43043</v>
      </c>
      <c r="D6054" s="24">
        <f>IFERROR(VLOOKUP(B6054,'2017_GT Roster'!$B$6:$H$21,7, FALSE), "NO MATCH!!!")</f>
        <v>4</v>
      </c>
      <c r="E6054" s="24">
        <f>IFERROR(VLOOKUP(GAME_JUMP_REPORT_CONSOLIDATED!C6054,GAME_INDEX!$A$7:$E$34,5,FALSE), "NO MATCH")</f>
        <v>1022</v>
      </c>
      <c r="F6054" s="24" t="str">
        <f>IFERROR(VLOOKUP(C6054,GAME_INDEX!$A$7:$E$34,4,FALSE), "NO MATCH!!!")</f>
        <v>Virginia</v>
      </c>
      <c r="G6054" t="s">
        <v>6045</v>
      </c>
      <c r="H6054" s="1">
        <v>43043</v>
      </c>
      <c r="I6054">
        <v>2556</v>
      </c>
      <c r="J6054" t="s">
        <v>7</v>
      </c>
      <c r="K6054" t="s">
        <v>3262</v>
      </c>
      <c r="L6054">
        <v>15.3</v>
      </c>
    </row>
    <row r="6055" spans="1:12" x14ac:dyDescent="0.55000000000000004">
      <c r="A6055" s="24" t="str">
        <f t="shared" si="94"/>
        <v>10229</v>
      </c>
      <c r="B6055" s="24" t="s">
        <v>27</v>
      </c>
      <c r="C6055" s="25">
        <v>43043</v>
      </c>
      <c r="D6055" s="24">
        <f>IFERROR(VLOOKUP(B6055,'2017_GT Roster'!$B$6:$H$21,7, FALSE), "NO MATCH!!!")</f>
        <v>9</v>
      </c>
      <c r="E6055" s="24">
        <f>IFERROR(VLOOKUP(GAME_JUMP_REPORT_CONSOLIDATED!C6055,GAME_INDEX!$A$7:$E$34,5,FALSE), "NO MATCH")</f>
        <v>1022</v>
      </c>
      <c r="F6055" s="24" t="str">
        <f>IFERROR(VLOOKUP(C6055,GAME_INDEX!$A$7:$E$34,4,FALSE), "NO MATCH!!!")</f>
        <v>Virginia</v>
      </c>
      <c r="G6055" t="s">
        <v>6046</v>
      </c>
      <c r="H6055" s="1">
        <v>43043</v>
      </c>
      <c r="I6055">
        <v>2560</v>
      </c>
      <c r="J6055" t="s">
        <v>7</v>
      </c>
      <c r="K6055" t="s">
        <v>27</v>
      </c>
      <c r="L6055">
        <v>13.1</v>
      </c>
    </row>
    <row r="6056" spans="1:12" x14ac:dyDescent="0.55000000000000004">
      <c r="A6056" s="24" t="str">
        <f t="shared" si="94"/>
        <v>102223</v>
      </c>
      <c r="B6056" s="24" t="s">
        <v>19</v>
      </c>
      <c r="C6056" s="25">
        <v>43043</v>
      </c>
      <c r="D6056" s="24">
        <f>IFERROR(VLOOKUP(B6056,'2017_GT Roster'!$B$6:$H$21,7, FALSE), "NO MATCH!!!")</f>
        <v>23</v>
      </c>
      <c r="E6056" s="24">
        <f>IFERROR(VLOOKUP(GAME_JUMP_REPORT_CONSOLIDATED!C6056,GAME_INDEX!$A$7:$E$34,5,FALSE), "NO MATCH")</f>
        <v>1022</v>
      </c>
      <c r="F6056" s="24" t="str">
        <f>IFERROR(VLOOKUP(C6056,GAME_INDEX!$A$7:$E$34,4,FALSE), "NO MATCH!!!")</f>
        <v>Virginia</v>
      </c>
      <c r="G6056" t="s">
        <v>6047</v>
      </c>
      <c r="H6056" s="1">
        <v>43043</v>
      </c>
      <c r="I6056">
        <v>2567</v>
      </c>
      <c r="J6056" t="s">
        <v>7</v>
      </c>
      <c r="K6056" t="s">
        <v>19</v>
      </c>
      <c r="L6056">
        <v>14</v>
      </c>
    </row>
    <row r="6057" spans="1:12" x14ac:dyDescent="0.55000000000000004">
      <c r="A6057" s="24" t="str">
        <f t="shared" si="94"/>
        <v>102211</v>
      </c>
      <c r="B6057" s="24" t="s">
        <v>14</v>
      </c>
      <c r="C6057" s="25">
        <v>43043</v>
      </c>
      <c r="D6057" s="24">
        <f>IFERROR(VLOOKUP(B6057,'2017_GT Roster'!$B$6:$H$21,7, FALSE), "NO MATCH!!!")</f>
        <v>11</v>
      </c>
      <c r="E6057" s="24">
        <f>IFERROR(VLOOKUP(GAME_JUMP_REPORT_CONSOLIDATED!C6057,GAME_INDEX!$A$7:$E$34,5,FALSE), "NO MATCH")</f>
        <v>1022</v>
      </c>
      <c r="F6057" s="24" t="str">
        <f>IFERROR(VLOOKUP(C6057,GAME_INDEX!$A$7:$E$34,4,FALSE), "NO MATCH!!!")</f>
        <v>Virginia</v>
      </c>
      <c r="G6057" t="s">
        <v>6048</v>
      </c>
      <c r="H6057" s="1">
        <v>43043</v>
      </c>
      <c r="I6057">
        <v>2572</v>
      </c>
      <c r="J6057" t="s">
        <v>7</v>
      </c>
      <c r="K6057" t="s">
        <v>14</v>
      </c>
      <c r="L6057">
        <v>10.1</v>
      </c>
    </row>
    <row r="6058" spans="1:12" x14ac:dyDescent="0.55000000000000004">
      <c r="A6058" s="24" t="str">
        <f t="shared" si="94"/>
        <v>10224</v>
      </c>
      <c r="B6058" s="24" t="s">
        <v>3262</v>
      </c>
      <c r="C6058" s="25">
        <v>43043</v>
      </c>
      <c r="D6058" s="24">
        <f>IFERROR(VLOOKUP(B6058,'2017_GT Roster'!$B$6:$H$21,7, FALSE), "NO MATCH!!!")</f>
        <v>4</v>
      </c>
      <c r="E6058" s="24">
        <f>IFERROR(VLOOKUP(GAME_JUMP_REPORT_CONSOLIDATED!C6058,GAME_INDEX!$A$7:$E$34,5,FALSE), "NO MATCH")</f>
        <v>1022</v>
      </c>
      <c r="F6058" s="24" t="str">
        <f>IFERROR(VLOOKUP(C6058,GAME_INDEX!$A$7:$E$34,4,FALSE), "NO MATCH!!!")</f>
        <v>Virginia</v>
      </c>
      <c r="G6058" t="s">
        <v>6049</v>
      </c>
      <c r="H6058" s="1">
        <v>43043</v>
      </c>
      <c r="I6058">
        <v>2574</v>
      </c>
      <c r="J6058" t="s">
        <v>7</v>
      </c>
      <c r="K6058" t="s">
        <v>3262</v>
      </c>
      <c r="L6058">
        <v>22.8</v>
      </c>
    </row>
    <row r="6059" spans="1:12" x14ac:dyDescent="0.55000000000000004">
      <c r="A6059" s="24" t="str">
        <f t="shared" si="94"/>
        <v>102223</v>
      </c>
      <c r="B6059" s="24" t="s">
        <v>19</v>
      </c>
      <c r="C6059" s="25">
        <v>43043</v>
      </c>
      <c r="D6059" s="24">
        <f>IFERROR(VLOOKUP(B6059,'2017_GT Roster'!$B$6:$H$21,7, FALSE), "NO MATCH!!!")</f>
        <v>23</v>
      </c>
      <c r="E6059" s="24">
        <f>IFERROR(VLOOKUP(GAME_JUMP_REPORT_CONSOLIDATED!C6059,GAME_INDEX!$A$7:$E$34,5,FALSE), "NO MATCH")</f>
        <v>1022</v>
      </c>
      <c r="F6059" s="24" t="str">
        <f>IFERROR(VLOOKUP(C6059,GAME_INDEX!$A$7:$E$34,4,FALSE), "NO MATCH!!!")</f>
        <v>Virginia</v>
      </c>
      <c r="G6059" t="s">
        <v>6050</v>
      </c>
      <c r="H6059" s="1">
        <v>43043</v>
      </c>
      <c r="I6059">
        <v>2586</v>
      </c>
      <c r="J6059" t="s">
        <v>7</v>
      </c>
      <c r="K6059" t="s">
        <v>19</v>
      </c>
      <c r="L6059">
        <v>13.4</v>
      </c>
    </row>
    <row r="6060" spans="1:12" x14ac:dyDescent="0.55000000000000004">
      <c r="A6060" s="24" t="str">
        <f t="shared" si="94"/>
        <v>102212</v>
      </c>
      <c r="B6060" s="24" t="s">
        <v>10639</v>
      </c>
      <c r="C6060" s="25">
        <v>43043</v>
      </c>
      <c r="D6060" s="24">
        <f>IFERROR(VLOOKUP(B6060,'2017_GT Roster'!$B$6:$H$21,7, FALSE), "NO MATCH!!!")</f>
        <v>12</v>
      </c>
      <c r="E6060" s="24">
        <f>IFERROR(VLOOKUP(GAME_JUMP_REPORT_CONSOLIDATED!C6060,GAME_INDEX!$A$7:$E$34,5,FALSE), "NO MATCH")</f>
        <v>1022</v>
      </c>
      <c r="F6060" s="24" t="str">
        <f>IFERROR(VLOOKUP(C6060,GAME_INDEX!$A$7:$E$34,4,FALSE), "NO MATCH!!!")</f>
        <v>Virginia</v>
      </c>
      <c r="G6060" t="s">
        <v>6051</v>
      </c>
      <c r="H6060" s="1">
        <v>43043</v>
      </c>
      <c r="I6060">
        <v>2597</v>
      </c>
      <c r="J6060" t="s">
        <v>7</v>
      </c>
      <c r="K6060" t="s">
        <v>12</v>
      </c>
      <c r="L6060">
        <v>14.7</v>
      </c>
    </row>
    <row r="6061" spans="1:12" x14ac:dyDescent="0.55000000000000004">
      <c r="A6061" s="24" t="str">
        <f t="shared" si="94"/>
        <v>102233</v>
      </c>
      <c r="B6061" s="24" t="s">
        <v>32</v>
      </c>
      <c r="C6061" s="25">
        <v>43043</v>
      </c>
      <c r="D6061" s="24">
        <f>IFERROR(VLOOKUP(B6061,'2017_GT Roster'!$B$6:$H$21,7, FALSE), "NO MATCH!!!")</f>
        <v>33</v>
      </c>
      <c r="E6061" s="24">
        <f>IFERROR(VLOOKUP(GAME_JUMP_REPORT_CONSOLIDATED!C6061,GAME_INDEX!$A$7:$E$34,5,FALSE), "NO MATCH")</f>
        <v>1022</v>
      </c>
      <c r="F6061" s="24" t="str">
        <f>IFERROR(VLOOKUP(C6061,GAME_INDEX!$A$7:$E$34,4,FALSE), "NO MATCH!!!")</f>
        <v>Virginia</v>
      </c>
      <c r="G6061" t="s">
        <v>6052</v>
      </c>
      <c r="H6061" s="1">
        <v>43043</v>
      </c>
      <c r="I6061">
        <v>2599</v>
      </c>
      <c r="J6061" t="s">
        <v>7</v>
      </c>
      <c r="K6061" t="s">
        <v>32</v>
      </c>
      <c r="L6061">
        <v>16.600000000000001</v>
      </c>
    </row>
    <row r="6062" spans="1:12" x14ac:dyDescent="0.55000000000000004">
      <c r="A6062" s="24" t="str">
        <f t="shared" si="94"/>
        <v>10224</v>
      </c>
      <c r="B6062" s="24" t="s">
        <v>3262</v>
      </c>
      <c r="C6062" s="25">
        <v>43043</v>
      </c>
      <c r="D6062" s="24">
        <f>IFERROR(VLOOKUP(B6062,'2017_GT Roster'!$B$6:$H$21,7, FALSE), "NO MATCH!!!")</f>
        <v>4</v>
      </c>
      <c r="E6062" s="24">
        <f>IFERROR(VLOOKUP(GAME_JUMP_REPORT_CONSOLIDATED!C6062,GAME_INDEX!$A$7:$E$34,5,FALSE), "NO MATCH")</f>
        <v>1022</v>
      </c>
      <c r="F6062" s="24" t="str">
        <f>IFERROR(VLOOKUP(C6062,GAME_INDEX!$A$7:$E$34,4,FALSE), "NO MATCH!!!")</f>
        <v>Virginia</v>
      </c>
      <c r="G6062" t="s">
        <v>6053</v>
      </c>
      <c r="H6062" s="1">
        <v>43043</v>
      </c>
      <c r="I6062">
        <v>2601</v>
      </c>
      <c r="J6062" t="s">
        <v>7</v>
      </c>
      <c r="K6062" t="s">
        <v>3262</v>
      </c>
      <c r="L6062">
        <v>21</v>
      </c>
    </row>
    <row r="6063" spans="1:12" x14ac:dyDescent="0.55000000000000004">
      <c r="A6063" s="24" t="str">
        <f t="shared" si="94"/>
        <v>10223</v>
      </c>
      <c r="B6063" s="24" t="s">
        <v>3344</v>
      </c>
      <c r="C6063" s="25">
        <v>43043</v>
      </c>
      <c r="D6063" s="24">
        <f>IFERROR(VLOOKUP(B6063,'2017_GT Roster'!$B$6:$H$21,7, FALSE), "NO MATCH!!!")</f>
        <v>3</v>
      </c>
      <c r="E6063" s="24">
        <f>IFERROR(VLOOKUP(GAME_JUMP_REPORT_CONSOLIDATED!C6063,GAME_INDEX!$A$7:$E$34,5,FALSE), "NO MATCH")</f>
        <v>1022</v>
      </c>
      <c r="F6063" s="24" t="str">
        <f>IFERROR(VLOOKUP(C6063,GAME_INDEX!$A$7:$E$34,4,FALSE), "NO MATCH!!!")</f>
        <v>Virginia</v>
      </c>
      <c r="G6063" t="s">
        <v>6054</v>
      </c>
      <c r="H6063" s="1">
        <v>43043</v>
      </c>
      <c r="I6063">
        <v>2619</v>
      </c>
      <c r="J6063" t="s">
        <v>7</v>
      </c>
      <c r="K6063" t="s">
        <v>3344</v>
      </c>
      <c r="L6063">
        <v>10.7</v>
      </c>
    </row>
    <row r="6064" spans="1:12" x14ac:dyDescent="0.55000000000000004">
      <c r="A6064" s="24" t="str">
        <f t="shared" si="94"/>
        <v>102212</v>
      </c>
      <c r="B6064" s="24" t="s">
        <v>10639</v>
      </c>
      <c r="C6064" s="25">
        <v>43043</v>
      </c>
      <c r="D6064" s="24">
        <f>IFERROR(VLOOKUP(B6064,'2017_GT Roster'!$B$6:$H$21,7, FALSE), "NO MATCH!!!")</f>
        <v>12</v>
      </c>
      <c r="E6064" s="24">
        <f>IFERROR(VLOOKUP(GAME_JUMP_REPORT_CONSOLIDATED!C6064,GAME_INDEX!$A$7:$E$34,5,FALSE), "NO MATCH")</f>
        <v>1022</v>
      </c>
      <c r="F6064" s="24" t="str">
        <f>IFERROR(VLOOKUP(C6064,GAME_INDEX!$A$7:$E$34,4,FALSE), "NO MATCH!!!")</f>
        <v>Virginia</v>
      </c>
      <c r="G6064" t="s">
        <v>6055</v>
      </c>
      <c r="H6064" s="1">
        <v>43043</v>
      </c>
      <c r="I6064">
        <v>2619</v>
      </c>
      <c r="J6064" t="s">
        <v>7</v>
      </c>
      <c r="K6064" t="s">
        <v>12</v>
      </c>
      <c r="L6064">
        <v>14.9</v>
      </c>
    </row>
    <row r="6065" spans="1:12" x14ac:dyDescent="0.55000000000000004">
      <c r="A6065" s="24" t="str">
        <f t="shared" ref="A6065:A6128" si="95">E6065&amp;D6065</f>
        <v>102233</v>
      </c>
      <c r="B6065" s="24" t="s">
        <v>32</v>
      </c>
      <c r="C6065" s="25">
        <v>43043</v>
      </c>
      <c r="D6065" s="24">
        <f>IFERROR(VLOOKUP(B6065,'2017_GT Roster'!$B$6:$H$21,7, FALSE), "NO MATCH!!!")</f>
        <v>33</v>
      </c>
      <c r="E6065" s="24">
        <f>IFERROR(VLOOKUP(GAME_JUMP_REPORT_CONSOLIDATED!C6065,GAME_INDEX!$A$7:$E$34,5,FALSE), "NO MATCH")</f>
        <v>1022</v>
      </c>
      <c r="F6065" s="24" t="str">
        <f>IFERROR(VLOOKUP(C6065,GAME_INDEX!$A$7:$E$34,4,FALSE), "NO MATCH!!!")</f>
        <v>Virginia</v>
      </c>
      <c r="G6065" t="s">
        <v>6056</v>
      </c>
      <c r="H6065" s="1">
        <v>43043</v>
      </c>
      <c r="I6065">
        <v>2623</v>
      </c>
      <c r="J6065" t="s">
        <v>7</v>
      </c>
      <c r="K6065" t="s">
        <v>32</v>
      </c>
      <c r="L6065">
        <v>17.8</v>
      </c>
    </row>
    <row r="6066" spans="1:12" x14ac:dyDescent="0.55000000000000004">
      <c r="A6066" s="24" t="str">
        <f t="shared" si="95"/>
        <v>10224</v>
      </c>
      <c r="B6066" s="24" t="s">
        <v>3262</v>
      </c>
      <c r="C6066" s="25">
        <v>43043</v>
      </c>
      <c r="D6066" s="24">
        <f>IFERROR(VLOOKUP(B6066,'2017_GT Roster'!$B$6:$H$21,7, FALSE), "NO MATCH!!!")</f>
        <v>4</v>
      </c>
      <c r="E6066" s="24">
        <f>IFERROR(VLOOKUP(GAME_JUMP_REPORT_CONSOLIDATED!C6066,GAME_INDEX!$A$7:$E$34,5,FALSE), "NO MATCH")</f>
        <v>1022</v>
      </c>
      <c r="F6066" s="24" t="str">
        <f>IFERROR(VLOOKUP(C6066,GAME_INDEX!$A$7:$E$34,4,FALSE), "NO MATCH!!!")</f>
        <v>Virginia</v>
      </c>
      <c r="G6066" t="s">
        <v>6057</v>
      </c>
      <c r="H6066" s="1">
        <v>43043</v>
      </c>
      <c r="I6066">
        <v>2624</v>
      </c>
      <c r="J6066" t="s">
        <v>7</v>
      </c>
      <c r="K6066" t="s">
        <v>3262</v>
      </c>
      <c r="L6066">
        <v>19.600000000000001</v>
      </c>
    </row>
    <row r="6067" spans="1:12" x14ac:dyDescent="0.55000000000000004">
      <c r="A6067" s="24" t="str">
        <f t="shared" si="95"/>
        <v>102233</v>
      </c>
      <c r="B6067" s="24" t="s">
        <v>32</v>
      </c>
      <c r="C6067" s="25">
        <v>43043</v>
      </c>
      <c r="D6067" s="24">
        <f>IFERROR(VLOOKUP(B6067,'2017_GT Roster'!$B$6:$H$21,7, FALSE), "NO MATCH!!!")</f>
        <v>33</v>
      </c>
      <c r="E6067" s="24">
        <f>IFERROR(VLOOKUP(GAME_JUMP_REPORT_CONSOLIDATED!C6067,GAME_INDEX!$A$7:$E$34,5,FALSE), "NO MATCH")</f>
        <v>1022</v>
      </c>
      <c r="F6067" s="24" t="str">
        <f>IFERROR(VLOOKUP(C6067,GAME_INDEX!$A$7:$E$34,4,FALSE), "NO MATCH!!!")</f>
        <v>Virginia</v>
      </c>
      <c r="G6067" t="s">
        <v>6058</v>
      </c>
      <c r="H6067" s="1">
        <v>43043</v>
      </c>
      <c r="I6067">
        <v>2627</v>
      </c>
      <c r="J6067" t="s">
        <v>7</v>
      </c>
      <c r="K6067" t="s">
        <v>32</v>
      </c>
      <c r="L6067">
        <v>18</v>
      </c>
    </row>
    <row r="6068" spans="1:12" x14ac:dyDescent="0.55000000000000004">
      <c r="A6068" s="24" t="str">
        <f t="shared" si="95"/>
        <v>102233</v>
      </c>
      <c r="B6068" s="24" t="s">
        <v>32</v>
      </c>
      <c r="C6068" s="25">
        <v>43043</v>
      </c>
      <c r="D6068" s="24">
        <f>IFERROR(VLOOKUP(B6068,'2017_GT Roster'!$B$6:$H$21,7, FALSE), "NO MATCH!!!")</f>
        <v>33</v>
      </c>
      <c r="E6068" s="24">
        <f>IFERROR(VLOOKUP(GAME_JUMP_REPORT_CONSOLIDATED!C6068,GAME_INDEX!$A$7:$E$34,5,FALSE), "NO MATCH")</f>
        <v>1022</v>
      </c>
      <c r="F6068" s="24" t="str">
        <f>IFERROR(VLOOKUP(C6068,GAME_INDEX!$A$7:$E$34,4,FALSE), "NO MATCH!!!")</f>
        <v>Virginia</v>
      </c>
      <c r="G6068" t="s">
        <v>6059</v>
      </c>
      <c r="H6068" s="1">
        <v>43043</v>
      </c>
      <c r="I6068">
        <v>2644</v>
      </c>
      <c r="J6068" t="s">
        <v>7</v>
      </c>
      <c r="K6068" t="s">
        <v>32</v>
      </c>
      <c r="L6068">
        <v>22</v>
      </c>
    </row>
    <row r="6069" spans="1:12" x14ac:dyDescent="0.55000000000000004">
      <c r="A6069" s="24" t="str">
        <f t="shared" si="95"/>
        <v>10223</v>
      </c>
      <c r="B6069" s="24" t="s">
        <v>3344</v>
      </c>
      <c r="C6069" s="25">
        <v>43043</v>
      </c>
      <c r="D6069" s="24">
        <f>IFERROR(VLOOKUP(B6069,'2017_GT Roster'!$B$6:$H$21,7, FALSE), "NO MATCH!!!")</f>
        <v>3</v>
      </c>
      <c r="E6069" s="24">
        <f>IFERROR(VLOOKUP(GAME_JUMP_REPORT_CONSOLIDATED!C6069,GAME_INDEX!$A$7:$E$34,5,FALSE), "NO MATCH")</f>
        <v>1022</v>
      </c>
      <c r="F6069" s="24" t="str">
        <f>IFERROR(VLOOKUP(C6069,GAME_INDEX!$A$7:$E$34,4,FALSE), "NO MATCH!!!")</f>
        <v>Virginia</v>
      </c>
      <c r="G6069" t="s">
        <v>6060</v>
      </c>
      <c r="H6069" s="1">
        <v>43043</v>
      </c>
      <c r="I6069">
        <v>2650</v>
      </c>
      <c r="J6069" t="s">
        <v>7</v>
      </c>
      <c r="K6069" t="s">
        <v>3344</v>
      </c>
      <c r="L6069">
        <v>16.8</v>
      </c>
    </row>
    <row r="6070" spans="1:12" x14ac:dyDescent="0.55000000000000004">
      <c r="A6070" s="24" t="str">
        <f t="shared" si="95"/>
        <v>102212</v>
      </c>
      <c r="B6070" s="24" t="s">
        <v>10639</v>
      </c>
      <c r="C6070" s="25">
        <v>43043</v>
      </c>
      <c r="D6070" s="24">
        <f>IFERROR(VLOOKUP(B6070,'2017_GT Roster'!$B$6:$H$21,7, FALSE), "NO MATCH!!!")</f>
        <v>12</v>
      </c>
      <c r="E6070" s="24">
        <f>IFERROR(VLOOKUP(GAME_JUMP_REPORT_CONSOLIDATED!C6070,GAME_INDEX!$A$7:$E$34,5,FALSE), "NO MATCH")</f>
        <v>1022</v>
      </c>
      <c r="F6070" s="24" t="str">
        <f>IFERROR(VLOOKUP(C6070,GAME_INDEX!$A$7:$E$34,4,FALSE), "NO MATCH!!!")</f>
        <v>Virginia</v>
      </c>
      <c r="G6070" t="s">
        <v>6061</v>
      </c>
      <c r="H6070" s="1">
        <v>43043</v>
      </c>
      <c r="I6070">
        <v>2652</v>
      </c>
      <c r="J6070" t="s">
        <v>7</v>
      </c>
      <c r="K6070" t="s">
        <v>12</v>
      </c>
      <c r="L6070">
        <v>13.4</v>
      </c>
    </row>
    <row r="6071" spans="1:12" x14ac:dyDescent="0.55000000000000004">
      <c r="A6071" s="24" t="str">
        <f t="shared" si="95"/>
        <v>10224</v>
      </c>
      <c r="B6071" s="24" t="s">
        <v>3262</v>
      </c>
      <c r="C6071" s="25">
        <v>43043</v>
      </c>
      <c r="D6071" s="24">
        <f>IFERROR(VLOOKUP(B6071,'2017_GT Roster'!$B$6:$H$21,7, FALSE), "NO MATCH!!!")</f>
        <v>4</v>
      </c>
      <c r="E6071" s="24">
        <f>IFERROR(VLOOKUP(GAME_JUMP_REPORT_CONSOLIDATED!C6071,GAME_INDEX!$A$7:$E$34,5,FALSE), "NO MATCH")</f>
        <v>1022</v>
      </c>
      <c r="F6071" s="24" t="str">
        <f>IFERROR(VLOOKUP(C6071,GAME_INDEX!$A$7:$E$34,4,FALSE), "NO MATCH!!!")</f>
        <v>Virginia</v>
      </c>
      <c r="G6071" t="s">
        <v>6062</v>
      </c>
      <c r="H6071" s="1">
        <v>43043</v>
      </c>
      <c r="I6071">
        <v>2652</v>
      </c>
      <c r="J6071" t="s">
        <v>7</v>
      </c>
      <c r="K6071" t="s">
        <v>3262</v>
      </c>
      <c r="L6071">
        <v>20</v>
      </c>
    </row>
    <row r="6072" spans="1:12" x14ac:dyDescent="0.55000000000000004">
      <c r="A6072" s="24" t="str">
        <f t="shared" si="95"/>
        <v>102223</v>
      </c>
      <c r="B6072" s="24" t="s">
        <v>19</v>
      </c>
      <c r="C6072" s="25">
        <v>43043</v>
      </c>
      <c r="D6072" s="24">
        <f>IFERROR(VLOOKUP(B6072,'2017_GT Roster'!$B$6:$H$21,7, FALSE), "NO MATCH!!!")</f>
        <v>23</v>
      </c>
      <c r="E6072" s="24">
        <f>IFERROR(VLOOKUP(GAME_JUMP_REPORT_CONSOLIDATED!C6072,GAME_INDEX!$A$7:$E$34,5,FALSE), "NO MATCH")</f>
        <v>1022</v>
      </c>
      <c r="F6072" s="24" t="str">
        <f>IFERROR(VLOOKUP(C6072,GAME_INDEX!$A$7:$E$34,4,FALSE), "NO MATCH!!!")</f>
        <v>Virginia</v>
      </c>
      <c r="G6072" t="s">
        <v>6063</v>
      </c>
      <c r="H6072" s="1">
        <v>43043</v>
      </c>
      <c r="I6072">
        <v>2718</v>
      </c>
      <c r="J6072" t="s">
        <v>7</v>
      </c>
      <c r="K6072" t="s">
        <v>19</v>
      </c>
      <c r="L6072">
        <v>16.100000000000001</v>
      </c>
    </row>
    <row r="6073" spans="1:12" x14ac:dyDescent="0.55000000000000004">
      <c r="A6073" s="24" t="str">
        <f t="shared" si="95"/>
        <v>102223</v>
      </c>
      <c r="B6073" s="24" t="s">
        <v>19</v>
      </c>
      <c r="C6073" s="25">
        <v>43043</v>
      </c>
      <c r="D6073" s="24">
        <f>IFERROR(VLOOKUP(B6073,'2017_GT Roster'!$B$6:$H$21,7, FALSE), "NO MATCH!!!")</f>
        <v>23</v>
      </c>
      <c r="E6073" s="24">
        <f>IFERROR(VLOOKUP(GAME_JUMP_REPORT_CONSOLIDATED!C6073,GAME_INDEX!$A$7:$E$34,5,FALSE), "NO MATCH")</f>
        <v>1022</v>
      </c>
      <c r="F6073" s="24" t="str">
        <f>IFERROR(VLOOKUP(C6073,GAME_INDEX!$A$7:$E$34,4,FALSE), "NO MATCH!!!")</f>
        <v>Virginia</v>
      </c>
      <c r="G6073" t="s">
        <v>6064</v>
      </c>
      <c r="H6073" s="1">
        <v>43043</v>
      </c>
      <c r="I6073">
        <v>2738</v>
      </c>
      <c r="J6073" t="s">
        <v>7</v>
      </c>
      <c r="K6073" t="s">
        <v>19</v>
      </c>
      <c r="L6073">
        <v>15.4</v>
      </c>
    </row>
    <row r="6074" spans="1:12" x14ac:dyDescent="0.55000000000000004">
      <c r="A6074" s="24" t="str">
        <f t="shared" si="95"/>
        <v>102211</v>
      </c>
      <c r="B6074" s="24" t="s">
        <v>14</v>
      </c>
      <c r="C6074" s="25">
        <v>43043</v>
      </c>
      <c r="D6074" s="24">
        <f>IFERROR(VLOOKUP(B6074,'2017_GT Roster'!$B$6:$H$21,7, FALSE), "NO MATCH!!!")</f>
        <v>11</v>
      </c>
      <c r="E6074" s="24">
        <f>IFERROR(VLOOKUP(GAME_JUMP_REPORT_CONSOLIDATED!C6074,GAME_INDEX!$A$7:$E$34,5,FALSE), "NO MATCH")</f>
        <v>1022</v>
      </c>
      <c r="F6074" s="24" t="str">
        <f>IFERROR(VLOOKUP(C6074,GAME_INDEX!$A$7:$E$34,4,FALSE), "NO MATCH!!!")</f>
        <v>Virginia</v>
      </c>
      <c r="G6074" t="s">
        <v>6065</v>
      </c>
      <c r="H6074" s="1">
        <v>43043</v>
      </c>
      <c r="I6074">
        <v>2923</v>
      </c>
      <c r="J6074" t="s">
        <v>7</v>
      </c>
      <c r="K6074" t="s">
        <v>14</v>
      </c>
      <c r="L6074">
        <v>13.7</v>
      </c>
    </row>
    <row r="6075" spans="1:12" x14ac:dyDescent="0.55000000000000004">
      <c r="A6075" s="24" t="str">
        <f t="shared" si="95"/>
        <v>10221</v>
      </c>
      <c r="B6075" s="24" t="s">
        <v>3254</v>
      </c>
      <c r="C6075" s="25">
        <v>43043</v>
      </c>
      <c r="D6075" s="24">
        <f>IFERROR(VLOOKUP(B6075,'2017_GT Roster'!$B$6:$H$21,7, FALSE), "NO MATCH!!!")</f>
        <v>1</v>
      </c>
      <c r="E6075" s="24">
        <f>IFERROR(VLOOKUP(GAME_JUMP_REPORT_CONSOLIDATED!C6075,GAME_INDEX!$A$7:$E$34,5,FALSE), "NO MATCH")</f>
        <v>1022</v>
      </c>
      <c r="F6075" s="24" t="str">
        <f>IFERROR(VLOOKUP(C6075,GAME_INDEX!$A$7:$E$34,4,FALSE), "NO MATCH!!!")</f>
        <v>Virginia</v>
      </c>
      <c r="G6075" t="s">
        <v>6066</v>
      </c>
      <c r="H6075" s="1">
        <v>43043</v>
      </c>
      <c r="I6075">
        <v>2943</v>
      </c>
      <c r="J6075" t="s">
        <v>7</v>
      </c>
      <c r="K6075" t="s">
        <v>3254</v>
      </c>
      <c r="L6075">
        <v>22.4</v>
      </c>
    </row>
    <row r="6076" spans="1:12" x14ac:dyDescent="0.55000000000000004">
      <c r="A6076" s="24" t="str">
        <f t="shared" si="95"/>
        <v>102214</v>
      </c>
      <c r="B6076" s="24" t="s">
        <v>10</v>
      </c>
      <c r="C6076" s="25">
        <v>43043</v>
      </c>
      <c r="D6076" s="24">
        <f>IFERROR(VLOOKUP(B6076,'2017_GT Roster'!$B$6:$H$21,7, FALSE), "NO MATCH!!!")</f>
        <v>14</v>
      </c>
      <c r="E6076" s="24">
        <f>IFERROR(VLOOKUP(GAME_JUMP_REPORT_CONSOLIDATED!C6076,GAME_INDEX!$A$7:$E$34,5,FALSE), "NO MATCH")</f>
        <v>1022</v>
      </c>
      <c r="F6076" s="24" t="str">
        <f>IFERROR(VLOOKUP(C6076,GAME_INDEX!$A$7:$E$34,4,FALSE), "NO MATCH!!!")</f>
        <v>Virginia</v>
      </c>
      <c r="G6076" t="s">
        <v>6067</v>
      </c>
      <c r="H6076" s="1">
        <v>43043</v>
      </c>
      <c r="I6076">
        <v>2946</v>
      </c>
      <c r="J6076" t="s">
        <v>7</v>
      </c>
      <c r="K6076" t="s">
        <v>10</v>
      </c>
      <c r="L6076">
        <v>17.2</v>
      </c>
    </row>
    <row r="6077" spans="1:12" x14ac:dyDescent="0.55000000000000004">
      <c r="A6077" s="24" t="str">
        <f t="shared" si="95"/>
        <v>10229</v>
      </c>
      <c r="B6077" s="24" t="s">
        <v>27</v>
      </c>
      <c r="C6077" s="25">
        <v>43043</v>
      </c>
      <c r="D6077" s="24">
        <f>IFERROR(VLOOKUP(B6077,'2017_GT Roster'!$B$6:$H$21,7, FALSE), "NO MATCH!!!")</f>
        <v>9</v>
      </c>
      <c r="E6077" s="24">
        <f>IFERROR(VLOOKUP(GAME_JUMP_REPORT_CONSOLIDATED!C6077,GAME_INDEX!$A$7:$E$34,5,FALSE), "NO MATCH")</f>
        <v>1022</v>
      </c>
      <c r="F6077" s="24" t="str">
        <f>IFERROR(VLOOKUP(C6077,GAME_INDEX!$A$7:$E$34,4,FALSE), "NO MATCH!!!")</f>
        <v>Virginia</v>
      </c>
      <c r="G6077" t="s">
        <v>6068</v>
      </c>
      <c r="H6077" s="1">
        <v>43043</v>
      </c>
      <c r="I6077">
        <v>2964</v>
      </c>
      <c r="J6077" t="s">
        <v>7</v>
      </c>
      <c r="K6077" t="s">
        <v>27</v>
      </c>
      <c r="L6077">
        <v>12.2</v>
      </c>
    </row>
    <row r="6078" spans="1:12" x14ac:dyDescent="0.55000000000000004">
      <c r="A6078" s="24" t="str">
        <f t="shared" si="95"/>
        <v>10221</v>
      </c>
      <c r="B6078" s="24" t="s">
        <v>3254</v>
      </c>
      <c r="C6078" s="25">
        <v>43043</v>
      </c>
      <c r="D6078" s="24">
        <f>IFERROR(VLOOKUP(B6078,'2017_GT Roster'!$B$6:$H$21,7, FALSE), "NO MATCH!!!")</f>
        <v>1</v>
      </c>
      <c r="E6078" s="24">
        <f>IFERROR(VLOOKUP(GAME_JUMP_REPORT_CONSOLIDATED!C6078,GAME_INDEX!$A$7:$E$34,5,FALSE), "NO MATCH")</f>
        <v>1022</v>
      </c>
      <c r="F6078" s="24" t="str">
        <f>IFERROR(VLOOKUP(C6078,GAME_INDEX!$A$7:$E$34,4,FALSE), "NO MATCH!!!")</f>
        <v>Virginia</v>
      </c>
      <c r="G6078" t="s">
        <v>6069</v>
      </c>
      <c r="H6078" s="1">
        <v>43043</v>
      </c>
      <c r="I6078">
        <v>2966</v>
      </c>
      <c r="J6078" t="s">
        <v>7</v>
      </c>
      <c r="K6078" t="s">
        <v>3254</v>
      </c>
      <c r="L6078">
        <v>26.3</v>
      </c>
    </row>
    <row r="6079" spans="1:12" x14ac:dyDescent="0.55000000000000004">
      <c r="A6079" s="24" t="str">
        <f t="shared" si="95"/>
        <v>10221</v>
      </c>
      <c r="B6079" s="24" t="s">
        <v>3254</v>
      </c>
      <c r="C6079" s="25">
        <v>43043</v>
      </c>
      <c r="D6079" s="24">
        <f>IFERROR(VLOOKUP(B6079,'2017_GT Roster'!$B$6:$H$21,7, FALSE), "NO MATCH!!!")</f>
        <v>1</v>
      </c>
      <c r="E6079" s="24">
        <f>IFERROR(VLOOKUP(GAME_JUMP_REPORT_CONSOLIDATED!C6079,GAME_INDEX!$A$7:$E$34,5,FALSE), "NO MATCH")</f>
        <v>1022</v>
      </c>
      <c r="F6079" s="24" t="str">
        <f>IFERROR(VLOOKUP(C6079,GAME_INDEX!$A$7:$E$34,4,FALSE), "NO MATCH!!!")</f>
        <v>Virginia</v>
      </c>
      <c r="G6079" t="s">
        <v>6070</v>
      </c>
      <c r="H6079" s="1">
        <v>43043</v>
      </c>
      <c r="I6079">
        <v>2985</v>
      </c>
      <c r="J6079" t="s">
        <v>7</v>
      </c>
      <c r="K6079" t="s">
        <v>3254</v>
      </c>
      <c r="L6079">
        <v>12.4</v>
      </c>
    </row>
    <row r="6080" spans="1:12" x14ac:dyDescent="0.55000000000000004">
      <c r="A6080" s="24" t="str">
        <f t="shared" si="95"/>
        <v>102233</v>
      </c>
      <c r="B6080" s="24" t="s">
        <v>32</v>
      </c>
      <c r="C6080" s="25">
        <v>43043</v>
      </c>
      <c r="D6080" s="24">
        <f>IFERROR(VLOOKUP(B6080,'2017_GT Roster'!$B$6:$H$21,7, FALSE), "NO MATCH!!!")</f>
        <v>33</v>
      </c>
      <c r="E6080" s="24">
        <f>IFERROR(VLOOKUP(GAME_JUMP_REPORT_CONSOLIDATED!C6080,GAME_INDEX!$A$7:$E$34,5,FALSE), "NO MATCH")</f>
        <v>1022</v>
      </c>
      <c r="F6080" s="24" t="str">
        <f>IFERROR(VLOOKUP(C6080,GAME_INDEX!$A$7:$E$34,4,FALSE), "NO MATCH!!!")</f>
        <v>Virginia</v>
      </c>
      <c r="G6080" t="s">
        <v>6071</v>
      </c>
      <c r="H6080" s="1">
        <v>43043</v>
      </c>
      <c r="I6080">
        <v>2988</v>
      </c>
      <c r="J6080" t="s">
        <v>7</v>
      </c>
      <c r="K6080" t="s">
        <v>32</v>
      </c>
      <c r="L6080">
        <v>16</v>
      </c>
    </row>
    <row r="6081" spans="1:12" x14ac:dyDescent="0.55000000000000004">
      <c r="A6081" s="24" t="str">
        <f t="shared" si="95"/>
        <v>10224</v>
      </c>
      <c r="B6081" s="24" t="s">
        <v>3262</v>
      </c>
      <c r="C6081" s="25">
        <v>43043</v>
      </c>
      <c r="D6081" s="24">
        <f>IFERROR(VLOOKUP(B6081,'2017_GT Roster'!$B$6:$H$21,7, FALSE), "NO MATCH!!!")</f>
        <v>4</v>
      </c>
      <c r="E6081" s="24">
        <f>IFERROR(VLOOKUP(GAME_JUMP_REPORT_CONSOLIDATED!C6081,GAME_INDEX!$A$7:$E$34,5,FALSE), "NO MATCH")</f>
        <v>1022</v>
      </c>
      <c r="F6081" s="24" t="str">
        <f>IFERROR(VLOOKUP(C6081,GAME_INDEX!$A$7:$E$34,4,FALSE), "NO MATCH!!!")</f>
        <v>Virginia</v>
      </c>
      <c r="G6081" t="s">
        <v>6072</v>
      </c>
      <c r="H6081" s="1">
        <v>43043</v>
      </c>
      <c r="I6081">
        <v>2989</v>
      </c>
      <c r="J6081" t="s">
        <v>7</v>
      </c>
      <c r="K6081" t="s">
        <v>3262</v>
      </c>
      <c r="L6081">
        <v>16.2</v>
      </c>
    </row>
    <row r="6082" spans="1:12" x14ac:dyDescent="0.55000000000000004">
      <c r="A6082" s="24" t="str">
        <f t="shared" si="95"/>
        <v>102211</v>
      </c>
      <c r="B6082" s="24" t="s">
        <v>14</v>
      </c>
      <c r="C6082" s="25">
        <v>43043</v>
      </c>
      <c r="D6082" s="24">
        <f>IFERROR(VLOOKUP(B6082,'2017_GT Roster'!$B$6:$H$21,7, FALSE), "NO MATCH!!!")</f>
        <v>11</v>
      </c>
      <c r="E6082" s="24">
        <f>IFERROR(VLOOKUP(GAME_JUMP_REPORT_CONSOLIDATED!C6082,GAME_INDEX!$A$7:$E$34,5,FALSE), "NO MATCH")</f>
        <v>1022</v>
      </c>
      <c r="F6082" s="24" t="str">
        <f>IFERROR(VLOOKUP(C6082,GAME_INDEX!$A$7:$E$34,4,FALSE), "NO MATCH!!!")</f>
        <v>Virginia</v>
      </c>
      <c r="G6082" t="s">
        <v>6073</v>
      </c>
      <c r="H6082" s="1">
        <v>43043</v>
      </c>
      <c r="I6082">
        <v>2992</v>
      </c>
      <c r="J6082" t="s">
        <v>7</v>
      </c>
      <c r="K6082" t="s">
        <v>14</v>
      </c>
      <c r="L6082">
        <v>12.2</v>
      </c>
    </row>
    <row r="6083" spans="1:12" x14ac:dyDescent="0.55000000000000004">
      <c r="A6083" s="24" t="str">
        <f t="shared" si="95"/>
        <v>10221</v>
      </c>
      <c r="B6083" s="24" t="s">
        <v>3254</v>
      </c>
      <c r="C6083" s="25">
        <v>43043</v>
      </c>
      <c r="D6083" s="24">
        <f>IFERROR(VLOOKUP(B6083,'2017_GT Roster'!$B$6:$H$21,7, FALSE), "NO MATCH!!!")</f>
        <v>1</v>
      </c>
      <c r="E6083" s="24">
        <f>IFERROR(VLOOKUP(GAME_JUMP_REPORT_CONSOLIDATED!C6083,GAME_INDEX!$A$7:$E$34,5,FALSE), "NO MATCH")</f>
        <v>1022</v>
      </c>
      <c r="F6083" s="24" t="str">
        <f>IFERROR(VLOOKUP(C6083,GAME_INDEX!$A$7:$E$34,4,FALSE), "NO MATCH!!!")</f>
        <v>Virginia</v>
      </c>
      <c r="G6083" t="s">
        <v>6074</v>
      </c>
      <c r="H6083" s="1">
        <v>43043</v>
      </c>
      <c r="I6083">
        <v>3009</v>
      </c>
      <c r="J6083" t="s">
        <v>7</v>
      </c>
      <c r="K6083" t="s">
        <v>3254</v>
      </c>
      <c r="L6083">
        <v>11.4</v>
      </c>
    </row>
    <row r="6084" spans="1:12" x14ac:dyDescent="0.55000000000000004">
      <c r="A6084" s="24" t="str">
        <f t="shared" si="95"/>
        <v>102233</v>
      </c>
      <c r="B6084" s="24" t="s">
        <v>32</v>
      </c>
      <c r="C6084" s="25">
        <v>43043</v>
      </c>
      <c r="D6084" s="24">
        <f>IFERROR(VLOOKUP(B6084,'2017_GT Roster'!$B$6:$H$21,7, FALSE), "NO MATCH!!!")</f>
        <v>33</v>
      </c>
      <c r="E6084" s="24">
        <f>IFERROR(VLOOKUP(GAME_JUMP_REPORT_CONSOLIDATED!C6084,GAME_INDEX!$A$7:$E$34,5,FALSE), "NO MATCH")</f>
        <v>1022</v>
      </c>
      <c r="F6084" s="24" t="str">
        <f>IFERROR(VLOOKUP(C6084,GAME_INDEX!$A$7:$E$34,4,FALSE), "NO MATCH!!!")</f>
        <v>Virginia</v>
      </c>
      <c r="G6084" t="s">
        <v>6075</v>
      </c>
      <c r="H6084" s="1">
        <v>43043</v>
      </c>
      <c r="I6084">
        <v>3011</v>
      </c>
      <c r="J6084" t="s">
        <v>7</v>
      </c>
      <c r="K6084" t="s">
        <v>32</v>
      </c>
      <c r="L6084">
        <v>20.100000000000001</v>
      </c>
    </row>
    <row r="6085" spans="1:12" x14ac:dyDescent="0.55000000000000004">
      <c r="A6085" s="24" t="str">
        <f t="shared" si="95"/>
        <v>10224</v>
      </c>
      <c r="B6085" s="24" t="s">
        <v>3262</v>
      </c>
      <c r="C6085" s="25">
        <v>43043</v>
      </c>
      <c r="D6085" s="24">
        <f>IFERROR(VLOOKUP(B6085,'2017_GT Roster'!$B$6:$H$21,7, FALSE), "NO MATCH!!!")</f>
        <v>4</v>
      </c>
      <c r="E6085" s="24">
        <f>IFERROR(VLOOKUP(GAME_JUMP_REPORT_CONSOLIDATED!C6085,GAME_INDEX!$A$7:$E$34,5,FALSE), "NO MATCH")</f>
        <v>1022</v>
      </c>
      <c r="F6085" s="24" t="str">
        <f>IFERROR(VLOOKUP(C6085,GAME_INDEX!$A$7:$E$34,4,FALSE), "NO MATCH!!!")</f>
        <v>Virginia</v>
      </c>
      <c r="G6085" t="s">
        <v>6076</v>
      </c>
      <c r="H6085" s="1">
        <v>43043</v>
      </c>
      <c r="I6085">
        <v>3011</v>
      </c>
      <c r="J6085" t="s">
        <v>7</v>
      </c>
      <c r="K6085" t="s">
        <v>3262</v>
      </c>
      <c r="L6085">
        <v>22.6</v>
      </c>
    </row>
    <row r="6086" spans="1:12" x14ac:dyDescent="0.55000000000000004">
      <c r="A6086" s="24" t="str">
        <f t="shared" si="95"/>
        <v>102214</v>
      </c>
      <c r="B6086" s="24" t="s">
        <v>10</v>
      </c>
      <c r="C6086" s="25">
        <v>43043</v>
      </c>
      <c r="D6086" s="24">
        <f>IFERROR(VLOOKUP(B6086,'2017_GT Roster'!$B$6:$H$21,7, FALSE), "NO MATCH!!!")</f>
        <v>14</v>
      </c>
      <c r="E6086" s="24">
        <f>IFERROR(VLOOKUP(GAME_JUMP_REPORT_CONSOLIDATED!C6086,GAME_INDEX!$A$7:$E$34,5,FALSE), "NO MATCH")</f>
        <v>1022</v>
      </c>
      <c r="F6086" s="24" t="str">
        <f>IFERROR(VLOOKUP(C6086,GAME_INDEX!$A$7:$E$34,4,FALSE), "NO MATCH!!!")</f>
        <v>Virginia</v>
      </c>
      <c r="G6086" t="s">
        <v>6077</v>
      </c>
      <c r="H6086" s="1">
        <v>43043</v>
      </c>
      <c r="I6086">
        <v>3017</v>
      </c>
      <c r="J6086" t="s">
        <v>7</v>
      </c>
      <c r="K6086" t="s">
        <v>10</v>
      </c>
      <c r="L6086">
        <v>12.3</v>
      </c>
    </row>
    <row r="6087" spans="1:12" x14ac:dyDescent="0.55000000000000004">
      <c r="A6087" s="24" t="str">
        <f t="shared" si="95"/>
        <v>10224</v>
      </c>
      <c r="B6087" s="24" t="s">
        <v>3262</v>
      </c>
      <c r="C6087" s="25">
        <v>43043</v>
      </c>
      <c r="D6087" s="24">
        <f>IFERROR(VLOOKUP(B6087,'2017_GT Roster'!$B$6:$H$21,7, FALSE), "NO MATCH!!!")</f>
        <v>4</v>
      </c>
      <c r="E6087" s="24">
        <f>IFERROR(VLOOKUP(GAME_JUMP_REPORT_CONSOLIDATED!C6087,GAME_INDEX!$A$7:$E$34,5,FALSE), "NO MATCH")</f>
        <v>1022</v>
      </c>
      <c r="F6087" s="24" t="str">
        <f>IFERROR(VLOOKUP(C6087,GAME_INDEX!$A$7:$E$34,4,FALSE), "NO MATCH!!!")</f>
        <v>Virginia</v>
      </c>
      <c r="G6087" t="s">
        <v>6078</v>
      </c>
      <c r="H6087" s="1">
        <v>43043</v>
      </c>
      <c r="I6087">
        <v>3018</v>
      </c>
      <c r="J6087" t="s">
        <v>7</v>
      </c>
      <c r="K6087" t="s">
        <v>3262</v>
      </c>
      <c r="L6087">
        <v>15.3</v>
      </c>
    </row>
    <row r="6088" spans="1:12" x14ac:dyDescent="0.55000000000000004">
      <c r="A6088" s="24" t="str">
        <f t="shared" si="95"/>
        <v>102233</v>
      </c>
      <c r="B6088" s="24" t="s">
        <v>32</v>
      </c>
      <c r="C6088" s="25">
        <v>43043</v>
      </c>
      <c r="D6088" s="24">
        <f>IFERROR(VLOOKUP(B6088,'2017_GT Roster'!$B$6:$H$21,7, FALSE), "NO MATCH!!!")</f>
        <v>33</v>
      </c>
      <c r="E6088" s="24">
        <f>IFERROR(VLOOKUP(GAME_JUMP_REPORT_CONSOLIDATED!C6088,GAME_INDEX!$A$7:$E$34,5,FALSE), "NO MATCH")</f>
        <v>1022</v>
      </c>
      <c r="F6088" s="24" t="str">
        <f>IFERROR(VLOOKUP(C6088,GAME_INDEX!$A$7:$E$34,4,FALSE), "NO MATCH!!!")</f>
        <v>Virginia</v>
      </c>
      <c r="G6088" t="s">
        <v>6079</v>
      </c>
      <c r="H6088" s="1">
        <v>43043</v>
      </c>
      <c r="I6088">
        <v>3018</v>
      </c>
      <c r="J6088" t="s">
        <v>7</v>
      </c>
      <c r="K6088" t="s">
        <v>32</v>
      </c>
      <c r="L6088">
        <v>21.5</v>
      </c>
    </row>
    <row r="6089" spans="1:12" x14ac:dyDescent="0.55000000000000004">
      <c r="A6089" s="24" t="str">
        <f t="shared" si="95"/>
        <v>10223</v>
      </c>
      <c r="B6089" s="24" t="s">
        <v>3344</v>
      </c>
      <c r="C6089" s="25">
        <v>43043</v>
      </c>
      <c r="D6089" s="24">
        <f>IFERROR(VLOOKUP(B6089,'2017_GT Roster'!$B$6:$H$21,7, FALSE), "NO MATCH!!!")</f>
        <v>3</v>
      </c>
      <c r="E6089" s="24">
        <f>IFERROR(VLOOKUP(GAME_JUMP_REPORT_CONSOLIDATED!C6089,GAME_INDEX!$A$7:$E$34,5,FALSE), "NO MATCH")</f>
        <v>1022</v>
      </c>
      <c r="F6089" s="24" t="str">
        <f>IFERROR(VLOOKUP(C6089,GAME_INDEX!$A$7:$E$34,4,FALSE), "NO MATCH!!!")</f>
        <v>Virginia</v>
      </c>
      <c r="G6089" t="s">
        <v>6080</v>
      </c>
      <c r="H6089" s="1">
        <v>43043</v>
      </c>
      <c r="I6089">
        <v>3018</v>
      </c>
      <c r="J6089" t="s">
        <v>7</v>
      </c>
      <c r="K6089" t="s">
        <v>3344</v>
      </c>
      <c r="L6089">
        <v>14.2</v>
      </c>
    </row>
    <row r="6090" spans="1:12" x14ac:dyDescent="0.55000000000000004">
      <c r="A6090" s="24" t="str">
        <f t="shared" si="95"/>
        <v>10221</v>
      </c>
      <c r="B6090" s="24" t="s">
        <v>3254</v>
      </c>
      <c r="C6090" s="25">
        <v>43043</v>
      </c>
      <c r="D6090" s="24">
        <f>IFERROR(VLOOKUP(B6090,'2017_GT Roster'!$B$6:$H$21,7, FALSE), "NO MATCH!!!")</f>
        <v>1</v>
      </c>
      <c r="E6090" s="24">
        <f>IFERROR(VLOOKUP(GAME_JUMP_REPORT_CONSOLIDATED!C6090,GAME_INDEX!$A$7:$E$34,5,FALSE), "NO MATCH")</f>
        <v>1022</v>
      </c>
      <c r="F6090" s="24" t="str">
        <f>IFERROR(VLOOKUP(C6090,GAME_INDEX!$A$7:$E$34,4,FALSE), "NO MATCH!!!")</f>
        <v>Virginia</v>
      </c>
      <c r="G6090" t="s">
        <v>6081</v>
      </c>
      <c r="H6090" s="1">
        <v>43043</v>
      </c>
      <c r="I6090">
        <v>3038</v>
      </c>
      <c r="J6090" t="s">
        <v>7</v>
      </c>
      <c r="K6090" t="s">
        <v>3254</v>
      </c>
      <c r="L6090">
        <v>14.2</v>
      </c>
    </row>
    <row r="6091" spans="1:12" x14ac:dyDescent="0.55000000000000004">
      <c r="A6091" s="24" t="str">
        <f t="shared" si="95"/>
        <v>10223</v>
      </c>
      <c r="B6091" s="24" t="s">
        <v>3344</v>
      </c>
      <c r="C6091" s="25">
        <v>43043</v>
      </c>
      <c r="D6091" s="24">
        <f>IFERROR(VLOOKUP(B6091,'2017_GT Roster'!$B$6:$H$21,7, FALSE), "NO MATCH!!!")</f>
        <v>3</v>
      </c>
      <c r="E6091" s="24">
        <f>IFERROR(VLOOKUP(GAME_JUMP_REPORT_CONSOLIDATED!C6091,GAME_INDEX!$A$7:$E$34,5,FALSE), "NO MATCH")</f>
        <v>1022</v>
      </c>
      <c r="F6091" s="24" t="str">
        <f>IFERROR(VLOOKUP(C6091,GAME_INDEX!$A$7:$E$34,4,FALSE), "NO MATCH!!!")</f>
        <v>Virginia</v>
      </c>
      <c r="G6091" t="s">
        <v>6082</v>
      </c>
      <c r="H6091" s="1">
        <v>43043</v>
      </c>
      <c r="I6091">
        <v>3054</v>
      </c>
      <c r="J6091" t="s">
        <v>7</v>
      </c>
      <c r="K6091" t="s">
        <v>3344</v>
      </c>
      <c r="L6091">
        <v>12.7</v>
      </c>
    </row>
    <row r="6092" spans="1:12" x14ac:dyDescent="0.55000000000000004">
      <c r="A6092" s="24" t="str">
        <f t="shared" si="95"/>
        <v>10221</v>
      </c>
      <c r="B6092" s="24" t="s">
        <v>3254</v>
      </c>
      <c r="C6092" s="25">
        <v>43043</v>
      </c>
      <c r="D6092" s="24">
        <f>IFERROR(VLOOKUP(B6092,'2017_GT Roster'!$B$6:$H$21,7, FALSE), "NO MATCH!!!")</f>
        <v>1</v>
      </c>
      <c r="E6092" s="24">
        <f>IFERROR(VLOOKUP(GAME_JUMP_REPORT_CONSOLIDATED!C6092,GAME_INDEX!$A$7:$E$34,5,FALSE), "NO MATCH")</f>
        <v>1022</v>
      </c>
      <c r="F6092" s="24" t="str">
        <f>IFERROR(VLOOKUP(C6092,GAME_INDEX!$A$7:$E$34,4,FALSE), "NO MATCH!!!")</f>
        <v>Virginia</v>
      </c>
      <c r="G6092" t="s">
        <v>6083</v>
      </c>
      <c r="H6092" s="1">
        <v>43043</v>
      </c>
      <c r="I6092">
        <v>3057</v>
      </c>
      <c r="J6092" t="s">
        <v>7</v>
      </c>
      <c r="K6092" t="s">
        <v>3254</v>
      </c>
      <c r="L6092">
        <v>12.3</v>
      </c>
    </row>
    <row r="6093" spans="1:12" x14ac:dyDescent="0.55000000000000004">
      <c r="A6093" s="24" t="str">
        <f t="shared" si="95"/>
        <v>10224</v>
      </c>
      <c r="B6093" s="24" t="s">
        <v>3262</v>
      </c>
      <c r="C6093" s="25">
        <v>43043</v>
      </c>
      <c r="D6093" s="24">
        <f>IFERROR(VLOOKUP(B6093,'2017_GT Roster'!$B$6:$H$21,7, FALSE), "NO MATCH!!!")</f>
        <v>4</v>
      </c>
      <c r="E6093" s="24">
        <f>IFERROR(VLOOKUP(GAME_JUMP_REPORT_CONSOLIDATED!C6093,GAME_INDEX!$A$7:$E$34,5,FALSE), "NO MATCH")</f>
        <v>1022</v>
      </c>
      <c r="F6093" s="24" t="str">
        <f>IFERROR(VLOOKUP(C6093,GAME_INDEX!$A$7:$E$34,4,FALSE), "NO MATCH!!!")</f>
        <v>Virginia</v>
      </c>
      <c r="G6093" t="s">
        <v>6084</v>
      </c>
      <c r="H6093" s="1">
        <v>43043</v>
      </c>
      <c r="I6093">
        <v>3060</v>
      </c>
      <c r="J6093" t="s">
        <v>7</v>
      </c>
      <c r="K6093" t="s">
        <v>3262</v>
      </c>
      <c r="L6093">
        <v>18.8</v>
      </c>
    </row>
    <row r="6094" spans="1:12" x14ac:dyDescent="0.55000000000000004">
      <c r="A6094" s="24" t="str">
        <f t="shared" si="95"/>
        <v>102214</v>
      </c>
      <c r="B6094" s="24" t="s">
        <v>10</v>
      </c>
      <c r="C6094" s="25">
        <v>43043</v>
      </c>
      <c r="D6094" s="24">
        <f>IFERROR(VLOOKUP(B6094,'2017_GT Roster'!$B$6:$H$21,7, FALSE), "NO MATCH!!!")</f>
        <v>14</v>
      </c>
      <c r="E6094" s="24">
        <f>IFERROR(VLOOKUP(GAME_JUMP_REPORT_CONSOLIDATED!C6094,GAME_INDEX!$A$7:$E$34,5,FALSE), "NO MATCH")</f>
        <v>1022</v>
      </c>
      <c r="F6094" s="24" t="str">
        <f>IFERROR(VLOOKUP(C6094,GAME_INDEX!$A$7:$E$34,4,FALSE), "NO MATCH!!!")</f>
        <v>Virginia</v>
      </c>
      <c r="G6094" t="s">
        <v>6085</v>
      </c>
      <c r="H6094" s="1">
        <v>43043</v>
      </c>
      <c r="I6094">
        <v>3062</v>
      </c>
      <c r="J6094" t="s">
        <v>7</v>
      </c>
      <c r="K6094" t="s">
        <v>10</v>
      </c>
      <c r="L6094">
        <v>16.899999999999999</v>
      </c>
    </row>
    <row r="6095" spans="1:12" x14ac:dyDescent="0.55000000000000004">
      <c r="A6095" s="24" t="str">
        <f t="shared" si="95"/>
        <v>10221</v>
      </c>
      <c r="B6095" s="24" t="s">
        <v>3254</v>
      </c>
      <c r="C6095" s="25">
        <v>43043</v>
      </c>
      <c r="D6095" s="24">
        <f>IFERROR(VLOOKUP(B6095,'2017_GT Roster'!$B$6:$H$21,7, FALSE), "NO MATCH!!!")</f>
        <v>1</v>
      </c>
      <c r="E6095" s="24">
        <f>IFERROR(VLOOKUP(GAME_JUMP_REPORT_CONSOLIDATED!C6095,GAME_INDEX!$A$7:$E$34,5,FALSE), "NO MATCH")</f>
        <v>1022</v>
      </c>
      <c r="F6095" s="24" t="str">
        <f>IFERROR(VLOOKUP(C6095,GAME_INDEX!$A$7:$E$34,4,FALSE), "NO MATCH!!!")</f>
        <v>Virginia</v>
      </c>
      <c r="G6095" t="s">
        <v>6086</v>
      </c>
      <c r="H6095" s="1">
        <v>43043</v>
      </c>
      <c r="I6095">
        <v>3079</v>
      </c>
      <c r="J6095" t="s">
        <v>7</v>
      </c>
      <c r="K6095" t="s">
        <v>3254</v>
      </c>
      <c r="L6095">
        <v>11.8</v>
      </c>
    </row>
    <row r="6096" spans="1:12" x14ac:dyDescent="0.55000000000000004">
      <c r="A6096" s="24" t="str">
        <f t="shared" si="95"/>
        <v>10224</v>
      </c>
      <c r="B6096" s="24" t="s">
        <v>3262</v>
      </c>
      <c r="C6096" s="25">
        <v>43043</v>
      </c>
      <c r="D6096" s="24">
        <f>IFERROR(VLOOKUP(B6096,'2017_GT Roster'!$B$6:$H$21,7, FALSE), "NO MATCH!!!")</f>
        <v>4</v>
      </c>
      <c r="E6096" s="24">
        <f>IFERROR(VLOOKUP(GAME_JUMP_REPORT_CONSOLIDATED!C6096,GAME_INDEX!$A$7:$E$34,5,FALSE), "NO MATCH")</f>
        <v>1022</v>
      </c>
      <c r="F6096" s="24" t="str">
        <f>IFERROR(VLOOKUP(C6096,GAME_INDEX!$A$7:$E$34,4,FALSE), "NO MATCH!!!")</f>
        <v>Virginia</v>
      </c>
      <c r="G6096" t="s">
        <v>6087</v>
      </c>
      <c r="H6096" s="1">
        <v>43043</v>
      </c>
      <c r="I6096">
        <v>3082</v>
      </c>
      <c r="J6096" t="s">
        <v>7</v>
      </c>
      <c r="K6096" t="s">
        <v>3262</v>
      </c>
      <c r="L6096">
        <v>19.7</v>
      </c>
    </row>
    <row r="6097" spans="1:12" x14ac:dyDescent="0.55000000000000004">
      <c r="A6097" s="24" t="str">
        <f t="shared" si="95"/>
        <v>102214</v>
      </c>
      <c r="B6097" s="24" t="s">
        <v>10</v>
      </c>
      <c r="C6097" s="25">
        <v>43043</v>
      </c>
      <c r="D6097" s="24">
        <f>IFERROR(VLOOKUP(B6097,'2017_GT Roster'!$B$6:$H$21,7, FALSE), "NO MATCH!!!")</f>
        <v>14</v>
      </c>
      <c r="E6097" s="24">
        <f>IFERROR(VLOOKUP(GAME_JUMP_REPORT_CONSOLIDATED!C6097,GAME_INDEX!$A$7:$E$34,5,FALSE), "NO MATCH")</f>
        <v>1022</v>
      </c>
      <c r="F6097" s="24" t="str">
        <f>IFERROR(VLOOKUP(C6097,GAME_INDEX!$A$7:$E$34,4,FALSE), "NO MATCH!!!")</f>
        <v>Virginia</v>
      </c>
      <c r="G6097" t="s">
        <v>6088</v>
      </c>
      <c r="H6097" s="1">
        <v>43043</v>
      </c>
      <c r="I6097">
        <v>3083</v>
      </c>
      <c r="J6097" t="s">
        <v>7</v>
      </c>
      <c r="K6097" t="s">
        <v>10</v>
      </c>
      <c r="L6097">
        <v>18</v>
      </c>
    </row>
    <row r="6098" spans="1:12" x14ac:dyDescent="0.55000000000000004">
      <c r="A6098" s="24" t="str">
        <f t="shared" si="95"/>
        <v>10223</v>
      </c>
      <c r="B6098" s="24" t="s">
        <v>3344</v>
      </c>
      <c r="C6098" s="25">
        <v>43043</v>
      </c>
      <c r="D6098" s="24">
        <f>IFERROR(VLOOKUP(B6098,'2017_GT Roster'!$B$6:$H$21,7, FALSE), "NO MATCH!!!")</f>
        <v>3</v>
      </c>
      <c r="E6098" s="24">
        <f>IFERROR(VLOOKUP(GAME_JUMP_REPORT_CONSOLIDATED!C6098,GAME_INDEX!$A$7:$E$34,5,FALSE), "NO MATCH")</f>
        <v>1022</v>
      </c>
      <c r="F6098" s="24" t="str">
        <f>IFERROR(VLOOKUP(C6098,GAME_INDEX!$A$7:$E$34,4,FALSE), "NO MATCH!!!")</f>
        <v>Virginia</v>
      </c>
      <c r="G6098" t="s">
        <v>6089</v>
      </c>
      <c r="H6098" s="1">
        <v>43043</v>
      </c>
      <c r="I6098">
        <v>3100</v>
      </c>
      <c r="J6098" t="s">
        <v>7</v>
      </c>
      <c r="K6098" t="s">
        <v>3344</v>
      </c>
      <c r="L6098">
        <v>13</v>
      </c>
    </row>
    <row r="6099" spans="1:12" x14ac:dyDescent="0.55000000000000004">
      <c r="A6099" s="24" t="str">
        <f t="shared" si="95"/>
        <v>10229</v>
      </c>
      <c r="B6099" s="24" t="s">
        <v>27</v>
      </c>
      <c r="C6099" s="25">
        <v>43043</v>
      </c>
      <c r="D6099" s="24">
        <f>IFERROR(VLOOKUP(B6099,'2017_GT Roster'!$B$6:$H$21,7, FALSE), "NO MATCH!!!")</f>
        <v>9</v>
      </c>
      <c r="E6099" s="24">
        <f>IFERROR(VLOOKUP(GAME_JUMP_REPORT_CONSOLIDATED!C6099,GAME_INDEX!$A$7:$E$34,5,FALSE), "NO MATCH")</f>
        <v>1022</v>
      </c>
      <c r="F6099" s="24" t="str">
        <f>IFERROR(VLOOKUP(C6099,GAME_INDEX!$A$7:$E$34,4,FALSE), "NO MATCH!!!")</f>
        <v>Virginia</v>
      </c>
      <c r="G6099" t="s">
        <v>6090</v>
      </c>
      <c r="H6099" s="1">
        <v>43043</v>
      </c>
      <c r="I6099">
        <v>3106</v>
      </c>
      <c r="J6099" t="s">
        <v>7</v>
      </c>
      <c r="K6099" t="s">
        <v>27</v>
      </c>
      <c r="L6099">
        <v>12.7</v>
      </c>
    </row>
    <row r="6100" spans="1:12" x14ac:dyDescent="0.55000000000000004">
      <c r="A6100" s="24" t="str">
        <f t="shared" si="95"/>
        <v>10224</v>
      </c>
      <c r="B6100" s="24" t="s">
        <v>3262</v>
      </c>
      <c r="C6100" s="25">
        <v>43043</v>
      </c>
      <c r="D6100" s="24">
        <f>IFERROR(VLOOKUP(B6100,'2017_GT Roster'!$B$6:$H$21,7, FALSE), "NO MATCH!!!")</f>
        <v>4</v>
      </c>
      <c r="E6100" s="24">
        <f>IFERROR(VLOOKUP(GAME_JUMP_REPORT_CONSOLIDATED!C6100,GAME_INDEX!$A$7:$E$34,5,FALSE), "NO MATCH")</f>
        <v>1022</v>
      </c>
      <c r="F6100" s="24" t="str">
        <f>IFERROR(VLOOKUP(C6100,GAME_INDEX!$A$7:$E$34,4,FALSE), "NO MATCH!!!")</f>
        <v>Virginia</v>
      </c>
      <c r="G6100" t="s">
        <v>6091</v>
      </c>
      <c r="H6100" s="1">
        <v>43043</v>
      </c>
      <c r="I6100">
        <v>3107</v>
      </c>
      <c r="J6100" t="s">
        <v>7</v>
      </c>
      <c r="K6100" t="s">
        <v>3262</v>
      </c>
      <c r="L6100">
        <v>23.1</v>
      </c>
    </row>
    <row r="6101" spans="1:12" x14ac:dyDescent="0.55000000000000004">
      <c r="A6101" s="24" t="str">
        <f t="shared" si="95"/>
        <v>102214</v>
      </c>
      <c r="B6101" s="24" t="s">
        <v>10</v>
      </c>
      <c r="C6101" s="25">
        <v>43043</v>
      </c>
      <c r="D6101" s="24">
        <f>IFERROR(VLOOKUP(B6101,'2017_GT Roster'!$B$6:$H$21,7, FALSE), "NO MATCH!!!")</f>
        <v>14</v>
      </c>
      <c r="E6101" s="24">
        <f>IFERROR(VLOOKUP(GAME_JUMP_REPORT_CONSOLIDATED!C6101,GAME_INDEX!$A$7:$E$34,5,FALSE), "NO MATCH")</f>
        <v>1022</v>
      </c>
      <c r="F6101" s="24" t="str">
        <f>IFERROR(VLOOKUP(C6101,GAME_INDEX!$A$7:$E$34,4,FALSE), "NO MATCH!!!")</f>
        <v>Virginia</v>
      </c>
      <c r="G6101" t="s">
        <v>6092</v>
      </c>
      <c r="H6101" s="1">
        <v>43043</v>
      </c>
      <c r="I6101">
        <v>3108</v>
      </c>
      <c r="J6101" t="s">
        <v>7</v>
      </c>
      <c r="K6101" t="s">
        <v>10</v>
      </c>
      <c r="L6101">
        <v>17.600000000000001</v>
      </c>
    </row>
    <row r="6102" spans="1:12" x14ac:dyDescent="0.55000000000000004">
      <c r="A6102" s="24" t="str">
        <f t="shared" si="95"/>
        <v>102210</v>
      </c>
      <c r="B6102" s="24" t="s">
        <v>5225</v>
      </c>
      <c r="C6102" s="25">
        <v>43043</v>
      </c>
      <c r="D6102" s="24">
        <f>IFERROR(VLOOKUP(B6102,'2017_GT Roster'!$B$6:$H$21,7, FALSE), "NO MATCH!!!")</f>
        <v>10</v>
      </c>
      <c r="E6102" s="24">
        <f>IFERROR(VLOOKUP(GAME_JUMP_REPORT_CONSOLIDATED!C6102,GAME_INDEX!$A$7:$E$34,5,FALSE), "NO MATCH")</f>
        <v>1022</v>
      </c>
      <c r="F6102" s="24" t="str">
        <f>IFERROR(VLOOKUP(C6102,GAME_INDEX!$A$7:$E$34,4,FALSE), "NO MATCH!!!")</f>
        <v>Virginia</v>
      </c>
      <c r="G6102" t="s">
        <v>6093</v>
      </c>
      <c r="H6102" s="1">
        <v>43043</v>
      </c>
      <c r="I6102">
        <v>3126</v>
      </c>
      <c r="J6102" t="s">
        <v>7</v>
      </c>
      <c r="K6102" t="s">
        <v>5225</v>
      </c>
      <c r="L6102">
        <v>12.9</v>
      </c>
    </row>
    <row r="6103" spans="1:12" x14ac:dyDescent="0.55000000000000004">
      <c r="A6103" s="24" t="str">
        <f t="shared" si="95"/>
        <v>10224</v>
      </c>
      <c r="B6103" s="24" t="s">
        <v>3262</v>
      </c>
      <c r="C6103" s="25">
        <v>43043</v>
      </c>
      <c r="D6103" s="24">
        <f>IFERROR(VLOOKUP(B6103,'2017_GT Roster'!$B$6:$H$21,7, FALSE), "NO MATCH!!!")</f>
        <v>4</v>
      </c>
      <c r="E6103" s="24">
        <f>IFERROR(VLOOKUP(GAME_JUMP_REPORT_CONSOLIDATED!C6103,GAME_INDEX!$A$7:$E$34,5,FALSE), "NO MATCH")</f>
        <v>1022</v>
      </c>
      <c r="F6103" s="24" t="str">
        <f>IFERROR(VLOOKUP(C6103,GAME_INDEX!$A$7:$E$34,4,FALSE), "NO MATCH!!!")</f>
        <v>Virginia</v>
      </c>
      <c r="G6103" t="s">
        <v>6094</v>
      </c>
      <c r="H6103" s="1">
        <v>43043</v>
      </c>
      <c r="I6103">
        <v>3134</v>
      </c>
      <c r="J6103" t="s">
        <v>7</v>
      </c>
      <c r="K6103" t="s">
        <v>3262</v>
      </c>
      <c r="L6103">
        <v>15.8</v>
      </c>
    </row>
    <row r="6104" spans="1:12" x14ac:dyDescent="0.55000000000000004">
      <c r="A6104" s="24" t="str">
        <f t="shared" si="95"/>
        <v>10229</v>
      </c>
      <c r="B6104" s="24" t="s">
        <v>27</v>
      </c>
      <c r="C6104" s="25">
        <v>43043</v>
      </c>
      <c r="D6104" s="24">
        <f>IFERROR(VLOOKUP(B6104,'2017_GT Roster'!$B$6:$H$21,7, FALSE), "NO MATCH!!!")</f>
        <v>9</v>
      </c>
      <c r="E6104" s="24">
        <f>IFERROR(VLOOKUP(GAME_JUMP_REPORT_CONSOLIDATED!C6104,GAME_INDEX!$A$7:$E$34,5,FALSE), "NO MATCH")</f>
        <v>1022</v>
      </c>
      <c r="F6104" s="24" t="str">
        <f>IFERROR(VLOOKUP(C6104,GAME_INDEX!$A$7:$E$34,4,FALSE), "NO MATCH!!!")</f>
        <v>Virginia</v>
      </c>
      <c r="G6104" t="s">
        <v>6095</v>
      </c>
      <c r="H6104" s="1">
        <v>43043</v>
      </c>
      <c r="I6104">
        <v>3134</v>
      </c>
      <c r="J6104" t="s">
        <v>7</v>
      </c>
      <c r="K6104" t="s">
        <v>27</v>
      </c>
      <c r="L6104">
        <v>14.9</v>
      </c>
    </row>
    <row r="6105" spans="1:12" x14ac:dyDescent="0.55000000000000004">
      <c r="A6105" s="24" t="str">
        <f t="shared" si="95"/>
        <v>10224</v>
      </c>
      <c r="B6105" s="24" t="s">
        <v>3262</v>
      </c>
      <c r="C6105" s="25">
        <v>43043</v>
      </c>
      <c r="D6105" s="24">
        <f>IFERROR(VLOOKUP(B6105,'2017_GT Roster'!$B$6:$H$21,7, FALSE), "NO MATCH!!!")</f>
        <v>4</v>
      </c>
      <c r="E6105" s="24">
        <f>IFERROR(VLOOKUP(GAME_JUMP_REPORT_CONSOLIDATED!C6105,GAME_INDEX!$A$7:$E$34,5,FALSE), "NO MATCH")</f>
        <v>1022</v>
      </c>
      <c r="F6105" s="24" t="str">
        <f>IFERROR(VLOOKUP(C6105,GAME_INDEX!$A$7:$E$34,4,FALSE), "NO MATCH!!!")</f>
        <v>Virginia</v>
      </c>
      <c r="G6105" t="s">
        <v>6096</v>
      </c>
      <c r="H6105" s="1">
        <v>43043</v>
      </c>
      <c r="I6105">
        <v>3138</v>
      </c>
      <c r="J6105" t="s">
        <v>7</v>
      </c>
      <c r="K6105" t="s">
        <v>3262</v>
      </c>
      <c r="L6105">
        <v>19</v>
      </c>
    </row>
    <row r="6106" spans="1:12" x14ac:dyDescent="0.55000000000000004">
      <c r="A6106" s="24" t="str">
        <f t="shared" si="95"/>
        <v>10229</v>
      </c>
      <c r="B6106" s="24" t="s">
        <v>27</v>
      </c>
      <c r="C6106" s="25">
        <v>43043</v>
      </c>
      <c r="D6106" s="24">
        <f>IFERROR(VLOOKUP(B6106,'2017_GT Roster'!$B$6:$H$21,7, FALSE), "NO MATCH!!!")</f>
        <v>9</v>
      </c>
      <c r="E6106" s="24">
        <f>IFERROR(VLOOKUP(GAME_JUMP_REPORT_CONSOLIDATED!C6106,GAME_INDEX!$A$7:$E$34,5,FALSE), "NO MATCH")</f>
        <v>1022</v>
      </c>
      <c r="F6106" s="24" t="str">
        <f>IFERROR(VLOOKUP(C6106,GAME_INDEX!$A$7:$E$34,4,FALSE), "NO MATCH!!!")</f>
        <v>Virginia</v>
      </c>
      <c r="G6106" t="s">
        <v>6097</v>
      </c>
      <c r="H6106" s="1">
        <v>43043</v>
      </c>
      <c r="I6106">
        <v>3138</v>
      </c>
      <c r="J6106" t="s">
        <v>7</v>
      </c>
      <c r="K6106" t="s">
        <v>27</v>
      </c>
      <c r="L6106">
        <v>14.9</v>
      </c>
    </row>
    <row r="6107" spans="1:12" x14ac:dyDescent="0.55000000000000004">
      <c r="A6107" s="24" t="str">
        <f t="shared" si="95"/>
        <v>102233</v>
      </c>
      <c r="B6107" s="24" t="s">
        <v>32</v>
      </c>
      <c r="C6107" s="25">
        <v>43043</v>
      </c>
      <c r="D6107" s="24">
        <f>IFERROR(VLOOKUP(B6107,'2017_GT Roster'!$B$6:$H$21,7, FALSE), "NO MATCH!!!")</f>
        <v>33</v>
      </c>
      <c r="E6107" s="24">
        <f>IFERROR(VLOOKUP(GAME_JUMP_REPORT_CONSOLIDATED!C6107,GAME_INDEX!$A$7:$E$34,5,FALSE), "NO MATCH")</f>
        <v>1022</v>
      </c>
      <c r="F6107" s="24" t="str">
        <f>IFERROR(VLOOKUP(C6107,GAME_INDEX!$A$7:$E$34,4,FALSE), "NO MATCH!!!")</f>
        <v>Virginia</v>
      </c>
      <c r="G6107" t="s">
        <v>6098</v>
      </c>
      <c r="H6107" s="1">
        <v>43043</v>
      </c>
      <c r="I6107">
        <v>3158</v>
      </c>
      <c r="J6107" t="s">
        <v>7</v>
      </c>
      <c r="K6107" t="s">
        <v>32</v>
      </c>
      <c r="L6107">
        <v>12</v>
      </c>
    </row>
    <row r="6108" spans="1:12" x14ac:dyDescent="0.55000000000000004">
      <c r="A6108" s="24" t="str">
        <f t="shared" si="95"/>
        <v>102233</v>
      </c>
      <c r="B6108" s="24" t="s">
        <v>32</v>
      </c>
      <c r="C6108" s="25">
        <v>43043</v>
      </c>
      <c r="D6108" s="24">
        <f>IFERROR(VLOOKUP(B6108,'2017_GT Roster'!$B$6:$H$21,7, FALSE), "NO MATCH!!!")</f>
        <v>33</v>
      </c>
      <c r="E6108" s="24">
        <f>IFERROR(VLOOKUP(GAME_JUMP_REPORT_CONSOLIDATED!C6108,GAME_INDEX!$A$7:$E$34,5,FALSE), "NO MATCH")</f>
        <v>1022</v>
      </c>
      <c r="F6108" s="24" t="str">
        <f>IFERROR(VLOOKUP(C6108,GAME_INDEX!$A$7:$E$34,4,FALSE), "NO MATCH!!!")</f>
        <v>Virginia</v>
      </c>
      <c r="G6108" t="s">
        <v>6099</v>
      </c>
      <c r="H6108" s="1">
        <v>43043</v>
      </c>
      <c r="I6108">
        <v>3161</v>
      </c>
      <c r="J6108" t="s">
        <v>7</v>
      </c>
      <c r="K6108" t="s">
        <v>32</v>
      </c>
      <c r="L6108">
        <v>23</v>
      </c>
    </row>
    <row r="6109" spans="1:12" x14ac:dyDescent="0.55000000000000004">
      <c r="A6109" s="24" t="str">
        <f t="shared" si="95"/>
        <v>102233</v>
      </c>
      <c r="B6109" s="24" t="s">
        <v>32</v>
      </c>
      <c r="C6109" s="25">
        <v>43043</v>
      </c>
      <c r="D6109" s="24">
        <f>IFERROR(VLOOKUP(B6109,'2017_GT Roster'!$B$6:$H$21,7, FALSE), "NO MATCH!!!")</f>
        <v>33</v>
      </c>
      <c r="E6109" s="24">
        <f>IFERROR(VLOOKUP(GAME_JUMP_REPORT_CONSOLIDATED!C6109,GAME_INDEX!$A$7:$E$34,5,FALSE), "NO MATCH")</f>
        <v>1022</v>
      </c>
      <c r="F6109" s="24" t="str">
        <f>IFERROR(VLOOKUP(C6109,GAME_INDEX!$A$7:$E$34,4,FALSE), "NO MATCH!!!")</f>
        <v>Virginia</v>
      </c>
      <c r="G6109" t="s">
        <v>6100</v>
      </c>
      <c r="H6109" s="1">
        <v>43043</v>
      </c>
      <c r="I6109">
        <v>3178</v>
      </c>
      <c r="J6109" t="s">
        <v>7</v>
      </c>
      <c r="K6109" t="s">
        <v>32</v>
      </c>
      <c r="L6109">
        <v>14.4</v>
      </c>
    </row>
    <row r="6110" spans="1:12" x14ac:dyDescent="0.55000000000000004">
      <c r="A6110" s="24" t="str">
        <f t="shared" si="95"/>
        <v>10224</v>
      </c>
      <c r="B6110" s="24" t="s">
        <v>3262</v>
      </c>
      <c r="C6110" s="25">
        <v>43043</v>
      </c>
      <c r="D6110" s="24">
        <f>IFERROR(VLOOKUP(B6110,'2017_GT Roster'!$B$6:$H$21,7, FALSE), "NO MATCH!!!")</f>
        <v>4</v>
      </c>
      <c r="E6110" s="24">
        <f>IFERROR(VLOOKUP(GAME_JUMP_REPORT_CONSOLIDATED!C6110,GAME_INDEX!$A$7:$E$34,5,FALSE), "NO MATCH")</f>
        <v>1022</v>
      </c>
      <c r="F6110" s="24" t="str">
        <f>IFERROR(VLOOKUP(C6110,GAME_INDEX!$A$7:$E$34,4,FALSE), "NO MATCH!!!")</f>
        <v>Virginia</v>
      </c>
      <c r="G6110" t="s">
        <v>6101</v>
      </c>
      <c r="H6110" s="1">
        <v>43043</v>
      </c>
      <c r="I6110">
        <v>3179</v>
      </c>
      <c r="J6110" t="s">
        <v>7</v>
      </c>
      <c r="K6110" t="s">
        <v>3262</v>
      </c>
      <c r="L6110">
        <v>16.8</v>
      </c>
    </row>
    <row r="6111" spans="1:12" x14ac:dyDescent="0.55000000000000004">
      <c r="A6111" s="24" t="str">
        <f t="shared" si="95"/>
        <v>10229</v>
      </c>
      <c r="B6111" s="24" t="s">
        <v>27</v>
      </c>
      <c r="C6111" s="25">
        <v>43043</v>
      </c>
      <c r="D6111" s="24">
        <f>IFERROR(VLOOKUP(B6111,'2017_GT Roster'!$B$6:$H$21,7, FALSE), "NO MATCH!!!")</f>
        <v>9</v>
      </c>
      <c r="E6111" s="24">
        <f>IFERROR(VLOOKUP(GAME_JUMP_REPORT_CONSOLIDATED!C6111,GAME_INDEX!$A$7:$E$34,5,FALSE), "NO MATCH")</f>
        <v>1022</v>
      </c>
      <c r="F6111" s="24" t="str">
        <f>IFERROR(VLOOKUP(C6111,GAME_INDEX!$A$7:$E$34,4,FALSE), "NO MATCH!!!")</f>
        <v>Virginia</v>
      </c>
      <c r="G6111" t="s">
        <v>6102</v>
      </c>
      <c r="H6111" s="1">
        <v>43043</v>
      </c>
      <c r="I6111">
        <v>3201</v>
      </c>
      <c r="J6111" t="s">
        <v>7</v>
      </c>
      <c r="K6111" t="s">
        <v>27</v>
      </c>
      <c r="L6111">
        <v>13</v>
      </c>
    </row>
    <row r="6112" spans="1:12" x14ac:dyDescent="0.55000000000000004">
      <c r="A6112" s="24" t="str">
        <f t="shared" si="95"/>
        <v>10224</v>
      </c>
      <c r="B6112" s="24" t="s">
        <v>3262</v>
      </c>
      <c r="C6112" s="25">
        <v>43043</v>
      </c>
      <c r="D6112" s="24">
        <f>IFERROR(VLOOKUP(B6112,'2017_GT Roster'!$B$6:$H$21,7, FALSE), "NO MATCH!!!")</f>
        <v>4</v>
      </c>
      <c r="E6112" s="24">
        <f>IFERROR(VLOOKUP(GAME_JUMP_REPORT_CONSOLIDATED!C6112,GAME_INDEX!$A$7:$E$34,5,FALSE), "NO MATCH")</f>
        <v>1022</v>
      </c>
      <c r="F6112" s="24" t="str">
        <f>IFERROR(VLOOKUP(C6112,GAME_INDEX!$A$7:$E$34,4,FALSE), "NO MATCH!!!")</f>
        <v>Virginia</v>
      </c>
      <c r="G6112" t="s">
        <v>6103</v>
      </c>
      <c r="H6112" s="1">
        <v>43043</v>
      </c>
      <c r="I6112">
        <v>3204</v>
      </c>
      <c r="J6112" t="s">
        <v>7</v>
      </c>
      <c r="K6112" t="s">
        <v>3262</v>
      </c>
      <c r="L6112">
        <v>23.1</v>
      </c>
    </row>
    <row r="6113" spans="1:12" x14ac:dyDescent="0.55000000000000004">
      <c r="A6113" s="24" t="str">
        <f t="shared" si="95"/>
        <v>10221</v>
      </c>
      <c r="B6113" s="24" t="s">
        <v>3254</v>
      </c>
      <c r="C6113" s="25">
        <v>43043</v>
      </c>
      <c r="D6113" s="24">
        <f>IFERROR(VLOOKUP(B6113,'2017_GT Roster'!$B$6:$H$21,7, FALSE), "NO MATCH!!!")</f>
        <v>1</v>
      </c>
      <c r="E6113" s="24">
        <f>IFERROR(VLOOKUP(GAME_JUMP_REPORT_CONSOLIDATED!C6113,GAME_INDEX!$A$7:$E$34,5,FALSE), "NO MATCH")</f>
        <v>1022</v>
      </c>
      <c r="F6113" s="24" t="str">
        <f>IFERROR(VLOOKUP(C6113,GAME_INDEX!$A$7:$E$34,4,FALSE), "NO MATCH!!!")</f>
        <v>Virginia</v>
      </c>
      <c r="G6113" t="s">
        <v>6104</v>
      </c>
      <c r="H6113" s="1">
        <v>43043</v>
      </c>
      <c r="I6113">
        <v>3223</v>
      </c>
      <c r="J6113" t="s">
        <v>7</v>
      </c>
      <c r="K6113" t="s">
        <v>3254</v>
      </c>
      <c r="L6113">
        <v>17.3</v>
      </c>
    </row>
    <row r="6114" spans="1:12" x14ac:dyDescent="0.55000000000000004">
      <c r="A6114" s="24" t="str">
        <f t="shared" si="95"/>
        <v>10229</v>
      </c>
      <c r="B6114" s="24" t="s">
        <v>27</v>
      </c>
      <c r="C6114" s="25">
        <v>43043</v>
      </c>
      <c r="D6114" s="24">
        <f>IFERROR(VLOOKUP(B6114,'2017_GT Roster'!$B$6:$H$21,7, FALSE), "NO MATCH!!!")</f>
        <v>9</v>
      </c>
      <c r="E6114" s="24">
        <f>IFERROR(VLOOKUP(GAME_JUMP_REPORT_CONSOLIDATED!C6114,GAME_INDEX!$A$7:$E$34,5,FALSE), "NO MATCH")</f>
        <v>1022</v>
      </c>
      <c r="F6114" s="24" t="str">
        <f>IFERROR(VLOOKUP(C6114,GAME_INDEX!$A$7:$E$34,4,FALSE), "NO MATCH!!!")</f>
        <v>Virginia</v>
      </c>
      <c r="G6114" t="s">
        <v>6105</v>
      </c>
      <c r="H6114" s="1">
        <v>43043</v>
      </c>
      <c r="I6114">
        <v>3224</v>
      </c>
      <c r="J6114" t="s">
        <v>7</v>
      </c>
      <c r="K6114" t="s">
        <v>27</v>
      </c>
      <c r="L6114">
        <v>14.4</v>
      </c>
    </row>
    <row r="6115" spans="1:12" x14ac:dyDescent="0.55000000000000004">
      <c r="A6115" s="24" t="str">
        <f t="shared" si="95"/>
        <v>10223</v>
      </c>
      <c r="B6115" s="24" t="s">
        <v>3344</v>
      </c>
      <c r="C6115" s="25">
        <v>43043</v>
      </c>
      <c r="D6115" s="24">
        <f>IFERROR(VLOOKUP(B6115,'2017_GT Roster'!$B$6:$H$21,7, FALSE), "NO MATCH!!!")</f>
        <v>3</v>
      </c>
      <c r="E6115" s="24">
        <f>IFERROR(VLOOKUP(GAME_JUMP_REPORT_CONSOLIDATED!C6115,GAME_INDEX!$A$7:$E$34,5,FALSE), "NO MATCH")</f>
        <v>1022</v>
      </c>
      <c r="F6115" s="24" t="str">
        <f>IFERROR(VLOOKUP(C6115,GAME_INDEX!$A$7:$E$34,4,FALSE), "NO MATCH!!!")</f>
        <v>Virginia</v>
      </c>
      <c r="G6115" t="s">
        <v>6106</v>
      </c>
      <c r="H6115" s="1">
        <v>43043</v>
      </c>
      <c r="I6115">
        <v>3237</v>
      </c>
      <c r="J6115" t="s">
        <v>7</v>
      </c>
      <c r="K6115" t="s">
        <v>3344</v>
      </c>
      <c r="L6115">
        <v>8.8000000000000007</v>
      </c>
    </row>
    <row r="6116" spans="1:12" x14ac:dyDescent="0.55000000000000004">
      <c r="A6116" s="24" t="str">
        <f t="shared" si="95"/>
        <v>10223</v>
      </c>
      <c r="B6116" s="24" t="s">
        <v>3344</v>
      </c>
      <c r="C6116" s="25">
        <v>43043</v>
      </c>
      <c r="D6116" s="24">
        <f>IFERROR(VLOOKUP(B6116,'2017_GT Roster'!$B$6:$H$21,7, FALSE), "NO MATCH!!!")</f>
        <v>3</v>
      </c>
      <c r="E6116" s="24">
        <f>IFERROR(VLOOKUP(GAME_JUMP_REPORT_CONSOLIDATED!C6116,GAME_INDEX!$A$7:$E$34,5,FALSE), "NO MATCH")</f>
        <v>1022</v>
      </c>
      <c r="F6116" s="24" t="str">
        <f>IFERROR(VLOOKUP(C6116,GAME_INDEX!$A$7:$E$34,4,FALSE), "NO MATCH!!!")</f>
        <v>Virginia</v>
      </c>
      <c r="G6116" t="s">
        <v>6107</v>
      </c>
      <c r="H6116" s="1">
        <v>43043</v>
      </c>
      <c r="I6116">
        <v>3237</v>
      </c>
      <c r="J6116" t="s">
        <v>7</v>
      </c>
      <c r="K6116" t="s">
        <v>3344</v>
      </c>
      <c r="L6116">
        <v>7.5</v>
      </c>
    </row>
    <row r="6117" spans="1:12" x14ac:dyDescent="0.55000000000000004">
      <c r="A6117" s="24" t="str">
        <f t="shared" si="95"/>
        <v>10223</v>
      </c>
      <c r="B6117" s="24" t="s">
        <v>3344</v>
      </c>
      <c r="C6117" s="25">
        <v>43043</v>
      </c>
      <c r="D6117" s="24">
        <f>IFERROR(VLOOKUP(B6117,'2017_GT Roster'!$B$6:$H$21,7, FALSE), "NO MATCH!!!")</f>
        <v>3</v>
      </c>
      <c r="E6117" s="24">
        <f>IFERROR(VLOOKUP(GAME_JUMP_REPORT_CONSOLIDATED!C6117,GAME_INDEX!$A$7:$E$34,5,FALSE), "NO MATCH")</f>
        <v>1022</v>
      </c>
      <c r="F6117" s="24" t="str">
        <f>IFERROR(VLOOKUP(C6117,GAME_INDEX!$A$7:$E$34,4,FALSE), "NO MATCH!!!")</f>
        <v>Virginia</v>
      </c>
      <c r="G6117" t="s">
        <v>6108</v>
      </c>
      <c r="H6117" s="1">
        <v>43043</v>
      </c>
      <c r="I6117">
        <v>3238</v>
      </c>
      <c r="J6117" t="s">
        <v>7</v>
      </c>
      <c r="K6117" t="s">
        <v>3344</v>
      </c>
      <c r="L6117">
        <v>5.7</v>
      </c>
    </row>
    <row r="6118" spans="1:12" x14ac:dyDescent="0.55000000000000004">
      <c r="A6118" s="24" t="str">
        <f t="shared" si="95"/>
        <v>102211</v>
      </c>
      <c r="B6118" s="24" t="s">
        <v>14</v>
      </c>
      <c r="C6118" s="25">
        <v>43043</v>
      </c>
      <c r="D6118" s="24">
        <f>IFERROR(VLOOKUP(B6118,'2017_GT Roster'!$B$6:$H$21,7, FALSE), "NO MATCH!!!")</f>
        <v>11</v>
      </c>
      <c r="E6118" s="24">
        <f>IFERROR(VLOOKUP(GAME_JUMP_REPORT_CONSOLIDATED!C6118,GAME_INDEX!$A$7:$E$34,5,FALSE), "NO MATCH")</f>
        <v>1022</v>
      </c>
      <c r="F6118" s="24" t="str">
        <f>IFERROR(VLOOKUP(C6118,GAME_INDEX!$A$7:$E$34,4,FALSE), "NO MATCH!!!")</f>
        <v>Virginia</v>
      </c>
      <c r="G6118" t="s">
        <v>6109</v>
      </c>
      <c r="H6118" s="1">
        <v>43043</v>
      </c>
      <c r="I6118">
        <v>3243</v>
      </c>
      <c r="J6118" t="s">
        <v>7</v>
      </c>
      <c r="K6118" t="s">
        <v>14</v>
      </c>
      <c r="L6118">
        <v>19.3</v>
      </c>
    </row>
    <row r="6119" spans="1:12" x14ac:dyDescent="0.55000000000000004">
      <c r="A6119" s="24" t="str">
        <f t="shared" si="95"/>
        <v>10221</v>
      </c>
      <c r="B6119" s="24" t="s">
        <v>3254</v>
      </c>
      <c r="C6119" s="25">
        <v>43043</v>
      </c>
      <c r="D6119" s="24">
        <f>IFERROR(VLOOKUP(B6119,'2017_GT Roster'!$B$6:$H$21,7, FALSE), "NO MATCH!!!")</f>
        <v>1</v>
      </c>
      <c r="E6119" s="24">
        <f>IFERROR(VLOOKUP(GAME_JUMP_REPORT_CONSOLIDATED!C6119,GAME_INDEX!$A$7:$E$34,5,FALSE), "NO MATCH")</f>
        <v>1022</v>
      </c>
      <c r="F6119" s="24" t="str">
        <f>IFERROR(VLOOKUP(C6119,GAME_INDEX!$A$7:$E$34,4,FALSE), "NO MATCH!!!")</f>
        <v>Virginia</v>
      </c>
      <c r="G6119" t="s">
        <v>6110</v>
      </c>
      <c r="H6119" s="1">
        <v>43043</v>
      </c>
      <c r="I6119">
        <v>3243</v>
      </c>
      <c r="J6119" t="s">
        <v>7</v>
      </c>
      <c r="K6119" t="s">
        <v>3254</v>
      </c>
      <c r="L6119">
        <v>20.2</v>
      </c>
    </row>
    <row r="6120" spans="1:12" x14ac:dyDescent="0.55000000000000004">
      <c r="A6120" s="24" t="str">
        <f t="shared" si="95"/>
        <v>10229</v>
      </c>
      <c r="B6120" s="24" t="s">
        <v>27</v>
      </c>
      <c r="C6120" s="25">
        <v>43043</v>
      </c>
      <c r="D6120" s="24">
        <f>IFERROR(VLOOKUP(B6120,'2017_GT Roster'!$B$6:$H$21,7, FALSE), "NO MATCH!!!")</f>
        <v>9</v>
      </c>
      <c r="E6120" s="24">
        <f>IFERROR(VLOOKUP(GAME_JUMP_REPORT_CONSOLIDATED!C6120,GAME_INDEX!$A$7:$E$34,5,FALSE), "NO MATCH")</f>
        <v>1022</v>
      </c>
      <c r="F6120" s="24" t="str">
        <f>IFERROR(VLOOKUP(C6120,GAME_INDEX!$A$7:$E$34,4,FALSE), "NO MATCH!!!")</f>
        <v>Virginia</v>
      </c>
      <c r="G6120" t="s">
        <v>6111</v>
      </c>
      <c r="H6120" s="1">
        <v>43043</v>
      </c>
      <c r="I6120">
        <v>3245</v>
      </c>
      <c r="J6120" t="s">
        <v>7</v>
      </c>
      <c r="K6120" t="s">
        <v>27</v>
      </c>
      <c r="L6120">
        <v>9.6</v>
      </c>
    </row>
    <row r="6121" spans="1:12" x14ac:dyDescent="0.55000000000000004">
      <c r="A6121" s="24" t="str">
        <f t="shared" si="95"/>
        <v>10223</v>
      </c>
      <c r="B6121" s="24" t="s">
        <v>3344</v>
      </c>
      <c r="C6121" s="25">
        <v>43043</v>
      </c>
      <c r="D6121" s="24">
        <f>IFERROR(VLOOKUP(B6121,'2017_GT Roster'!$B$6:$H$21,7, FALSE), "NO MATCH!!!")</f>
        <v>3</v>
      </c>
      <c r="E6121" s="24">
        <f>IFERROR(VLOOKUP(GAME_JUMP_REPORT_CONSOLIDATED!C6121,GAME_INDEX!$A$7:$E$34,5,FALSE), "NO MATCH")</f>
        <v>1022</v>
      </c>
      <c r="F6121" s="24" t="str">
        <f>IFERROR(VLOOKUP(C6121,GAME_INDEX!$A$7:$E$34,4,FALSE), "NO MATCH!!!")</f>
        <v>Virginia</v>
      </c>
      <c r="G6121" t="s">
        <v>6112</v>
      </c>
      <c r="H6121" s="1">
        <v>43043</v>
      </c>
      <c r="I6121">
        <v>3245</v>
      </c>
      <c r="J6121" t="s">
        <v>7</v>
      </c>
      <c r="K6121" t="s">
        <v>3344</v>
      </c>
      <c r="L6121">
        <v>8.6999999999999993</v>
      </c>
    </row>
    <row r="6122" spans="1:12" x14ac:dyDescent="0.55000000000000004">
      <c r="A6122" s="24" t="str">
        <f t="shared" si="95"/>
        <v>10223</v>
      </c>
      <c r="B6122" s="24" t="s">
        <v>3344</v>
      </c>
      <c r="C6122" s="25">
        <v>43043</v>
      </c>
      <c r="D6122" s="24">
        <f>IFERROR(VLOOKUP(B6122,'2017_GT Roster'!$B$6:$H$21,7, FALSE), "NO MATCH!!!")</f>
        <v>3</v>
      </c>
      <c r="E6122" s="24">
        <f>IFERROR(VLOOKUP(GAME_JUMP_REPORT_CONSOLIDATED!C6122,GAME_INDEX!$A$7:$E$34,5,FALSE), "NO MATCH")</f>
        <v>1022</v>
      </c>
      <c r="F6122" s="24" t="str">
        <f>IFERROR(VLOOKUP(C6122,GAME_INDEX!$A$7:$E$34,4,FALSE), "NO MATCH!!!")</f>
        <v>Virginia</v>
      </c>
      <c r="G6122" t="s">
        <v>6113</v>
      </c>
      <c r="H6122" s="1">
        <v>43043</v>
      </c>
      <c r="I6122">
        <v>3245</v>
      </c>
      <c r="J6122" t="s">
        <v>7</v>
      </c>
      <c r="K6122" t="s">
        <v>3344</v>
      </c>
      <c r="L6122">
        <v>8.1999999999999993</v>
      </c>
    </row>
    <row r="6123" spans="1:12" x14ac:dyDescent="0.55000000000000004">
      <c r="A6123" s="24" t="str">
        <f t="shared" si="95"/>
        <v>10223</v>
      </c>
      <c r="B6123" s="24" t="s">
        <v>3344</v>
      </c>
      <c r="C6123" s="25">
        <v>43043</v>
      </c>
      <c r="D6123" s="24">
        <f>IFERROR(VLOOKUP(B6123,'2017_GT Roster'!$B$6:$H$21,7, FALSE), "NO MATCH!!!")</f>
        <v>3</v>
      </c>
      <c r="E6123" s="24">
        <f>IFERROR(VLOOKUP(GAME_JUMP_REPORT_CONSOLIDATED!C6123,GAME_INDEX!$A$7:$E$34,5,FALSE), "NO MATCH")</f>
        <v>1022</v>
      </c>
      <c r="F6123" s="24" t="str">
        <f>IFERROR(VLOOKUP(C6123,GAME_INDEX!$A$7:$E$34,4,FALSE), "NO MATCH!!!")</f>
        <v>Virginia</v>
      </c>
      <c r="G6123" t="s">
        <v>6114</v>
      </c>
      <c r="H6123" s="1">
        <v>43043</v>
      </c>
      <c r="I6123">
        <v>3246</v>
      </c>
      <c r="J6123" t="s">
        <v>7</v>
      </c>
      <c r="K6123" t="s">
        <v>3344</v>
      </c>
      <c r="L6123">
        <v>9.6999999999999993</v>
      </c>
    </row>
    <row r="6124" spans="1:12" x14ac:dyDescent="0.55000000000000004">
      <c r="A6124" s="24" t="str">
        <f t="shared" si="95"/>
        <v>10223</v>
      </c>
      <c r="B6124" s="24" t="s">
        <v>3344</v>
      </c>
      <c r="C6124" s="25">
        <v>43043</v>
      </c>
      <c r="D6124" s="24">
        <f>IFERROR(VLOOKUP(B6124,'2017_GT Roster'!$B$6:$H$21,7, FALSE), "NO MATCH!!!")</f>
        <v>3</v>
      </c>
      <c r="E6124" s="24">
        <f>IFERROR(VLOOKUP(GAME_JUMP_REPORT_CONSOLIDATED!C6124,GAME_INDEX!$A$7:$E$34,5,FALSE), "NO MATCH")</f>
        <v>1022</v>
      </c>
      <c r="F6124" s="24" t="str">
        <f>IFERROR(VLOOKUP(C6124,GAME_INDEX!$A$7:$E$34,4,FALSE), "NO MATCH!!!")</f>
        <v>Virginia</v>
      </c>
      <c r="G6124" t="s">
        <v>6115</v>
      </c>
      <c r="H6124" s="1">
        <v>43043</v>
      </c>
      <c r="I6124">
        <v>3247</v>
      </c>
      <c r="J6124" t="s">
        <v>7</v>
      </c>
      <c r="K6124" t="s">
        <v>3344</v>
      </c>
      <c r="L6124">
        <v>13.3</v>
      </c>
    </row>
    <row r="6125" spans="1:12" x14ac:dyDescent="0.55000000000000004">
      <c r="A6125" s="24" t="str">
        <f t="shared" si="95"/>
        <v>102211</v>
      </c>
      <c r="B6125" s="24" t="s">
        <v>14</v>
      </c>
      <c r="C6125" s="25">
        <v>43043</v>
      </c>
      <c r="D6125" s="24">
        <f>IFERROR(VLOOKUP(B6125,'2017_GT Roster'!$B$6:$H$21,7, FALSE), "NO MATCH!!!")</f>
        <v>11</v>
      </c>
      <c r="E6125" s="24">
        <f>IFERROR(VLOOKUP(GAME_JUMP_REPORT_CONSOLIDATED!C6125,GAME_INDEX!$A$7:$E$34,5,FALSE), "NO MATCH")</f>
        <v>1022</v>
      </c>
      <c r="F6125" s="24" t="str">
        <f>IFERROR(VLOOKUP(C6125,GAME_INDEX!$A$7:$E$34,4,FALSE), "NO MATCH!!!")</f>
        <v>Virginia</v>
      </c>
      <c r="G6125" t="s">
        <v>6116</v>
      </c>
      <c r="H6125" s="1">
        <v>43043</v>
      </c>
      <c r="I6125">
        <v>3247</v>
      </c>
      <c r="J6125" t="s">
        <v>7</v>
      </c>
      <c r="K6125" t="s">
        <v>14</v>
      </c>
      <c r="L6125">
        <v>16.7</v>
      </c>
    </row>
    <row r="6126" spans="1:12" x14ac:dyDescent="0.55000000000000004">
      <c r="A6126" s="24" t="str">
        <f t="shared" si="95"/>
        <v>10229</v>
      </c>
      <c r="B6126" s="24" t="s">
        <v>27</v>
      </c>
      <c r="C6126" s="25">
        <v>43043</v>
      </c>
      <c r="D6126" s="24">
        <f>IFERROR(VLOOKUP(B6126,'2017_GT Roster'!$B$6:$H$21,7, FALSE), "NO MATCH!!!")</f>
        <v>9</v>
      </c>
      <c r="E6126" s="24">
        <f>IFERROR(VLOOKUP(GAME_JUMP_REPORT_CONSOLIDATED!C6126,GAME_INDEX!$A$7:$E$34,5,FALSE), "NO MATCH")</f>
        <v>1022</v>
      </c>
      <c r="F6126" s="24" t="str">
        <f>IFERROR(VLOOKUP(C6126,GAME_INDEX!$A$7:$E$34,4,FALSE), "NO MATCH!!!")</f>
        <v>Virginia</v>
      </c>
      <c r="G6126" t="s">
        <v>6117</v>
      </c>
      <c r="H6126" s="1">
        <v>43043</v>
      </c>
      <c r="I6126">
        <v>3253</v>
      </c>
      <c r="J6126" t="s">
        <v>7</v>
      </c>
      <c r="K6126" t="s">
        <v>27</v>
      </c>
      <c r="L6126">
        <v>11.2</v>
      </c>
    </row>
    <row r="6127" spans="1:12" x14ac:dyDescent="0.55000000000000004">
      <c r="A6127" s="24" t="str">
        <f t="shared" si="95"/>
        <v>10221</v>
      </c>
      <c r="B6127" s="24" t="s">
        <v>3254</v>
      </c>
      <c r="C6127" s="25">
        <v>43043</v>
      </c>
      <c r="D6127" s="24">
        <f>IFERROR(VLOOKUP(B6127,'2017_GT Roster'!$B$6:$H$21,7, FALSE), "NO MATCH!!!")</f>
        <v>1</v>
      </c>
      <c r="E6127" s="24">
        <f>IFERROR(VLOOKUP(GAME_JUMP_REPORT_CONSOLIDATED!C6127,GAME_INDEX!$A$7:$E$34,5,FALSE), "NO MATCH")</f>
        <v>1022</v>
      </c>
      <c r="F6127" s="24" t="str">
        <f>IFERROR(VLOOKUP(C6127,GAME_INDEX!$A$7:$E$34,4,FALSE), "NO MATCH!!!")</f>
        <v>Virginia</v>
      </c>
      <c r="G6127" t="s">
        <v>6118</v>
      </c>
      <c r="H6127" s="1">
        <v>43043</v>
      </c>
      <c r="I6127">
        <v>3255</v>
      </c>
      <c r="J6127" t="s">
        <v>7</v>
      </c>
      <c r="K6127" t="s">
        <v>3254</v>
      </c>
      <c r="L6127">
        <v>21.6</v>
      </c>
    </row>
    <row r="6128" spans="1:12" x14ac:dyDescent="0.55000000000000004">
      <c r="A6128" s="24" t="str">
        <f t="shared" si="95"/>
        <v>10221</v>
      </c>
      <c r="B6128" s="24" t="s">
        <v>3254</v>
      </c>
      <c r="C6128" s="25">
        <v>43043</v>
      </c>
      <c r="D6128" s="24">
        <f>IFERROR(VLOOKUP(B6128,'2017_GT Roster'!$B$6:$H$21,7, FALSE), "NO MATCH!!!")</f>
        <v>1</v>
      </c>
      <c r="E6128" s="24">
        <f>IFERROR(VLOOKUP(GAME_JUMP_REPORT_CONSOLIDATED!C6128,GAME_INDEX!$A$7:$E$34,5,FALSE), "NO MATCH")</f>
        <v>1022</v>
      </c>
      <c r="F6128" s="24" t="str">
        <f>IFERROR(VLOOKUP(C6128,GAME_INDEX!$A$7:$E$34,4,FALSE), "NO MATCH!!!")</f>
        <v>Virginia</v>
      </c>
      <c r="G6128" t="s">
        <v>6119</v>
      </c>
      <c r="H6128" s="1">
        <v>43043</v>
      </c>
      <c r="I6128">
        <v>3375</v>
      </c>
      <c r="J6128" t="s">
        <v>7</v>
      </c>
      <c r="K6128" t="s">
        <v>3254</v>
      </c>
      <c r="L6128">
        <v>18.399999999999999</v>
      </c>
    </row>
    <row r="6129" spans="1:12" x14ac:dyDescent="0.55000000000000004">
      <c r="A6129" s="24" t="str">
        <f t="shared" ref="A6129:A6192" si="96">E6129&amp;D6129</f>
        <v>10229</v>
      </c>
      <c r="B6129" s="24" t="s">
        <v>27</v>
      </c>
      <c r="C6129" s="25">
        <v>43043</v>
      </c>
      <c r="D6129" s="24">
        <f>IFERROR(VLOOKUP(B6129,'2017_GT Roster'!$B$6:$H$21,7, FALSE), "NO MATCH!!!")</f>
        <v>9</v>
      </c>
      <c r="E6129" s="24">
        <f>IFERROR(VLOOKUP(GAME_JUMP_REPORT_CONSOLIDATED!C6129,GAME_INDEX!$A$7:$E$34,5,FALSE), "NO MATCH")</f>
        <v>1022</v>
      </c>
      <c r="F6129" s="24" t="str">
        <f>IFERROR(VLOOKUP(C6129,GAME_INDEX!$A$7:$E$34,4,FALSE), "NO MATCH!!!")</f>
        <v>Virginia</v>
      </c>
      <c r="G6129" t="s">
        <v>6120</v>
      </c>
      <c r="H6129" s="1">
        <v>43043</v>
      </c>
      <c r="I6129">
        <v>3396</v>
      </c>
      <c r="J6129" t="s">
        <v>7</v>
      </c>
      <c r="K6129" t="s">
        <v>27</v>
      </c>
      <c r="L6129">
        <v>14</v>
      </c>
    </row>
    <row r="6130" spans="1:12" x14ac:dyDescent="0.55000000000000004">
      <c r="A6130" s="24" t="str">
        <f t="shared" si="96"/>
        <v>102211</v>
      </c>
      <c r="B6130" s="24" t="s">
        <v>14</v>
      </c>
      <c r="C6130" s="25">
        <v>43043</v>
      </c>
      <c r="D6130" s="24">
        <f>IFERROR(VLOOKUP(B6130,'2017_GT Roster'!$B$6:$H$21,7, FALSE), "NO MATCH!!!")</f>
        <v>11</v>
      </c>
      <c r="E6130" s="24">
        <f>IFERROR(VLOOKUP(GAME_JUMP_REPORT_CONSOLIDATED!C6130,GAME_INDEX!$A$7:$E$34,5,FALSE), "NO MATCH")</f>
        <v>1022</v>
      </c>
      <c r="F6130" s="24" t="str">
        <f>IFERROR(VLOOKUP(C6130,GAME_INDEX!$A$7:$E$34,4,FALSE), "NO MATCH!!!")</f>
        <v>Virginia</v>
      </c>
      <c r="G6130" t="s">
        <v>6121</v>
      </c>
      <c r="H6130" s="1">
        <v>43043</v>
      </c>
      <c r="I6130">
        <v>3399</v>
      </c>
      <c r="J6130" t="s">
        <v>7</v>
      </c>
      <c r="K6130" t="s">
        <v>14</v>
      </c>
      <c r="L6130">
        <v>26.2</v>
      </c>
    </row>
    <row r="6131" spans="1:12" x14ac:dyDescent="0.55000000000000004">
      <c r="A6131" s="24" t="str">
        <f t="shared" si="96"/>
        <v>102211</v>
      </c>
      <c r="B6131" s="24" t="s">
        <v>14</v>
      </c>
      <c r="C6131" s="25">
        <v>43043</v>
      </c>
      <c r="D6131" s="24">
        <f>IFERROR(VLOOKUP(B6131,'2017_GT Roster'!$B$6:$H$21,7, FALSE), "NO MATCH!!!")</f>
        <v>11</v>
      </c>
      <c r="E6131" s="24">
        <f>IFERROR(VLOOKUP(GAME_JUMP_REPORT_CONSOLIDATED!C6131,GAME_INDEX!$A$7:$E$34,5,FALSE), "NO MATCH")</f>
        <v>1022</v>
      </c>
      <c r="F6131" s="24" t="str">
        <f>IFERROR(VLOOKUP(C6131,GAME_INDEX!$A$7:$E$34,4,FALSE), "NO MATCH!!!")</f>
        <v>Virginia</v>
      </c>
      <c r="G6131" t="s">
        <v>6122</v>
      </c>
      <c r="H6131" s="1">
        <v>43043</v>
      </c>
      <c r="I6131">
        <v>3401</v>
      </c>
      <c r="J6131" t="s">
        <v>7</v>
      </c>
      <c r="K6131" t="s">
        <v>14</v>
      </c>
      <c r="L6131">
        <v>18.7</v>
      </c>
    </row>
    <row r="6132" spans="1:12" x14ac:dyDescent="0.55000000000000004">
      <c r="A6132" s="24" t="str">
        <f t="shared" si="96"/>
        <v>102223</v>
      </c>
      <c r="B6132" s="24" t="s">
        <v>19</v>
      </c>
      <c r="C6132" s="25">
        <v>43043</v>
      </c>
      <c r="D6132" s="24">
        <f>IFERROR(VLOOKUP(B6132,'2017_GT Roster'!$B$6:$H$21,7, FALSE), "NO MATCH!!!")</f>
        <v>23</v>
      </c>
      <c r="E6132" s="24">
        <f>IFERROR(VLOOKUP(GAME_JUMP_REPORT_CONSOLIDATED!C6132,GAME_INDEX!$A$7:$E$34,5,FALSE), "NO MATCH")</f>
        <v>1022</v>
      </c>
      <c r="F6132" s="24" t="str">
        <f>IFERROR(VLOOKUP(C6132,GAME_INDEX!$A$7:$E$34,4,FALSE), "NO MATCH!!!")</f>
        <v>Virginia</v>
      </c>
      <c r="G6132" t="s">
        <v>6123</v>
      </c>
      <c r="H6132" s="1">
        <v>43043</v>
      </c>
      <c r="I6132">
        <v>3406</v>
      </c>
      <c r="J6132" t="s">
        <v>7</v>
      </c>
      <c r="K6132" t="s">
        <v>19</v>
      </c>
      <c r="L6132">
        <v>16.399999999999999</v>
      </c>
    </row>
    <row r="6133" spans="1:12" x14ac:dyDescent="0.55000000000000004">
      <c r="A6133" s="24" t="str">
        <f t="shared" si="96"/>
        <v>10221</v>
      </c>
      <c r="B6133" s="24" t="s">
        <v>3254</v>
      </c>
      <c r="C6133" s="25">
        <v>43043</v>
      </c>
      <c r="D6133" s="24">
        <f>IFERROR(VLOOKUP(B6133,'2017_GT Roster'!$B$6:$H$21,7, FALSE), "NO MATCH!!!")</f>
        <v>1</v>
      </c>
      <c r="E6133" s="24">
        <f>IFERROR(VLOOKUP(GAME_JUMP_REPORT_CONSOLIDATED!C6133,GAME_INDEX!$A$7:$E$34,5,FALSE), "NO MATCH")</f>
        <v>1022</v>
      </c>
      <c r="F6133" s="24" t="str">
        <f>IFERROR(VLOOKUP(C6133,GAME_INDEX!$A$7:$E$34,4,FALSE), "NO MATCH!!!")</f>
        <v>Virginia</v>
      </c>
      <c r="G6133" t="s">
        <v>6124</v>
      </c>
      <c r="H6133" s="1">
        <v>43043</v>
      </c>
      <c r="I6133">
        <v>3407</v>
      </c>
      <c r="J6133" t="s">
        <v>7</v>
      </c>
      <c r="K6133" t="s">
        <v>3254</v>
      </c>
      <c r="L6133">
        <v>20.2</v>
      </c>
    </row>
    <row r="6134" spans="1:12" x14ac:dyDescent="0.55000000000000004">
      <c r="A6134" s="24" t="str">
        <f t="shared" si="96"/>
        <v>10229</v>
      </c>
      <c r="B6134" s="24" t="s">
        <v>27</v>
      </c>
      <c r="C6134" s="25">
        <v>43043</v>
      </c>
      <c r="D6134" s="24">
        <f>IFERROR(VLOOKUP(B6134,'2017_GT Roster'!$B$6:$H$21,7, FALSE), "NO MATCH!!!")</f>
        <v>9</v>
      </c>
      <c r="E6134" s="24">
        <f>IFERROR(VLOOKUP(GAME_JUMP_REPORT_CONSOLIDATED!C6134,GAME_INDEX!$A$7:$E$34,5,FALSE), "NO MATCH")</f>
        <v>1022</v>
      </c>
      <c r="F6134" s="24" t="str">
        <f>IFERROR(VLOOKUP(C6134,GAME_INDEX!$A$7:$E$34,4,FALSE), "NO MATCH!!!")</f>
        <v>Virginia</v>
      </c>
      <c r="G6134" t="s">
        <v>6125</v>
      </c>
      <c r="H6134" s="1">
        <v>43043</v>
      </c>
      <c r="I6134">
        <v>3411</v>
      </c>
      <c r="J6134" t="s">
        <v>7</v>
      </c>
      <c r="K6134" t="s">
        <v>27</v>
      </c>
      <c r="L6134">
        <v>10.9</v>
      </c>
    </row>
    <row r="6135" spans="1:12" x14ac:dyDescent="0.55000000000000004">
      <c r="A6135" s="24" t="str">
        <f t="shared" si="96"/>
        <v>10229</v>
      </c>
      <c r="B6135" s="24" t="s">
        <v>27</v>
      </c>
      <c r="C6135" s="25">
        <v>43043</v>
      </c>
      <c r="D6135" s="24">
        <f>IFERROR(VLOOKUP(B6135,'2017_GT Roster'!$B$6:$H$21,7, FALSE), "NO MATCH!!!")</f>
        <v>9</v>
      </c>
      <c r="E6135" s="24">
        <f>IFERROR(VLOOKUP(GAME_JUMP_REPORT_CONSOLIDATED!C6135,GAME_INDEX!$A$7:$E$34,5,FALSE), "NO MATCH")</f>
        <v>1022</v>
      </c>
      <c r="F6135" s="24" t="str">
        <f>IFERROR(VLOOKUP(C6135,GAME_INDEX!$A$7:$E$34,4,FALSE), "NO MATCH!!!")</f>
        <v>Virginia</v>
      </c>
      <c r="G6135" t="s">
        <v>6126</v>
      </c>
      <c r="H6135" s="1">
        <v>43043</v>
      </c>
      <c r="I6135">
        <v>3413</v>
      </c>
      <c r="J6135" t="s">
        <v>7</v>
      </c>
      <c r="K6135" t="s">
        <v>27</v>
      </c>
      <c r="L6135">
        <v>6.4</v>
      </c>
    </row>
    <row r="6136" spans="1:12" x14ac:dyDescent="0.55000000000000004">
      <c r="A6136" s="24" t="str">
        <f t="shared" si="96"/>
        <v>102211</v>
      </c>
      <c r="B6136" s="24" t="s">
        <v>14</v>
      </c>
      <c r="C6136" s="25">
        <v>43043</v>
      </c>
      <c r="D6136" s="24">
        <f>IFERROR(VLOOKUP(B6136,'2017_GT Roster'!$B$6:$H$21,7, FALSE), "NO MATCH!!!")</f>
        <v>11</v>
      </c>
      <c r="E6136" s="24">
        <f>IFERROR(VLOOKUP(GAME_JUMP_REPORT_CONSOLIDATED!C6136,GAME_INDEX!$A$7:$E$34,5,FALSE), "NO MATCH")</f>
        <v>1022</v>
      </c>
      <c r="F6136" s="24" t="str">
        <f>IFERROR(VLOOKUP(C6136,GAME_INDEX!$A$7:$E$34,4,FALSE), "NO MATCH!!!")</f>
        <v>Virginia</v>
      </c>
      <c r="G6136" t="s">
        <v>6127</v>
      </c>
      <c r="H6136" s="1">
        <v>43043</v>
      </c>
      <c r="I6136">
        <v>3414</v>
      </c>
      <c r="J6136" t="s">
        <v>7</v>
      </c>
      <c r="K6136" t="s">
        <v>14</v>
      </c>
      <c r="L6136">
        <v>21</v>
      </c>
    </row>
    <row r="6137" spans="1:12" x14ac:dyDescent="0.55000000000000004">
      <c r="A6137" s="24" t="str">
        <f t="shared" si="96"/>
        <v>102211</v>
      </c>
      <c r="B6137" s="24" t="s">
        <v>14</v>
      </c>
      <c r="C6137" s="25">
        <v>43043</v>
      </c>
      <c r="D6137" s="24">
        <f>IFERROR(VLOOKUP(B6137,'2017_GT Roster'!$B$6:$H$21,7, FALSE), "NO MATCH!!!")</f>
        <v>11</v>
      </c>
      <c r="E6137" s="24">
        <f>IFERROR(VLOOKUP(GAME_JUMP_REPORT_CONSOLIDATED!C6137,GAME_INDEX!$A$7:$E$34,5,FALSE), "NO MATCH")</f>
        <v>1022</v>
      </c>
      <c r="F6137" s="24" t="str">
        <f>IFERROR(VLOOKUP(C6137,GAME_INDEX!$A$7:$E$34,4,FALSE), "NO MATCH!!!")</f>
        <v>Virginia</v>
      </c>
      <c r="G6137" t="s">
        <v>6128</v>
      </c>
      <c r="H6137" s="1">
        <v>43043</v>
      </c>
      <c r="I6137">
        <v>3437</v>
      </c>
      <c r="J6137" t="s">
        <v>7</v>
      </c>
      <c r="K6137" t="s">
        <v>14</v>
      </c>
      <c r="L6137">
        <v>18.3</v>
      </c>
    </row>
    <row r="6138" spans="1:12" x14ac:dyDescent="0.55000000000000004">
      <c r="A6138" s="24" t="str">
        <f t="shared" si="96"/>
        <v>10221</v>
      </c>
      <c r="B6138" s="24" t="s">
        <v>3254</v>
      </c>
      <c r="C6138" s="25">
        <v>43043</v>
      </c>
      <c r="D6138" s="24">
        <f>IFERROR(VLOOKUP(B6138,'2017_GT Roster'!$B$6:$H$21,7, FALSE), "NO MATCH!!!")</f>
        <v>1</v>
      </c>
      <c r="E6138" s="24">
        <f>IFERROR(VLOOKUP(GAME_JUMP_REPORT_CONSOLIDATED!C6138,GAME_INDEX!$A$7:$E$34,5,FALSE), "NO MATCH")</f>
        <v>1022</v>
      </c>
      <c r="F6138" s="24" t="str">
        <f>IFERROR(VLOOKUP(C6138,GAME_INDEX!$A$7:$E$34,4,FALSE), "NO MATCH!!!")</f>
        <v>Virginia</v>
      </c>
      <c r="G6138" t="s">
        <v>6129</v>
      </c>
      <c r="H6138" s="1">
        <v>43043</v>
      </c>
      <c r="I6138">
        <v>3437</v>
      </c>
      <c r="J6138" t="s">
        <v>7</v>
      </c>
      <c r="K6138" t="s">
        <v>3254</v>
      </c>
      <c r="L6138">
        <v>19</v>
      </c>
    </row>
    <row r="6139" spans="1:12" x14ac:dyDescent="0.55000000000000004">
      <c r="A6139" s="24" t="str">
        <f t="shared" si="96"/>
        <v>102211</v>
      </c>
      <c r="B6139" s="24" t="s">
        <v>14</v>
      </c>
      <c r="C6139" s="25">
        <v>43043</v>
      </c>
      <c r="D6139" s="24">
        <f>IFERROR(VLOOKUP(B6139,'2017_GT Roster'!$B$6:$H$21,7, FALSE), "NO MATCH!!!")</f>
        <v>11</v>
      </c>
      <c r="E6139" s="24">
        <f>IFERROR(VLOOKUP(GAME_JUMP_REPORT_CONSOLIDATED!C6139,GAME_INDEX!$A$7:$E$34,5,FALSE), "NO MATCH")</f>
        <v>1022</v>
      </c>
      <c r="F6139" s="24" t="str">
        <f>IFERROR(VLOOKUP(C6139,GAME_INDEX!$A$7:$E$34,4,FALSE), "NO MATCH!!!")</f>
        <v>Virginia</v>
      </c>
      <c r="G6139" t="s">
        <v>6130</v>
      </c>
      <c r="H6139" s="1">
        <v>43043</v>
      </c>
      <c r="I6139">
        <v>3470</v>
      </c>
      <c r="J6139" t="s">
        <v>7</v>
      </c>
      <c r="K6139" t="s">
        <v>14</v>
      </c>
      <c r="L6139">
        <v>22.4</v>
      </c>
    </row>
    <row r="6140" spans="1:12" x14ac:dyDescent="0.55000000000000004">
      <c r="A6140" s="24" t="str">
        <f t="shared" si="96"/>
        <v>10223</v>
      </c>
      <c r="B6140" s="24" t="s">
        <v>3344</v>
      </c>
      <c r="C6140" s="25">
        <v>43043</v>
      </c>
      <c r="D6140" s="24">
        <f>IFERROR(VLOOKUP(B6140,'2017_GT Roster'!$B$6:$H$21,7, FALSE), "NO MATCH!!!")</f>
        <v>3</v>
      </c>
      <c r="E6140" s="24">
        <f>IFERROR(VLOOKUP(GAME_JUMP_REPORT_CONSOLIDATED!C6140,GAME_INDEX!$A$7:$E$34,5,FALSE), "NO MATCH")</f>
        <v>1022</v>
      </c>
      <c r="F6140" s="24" t="str">
        <f>IFERROR(VLOOKUP(C6140,GAME_INDEX!$A$7:$E$34,4,FALSE), "NO MATCH!!!")</f>
        <v>Virginia</v>
      </c>
      <c r="G6140" t="s">
        <v>6131</v>
      </c>
      <c r="H6140" s="1">
        <v>43043</v>
      </c>
      <c r="I6140">
        <v>3474</v>
      </c>
      <c r="J6140" t="s">
        <v>7</v>
      </c>
      <c r="K6140" t="s">
        <v>3344</v>
      </c>
      <c r="L6140">
        <v>11.4</v>
      </c>
    </row>
    <row r="6141" spans="1:12" x14ac:dyDescent="0.55000000000000004">
      <c r="A6141" s="24" t="str">
        <f t="shared" si="96"/>
        <v>10229</v>
      </c>
      <c r="B6141" s="24" t="s">
        <v>27</v>
      </c>
      <c r="C6141" s="25">
        <v>43043</v>
      </c>
      <c r="D6141" s="24">
        <f>IFERROR(VLOOKUP(B6141,'2017_GT Roster'!$B$6:$H$21,7, FALSE), "NO MATCH!!!")</f>
        <v>9</v>
      </c>
      <c r="E6141" s="24">
        <f>IFERROR(VLOOKUP(GAME_JUMP_REPORT_CONSOLIDATED!C6141,GAME_INDEX!$A$7:$E$34,5,FALSE), "NO MATCH")</f>
        <v>1022</v>
      </c>
      <c r="F6141" s="24" t="str">
        <f>IFERROR(VLOOKUP(C6141,GAME_INDEX!$A$7:$E$34,4,FALSE), "NO MATCH!!!")</f>
        <v>Virginia</v>
      </c>
      <c r="G6141" t="s">
        <v>6132</v>
      </c>
      <c r="H6141" s="1">
        <v>43043</v>
      </c>
      <c r="I6141">
        <v>3476</v>
      </c>
      <c r="J6141" t="s">
        <v>7</v>
      </c>
      <c r="K6141" t="s">
        <v>27</v>
      </c>
      <c r="L6141">
        <v>11.1</v>
      </c>
    </row>
    <row r="6142" spans="1:12" x14ac:dyDescent="0.55000000000000004">
      <c r="A6142" s="24" t="str">
        <f t="shared" si="96"/>
        <v>10221</v>
      </c>
      <c r="B6142" s="24" t="s">
        <v>3254</v>
      </c>
      <c r="C6142" s="25">
        <v>43043</v>
      </c>
      <c r="D6142" s="24">
        <f>IFERROR(VLOOKUP(B6142,'2017_GT Roster'!$B$6:$H$21,7, FALSE), "NO MATCH!!!")</f>
        <v>1</v>
      </c>
      <c r="E6142" s="24">
        <f>IFERROR(VLOOKUP(GAME_JUMP_REPORT_CONSOLIDATED!C6142,GAME_INDEX!$A$7:$E$34,5,FALSE), "NO MATCH")</f>
        <v>1022</v>
      </c>
      <c r="F6142" s="24" t="str">
        <f>IFERROR(VLOOKUP(C6142,GAME_INDEX!$A$7:$E$34,4,FALSE), "NO MATCH!!!")</f>
        <v>Virginia</v>
      </c>
      <c r="G6142" t="s">
        <v>6133</v>
      </c>
      <c r="H6142" s="1">
        <v>43043</v>
      </c>
      <c r="I6142">
        <v>3478</v>
      </c>
      <c r="J6142" t="s">
        <v>7</v>
      </c>
      <c r="K6142" t="s">
        <v>3254</v>
      </c>
      <c r="L6142">
        <v>22</v>
      </c>
    </row>
    <row r="6143" spans="1:12" x14ac:dyDescent="0.55000000000000004">
      <c r="A6143" s="24" t="str">
        <f t="shared" si="96"/>
        <v>10229</v>
      </c>
      <c r="B6143" s="24" t="s">
        <v>27</v>
      </c>
      <c r="C6143" s="25">
        <v>43043</v>
      </c>
      <c r="D6143" s="24">
        <f>IFERROR(VLOOKUP(B6143,'2017_GT Roster'!$B$6:$H$21,7, FALSE), "NO MATCH!!!")</f>
        <v>9</v>
      </c>
      <c r="E6143" s="24">
        <f>IFERROR(VLOOKUP(GAME_JUMP_REPORT_CONSOLIDATED!C6143,GAME_INDEX!$A$7:$E$34,5,FALSE), "NO MATCH")</f>
        <v>1022</v>
      </c>
      <c r="F6143" s="24" t="str">
        <f>IFERROR(VLOOKUP(C6143,GAME_INDEX!$A$7:$E$34,4,FALSE), "NO MATCH!!!")</f>
        <v>Virginia</v>
      </c>
      <c r="G6143" t="s">
        <v>6134</v>
      </c>
      <c r="H6143" s="1">
        <v>43043</v>
      </c>
      <c r="I6143">
        <v>3497</v>
      </c>
      <c r="J6143" t="s">
        <v>7</v>
      </c>
      <c r="K6143" t="s">
        <v>27</v>
      </c>
      <c r="L6143">
        <v>12</v>
      </c>
    </row>
    <row r="6144" spans="1:12" x14ac:dyDescent="0.55000000000000004">
      <c r="A6144" s="24" t="str">
        <f t="shared" si="96"/>
        <v>102214</v>
      </c>
      <c r="B6144" s="24" t="s">
        <v>10</v>
      </c>
      <c r="C6144" s="25">
        <v>43043</v>
      </c>
      <c r="D6144" s="24">
        <f>IFERROR(VLOOKUP(B6144,'2017_GT Roster'!$B$6:$H$21,7, FALSE), "NO MATCH!!!")</f>
        <v>14</v>
      </c>
      <c r="E6144" s="24">
        <f>IFERROR(VLOOKUP(GAME_JUMP_REPORT_CONSOLIDATED!C6144,GAME_INDEX!$A$7:$E$34,5,FALSE), "NO MATCH")</f>
        <v>1022</v>
      </c>
      <c r="F6144" s="24" t="str">
        <f>IFERROR(VLOOKUP(C6144,GAME_INDEX!$A$7:$E$34,4,FALSE), "NO MATCH!!!")</f>
        <v>Virginia</v>
      </c>
      <c r="G6144" t="s">
        <v>6135</v>
      </c>
      <c r="H6144" s="1">
        <v>43043</v>
      </c>
      <c r="I6144">
        <v>3500</v>
      </c>
      <c r="J6144" t="s">
        <v>7</v>
      </c>
      <c r="K6144" t="s">
        <v>10</v>
      </c>
      <c r="L6144">
        <v>17.5</v>
      </c>
    </row>
    <row r="6145" spans="1:12" x14ac:dyDescent="0.55000000000000004">
      <c r="A6145" s="24" t="str">
        <f t="shared" si="96"/>
        <v>10221</v>
      </c>
      <c r="B6145" s="24" t="s">
        <v>3254</v>
      </c>
      <c r="C6145" s="25">
        <v>43043</v>
      </c>
      <c r="D6145" s="24">
        <f>IFERROR(VLOOKUP(B6145,'2017_GT Roster'!$B$6:$H$21,7, FALSE), "NO MATCH!!!")</f>
        <v>1</v>
      </c>
      <c r="E6145" s="24">
        <f>IFERROR(VLOOKUP(GAME_JUMP_REPORT_CONSOLIDATED!C6145,GAME_INDEX!$A$7:$E$34,5,FALSE), "NO MATCH")</f>
        <v>1022</v>
      </c>
      <c r="F6145" s="24" t="str">
        <f>IFERROR(VLOOKUP(C6145,GAME_INDEX!$A$7:$E$34,4,FALSE), "NO MATCH!!!")</f>
        <v>Virginia</v>
      </c>
      <c r="G6145" t="s">
        <v>6136</v>
      </c>
      <c r="H6145" s="1">
        <v>43043</v>
      </c>
      <c r="I6145">
        <v>3501</v>
      </c>
      <c r="J6145" t="s">
        <v>7</v>
      </c>
      <c r="K6145" t="s">
        <v>3254</v>
      </c>
      <c r="L6145">
        <v>15.7</v>
      </c>
    </row>
    <row r="6146" spans="1:12" x14ac:dyDescent="0.55000000000000004">
      <c r="A6146" s="24" t="str">
        <f t="shared" si="96"/>
        <v>10229</v>
      </c>
      <c r="B6146" s="24" t="s">
        <v>27</v>
      </c>
      <c r="C6146" s="25">
        <v>43043</v>
      </c>
      <c r="D6146" s="24">
        <f>IFERROR(VLOOKUP(B6146,'2017_GT Roster'!$B$6:$H$21,7, FALSE), "NO MATCH!!!")</f>
        <v>9</v>
      </c>
      <c r="E6146" s="24">
        <f>IFERROR(VLOOKUP(GAME_JUMP_REPORT_CONSOLIDATED!C6146,GAME_INDEX!$A$7:$E$34,5,FALSE), "NO MATCH")</f>
        <v>1022</v>
      </c>
      <c r="F6146" s="24" t="str">
        <f>IFERROR(VLOOKUP(C6146,GAME_INDEX!$A$7:$E$34,4,FALSE), "NO MATCH!!!")</f>
        <v>Virginia</v>
      </c>
      <c r="G6146" t="s">
        <v>6137</v>
      </c>
      <c r="H6146" s="1">
        <v>43043</v>
      </c>
      <c r="I6146">
        <v>3501</v>
      </c>
      <c r="J6146" t="s">
        <v>7</v>
      </c>
      <c r="K6146" t="s">
        <v>27</v>
      </c>
      <c r="L6146">
        <v>12.7</v>
      </c>
    </row>
    <row r="6147" spans="1:12" x14ac:dyDescent="0.55000000000000004">
      <c r="A6147" s="24" t="str">
        <f t="shared" si="96"/>
        <v>10221</v>
      </c>
      <c r="B6147" s="24" t="s">
        <v>3254</v>
      </c>
      <c r="C6147" s="25">
        <v>43043</v>
      </c>
      <c r="D6147" s="24">
        <f>IFERROR(VLOOKUP(B6147,'2017_GT Roster'!$B$6:$H$21,7, FALSE), "NO MATCH!!!")</f>
        <v>1</v>
      </c>
      <c r="E6147" s="24">
        <f>IFERROR(VLOOKUP(GAME_JUMP_REPORT_CONSOLIDATED!C6147,GAME_INDEX!$A$7:$E$34,5,FALSE), "NO MATCH")</f>
        <v>1022</v>
      </c>
      <c r="F6147" s="24" t="str">
        <f>IFERROR(VLOOKUP(C6147,GAME_INDEX!$A$7:$E$34,4,FALSE), "NO MATCH!!!")</f>
        <v>Virginia</v>
      </c>
      <c r="G6147" t="s">
        <v>6138</v>
      </c>
      <c r="H6147" s="1">
        <v>43043</v>
      </c>
      <c r="I6147">
        <v>3503</v>
      </c>
      <c r="J6147" t="s">
        <v>7</v>
      </c>
      <c r="K6147" t="s">
        <v>3254</v>
      </c>
      <c r="L6147">
        <v>11.6</v>
      </c>
    </row>
    <row r="6148" spans="1:12" x14ac:dyDescent="0.55000000000000004">
      <c r="A6148" s="24" t="str">
        <f t="shared" si="96"/>
        <v>102211</v>
      </c>
      <c r="B6148" s="24" t="s">
        <v>14</v>
      </c>
      <c r="C6148" s="25">
        <v>43043</v>
      </c>
      <c r="D6148" s="24">
        <f>IFERROR(VLOOKUP(B6148,'2017_GT Roster'!$B$6:$H$21,7, FALSE), "NO MATCH!!!")</f>
        <v>11</v>
      </c>
      <c r="E6148" s="24">
        <f>IFERROR(VLOOKUP(GAME_JUMP_REPORT_CONSOLIDATED!C6148,GAME_INDEX!$A$7:$E$34,5,FALSE), "NO MATCH")</f>
        <v>1022</v>
      </c>
      <c r="F6148" s="24" t="str">
        <f>IFERROR(VLOOKUP(C6148,GAME_INDEX!$A$7:$E$34,4,FALSE), "NO MATCH!!!")</f>
        <v>Virginia</v>
      </c>
      <c r="G6148" t="s">
        <v>6139</v>
      </c>
      <c r="H6148" s="1">
        <v>43043</v>
      </c>
      <c r="I6148">
        <v>3503</v>
      </c>
      <c r="J6148" t="s">
        <v>7</v>
      </c>
      <c r="K6148" t="s">
        <v>14</v>
      </c>
      <c r="L6148">
        <v>20.100000000000001</v>
      </c>
    </row>
    <row r="6149" spans="1:12" x14ac:dyDescent="0.55000000000000004">
      <c r="A6149" s="24" t="str">
        <f t="shared" si="96"/>
        <v>10223</v>
      </c>
      <c r="B6149" s="24" t="s">
        <v>3344</v>
      </c>
      <c r="C6149" s="25">
        <v>43043</v>
      </c>
      <c r="D6149" s="24">
        <f>IFERROR(VLOOKUP(B6149,'2017_GT Roster'!$B$6:$H$21,7, FALSE), "NO MATCH!!!")</f>
        <v>3</v>
      </c>
      <c r="E6149" s="24">
        <f>IFERROR(VLOOKUP(GAME_JUMP_REPORT_CONSOLIDATED!C6149,GAME_INDEX!$A$7:$E$34,5,FALSE), "NO MATCH")</f>
        <v>1022</v>
      </c>
      <c r="F6149" s="24" t="str">
        <f>IFERROR(VLOOKUP(C6149,GAME_INDEX!$A$7:$E$34,4,FALSE), "NO MATCH!!!")</f>
        <v>Virginia</v>
      </c>
      <c r="G6149" t="s">
        <v>6140</v>
      </c>
      <c r="H6149" s="1">
        <v>43043</v>
      </c>
      <c r="I6149">
        <v>3504</v>
      </c>
      <c r="J6149" t="s">
        <v>7</v>
      </c>
      <c r="K6149" t="s">
        <v>3344</v>
      </c>
      <c r="L6149">
        <v>11.5</v>
      </c>
    </row>
    <row r="6150" spans="1:12" x14ac:dyDescent="0.55000000000000004">
      <c r="A6150" s="24" t="str">
        <f t="shared" si="96"/>
        <v>102214</v>
      </c>
      <c r="B6150" s="24" t="s">
        <v>10</v>
      </c>
      <c r="C6150" s="25">
        <v>43043</v>
      </c>
      <c r="D6150" s="24">
        <f>IFERROR(VLOOKUP(B6150,'2017_GT Roster'!$B$6:$H$21,7, FALSE), "NO MATCH!!!")</f>
        <v>14</v>
      </c>
      <c r="E6150" s="24">
        <f>IFERROR(VLOOKUP(GAME_JUMP_REPORT_CONSOLIDATED!C6150,GAME_INDEX!$A$7:$E$34,5,FALSE), "NO MATCH")</f>
        <v>1022</v>
      </c>
      <c r="F6150" s="24" t="str">
        <f>IFERROR(VLOOKUP(C6150,GAME_INDEX!$A$7:$E$34,4,FALSE), "NO MATCH!!!")</f>
        <v>Virginia</v>
      </c>
      <c r="G6150" t="s">
        <v>6141</v>
      </c>
      <c r="H6150" s="1">
        <v>43043</v>
      </c>
      <c r="I6150">
        <v>3508</v>
      </c>
      <c r="J6150" t="s">
        <v>7</v>
      </c>
      <c r="K6150" t="s">
        <v>10</v>
      </c>
      <c r="L6150">
        <v>16.7</v>
      </c>
    </row>
    <row r="6151" spans="1:12" x14ac:dyDescent="0.55000000000000004">
      <c r="A6151" s="24" t="str">
        <f t="shared" si="96"/>
        <v>10221</v>
      </c>
      <c r="B6151" s="24" t="s">
        <v>3254</v>
      </c>
      <c r="C6151" s="25">
        <v>43043</v>
      </c>
      <c r="D6151" s="24">
        <f>IFERROR(VLOOKUP(B6151,'2017_GT Roster'!$B$6:$H$21,7, FALSE), "NO MATCH!!!")</f>
        <v>1</v>
      </c>
      <c r="E6151" s="24">
        <f>IFERROR(VLOOKUP(GAME_JUMP_REPORT_CONSOLIDATED!C6151,GAME_INDEX!$A$7:$E$34,5,FALSE), "NO MATCH")</f>
        <v>1022</v>
      </c>
      <c r="F6151" s="24" t="str">
        <f>IFERROR(VLOOKUP(C6151,GAME_INDEX!$A$7:$E$34,4,FALSE), "NO MATCH!!!")</f>
        <v>Virginia</v>
      </c>
      <c r="G6151" t="s">
        <v>6142</v>
      </c>
      <c r="H6151" s="1">
        <v>43043</v>
      </c>
      <c r="I6151">
        <v>3509</v>
      </c>
      <c r="J6151" t="s">
        <v>7</v>
      </c>
      <c r="K6151" t="s">
        <v>3254</v>
      </c>
      <c r="L6151">
        <v>17</v>
      </c>
    </row>
    <row r="6152" spans="1:12" x14ac:dyDescent="0.55000000000000004">
      <c r="A6152" s="24" t="str">
        <f t="shared" si="96"/>
        <v>10229</v>
      </c>
      <c r="B6152" s="24" t="s">
        <v>27</v>
      </c>
      <c r="C6152" s="25">
        <v>43043</v>
      </c>
      <c r="D6152" s="24">
        <f>IFERROR(VLOOKUP(B6152,'2017_GT Roster'!$B$6:$H$21,7, FALSE), "NO MATCH!!!")</f>
        <v>9</v>
      </c>
      <c r="E6152" s="24">
        <f>IFERROR(VLOOKUP(GAME_JUMP_REPORT_CONSOLIDATED!C6152,GAME_INDEX!$A$7:$E$34,5,FALSE), "NO MATCH")</f>
        <v>1022</v>
      </c>
      <c r="F6152" s="24" t="str">
        <f>IFERROR(VLOOKUP(C6152,GAME_INDEX!$A$7:$E$34,4,FALSE), "NO MATCH!!!")</f>
        <v>Virginia</v>
      </c>
      <c r="G6152" t="s">
        <v>6143</v>
      </c>
      <c r="H6152" s="1">
        <v>43043</v>
      </c>
      <c r="I6152">
        <v>3531</v>
      </c>
      <c r="J6152" t="s">
        <v>7</v>
      </c>
      <c r="K6152" t="s">
        <v>27</v>
      </c>
      <c r="L6152">
        <v>10.9</v>
      </c>
    </row>
    <row r="6153" spans="1:12" x14ac:dyDescent="0.55000000000000004">
      <c r="A6153" s="24" t="str">
        <f t="shared" si="96"/>
        <v>10221</v>
      </c>
      <c r="B6153" s="24" t="s">
        <v>3254</v>
      </c>
      <c r="C6153" s="25">
        <v>43043</v>
      </c>
      <c r="D6153" s="24">
        <f>IFERROR(VLOOKUP(B6153,'2017_GT Roster'!$B$6:$H$21,7, FALSE), "NO MATCH!!!")</f>
        <v>1</v>
      </c>
      <c r="E6153" s="24">
        <f>IFERROR(VLOOKUP(GAME_JUMP_REPORT_CONSOLIDATED!C6153,GAME_INDEX!$A$7:$E$34,5,FALSE), "NO MATCH")</f>
        <v>1022</v>
      </c>
      <c r="F6153" s="24" t="str">
        <f>IFERROR(VLOOKUP(C6153,GAME_INDEX!$A$7:$E$34,4,FALSE), "NO MATCH!!!")</f>
        <v>Virginia</v>
      </c>
      <c r="G6153" t="s">
        <v>6144</v>
      </c>
      <c r="H6153" s="1">
        <v>43043</v>
      </c>
      <c r="I6153">
        <v>3535</v>
      </c>
      <c r="J6153" t="s">
        <v>7</v>
      </c>
      <c r="K6153" t="s">
        <v>3254</v>
      </c>
      <c r="L6153">
        <v>22.4</v>
      </c>
    </row>
    <row r="6154" spans="1:12" x14ac:dyDescent="0.55000000000000004">
      <c r="A6154" s="24" t="str">
        <f t="shared" si="96"/>
        <v>102214</v>
      </c>
      <c r="B6154" s="24" t="s">
        <v>10</v>
      </c>
      <c r="C6154" s="25">
        <v>43043</v>
      </c>
      <c r="D6154" s="24">
        <f>IFERROR(VLOOKUP(B6154,'2017_GT Roster'!$B$6:$H$21,7, FALSE), "NO MATCH!!!")</f>
        <v>14</v>
      </c>
      <c r="E6154" s="24">
        <f>IFERROR(VLOOKUP(GAME_JUMP_REPORT_CONSOLIDATED!C6154,GAME_INDEX!$A$7:$E$34,5,FALSE), "NO MATCH")</f>
        <v>1022</v>
      </c>
      <c r="F6154" s="24" t="str">
        <f>IFERROR(VLOOKUP(C6154,GAME_INDEX!$A$7:$E$34,4,FALSE), "NO MATCH!!!")</f>
        <v>Virginia</v>
      </c>
      <c r="G6154" t="s">
        <v>6145</v>
      </c>
      <c r="H6154" s="1">
        <v>43043</v>
      </c>
      <c r="I6154">
        <v>3538</v>
      </c>
      <c r="J6154" t="s">
        <v>7</v>
      </c>
      <c r="K6154" t="s">
        <v>10</v>
      </c>
      <c r="L6154">
        <v>17.899999999999999</v>
      </c>
    </row>
    <row r="6155" spans="1:12" x14ac:dyDescent="0.55000000000000004">
      <c r="A6155" s="24" t="str">
        <f t="shared" si="96"/>
        <v>10229</v>
      </c>
      <c r="B6155" s="24" t="s">
        <v>27</v>
      </c>
      <c r="C6155" s="25">
        <v>43043</v>
      </c>
      <c r="D6155" s="24">
        <f>IFERROR(VLOOKUP(B6155,'2017_GT Roster'!$B$6:$H$21,7, FALSE), "NO MATCH!!!")</f>
        <v>9</v>
      </c>
      <c r="E6155" s="24">
        <f>IFERROR(VLOOKUP(GAME_JUMP_REPORT_CONSOLIDATED!C6155,GAME_INDEX!$A$7:$E$34,5,FALSE), "NO MATCH")</f>
        <v>1022</v>
      </c>
      <c r="F6155" s="24" t="str">
        <f>IFERROR(VLOOKUP(C6155,GAME_INDEX!$A$7:$E$34,4,FALSE), "NO MATCH!!!")</f>
        <v>Virginia</v>
      </c>
      <c r="G6155" t="s">
        <v>6146</v>
      </c>
      <c r="H6155" s="1">
        <v>43043</v>
      </c>
      <c r="I6155">
        <v>3558</v>
      </c>
      <c r="J6155" t="s">
        <v>7</v>
      </c>
      <c r="K6155" t="s">
        <v>27</v>
      </c>
      <c r="L6155">
        <v>11.5</v>
      </c>
    </row>
    <row r="6156" spans="1:12" x14ac:dyDescent="0.55000000000000004">
      <c r="A6156" s="24" t="str">
        <f t="shared" si="96"/>
        <v>102233</v>
      </c>
      <c r="B6156" s="24" t="s">
        <v>32</v>
      </c>
      <c r="C6156" s="25">
        <v>43043</v>
      </c>
      <c r="D6156" s="24">
        <f>IFERROR(VLOOKUP(B6156,'2017_GT Roster'!$B$6:$H$21,7, FALSE), "NO MATCH!!!")</f>
        <v>33</v>
      </c>
      <c r="E6156" s="24">
        <f>IFERROR(VLOOKUP(GAME_JUMP_REPORT_CONSOLIDATED!C6156,GAME_INDEX!$A$7:$E$34,5,FALSE), "NO MATCH")</f>
        <v>1022</v>
      </c>
      <c r="F6156" s="24" t="str">
        <f>IFERROR(VLOOKUP(C6156,GAME_INDEX!$A$7:$E$34,4,FALSE), "NO MATCH!!!")</f>
        <v>Virginia</v>
      </c>
      <c r="G6156" t="s">
        <v>6147</v>
      </c>
      <c r="H6156" s="1">
        <v>43043</v>
      </c>
      <c r="I6156">
        <v>3578</v>
      </c>
      <c r="J6156" t="s">
        <v>7</v>
      </c>
      <c r="K6156" t="s">
        <v>32</v>
      </c>
      <c r="L6156">
        <v>19.5</v>
      </c>
    </row>
    <row r="6157" spans="1:12" x14ac:dyDescent="0.55000000000000004">
      <c r="A6157" s="24" t="str">
        <f t="shared" si="96"/>
        <v>102211</v>
      </c>
      <c r="B6157" s="24" t="s">
        <v>14</v>
      </c>
      <c r="C6157" s="25">
        <v>43043</v>
      </c>
      <c r="D6157" s="24">
        <f>IFERROR(VLOOKUP(B6157,'2017_GT Roster'!$B$6:$H$21,7, FALSE), "NO MATCH!!!")</f>
        <v>11</v>
      </c>
      <c r="E6157" s="24">
        <f>IFERROR(VLOOKUP(GAME_JUMP_REPORT_CONSOLIDATED!C6157,GAME_INDEX!$A$7:$E$34,5,FALSE), "NO MATCH")</f>
        <v>1022</v>
      </c>
      <c r="F6157" s="24" t="str">
        <f>IFERROR(VLOOKUP(C6157,GAME_INDEX!$A$7:$E$34,4,FALSE), "NO MATCH!!!")</f>
        <v>Virginia</v>
      </c>
      <c r="G6157" t="s">
        <v>6148</v>
      </c>
      <c r="H6157" s="1">
        <v>43043</v>
      </c>
      <c r="I6157">
        <v>3596</v>
      </c>
      <c r="J6157" t="s">
        <v>7</v>
      </c>
      <c r="K6157" t="s">
        <v>14</v>
      </c>
      <c r="L6157">
        <v>12.3</v>
      </c>
    </row>
    <row r="6158" spans="1:12" x14ac:dyDescent="0.55000000000000004">
      <c r="A6158" s="24" t="str">
        <f t="shared" si="96"/>
        <v>10229</v>
      </c>
      <c r="B6158" s="24" t="s">
        <v>27</v>
      </c>
      <c r="C6158" s="25">
        <v>43043</v>
      </c>
      <c r="D6158" s="24">
        <f>IFERROR(VLOOKUP(B6158,'2017_GT Roster'!$B$6:$H$21,7, FALSE), "NO MATCH!!!")</f>
        <v>9</v>
      </c>
      <c r="E6158" s="24">
        <f>IFERROR(VLOOKUP(GAME_JUMP_REPORT_CONSOLIDATED!C6158,GAME_INDEX!$A$7:$E$34,5,FALSE), "NO MATCH")</f>
        <v>1022</v>
      </c>
      <c r="F6158" s="24" t="str">
        <f>IFERROR(VLOOKUP(C6158,GAME_INDEX!$A$7:$E$34,4,FALSE), "NO MATCH!!!")</f>
        <v>Virginia</v>
      </c>
      <c r="G6158" t="s">
        <v>6149</v>
      </c>
      <c r="H6158" s="1">
        <v>43043</v>
      </c>
      <c r="I6158">
        <v>3597</v>
      </c>
      <c r="J6158" t="s">
        <v>7</v>
      </c>
      <c r="K6158" t="s">
        <v>27</v>
      </c>
      <c r="L6158">
        <v>13.2</v>
      </c>
    </row>
    <row r="6159" spans="1:12" x14ac:dyDescent="0.55000000000000004">
      <c r="A6159" s="24" t="str">
        <f t="shared" si="96"/>
        <v>102211</v>
      </c>
      <c r="B6159" s="24" t="s">
        <v>14</v>
      </c>
      <c r="C6159" s="25">
        <v>43043</v>
      </c>
      <c r="D6159" s="24">
        <f>IFERROR(VLOOKUP(B6159,'2017_GT Roster'!$B$6:$H$21,7, FALSE), "NO MATCH!!!")</f>
        <v>11</v>
      </c>
      <c r="E6159" s="24">
        <f>IFERROR(VLOOKUP(GAME_JUMP_REPORT_CONSOLIDATED!C6159,GAME_INDEX!$A$7:$E$34,5,FALSE), "NO MATCH")</f>
        <v>1022</v>
      </c>
      <c r="F6159" s="24" t="str">
        <f>IFERROR(VLOOKUP(C6159,GAME_INDEX!$A$7:$E$34,4,FALSE), "NO MATCH!!!")</f>
        <v>Virginia</v>
      </c>
      <c r="G6159" t="s">
        <v>6150</v>
      </c>
      <c r="H6159" s="1">
        <v>43043</v>
      </c>
      <c r="I6159">
        <v>3599</v>
      </c>
      <c r="J6159" t="s">
        <v>7</v>
      </c>
      <c r="K6159" t="s">
        <v>14</v>
      </c>
      <c r="L6159">
        <v>20.399999999999999</v>
      </c>
    </row>
    <row r="6160" spans="1:12" x14ac:dyDescent="0.55000000000000004">
      <c r="A6160" s="24" t="str">
        <f t="shared" si="96"/>
        <v>102211</v>
      </c>
      <c r="B6160" s="24" t="s">
        <v>14</v>
      </c>
      <c r="C6160" s="25">
        <v>43043</v>
      </c>
      <c r="D6160" s="24">
        <f>IFERROR(VLOOKUP(B6160,'2017_GT Roster'!$B$6:$H$21,7, FALSE), "NO MATCH!!!")</f>
        <v>11</v>
      </c>
      <c r="E6160" s="24">
        <f>IFERROR(VLOOKUP(GAME_JUMP_REPORT_CONSOLIDATED!C6160,GAME_INDEX!$A$7:$E$34,5,FALSE), "NO MATCH")</f>
        <v>1022</v>
      </c>
      <c r="F6160" s="24" t="str">
        <f>IFERROR(VLOOKUP(C6160,GAME_INDEX!$A$7:$E$34,4,FALSE), "NO MATCH!!!")</f>
        <v>Virginia</v>
      </c>
      <c r="G6160" t="s">
        <v>6151</v>
      </c>
      <c r="H6160" s="1">
        <v>43043</v>
      </c>
      <c r="I6160">
        <v>3603</v>
      </c>
      <c r="J6160" t="s">
        <v>7</v>
      </c>
      <c r="K6160" t="s">
        <v>14</v>
      </c>
      <c r="L6160">
        <v>18.600000000000001</v>
      </c>
    </row>
    <row r="6161" spans="1:12" x14ac:dyDescent="0.55000000000000004">
      <c r="A6161" s="24" t="str">
        <f t="shared" si="96"/>
        <v>10229</v>
      </c>
      <c r="B6161" s="24" t="s">
        <v>27</v>
      </c>
      <c r="C6161" s="25">
        <v>43043</v>
      </c>
      <c r="D6161" s="24">
        <f>IFERROR(VLOOKUP(B6161,'2017_GT Roster'!$B$6:$H$21,7, FALSE), "NO MATCH!!!")</f>
        <v>9</v>
      </c>
      <c r="E6161" s="24">
        <f>IFERROR(VLOOKUP(GAME_JUMP_REPORT_CONSOLIDATED!C6161,GAME_INDEX!$A$7:$E$34,5,FALSE), "NO MATCH")</f>
        <v>1022</v>
      </c>
      <c r="F6161" s="24" t="str">
        <f>IFERROR(VLOOKUP(C6161,GAME_INDEX!$A$7:$E$34,4,FALSE), "NO MATCH!!!")</f>
        <v>Virginia</v>
      </c>
      <c r="G6161" t="s">
        <v>6152</v>
      </c>
      <c r="H6161" s="1">
        <v>43043</v>
      </c>
      <c r="I6161">
        <v>3710</v>
      </c>
      <c r="J6161" t="s">
        <v>7</v>
      </c>
      <c r="K6161" t="s">
        <v>27</v>
      </c>
      <c r="L6161">
        <v>13.3</v>
      </c>
    </row>
    <row r="6162" spans="1:12" x14ac:dyDescent="0.55000000000000004">
      <c r="A6162" s="24" t="str">
        <f t="shared" si="96"/>
        <v>102211</v>
      </c>
      <c r="B6162" s="24" t="s">
        <v>14</v>
      </c>
      <c r="C6162" s="25">
        <v>43043</v>
      </c>
      <c r="D6162" s="24">
        <f>IFERROR(VLOOKUP(B6162,'2017_GT Roster'!$B$6:$H$21,7, FALSE), "NO MATCH!!!")</f>
        <v>11</v>
      </c>
      <c r="E6162" s="24">
        <f>IFERROR(VLOOKUP(GAME_JUMP_REPORT_CONSOLIDATED!C6162,GAME_INDEX!$A$7:$E$34,5,FALSE), "NO MATCH")</f>
        <v>1022</v>
      </c>
      <c r="F6162" s="24" t="str">
        <f>IFERROR(VLOOKUP(C6162,GAME_INDEX!$A$7:$E$34,4,FALSE), "NO MATCH!!!")</f>
        <v>Virginia</v>
      </c>
      <c r="G6162" t="s">
        <v>6153</v>
      </c>
      <c r="H6162" s="1">
        <v>43043</v>
      </c>
      <c r="I6162">
        <v>3712</v>
      </c>
      <c r="J6162" t="s">
        <v>7</v>
      </c>
      <c r="K6162" t="s">
        <v>14</v>
      </c>
      <c r="L6162">
        <v>26.4</v>
      </c>
    </row>
    <row r="6163" spans="1:12" x14ac:dyDescent="0.55000000000000004">
      <c r="A6163" s="24" t="str">
        <f t="shared" si="96"/>
        <v>10229</v>
      </c>
      <c r="B6163" s="24" t="s">
        <v>27</v>
      </c>
      <c r="C6163" s="25">
        <v>43043</v>
      </c>
      <c r="D6163" s="24">
        <f>IFERROR(VLOOKUP(B6163,'2017_GT Roster'!$B$6:$H$21,7, FALSE), "NO MATCH!!!")</f>
        <v>9</v>
      </c>
      <c r="E6163" s="24">
        <f>IFERROR(VLOOKUP(GAME_JUMP_REPORT_CONSOLIDATED!C6163,GAME_INDEX!$A$7:$E$34,5,FALSE), "NO MATCH")</f>
        <v>1022</v>
      </c>
      <c r="F6163" s="24" t="str">
        <f>IFERROR(VLOOKUP(C6163,GAME_INDEX!$A$7:$E$34,4,FALSE), "NO MATCH!!!")</f>
        <v>Virginia</v>
      </c>
      <c r="G6163" t="s">
        <v>6154</v>
      </c>
      <c r="H6163" s="1">
        <v>43043</v>
      </c>
      <c r="I6163">
        <v>3714</v>
      </c>
      <c r="J6163" t="s">
        <v>7</v>
      </c>
      <c r="K6163" t="s">
        <v>27</v>
      </c>
      <c r="L6163">
        <v>11.6</v>
      </c>
    </row>
    <row r="6164" spans="1:12" x14ac:dyDescent="0.55000000000000004">
      <c r="A6164" s="24" t="str">
        <f t="shared" si="96"/>
        <v>102211</v>
      </c>
      <c r="B6164" s="24" t="s">
        <v>14</v>
      </c>
      <c r="C6164" s="25">
        <v>43043</v>
      </c>
      <c r="D6164" s="24">
        <f>IFERROR(VLOOKUP(B6164,'2017_GT Roster'!$B$6:$H$21,7, FALSE), "NO MATCH!!!")</f>
        <v>11</v>
      </c>
      <c r="E6164" s="24">
        <f>IFERROR(VLOOKUP(GAME_JUMP_REPORT_CONSOLIDATED!C6164,GAME_INDEX!$A$7:$E$34,5,FALSE), "NO MATCH")</f>
        <v>1022</v>
      </c>
      <c r="F6164" s="24" t="str">
        <f>IFERROR(VLOOKUP(C6164,GAME_INDEX!$A$7:$E$34,4,FALSE), "NO MATCH!!!")</f>
        <v>Virginia</v>
      </c>
      <c r="G6164" t="s">
        <v>6155</v>
      </c>
      <c r="H6164" s="1">
        <v>43043</v>
      </c>
      <c r="I6164">
        <v>3716</v>
      </c>
      <c r="J6164" t="s">
        <v>7</v>
      </c>
      <c r="K6164" t="s">
        <v>14</v>
      </c>
      <c r="L6164">
        <v>22.8</v>
      </c>
    </row>
    <row r="6165" spans="1:12" x14ac:dyDescent="0.55000000000000004">
      <c r="A6165" s="24" t="str">
        <f t="shared" si="96"/>
        <v>10229</v>
      </c>
      <c r="B6165" s="24" t="s">
        <v>27</v>
      </c>
      <c r="C6165" s="25">
        <v>43043</v>
      </c>
      <c r="D6165" s="24">
        <f>IFERROR(VLOOKUP(B6165,'2017_GT Roster'!$B$6:$H$21,7, FALSE), "NO MATCH!!!")</f>
        <v>9</v>
      </c>
      <c r="E6165" s="24">
        <f>IFERROR(VLOOKUP(GAME_JUMP_REPORT_CONSOLIDATED!C6165,GAME_INDEX!$A$7:$E$34,5,FALSE), "NO MATCH")</f>
        <v>1022</v>
      </c>
      <c r="F6165" s="24" t="str">
        <f>IFERROR(VLOOKUP(C6165,GAME_INDEX!$A$7:$E$34,4,FALSE), "NO MATCH!!!")</f>
        <v>Virginia</v>
      </c>
      <c r="G6165" t="s">
        <v>6156</v>
      </c>
      <c r="H6165" s="1">
        <v>43043</v>
      </c>
      <c r="I6165">
        <v>3722</v>
      </c>
      <c r="J6165" t="s">
        <v>7</v>
      </c>
      <c r="K6165" t="s">
        <v>27</v>
      </c>
      <c r="L6165">
        <v>11.1</v>
      </c>
    </row>
    <row r="6166" spans="1:12" x14ac:dyDescent="0.55000000000000004">
      <c r="A6166" s="24" t="str">
        <f t="shared" si="96"/>
        <v>10221</v>
      </c>
      <c r="B6166" s="24" t="s">
        <v>3254</v>
      </c>
      <c r="C6166" s="25">
        <v>43043</v>
      </c>
      <c r="D6166" s="24">
        <f>IFERROR(VLOOKUP(B6166,'2017_GT Roster'!$B$6:$H$21,7, FALSE), "NO MATCH!!!")</f>
        <v>1</v>
      </c>
      <c r="E6166" s="24">
        <f>IFERROR(VLOOKUP(GAME_JUMP_REPORT_CONSOLIDATED!C6166,GAME_INDEX!$A$7:$E$34,5,FALSE), "NO MATCH")</f>
        <v>1022</v>
      </c>
      <c r="F6166" s="24" t="str">
        <f>IFERROR(VLOOKUP(C6166,GAME_INDEX!$A$7:$E$34,4,FALSE), "NO MATCH!!!")</f>
        <v>Virginia</v>
      </c>
      <c r="G6166" t="s">
        <v>6157</v>
      </c>
      <c r="H6166" s="1">
        <v>43043</v>
      </c>
      <c r="I6166">
        <v>3722</v>
      </c>
      <c r="J6166" t="s">
        <v>7</v>
      </c>
      <c r="K6166" t="s">
        <v>3254</v>
      </c>
      <c r="L6166">
        <v>19.600000000000001</v>
      </c>
    </row>
    <row r="6167" spans="1:12" x14ac:dyDescent="0.55000000000000004">
      <c r="A6167" s="24" t="str">
        <f t="shared" si="96"/>
        <v>102211</v>
      </c>
      <c r="B6167" s="24" t="s">
        <v>14</v>
      </c>
      <c r="C6167" s="25">
        <v>43043</v>
      </c>
      <c r="D6167" s="24">
        <f>IFERROR(VLOOKUP(B6167,'2017_GT Roster'!$B$6:$H$21,7, FALSE), "NO MATCH!!!")</f>
        <v>11</v>
      </c>
      <c r="E6167" s="24">
        <f>IFERROR(VLOOKUP(GAME_JUMP_REPORT_CONSOLIDATED!C6167,GAME_INDEX!$A$7:$E$34,5,FALSE), "NO MATCH")</f>
        <v>1022</v>
      </c>
      <c r="F6167" s="24" t="str">
        <f>IFERROR(VLOOKUP(C6167,GAME_INDEX!$A$7:$E$34,4,FALSE), "NO MATCH!!!")</f>
        <v>Virginia</v>
      </c>
      <c r="G6167" t="s">
        <v>6158</v>
      </c>
      <c r="H6167" s="1">
        <v>43043</v>
      </c>
      <c r="I6167">
        <v>3724</v>
      </c>
      <c r="J6167" t="s">
        <v>7</v>
      </c>
      <c r="K6167" t="s">
        <v>14</v>
      </c>
      <c r="L6167">
        <v>19.100000000000001</v>
      </c>
    </row>
    <row r="6168" spans="1:12" x14ac:dyDescent="0.55000000000000004">
      <c r="A6168" s="24" t="str">
        <f t="shared" si="96"/>
        <v>102214</v>
      </c>
      <c r="B6168" s="24" t="s">
        <v>10</v>
      </c>
      <c r="C6168" s="25">
        <v>43043</v>
      </c>
      <c r="D6168" s="24">
        <f>IFERROR(VLOOKUP(B6168,'2017_GT Roster'!$B$6:$H$21,7, FALSE), "NO MATCH!!!")</f>
        <v>14</v>
      </c>
      <c r="E6168" s="24">
        <f>IFERROR(VLOOKUP(GAME_JUMP_REPORT_CONSOLIDATED!C6168,GAME_INDEX!$A$7:$E$34,5,FALSE), "NO MATCH")</f>
        <v>1022</v>
      </c>
      <c r="F6168" s="24" t="str">
        <f>IFERROR(VLOOKUP(C6168,GAME_INDEX!$A$7:$E$34,4,FALSE), "NO MATCH!!!")</f>
        <v>Virginia</v>
      </c>
      <c r="G6168" t="s">
        <v>6159</v>
      </c>
      <c r="H6168" s="1">
        <v>43043</v>
      </c>
      <c r="I6168">
        <v>3725</v>
      </c>
      <c r="J6168" t="s">
        <v>7</v>
      </c>
      <c r="K6168" t="s">
        <v>10</v>
      </c>
      <c r="L6168">
        <v>17.3</v>
      </c>
    </row>
    <row r="6169" spans="1:12" x14ac:dyDescent="0.55000000000000004">
      <c r="A6169" s="24" t="str">
        <f t="shared" si="96"/>
        <v>10221</v>
      </c>
      <c r="B6169" s="24" t="s">
        <v>3254</v>
      </c>
      <c r="C6169" s="25">
        <v>43043</v>
      </c>
      <c r="D6169" s="24">
        <f>IFERROR(VLOOKUP(B6169,'2017_GT Roster'!$B$6:$H$21,7, FALSE), "NO MATCH!!!")</f>
        <v>1</v>
      </c>
      <c r="E6169" s="24">
        <f>IFERROR(VLOOKUP(GAME_JUMP_REPORT_CONSOLIDATED!C6169,GAME_INDEX!$A$7:$E$34,5,FALSE), "NO MATCH")</f>
        <v>1022</v>
      </c>
      <c r="F6169" s="24" t="str">
        <f>IFERROR(VLOOKUP(C6169,GAME_INDEX!$A$7:$E$34,4,FALSE), "NO MATCH!!!")</f>
        <v>Virginia</v>
      </c>
      <c r="G6169" t="s">
        <v>6160</v>
      </c>
      <c r="H6169" s="1">
        <v>43043</v>
      </c>
      <c r="I6169">
        <v>3727</v>
      </c>
      <c r="J6169" t="s">
        <v>7</v>
      </c>
      <c r="K6169" t="s">
        <v>3254</v>
      </c>
      <c r="L6169">
        <v>17.8</v>
      </c>
    </row>
    <row r="6170" spans="1:12" x14ac:dyDescent="0.55000000000000004">
      <c r="A6170" s="24" t="str">
        <f t="shared" si="96"/>
        <v>102214</v>
      </c>
      <c r="B6170" s="24" t="s">
        <v>10</v>
      </c>
      <c r="C6170" s="25">
        <v>43043</v>
      </c>
      <c r="D6170" s="24">
        <f>IFERROR(VLOOKUP(B6170,'2017_GT Roster'!$B$6:$H$21,7, FALSE), "NO MATCH!!!")</f>
        <v>14</v>
      </c>
      <c r="E6170" s="24">
        <f>IFERROR(VLOOKUP(GAME_JUMP_REPORT_CONSOLIDATED!C6170,GAME_INDEX!$A$7:$E$34,5,FALSE), "NO MATCH")</f>
        <v>1022</v>
      </c>
      <c r="F6170" s="24" t="str">
        <f>IFERROR(VLOOKUP(C6170,GAME_INDEX!$A$7:$E$34,4,FALSE), "NO MATCH!!!")</f>
        <v>Virginia</v>
      </c>
      <c r="G6170" t="s">
        <v>6161</v>
      </c>
      <c r="H6170" s="1">
        <v>43043</v>
      </c>
      <c r="I6170">
        <v>3733</v>
      </c>
      <c r="J6170" t="s">
        <v>7</v>
      </c>
      <c r="K6170" t="s">
        <v>10</v>
      </c>
      <c r="L6170">
        <v>15.8</v>
      </c>
    </row>
    <row r="6171" spans="1:12" x14ac:dyDescent="0.55000000000000004">
      <c r="A6171" s="24" t="str">
        <f t="shared" si="96"/>
        <v>10221</v>
      </c>
      <c r="B6171" s="24" t="s">
        <v>3254</v>
      </c>
      <c r="C6171" s="25">
        <v>43043</v>
      </c>
      <c r="D6171" s="24">
        <f>IFERROR(VLOOKUP(B6171,'2017_GT Roster'!$B$6:$H$21,7, FALSE), "NO MATCH!!!")</f>
        <v>1</v>
      </c>
      <c r="E6171" s="24">
        <f>IFERROR(VLOOKUP(GAME_JUMP_REPORT_CONSOLIDATED!C6171,GAME_INDEX!$A$7:$E$34,5,FALSE), "NO MATCH")</f>
        <v>1022</v>
      </c>
      <c r="F6171" s="24" t="str">
        <f>IFERROR(VLOOKUP(C6171,GAME_INDEX!$A$7:$E$34,4,FALSE), "NO MATCH!!!")</f>
        <v>Virginia</v>
      </c>
      <c r="G6171" t="s">
        <v>6162</v>
      </c>
      <c r="H6171" s="1">
        <v>43043</v>
      </c>
      <c r="I6171">
        <v>3735</v>
      </c>
      <c r="J6171" t="s">
        <v>7</v>
      </c>
      <c r="K6171" t="s">
        <v>3254</v>
      </c>
      <c r="L6171">
        <v>14.7</v>
      </c>
    </row>
    <row r="6172" spans="1:12" x14ac:dyDescent="0.55000000000000004">
      <c r="A6172" s="24" t="str">
        <f t="shared" si="96"/>
        <v>10229</v>
      </c>
      <c r="B6172" s="24" t="s">
        <v>27</v>
      </c>
      <c r="C6172" s="25">
        <v>43043</v>
      </c>
      <c r="D6172" s="24">
        <f>IFERROR(VLOOKUP(B6172,'2017_GT Roster'!$B$6:$H$21,7, FALSE), "NO MATCH!!!")</f>
        <v>9</v>
      </c>
      <c r="E6172" s="24">
        <f>IFERROR(VLOOKUP(GAME_JUMP_REPORT_CONSOLIDATED!C6172,GAME_INDEX!$A$7:$E$34,5,FALSE), "NO MATCH")</f>
        <v>1022</v>
      </c>
      <c r="F6172" s="24" t="str">
        <f>IFERROR(VLOOKUP(C6172,GAME_INDEX!$A$7:$E$34,4,FALSE), "NO MATCH!!!")</f>
        <v>Virginia</v>
      </c>
      <c r="G6172" t="s">
        <v>6163</v>
      </c>
      <c r="H6172" s="1">
        <v>43043</v>
      </c>
      <c r="I6172">
        <v>3753</v>
      </c>
      <c r="J6172" t="s">
        <v>7</v>
      </c>
      <c r="K6172" t="s">
        <v>27</v>
      </c>
      <c r="L6172">
        <v>12.3</v>
      </c>
    </row>
    <row r="6173" spans="1:12" x14ac:dyDescent="0.55000000000000004">
      <c r="A6173" s="24" t="str">
        <f t="shared" si="96"/>
        <v>10229</v>
      </c>
      <c r="B6173" s="24" t="s">
        <v>27</v>
      </c>
      <c r="C6173" s="25">
        <v>43043</v>
      </c>
      <c r="D6173" s="24">
        <f>IFERROR(VLOOKUP(B6173,'2017_GT Roster'!$B$6:$H$21,7, FALSE), "NO MATCH!!!")</f>
        <v>9</v>
      </c>
      <c r="E6173" s="24">
        <f>IFERROR(VLOOKUP(GAME_JUMP_REPORT_CONSOLIDATED!C6173,GAME_INDEX!$A$7:$E$34,5,FALSE), "NO MATCH")</f>
        <v>1022</v>
      </c>
      <c r="F6173" s="24" t="str">
        <f>IFERROR(VLOOKUP(C6173,GAME_INDEX!$A$7:$E$34,4,FALSE), "NO MATCH!!!")</f>
        <v>Virginia</v>
      </c>
      <c r="G6173" t="s">
        <v>6164</v>
      </c>
      <c r="H6173" s="1">
        <v>43043</v>
      </c>
      <c r="I6173">
        <v>3755</v>
      </c>
      <c r="J6173" t="s">
        <v>7</v>
      </c>
      <c r="K6173" t="s">
        <v>27</v>
      </c>
      <c r="L6173">
        <v>9.3000000000000007</v>
      </c>
    </row>
    <row r="6174" spans="1:12" x14ac:dyDescent="0.55000000000000004">
      <c r="A6174" s="24" t="str">
        <f t="shared" si="96"/>
        <v>10221</v>
      </c>
      <c r="B6174" s="24" t="s">
        <v>3254</v>
      </c>
      <c r="C6174" s="25">
        <v>43043</v>
      </c>
      <c r="D6174" s="24">
        <f>IFERROR(VLOOKUP(B6174,'2017_GT Roster'!$B$6:$H$21,7, FALSE), "NO MATCH!!!")</f>
        <v>1</v>
      </c>
      <c r="E6174" s="24">
        <f>IFERROR(VLOOKUP(GAME_JUMP_REPORT_CONSOLIDATED!C6174,GAME_INDEX!$A$7:$E$34,5,FALSE), "NO MATCH")</f>
        <v>1022</v>
      </c>
      <c r="F6174" s="24" t="str">
        <f>IFERROR(VLOOKUP(C6174,GAME_INDEX!$A$7:$E$34,4,FALSE), "NO MATCH!!!")</f>
        <v>Virginia</v>
      </c>
      <c r="G6174" t="s">
        <v>6165</v>
      </c>
      <c r="H6174" s="1">
        <v>43043</v>
      </c>
      <c r="I6174">
        <v>3757</v>
      </c>
      <c r="J6174" t="s">
        <v>7</v>
      </c>
      <c r="K6174" t="s">
        <v>3254</v>
      </c>
      <c r="L6174">
        <v>23.7</v>
      </c>
    </row>
    <row r="6175" spans="1:12" x14ac:dyDescent="0.55000000000000004">
      <c r="A6175" s="24" t="str">
        <f t="shared" si="96"/>
        <v>102211</v>
      </c>
      <c r="B6175" s="24" t="s">
        <v>14</v>
      </c>
      <c r="C6175" s="25">
        <v>43043</v>
      </c>
      <c r="D6175" s="24">
        <f>IFERROR(VLOOKUP(B6175,'2017_GT Roster'!$B$6:$H$21,7, FALSE), "NO MATCH!!!")</f>
        <v>11</v>
      </c>
      <c r="E6175" s="24">
        <f>IFERROR(VLOOKUP(GAME_JUMP_REPORT_CONSOLIDATED!C6175,GAME_INDEX!$A$7:$E$34,5,FALSE), "NO MATCH")</f>
        <v>1022</v>
      </c>
      <c r="F6175" s="24" t="str">
        <f>IFERROR(VLOOKUP(C6175,GAME_INDEX!$A$7:$E$34,4,FALSE), "NO MATCH!!!")</f>
        <v>Virginia</v>
      </c>
      <c r="G6175" t="s">
        <v>6166</v>
      </c>
      <c r="H6175" s="1">
        <v>43043</v>
      </c>
      <c r="I6175">
        <v>3773</v>
      </c>
      <c r="J6175" t="s">
        <v>7</v>
      </c>
      <c r="K6175" t="s">
        <v>14</v>
      </c>
      <c r="L6175">
        <v>14</v>
      </c>
    </row>
    <row r="6176" spans="1:12" x14ac:dyDescent="0.55000000000000004">
      <c r="A6176" s="24" t="str">
        <f t="shared" si="96"/>
        <v>10221</v>
      </c>
      <c r="B6176" s="24" t="s">
        <v>3254</v>
      </c>
      <c r="C6176" s="25">
        <v>43043</v>
      </c>
      <c r="D6176" s="24">
        <f>IFERROR(VLOOKUP(B6176,'2017_GT Roster'!$B$6:$H$21,7, FALSE), "NO MATCH!!!")</f>
        <v>1</v>
      </c>
      <c r="E6176" s="24">
        <f>IFERROR(VLOOKUP(GAME_JUMP_REPORT_CONSOLIDATED!C6176,GAME_INDEX!$A$7:$E$34,5,FALSE), "NO MATCH")</f>
        <v>1022</v>
      </c>
      <c r="F6176" s="24" t="str">
        <f>IFERROR(VLOOKUP(C6176,GAME_INDEX!$A$7:$E$34,4,FALSE), "NO MATCH!!!")</f>
        <v>Virginia</v>
      </c>
      <c r="G6176" t="s">
        <v>6167</v>
      </c>
      <c r="H6176" s="1">
        <v>43043</v>
      </c>
      <c r="I6176">
        <v>3776</v>
      </c>
      <c r="J6176" t="s">
        <v>7</v>
      </c>
      <c r="K6176" t="s">
        <v>3254</v>
      </c>
      <c r="L6176">
        <v>16.600000000000001</v>
      </c>
    </row>
    <row r="6177" spans="1:12" x14ac:dyDescent="0.55000000000000004">
      <c r="A6177" s="24" t="str">
        <f t="shared" si="96"/>
        <v>102211</v>
      </c>
      <c r="B6177" s="24" t="s">
        <v>14</v>
      </c>
      <c r="C6177" s="25">
        <v>43043</v>
      </c>
      <c r="D6177" s="24">
        <f>IFERROR(VLOOKUP(B6177,'2017_GT Roster'!$B$6:$H$21,7, FALSE), "NO MATCH!!!")</f>
        <v>11</v>
      </c>
      <c r="E6177" s="24">
        <f>IFERROR(VLOOKUP(GAME_JUMP_REPORT_CONSOLIDATED!C6177,GAME_INDEX!$A$7:$E$34,5,FALSE), "NO MATCH")</f>
        <v>1022</v>
      </c>
      <c r="F6177" s="24" t="str">
        <f>IFERROR(VLOOKUP(C6177,GAME_INDEX!$A$7:$E$34,4,FALSE), "NO MATCH!!!")</f>
        <v>Virginia</v>
      </c>
      <c r="G6177" t="s">
        <v>6168</v>
      </c>
      <c r="H6177" s="1">
        <v>43043</v>
      </c>
      <c r="I6177">
        <v>3879</v>
      </c>
      <c r="J6177" t="s">
        <v>7</v>
      </c>
      <c r="K6177" t="s">
        <v>14</v>
      </c>
      <c r="L6177">
        <v>15.7</v>
      </c>
    </row>
    <row r="6178" spans="1:12" x14ac:dyDescent="0.55000000000000004">
      <c r="A6178" s="24" t="str">
        <f t="shared" si="96"/>
        <v>10221</v>
      </c>
      <c r="B6178" s="24" t="s">
        <v>3254</v>
      </c>
      <c r="C6178" s="25">
        <v>43043</v>
      </c>
      <c r="D6178" s="24">
        <f>IFERROR(VLOOKUP(B6178,'2017_GT Roster'!$B$6:$H$21,7, FALSE), "NO MATCH!!!")</f>
        <v>1</v>
      </c>
      <c r="E6178" s="24">
        <f>IFERROR(VLOOKUP(GAME_JUMP_REPORT_CONSOLIDATED!C6178,GAME_INDEX!$A$7:$E$34,5,FALSE), "NO MATCH")</f>
        <v>1022</v>
      </c>
      <c r="F6178" s="24" t="str">
        <f>IFERROR(VLOOKUP(C6178,GAME_INDEX!$A$7:$E$34,4,FALSE), "NO MATCH!!!")</f>
        <v>Virginia</v>
      </c>
      <c r="G6178" t="s">
        <v>6169</v>
      </c>
      <c r="H6178" s="1">
        <v>43043</v>
      </c>
      <c r="I6178">
        <v>3881</v>
      </c>
      <c r="J6178" t="s">
        <v>7</v>
      </c>
      <c r="K6178" t="s">
        <v>3254</v>
      </c>
      <c r="L6178">
        <v>19.5</v>
      </c>
    </row>
    <row r="6179" spans="1:12" x14ac:dyDescent="0.55000000000000004">
      <c r="A6179" s="24" t="str">
        <f t="shared" si="96"/>
        <v>102214</v>
      </c>
      <c r="B6179" s="24" t="s">
        <v>10</v>
      </c>
      <c r="C6179" s="25">
        <v>43043</v>
      </c>
      <c r="D6179" s="24">
        <f>IFERROR(VLOOKUP(B6179,'2017_GT Roster'!$B$6:$H$21,7, FALSE), "NO MATCH!!!")</f>
        <v>14</v>
      </c>
      <c r="E6179" s="24">
        <f>IFERROR(VLOOKUP(GAME_JUMP_REPORT_CONSOLIDATED!C6179,GAME_INDEX!$A$7:$E$34,5,FALSE), "NO MATCH")</f>
        <v>1022</v>
      </c>
      <c r="F6179" s="24" t="str">
        <f>IFERROR(VLOOKUP(C6179,GAME_INDEX!$A$7:$E$34,4,FALSE), "NO MATCH!!!")</f>
        <v>Virginia</v>
      </c>
      <c r="G6179" t="s">
        <v>6170</v>
      </c>
      <c r="H6179" s="1">
        <v>43043</v>
      </c>
      <c r="I6179">
        <v>3882</v>
      </c>
      <c r="J6179" t="s">
        <v>7</v>
      </c>
      <c r="K6179" t="s">
        <v>10</v>
      </c>
      <c r="L6179">
        <v>18.899999999999999</v>
      </c>
    </row>
    <row r="6180" spans="1:12" x14ac:dyDescent="0.55000000000000004">
      <c r="A6180" s="24" t="str">
        <f t="shared" si="96"/>
        <v>102211</v>
      </c>
      <c r="B6180" s="24" t="s">
        <v>14</v>
      </c>
      <c r="C6180" s="25">
        <v>43043</v>
      </c>
      <c r="D6180" s="24">
        <f>IFERROR(VLOOKUP(B6180,'2017_GT Roster'!$B$6:$H$21,7, FALSE), "NO MATCH!!!")</f>
        <v>11</v>
      </c>
      <c r="E6180" s="24">
        <f>IFERROR(VLOOKUP(GAME_JUMP_REPORT_CONSOLIDATED!C6180,GAME_INDEX!$A$7:$E$34,5,FALSE), "NO MATCH")</f>
        <v>1022</v>
      </c>
      <c r="F6180" s="24" t="str">
        <f>IFERROR(VLOOKUP(C6180,GAME_INDEX!$A$7:$E$34,4,FALSE), "NO MATCH!!!")</f>
        <v>Virginia</v>
      </c>
      <c r="G6180" t="s">
        <v>6171</v>
      </c>
      <c r="H6180" s="1">
        <v>43043</v>
      </c>
      <c r="I6180">
        <v>3885</v>
      </c>
      <c r="J6180" t="s">
        <v>7</v>
      </c>
      <c r="K6180" t="s">
        <v>14</v>
      </c>
      <c r="L6180">
        <v>10.1</v>
      </c>
    </row>
    <row r="6181" spans="1:12" x14ac:dyDescent="0.55000000000000004">
      <c r="A6181" s="24" t="str">
        <f t="shared" si="96"/>
        <v>102211</v>
      </c>
      <c r="B6181" s="24" t="s">
        <v>14</v>
      </c>
      <c r="C6181" s="25">
        <v>43043</v>
      </c>
      <c r="D6181" s="24">
        <f>IFERROR(VLOOKUP(B6181,'2017_GT Roster'!$B$6:$H$21,7, FALSE), "NO MATCH!!!")</f>
        <v>11</v>
      </c>
      <c r="E6181" s="24">
        <f>IFERROR(VLOOKUP(GAME_JUMP_REPORT_CONSOLIDATED!C6181,GAME_INDEX!$A$7:$E$34,5,FALSE), "NO MATCH")</f>
        <v>1022</v>
      </c>
      <c r="F6181" s="24" t="str">
        <f>IFERROR(VLOOKUP(C6181,GAME_INDEX!$A$7:$E$34,4,FALSE), "NO MATCH!!!")</f>
        <v>Virginia</v>
      </c>
      <c r="G6181" t="s">
        <v>6172</v>
      </c>
      <c r="H6181" s="1">
        <v>43043</v>
      </c>
      <c r="I6181">
        <v>3899</v>
      </c>
      <c r="J6181" t="s">
        <v>7</v>
      </c>
      <c r="K6181" t="s">
        <v>14</v>
      </c>
      <c r="L6181">
        <v>14.9</v>
      </c>
    </row>
    <row r="6182" spans="1:12" x14ac:dyDescent="0.55000000000000004">
      <c r="A6182" s="24" t="str">
        <f t="shared" si="96"/>
        <v>10223</v>
      </c>
      <c r="B6182" s="24" t="s">
        <v>3344</v>
      </c>
      <c r="C6182" s="25">
        <v>43043</v>
      </c>
      <c r="D6182" s="24">
        <f>IFERROR(VLOOKUP(B6182,'2017_GT Roster'!$B$6:$H$21,7, FALSE), "NO MATCH!!!")</f>
        <v>3</v>
      </c>
      <c r="E6182" s="24">
        <f>IFERROR(VLOOKUP(GAME_JUMP_REPORT_CONSOLIDATED!C6182,GAME_INDEX!$A$7:$E$34,5,FALSE), "NO MATCH")</f>
        <v>1022</v>
      </c>
      <c r="F6182" s="24" t="str">
        <f>IFERROR(VLOOKUP(C6182,GAME_INDEX!$A$7:$E$34,4,FALSE), "NO MATCH!!!")</f>
        <v>Virginia</v>
      </c>
      <c r="G6182" t="s">
        <v>6173</v>
      </c>
      <c r="H6182" s="1">
        <v>43043</v>
      </c>
      <c r="I6182">
        <v>3903</v>
      </c>
      <c r="J6182" t="s">
        <v>7</v>
      </c>
      <c r="K6182" t="s">
        <v>3344</v>
      </c>
      <c r="L6182">
        <v>7.2</v>
      </c>
    </row>
    <row r="6183" spans="1:12" x14ac:dyDescent="0.55000000000000004">
      <c r="A6183" s="24" t="str">
        <f t="shared" si="96"/>
        <v>102214</v>
      </c>
      <c r="B6183" s="24" t="s">
        <v>10</v>
      </c>
      <c r="C6183" s="25">
        <v>43043</v>
      </c>
      <c r="D6183" s="24">
        <f>IFERROR(VLOOKUP(B6183,'2017_GT Roster'!$B$6:$H$21,7, FALSE), "NO MATCH!!!")</f>
        <v>14</v>
      </c>
      <c r="E6183" s="24">
        <f>IFERROR(VLOOKUP(GAME_JUMP_REPORT_CONSOLIDATED!C6183,GAME_INDEX!$A$7:$E$34,5,FALSE), "NO MATCH")</f>
        <v>1022</v>
      </c>
      <c r="F6183" s="24" t="str">
        <f>IFERROR(VLOOKUP(C6183,GAME_INDEX!$A$7:$E$34,4,FALSE), "NO MATCH!!!")</f>
        <v>Virginia</v>
      </c>
      <c r="G6183" t="s">
        <v>6174</v>
      </c>
      <c r="H6183" s="1">
        <v>43043</v>
      </c>
      <c r="I6183">
        <v>3903</v>
      </c>
      <c r="J6183" t="s">
        <v>7</v>
      </c>
      <c r="K6183" t="s">
        <v>10</v>
      </c>
      <c r="L6183">
        <v>17.7</v>
      </c>
    </row>
    <row r="6184" spans="1:12" x14ac:dyDescent="0.55000000000000004">
      <c r="A6184" s="24" t="str">
        <f t="shared" si="96"/>
        <v>10223</v>
      </c>
      <c r="B6184" s="24" t="s">
        <v>3344</v>
      </c>
      <c r="C6184" s="25">
        <v>43043</v>
      </c>
      <c r="D6184" s="24">
        <f>IFERROR(VLOOKUP(B6184,'2017_GT Roster'!$B$6:$H$21,7, FALSE), "NO MATCH!!!")</f>
        <v>3</v>
      </c>
      <c r="E6184" s="24">
        <f>IFERROR(VLOOKUP(GAME_JUMP_REPORT_CONSOLIDATED!C6184,GAME_INDEX!$A$7:$E$34,5,FALSE), "NO MATCH")</f>
        <v>1022</v>
      </c>
      <c r="F6184" s="24" t="str">
        <f>IFERROR(VLOOKUP(C6184,GAME_INDEX!$A$7:$E$34,4,FALSE), "NO MATCH!!!")</f>
        <v>Virginia</v>
      </c>
      <c r="G6184" t="s">
        <v>6175</v>
      </c>
      <c r="H6184" s="1">
        <v>43043</v>
      </c>
      <c r="I6184">
        <v>3903</v>
      </c>
      <c r="J6184" t="s">
        <v>7</v>
      </c>
      <c r="K6184" t="s">
        <v>3344</v>
      </c>
      <c r="L6184">
        <v>6.2</v>
      </c>
    </row>
    <row r="6185" spans="1:12" x14ac:dyDescent="0.55000000000000004">
      <c r="A6185" s="24" t="str">
        <f t="shared" si="96"/>
        <v>10223</v>
      </c>
      <c r="B6185" s="24" t="s">
        <v>3344</v>
      </c>
      <c r="C6185" s="25">
        <v>43043</v>
      </c>
      <c r="D6185" s="24">
        <f>IFERROR(VLOOKUP(B6185,'2017_GT Roster'!$B$6:$H$21,7, FALSE), "NO MATCH!!!")</f>
        <v>3</v>
      </c>
      <c r="E6185" s="24">
        <f>IFERROR(VLOOKUP(GAME_JUMP_REPORT_CONSOLIDATED!C6185,GAME_INDEX!$A$7:$E$34,5,FALSE), "NO MATCH")</f>
        <v>1022</v>
      </c>
      <c r="F6185" s="24" t="str">
        <f>IFERROR(VLOOKUP(C6185,GAME_INDEX!$A$7:$E$34,4,FALSE), "NO MATCH!!!")</f>
        <v>Virginia</v>
      </c>
      <c r="G6185" t="s">
        <v>6176</v>
      </c>
      <c r="H6185" s="1">
        <v>43043</v>
      </c>
      <c r="I6185">
        <v>3904</v>
      </c>
      <c r="J6185" t="s">
        <v>7</v>
      </c>
      <c r="K6185" t="s">
        <v>3344</v>
      </c>
      <c r="L6185">
        <v>9.1999999999999993</v>
      </c>
    </row>
    <row r="6186" spans="1:12" x14ac:dyDescent="0.55000000000000004">
      <c r="A6186" s="24" t="str">
        <f t="shared" si="96"/>
        <v>10229</v>
      </c>
      <c r="B6186" s="24" t="s">
        <v>27</v>
      </c>
      <c r="C6186" s="25">
        <v>43043</v>
      </c>
      <c r="D6186" s="24">
        <f>IFERROR(VLOOKUP(B6186,'2017_GT Roster'!$B$6:$H$21,7, FALSE), "NO MATCH!!!")</f>
        <v>9</v>
      </c>
      <c r="E6186" s="24">
        <f>IFERROR(VLOOKUP(GAME_JUMP_REPORT_CONSOLIDATED!C6186,GAME_INDEX!$A$7:$E$34,5,FALSE), "NO MATCH")</f>
        <v>1022</v>
      </c>
      <c r="F6186" s="24" t="str">
        <f>IFERROR(VLOOKUP(C6186,GAME_INDEX!$A$7:$E$34,4,FALSE), "NO MATCH!!!")</f>
        <v>Virginia</v>
      </c>
      <c r="G6186" t="s">
        <v>6177</v>
      </c>
      <c r="H6186" s="1">
        <v>43043</v>
      </c>
      <c r="I6186">
        <v>3904</v>
      </c>
      <c r="J6186" t="s">
        <v>7</v>
      </c>
      <c r="K6186" t="s">
        <v>27</v>
      </c>
      <c r="L6186">
        <v>12.8</v>
      </c>
    </row>
    <row r="6187" spans="1:12" x14ac:dyDescent="0.55000000000000004">
      <c r="A6187" s="24" t="str">
        <f t="shared" si="96"/>
        <v>10223</v>
      </c>
      <c r="B6187" s="24" t="s">
        <v>3344</v>
      </c>
      <c r="C6187" s="25">
        <v>43043</v>
      </c>
      <c r="D6187" s="24">
        <f>IFERROR(VLOOKUP(B6187,'2017_GT Roster'!$B$6:$H$21,7, FALSE), "NO MATCH!!!")</f>
        <v>3</v>
      </c>
      <c r="E6187" s="24">
        <f>IFERROR(VLOOKUP(GAME_JUMP_REPORT_CONSOLIDATED!C6187,GAME_INDEX!$A$7:$E$34,5,FALSE), "NO MATCH")</f>
        <v>1022</v>
      </c>
      <c r="F6187" s="24" t="str">
        <f>IFERROR(VLOOKUP(C6187,GAME_INDEX!$A$7:$E$34,4,FALSE), "NO MATCH!!!")</f>
        <v>Virginia</v>
      </c>
      <c r="G6187" t="s">
        <v>6178</v>
      </c>
      <c r="H6187" s="1">
        <v>43043</v>
      </c>
      <c r="I6187">
        <v>3904</v>
      </c>
      <c r="J6187" t="s">
        <v>7</v>
      </c>
      <c r="K6187" t="s">
        <v>3344</v>
      </c>
      <c r="L6187">
        <v>10.4</v>
      </c>
    </row>
    <row r="6188" spans="1:12" x14ac:dyDescent="0.55000000000000004">
      <c r="A6188" s="24" t="str">
        <f t="shared" si="96"/>
        <v>10221</v>
      </c>
      <c r="B6188" s="24" t="s">
        <v>3254</v>
      </c>
      <c r="C6188" s="25">
        <v>43043</v>
      </c>
      <c r="D6188" s="24">
        <f>IFERROR(VLOOKUP(B6188,'2017_GT Roster'!$B$6:$H$21,7, FALSE), "NO MATCH!!!")</f>
        <v>1</v>
      </c>
      <c r="E6188" s="24">
        <f>IFERROR(VLOOKUP(GAME_JUMP_REPORT_CONSOLIDATED!C6188,GAME_INDEX!$A$7:$E$34,5,FALSE), "NO MATCH")</f>
        <v>1022</v>
      </c>
      <c r="F6188" s="24" t="str">
        <f>IFERROR(VLOOKUP(C6188,GAME_INDEX!$A$7:$E$34,4,FALSE), "NO MATCH!!!")</f>
        <v>Virginia</v>
      </c>
      <c r="G6188" t="s">
        <v>6179</v>
      </c>
      <c r="H6188" s="1">
        <v>43043</v>
      </c>
      <c r="I6188">
        <v>3905</v>
      </c>
      <c r="J6188" t="s">
        <v>7</v>
      </c>
      <c r="K6188" t="s">
        <v>3254</v>
      </c>
      <c r="L6188">
        <v>19.899999999999999</v>
      </c>
    </row>
    <row r="6189" spans="1:12" x14ac:dyDescent="0.55000000000000004">
      <c r="A6189" s="24" t="str">
        <f t="shared" si="96"/>
        <v>102214</v>
      </c>
      <c r="B6189" s="24" t="s">
        <v>10</v>
      </c>
      <c r="C6189" s="25">
        <v>43043</v>
      </c>
      <c r="D6189" s="24">
        <f>IFERROR(VLOOKUP(B6189,'2017_GT Roster'!$B$6:$H$21,7, FALSE), "NO MATCH!!!")</f>
        <v>14</v>
      </c>
      <c r="E6189" s="24">
        <f>IFERROR(VLOOKUP(GAME_JUMP_REPORT_CONSOLIDATED!C6189,GAME_INDEX!$A$7:$E$34,5,FALSE), "NO MATCH")</f>
        <v>1022</v>
      </c>
      <c r="F6189" s="24" t="str">
        <f>IFERROR(VLOOKUP(C6189,GAME_INDEX!$A$7:$E$34,4,FALSE), "NO MATCH!!!")</f>
        <v>Virginia</v>
      </c>
      <c r="G6189" t="s">
        <v>6180</v>
      </c>
      <c r="H6189" s="1">
        <v>43043</v>
      </c>
      <c r="I6189">
        <v>3906</v>
      </c>
      <c r="J6189" t="s">
        <v>7</v>
      </c>
      <c r="K6189" t="s">
        <v>10</v>
      </c>
      <c r="L6189">
        <v>24.1</v>
      </c>
    </row>
    <row r="6190" spans="1:12" x14ac:dyDescent="0.55000000000000004">
      <c r="A6190" s="24" t="str">
        <f t="shared" si="96"/>
        <v>10221</v>
      </c>
      <c r="B6190" s="24" t="s">
        <v>3254</v>
      </c>
      <c r="C6190" s="25">
        <v>43043</v>
      </c>
      <c r="D6190" s="24">
        <f>IFERROR(VLOOKUP(B6190,'2017_GT Roster'!$B$6:$H$21,7, FALSE), "NO MATCH!!!")</f>
        <v>1</v>
      </c>
      <c r="E6190" s="24">
        <f>IFERROR(VLOOKUP(GAME_JUMP_REPORT_CONSOLIDATED!C6190,GAME_INDEX!$A$7:$E$34,5,FALSE), "NO MATCH")</f>
        <v>1022</v>
      </c>
      <c r="F6190" s="24" t="str">
        <f>IFERROR(VLOOKUP(C6190,GAME_INDEX!$A$7:$E$34,4,FALSE), "NO MATCH!!!")</f>
        <v>Virginia</v>
      </c>
      <c r="G6190" t="s">
        <v>6181</v>
      </c>
      <c r="H6190" s="1">
        <v>43043</v>
      </c>
      <c r="I6190">
        <v>3908</v>
      </c>
      <c r="J6190" t="s">
        <v>7</v>
      </c>
      <c r="K6190" t="s">
        <v>3254</v>
      </c>
      <c r="L6190">
        <v>16.2</v>
      </c>
    </row>
    <row r="6191" spans="1:12" x14ac:dyDescent="0.55000000000000004">
      <c r="A6191" s="24" t="str">
        <f t="shared" si="96"/>
        <v>102211</v>
      </c>
      <c r="B6191" s="24" t="s">
        <v>14</v>
      </c>
      <c r="C6191" s="25">
        <v>43043</v>
      </c>
      <c r="D6191" s="24">
        <f>IFERROR(VLOOKUP(B6191,'2017_GT Roster'!$B$6:$H$21,7, FALSE), "NO MATCH!!!")</f>
        <v>11</v>
      </c>
      <c r="E6191" s="24">
        <f>IFERROR(VLOOKUP(GAME_JUMP_REPORT_CONSOLIDATED!C6191,GAME_INDEX!$A$7:$E$34,5,FALSE), "NO MATCH")</f>
        <v>1022</v>
      </c>
      <c r="F6191" s="24" t="str">
        <f>IFERROR(VLOOKUP(C6191,GAME_INDEX!$A$7:$E$34,4,FALSE), "NO MATCH!!!")</f>
        <v>Virginia</v>
      </c>
      <c r="G6191" t="s">
        <v>6182</v>
      </c>
      <c r="H6191" s="1">
        <v>43043</v>
      </c>
      <c r="I6191">
        <v>3925</v>
      </c>
      <c r="J6191" t="s">
        <v>7</v>
      </c>
      <c r="K6191" t="s">
        <v>14</v>
      </c>
      <c r="L6191">
        <v>16.100000000000001</v>
      </c>
    </row>
    <row r="6192" spans="1:12" x14ac:dyDescent="0.55000000000000004">
      <c r="A6192" s="24" t="str">
        <f t="shared" si="96"/>
        <v>10221</v>
      </c>
      <c r="B6192" s="24" t="s">
        <v>3254</v>
      </c>
      <c r="C6192" s="25">
        <v>43043</v>
      </c>
      <c r="D6192" s="24">
        <f>IFERROR(VLOOKUP(B6192,'2017_GT Roster'!$B$6:$H$21,7, FALSE), "NO MATCH!!!")</f>
        <v>1</v>
      </c>
      <c r="E6192" s="24">
        <f>IFERROR(VLOOKUP(GAME_JUMP_REPORT_CONSOLIDATED!C6192,GAME_INDEX!$A$7:$E$34,5,FALSE), "NO MATCH")</f>
        <v>1022</v>
      </c>
      <c r="F6192" s="24" t="str">
        <f>IFERROR(VLOOKUP(C6192,GAME_INDEX!$A$7:$E$34,4,FALSE), "NO MATCH!!!")</f>
        <v>Virginia</v>
      </c>
      <c r="G6192" t="s">
        <v>6183</v>
      </c>
      <c r="H6192" s="1">
        <v>43043</v>
      </c>
      <c r="I6192">
        <v>3945</v>
      </c>
      <c r="J6192" t="s">
        <v>7</v>
      </c>
      <c r="K6192" t="s">
        <v>3254</v>
      </c>
      <c r="L6192">
        <v>22.3</v>
      </c>
    </row>
    <row r="6193" spans="1:12" x14ac:dyDescent="0.55000000000000004">
      <c r="A6193" s="24" t="str">
        <f t="shared" ref="A6193:A6256" si="97">E6193&amp;D6193</f>
        <v>10229</v>
      </c>
      <c r="B6193" s="24" t="s">
        <v>27</v>
      </c>
      <c r="C6193" s="25">
        <v>43043</v>
      </c>
      <c r="D6193" s="24">
        <f>IFERROR(VLOOKUP(B6193,'2017_GT Roster'!$B$6:$H$21,7, FALSE), "NO MATCH!!!")</f>
        <v>9</v>
      </c>
      <c r="E6193" s="24">
        <f>IFERROR(VLOOKUP(GAME_JUMP_REPORT_CONSOLIDATED!C6193,GAME_INDEX!$A$7:$E$34,5,FALSE), "NO MATCH")</f>
        <v>1022</v>
      </c>
      <c r="F6193" s="24" t="str">
        <f>IFERROR(VLOOKUP(C6193,GAME_INDEX!$A$7:$E$34,4,FALSE), "NO MATCH!!!")</f>
        <v>Virginia</v>
      </c>
      <c r="G6193" t="s">
        <v>6184</v>
      </c>
      <c r="H6193" s="1">
        <v>43043</v>
      </c>
      <c r="I6193">
        <v>3945</v>
      </c>
      <c r="J6193" t="s">
        <v>7</v>
      </c>
      <c r="K6193" t="s">
        <v>27</v>
      </c>
      <c r="L6193">
        <v>14.2</v>
      </c>
    </row>
    <row r="6194" spans="1:12" x14ac:dyDescent="0.55000000000000004">
      <c r="A6194" s="24" t="str">
        <f t="shared" si="97"/>
        <v>10221</v>
      </c>
      <c r="B6194" s="24" t="s">
        <v>3254</v>
      </c>
      <c r="C6194" s="25">
        <v>43043</v>
      </c>
      <c r="D6194" s="24">
        <f>IFERROR(VLOOKUP(B6194,'2017_GT Roster'!$B$6:$H$21,7, FALSE), "NO MATCH!!!")</f>
        <v>1</v>
      </c>
      <c r="E6194" s="24">
        <f>IFERROR(VLOOKUP(GAME_JUMP_REPORT_CONSOLIDATED!C6194,GAME_INDEX!$A$7:$E$34,5,FALSE), "NO MATCH")</f>
        <v>1022</v>
      </c>
      <c r="F6194" s="24" t="str">
        <f>IFERROR(VLOOKUP(C6194,GAME_INDEX!$A$7:$E$34,4,FALSE), "NO MATCH!!!")</f>
        <v>Virginia</v>
      </c>
      <c r="G6194" t="s">
        <v>6185</v>
      </c>
      <c r="H6194" s="1">
        <v>43043</v>
      </c>
      <c r="I6194">
        <v>3972</v>
      </c>
      <c r="J6194" t="s">
        <v>7</v>
      </c>
      <c r="K6194" t="s">
        <v>3254</v>
      </c>
      <c r="L6194">
        <v>11.5</v>
      </c>
    </row>
    <row r="6195" spans="1:12" x14ac:dyDescent="0.55000000000000004">
      <c r="A6195" s="24" t="str">
        <f t="shared" si="97"/>
        <v>10224</v>
      </c>
      <c r="B6195" s="24" t="s">
        <v>3262</v>
      </c>
      <c r="C6195" s="25">
        <v>43043</v>
      </c>
      <c r="D6195" s="24">
        <f>IFERROR(VLOOKUP(B6195,'2017_GT Roster'!$B$6:$H$21,7, FALSE), "NO MATCH!!!")</f>
        <v>4</v>
      </c>
      <c r="E6195" s="24">
        <f>IFERROR(VLOOKUP(GAME_JUMP_REPORT_CONSOLIDATED!C6195,GAME_INDEX!$A$7:$E$34,5,FALSE), "NO MATCH")</f>
        <v>1022</v>
      </c>
      <c r="F6195" s="24" t="str">
        <f>IFERROR(VLOOKUP(C6195,GAME_INDEX!$A$7:$E$34,4,FALSE), "NO MATCH!!!")</f>
        <v>Virginia</v>
      </c>
      <c r="G6195" t="s">
        <v>6186</v>
      </c>
      <c r="H6195" s="1">
        <v>43043</v>
      </c>
      <c r="I6195">
        <v>3974</v>
      </c>
      <c r="J6195" t="s">
        <v>7</v>
      </c>
      <c r="K6195" t="s">
        <v>3262</v>
      </c>
      <c r="L6195">
        <v>22.4</v>
      </c>
    </row>
    <row r="6196" spans="1:12" x14ac:dyDescent="0.55000000000000004">
      <c r="A6196" s="24" t="str">
        <f t="shared" si="97"/>
        <v>102214</v>
      </c>
      <c r="B6196" s="24" t="s">
        <v>10</v>
      </c>
      <c r="C6196" s="25">
        <v>43043</v>
      </c>
      <c r="D6196" s="24">
        <f>IFERROR(VLOOKUP(B6196,'2017_GT Roster'!$B$6:$H$21,7, FALSE), "NO MATCH!!!")</f>
        <v>14</v>
      </c>
      <c r="E6196" s="24">
        <f>IFERROR(VLOOKUP(GAME_JUMP_REPORT_CONSOLIDATED!C6196,GAME_INDEX!$A$7:$E$34,5,FALSE), "NO MATCH")</f>
        <v>1022</v>
      </c>
      <c r="F6196" s="24" t="str">
        <f>IFERROR(VLOOKUP(C6196,GAME_INDEX!$A$7:$E$34,4,FALSE), "NO MATCH!!!")</f>
        <v>Virginia</v>
      </c>
      <c r="G6196" t="s">
        <v>6187</v>
      </c>
      <c r="H6196" s="1">
        <v>43043</v>
      </c>
      <c r="I6196">
        <v>3974</v>
      </c>
      <c r="J6196" t="s">
        <v>7</v>
      </c>
      <c r="K6196" t="s">
        <v>10</v>
      </c>
      <c r="L6196">
        <v>17.600000000000001</v>
      </c>
    </row>
    <row r="6197" spans="1:12" x14ac:dyDescent="0.55000000000000004">
      <c r="A6197" s="24" t="str">
        <f t="shared" si="97"/>
        <v>10223</v>
      </c>
      <c r="B6197" s="24" t="s">
        <v>3344</v>
      </c>
      <c r="C6197" s="25">
        <v>43043</v>
      </c>
      <c r="D6197" s="24">
        <f>IFERROR(VLOOKUP(B6197,'2017_GT Roster'!$B$6:$H$21,7, FALSE), "NO MATCH!!!")</f>
        <v>3</v>
      </c>
      <c r="E6197" s="24">
        <f>IFERROR(VLOOKUP(GAME_JUMP_REPORT_CONSOLIDATED!C6197,GAME_INDEX!$A$7:$E$34,5,FALSE), "NO MATCH")</f>
        <v>1022</v>
      </c>
      <c r="F6197" s="24" t="str">
        <f>IFERROR(VLOOKUP(C6197,GAME_INDEX!$A$7:$E$34,4,FALSE), "NO MATCH!!!")</f>
        <v>Virginia</v>
      </c>
      <c r="G6197" t="s">
        <v>6188</v>
      </c>
      <c r="H6197" s="1">
        <v>43043</v>
      </c>
      <c r="I6197">
        <v>3975</v>
      </c>
      <c r="J6197" t="s">
        <v>7</v>
      </c>
      <c r="K6197" t="s">
        <v>3344</v>
      </c>
      <c r="L6197">
        <v>10.7</v>
      </c>
    </row>
    <row r="6198" spans="1:12" x14ac:dyDescent="0.55000000000000004">
      <c r="A6198" s="24" t="str">
        <f t="shared" si="97"/>
        <v>10229</v>
      </c>
      <c r="B6198" s="24" t="s">
        <v>27</v>
      </c>
      <c r="C6198" s="25">
        <v>43043</v>
      </c>
      <c r="D6198" s="24">
        <f>IFERROR(VLOOKUP(B6198,'2017_GT Roster'!$B$6:$H$21,7, FALSE), "NO MATCH!!!")</f>
        <v>9</v>
      </c>
      <c r="E6198" s="24">
        <f>IFERROR(VLOOKUP(GAME_JUMP_REPORT_CONSOLIDATED!C6198,GAME_INDEX!$A$7:$E$34,5,FALSE), "NO MATCH")</f>
        <v>1022</v>
      </c>
      <c r="F6198" s="24" t="str">
        <f>IFERROR(VLOOKUP(C6198,GAME_INDEX!$A$7:$E$34,4,FALSE), "NO MATCH!!!")</f>
        <v>Virginia</v>
      </c>
      <c r="G6198" t="s">
        <v>6189</v>
      </c>
      <c r="H6198" s="1">
        <v>43043</v>
      </c>
      <c r="I6198">
        <v>3976</v>
      </c>
      <c r="J6198" t="s">
        <v>7</v>
      </c>
      <c r="K6198" t="s">
        <v>27</v>
      </c>
      <c r="L6198">
        <v>13</v>
      </c>
    </row>
    <row r="6199" spans="1:12" x14ac:dyDescent="0.55000000000000004">
      <c r="A6199" s="24" t="str">
        <f t="shared" si="97"/>
        <v>102233</v>
      </c>
      <c r="B6199" s="24" t="s">
        <v>32</v>
      </c>
      <c r="C6199" s="25">
        <v>43043</v>
      </c>
      <c r="D6199" s="24">
        <f>IFERROR(VLOOKUP(B6199,'2017_GT Roster'!$B$6:$H$21,7, FALSE), "NO MATCH!!!")</f>
        <v>33</v>
      </c>
      <c r="E6199" s="24">
        <f>IFERROR(VLOOKUP(GAME_JUMP_REPORT_CONSOLIDATED!C6199,GAME_INDEX!$A$7:$E$34,5,FALSE), "NO MATCH")</f>
        <v>1022</v>
      </c>
      <c r="F6199" s="24" t="str">
        <f>IFERROR(VLOOKUP(C6199,GAME_INDEX!$A$7:$E$34,4,FALSE), "NO MATCH!!!")</f>
        <v>Virginia</v>
      </c>
      <c r="G6199" t="s">
        <v>6190</v>
      </c>
      <c r="H6199" s="1">
        <v>43043</v>
      </c>
      <c r="I6199">
        <v>3979</v>
      </c>
      <c r="J6199" t="s">
        <v>7</v>
      </c>
      <c r="K6199" t="s">
        <v>32</v>
      </c>
      <c r="L6199">
        <v>8.3000000000000007</v>
      </c>
    </row>
    <row r="6200" spans="1:12" x14ac:dyDescent="0.55000000000000004">
      <c r="A6200" s="24" t="str">
        <f t="shared" si="97"/>
        <v>102233</v>
      </c>
      <c r="B6200" s="24" t="s">
        <v>32</v>
      </c>
      <c r="C6200" s="25">
        <v>43043</v>
      </c>
      <c r="D6200" s="24">
        <f>IFERROR(VLOOKUP(B6200,'2017_GT Roster'!$B$6:$H$21,7, FALSE), "NO MATCH!!!")</f>
        <v>33</v>
      </c>
      <c r="E6200" s="24">
        <f>IFERROR(VLOOKUP(GAME_JUMP_REPORT_CONSOLIDATED!C6200,GAME_INDEX!$A$7:$E$34,5,FALSE), "NO MATCH")</f>
        <v>1022</v>
      </c>
      <c r="F6200" s="24" t="str">
        <f>IFERROR(VLOOKUP(C6200,GAME_INDEX!$A$7:$E$34,4,FALSE), "NO MATCH!!!")</f>
        <v>Virginia</v>
      </c>
      <c r="G6200" t="s">
        <v>6191</v>
      </c>
      <c r="H6200" s="1">
        <v>43043</v>
      </c>
      <c r="I6200">
        <v>4003</v>
      </c>
      <c r="J6200" t="s">
        <v>7</v>
      </c>
      <c r="K6200" t="s">
        <v>32</v>
      </c>
      <c r="L6200">
        <v>21.5</v>
      </c>
    </row>
    <row r="6201" spans="1:12" x14ac:dyDescent="0.55000000000000004">
      <c r="A6201" s="24" t="str">
        <f t="shared" si="97"/>
        <v>10229</v>
      </c>
      <c r="B6201" s="24" t="s">
        <v>27</v>
      </c>
      <c r="C6201" s="25">
        <v>43043</v>
      </c>
      <c r="D6201" s="24">
        <f>IFERROR(VLOOKUP(B6201,'2017_GT Roster'!$B$6:$H$21,7, FALSE), "NO MATCH!!!")</f>
        <v>9</v>
      </c>
      <c r="E6201" s="24">
        <f>IFERROR(VLOOKUP(GAME_JUMP_REPORT_CONSOLIDATED!C6201,GAME_INDEX!$A$7:$E$34,5,FALSE), "NO MATCH")</f>
        <v>1022</v>
      </c>
      <c r="F6201" s="24" t="str">
        <f>IFERROR(VLOOKUP(C6201,GAME_INDEX!$A$7:$E$34,4,FALSE), "NO MATCH!!!")</f>
        <v>Virginia</v>
      </c>
      <c r="G6201" t="s">
        <v>6192</v>
      </c>
      <c r="H6201" s="1">
        <v>43043</v>
      </c>
      <c r="I6201">
        <v>4005</v>
      </c>
      <c r="J6201" t="s">
        <v>7</v>
      </c>
      <c r="K6201" t="s">
        <v>27</v>
      </c>
      <c r="L6201">
        <v>10.5</v>
      </c>
    </row>
    <row r="6202" spans="1:12" x14ac:dyDescent="0.55000000000000004">
      <c r="A6202" s="24" t="str">
        <f t="shared" si="97"/>
        <v>102210</v>
      </c>
      <c r="B6202" s="24" t="s">
        <v>5225</v>
      </c>
      <c r="C6202" s="25">
        <v>43043</v>
      </c>
      <c r="D6202" s="24">
        <f>IFERROR(VLOOKUP(B6202,'2017_GT Roster'!$B$6:$H$21,7, FALSE), "NO MATCH!!!")</f>
        <v>10</v>
      </c>
      <c r="E6202" s="24">
        <f>IFERROR(VLOOKUP(GAME_JUMP_REPORT_CONSOLIDATED!C6202,GAME_INDEX!$A$7:$E$34,5,FALSE), "NO MATCH")</f>
        <v>1022</v>
      </c>
      <c r="F6202" s="24" t="str">
        <f>IFERROR(VLOOKUP(C6202,GAME_INDEX!$A$7:$E$34,4,FALSE), "NO MATCH!!!")</f>
        <v>Virginia</v>
      </c>
      <c r="G6202" t="s">
        <v>6193</v>
      </c>
      <c r="H6202" s="1">
        <v>43043</v>
      </c>
      <c r="I6202">
        <v>4026</v>
      </c>
      <c r="J6202" t="s">
        <v>7</v>
      </c>
      <c r="K6202" t="s">
        <v>5225</v>
      </c>
      <c r="L6202">
        <v>11.5</v>
      </c>
    </row>
    <row r="6203" spans="1:12" x14ac:dyDescent="0.55000000000000004">
      <c r="A6203" s="24" t="str">
        <f t="shared" si="97"/>
        <v>10229</v>
      </c>
      <c r="B6203" s="24" t="s">
        <v>27</v>
      </c>
      <c r="C6203" s="25">
        <v>43043</v>
      </c>
      <c r="D6203" s="24">
        <f>IFERROR(VLOOKUP(B6203,'2017_GT Roster'!$B$6:$H$21,7, FALSE), "NO MATCH!!!")</f>
        <v>9</v>
      </c>
      <c r="E6203" s="24">
        <f>IFERROR(VLOOKUP(GAME_JUMP_REPORT_CONSOLIDATED!C6203,GAME_INDEX!$A$7:$E$34,5,FALSE), "NO MATCH")</f>
        <v>1022</v>
      </c>
      <c r="F6203" s="24" t="str">
        <f>IFERROR(VLOOKUP(C6203,GAME_INDEX!$A$7:$E$34,4,FALSE), "NO MATCH!!!")</f>
        <v>Virginia</v>
      </c>
      <c r="G6203" t="s">
        <v>6194</v>
      </c>
      <c r="H6203" s="1">
        <v>43043</v>
      </c>
      <c r="I6203">
        <v>4044</v>
      </c>
      <c r="J6203" t="s">
        <v>7</v>
      </c>
      <c r="K6203" t="s">
        <v>27</v>
      </c>
      <c r="L6203">
        <v>12.2</v>
      </c>
    </row>
    <row r="6204" spans="1:12" x14ac:dyDescent="0.55000000000000004">
      <c r="A6204" s="24" t="str">
        <f t="shared" si="97"/>
        <v>102211</v>
      </c>
      <c r="B6204" s="24" t="s">
        <v>14</v>
      </c>
      <c r="C6204" s="25">
        <v>43043</v>
      </c>
      <c r="D6204" s="24">
        <f>IFERROR(VLOOKUP(B6204,'2017_GT Roster'!$B$6:$H$21,7, FALSE), "NO MATCH!!!")</f>
        <v>11</v>
      </c>
      <c r="E6204" s="24">
        <f>IFERROR(VLOOKUP(GAME_JUMP_REPORT_CONSOLIDATED!C6204,GAME_INDEX!$A$7:$E$34,5,FALSE), "NO MATCH")</f>
        <v>1022</v>
      </c>
      <c r="F6204" s="24" t="str">
        <f>IFERROR(VLOOKUP(C6204,GAME_INDEX!$A$7:$E$34,4,FALSE), "NO MATCH!!!")</f>
        <v>Virginia</v>
      </c>
      <c r="G6204" t="s">
        <v>6195</v>
      </c>
      <c r="H6204" s="1">
        <v>43043</v>
      </c>
      <c r="I6204">
        <v>4047</v>
      </c>
      <c r="J6204" t="s">
        <v>7</v>
      </c>
      <c r="K6204" t="s">
        <v>14</v>
      </c>
      <c r="L6204">
        <v>25.3</v>
      </c>
    </row>
    <row r="6205" spans="1:12" x14ac:dyDescent="0.55000000000000004">
      <c r="A6205" s="24" t="str">
        <f t="shared" si="97"/>
        <v>102233</v>
      </c>
      <c r="B6205" s="24" t="s">
        <v>32</v>
      </c>
      <c r="C6205" s="25">
        <v>43043</v>
      </c>
      <c r="D6205" s="24">
        <f>IFERROR(VLOOKUP(B6205,'2017_GT Roster'!$B$6:$H$21,7, FALSE), "NO MATCH!!!")</f>
        <v>33</v>
      </c>
      <c r="E6205" s="24">
        <f>IFERROR(VLOOKUP(GAME_JUMP_REPORT_CONSOLIDATED!C6205,GAME_INDEX!$A$7:$E$34,5,FALSE), "NO MATCH")</f>
        <v>1022</v>
      </c>
      <c r="F6205" s="24" t="str">
        <f>IFERROR(VLOOKUP(C6205,GAME_INDEX!$A$7:$E$34,4,FALSE), "NO MATCH!!!")</f>
        <v>Virginia</v>
      </c>
      <c r="G6205" t="s">
        <v>6196</v>
      </c>
      <c r="H6205" s="1">
        <v>43043</v>
      </c>
      <c r="I6205">
        <v>4061</v>
      </c>
      <c r="J6205" t="s">
        <v>7</v>
      </c>
      <c r="K6205" t="s">
        <v>32</v>
      </c>
      <c r="L6205">
        <v>13.8</v>
      </c>
    </row>
    <row r="6206" spans="1:12" x14ac:dyDescent="0.55000000000000004">
      <c r="A6206" s="24" t="str">
        <f t="shared" si="97"/>
        <v>10224</v>
      </c>
      <c r="B6206" s="24" t="s">
        <v>3262</v>
      </c>
      <c r="C6206" s="25">
        <v>43043</v>
      </c>
      <c r="D6206" s="24">
        <f>IFERROR(VLOOKUP(B6206,'2017_GT Roster'!$B$6:$H$21,7, FALSE), "NO MATCH!!!")</f>
        <v>4</v>
      </c>
      <c r="E6206" s="24">
        <f>IFERROR(VLOOKUP(GAME_JUMP_REPORT_CONSOLIDATED!C6206,GAME_INDEX!$A$7:$E$34,5,FALSE), "NO MATCH")</f>
        <v>1022</v>
      </c>
      <c r="F6206" s="24" t="str">
        <f>IFERROR(VLOOKUP(C6206,GAME_INDEX!$A$7:$E$34,4,FALSE), "NO MATCH!!!")</f>
        <v>Virginia</v>
      </c>
      <c r="G6206" t="s">
        <v>6197</v>
      </c>
      <c r="H6206" s="1">
        <v>43043</v>
      </c>
      <c r="I6206">
        <v>4068</v>
      </c>
      <c r="J6206" t="s">
        <v>7</v>
      </c>
      <c r="K6206" t="s">
        <v>3262</v>
      </c>
      <c r="L6206">
        <v>19.100000000000001</v>
      </c>
    </row>
    <row r="6207" spans="1:12" x14ac:dyDescent="0.55000000000000004">
      <c r="A6207" s="24" t="str">
        <f t="shared" si="97"/>
        <v>102211</v>
      </c>
      <c r="B6207" s="24" t="s">
        <v>14</v>
      </c>
      <c r="C6207" s="25">
        <v>43043</v>
      </c>
      <c r="D6207" s="24">
        <f>IFERROR(VLOOKUP(B6207,'2017_GT Roster'!$B$6:$H$21,7, FALSE), "NO MATCH!!!")</f>
        <v>11</v>
      </c>
      <c r="E6207" s="24">
        <f>IFERROR(VLOOKUP(GAME_JUMP_REPORT_CONSOLIDATED!C6207,GAME_INDEX!$A$7:$E$34,5,FALSE), "NO MATCH")</f>
        <v>1022</v>
      </c>
      <c r="F6207" s="24" t="str">
        <f>IFERROR(VLOOKUP(C6207,GAME_INDEX!$A$7:$E$34,4,FALSE), "NO MATCH!!!")</f>
        <v>Virginia</v>
      </c>
      <c r="G6207" t="s">
        <v>6198</v>
      </c>
      <c r="H6207" s="1">
        <v>43043</v>
      </c>
      <c r="I6207">
        <v>4069</v>
      </c>
      <c r="J6207" t="s">
        <v>7</v>
      </c>
      <c r="K6207" t="s">
        <v>14</v>
      </c>
      <c r="L6207">
        <v>20.5</v>
      </c>
    </row>
    <row r="6208" spans="1:12" x14ac:dyDescent="0.55000000000000004">
      <c r="A6208" s="24" t="str">
        <f t="shared" si="97"/>
        <v>10223</v>
      </c>
      <c r="B6208" s="24" t="s">
        <v>3344</v>
      </c>
      <c r="C6208" s="25">
        <v>43043</v>
      </c>
      <c r="D6208" s="24">
        <f>IFERROR(VLOOKUP(B6208,'2017_GT Roster'!$B$6:$H$21,7, FALSE), "NO MATCH!!!")</f>
        <v>3</v>
      </c>
      <c r="E6208" s="24">
        <f>IFERROR(VLOOKUP(GAME_JUMP_REPORT_CONSOLIDATED!C6208,GAME_INDEX!$A$7:$E$34,5,FALSE), "NO MATCH")</f>
        <v>1022</v>
      </c>
      <c r="F6208" s="24" t="str">
        <f>IFERROR(VLOOKUP(C6208,GAME_INDEX!$A$7:$E$34,4,FALSE), "NO MATCH!!!")</f>
        <v>Virginia</v>
      </c>
      <c r="G6208" t="s">
        <v>6199</v>
      </c>
      <c r="H6208" s="1">
        <v>43043</v>
      </c>
      <c r="I6208">
        <v>4086</v>
      </c>
      <c r="J6208" t="s">
        <v>7</v>
      </c>
      <c r="K6208" t="s">
        <v>3344</v>
      </c>
      <c r="L6208">
        <v>10.6</v>
      </c>
    </row>
    <row r="6209" spans="1:12" x14ac:dyDescent="0.55000000000000004">
      <c r="A6209" s="24" t="str">
        <f t="shared" si="97"/>
        <v>10229</v>
      </c>
      <c r="B6209" s="24" t="s">
        <v>27</v>
      </c>
      <c r="C6209" s="25">
        <v>43043</v>
      </c>
      <c r="D6209" s="24">
        <f>IFERROR(VLOOKUP(B6209,'2017_GT Roster'!$B$6:$H$21,7, FALSE), "NO MATCH!!!")</f>
        <v>9</v>
      </c>
      <c r="E6209" s="24">
        <f>IFERROR(VLOOKUP(GAME_JUMP_REPORT_CONSOLIDATED!C6209,GAME_INDEX!$A$7:$E$34,5,FALSE), "NO MATCH")</f>
        <v>1022</v>
      </c>
      <c r="F6209" s="24" t="str">
        <f>IFERROR(VLOOKUP(C6209,GAME_INDEX!$A$7:$E$34,4,FALSE), "NO MATCH!!!")</f>
        <v>Virginia</v>
      </c>
      <c r="G6209" t="s">
        <v>6200</v>
      </c>
      <c r="H6209" s="1">
        <v>43043</v>
      </c>
      <c r="I6209">
        <v>4089</v>
      </c>
      <c r="J6209" t="s">
        <v>7</v>
      </c>
      <c r="K6209" t="s">
        <v>27</v>
      </c>
      <c r="L6209">
        <v>12.2</v>
      </c>
    </row>
    <row r="6210" spans="1:12" x14ac:dyDescent="0.55000000000000004">
      <c r="A6210" s="24" t="str">
        <f t="shared" si="97"/>
        <v>10224</v>
      </c>
      <c r="B6210" s="24" t="s">
        <v>3262</v>
      </c>
      <c r="C6210" s="25">
        <v>43043</v>
      </c>
      <c r="D6210" s="24">
        <f>IFERROR(VLOOKUP(B6210,'2017_GT Roster'!$B$6:$H$21,7, FALSE), "NO MATCH!!!")</f>
        <v>4</v>
      </c>
      <c r="E6210" s="24">
        <f>IFERROR(VLOOKUP(GAME_JUMP_REPORT_CONSOLIDATED!C6210,GAME_INDEX!$A$7:$E$34,5,FALSE), "NO MATCH")</f>
        <v>1022</v>
      </c>
      <c r="F6210" s="24" t="str">
        <f>IFERROR(VLOOKUP(C6210,GAME_INDEX!$A$7:$E$34,4,FALSE), "NO MATCH!!!")</f>
        <v>Virginia</v>
      </c>
      <c r="G6210" t="s">
        <v>6201</v>
      </c>
      <c r="H6210" s="1">
        <v>43043</v>
      </c>
      <c r="I6210">
        <v>4090</v>
      </c>
      <c r="J6210" t="s">
        <v>7</v>
      </c>
      <c r="K6210" t="s">
        <v>3262</v>
      </c>
      <c r="L6210">
        <v>24.4</v>
      </c>
    </row>
    <row r="6211" spans="1:12" x14ac:dyDescent="0.55000000000000004">
      <c r="A6211" s="24" t="str">
        <f t="shared" si="97"/>
        <v>102211</v>
      </c>
      <c r="B6211" s="24" t="s">
        <v>14</v>
      </c>
      <c r="C6211" s="25">
        <v>43043</v>
      </c>
      <c r="D6211" s="24">
        <f>IFERROR(VLOOKUP(B6211,'2017_GT Roster'!$B$6:$H$21,7, FALSE), "NO MATCH!!!")</f>
        <v>11</v>
      </c>
      <c r="E6211" s="24">
        <f>IFERROR(VLOOKUP(GAME_JUMP_REPORT_CONSOLIDATED!C6211,GAME_INDEX!$A$7:$E$34,5,FALSE), "NO MATCH")</f>
        <v>1022</v>
      </c>
      <c r="F6211" s="24" t="str">
        <f>IFERROR(VLOOKUP(C6211,GAME_INDEX!$A$7:$E$34,4,FALSE), "NO MATCH!!!")</f>
        <v>Virginia</v>
      </c>
      <c r="G6211" t="s">
        <v>6202</v>
      </c>
      <c r="H6211" s="1">
        <v>43043</v>
      </c>
      <c r="I6211">
        <v>4093</v>
      </c>
      <c r="J6211" t="s">
        <v>7</v>
      </c>
      <c r="K6211" t="s">
        <v>14</v>
      </c>
      <c r="L6211">
        <v>18</v>
      </c>
    </row>
    <row r="6212" spans="1:12" x14ac:dyDescent="0.55000000000000004">
      <c r="A6212" s="24" t="str">
        <f t="shared" si="97"/>
        <v>10224</v>
      </c>
      <c r="B6212" s="24" t="s">
        <v>3262</v>
      </c>
      <c r="C6212" s="25">
        <v>43043</v>
      </c>
      <c r="D6212" s="24">
        <f>IFERROR(VLOOKUP(B6212,'2017_GT Roster'!$B$6:$H$21,7, FALSE), "NO MATCH!!!")</f>
        <v>4</v>
      </c>
      <c r="E6212" s="24">
        <f>IFERROR(VLOOKUP(GAME_JUMP_REPORT_CONSOLIDATED!C6212,GAME_INDEX!$A$7:$E$34,5,FALSE), "NO MATCH")</f>
        <v>1022</v>
      </c>
      <c r="F6212" s="24" t="str">
        <f>IFERROR(VLOOKUP(C6212,GAME_INDEX!$A$7:$E$34,4,FALSE), "NO MATCH!!!")</f>
        <v>Virginia</v>
      </c>
      <c r="G6212" t="s">
        <v>6203</v>
      </c>
      <c r="H6212" s="1">
        <v>43043</v>
      </c>
      <c r="I6212">
        <v>4097</v>
      </c>
      <c r="J6212" t="s">
        <v>7</v>
      </c>
      <c r="K6212" t="s">
        <v>3262</v>
      </c>
      <c r="L6212">
        <v>16.399999999999999</v>
      </c>
    </row>
    <row r="6213" spans="1:12" x14ac:dyDescent="0.55000000000000004">
      <c r="A6213" s="24" t="str">
        <f t="shared" si="97"/>
        <v>10229</v>
      </c>
      <c r="B6213" s="24" t="s">
        <v>27</v>
      </c>
      <c r="C6213" s="25">
        <v>43043</v>
      </c>
      <c r="D6213" s="24">
        <f>IFERROR(VLOOKUP(B6213,'2017_GT Roster'!$B$6:$H$21,7, FALSE), "NO MATCH!!!")</f>
        <v>9</v>
      </c>
      <c r="E6213" s="24">
        <f>IFERROR(VLOOKUP(GAME_JUMP_REPORT_CONSOLIDATED!C6213,GAME_INDEX!$A$7:$E$34,5,FALSE), "NO MATCH")</f>
        <v>1022</v>
      </c>
      <c r="F6213" s="24" t="str">
        <f>IFERROR(VLOOKUP(C6213,GAME_INDEX!$A$7:$E$34,4,FALSE), "NO MATCH!!!")</f>
        <v>Virginia</v>
      </c>
      <c r="G6213" t="s">
        <v>6204</v>
      </c>
      <c r="H6213" s="1">
        <v>43043</v>
      </c>
      <c r="I6213">
        <v>4097</v>
      </c>
      <c r="J6213" t="s">
        <v>7</v>
      </c>
      <c r="K6213" t="s">
        <v>27</v>
      </c>
      <c r="L6213">
        <v>13</v>
      </c>
    </row>
    <row r="6214" spans="1:12" x14ac:dyDescent="0.55000000000000004">
      <c r="A6214" s="24" t="str">
        <f t="shared" si="97"/>
        <v>10224</v>
      </c>
      <c r="B6214" s="24" t="s">
        <v>3262</v>
      </c>
      <c r="C6214" s="25">
        <v>43043</v>
      </c>
      <c r="D6214" s="24">
        <f>IFERROR(VLOOKUP(B6214,'2017_GT Roster'!$B$6:$H$21,7, FALSE), "NO MATCH!!!")</f>
        <v>4</v>
      </c>
      <c r="E6214" s="24">
        <f>IFERROR(VLOOKUP(GAME_JUMP_REPORT_CONSOLIDATED!C6214,GAME_INDEX!$A$7:$E$34,5,FALSE), "NO MATCH")</f>
        <v>1022</v>
      </c>
      <c r="F6214" s="24" t="str">
        <f>IFERROR(VLOOKUP(C6214,GAME_INDEX!$A$7:$E$34,4,FALSE), "NO MATCH!!!")</f>
        <v>Virginia</v>
      </c>
      <c r="G6214" t="s">
        <v>6205</v>
      </c>
      <c r="H6214" s="1">
        <v>43043</v>
      </c>
      <c r="I6214">
        <v>4101</v>
      </c>
      <c r="J6214" t="s">
        <v>7</v>
      </c>
      <c r="K6214" t="s">
        <v>3262</v>
      </c>
      <c r="L6214">
        <v>20.100000000000001</v>
      </c>
    </row>
    <row r="6215" spans="1:12" x14ac:dyDescent="0.55000000000000004">
      <c r="A6215" s="24" t="str">
        <f t="shared" si="97"/>
        <v>10229</v>
      </c>
      <c r="B6215" s="24" t="s">
        <v>27</v>
      </c>
      <c r="C6215" s="25">
        <v>43043</v>
      </c>
      <c r="D6215" s="24">
        <f>IFERROR(VLOOKUP(B6215,'2017_GT Roster'!$B$6:$H$21,7, FALSE), "NO MATCH!!!")</f>
        <v>9</v>
      </c>
      <c r="E6215" s="24">
        <f>IFERROR(VLOOKUP(GAME_JUMP_REPORT_CONSOLIDATED!C6215,GAME_INDEX!$A$7:$E$34,5,FALSE), "NO MATCH")</f>
        <v>1022</v>
      </c>
      <c r="F6215" s="24" t="str">
        <f>IFERROR(VLOOKUP(C6215,GAME_INDEX!$A$7:$E$34,4,FALSE), "NO MATCH!!!")</f>
        <v>Virginia</v>
      </c>
      <c r="G6215" t="s">
        <v>6206</v>
      </c>
      <c r="H6215" s="1">
        <v>43043</v>
      </c>
      <c r="I6215">
        <v>4101</v>
      </c>
      <c r="J6215" t="s">
        <v>7</v>
      </c>
      <c r="K6215" t="s">
        <v>27</v>
      </c>
      <c r="L6215">
        <v>14</v>
      </c>
    </row>
    <row r="6216" spans="1:12" x14ac:dyDescent="0.55000000000000004">
      <c r="A6216" s="24" t="str">
        <f t="shared" si="97"/>
        <v>102223</v>
      </c>
      <c r="B6216" s="24" t="s">
        <v>19</v>
      </c>
      <c r="C6216" s="25">
        <v>43043</v>
      </c>
      <c r="D6216" s="24">
        <f>IFERROR(VLOOKUP(B6216,'2017_GT Roster'!$B$6:$H$21,7, FALSE), "NO MATCH!!!")</f>
        <v>23</v>
      </c>
      <c r="E6216" s="24">
        <f>IFERROR(VLOOKUP(GAME_JUMP_REPORT_CONSOLIDATED!C6216,GAME_INDEX!$A$7:$E$34,5,FALSE), "NO MATCH")</f>
        <v>1022</v>
      </c>
      <c r="F6216" s="24" t="str">
        <f>IFERROR(VLOOKUP(C6216,GAME_INDEX!$A$7:$E$34,4,FALSE), "NO MATCH!!!")</f>
        <v>Virginia</v>
      </c>
      <c r="G6216" t="s">
        <v>6207</v>
      </c>
      <c r="H6216" s="1">
        <v>43043</v>
      </c>
      <c r="I6216">
        <v>4119</v>
      </c>
      <c r="J6216" t="s">
        <v>7</v>
      </c>
      <c r="K6216" t="s">
        <v>19</v>
      </c>
      <c r="L6216">
        <v>16</v>
      </c>
    </row>
    <row r="6217" spans="1:12" x14ac:dyDescent="0.55000000000000004">
      <c r="A6217" s="24" t="str">
        <f t="shared" si="97"/>
        <v>10221</v>
      </c>
      <c r="B6217" s="24" t="s">
        <v>3254</v>
      </c>
      <c r="C6217" s="25">
        <v>43043</v>
      </c>
      <c r="D6217" s="24">
        <f>IFERROR(VLOOKUP(B6217,'2017_GT Roster'!$B$6:$H$21,7, FALSE), "NO MATCH!!!")</f>
        <v>1</v>
      </c>
      <c r="E6217" s="24">
        <f>IFERROR(VLOOKUP(GAME_JUMP_REPORT_CONSOLIDATED!C6217,GAME_INDEX!$A$7:$E$34,5,FALSE), "NO MATCH")</f>
        <v>1022</v>
      </c>
      <c r="F6217" s="24" t="str">
        <f>IFERROR(VLOOKUP(C6217,GAME_INDEX!$A$7:$E$34,4,FALSE), "NO MATCH!!!")</f>
        <v>Virginia</v>
      </c>
      <c r="G6217" t="s">
        <v>6208</v>
      </c>
      <c r="H6217" s="1">
        <v>43043</v>
      </c>
      <c r="I6217">
        <v>4122</v>
      </c>
      <c r="J6217" t="s">
        <v>7</v>
      </c>
      <c r="K6217" t="s">
        <v>3254</v>
      </c>
      <c r="L6217">
        <v>20</v>
      </c>
    </row>
    <row r="6218" spans="1:12" x14ac:dyDescent="0.55000000000000004">
      <c r="A6218" s="24" t="str">
        <f t="shared" si="97"/>
        <v>10229</v>
      </c>
      <c r="B6218" s="24" t="s">
        <v>27</v>
      </c>
      <c r="C6218" s="25">
        <v>43043</v>
      </c>
      <c r="D6218" s="24">
        <f>IFERROR(VLOOKUP(B6218,'2017_GT Roster'!$B$6:$H$21,7, FALSE), "NO MATCH!!!")</f>
        <v>9</v>
      </c>
      <c r="E6218" s="24">
        <f>IFERROR(VLOOKUP(GAME_JUMP_REPORT_CONSOLIDATED!C6218,GAME_INDEX!$A$7:$E$34,5,FALSE), "NO MATCH")</f>
        <v>1022</v>
      </c>
      <c r="F6218" s="24" t="str">
        <f>IFERROR(VLOOKUP(C6218,GAME_INDEX!$A$7:$E$34,4,FALSE), "NO MATCH!!!")</f>
        <v>Virginia</v>
      </c>
      <c r="G6218" t="s">
        <v>6209</v>
      </c>
      <c r="H6218" s="1">
        <v>43043</v>
      </c>
      <c r="I6218">
        <v>4122</v>
      </c>
      <c r="J6218" t="s">
        <v>7</v>
      </c>
      <c r="K6218" t="s">
        <v>27</v>
      </c>
      <c r="L6218">
        <v>15.7</v>
      </c>
    </row>
    <row r="6219" spans="1:12" x14ac:dyDescent="0.55000000000000004">
      <c r="A6219" s="24" t="str">
        <f t="shared" si="97"/>
        <v>10221</v>
      </c>
      <c r="B6219" s="24" t="s">
        <v>3254</v>
      </c>
      <c r="C6219" s="25">
        <v>43043</v>
      </c>
      <c r="D6219" s="24">
        <f>IFERROR(VLOOKUP(B6219,'2017_GT Roster'!$B$6:$H$21,7, FALSE), "NO MATCH!!!")</f>
        <v>1</v>
      </c>
      <c r="E6219" s="24">
        <f>IFERROR(VLOOKUP(GAME_JUMP_REPORT_CONSOLIDATED!C6219,GAME_INDEX!$A$7:$E$34,5,FALSE), "NO MATCH")</f>
        <v>1022</v>
      </c>
      <c r="F6219" s="24" t="str">
        <f>IFERROR(VLOOKUP(C6219,GAME_INDEX!$A$7:$E$34,4,FALSE), "NO MATCH!!!")</f>
        <v>Virginia</v>
      </c>
      <c r="G6219" t="s">
        <v>6210</v>
      </c>
      <c r="H6219" s="1">
        <v>43043</v>
      </c>
      <c r="I6219">
        <v>4126</v>
      </c>
      <c r="J6219" t="s">
        <v>7</v>
      </c>
      <c r="K6219" t="s">
        <v>3254</v>
      </c>
      <c r="L6219">
        <v>14.9</v>
      </c>
    </row>
    <row r="6220" spans="1:12" x14ac:dyDescent="0.55000000000000004">
      <c r="A6220" s="24" t="str">
        <f t="shared" si="97"/>
        <v>102211</v>
      </c>
      <c r="B6220" s="24" t="s">
        <v>14</v>
      </c>
      <c r="C6220" s="25">
        <v>43043</v>
      </c>
      <c r="D6220" s="24">
        <f>IFERROR(VLOOKUP(B6220,'2017_GT Roster'!$B$6:$H$21,7, FALSE), "NO MATCH!!!")</f>
        <v>11</v>
      </c>
      <c r="E6220" s="24">
        <f>IFERROR(VLOOKUP(GAME_JUMP_REPORT_CONSOLIDATED!C6220,GAME_INDEX!$A$7:$E$34,5,FALSE), "NO MATCH")</f>
        <v>1022</v>
      </c>
      <c r="F6220" s="24" t="str">
        <f>IFERROR(VLOOKUP(C6220,GAME_INDEX!$A$7:$E$34,4,FALSE), "NO MATCH!!!")</f>
        <v>Virginia</v>
      </c>
      <c r="G6220" t="s">
        <v>6211</v>
      </c>
      <c r="H6220" s="1">
        <v>43043</v>
      </c>
      <c r="I6220">
        <v>4127</v>
      </c>
      <c r="J6220" t="s">
        <v>7</v>
      </c>
      <c r="K6220" t="s">
        <v>14</v>
      </c>
      <c r="L6220">
        <v>17.2</v>
      </c>
    </row>
    <row r="6221" spans="1:12" x14ac:dyDescent="0.55000000000000004">
      <c r="A6221" s="24" t="str">
        <f t="shared" si="97"/>
        <v>10229</v>
      </c>
      <c r="B6221" s="24" t="s">
        <v>27</v>
      </c>
      <c r="C6221" s="25">
        <v>43043</v>
      </c>
      <c r="D6221" s="24">
        <f>IFERROR(VLOOKUP(B6221,'2017_GT Roster'!$B$6:$H$21,7, FALSE), "NO MATCH!!!")</f>
        <v>9</v>
      </c>
      <c r="E6221" s="24">
        <f>IFERROR(VLOOKUP(GAME_JUMP_REPORT_CONSOLIDATED!C6221,GAME_INDEX!$A$7:$E$34,5,FALSE), "NO MATCH")</f>
        <v>1022</v>
      </c>
      <c r="F6221" s="24" t="str">
        <f>IFERROR(VLOOKUP(C6221,GAME_INDEX!$A$7:$E$34,4,FALSE), "NO MATCH!!!")</f>
        <v>Virginia</v>
      </c>
      <c r="G6221" t="s">
        <v>6212</v>
      </c>
      <c r="H6221" s="1">
        <v>43043</v>
      </c>
      <c r="I6221">
        <v>4148</v>
      </c>
      <c r="J6221" t="s">
        <v>7</v>
      </c>
      <c r="K6221" t="s">
        <v>27</v>
      </c>
      <c r="L6221">
        <v>13.6</v>
      </c>
    </row>
    <row r="6222" spans="1:12" x14ac:dyDescent="0.55000000000000004">
      <c r="A6222" s="24" t="str">
        <f t="shared" si="97"/>
        <v>102211</v>
      </c>
      <c r="B6222" s="24" t="s">
        <v>14</v>
      </c>
      <c r="C6222" s="25">
        <v>43043</v>
      </c>
      <c r="D6222" s="24">
        <f>IFERROR(VLOOKUP(B6222,'2017_GT Roster'!$B$6:$H$21,7, FALSE), "NO MATCH!!!")</f>
        <v>11</v>
      </c>
      <c r="E6222" s="24">
        <f>IFERROR(VLOOKUP(GAME_JUMP_REPORT_CONSOLIDATED!C6222,GAME_INDEX!$A$7:$E$34,5,FALSE), "NO MATCH")</f>
        <v>1022</v>
      </c>
      <c r="F6222" s="24" t="str">
        <f>IFERROR(VLOOKUP(C6222,GAME_INDEX!$A$7:$E$34,4,FALSE), "NO MATCH!!!")</f>
        <v>Virginia</v>
      </c>
      <c r="G6222" t="s">
        <v>6213</v>
      </c>
      <c r="H6222" s="1">
        <v>43043</v>
      </c>
      <c r="I6222">
        <v>4150</v>
      </c>
      <c r="J6222" t="s">
        <v>7</v>
      </c>
      <c r="K6222" t="s">
        <v>14</v>
      </c>
      <c r="L6222">
        <v>23.1</v>
      </c>
    </row>
    <row r="6223" spans="1:12" x14ac:dyDescent="0.55000000000000004">
      <c r="A6223" s="24" t="str">
        <f t="shared" si="97"/>
        <v>10229</v>
      </c>
      <c r="B6223" s="24" t="s">
        <v>27</v>
      </c>
      <c r="C6223" s="25">
        <v>43043</v>
      </c>
      <c r="D6223" s="24">
        <f>IFERROR(VLOOKUP(B6223,'2017_GT Roster'!$B$6:$H$21,7, FALSE), "NO MATCH!!!")</f>
        <v>9</v>
      </c>
      <c r="E6223" s="24">
        <f>IFERROR(VLOOKUP(GAME_JUMP_REPORT_CONSOLIDATED!C6223,GAME_INDEX!$A$7:$E$34,5,FALSE), "NO MATCH")</f>
        <v>1022</v>
      </c>
      <c r="F6223" s="24" t="str">
        <f>IFERROR(VLOOKUP(C6223,GAME_INDEX!$A$7:$E$34,4,FALSE), "NO MATCH!!!")</f>
        <v>Virginia</v>
      </c>
      <c r="G6223" t="s">
        <v>6214</v>
      </c>
      <c r="H6223" s="1">
        <v>43043</v>
      </c>
      <c r="I6223">
        <v>4169</v>
      </c>
      <c r="J6223" t="s">
        <v>7</v>
      </c>
      <c r="K6223" t="s">
        <v>27</v>
      </c>
      <c r="L6223">
        <v>11.5</v>
      </c>
    </row>
    <row r="6224" spans="1:12" x14ac:dyDescent="0.55000000000000004">
      <c r="A6224" s="24" t="str">
        <f t="shared" si="97"/>
        <v>102211</v>
      </c>
      <c r="B6224" s="24" t="s">
        <v>14</v>
      </c>
      <c r="C6224" s="25">
        <v>43043</v>
      </c>
      <c r="D6224" s="24">
        <f>IFERROR(VLOOKUP(B6224,'2017_GT Roster'!$B$6:$H$21,7, FALSE), "NO MATCH!!!")</f>
        <v>11</v>
      </c>
      <c r="E6224" s="24">
        <f>IFERROR(VLOOKUP(GAME_JUMP_REPORT_CONSOLIDATED!C6224,GAME_INDEX!$A$7:$E$34,5,FALSE), "NO MATCH")</f>
        <v>1022</v>
      </c>
      <c r="F6224" s="24" t="str">
        <f>IFERROR(VLOOKUP(C6224,GAME_INDEX!$A$7:$E$34,4,FALSE), "NO MATCH!!!")</f>
        <v>Virginia</v>
      </c>
      <c r="G6224" t="s">
        <v>6215</v>
      </c>
      <c r="H6224" s="1">
        <v>43043</v>
      </c>
      <c r="I6224">
        <v>4173</v>
      </c>
      <c r="J6224" t="s">
        <v>7</v>
      </c>
      <c r="K6224" t="s">
        <v>14</v>
      </c>
      <c r="L6224">
        <v>11.8</v>
      </c>
    </row>
    <row r="6225" spans="1:12" x14ac:dyDescent="0.55000000000000004">
      <c r="A6225" s="24" t="str">
        <f t="shared" si="97"/>
        <v>102212</v>
      </c>
      <c r="B6225" s="24" t="s">
        <v>10639</v>
      </c>
      <c r="C6225" s="25">
        <v>43043</v>
      </c>
      <c r="D6225" s="24">
        <f>IFERROR(VLOOKUP(B6225,'2017_GT Roster'!$B$6:$H$21,7, FALSE), "NO MATCH!!!")</f>
        <v>12</v>
      </c>
      <c r="E6225" s="24">
        <f>IFERROR(VLOOKUP(GAME_JUMP_REPORT_CONSOLIDATED!C6225,GAME_INDEX!$A$7:$E$34,5,FALSE), "NO MATCH")</f>
        <v>1022</v>
      </c>
      <c r="F6225" s="24" t="str">
        <f>IFERROR(VLOOKUP(C6225,GAME_INDEX!$A$7:$E$34,4,FALSE), "NO MATCH!!!")</f>
        <v>Virginia</v>
      </c>
      <c r="G6225" t="s">
        <v>6216</v>
      </c>
      <c r="H6225" s="1">
        <v>43043</v>
      </c>
      <c r="I6225">
        <v>4651</v>
      </c>
      <c r="J6225" t="s">
        <v>7</v>
      </c>
      <c r="K6225" t="s">
        <v>12</v>
      </c>
      <c r="L6225">
        <v>10.199999999999999</v>
      </c>
    </row>
    <row r="6226" spans="1:12" x14ac:dyDescent="0.55000000000000004">
      <c r="A6226" s="24" t="str">
        <f t="shared" si="97"/>
        <v>102210</v>
      </c>
      <c r="B6226" s="24" t="s">
        <v>5225</v>
      </c>
      <c r="C6226" s="25">
        <v>43043</v>
      </c>
      <c r="D6226" s="24">
        <f>IFERROR(VLOOKUP(B6226,'2017_GT Roster'!$B$6:$H$21,7, FALSE), "NO MATCH!!!")</f>
        <v>10</v>
      </c>
      <c r="E6226" s="24">
        <f>IFERROR(VLOOKUP(GAME_JUMP_REPORT_CONSOLIDATED!C6226,GAME_INDEX!$A$7:$E$34,5,FALSE), "NO MATCH")</f>
        <v>1022</v>
      </c>
      <c r="F6226" s="24" t="str">
        <f>IFERROR(VLOOKUP(C6226,GAME_INDEX!$A$7:$E$34,4,FALSE), "NO MATCH!!!")</f>
        <v>Virginia</v>
      </c>
      <c r="G6226" t="s">
        <v>6217</v>
      </c>
      <c r="H6226" s="1">
        <v>43043</v>
      </c>
      <c r="I6226">
        <v>4657</v>
      </c>
      <c r="J6226" t="s">
        <v>7</v>
      </c>
      <c r="K6226" t="s">
        <v>5225</v>
      </c>
      <c r="L6226">
        <v>11.9</v>
      </c>
    </row>
    <row r="6227" spans="1:12" x14ac:dyDescent="0.55000000000000004">
      <c r="A6227" s="24" t="str">
        <f t="shared" si="97"/>
        <v>102210</v>
      </c>
      <c r="B6227" s="24" t="s">
        <v>5225</v>
      </c>
      <c r="C6227" s="25">
        <v>43043</v>
      </c>
      <c r="D6227" s="24">
        <f>IFERROR(VLOOKUP(B6227,'2017_GT Roster'!$B$6:$H$21,7, FALSE), "NO MATCH!!!")</f>
        <v>10</v>
      </c>
      <c r="E6227" s="24">
        <f>IFERROR(VLOOKUP(GAME_JUMP_REPORT_CONSOLIDATED!C6227,GAME_INDEX!$A$7:$E$34,5,FALSE), "NO MATCH")</f>
        <v>1022</v>
      </c>
      <c r="F6227" s="24" t="str">
        <f>IFERROR(VLOOKUP(C6227,GAME_INDEX!$A$7:$E$34,4,FALSE), "NO MATCH!!!")</f>
        <v>Virginia</v>
      </c>
      <c r="G6227" t="s">
        <v>6218</v>
      </c>
      <c r="H6227" s="1">
        <v>43043</v>
      </c>
      <c r="I6227">
        <v>4670</v>
      </c>
      <c r="J6227" t="s">
        <v>7</v>
      </c>
      <c r="K6227" t="s">
        <v>5225</v>
      </c>
      <c r="L6227">
        <v>9.1</v>
      </c>
    </row>
    <row r="6228" spans="1:12" x14ac:dyDescent="0.55000000000000004">
      <c r="A6228" s="24" t="str">
        <f t="shared" si="97"/>
        <v>10223</v>
      </c>
      <c r="B6228" s="24" t="s">
        <v>3344</v>
      </c>
      <c r="C6228" s="25">
        <v>43043</v>
      </c>
      <c r="D6228" s="24">
        <f>IFERROR(VLOOKUP(B6228,'2017_GT Roster'!$B$6:$H$21,7, FALSE), "NO MATCH!!!")</f>
        <v>3</v>
      </c>
      <c r="E6228" s="24">
        <f>IFERROR(VLOOKUP(GAME_JUMP_REPORT_CONSOLIDATED!C6228,GAME_INDEX!$A$7:$E$34,5,FALSE), "NO MATCH")</f>
        <v>1022</v>
      </c>
      <c r="F6228" s="24" t="str">
        <f>IFERROR(VLOOKUP(C6228,GAME_INDEX!$A$7:$E$34,4,FALSE), "NO MATCH!!!")</f>
        <v>Virginia</v>
      </c>
      <c r="G6228" t="s">
        <v>6219</v>
      </c>
      <c r="H6228" s="1">
        <v>43043</v>
      </c>
      <c r="I6228">
        <v>4672</v>
      </c>
      <c r="J6228" t="s">
        <v>7</v>
      </c>
      <c r="K6228" t="s">
        <v>3344</v>
      </c>
      <c r="L6228">
        <v>9.3000000000000007</v>
      </c>
    </row>
    <row r="6229" spans="1:12" x14ac:dyDescent="0.55000000000000004">
      <c r="A6229" s="24" t="str">
        <f t="shared" si="97"/>
        <v>102212</v>
      </c>
      <c r="B6229" s="24" t="s">
        <v>10639</v>
      </c>
      <c r="C6229" s="25">
        <v>43043</v>
      </c>
      <c r="D6229" s="24">
        <f>IFERROR(VLOOKUP(B6229,'2017_GT Roster'!$B$6:$H$21,7, FALSE), "NO MATCH!!!")</f>
        <v>12</v>
      </c>
      <c r="E6229" s="24">
        <f>IFERROR(VLOOKUP(GAME_JUMP_REPORT_CONSOLIDATED!C6229,GAME_INDEX!$A$7:$E$34,5,FALSE), "NO MATCH")</f>
        <v>1022</v>
      </c>
      <c r="F6229" s="24" t="str">
        <f>IFERROR(VLOOKUP(C6229,GAME_INDEX!$A$7:$E$34,4,FALSE), "NO MATCH!!!")</f>
        <v>Virginia</v>
      </c>
      <c r="G6229" t="s">
        <v>6220</v>
      </c>
      <c r="H6229" s="1">
        <v>43043</v>
      </c>
      <c r="I6229">
        <v>4680</v>
      </c>
      <c r="J6229" t="s">
        <v>7</v>
      </c>
      <c r="K6229" t="s">
        <v>12</v>
      </c>
      <c r="L6229">
        <v>9.9</v>
      </c>
    </row>
    <row r="6230" spans="1:12" x14ac:dyDescent="0.55000000000000004">
      <c r="A6230" s="24" t="str">
        <f t="shared" si="97"/>
        <v>102297</v>
      </c>
      <c r="B6230" s="24" t="s">
        <v>42</v>
      </c>
      <c r="C6230" s="25">
        <v>43043</v>
      </c>
      <c r="D6230" s="24">
        <f>IFERROR(VLOOKUP(B6230,'2017_GT Roster'!$B$6:$H$21,7, FALSE), "NO MATCH!!!")</f>
        <v>97</v>
      </c>
      <c r="E6230" s="24">
        <f>IFERROR(VLOOKUP(GAME_JUMP_REPORT_CONSOLIDATED!C6230,GAME_INDEX!$A$7:$E$34,5,FALSE), "NO MATCH")</f>
        <v>1022</v>
      </c>
      <c r="F6230" s="24" t="str">
        <f>IFERROR(VLOOKUP(C6230,GAME_INDEX!$A$7:$E$34,4,FALSE), "NO MATCH!!!")</f>
        <v>Virginia</v>
      </c>
      <c r="G6230" t="s">
        <v>6221</v>
      </c>
      <c r="H6230" s="1">
        <v>43043</v>
      </c>
      <c r="I6230">
        <v>4689</v>
      </c>
      <c r="J6230" t="s">
        <v>7</v>
      </c>
      <c r="K6230" t="s">
        <v>42</v>
      </c>
      <c r="L6230">
        <v>10.8</v>
      </c>
    </row>
    <row r="6231" spans="1:12" x14ac:dyDescent="0.55000000000000004">
      <c r="A6231" s="24" t="str">
        <f t="shared" si="97"/>
        <v>102210</v>
      </c>
      <c r="B6231" s="24" t="s">
        <v>5225</v>
      </c>
      <c r="C6231" s="25">
        <v>43043</v>
      </c>
      <c r="D6231" s="24">
        <f>IFERROR(VLOOKUP(B6231,'2017_GT Roster'!$B$6:$H$21,7, FALSE), "NO MATCH!!!")</f>
        <v>10</v>
      </c>
      <c r="E6231" s="24">
        <f>IFERROR(VLOOKUP(GAME_JUMP_REPORT_CONSOLIDATED!C6231,GAME_INDEX!$A$7:$E$34,5,FALSE), "NO MATCH")</f>
        <v>1022</v>
      </c>
      <c r="F6231" s="24" t="str">
        <f>IFERROR(VLOOKUP(C6231,GAME_INDEX!$A$7:$E$34,4,FALSE), "NO MATCH!!!")</f>
        <v>Virginia</v>
      </c>
      <c r="G6231" t="s">
        <v>6222</v>
      </c>
      <c r="H6231" s="1">
        <v>43043</v>
      </c>
      <c r="I6231">
        <v>4698</v>
      </c>
      <c r="J6231" t="s">
        <v>7</v>
      </c>
      <c r="K6231" t="s">
        <v>5225</v>
      </c>
      <c r="L6231">
        <v>9.6</v>
      </c>
    </row>
    <row r="6232" spans="1:12" x14ac:dyDescent="0.55000000000000004">
      <c r="A6232" s="24" t="str">
        <f t="shared" si="97"/>
        <v>10221</v>
      </c>
      <c r="B6232" s="24" t="s">
        <v>3254</v>
      </c>
      <c r="C6232" s="25">
        <v>43043</v>
      </c>
      <c r="D6232" s="24">
        <f>IFERROR(VLOOKUP(B6232,'2017_GT Roster'!$B$6:$H$21,7, FALSE), "NO MATCH!!!")</f>
        <v>1</v>
      </c>
      <c r="E6232" s="24">
        <f>IFERROR(VLOOKUP(GAME_JUMP_REPORT_CONSOLIDATED!C6232,GAME_INDEX!$A$7:$E$34,5,FALSE), "NO MATCH")</f>
        <v>1022</v>
      </c>
      <c r="F6232" s="24" t="str">
        <f>IFERROR(VLOOKUP(C6232,GAME_INDEX!$A$7:$E$34,4,FALSE), "NO MATCH!!!")</f>
        <v>Virginia</v>
      </c>
      <c r="G6232" t="s">
        <v>6223</v>
      </c>
      <c r="H6232" s="1">
        <v>43043</v>
      </c>
      <c r="I6232">
        <v>4735</v>
      </c>
      <c r="J6232" t="s">
        <v>7</v>
      </c>
      <c r="K6232" t="s">
        <v>3254</v>
      </c>
      <c r="L6232">
        <v>10.3</v>
      </c>
    </row>
    <row r="6233" spans="1:12" x14ac:dyDescent="0.55000000000000004">
      <c r="A6233" s="24" t="str">
        <f t="shared" si="97"/>
        <v>102210</v>
      </c>
      <c r="B6233" s="24" t="s">
        <v>5225</v>
      </c>
      <c r="C6233" s="25">
        <v>43043</v>
      </c>
      <c r="D6233" s="24">
        <f>IFERROR(VLOOKUP(B6233,'2017_GT Roster'!$B$6:$H$21,7, FALSE), "NO MATCH!!!")</f>
        <v>10</v>
      </c>
      <c r="E6233" s="24">
        <f>IFERROR(VLOOKUP(GAME_JUMP_REPORT_CONSOLIDATED!C6233,GAME_INDEX!$A$7:$E$34,5,FALSE), "NO MATCH")</f>
        <v>1022</v>
      </c>
      <c r="F6233" s="24" t="str">
        <f>IFERROR(VLOOKUP(C6233,GAME_INDEX!$A$7:$E$34,4,FALSE), "NO MATCH!!!")</f>
        <v>Virginia</v>
      </c>
      <c r="G6233" t="s">
        <v>6224</v>
      </c>
      <c r="H6233" s="1">
        <v>43043</v>
      </c>
      <c r="I6233">
        <v>4735</v>
      </c>
      <c r="J6233" t="s">
        <v>7</v>
      </c>
      <c r="K6233" t="s">
        <v>5225</v>
      </c>
      <c r="L6233">
        <v>12</v>
      </c>
    </row>
    <row r="6234" spans="1:12" x14ac:dyDescent="0.55000000000000004">
      <c r="A6234" s="24" t="str">
        <f t="shared" si="97"/>
        <v>10223</v>
      </c>
      <c r="B6234" s="24" t="s">
        <v>3344</v>
      </c>
      <c r="C6234" s="25">
        <v>43043</v>
      </c>
      <c r="D6234" s="24">
        <f>IFERROR(VLOOKUP(B6234,'2017_GT Roster'!$B$6:$H$21,7, FALSE), "NO MATCH!!!")</f>
        <v>3</v>
      </c>
      <c r="E6234" s="24">
        <f>IFERROR(VLOOKUP(GAME_JUMP_REPORT_CONSOLIDATED!C6234,GAME_INDEX!$A$7:$E$34,5,FALSE), "NO MATCH")</f>
        <v>1022</v>
      </c>
      <c r="F6234" s="24" t="str">
        <f>IFERROR(VLOOKUP(C6234,GAME_INDEX!$A$7:$E$34,4,FALSE), "NO MATCH!!!")</f>
        <v>Virginia</v>
      </c>
      <c r="G6234" t="s">
        <v>6225</v>
      </c>
      <c r="H6234" s="1">
        <v>43043</v>
      </c>
      <c r="I6234">
        <v>4738</v>
      </c>
      <c r="J6234" t="s">
        <v>7</v>
      </c>
      <c r="K6234" t="s">
        <v>3344</v>
      </c>
      <c r="L6234">
        <v>8.1999999999999993</v>
      </c>
    </row>
    <row r="6235" spans="1:12" x14ac:dyDescent="0.55000000000000004">
      <c r="A6235" s="24" t="str">
        <f t="shared" si="97"/>
        <v>102214</v>
      </c>
      <c r="B6235" s="24" t="s">
        <v>10</v>
      </c>
      <c r="C6235" s="25">
        <v>43043</v>
      </c>
      <c r="D6235" s="24">
        <f>IFERROR(VLOOKUP(B6235,'2017_GT Roster'!$B$6:$H$21,7, FALSE), "NO MATCH!!!")</f>
        <v>14</v>
      </c>
      <c r="E6235" s="24">
        <f>IFERROR(VLOOKUP(GAME_JUMP_REPORT_CONSOLIDATED!C6235,GAME_INDEX!$A$7:$E$34,5,FALSE), "NO MATCH")</f>
        <v>1022</v>
      </c>
      <c r="F6235" s="24" t="str">
        <f>IFERROR(VLOOKUP(C6235,GAME_INDEX!$A$7:$E$34,4,FALSE), "NO MATCH!!!")</f>
        <v>Virginia</v>
      </c>
      <c r="G6235" t="s">
        <v>6226</v>
      </c>
      <c r="H6235" s="1">
        <v>43043</v>
      </c>
      <c r="I6235">
        <v>4841</v>
      </c>
      <c r="J6235" t="s">
        <v>7</v>
      </c>
      <c r="K6235" t="s">
        <v>10</v>
      </c>
      <c r="L6235">
        <v>19.3</v>
      </c>
    </row>
    <row r="6236" spans="1:12" x14ac:dyDescent="0.55000000000000004">
      <c r="A6236" s="24" t="str">
        <f t="shared" si="97"/>
        <v>102233</v>
      </c>
      <c r="B6236" s="24" t="s">
        <v>32</v>
      </c>
      <c r="C6236" s="25">
        <v>43043</v>
      </c>
      <c r="D6236" s="24">
        <f>IFERROR(VLOOKUP(B6236,'2017_GT Roster'!$B$6:$H$21,7, FALSE), "NO MATCH!!!")</f>
        <v>33</v>
      </c>
      <c r="E6236" s="24">
        <f>IFERROR(VLOOKUP(GAME_JUMP_REPORT_CONSOLIDATED!C6236,GAME_INDEX!$A$7:$E$34,5,FALSE), "NO MATCH")</f>
        <v>1022</v>
      </c>
      <c r="F6236" s="24" t="str">
        <f>IFERROR(VLOOKUP(C6236,GAME_INDEX!$A$7:$E$34,4,FALSE), "NO MATCH!!!")</f>
        <v>Virginia</v>
      </c>
      <c r="G6236" t="s">
        <v>6227</v>
      </c>
      <c r="H6236" s="1">
        <v>43043</v>
      </c>
      <c r="I6236">
        <v>4842</v>
      </c>
      <c r="J6236" t="s">
        <v>7</v>
      </c>
      <c r="K6236" t="s">
        <v>32</v>
      </c>
      <c r="L6236">
        <v>8.5</v>
      </c>
    </row>
    <row r="6237" spans="1:12" x14ac:dyDescent="0.55000000000000004">
      <c r="A6237" s="24" t="str">
        <f t="shared" si="97"/>
        <v>102211</v>
      </c>
      <c r="B6237" s="24" t="s">
        <v>14</v>
      </c>
      <c r="C6237" s="25">
        <v>43043</v>
      </c>
      <c r="D6237" s="24">
        <f>IFERROR(VLOOKUP(B6237,'2017_GT Roster'!$B$6:$H$21,7, FALSE), "NO MATCH!!!")</f>
        <v>11</v>
      </c>
      <c r="E6237" s="24">
        <f>IFERROR(VLOOKUP(GAME_JUMP_REPORT_CONSOLIDATED!C6237,GAME_INDEX!$A$7:$E$34,5,FALSE), "NO MATCH")</f>
        <v>1022</v>
      </c>
      <c r="F6237" s="24" t="str">
        <f>IFERROR(VLOOKUP(C6237,GAME_INDEX!$A$7:$E$34,4,FALSE), "NO MATCH!!!")</f>
        <v>Virginia</v>
      </c>
      <c r="G6237" t="s">
        <v>6228</v>
      </c>
      <c r="H6237" s="1">
        <v>43043</v>
      </c>
      <c r="I6237">
        <v>4842</v>
      </c>
      <c r="J6237" t="s">
        <v>7</v>
      </c>
      <c r="K6237" t="s">
        <v>14</v>
      </c>
      <c r="L6237">
        <v>12</v>
      </c>
    </row>
    <row r="6238" spans="1:12" x14ac:dyDescent="0.55000000000000004">
      <c r="A6238" s="24" t="str">
        <f t="shared" si="97"/>
        <v>102233</v>
      </c>
      <c r="B6238" s="24" t="s">
        <v>32</v>
      </c>
      <c r="C6238" s="25">
        <v>43043</v>
      </c>
      <c r="D6238" s="24">
        <f>IFERROR(VLOOKUP(B6238,'2017_GT Roster'!$B$6:$H$21,7, FALSE), "NO MATCH!!!")</f>
        <v>33</v>
      </c>
      <c r="E6238" s="24">
        <f>IFERROR(VLOOKUP(GAME_JUMP_REPORT_CONSOLIDATED!C6238,GAME_INDEX!$A$7:$E$34,5,FALSE), "NO MATCH")</f>
        <v>1022</v>
      </c>
      <c r="F6238" s="24" t="str">
        <f>IFERROR(VLOOKUP(C6238,GAME_INDEX!$A$7:$E$34,4,FALSE), "NO MATCH!!!")</f>
        <v>Virginia</v>
      </c>
      <c r="G6238" t="s">
        <v>6229</v>
      </c>
      <c r="H6238" s="1">
        <v>43043</v>
      </c>
      <c r="I6238">
        <v>4844</v>
      </c>
      <c r="J6238" t="s">
        <v>7</v>
      </c>
      <c r="K6238" t="s">
        <v>32</v>
      </c>
      <c r="L6238">
        <v>16.600000000000001</v>
      </c>
    </row>
    <row r="6239" spans="1:12" x14ac:dyDescent="0.55000000000000004">
      <c r="A6239" s="24" t="str">
        <f t="shared" si="97"/>
        <v>10221</v>
      </c>
      <c r="B6239" s="24" t="s">
        <v>3254</v>
      </c>
      <c r="C6239" s="25">
        <v>43043</v>
      </c>
      <c r="D6239" s="24">
        <f>IFERROR(VLOOKUP(B6239,'2017_GT Roster'!$B$6:$H$21,7, FALSE), "NO MATCH!!!")</f>
        <v>1</v>
      </c>
      <c r="E6239" s="24">
        <f>IFERROR(VLOOKUP(GAME_JUMP_REPORT_CONSOLIDATED!C6239,GAME_INDEX!$A$7:$E$34,5,FALSE), "NO MATCH")</f>
        <v>1022</v>
      </c>
      <c r="F6239" s="24" t="str">
        <f>IFERROR(VLOOKUP(C6239,GAME_INDEX!$A$7:$E$34,4,FALSE), "NO MATCH!!!")</f>
        <v>Virginia</v>
      </c>
      <c r="G6239" t="s">
        <v>6230</v>
      </c>
      <c r="H6239" s="1">
        <v>43043</v>
      </c>
      <c r="I6239">
        <v>4848</v>
      </c>
      <c r="J6239" t="s">
        <v>7</v>
      </c>
      <c r="K6239" t="s">
        <v>3254</v>
      </c>
      <c r="L6239">
        <v>15.4</v>
      </c>
    </row>
    <row r="6240" spans="1:12" x14ac:dyDescent="0.55000000000000004">
      <c r="A6240" s="24" t="str">
        <f t="shared" si="97"/>
        <v>102214</v>
      </c>
      <c r="B6240" s="24" t="s">
        <v>10</v>
      </c>
      <c r="C6240" s="25">
        <v>43043</v>
      </c>
      <c r="D6240" s="24">
        <f>IFERROR(VLOOKUP(B6240,'2017_GT Roster'!$B$6:$H$21,7, FALSE), "NO MATCH!!!")</f>
        <v>14</v>
      </c>
      <c r="E6240" s="24">
        <f>IFERROR(VLOOKUP(GAME_JUMP_REPORT_CONSOLIDATED!C6240,GAME_INDEX!$A$7:$E$34,5,FALSE), "NO MATCH")</f>
        <v>1022</v>
      </c>
      <c r="F6240" s="24" t="str">
        <f>IFERROR(VLOOKUP(C6240,GAME_INDEX!$A$7:$E$34,4,FALSE), "NO MATCH!!!")</f>
        <v>Virginia</v>
      </c>
      <c r="G6240" t="s">
        <v>6231</v>
      </c>
      <c r="H6240" s="1">
        <v>43043</v>
      </c>
      <c r="I6240">
        <v>4849</v>
      </c>
      <c r="J6240" t="s">
        <v>7</v>
      </c>
      <c r="K6240" t="s">
        <v>10</v>
      </c>
      <c r="L6240">
        <v>16.899999999999999</v>
      </c>
    </row>
    <row r="6241" spans="1:12" x14ac:dyDescent="0.55000000000000004">
      <c r="A6241" s="24" t="str">
        <f t="shared" si="97"/>
        <v>10229</v>
      </c>
      <c r="B6241" s="24" t="s">
        <v>27</v>
      </c>
      <c r="C6241" s="25">
        <v>43043</v>
      </c>
      <c r="D6241" s="24">
        <f>IFERROR(VLOOKUP(B6241,'2017_GT Roster'!$B$6:$H$21,7, FALSE), "NO MATCH!!!")</f>
        <v>9</v>
      </c>
      <c r="E6241" s="24">
        <f>IFERROR(VLOOKUP(GAME_JUMP_REPORT_CONSOLIDATED!C6241,GAME_INDEX!$A$7:$E$34,5,FALSE), "NO MATCH")</f>
        <v>1022</v>
      </c>
      <c r="F6241" s="24" t="str">
        <f>IFERROR(VLOOKUP(C6241,GAME_INDEX!$A$7:$E$34,4,FALSE), "NO MATCH!!!")</f>
        <v>Virginia</v>
      </c>
      <c r="G6241" t="s">
        <v>6232</v>
      </c>
      <c r="H6241" s="1">
        <v>43043</v>
      </c>
      <c r="I6241">
        <v>4849</v>
      </c>
      <c r="J6241" t="s">
        <v>7</v>
      </c>
      <c r="K6241" t="s">
        <v>27</v>
      </c>
      <c r="L6241">
        <v>11.8</v>
      </c>
    </row>
    <row r="6242" spans="1:12" x14ac:dyDescent="0.55000000000000004">
      <c r="A6242" s="24" t="str">
        <f t="shared" si="97"/>
        <v>10221</v>
      </c>
      <c r="B6242" s="24" t="s">
        <v>3254</v>
      </c>
      <c r="C6242" s="25">
        <v>43043</v>
      </c>
      <c r="D6242" s="24">
        <f>IFERROR(VLOOKUP(B6242,'2017_GT Roster'!$B$6:$H$21,7, FALSE), "NO MATCH!!!")</f>
        <v>1</v>
      </c>
      <c r="E6242" s="24">
        <f>IFERROR(VLOOKUP(GAME_JUMP_REPORT_CONSOLIDATED!C6242,GAME_INDEX!$A$7:$E$34,5,FALSE), "NO MATCH")</f>
        <v>1022</v>
      </c>
      <c r="F6242" s="24" t="str">
        <f>IFERROR(VLOOKUP(C6242,GAME_INDEX!$A$7:$E$34,4,FALSE), "NO MATCH!!!")</f>
        <v>Virginia</v>
      </c>
      <c r="G6242" t="s">
        <v>6233</v>
      </c>
      <c r="H6242" s="1">
        <v>43043</v>
      </c>
      <c r="I6242">
        <v>4851</v>
      </c>
      <c r="J6242" t="s">
        <v>7</v>
      </c>
      <c r="K6242" t="s">
        <v>3254</v>
      </c>
      <c r="L6242">
        <v>19.5</v>
      </c>
    </row>
    <row r="6243" spans="1:12" x14ac:dyDescent="0.55000000000000004">
      <c r="A6243" s="24" t="str">
        <f t="shared" si="97"/>
        <v>10221</v>
      </c>
      <c r="B6243" s="24" t="s">
        <v>3254</v>
      </c>
      <c r="C6243" s="25">
        <v>43043</v>
      </c>
      <c r="D6243" s="24">
        <f>IFERROR(VLOOKUP(B6243,'2017_GT Roster'!$B$6:$H$21,7, FALSE), "NO MATCH!!!")</f>
        <v>1</v>
      </c>
      <c r="E6243" s="24">
        <f>IFERROR(VLOOKUP(GAME_JUMP_REPORT_CONSOLIDATED!C6243,GAME_INDEX!$A$7:$E$34,5,FALSE), "NO MATCH")</f>
        <v>1022</v>
      </c>
      <c r="F6243" s="24" t="str">
        <f>IFERROR(VLOOKUP(C6243,GAME_INDEX!$A$7:$E$34,4,FALSE), "NO MATCH!!!")</f>
        <v>Virginia</v>
      </c>
      <c r="G6243" t="s">
        <v>6234</v>
      </c>
      <c r="H6243" s="1">
        <v>43043</v>
      </c>
      <c r="I6243">
        <v>4871</v>
      </c>
      <c r="J6243" t="s">
        <v>7</v>
      </c>
      <c r="K6243" t="s">
        <v>3254</v>
      </c>
      <c r="L6243">
        <v>11.2</v>
      </c>
    </row>
    <row r="6244" spans="1:12" x14ac:dyDescent="0.55000000000000004">
      <c r="A6244" s="24" t="str">
        <f t="shared" si="97"/>
        <v>10229</v>
      </c>
      <c r="B6244" s="24" t="s">
        <v>27</v>
      </c>
      <c r="C6244" s="25">
        <v>43043</v>
      </c>
      <c r="D6244" s="24">
        <f>IFERROR(VLOOKUP(B6244,'2017_GT Roster'!$B$6:$H$21,7, FALSE), "NO MATCH!!!")</f>
        <v>9</v>
      </c>
      <c r="E6244" s="24">
        <f>IFERROR(VLOOKUP(GAME_JUMP_REPORT_CONSOLIDATED!C6244,GAME_INDEX!$A$7:$E$34,5,FALSE), "NO MATCH")</f>
        <v>1022</v>
      </c>
      <c r="F6244" s="24" t="str">
        <f>IFERROR(VLOOKUP(C6244,GAME_INDEX!$A$7:$E$34,4,FALSE), "NO MATCH!!!")</f>
        <v>Virginia</v>
      </c>
      <c r="G6244" t="s">
        <v>6235</v>
      </c>
      <c r="H6244" s="1">
        <v>43043</v>
      </c>
      <c r="I6244">
        <v>4876</v>
      </c>
      <c r="J6244" t="s">
        <v>7</v>
      </c>
      <c r="K6244" t="s">
        <v>27</v>
      </c>
      <c r="L6244">
        <v>10.9</v>
      </c>
    </row>
    <row r="6245" spans="1:12" x14ac:dyDescent="0.55000000000000004">
      <c r="A6245" s="24" t="str">
        <f t="shared" si="97"/>
        <v>10224</v>
      </c>
      <c r="B6245" s="24" t="s">
        <v>3262</v>
      </c>
      <c r="C6245" s="25">
        <v>43043</v>
      </c>
      <c r="D6245" s="24">
        <f>IFERROR(VLOOKUP(B6245,'2017_GT Roster'!$B$6:$H$21,7, FALSE), "NO MATCH!!!")</f>
        <v>4</v>
      </c>
      <c r="E6245" s="24">
        <f>IFERROR(VLOOKUP(GAME_JUMP_REPORT_CONSOLIDATED!C6245,GAME_INDEX!$A$7:$E$34,5,FALSE), "NO MATCH")</f>
        <v>1022</v>
      </c>
      <c r="F6245" s="24" t="str">
        <f>IFERROR(VLOOKUP(C6245,GAME_INDEX!$A$7:$E$34,4,FALSE), "NO MATCH!!!")</f>
        <v>Virginia</v>
      </c>
      <c r="G6245" t="s">
        <v>6236</v>
      </c>
      <c r="H6245" s="1">
        <v>43043</v>
      </c>
      <c r="I6245">
        <v>4876</v>
      </c>
      <c r="J6245" t="s">
        <v>7</v>
      </c>
      <c r="K6245" t="s">
        <v>3262</v>
      </c>
      <c r="L6245">
        <v>16.5</v>
      </c>
    </row>
    <row r="6246" spans="1:12" x14ac:dyDescent="0.55000000000000004">
      <c r="A6246" s="24" t="str">
        <f t="shared" si="97"/>
        <v>10223</v>
      </c>
      <c r="B6246" s="24" t="s">
        <v>3344</v>
      </c>
      <c r="C6246" s="25">
        <v>43043</v>
      </c>
      <c r="D6246" s="24">
        <f>IFERROR(VLOOKUP(B6246,'2017_GT Roster'!$B$6:$H$21,7, FALSE), "NO MATCH!!!")</f>
        <v>3</v>
      </c>
      <c r="E6246" s="24">
        <f>IFERROR(VLOOKUP(GAME_JUMP_REPORT_CONSOLIDATED!C6246,GAME_INDEX!$A$7:$E$34,5,FALSE), "NO MATCH")</f>
        <v>1022</v>
      </c>
      <c r="F6246" s="24" t="str">
        <f>IFERROR(VLOOKUP(C6246,GAME_INDEX!$A$7:$E$34,4,FALSE), "NO MATCH!!!")</f>
        <v>Virginia</v>
      </c>
      <c r="G6246" t="s">
        <v>6237</v>
      </c>
      <c r="H6246" s="1">
        <v>43043</v>
      </c>
      <c r="I6246">
        <v>4876</v>
      </c>
      <c r="J6246" t="s">
        <v>7</v>
      </c>
      <c r="K6246" t="s">
        <v>3344</v>
      </c>
      <c r="L6246">
        <v>9</v>
      </c>
    </row>
    <row r="6247" spans="1:12" x14ac:dyDescent="0.55000000000000004">
      <c r="A6247" s="24" t="str">
        <f t="shared" si="97"/>
        <v>10223</v>
      </c>
      <c r="B6247" s="24" t="s">
        <v>3344</v>
      </c>
      <c r="C6247" s="25">
        <v>43043</v>
      </c>
      <c r="D6247" s="24">
        <f>IFERROR(VLOOKUP(B6247,'2017_GT Roster'!$B$6:$H$21,7, FALSE), "NO MATCH!!!")</f>
        <v>3</v>
      </c>
      <c r="E6247" s="24">
        <f>IFERROR(VLOOKUP(GAME_JUMP_REPORT_CONSOLIDATED!C6247,GAME_INDEX!$A$7:$E$34,5,FALSE), "NO MATCH")</f>
        <v>1022</v>
      </c>
      <c r="F6247" s="24" t="str">
        <f>IFERROR(VLOOKUP(C6247,GAME_INDEX!$A$7:$E$34,4,FALSE), "NO MATCH!!!")</f>
        <v>Virginia</v>
      </c>
      <c r="G6247" t="s">
        <v>6238</v>
      </c>
      <c r="H6247" s="1">
        <v>43043</v>
      </c>
      <c r="I6247">
        <v>4877</v>
      </c>
      <c r="J6247" t="s">
        <v>7</v>
      </c>
      <c r="K6247" t="s">
        <v>3344</v>
      </c>
      <c r="L6247">
        <v>5.7</v>
      </c>
    </row>
    <row r="6248" spans="1:12" x14ac:dyDescent="0.55000000000000004">
      <c r="A6248" s="24" t="str">
        <f t="shared" si="97"/>
        <v>10223</v>
      </c>
      <c r="B6248" s="24" t="s">
        <v>3344</v>
      </c>
      <c r="C6248" s="25">
        <v>43043</v>
      </c>
      <c r="D6248" s="24">
        <f>IFERROR(VLOOKUP(B6248,'2017_GT Roster'!$B$6:$H$21,7, FALSE), "NO MATCH!!!")</f>
        <v>3</v>
      </c>
      <c r="E6248" s="24">
        <f>IFERROR(VLOOKUP(GAME_JUMP_REPORT_CONSOLIDATED!C6248,GAME_INDEX!$A$7:$E$34,5,FALSE), "NO MATCH")</f>
        <v>1022</v>
      </c>
      <c r="F6248" s="24" t="str">
        <f>IFERROR(VLOOKUP(C6248,GAME_INDEX!$A$7:$E$34,4,FALSE), "NO MATCH!!!")</f>
        <v>Virginia</v>
      </c>
      <c r="G6248" t="s">
        <v>6239</v>
      </c>
      <c r="H6248" s="1">
        <v>43043</v>
      </c>
      <c r="I6248">
        <v>4877</v>
      </c>
      <c r="J6248" t="s">
        <v>7</v>
      </c>
      <c r="K6248" t="s">
        <v>3344</v>
      </c>
      <c r="L6248">
        <v>7.9</v>
      </c>
    </row>
    <row r="6249" spans="1:12" x14ac:dyDescent="0.55000000000000004">
      <c r="A6249" s="24" t="str">
        <f t="shared" si="97"/>
        <v>10224</v>
      </c>
      <c r="B6249" s="24" t="s">
        <v>3262</v>
      </c>
      <c r="C6249" s="25">
        <v>43043</v>
      </c>
      <c r="D6249" s="24">
        <f>IFERROR(VLOOKUP(B6249,'2017_GT Roster'!$B$6:$H$21,7, FALSE), "NO MATCH!!!")</f>
        <v>4</v>
      </c>
      <c r="E6249" s="24">
        <f>IFERROR(VLOOKUP(GAME_JUMP_REPORT_CONSOLIDATED!C6249,GAME_INDEX!$A$7:$E$34,5,FALSE), "NO MATCH")</f>
        <v>1022</v>
      </c>
      <c r="F6249" s="24" t="str">
        <f>IFERROR(VLOOKUP(C6249,GAME_INDEX!$A$7:$E$34,4,FALSE), "NO MATCH!!!")</f>
        <v>Virginia</v>
      </c>
      <c r="G6249" t="s">
        <v>6240</v>
      </c>
      <c r="H6249" s="1">
        <v>43043</v>
      </c>
      <c r="I6249">
        <v>4879</v>
      </c>
      <c r="J6249" t="s">
        <v>7</v>
      </c>
      <c r="K6249" t="s">
        <v>3262</v>
      </c>
      <c r="L6249">
        <v>20.9</v>
      </c>
    </row>
    <row r="6250" spans="1:12" x14ac:dyDescent="0.55000000000000004">
      <c r="A6250" s="24" t="str">
        <f t="shared" si="97"/>
        <v>10221</v>
      </c>
      <c r="B6250" s="24" t="s">
        <v>3254</v>
      </c>
      <c r="C6250" s="25">
        <v>43043</v>
      </c>
      <c r="D6250" s="24">
        <f>IFERROR(VLOOKUP(B6250,'2017_GT Roster'!$B$6:$H$21,7, FALSE), "NO MATCH!!!")</f>
        <v>1</v>
      </c>
      <c r="E6250" s="24">
        <f>IFERROR(VLOOKUP(GAME_JUMP_REPORT_CONSOLIDATED!C6250,GAME_INDEX!$A$7:$E$34,5,FALSE), "NO MATCH")</f>
        <v>1022</v>
      </c>
      <c r="F6250" s="24" t="str">
        <f>IFERROR(VLOOKUP(C6250,GAME_INDEX!$A$7:$E$34,4,FALSE), "NO MATCH!!!")</f>
        <v>Virginia</v>
      </c>
      <c r="G6250" t="s">
        <v>6241</v>
      </c>
      <c r="H6250" s="1">
        <v>43043</v>
      </c>
      <c r="I6250">
        <v>4895</v>
      </c>
      <c r="J6250" t="s">
        <v>7</v>
      </c>
      <c r="K6250" t="s">
        <v>3254</v>
      </c>
      <c r="L6250">
        <v>11.7</v>
      </c>
    </row>
    <row r="6251" spans="1:12" x14ac:dyDescent="0.55000000000000004">
      <c r="A6251" s="24" t="str">
        <f t="shared" si="97"/>
        <v>10224</v>
      </c>
      <c r="B6251" s="24" t="s">
        <v>3262</v>
      </c>
      <c r="C6251" s="25">
        <v>43043</v>
      </c>
      <c r="D6251" s="24">
        <f>IFERROR(VLOOKUP(B6251,'2017_GT Roster'!$B$6:$H$21,7, FALSE), "NO MATCH!!!")</f>
        <v>4</v>
      </c>
      <c r="E6251" s="24">
        <f>IFERROR(VLOOKUP(GAME_JUMP_REPORT_CONSOLIDATED!C6251,GAME_INDEX!$A$7:$E$34,5,FALSE), "NO MATCH")</f>
        <v>1022</v>
      </c>
      <c r="F6251" s="24" t="str">
        <f>IFERROR(VLOOKUP(C6251,GAME_INDEX!$A$7:$E$34,4,FALSE), "NO MATCH!!!")</f>
        <v>Virginia</v>
      </c>
      <c r="G6251" t="s">
        <v>6242</v>
      </c>
      <c r="H6251" s="1">
        <v>43043</v>
      </c>
      <c r="I6251">
        <v>4901</v>
      </c>
      <c r="J6251" t="s">
        <v>7</v>
      </c>
      <c r="K6251" t="s">
        <v>3262</v>
      </c>
      <c r="L6251">
        <v>18.2</v>
      </c>
    </row>
    <row r="6252" spans="1:12" x14ac:dyDescent="0.55000000000000004">
      <c r="A6252" s="24" t="str">
        <f t="shared" si="97"/>
        <v>10229</v>
      </c>
      <c r="B6252" s="24" t="s">
        <v>27</v>
      </c>
      <c r="C6252" s="25">
        <v>43043</v>
      </c>
      <c r="D6252" s="24">
        <f>IFERROR(VLOOKUP(B6252,'2017_GT Roster'!$B$6:$H$21,7, FALSE), "NO MATCH!!!")</f>
        <v>9</v>
      </c>
      <c r="E6252" s="24">
        <f>IFERROR(VLOOKUP(GAME_JUMP_REPORT_CONSOLIDATED!C6252,GAME_INDEX!$A$7:$E$34,5,FALSE), "NO MATCH")</f>
        <v>1022</v>
      </c>
      <c r="F6252" s="24" t="str">
        <f>IFERROR(VLOOKUP(C6252,GAME_INDEX!$A$7:$E$34,4,FALSE), "NO MATCH!!!")</f>
        <v>Virginia</v>
      </c>
      <c r="G6252" t="s">
        <v>6243</v>
      </c>
      <c r="H6252" s="1">
        <v>43043</v>
      </c>
      <c r="I6252">
        <v>4922</v>
      </c>
      <c r="J6252" t="s">
        <v>7</v>
      </c>
      <c r="K6252" t="s">
        <v>27</v>
      </c>
      <c r="L6252">
        <v>15.2</v>
      </c>
    </row>
    <row r="6253" spans="1:12" x14ac:dyDescent="0.55000000000000004">
      <c r="A6253" s="24" t="str">
        <f t="shared" si="97"/>
        <v>10224</v>
      </c>
      <c r="B6253" s="24" t="s">
        <v>3262</v>
      </c>
      <c r="C6253" s="25">
        <v>43043</v>
      </c>
      <c r="D6253" s="24">
        <f>IFERROR(VLOOKUP(B6253,'2017_GT Roster'!$B$6:$H$21,7, FALSE), "NO MATCH!!!")</f>
        <v>4</v>
      </c>
      <c r="E6253" s="24">
        <f>IFERROR(VLOOKUP(GAME_JUMP_REPORT_CONSOLIDATED!C6253,GAME_INDEX!$A$7:$E$34,5,FALSE), "NO MATCH")</f>
        <v>1022</v>
      </c>
      <c r="F6253" s="24" t="str">
        <f>IFERROR(VLOOKUP(C6253,GAME_INDEX!$A$7:$E$34,4,FALSE), "NO MATCH!!!")</f>
        <v>Virginia</v>
      </c>
      <c r="G6253" t="s">
        <v>6244</v>
      </c>
      <c r="H6253" s="1">
        <v>43043</v>
      </c>
      <c r="I6253">
        <v>4925</v>
      </c>
      <c r="J6253" t="s">
        <v>7</v>
      </c>
      <c r="K6253" t="s">
        <v>3262</v>
      </c>
      <c r="L6253">
        <v>13.3</v>
      </c>
    </row>
    <row r="6254" spans="1:12" x14ac:dyDescent="0.55000000000000004">
      <c r="A6254" s="24" t="str">
        <f t="shared" si="97"/>
        <v>10229</v>
      </c>
      <c r="B6254" s="24" t="s">
        <v>27</v>
      </c>
      <c r="C6254" s="25">
        <v>43043</v>
      </c>
      <c r="D6254" s="24">
        <f>IFERROR(VLOOKUP(B6254,'2017_GT Roster'!$B$6:$H$21,7, FALSE), "NO MATCH!!!")</f>
        <v>9</v>
      </c>
      <c r="E6254" s="24">
        <f>IFERROR(VLOOKUP(GAME_JUMP_REPORT_CONSOLIDATED!C6254,GAME_INDEX!$A$7:$E$34,5,FALSE), "NO MATCH")</f>
        <v>1022</v>
      </c>
      <c r="F6254" s="24" t="str">
        <f>IFERROR(VLOOKUP(C6254,GAME_INDEX!$A$7:$E$34,4,FALSE), "NO MATCH!!!")</f>
        <v>Virginia</v>
      </c>
      <c r="G6254" t="s">
        <v>6245</v>
      </c>
      <c r="H6254" s="1">
        <v>43043</v>
      </c>
      <c r="I6254">
        <v>4973</v>
      </c>
      <c r="J6254" t="s">
        <v>7</v>
      </c>
      <c r="K6254" t="s">
        <v>27</v>
      </c>
      <c r="L6254">
        <v>13.9</v>
      </c>
    </row>
    <row r="6255" spans="1:12" x14ac:dyDescent="0.55000000000000004">
      <c r="A6255" s="24" t="str">
        <f t="shared" si="97"/>
        <v>10224</v>
      </c>
      <c r="B6255" s="24" t="s">
        <v>3262</v>
      </c>
      <c r="C6255" s="25">
        <v>43043</v>
      </c>
      <c r="D6255" s="24">
        <f>IFERROR(VLOOKUP(B6255,'2017_GT Roster'!$B$6:$H$21,7, FALSE), "NO MATCH!!!")</f>
        <v>4</v>
      </c>
      <c r="E6255" s="24">
        <f>IFERROR(VLOOKUP(GAME_JUMP_REPORT_CONSOLIDATED!C6255,GAME_INDEX!$A$7:$E$34,5,FALSE), "NO MATCH")</f>
        <v>1022</v>
      </c>
      <c r="F6255" s="24" t="str">
        <f>IFERROR(VLOOKUP(C6255,GAME_INDEX!$A$7:$E$34,4,FALSE), "NO MATCH!!!")</f>
        <v>Virginia</v>
      </c>
      <c r="G6255" t="s">
        <v>6246</v>
      </c>
      <c r="H6255" s="1">
        <v>43043</v>
      </c>
      <c r="I6255">
        <v>4976</v>
      </c>
      <c r="J6255" t="s">
        <v>7</v>
      </c>
      <c r="K6255" t="s">
        <v>3262</v>
      </c>
      <c r="L6255">
        <v>17.899999999999999</v>
      </c>
    </row>
    <row r="6256" spans="1:12" x14ac:dyDescent="0.55000000000000004">
      <c r="A6256" s="24" t="str">
        <f t="shared" si="97"/>
        <v>102233</v>
      </c>
      <c r="B6256" s="24" t="s">
        <v>32</v>
      </c>
      <c r="C6256" s="25">
        <v>43043</v>
      </c>
      <c r="D6256" s="24">
        <f>IFERROR(VLOOKUP(B6256,'2017_GT Roster'!$B$6:$H$21,7, FALSE), "NO MATCH!!!")</f>
        <v>33</v>
      </c>
      <c r="E6256" s="24">
        <f>IFERROR(VLOOKUP(GAME_JUMP_REPORT_CONSOLIDATED!C6256,GAME_INDEX!$A$7:$E$34,5,FALSE), "NO MATCH")</f>
        <v>1022</v>
      </c>
      <c r="F6256" s="24" t="str">
        <f>IFERROR(VLOOKUP(C6256,GAME_INDEX!$A$7:$E$34,4,FALSE), "NO MATCH!!!")</f>
        <v>Virginia</v>
      </c>
      <c r="G6256" t="s">
        <v>6247</v>
      </c>
      <c r="H6256" s="1">
        <v>43043</v>
      </c>
      <c r="I6256">
        <v>5072</v>
      </c>
      <c r="J6256" t="s">
        <v>7</v>
      </c>
      <c r="K6256" t="s">
        <v>32</v>
      </c>
      <c r="L6256">
        <v>21.8</v>
      </c>
    </row>
    <row r="6257" spans="1:12" x14ac:dyDescent="0.55000000000000004">
      <c r="A6257" s="24" t="str">
        <f t="shared" ref="A6257:A6320" si="98">E6257&amp;D6257</f>
        <v>10229</v>
      </c>
      <c r="B6257" s="24" t="s">
        <v>27</v>
      </c>
      <c r="C6257" s="25">
        <v>43043</v>
      </c>
      <c r="D6257" s="24">
        <f>IFERROR(VLOOKUP(B6257,'2017_GT Roster'!$B$6:$H$21,7, FALSE), "NO MATCH!!!")</f>
        <v>9</v>
      </c>
      <c r="E6257" s="24">
        <f>IFERROR(VLOOKUP(GAME_JUMP_REPORT_CONSOLIDATED!C6257,GAME_INDEX!$A$7:$E$34,5,FALSE), "NO MATCH")</f>
        <v>1022</v>
      </c>
      <c r="F6257" s="24" t="str">
        <f>IFERROR(VLOOKUP(C6257,GAME_INDEX!$A$7:$E$34,4,FALSE), "NO MATCH!!!")</f>
        <v>Virginia</v>
      </c>
      <c r="G6257" t="s">
        <v>6248</v>
      </c>
      <c r="H6257" s="1">
        <v>43043</v>
      </c>
      <c r="I6257">
        <v>5087</v>
      </c>
      <c r="J6257" t="s">
        <v>7</v>
      </c>
      <c r="K6257" t="s">
        <v>27</v>
      </c>
      <c r="L6257">
        <v>13.3</v>
      </c>
    </row>
    <row r="6258" spans="1:12" x14ac:dyDescent="0.55000000000000004">
      <c r="A6258" s="24" t="str">
        <f t="shared" si="98"/>
        <v>102214</v>
      </c>
      <c r="B6258" s="24" t="s">
        <v>10</v>
      </c>
      <c r="C6258" s="25">
        <v>43043</v>
      </c>
      <c r="D6258" s="24">
        <f>IFERROR(VLOOKUP(B6258,'2017_GT Roster'!$B$6:$H$21,7, FALSE), "NO MATCH!!!")</f>
        <v>14</v>
      </c>
      <c r="E6258" s="24">
        <f>IFERROR(VLOOKUP(GAME_JUMP_REPORT_CONSOLIDATED!C6258,GAME_INDEX!$A$7:$E$34,5,FALSE), "NO MATCH")</f>
        <v>1022</v>
      </c>
      <c r="F6258" s="24" t="str">
        <f>IFERROR(VLOOKUP(C6258,GAME_INDEX!$A$7:$E$34,4,FALSE), "NO MATCH!!!")</f>
        <v>Virginia</v>
      </c>
      <c r="G6258" t="s">
        <v>6249</v>
      </c>
      <c r="H6258" s="1">
        <v>43043</v>
      </c>
      <c r="I6258">
        <v>5090</v>
      </c>
      <c r="J6258" t="s">
        <v>7</v>
      </c>
      <c r="K6258" t="s">
        <v>10</v>
      </c>
      <c r="L6258">
        <v>20.100000000000001</v>
      </c>
    </row>
    <row r="6259" spans="1:12" x14ac:dyDescent="0.55000000000000004">
      <c r="A6259" s="24" t="str">
        <f t="shared" si="98"/>
        <v>10224</v>
      </c>
      <c r="B6259" s="24" t="s">
        <v>3262</v>
      </c>
      <c r="C6259" s="25">
        <v>43043</v>
      </c>
      <c r="D6259" s="24">
        <f>IFERROR(VLOOKUP(B6259,'2017_GT Roster'!$B$6:$H$21,7, FALSE), "NO MATCH!!!")</f>
        <v>4</v>
      </c>
      <c r="E6259" s="24">
        <f>IFERROR(VLOOKUP(GAME_JUMP_REPORT_CONSOLIDATED!C6259,GAME_INDEX!$A$7:$E$34,5,FALSE), "NO MATCH")</f>
        <v>1022</v>
      </c>
      <c r="F6259" s="24" t="str">
        <f>IFERROR(VLOOKUP(C6259,GAME_INDEX!$A$7:$E$34,4,FALSE), "NO MATCH!!!")</f>
        <v>Virginia</v>
      </c>
      <c r="G6259" t="s">
        <v>6250</v>
      </c>
      <c r="H6259" s="1">
        <v>43043</v>
      </c>
      <c r="I6259">
        <v>5090</v>
      </c>
      <c r="J6259" t="s">
        <v>7</v>
      </c>
      <c r="K6259" t="s">
        <v>3262</v>
      </c>
      <c r="L6259">
        <v>21.6</v>
      </c>
    </row>
    <row r="6260" spans="1:12" x14ac:dyDescent="0.55000000000000004">
      <c r="A6260" s="24" t="str">
        <f t="shared" si="98"/>
        <v>102210</v>
      </c>
      <c r="B6260" s="24" t="s">
        <v>5225</v>
      </c>
      <c r="C6260" s="25">
        <v>43043</v>
      </c>
      <c r="D6260" s="24">
        <f>IFERROR(VLOOKUP(B6260,'2017_GT Roster'!$B$6:$H$21,7, FALSE), "NO MATCH!!!")</f>
        <v>10</v>
      </c>
      <c r="E6260" s="24">
        <f>IFERROR(VLOOKUP(GAME_JUMP_REPORT_CONSOLIDATED!C6260,GAME_INDEX!$A$7:$E$34,5,FALSE), "NO MATCH")</f>
        <v>1022</v>
      </c>
      <c r="F6260" s="24" t="str">
        <f>IFERROR(VLOOKUP(C6260,GAME_INDEX!$A$7:$E$34,4,FALSE), "NO MATCH!!!")</f>
        <v>Virginia</v>
      </c>
      <c r="G6260" t="s">
        <v>6251</v>
      </c>
      <c r="H6260" s="1">
        <v>43043</v>
      </c>
      <c r="I6260">
        <v>5109</v>
      </c>
      <c r="J6260" t="s">
        <v>7</v>
      </c>
      <c r="K6260" t="s">
        <v>5225</v>
      </c>
      <c r="L6260">
        <v>11.9</v>
      </c>
    </row>
    <row r="6261" spans="1:12" x14ac:dyDescent="0.55000000000000004">
      <c r="A6261" s="24" t="str">
        <f t="shared" si="98"/>
        <v>10229</v>
      </c>
      <c r="B6261" s="24" t="s">
        <v>27</v>
      </c>
      <c r="C6261" s="25">
        <v>43043</v>
      </c>
      <c r="D6261" s="24">
        <f>IFERROR(VLOOKUP(B6261,'2017_GT Roster'!$B$6:$H$21,7, FALSE), "NO MATCH!!!")</f>
        <v>9</v>
      </c>
      <c r="E6261" s="24">
        <f>IFERROR(VLOOKUP(GAME_JUMP_REPORT_CONSOLIDATED!C6261,GAME_INDEX!$A$7:$E$34,5,FALSE), "NO MATCH")</f>
        <v>1022</v>
      </c>
      <c r="F6261" s="24" t="str">
        <f>IFERROR(VLOOKUP(C6261,GAME_INDEX!$A$7:$E$34,4,FALSE), "NO MATCH!!!")</f>
        <v>Virginia</v>
      </c>
      <c r="G6261" t="s">
        <v>6252</v>
      </c>
      <c r="H6261" s="1">
        <v>43043</v>
      </c>
      <c r="I6261">
        <v>5112</v>
      </c>
      <c r="J6261" t="s">
        <v>7</v>
      </c>
      <c r="K6261" t="s">
        <v>27</v>
      </c>
      <c r="L6261">
        <v>13.9</v>
      </c>
    </row>
    <row r="6262" spans="1:12" x14ac:dyDescent="0.55000000000000004">
      <c r="A6262" s="24" t="str">
        <f t="shared" si="98"/>
        <v>10224</v>
      </c>
      <c r="B6262" s="24" t="s">
        <v>3262</v>
      </c>
      <c r="C6262" s="25">
        <v>43043</v>
      </c>
      <c r="D6262" s="24">
        <f>IFERROR(VLOOKUP(B6262,'2017_GT Roster'!$B$6:$H$21,7, FALSE), "NO MATCH!!!")</f>
        <v>4</v>
      </c>
      <c r="E6262" s="24">
        <f>IFERROR(VLOOKUP(GAME_JUMP_REPORT_CONSOLIDATED!C6262,GAME_INDEX!$A$7:$E$34,5,FALSE), "NO MATCH")</f>
        <v>1022</v>
      </c>
      <c r="F6262" s="24" t="str">
        <f>IFERROR(VLOOKUP(C6262,GAME_INDEX!$A$7:$E$34,4,FALSE), "NO MATCH!!!")</f>
        <v>Virginia</v>
      </c>
      <c r="G6262" t="s">
        <v>6253</v>
      </c>
      <c r="H6262" s="1">
        <v>43043</v>
      </c>
      <c r="I6262">
        <v>5115</v>
      </c>
      <c r="J6262" t="s">
        <v>7</v>
      </c>
      <c r="K6262" t="s">
        <v>3262</v>
      </c>
      <c r="L6262">
        <v>14.4</v>
      </c>
    </row>
    <row r="6263" spans="1:12" x14ac:dyDescent="0.55000000000000004">
      <c r="A6263" s="24" t="str">
        <f t="shared" si="98"/>
        <v>102210</v>
      </c>
      <c r="B6263" s="24" t="s">
        <v>5225</v>
      </c>
      <c r="C6263" s="25">
        <v>43043</v>
      </c>
      <c r="D6263" s="24">
        <f>IFERROR(VLOOKUP(B6263,'2017_GT Roster'!$B$6:$H$21,7, FALSE), "NO MATCH!!!")</f>
        <v>10</v>
      </c>
      <c r="E6263" s="24">
        <f>IFERROR(VLOOKUP(GAME_JUMP_REPORT_CONSOLIDATED!C6263,GAME_INDEX!$A$7:$E$34,5,FALSE), "NO MATCH")</f>
        <v>1022</v>
      </c>
      <c r="F6263" s="24" t="str">
        <f>IFERROR(VLOOKUP(C6263,GAME_INDEX!$A$7:$E$34,4,FALSE), "NO MATCH!!!")</f>
        <v>Virginia</v>
      </c>
      <c r="G6263" t="s">
        <v>6254</v>
      </c>
      <c r="H6263" s="1">
        <v>43043</v>
      </c>
      <c r="I6263">
        <v>5130</v>
      </c>
      <c r="J6263" t="s">
        <v>7</v>
      </c>
      <c r="K6263" t="s">
        <v>5225</v>
      </c>
      <c r="L6263">
        <v>9.6</v>
      </c>
    </row>
    <row r="6264" spans="1:12" x14ac:dyDescent="0.55000000000000004">
      <c r="A6264" s="24" t="str">
        <f t="shared" si="98"/>
        <v>10224</v>
      </c>
      <c r="B6264" s="24" t="s">
        <v>3262</v>
      </c>
      <c r="C6264" s="25">
        <v>43043</v>
      </c>
      <c r="D6264" s="24">
        <f>IFERROR(VLOOKUP(B6264,'2017_GT Roster'!$B$6:$H$21,7, FALSE), "NO MATCH!!!")</f>
        <v>4</v>
      </c>
      <c r="E6264" s="24">
        <f>IFERROR(VLOOKUP(GAME_JUMP_REPORT_CONSOLIDATED!C6264,GAME_INDEX!$A$7:$E$34,5,FALSE), "NO MATCH")</f>
        <v>1022</v>
      </c>
      <c r="F6264" s="24" t="str">
        <f>IFERROR(VLOOKUP(C6264,GAME_INDEX!$A$7:$E$34,4,FALSE), "NO MATCH!!!")</f>
        <v>Virginia</v>
      </c>
      <c r="G6264" t="s">
        <v>6255</v>
      </c>
      <c r="H6264" s="1">
        <v>43043</v>
      </c>
      <c r="I6264">
        <v>5136</v>
      </c>
      <c r="J6264" t="s">
        <v>7</v>
      </c>
      <c r="K6264" t="s">
        <v>3262</v>
      </c>
      <c r="L6264">
        <v>19.7</v>
      </c>
    </row>
    <row r="6265" spans="1:12" x14ac:dyDescent="0.55000000000000004">
      <c r="A6265" s="24" t="str">
        <f t="shared" si="98"/>
        <v>102233</v>
      </c>
      <c r="B6265" s="24" t="s">
        <v>32</v>
      </c>
      <c r="C6265" s="25">
        <v>43043</v>
      </c>
      <c r="D6265" s="24">
        <f>IFERROR(VLOOKUP(B6265,'2017_GT Roster'!$B$6:$H$21,7, FALSE), "NO MATCH!!!")</f>
        <v>33</v>
      </c>
      <c r="E6265" s="24">
        <f>IFERROR(VLOOKUP(GAME_JUMP_REPORT_CONSOLIDATED!C6265,GAME_INDEX!$A$7:$E$34,5,FALSE), "NO MATCH")</f>
        <v>1022</v>
      </c>
      <c r="F6265" s="24" t="str">
        <f>IFERROR(VLOOKUP(C6265,GAME_INDEX!$A$7:$E$34,4,FALSE), "NO MATCH!!!")</f>
        <v>Virginia</v>
      </c>
      <c r="G6265" t="s">
        <v>6256</v>
      </c>
      <c r="H6265" s="1">
        <v>43043</v>
      </c>
      <c r="I6265">
        <v>5139</v>
      </c>
      <c r="J6265" t="s">
        <v>7</v>
      </c>
      <c r="K6265" t="s">
        <v>32</v>
      </c>
      <c r="L6265">
        <v>19</v>
      </c>
    </row>
    <row r="6266" spans="1:12" x14ac:dyDescent="0.55000000000000004">
      <c r="A6266" s="24" t="str">
        <f t="shared" si="98"/>
        <v>102211</v>
      </c>
      <c r="B6266" s="24" t="s">
        <v>14</v>
      </c>
      <c r="C6266" s="25">
        <v>43043</v>
      </c>
      <c r="D6266" s="24">
        <f>IFERROR(VLOOKUP(B6266,'2017_GT Roster'!$B$6:$H$21,7, FALSE), "NO MATCH!!!")</f>
        <v>11</v>
      </c>
      <c r="E6266" s="24">
        <f>IFERROR(VLOOKUP(GAME_JUMP_REPORT_CONSOLIDATED!C6266,GAME_INDEX!$A$7:$E$34,5,FALSE), "NO MATCH")</f>
        <v>1022</v>
      </c>
      <c r="F6266" s="24" t="str">
        <f>IFERROR(VLOOKUP(C6266,GAME_INDEX!$A$7:$E$34,4,FALSE), "NO MATCH!!!")</f>
        <v>Virginia</v>
      </c>
      <c r="G6266" t="s">
        <v>6257</v>
      </c>
      <c r="H6266" s="1">
        <v>43043</v>
      </c>
      <c r="I6266">
        <v>5141</v>
      </c>
      <c r="J6266" t="s">
        <v>7</v>
      </c>
      <c r="K6266" t="s">
        <v>14</v>
      </c>
      <c r="L6266">
        <v>8.6</v>
      </c>
    </row>
    <row r="6267" spans="1:12" x14ac:dyDescent="0.55000000000000004">
      <c r="A6267" s="24" t="str">
        <f t="shared" si="98"/>
        <v>102210</v>
      </c>
      <c r="B6267" s="24" t="s">
        <v>5225</v>
      </c>
      <c r="C6267" s="25">
        <v>43043</v>
      </c>
      <c r="D6267" s="24">
        <f>IFERROR(VLOOKUP(B6267,'2017_GT Roster'!$B$6:$H$21,7, FALSE), "NO MATCH!!!")</f>
        <v>10</v>
      </c>
      <c r="E6267" s="24">
        <f>IFERROR(VLOOKUP(GAME_JUMP_REPORT_CONSOLIDATED!C6267,GAME_INDEX!$A$7:$E$34,5,FALSE), "NO MATCH")</f>
        <v>1022</v>
      </c>
      <c r="F6267" s="24" t="str">
        <f>IFERROR(VLOOKUP(C6267,GAME_INDEX!$A$7:$E$34,4,FALSE), "NO MATCH!!!")</f>
        <v>Virginia</v>
      </c>
      <c r="G6267" t="s">
        <v>6258</v>
      </c>
      <c r="H6267" s="1">
        <v>43043</v>
      </c>
      <c r="I6267">
        <v>5154</v>
      </c>
      <c r="J6267" t="s">
        <v>7</v>
      </c>
      <c r="K6267" t="s">
        <v>5225</v>
      </c>
      <c r="L6267">
        <v>13.7</v>
      </c>
    </row>
    <row r="6268" spans="1:12" x14ac:dyDescent="0.55000000000000004">
      <c r="A6268" s="24" t="str">
        <f t="shared" si="98"/>
        <v>10229</v>
      </c>
      <c r="B6268" s="24" t="s">
        <v>27</v>
      </c>
      <c r="C6268" s="25">
        <v>43043</v>
      </c>
      <c r="D6268" s="24">
        <f>IFERROR(VLOOKUP(B6268,'2017_GT Roster'!$B$6:$H$21,7, FALSE), "NO MATCH!!!")</f>
        <v>9</v>
      </c>
      <c r="E6268" s="24">
        <f>IFERROR(VLOOKUP(GAME_JUMP_REPORT_CONSOLIDATED!C6268,GAME_INDEX!$A$7:$E$34,5,FALSE), "NO MATCH")</f>
        <v>1022</v>
      </c>
      <c r="F6268" s="24" t="str">
        <f>IFERROR(VLOOKUP(C6268,GAME_INDEX!$A$7:$E$34,4,FALSE), "NO MATCH!!!")</f>
        <v>Virginia</v>
      </c>
      <c r="G6268" t="s">
        <v>6259</v>
      </c>
      <c r="H6268" s="1">
        <v>43043</v>
      </c>
      <c r="I6268">
        <v>5157</v>
      </c>
      <c r="J6268" t="s">
        <v>7</v>
      </c>
      <c r="K6268" t="s">
        <v>27</v>
      </c>
      <c r="L6268">
        <v>16.399999999999999</v>
      </c>
    </row>
    <row r="6269" spans="1:12" x14ac:dyDescent="0.55000000000000004">
      <c r="A6269" s="24" t="str">
        <f t="shared" si="98"/>
        <v>10224</v>
      </c>
      <c r="B6269" s="24" t="s">
        <v>3262</v>
      </c>
      <c r="C6269" s="25">
        <v>43043</v>
      </c>
      <c r="D6269" s="24">
        <f>IFERROR(VLOOKUP(B6269,'2017_GT Roster'!$B$6:$H$21,7, FALSE), "NO MATCH!!!")</f>
        <v>4</v>
      </c>
      <c r="E6269" s="24">
        <f>IFERROR(VLOOKUP(GAME_JUMP_REPORT_CONSOLIDATED!C6269,GAME_INDEX!$A$7:$E$34,5,FALSE), "NO MATCH")</f>
        <v>1022</v>
      </c>
      <c r="F6269" s="24" t="str">
        <f>IFERROR(VLOOKUP(C6269,GAME_INDEX!$A$7:$E$34,4,FALSE), "NO MATCH!!!")</f>
        <v>Virginia</v>
      </c>
      <c r="G6269" t="s">
        <v>6260</v>
      </c>
      <c r="H6269" s="1">
        <v>43043</v>
      </c>
      <c r="I6269">
        <v>5160</v>
      </c>
      <c r="J6269" t="s">
        <v>7</v>
      </c>
      <c r="K6269" t="s">
        <v>3262</v>
      </c>
      <c r="L6269">
        <v>13</v>
      </c>
    </row>
    <row r="6270" spans="1:12" x14ac:dyDescent="0.55000000000000004">
      <c r="A6270" s="24" t="str">
        <f t="shared" si="98"/>
        <v>102233</v>
      </c>
      <c r="B6270" s="24" t="s">
        <v>32</v>
      </c>
      <c r="C6270" s="25">
        <v>43043</v>
      </c>
      <c r="D6270" s="24">
        <f>IFERROR(VLOOKUP(B6270,'2017_GT Roster'!$B$6:$H$21,7, FALSE), "NO MATCH!!!")</f>
        <v>33</v>
      </c>
      <c r="E6270" s="24">
        <f>IFERROR(VLOOKUP(GAME_JUMP_REPORT_CONSOLIDATED!C6270,GAME_INDEX!$A$7:$E$34,5,FALSE), "NO MATCH")</f>
        <v>1022</v>
      </c>
      <c r="F6270" s="24" t="str">
        <f>IFERROR(VLOOKUP(C6270,GAME_INDEX!$A$7:$E$34,4,FALSE), "NO MATCH!!!")</f>
        <v>Virginia</v>
      </c>
      <c r="G6270" t="s">
        <v>6261</v>
      </c>
      <c r="H6270" s="1">
        <v>43043</v>
      </c>
      <c r="I6270">
        <v>5181</v>
      </c>
      <c r="J6270" t="s">
        <v>7</v>
      </c>
      <c r="K6270" t="s">
        <v>32</v>
      </c>
      <c r="L6270">
        <v>16.100000000000001</v>
      </c>
    </row>
    <row r="6271" spans="1:12" x14ac:dyDescent="0.55000000000000004">
      <c r="A6271" s="24" t="str">
        <f t="shared" si="98"/>
        <v>10224</v>
      </c>
      <c r="B6271" s="24" t="s">
        <v>3262</v>
      </c>
      <c r="C6271" s="25">
        <v>43043</v>
      </c>
      <c r="D6271" s="24">
        <f>IFERROR(VLOOKUP(B6271,'2017_GT Roster'!$B$6:$H$21,7, FALSE), "NO MATCH!!!")</f>
        <v>4</v>
      </c>
      <c r="E6271" s="24">
        <f>IFERROR(VLOOKUP(GAME_JUMP_REPORT_CONSOLIDATED!C6271,GAME_INDEX!$A$7:$E$34,5,FALSE), "NO MATCH")</f>
        <v>1022</v>
      </c>
      <c r="F6271" s="24" t="str">
        <f>IFERROR(VLOOKUP(C6271,GAME_INDEX!$A$7:$E$34,4,FALSE), "NO MATCH!!!")</f>
        <v>Virginia</v>
      </c>
      <c r="G6271" t="s">
        <v>6262</v>
      </c>
      <c r="H6271" s="1">
        <v>43043</v>
      </c>
      <c r="I6271">
        <v>5182</v>
      </c>
      <c r="J6271" t="s">
        <v>7</v>
      </c>
      <c r="K6271" t="s">
        <v>3262</v>
      </c>
      <c r="L6271">
        <v>19.2</v>
      </c>
    </row>
    <row r="6272" spans="1:12" x14ac:dyDescent="0.55000000000000004">
      <c r="A6272" s="24" t="str">
        <f t="shared" si="98"/>
        <v>102233</v>
      </c>
      <c r="B6272" s="24" t="s">
        <v>32</v>
      </c>
      <c r="C6272" s="25">
        <v>43043</v>
      </c>
      <c r="D6272" s="24">
        <f>IFERROR(VLOOKUP(B6272,'2017_GT Roster'!$B$6:$H$21,7, FALSE), "NO MATCH!!!")</f>
        <v>33</v>
      </c>
      <c r="E6272" s="24">
        <f>IFERROR(VLOOKUP(GAME_JUMP_REPORT_CONSOLIDATED!C6272,GAME_INDEX!$A$7:$E$34,5,FALSE), "NO MATCH")</f>
        <v>1022</v>
      </c>
      <c r="F6272" s="24" t="str">
        <f>IFERROR(VLOOKUP(C6272,GAME_INDEX!$A$7:$E$34,4,FALSE), "NO MATCH!!!")</f>
        <v>Virginia</v>
      </c>
      <c r="G6272" t="s">
        <v>6263</v>
      </c>
      <c r="H6272" s="1">
        <v>43043</v>
      </c>
      <c r="I6272">
        <v>5201</v>
      </c>
      <c r="J6272" t="s">
        <v>7</v>
      </c>
      <c r="K6272" t="s">
        <v>32</v>
      </c>
      <c r="L6272">
        <v>21.7</v>
      </c>
    </row>
    <row r="6273" spans="1:12" x14ac:dyDescent="0.55000000000000004">
      <c r="A6273" s="24" t="str">
        <f t="shared" si="98"/>
        <v>102233</v>
      </c>
      <c r="B6273" s="24" t="s">
        <v>32</v>
      </c>
      <c r="C6273" s="25">
        <v>43043</v>
      </c>
      <c r="D6273" s="24">
        <f>IFERROR(VLOOKUP(B6273,'2017_GT Roster'!$B$6:$H$21,7, FALSE), "NO MATCH!!!")</f>
        <v>33</v>
      </c>
      <c r="E6273" s="24">
        <f>IFERROR(VLOOKUP(GAME_JUMP_REPORT_CONSOLIDATED!C6273,GAME_INDEX!$A$7:$E$34,5,FALSE), "NO MATCH")</f>
        <v>1022</v>
      </c>
      <c r="F6273" s="24" t="str">
        <f>IFERROR(VLOOKUP(C6273,GAME_INDEX!$A$7:$E$34,4,FALSE), "NO MATCH!!!")</f>
        <v>Virginia</v>
      </c>
      <c r="G6273" t="s">
        <v>6264</v>
      </c>
      <c r="H6273" s="1">
        <v>43043</v>
      </c>
      <c r="I6273">
        <v>5218</v>
      </c>
      <c r="J6273" t="s">
        <v>7</v>
      </c>
      <c r="K6273" t="s">
        <v>32</v>
      </c>
      <c r="L6273">
        <v>13.1</v>
      </c>
    </row>
    <row r="6274" spans="1:12" x14ac:dyDescent="0.55000000000000004">
      <c r="A6274" s="24" t="str">
        <f t="shared" si="98"/>
        <v>102211</v>
      </c>
      <c r="B6274" s="24" t="s">
        <v>14</v>
      </c>
      <c r="C6274" s="25">
        <v>43043</v>
      </c>
      <c r="D6274" s="24">
        <f>IFERROR(VLOOKUP(B6274,'2017_GT Roster'!$B$6:$H$21,7, FALSE), "NO MATCH!!!")</f>
        <v>11</v>
      </c>
      <c r="E6274" s="24">
        <f>IFERROR(VLOOKUP(GAME_JUMP_REPORT_CONSOLIDATED!C6274,GAME_INDEX!$A$7:$E$34,5,FALSE), "NO MATCH")</f>
        <v>1022</v>
      </c>
      <c r="F6274" s="24" t="str">
        <f>IFERROR(VLOOKUP(C6274,GAME_INDEX!$A$7:$E$34,4,FALSE), "NO MATCH!!!")</f>
        <v>Virginia</v>
      </c>
      <c r="G6274" t="s">
        <v>6265</v>
      </c>
      <c r="H6274" s="1">
        <v>43043</v>
      </c>
      <c r="I6274">
        <v>5222</v>
      </c>
      <c r="J6274" t="s">
        <v>7</v>
      </c>
      <c r="K6274" t="s">
        <v>14</v>
      </c>
      <c r="L6274">
        <v>16.600000000000001</v>
      </c>
    </row>
    <row r="6275" spans="1:12" x14ac:dyDescent="0.55000000000000004">
      <c r="A6275" s="24" t="str">
        <f t="shared" si="98"/>
        <v>10224</v>
      </c>
      <c r="B6275" s="24" t="s">
        <v>3262</v>
      </c>
      <c r="C6275" s="25">
        <v>43043</v>
      </c>
      <c r="D6275" s="24">
        <f>IFERROR(VLOOKUP(B6275,'2017_GT Roster'!$B$6:$H$21,7, FALSE), "NO MATCH!!!")</f>
        <v>4</v>
      </c>
      <c r="E6275" s="24">
        <f>IFERROR(VLOOKUP(GAME_JUMP_REPORT_CONSOLIDATED!C6275,GAME_INDEX!$A$7:$E$34,5,FALSE), "NO MATCH")</f>
        <v>1022</v>
      </c>
      <c r="F6275" s="24" t="str">
        <f>IFERROR(VLOOKUP(C6275,GAME_INDEX!$A$7:$E$34,4,FALSE), "NO MATCH!!!")</f>
        <v>Virginia</v>
      </c>
      <c r="G6275" t="s">
        <v>6266</v>
      </c>
      <c r="H6275" s="1">
        <v>43043</v>
      </c>
      <c r="I6275">
        <v>5223</v>
      </c>
      <c r="J6275" t="s">
        <v>7</v>
      </c>
      <c r="K6275" t="s">
        <v>3262</v>
      </c>
      <c r="L6275">
        <v>15.7</v>
      </c>
    </row>
    <row r="6276" spans="1:12" x14ac:dyDescent="0.55000000000000004">
      <c r="A6276" s="24" t="str">
        <f t="shared" si="98"/>
        <v>102233</v>
      </c>
      <c r="B6276" s="24" t="s">
        <v>32</v>
      </c>
      <c r="C6276" s="25">
        <v>43043</v>
      </c>
      <c r="D6276" s="24">
        <f>IFERROR(VLOOKUP(B6276,'2017_GT Roster'!$B$6:$H$21,7, FALSE), "NO MATCH!!!")</f>
        <v>33</v>
      </c>
      <c r="E6276" s="24">
        <f>IFERROR(VLOOKUP(GAME_JUMP_REPORT_CONSOLIDATED!C6276,GAME_INDEX!$A$7:$E$34,5,FALSE), "NO MATCH")</f>
        <v>1022</v>
      </c>
      <c r="F6276" s="24" t="str">
        <f>IFERROR(VLOOKUP(C6276,GAME_INDEX!$A$7:$E$34,4,FALSE), "NO MATCH!!!")</f>
        <v>Virginia</v>
      </c>
      <c r="G6276" t="s">
        <v>6267</v>
      </c>
      <c r="H6276" s="1">
        <v>43043</v>
      </c>
      <c r="I6276">
        <v>5226</v>
      </c>
      <c r="J6276" t="s">
        <v>7</v>
      </c>
      <c r="K6276" t="s">
        <v>32</v>
      </c>
      <c r="L6276">
        <v>18</v>
      </c>
    </row>
    <row r="6277" spans="1:12" x14ac:dyDescent="0.55000000000000004">
      <c r="A6277" s="24" t="str">
        <f t="shared" si="98"/>
        <v>10229</v>
      </c>
      <c r="B6277" s="24" t="s">
        <v>27</v>
      </c>
      <c r="C6277" s="25">
        <v>43043</v>
      </c>
      <c r="D6277" s="24">
        <f>IFERROR(VLOOKUP(B6277,'2017_GT Roster'!$B$6:$H$21,7, FALSE), "NO MATCH!!!")</f>
        <v>9</v>
      </c>
      <c r="E6277" s="24">
        <f>IFERROR(VLOOKUP(GAME_JUMP_REPORT_CONSOLIDATED!C6277,GAME_INDEX!$A$7:$E$34,5,FALSE), "NO MATCH")</f>
        <v>1022</v>
      </c>
      <c r="F6277" s="24" t="str">
        <f>IFERROR(VLOOKUP(C6277,GAME_INDEX!$A$7:$E$34,4,FALSE), "NO MATCH!!!")</f>
        <v>Virginia</v>
      </c>
      <c r="G6277" t="s">
        <v>6268</v>
      </c>
      <c r="H6277" s="1">
        <v>43043</v>
      </c>
      <c r="I6277">
        <v>5228</v>
      </c>
      <c r="J6277" t="s">
        <v>7</v>
      </c>
      <c r="K6277" t="s">
        <v>27</v>
      </c>
      <c r="L6277">
        <v>14.7</v>
      </c>
    </row>
    <row r="6278" spans="1:12" x14ac:dyDescent="0.55000000000000004">
      <c r="A6278" s="24" t="str">
        <f t="shared" si="98"/>
        <v>10224</v>
      </c>
      <c r="B6278" s="24" t="s">
        <v>3262</v>
      </c>
      <c r="C6278" s="25">
        <v>43043</v>
      </c>
      <c r="D6278" s="24">
        <f>IFERROR(VLOOKUP(B6278,'2017_GT Roster'!$B$6:$H$21,7, FALSE), "NO MATCH!!!")</f>
        <v>4</v>
      </c>
      <c r="E6278" s="24">
        <f>IFERROR(VLOOKUP(GAME_JUMP_REPORT_CONSOLIDATED!C6278,GAME_INDEX!$A$7:$E$34,5,FALSE), "NO MATCH")</f>
        <v>1022</v>
      </c>
      <c r="F6278" s="24" t="str">
        <f>IFERROR(VLOOKUP(C6278,GAME_INDEX!$A$7:$E$34,4,FALSE), "NO MATCH!!!")</f>
        <v>Virginia</v>
      </c>
      <c r="G6278" t="s">
        <v>6269</v>
      </c>
      <c r="H6278" s="1">
        <v>43043</v>
      </c>
      <c r="I6278">
        <v>5231</v>
      </c>
      <c r="J6278" t="s">
        <v>7</v>
      </c>
      <c r="K6278" t="s">
        <v>3262</v>
      </c>
      <c r="L6278">
        <v>16.899999999999999</v>
      </c>
    </row>
    <row r="6279" spans="1:12" x14ac:dyDescent="0.55000000000000004">
      <c r="A6279" s="24" t="str">
        <f t="shared" si="98"/>
        <v>10229</v>
      </c>
      <c r="B6279" s="24" t="s">
        <v>27</v>
      </c>
      <c r="C6279" s="25">
        <v>43043</v>
      </c>
      <c r="D6279" s="24">
        <f>IFERROR(VLOOKUP(B6279,'2017_GT Roster'!$B$6:$H$21,7, FALSE), "NO MATCH!!!")</f>
        <v>9</v>
      </c>
      <c r="E6279" s="24">
        <f>IFERROR(VLOOKUP(GAME_JUMP_REPORT_CONSOLIDATED!C6279,GAME_INDEX!$A$7:$E$34,5,FALSE), "NO MATCH")</f>
        <v>1022</v>
      </c>
      <c r="F6279" s="24" t="str">
        <f>IFERROR(VLOOKUP(C6279,GAME_INDEX!$A$7:$E$34,4,FALSE), "NO MATCH!!!")</f>
        <v>Virginia</v>
      </c>
      <c r="G6279" t="s">
        <v>6270</v>
      </c>
      <c r="H6279" s="1">
        <v>43043</v>
      </c>
      <c r="I6279">
        <v>5251</v>
      </c>
      <c r="J6279" t="s">
        <v>7</v>
      </c>
      <c r="K6279" t="s">
        <v>27</v>
      </c>
      <c r="L6279">
        <v>13</v>
      </c>
    </row>
    <row r="6280" spans="1:12" x14ac:dyDescent="0.55000000000000004">
      <c r="A6280" s="24" t="str">
        <f t="shared" si="98"/>
        <v>102223</v>
      </c>
      <c r="B6280" s="24" t="s">
        <v>19</v>
      </c>
      <c r="C6280" s="25">
        <v>43043</v>
      </c>
      <c r="D6280" s="24">
        <f>IFERROR(VLOOKUP(B6280,'2017_GT Roster'!$B$6:$H$21,7, FALSE), "NO MATCH!!!")</f>
        <v>23</v>
      </c>
      <c r="E6280" s="24">
        <f>IFERROR(VLOOKUP(GAME_JUMP_REPORT_CONSOLIDATED!C6280,GAME_INDEX!$A$7:$E$34,5,FALSE), "NO MATCH")</f>
        <v>1022</v>
      </c>
      <c r="F6280" s="24" t="str">
        <f>IFERROR(VLOOKUP(C6280,GAME_INDEX!$A$7:$E$34,4,FALSE), "NO MATCH!!!")</f>
        <v>Virginia</v>
      </c>
      <c r="G6280" t="s">
        <v>6271</v>
      </c>
      <c r="H6280" s="1">
        <v>43043</v>
      </c>
      <c r="I6280">
        <v>5269</v>
      </c>
      <c r="J6280" t="s">
        <v>7</v>
      </c>
      <c r="K6280" t="s">
        <v>19</v>
      </c>
      <c r="L6280">
        <v>14.1</v>
      </c>
    </row>
    <row r="6281" spans="1:12" x14ac:dyDescent="0.55000000000000004">
      <c r="A6281" s="24" t="str">
        <f t="shared" si="98"/>
        <v>102211</v>
      </c>
      <c r="B6281" s="24" t="s">
        <v>14</v>
      </c>
      <c r="C6281" s="25">
        <v>43043</v>
      </c>
      <c r="D6281" s="24">
        <f>IFERROR(VLOOKUP(B6281,'2017_GT Roster'!$B$6:$H$21,7, FALSE), "NO MATCH!!!")</f>
        <v>11</v>
      </c>
      <c r="E6281" s="24">
        <f>IFERROR(VLOOKUP(GAME_JUMP_REPORT_CONSOLIDATED!C6281,GAME_INDEX!$A$7:$E$34,5,FALSE), "NO MATCH")</f>
        <v>1022</v>
      </c>
      <c r="F6281" s="24" t="str">
        <f>IFERROR(VLOOKUP(C6281,GAME_INDEX!$A$7:$E$34,4,FALSE), "NO MATCH!!!")</f>
        <v>Virginia</v>
      </c>
      <c r="G6281" t="s">
        <v>6272</v>
      </c>
      <c r="H6281" s="1">
        <v>43043</v>
      </c>
      <c r="I6281">
        <v>5273</v>
      </c>
      <c r="J6281" t="s">
        <v>7</v>
      </c>
      <c r="K6281" t="s">
        <v>14</v>
      </c>
      <c r="L6281">
        <v>14.9</v>
      </c>
    </row>
    <row r="6282" spans="1:12" x14ac:dyDescent="0.55000000000000004">
      <c r="A6282" s="24" t="str">
        <f t="shared" si="98"/>
        <v>102223</v>
      </c>
      <c r="B6282" s="24" t="s">
        <v>19</v>
      </c>
      <c r="C6282" s="25">
        <v>43043</v>
      </c>
      <c r="D6282" s="24">
        <f>IFERROR(VLOOKUP(B6282,'2017_GT Roster'!$B$6:$H$21,7, FALSE), "NO MATCH!!!")</f>
        <v>23</v>
      </c>
      <c r="E6282" s="24">
        <f>IFERROR(VLOOKUP(GAME_JUMP_REPORT_CONSOLIDATED!C6282,GAME_INDEX!$A$7:$E$34,5,FALSE), "NO MATCH")</f>
        <v>1022</v>
      </c>
      <c r="F6282" s="24" t="str">
        <f>IFERROR(VLOOKUP(C6282,GAME_INDEX!$A$7:$E$34,4,FALSE), "NO MATCH!!!")</f>
        <v>Virginia</v>
      </c>
      <c r="G6282" t="s">
        <v>6273</v>
      </c>
      <c r="H6282" s="1">
        <v>43043</v>
      </c>
      <c r="I6282">
        <v>5317</v>
      </c>
      <c r="J6282" t="s">
        <v>7</v>
      </c>
      <c r="K6282" t="s">
        <v>19</v>
      </c>
      <c r="L6282">
        <v>16.899999999999999</v>
      </c>
    </row>
    <row r="6283" spans="1:12" x14ac:dyDescent="0.55000000000000004">
      <c r="A6283" s="24" t="str">
        <f t="shared" si="98"/>
        <v>10221</v>
      </c>
      <c r="B6283" s="24" t="s">
        <v>3254</v>
      </c>
      <c r="C6283" s="25">
        <v>43043</v>
      </c>
      <c r="D6283" s="24">
        <f>IFERROR(VLOOKUP(B6283,'2017_GT Roster'!$B$6:$H$21,7, FALSE), "NO MATCH!!!")</f>
        <v>1</v>
      </c>
      <c r="E6283" s="24">
        <f>IFERROR(VLOOKUP(GAME_JUMP_REPORT_CONSOLIDATED!C6283,GAME_INDEX!$A$7:$E$34,5,FALSE), "NO MATCH")</f>
        <v>1022</v>
      </c>
      <c r="F6283" s="24" t="str">
        <f>IFERROR(VLOOKUP(C6283,GAME_INDEX!$A$7:$E$34,4,FALSE), "NO MATCH!!!")</f>
        <v>Virginia</v>
      </c>
      <c r="G6283" t="s">
        <v>6274</v>
      </c>
      <c r="H6283" s="1">
        <v>43043</v>
      </c>
      <c r="I6283">
        <v>5320</v>
      </c>
      <c r="J6283" t="s">
        <v>7</v>
      </c>
      <c r="K6283" t="s">
        <v>3254</v>
      </c>
      <c r="L6283">
        <v>13.8</v>
      </c>
    </row>
    <row r="6284" spans="1:12" x14ac:dyDescent="0.55000000000000004">
      <c r="A6284" s="24" t="str">
        <f t="shared" si="98"/>
        <v>10229</v>
      </c>
      <c r="B6284" s="24" t="s">
        <v>27</v>
      </c>
      <c r="C6284" s="25">
        <v>43043</v>
      </c>
      <c r="D6284" s="24">
        <f>IFERROR(VLOOKUP(B6284,'2017_GT Roster'!$B$6:$H$21,7, FALSE), "NO MATCH!!!")</f>
        <v>9</v>
      </c>
      <c r="E6284" s="24">
        <f>IFERROR(VLOOKUP(GAME_JUMP_REPORT_CONSOLIDATED!C6284,GAME_INDEX!$A$7:$E$34,5,FALSE), "NO MATCH")</f>
        <v>1022</v>
      </c>
      <c r="F6284" s="24" t="str">
        <f>IFERROR(VLOOKUP(C6284,GAME_INDEX!$A$7:$E$34,4,FALSE), "NO MATCH!!!")</f>
        <v>Virginia</v>
      </c>
      <c r="G6284" t="s">
        <v>6275</v>
      </c>
      <c r="H6284" s="1">
        <v>43043</v>
      </c>
      <c r="I6284">
        <v>5341</v>
      </c>
      <c r="J6284" t="s">
        <v>7</v>
      </c>
      <c r="K6284" t="s">
        <v>27</v>
      </c>
      <c r="L6284">
        <v>16.3</v>
      </c>
    </row>
    <row r="6285" spans="1:12" x14ac:dyDescent="0.55000000000000004">
      <c r="A6285" s="24" t="str">
        <f t="shared" si="98"/>
        <v>10229</v>
      </c>
      <c r="B6285" s="24" t="s">
        <v>27</v>
      </c>
      <c r="C6285" s="25">
        <v>43043</v>
      </c>
      <c r="D6285" s="24">
        <f>IFERROR(VLOOKUP(B6285,'2017_GT Roster'!$B$6:$H$21,7, FALSE), "NO MATCH!!!")</f>
        <v>9</v>
      </c>
      <c r="E6285" s="24">
        <f>IFERROR(VLOOKUP(GAME_JUMP_REPORT_CONSOLIDATED!C6285,GAME_INDEX!$A$7:$E$34,5,FALSE), "NO MATCH")</f>
        <v>1022</v>
      </c>
      <c r="F6285" s="24" t="str">
        <f>IFERROR(VLOOKUP(C6285,GAME_INDEX!$A$7:$E$34,4,FALSE), "NO MATCH!!!")</f>
        <v>Virginia</v>
      </c>
      <c r="G6285" t="s">
        <v>6276</v>
      </c>
      <c r="H6285" s="1">
        <v>43043</v>
      </c>
      <c r="I6285">
        <v>5344</v>
      </c>
      <c r="J6285" t="s">
        <v>7</v>
      </c>
      <c r="K6285" t="s">
        <v>27</v>
      </c>
      <c r="L6285">
        <v>14.7</v>
      </c>
    </row>
    <row r="6286" spans="1:12" x14ac:dyDescent="0.55000000000000004">
      <c r="A6286" s="24" t="str">
        <f t="shared" si="98"/>
        <v>10221</v>
      </c>
      <c r="B6286" s="24" t="s">
        <v>3254</v>
      </c>
      <c r="C6286" s="25">
        <v>43043</v>
      </c>
      <c r="D6286" s="24">
        <f>IFERROR(VLOOKUP(B6286,'2017_GT Roster'!$B$6:$H$21,7, FALSE), "NO MATCH!!!")</f>
        <v>1</v>
      </c>
      <c r="E6286" s="24">
        <f>IFERROR(VLOOKUP(GAME_JUMP_REPORT_CONSOLIDATED!C6286,GAME_INDEX!$A$7:$E$34,5,FALSE), "NO MATCH")</f>
        <v>1022</v>
      </c>
      <c r="F6286" s="24" t="str">
        <f>IFERROR(VLOOKUP(C6286,GAME_INDEX!$A$7:$E$34,4,FALSE), "NO MATCH!!!")</f>
        <v>Virginia</v>
      </c>
      <c r="G6286" t="s">
        <v>6277</v>
      </c>
      <c r="H6286" s="1">
        <v>43043</v>
      </c>
      <c r="I6286">
        <v>5346</v>
      </c>
      <c r="J6286" t="s">
        <v>7</v>
      </c>
      <c r="K6286" t="s">
        <v>3254</v>
      </c>
      <c r="L6286">
        <v>18.399999999999999</v>
      </c>
    </row>
    <row r="6287" spans="1:12" x14ac:dyDescent="0.55000000000000004">
      <c r="A6287" s="24" t="str">
        <f t="shared" si="98"/>
        <v>102211</v>
      </c>
      <c r="B6287" s="24" t="s">
        <v>14</v>
      </c>
      <c r="C6287" s="25">
        <v>43043</v>
      </c>
      <c r="D6287" s="24">
        <f>IFERROR(VLOOKUP(B6287,'2017_GT Roster'!$B$6:$H$21,7, FALSE), "NO MATCH!!!")</f>
        <v>11</v>
      </c>
      <c r="E6287" s="24">
        <f>IFERROR(VLOOKUP(GAME_JUMP_REPORT_CONSOLIDATED!C6287,GAME_INDEX!$A$7:$E$34,5,FALSE), "NO MATCH")</f>
        <v>1022</v>
      </c>
      <c r="F6287" s="24" t="str">
        <f>IFERROR(VLOOKUP(C6287,GAME_INDEX!$A$7:$E$34,4,FALSE), "NO MATCH!!!")</f>
        <v>Virginia</v>
      </c>
      <c r="G6287" t="s">
        <v>6278</v>
      </c>
      <c r="H6287" s="1">
        <v>43043</v>
      </c>
      <c r="I6287">
        <v>5366</v>
      </c>
      <c r="J6287" t="s">
        <v>7</v>
      </c>
      <c r="K6287" t="s">
        <v>14</v>
      </c>
      <c r="L6287">
        <v>19.8</v>
      </c>
    </row>
    <row r="6288" spans="1:12" x14ac:dyDescent="0.55000000000000004">
      <c r="A6288" s="24" t="str">
        <f t="shared" si="98"/>
        <v>102211</v>
      </c>
      <c r="B6288" s="24" t="s">
        <v>14</v>
      </c>
      <c r="C6288" s="25">
        <v>43043</v>
      </c>
      <c r="D6288" s="24">
        <f>IFERROR(VLOOKUP(B6288,'2017_GT Roster'!$B$6:$H$21,7, FALSE), "NO MATCH!!!")</f>
        <v>11</v>
      </c>
      <c r="E6288" s="24">
        <f>IFERROR(VLOOKUP(GAME_JUMP_REPORT_CONSOLIDATED!C6288,GAME_INDEX!$A$7:$E$34,5,FALSE), "NO MATCH")</f>
        <v>1022</v>
      </c>
      <c r="F6288" s="24" t="str">
        <f>IFERROR(VLOOKUP(C6288,GAME_INDEX!$A$7:$E$34,4,FALSE), "NO MATCH!!!")</f>
        <v>Virginia</v>
      </c>
      <c r="G6288" t="s">
        <v>6279</v>
      </c>
      <c r="H6288" s="1">
        <v>43043</v>
      </c>
      <c r="I6288">
        <v>5369</v>
      </c>
      <c r="J6288" t="s">
        <v>7</v>
      </c>
      <c r="K6288" t="s">
        <v>14</v>
      </c>
      <c r="L6288">
        <v>18.899999999999999</v>
      </c>
    </row>
    <row r="6289" spans="1:12" x14ac:dyDescent="0.55000000000000004">
      <c r="A6289" s="24" t="str">
        <f t="shared" si="98"/>
        <v>10229</v>
      </c>
      <c r="B6289" s="24" t="s">
        <v>27</v>
      </c>
      <c r="C6289" s="25">
        <v>43043</v>
      </c>
      <c r="D6289" s="24">
        <f>IFERROR(VLOOKUP(B6289,'2017_GT Roster'!$B$6:$H$21,7, FALSE), "NO MATCH!!!")</f>
        <v>9</v>
      </c>
      <c r="E6289" s="24">
        <f>IFERROR(VLOOKUP(GAME_JUMP_REPORT_CONSOLIDATED!C6289,GAME_INDEX!$A$7:$E$34,5,FALSE), "NO MATCH")</f>
        <v>1022</v>
      </c>
      <c r="F6289" s="24" t="str">
        <f>IFERROR(VLOOKUP(C6289,GAME_INDEX!$A$7:$E$34,4,FALSE), "NO MATCH!!!")</f>
        <v>Virginia</v>
      </c>
      <c r="G6289" t="s">
        <v>6280</v>
      </c>
      <c r="H6289" s="1">
        <v>43043</v>
      </c>
      <c r="I6289">
        <v>5384</v>
      </c>
      <c r="J6289" t="s">
        <v>7</v>
      </c>
      <c r="K6289" t="s">
        <v>27</v>
      </c>
      <c r="L6289">
        <v>10.8</v>
      </c>
    </row>
    <row r="6290" spans="1:12" x14ac:dyDescent="0.55000000000000004">
      <c r="A6290" s="24" t="str">
        <f t="shared" si="98"/>
        <v>10221</v>
      </c>
      <c r="B6290" s="24" t="s">
        <v>3254</v>
      </c>
      <c r="C6290" s="25">
        <v>43043</v>
      </c>
      <c r="D6290" s="24">
        <f>IFERROR(VLOOKUP(B6290,'2017_GT Roster'!$B$6:$H$21,7, FALSE), "NO MATCH!!!")</f>
        <v>1</v>
      </c>
      <c r="E6290" s="24">
        <f>IFERROR(VLOOKUP(GAME_JUMP_REPORT_CONSOLIDATED!C6290,GAME_INDEX!$A$7:$E$34,5,FALSE), "NO MATCH")</f>
        <v>1022</v>
      </c>
      <c r="F6290" s="24" t="str">
        <f>IFERROR(VLOOKUP(C6290,GAME_INDEX!$A$7:$E$34,4,FALSE), "NO MATCH!!!")</f>
        <v>Virginia</v>
      </c>
      <c r="G6290" t="s">
        <v>6281</v>
      </c>
      <c r="H6290" s="1">
        <v>43043</v>
      </c>
      <c r="I6290">
        <v>5389</v>
      </c>
      <c r="J6290" t="s">
        <v>7</v>
      </c>
      <c r="K6290" t="s">
        <v>3254</v>
      </c>
      <c r="L6290">
        <v>16.8</v>
      </c>
    </row>
    <row r="6291" spans="1:12" x14ac:dyDescent="0.55000000000000004">
      <c r="A6291" s="24" t="str">
        <f t="shared" si="98"/>
        <v>102211</v>
      </c>
      <c r="B6291" s="24" t="s">
        <v>14</v>
      </c>
      <c r="C6291" s="25">
        <v>43043</v>
      </c>
      <c r="D6291" s="24">
        <f>IFERROR(VLOOKUP(B6291,'2017_GT Roster'!$B$6:$H$21,7, FALSE), "NO MATCH!!!")</f>
        <v>11</v>
      </c>
      <c r="E6291" s="24">
        <f>IFERROR(VLOOKUP(GAME_JUMP_REPORT_CONSOLIDATED!C6291,GAME_INDEX!$A$7:$E$34,5,FALSE), "NO MATCH")</f>
        <v>1022</v>
      </c>
      <c r="F6291" s="24" t="str">
        <f>IFERROR(VLOOKUP(C6291,GAME_INDEX!$A$7:$E$34,4,FALSE), "NO MATCH!!!")</f>
        <v>Virginia</v>
      </c>
      <c r="G6291" t="s">
        <v>6282</v>
      </c>
      <c r="H6291" s="1">
        <v>43043</v>
      </c>
      <c r="I6291">
        <v>5390</v>
      </c>
      <c r="J6291" t="s">
        <v>7</v>
      </c>
      <c r="K6291" t="s">
        <v>14</v>
      </c>
      <c r="L6291">
        <v>19.399999999999999</v>
      </c>
    </row>
    <row r="6292" spans="1:12" x14ac:dyDescent="0.55000000000000004">
      <c r="A6292" s="24" t="str">
        <f t="shared" si="98"/>
        <v>10229</v>
      </c>
      <c r="B6292" s="24" t="s">
        <v>27</v>
      </c>
      <c r="C6292" s="25">
        <v>43043</v>
      </c>
      <c r="D6292" s="24">
        <f>IFERROR(VLOOKUP(B6292,'2017_GT Roster'!$B$6:$H$21,7, FALSE), "NO MATCH!!!")</f>
        <v>9</v>
      </c>
      <c r="E6292" s="24">
        <f>IFERROR(VLOOKUP(GAME_JUMP_REPORT_CONSOLIDATED!C6292,GAME_INDEX!$A$7:$E$34,5,FALSE), "NO MATCH")</f>
        <v>1022</v>
      </c>
      <c r="F6292" s="24" t="str">
        <f>IFERROR(VLOOKUP(C6292,GAME_INDEX!$A$7:$E$34,4,FALSE), "NO MATCH!!!")</f>
        <v>Virginia</v>
      </c>
      <c r="G6292" t="s">
        <v>6283</v>
      </c>
      <c r="H6292" s="1">
        <v>43043</v>
      </c>
      <c r="I6292">
        <v>5402</v>
      </c>
      <c r="J6292" t="s">
        <v>7</v>
      </c>
      <c r="K6292" t="s">
        <v>27</v>
      </c>
      <c r="L6292">
        <v>11</v>
      </c>
    </row>
    <row r="6293" spans="1:12" x14ac:dyDescent="0.55000000000000004">
      <c r="A6293" s="24" t="str">
        <f t="shared" si="98"/>
        <v>10221</v>
      </c>
      <c r="B6293" s="24" t="s">
        <v>3254</v>
      </c>
      <c r="C6293" s="25">
        <v>43043</v>
      </c>
      <c r="D6293" s="24">
        <f>IFERROR(VLOOKUP(B6293,'2017_GT Roster'!$B$6:$H$21,7, FALSE), "NO MATCH!!!")</f>
        <v>1</v>
      </c>
      <c r="E6293" s="24">
        <f>IFERROR(VLOOKUP(GAME_JUMP_REPORT_CONSOLIDATED!C6293,GAME_INDEX!$A$7:$E$34,5,FALSE), "NO MATCH")</f>
        <v>1022</v>
      </c>
      <c r="F6293" s="24" t="str">
        <f>IFERROR(VLOOKUP(C6293,GAME_INDEX!$A$7:$E$34,4,FALSE), "NO MATCH!!!")</f>
        <v>Virginia</v>
      </c>
      <c r="G6293" t="s">
        <v>6284</v>
      </c>
      <c r="H6293" s="1">
        <v>43043</v>
      </c>
      <c r="I6293">
        <v>5407</v>
      </c>
      <c r="J6293" t="s">
        <v>7</v>
      </c>
      <c r="K6293" t="s">
        <v>3254</v>
      </c>
      <c r="L6293">
        <v>12.2</v>
      </c>
    </row>
    <row r="6294" spans="1:12" x14ac:dyDescent="0.55000000000000004">
      <c r="A6294" s="24" t="str">
        <f t="shared" si="98"/>
        <v>102211</v>
      </c>
      <c r="B6294" s="24" t="s">
        <v>14</v>
      </c>
      <c r="C6294" s="25">
        <v>43043</v>
      </c>
      <c r="D6294" s="24">
        <f>IFERROR(VLOOKUP(B6294,'2017_GT Roster'!$B$6:$H$21,7, FALSE), "NO MATCH!!!")</f>
        <v>11</v>
      </c>
      <c r="E6294" s="24">
        <f>IFERROR(VLOOKUP(GAME_JUMP_REPORT_CONSOLIDATED!C6294,GAME_INDEX!$A$7:$E$34,5,FALSE), "NO MATCH")</f>
        <v>1022</v>
      </c>
      <c r="F6294" s="24" t="str">
        <f>IFERROR(VLOOKUP(C6294,GAME_INDEX!$A$7:$E$34,4,FALSE), "NO MATCH!!!")</f>
        <v>Virginia</v>
      </c>
      <c r="G6294" t="s">
        <v>6285</v>
      </c>
      <c r="H6294" s="1">
        <v>43043</v>
      </c>
      <c r="I6294">
        <v>5408</v>
      </c>
      <c r="J6294" t="s">
        <v>7</v>
      </c>
      <c r="K6294" t="s">
        <v>14</v>
      </c>
      <c r="L6294">
        <v>18.3</v>
      </c>
    </row>
    <row r="6295" spans="1:12" x14ac:dyDescent="0.55000000000000004">
      <c r="A6295" s="24" t="str">
        <f t="shared" si="98"/>
        <v>10229</v>
      </c>
      <c r="B6295" s="24" t="s">
        <v>27</v>
      </c>
      <c r="C6295" s="25">
        <v>43043</v>
      </c>
      <c r="D6295" s="24">
        <f>IFERROR(VLOOKUP(B6295,'2017_GT Roster'!$B$6:$H$21,7, FALSE), "NO MATCH!!!")</f>
        <v>9</v>
      </c>
      <c r="E6295" s="24">
        <f>IFERROR(VLOOKUP(GAME_JUMP_REPORT_CONSOLIDATED!C6295,GAME_INDEX!$A$7:$E$34,5,FALSE), "NO MATCH")</f>
        <v>1022</v>
      </c>
      <c r="F6295" s="24" t="str">
        <f>IFERROR(VLOOKUP(C6295,GAME_INDEX!$A$7:$E$34,4,FALSE), "NO MATCH!!!")</f>
        <v>Virginia</v>
      </c>
      <c r="G6295" t="s">
        <v>6286</v>
      </c>
      <c r="H6295" s="1">
        <v>43043</v>
      </c>
      <c r="I6295">
        <v>5427</v>
      </c>
      <c r="J6295" t="s">
        <v>7</v>
      </c>
      <c r="K6295" t="s">
        <v>27</v>
      </c>
      <c r="L6295">
        <v>10.5</v>
      </c>
    </row>
    <row r="6296" spans="1:12" x14ac:dyDescent="0.55000000000000004">
      <c r="A6296" s="24" t="str">
        <f t="shared" si="98"/>
        <v>102211</v>
      </c>
      <c r="B6296" s="24" t="s">
        <v>14</v>
      </c>
      <c r="C6296" s="25">
        <v>43043</v>
      </c>
      <c r="D6296" s="24">
        <f>IFERROR(VLOOKUP(B6296,'2017_GT Roster'!$B$6:$H$21,7, FALSE), "NO MATCH!!!")</f>
        <v>11</v>
      </c>
      <c r="E6296" s="24">
        <f>IFERROR(VLOOKUP(GAME_JUMP_REPORT_CONSOLIDATED!C6296,GAME_INDEX!$A$7:$E$34,5,FALSE), "NO MATCH")</f>
        <v>1022</v>
      </c>
      <c r="F6296" s="24" t="str">
        <f>IFERROR(VLOOKUP(C6296,GAME_INDEX!$A$7:$E$34,4,FALSE), "NO MATCH!!!")</f>
        <v>Virginia</v>
      </c>
      <c r="G6296" t="s">
        <v>6287</v>
      </c>
      <c r="H6296" s="1">
        <v>43043</v>
      </c>
      <c r="I6296">
        <v>5429</v>
      </c>
      <c r="J6296" t="s">
        <v>7</v>
      </c>
      <c r="K6296" t="s">
        <v>14</v>
      </c>
      <c r="L6296">
        <v>22.6</v>
      </c>
    </row>
    <row r="6297" spans="1:12" x14ac:dyDescent="0.55000000000000004">
      <c r="A6297" s="24" t="str">
        <f t="shared" si="98"/>
        <v>102211</v>
      </c>
      <c r="B6297" s="24" t="s">
        <v>14</v>
      </c>
      <c r="C6297" s="25">
        <v>43043</v>
      </c>
      <c r="D6297" s="24">
        <f>IFERROR(VLOOKUP(B6297,'2017_GT Roster'!$B$6:$H$21,7, FALSE), "NO MATCH!!!")</f>
        <v>11</v>
      </c>
      <c r="E6297" s="24">
        <f>IFERROR(VLOOKUP(GAME_JUMP_REPORT_CONSOLIDATED!C6297,GAME_INDEX!$A$7:$E$34,5,FALSE), "NO MATCH")</f>
        <v>1022</v>
      </c>
      <c r="F6297" s="24" t="str">
        <f>IFERROR(VLOOKUP(C6297,GAME_INDEX!$A$7:$E$34,4,FALSE), "NO MATCH!!!")</f>
        <v>Virginia</v>
      </c>
      <c r="G6297" t="s">
        <v>6288</v>
      </c>
      <c r="H6297" s="1">
        <v>43043</v>
      </c>
      <c r="I6297">
        <v>5449</v>
      </c>
      <c r="J6297" t="s">
        <v>7</v>
      </c>
      <c r="K6297" t="s">
        <v>14</v>
      </c>
      <c r="L6297">
        <v>14.8</v>
      </c>
    </row>
    <row r="6298" spans="1:12" x14ac:dyDescent="0.55000000000000004">
      <c r="A6298" s="24" t="str">
        <f t="shared" si="98"/>
        <v>10221</v>
      </c>
      <c r="B6298" s="24" t="s">
        <v>3254</v>
      </c>
      <c r="C6298" s="25">
        <v>43043</v>
      </c>
      <c r="D6298" s="24">
        <f>IFERROR(VLOOKUP(B6298,'2017_GT Roster'!$B$6:$H$21,7, FALSE), "NO MATCH!!!")</f>
        <v>1</v>
      </c>
      <c r="E6298" s="24">
        <f>IFERROR(VLOOKUP(GAME_JUMP_REPORT_CONSOLIDATED!C6298,GAME_INDEX!$A$7:$E$34,5,FALSE), "NO MATCH")</f>
        <v>1022</v>
      </c>
      <c r="F6298" s="24" t="str">
        <f>IFERROR(VLOOKUP(C6298,GAME_INDEX!$A$7:$E$34,4,FALSE), "NO MATCH!!!")</f>
        <v>Virginia</v>
      </c>
      <c r="G6298" t="s">
        <v>6289</v>
      </c>
      <c r="H6298" s="1">
        <v>43043</v>
      </c>
      <c r="I6298">
        <v>5452</v>
      </c>
      <c r="J6298" t="s">
        <v>7</v>
      </c>
      <c r="K6298" t="s">
        <v>3254</v>
      </c>
      <c r="L6298">
        <v>17.600000000000001</v>
      </c>
    </row>
    <row r="6299" spans="1:12" x14ac:dyDescent="0.55000000000000004">
      <c r="A6299" s="24" t="str">
        <f t="shared" si="98"/>
        <v>102233</v>
      </c>
      <c r="B6299" s="24" t="s">
        <v>32</v>
      </c>
      <c r="C6299" s="25">
        <v>43043</v>
      </c>
      <c r="D6299" s="24">
        <f>IFERROR(VLOOKUP(B6299,'2017_GT Roster'!$B$6:$H$21,7, FALSE), "NO MATCH!!!")</f>
        <v>33</v>
      </c>
      <c r="E6299" s="24">
        <f>IFERROR(VLOOKUP(GAME_JUMP_REPORT_CONSOLIDATED!C6299,GAME_INDEX!$A$7:$E$34,5,FALSE), "NO MATCH")</f>
        <v>1022</v>
      </c>
      <c r="F6299" s="24" t="str">
        <f>IFERROR(VLOOKUP(C6299,GAME_INDEX!$A$7:$E$34,4,FALSE), "NO MATCH!!!")</f>
        <v>Virginia</v>
      </c>
      <c r="G6299" t="s">
        <v>6290</v>
      </c>
      <c r="H6299" s="1">
        <v>43043</v>
      </c>
      <c r="I6299">
        <v>5453</v>
      </c>
      <c r="J6299" t="s">
        <v>7</v>
      </c>
      <c r="K6299" t="s">
        <v>32</v>
      </c>
      <c r="L6299">
        <v>17.5</v>
      </c>
    </row>
    <row r="6300" spans="1:12" x14ac:dyDescent="0.55000000000000004">
      <c r="A6300" s="24" t="str">
        <f t="shared" si="98"/>
        <v>10229</v>
      </c>
      <c r="B6300" s="24" t="s">
        <v>27</v>
      </c>
      <c r="C6300" s="25">
        <v>43043</v>
      </c>
      <c r="D6300" s="24">
        <f>IFERROR(VLOOKUP(B6300,'2017_GT Roster'!$B$6:$H$21,7, FALSE), "NO MATCH!!!")</f>
        <v>9</v>
      </c>
      <c r="E6300" s="24">
        <f>IFERROR(VLOOKUP(GAME_JUMP_REPORT_CONSOLIDATED!C6300,GAME_INDEX!$A$7:$E$34,5,FALSE), "NO MATCH")</f>
        <v>1022</v>
      </c>
      <c r="F6300" s="24" t="str">
        <f>IFERROR(VLOOKUP(C6300,GAME_INDEX!$A$7:$E$34,4,FALSE), "NO MATCH!!!")</f>
        <v>Virginia</v>
      </c>
      <c r="G6300" t="s">
        <v>6291</v>
      </c>
      <c r="H6300" s="1">
        <v>43043</v>
      </c>
      <c r="I6300">
        <v>5475</v>
      </c>
      <c r="J6300" t="s">
        <v>7</v>
      </c>
      <c r="K6300" t="s">
        <v>27</v>
      </c>
      <c r="L6300">
        <v>10.9</v>
      </c>
    </row>
    <row r="6301" spans="1:12" x14ac:dyDescent="0.55000000000000004">
      <c r="A6301" s="24" t="str">
        <f t="shared" si="98"/>
        <v>10229</v>
      </c>
      <c r="B6301" s="24" t="s">
        <v>27</v>
      </c>
      <c r="C6301" s="25">
        <v>43043</v>
      </c>
      <c r="D6301" s="24">
        <f>IFERROR(VLOOKUP(B6301,'2017_GT Roster'!$B$6:$H$21,7, FALSE), "NO MATCH!!!")</f>
        <v>9</v>
      </c>
      <c r="E6301" s="24">
        <f>IFERROR(VLOOKUP(GAME_JUMP_REPORT_CONSOLIDATED!C6301,GAME_INDEX!$A$7:$E$34,5,FALSE), "NO MATCH")</f>
        <v>1022</v>
      </c>
      <c r="F6301" s="24" t="str">
        <f>IFERROR(VLOOKUP(C6301,GAME_INDEX!$A$7:$E$34,4,FALSE), "NO MATCH!!!")</f>
        <v>Virginia</v>
      </c>
      <c r="G6301" t="s">
        <v>6292</v>
      </c>
      <c r="H6301" s="1">
        <v>43043</v>
      </c>
      <c r="I6301">
        <v>5477</v>
      </c>
      <c r="J6301" t="s">
        <v>7</v>
      </c>
      <c r="K6301" t="s">
        <v>27</v>
      </c>
      <c r="L6301">
        <v>8.3000000000000007</v>
      </c>
    </row>
    <row r="6302" spans="1:12" x14ac:dyDescent="0.55000000000000004">
      <c r="A6302" s="24" t="str">
        <f t="shared" si="98"/>
        <v>10221</v>
      </c>
      <c r="B6302" s="24" t="s">
        <v>3254</v>
      </c>
      <c r="C6302" s="25">
        <v>43043</v>
      </c>
      <c r="D6302" s="24">
        <f>IFERROR(VLOOKUP(B6302,'2017_GT Roster'!$B$6:$H$21,7, FALSE), "NO MATCH!!!")</f>
        <v>1</v>
      </c>
      <c r="E6302" s="24">
        <f>IFERROR(VLOOKUP(GAME_JUMP_REPORT_CONSOLIDATED!C6302,GAME_INDEX!$A$7:$E$34,5,FALSE), "NO MATCH")</f>
        <v>1022</v>
      </c>
      <c r="F6302" s="24" t="str">
        <f>IFERROR(VLOOKUP(C6302,GAME_INDEX!$A$7:$E$34,4,FALSE), "NO MATCH!!!")</f>
        <v>Virginia</v>
      </c>
      <c r="G6302" t="s">
        <v>6293</v>
      </c>
      <c r="H6302" s="1">
        <v>43043</v>
      </c>
      <c r="I6302">
        <v>5477</v>
      </c>
      <c r="J6302" t="s">
        <v>7</v>
      </c>
      <c r="K6302" t="s">
        <v>3254</v>
      </c>
      <c r="L6302">
        <v>19.399999999999999</v>
      </c>
    </row>
    <row r="6303" spans="1:12" x14ac:dyDescent="0.55000000000000004">
      <c r="A6303" s="24" t="str">
        <f t="shared" si="98"/>
        <v>10221</v>
      </c>
      <c r="B6303" s="24" t="s">
        <v>3254</v>
      </c>
      <c r="C6303" s="25">
        <v>43043</v>
      </c>
      <c r="D6303" s="24">
        <f>IFERROR(VLOOKUP(B6303,'2017_GT Roster'!$B$6:$H$21,7, FALSE), "NO MATCH!!!")</f>
        <v>1</v>
      </c>
      <c r="E6303" s="24">
        <f>IFERROR(VLOOKUP(GAME_JUMP_REPORT_CONSOLIDATED!C6303,GAME_INDEX!$A$7:$E$34,5,FALSE), "NO MATCH")</f>
        <v>1022</v>
      </c>
      <c r="F6303" s="24" t="str">
        <f>IFERROR(VLOOKUP(C6303,GAME_INDEX!$A$7:$E$34,4,FALSE), "NO MATCH!!!")</f>
        <v>Virginia</v>
      </c>
      <c r="G6303" t="s">
        <v>6294</v>
      </c>
      <c r="H6303" s="1">
        <v>43043</v>
      </c>
      <c r="I6303">
        <v>5496</v>
      </c>
      <c r="J6303" t="s">
        <v>7</v>
      </c>
      <c r="K6303" t="s">
        <v>3254</v>
      </c>
      <c r="L6303">
        <v>9.9</v>
      </c>
    </row>
    <row r="6304" spans="1:12" x14ac:dyDescent="0.55000000000000004">
      <c r="A6304" s="24" t="str">
        <f t="shared" si="98"/>
        <v>102233</v>
      </c>
      <c r="B6304" s="24" t="s">
        <v>32</v>
      </c>
      <c r="C6304" s="25">
        <v>43043</v>
      </c>
      <c r="D6304" s="24">
        <f>IFERROR(VLOOKUP(B6304,'2017_GT Roster'!$B$6:$H$21,7, FALSE), "NO MATCH!!!")</f>
        <v>33</v>
      </c>
      <c r="E6304" s="24">
        <f>IFERROR(VLOOKUP(GAME_JUMP_REPORT_CONSOLIDATED!C6304,GAME_INDEX!$A$7:$E$34,5,FALSE), "NO MATCH")</f>
        <v>1022</v>
      </c>
      <c r="F6304" s="24" t="str">
        <f>IFERROR(VLOOKUP(C6304,GAME_INDEX!$A$7:$E$34,4,FALSE), "NO MATCH!!!")</f>
        <v>Virginia</v>
      </c>
      <c r="G6304" t="s">
        <v>6295</v>
      </c>
      <c r="H6304" s="1">
        <v>43043</v>
      </c>
      <c r="I6304">
        <v>5500</v>
      </c>
      <c r="J6304" t="s">
        <v>7</v>
      </c>
      <c r="K6304" t="s">
        <v>32</v>
      </c>
      <c r="L6304">
        <v>20.6</v>
      </c>
    </row>
    <row r="6305" spans="1:12" x14ac:dyDescent="0.55000000000000004">
      <c r="A6305" s="24" t="str">
        <f t="shared" si="98"/>
        <v>10224</v>
      </c>
      <c r="B6305" s="24" t="s">
        <v>3262</v>
      </c>
      <c r="C6305" s="25">
        <v>43043</v>
      </c>
      <c r="D6305" s="24">
        <f>IFERROR(VLOOKUP(B6305,'2017_GT Roster'!$B$6:$H$21,7, FALSE), "NO MATCH!!!")</f>
        <v>4</v>
      </c>
      <c r="E6305" s="24">
        <f>IFERROR(VLOOKUP(GAME_JUMP_REPORT_CONSOLIDATED!C6305,GAME_INDEX!$A$7:$E$34,5,FALSE), "NO MATCH")</f>
        <v>1022</v>
      </c>
      <c r="F6305" s="24" t="str">
        <f>IFERROR(VLOOKUP(C6305,GAME_INDEX!$A$7:$E$34,4,FALSE), "NO MATCH!!!")</f>
        <v>Virginia</v>
      </c>
      <c r="G6305" t="s">
        <v>6296</v>
      </c>
      <c r="H6305" s="1">
        <v>43043</v>
      </c>
      <c r="I6305">
        <v>5501</v>
      </c>
      <c r="J6305" t="s">
        <v>7</v>
      </c>
      <c r="K6305" t="s">
        <v>3262</v>
      </c>
      <c r="L6305">
        <v>14.3</v>
      </c>
    </row>
    <row r="6306" spans="1:12" x14ac:dyDescent="0.55000000000000004">
      <c r="A6306" s="24" t="str">
        <f t="shared" si="98"/>
        <v>10229</v>
      </c>
      <c r="B6306" s="24" t="s">
        <v>27</v>
      </c>
      <c r="C6306" s="25">
        <v>43043</v>
      </c>
      <c r="D6306" s="24">
        <f>IFERROR(VLOOKUP(B6306,'2017_GT Roster'!$B$6:$H$21,7, FALSE), "NO MATCH!!!")</f>
        <v>9</v>
      </c>
      <c r="E6306" s="24">
        <f>IFERROR(VLOOKUP(GAME_JUMP_REPORT_CONSOLIDATED!C6306,GAME_INDEX!$A$7:$E$34,5,FALSE), "NO MATCH")</f>
        <v>1022</v>
      </c>
      <c r="F6306" s="24" t="str">
        <f>IFERROR(VLOOKUP(C6306,GAME_INDEX!$A$7:$E$34,4,FALSE), "NO MATCH!!!")</f>
        <v>Virginia</v>
      </c>
      <c r="G6306" t="s">
        <v>6297</v>
      </c>
      <c r="H6306" s="1">
        <v>43043</v>
      </c>
      <c r="I6306">
        <v>5536</v>
      </c>
      <c r="J6306" t="s">
        <v>7</v>
      </c>
      <c r="K6306" t="s">
        <v>27</v>
      </c>
      <c r="L6306">
        <v>12.1</v>
      </c>
    </row>
    <row r="6307" spans="1:12" x14ac:dyDescent="0.55000000000000004">
      <c r="A6307" s="24" t="str">
        <f t="shared" si="98"/>
        <v>102223</v>
      </c>
      <c r="B6307" s="24" t="s">
        <v>19</v>
      </c>
      <c r="C6307" s="25">
        <v>43043</v>
      </c>
      <c r="D6307" s="24">
        <f>IFERROR(VLOOKUP(B6307,'2017_GT Roster'!$B$6:$H$21,7, FALSE), "NO MATCH!!!")</f>
        <v>23</v>
      </c>
      <c r="E6307" s="24">
        <f>IFERROR(VLOOKUP(GAME_JUMP_REPORT_CONSOLIDATED!C6307,GAME_INDEX!$A$7:$E$34,5,FALSE), "NO MATCH")</f>
        <v>1022</v>
      </c>
      <c r="F6307" s="24" t="str">
        <f>IFERROR(VLOOKUP(C6307,GAME_INDEX!$A$7:$E$34,4,FALSE), "NO MATCH!!!")</f>
        <v>Virginia</v>
      </c>
      <c r="G6307" t="s">
        <v>6298</v>
      </c>
      <c r="H6307" s="1">
        <v>43043</v>
      </c>
      <c r="I6307">
        <v>5539</v>
      </c>
      <c r="J6307" t="s">
        <v>7</v>
      </c>
      <c r="K6307" t="s">
        <v>19</v>
      </c>
      <c r="L6307">
        <v>12.7</v>
      </c>
    </row>
    <row r="6308" spans="1:12" x14ac:dyDescent="0.55000000000000004">
      <c r="A6308" s="24" t="str">
        <f t="shared" si="98"/>
        <v>10224</v>
      </c>
      <c r="B6308" s="24" t="s">
        <v>3262</v>
      </c>
      <c r="C6308" s="25">
        <v>43043</v>
      </c>
      <c r="D6308" s="24">
        <f>IFERROR(VLOOKUP(B6308,'2017_GT Roster'!$B$6:$H$21,7, FALSE), "NO MATCH!!!")</f>
        <v>4</v>
      </c>
      <c r="E6308" s="24">
        <f>IFERROR(VLOOKUP(GAME_JUMP_REPORT_CONSOLIDATED!C6308,GAME_INDEX!$A$7:$E$34,5,FALSE), "NO MATCH")</f>
        <v>1022</v>
      </c>
      <c r="F6308" s="24" t="str">
        <f>IFERROR(VLOOKUP(C6308,GAME_INDEX!$A$7:$E$34,4,FALSE), "NO MATCH!!!")</f>
        <v>Virginia</v>
      </c>
      <c r="G6308" t="s">
        <v>6299</v>
      </c>
      <c r="H6308" s="1">
        <v>43043</v>
      </c>
      <c r="I6308">
        <v>5539</v>
      </c>
      <c r="J6308" t="s">
        <v>7</v>
      </c>
      <c r="K6308" t="s">
        <v>3262</v>
      </c>
      <c r="L6308">
        <v>20.399999999999999</v>
      </c>
    </row>
    <row r="6309" spans="1:12" x14ac:dyDescent="0.55000000000000004">
      <c r="A6309" s="24" t="str">
        <f t="shared" si="98"/>
        <v>102210</v>
      </c>
      <c r="B6309" s="24" t="s">
        <v>5225</v>
      </c>
      <c r="C6309" s="25">
        <v>43043</v>
      </c>
      <c r="D6309" s="24">
        <f>IFERROR(VLOOKUP(B6309,'2017_GT Roster'!$B$6:$H$21,7, FALSE), "NO MATCH!!!")</f>
        <v>10</v>
      </c>
      <c r="E6309" s="24">
        <f>IFERROR(VLOOKUP(GAME_JUMP_REPORT_CONSOLIDATED!C6309,GAME_INDEX!$A$7:$E$34,5,FALSE), "NO MATCH")</f>
        <v>1022</v>
      </c>
      <c r="F6309" s="24" t="str">
        <f>IFERROR(VLOOKUP(C6309,GAME_INDEX!$A$7:$E$34,4,FALSE), "NO MATCH!!!")</f>
        <v>Virginia</v>
      </c>
      <c r="G6309" t="s">
        <v>6300</v>
      </c>
      <c r="H6309" s="1">
        <v>43043</v>
      </c>
      <c r="I6309">
        <v>5558</v>
      </c>
      <c r="J6309" t="s">
        <v>7</v>
      </c>
      <c r="K6309" t="s">
        <v>5225</v>
      </c>
      <c r="L6309">
        <v>13.7</v>
      </c>
    </row>
    <row r="6310" spans="1:12" x14ac:dyDescent="0.55000000000000004">
      <c r="A6310" s="24" t="str">
        <f t="shared" si="98"/>
        <v>10229</v>
      </c>
      <c r="B6310" s="24" t="s">
        <v>27</v>
      </c>
      <c r="C6310" s="25">
        <v>43043</v>
      </c>
      <c r="D6310" s="24">
        <f>IFERROR(VLOOKUP(B6310,'2017_GT Roster'!$B$6:$H$21,7, FALSE), "NO MATCH!!!")</f>
        <v>9</v>
      </c>
      <c r="E6310" s="24">
        <f>IFERROR(VLOOKUP(GAME_JUMP_REPORT_CONSOLIDATED!C6310,GAME_INDEX!$A$7:$E$34,5,FALSE), "NO MATCH")</f>
        <v>1022</v>
      </c>
      <c r="F6310" s="24" t="str">
        <f>IFERROR(VLOOKUP(C6310,GAME_INDEX!$A$7:$E$34,4,FALSE), "NO MATCH!!!")</f>
        <v>Virginia</v>
      </c>
      <c r="G6310" t="s">
        <v>6301</v>
      </c>
      <c r="H6310" s="1">
        <v>43043</v>
      </c>
      <c r="I6310">
        <v>5562</v>
      </c>
      <c r="J6310" t="s">
        <v>7</v>
      </c>
      <c r="K6310" t="s">
        <v>27</v>
      </c>
      <c r="L6310">
        <v>16.100000000000001</v>
      </c>
    </row>
    <row r="6311" spans="1:12" x14ac:dyDescent="0.55000000000000004">
      <c r="A6311" s="24" t="str">
        <f t="shared" si="98"/>
        <v>10224</v>
      </c>
      <c r="B6311" s="24" t="s">
        <v>3262</v>
      </c>
      <c r="C6311" s="25">
        <v>43043</v>
      </c>
      <c r="D6311" s="24">
        <f>IFERROR(VLOOKUP(B6311,'2017_GT Roster'!$B$6:$H$21,7, FALSE), "NO MATCH!!!")</f>
        <v>4</v>
      </c>
      <c r="E6311" s="24">
        <f>IFERROR(VLOOKUP(GAME_JUMP_REPORT_CONSOLIDATED!C6311,GAME_INDEX!$A$7:$E$34,5,FALSE), "NO MATCH")</f>
        <v>1022</v>
      </c>
      <c r="F6311" s="24" t="str">
        <f>IFERROR(VLOOKUP(C6311,GAME_INDEX!$A$7:$E$34,4,FALSE), "NO MATCH!!!")</f>
        <v>Virginia</v>
      </c>
      <c r="G6311" t="s">
        <v>6302</v>
      </c>
      <c r="H6311" s="1">
        <v>43043</v>
      </c>
      <c r="I6311">
        <v>5564</v>
      </c>
      <c r="J6311" t="s">
        <v>7</v>
      </c>
      <c r="K6311" t="s">
        <v>3262</v>
      </c>
      <c r="L6311">
        <v>15.9</v>
      </c>
    </row>
    <row r="6312" spans="1:12" x14ac:dyDescent="0.55000000000000004">
      <c r="A6312" s="24" t="str">
        <f t="shared" si="98"/>
        <v>10229</v>
      </c>
      <c r="B6312" s="24" t="s">
        <v>27</v>
      </c>
      <c r="C6312" s="25">
        <v>43043</v>
      </c>
      <c r="D6312" s="24">
        <f>IFERROR(VLOOKUP(B6312,'2017_GT Roster'!$B$6:$H$21,7, FALSE), "NO MATCH!!!")</f>
        <v>9</v>
      </c>
      <c r="E6312" s="24">
        <f>IFERROR(VLOOKUP(GAME_JUMP_REPORT_CONSOLIDATED!C6312,GAME_INDEX!$A$7:$E$34,5,FALSE), "NO MATCH")</f>
        <v>1022</v>
      </c>
      <c r="F6312" s="24" t="str">
        <f>IFERROR(VLOOKUP(C6312,GAME_INDEX!$A$7:$E$34,4,FALSE), "NO MATCH!!!")</f>
        <v>Virginia</v>
      </c>
      <c r="G6312" t="s">
        <v>6303</v>
      </c>
      <c r="H6312" s="1">
        <v>43043</v>
      </c>
      <c r="I6312">
        <v>5580</v>
      </c>
      <c r="J6312" t="s">
        <v>7</v>
      </c>
      <c r="K6312" t="s">
        <v>27</v>
      </c>
      <c r="L6312">
        <v>13.1</v>
      </c>
    </row>
    <row r="6313" spans="1:12" x14ac:dyDescent="0.55000000000000004">
      <c r="A6313" s="24" t="str">
        <f t="shared" si="98"/>
        <v>102223</v>
      </c>
      <c r="B6313" s="24" t="s">
        <v>19</v>
      </c>
      <c r="C6313" s="25">
        <v>43043</v>
      </c>
      <c r="D6313" s="24">
        <f>IFERROR(VLOOKUP(B6313,'2017_GT Roster'!$B$6:$H$21,7, FALSE), "NO MATCH!!!")</f>
        <v>23</v>
      </c>
      <c r="E6313" s="24">
        <f>IFERROR(VLOOKUP(GAME_JUMP_REPORT_CONSOLIDATED!C6313,GAME_INDEX!$A$7:$E$34,5,FALSE), "NO MATCH")</f>
        <v>1022</v>
      </c>
      <c r="F6313" s="24" t="str">
        <f>IFERROR(VLOOKUP(C6313,GAME_INDEX!$A$7:$E$34,4,FALSE), "NO MATCH!!!")</f>
        <v>Virginia</v>
      </c>
      <c r="G6313" t="s">
        <v>6304</v>
      </c>
      <c r="H6313" s="1">
        <v>43043</v>
      </c>
      <c r="I6313">
        <v>5583</v>
      </c>
      <c r="J6313" t="s">
        <v>7</v>
      </c>
      <c r="K6313" t="s">
        <v>19</v>
      </c>
      <c r="L6313">
        <v>11.6</v>
      </c>
    </row>
    <row r="6314" spans="1:12" x14ac:dyDescent="0.55000000000000004">
      <c r="A6314" s="24" t="str">
        <f t="shared" si="98"/>
        <v>10224</v>
      </c>
      <c r="B6314" s="24" t="s">
        <v>3262</v>
      </c>
      <c r="C6314" s="25">
        <v>43043</v>
      </c>
      <c r="D6314" s="24">
        <f>IFERROR(VLOOKUP(B6314,'2017_GT Roster'!$B$6:$H$21,7, FALSE), "NO MATCH!!!")</f>
        <v>4</v>
      </c>
      <c r="E6314" s="24">
        <f>IFERROR(VLOOKUP(GAME_JUMP_REPORT_CONSOLIDATED!C6314,GAME_INDEX!$A$7:$E$34,5,FALSE), "NO MATCH")</f>
        <v>1022</v>
      </c>
      <c r="F6314" s="24" t="str">
        <f>IFERROR(VLOOKUP(C6314,GAME_INDEX!$A$7:$E$34,4,FALSE), "NO MATCH!!!")</f>
        <v>Virginia</v>
      </c>
      <c r="G6314" t="s">
        <v>6305</v>
      </c>
      <c r="H6314" s="1">
        <v>43043</v>
      </c>
      <c r="I6314">
        <v>5584</v>
      </c>
      <c r="J6314" t="s">
        <v>7</v>
      </c>
      <c r="K6314" t="s">
        <v>3262</v>
      </c>
      <c r="L6314">
        <v>19.399999999999999</v>
      </c>
    </row>
    <row r="6315" spans="1:12" x14ac:dyDescent="0.55000000000000004">
      <c r="A6315" s="24" t="str">
        <f t="shared" si="98"/>
        <v>102233</v>
      </c>
      <c r="B6315" s="24" t="s">
        <v>32</v>
      </c>
      <c r="C6315" s="25">
        <v>43043</v>
      </c>
      <c r="D6315" s="24">
        <f>IFERROR(VLOOKUP(B6315,'2017_GT Roster'!$B$6:$H$21,7, FALSE), "NO MATCH!!!")</f>
        <v>33</v>
      </c>
      <c r="E6315" s="24">
        <f>IFERROR(VLOOKUP(GAME_JUMP_REPORT_CONSOLIDATED!C6315,GAME_INDEX!$A$7:$E$34,5,FALSE), "NO MATCH")</f>
        <v>1022</v>
      </c>
      <c r="F6315" s="24" t="str">
        <f>IFERROR(VLOOKUP(C6315,GAME_INDEX!$A$7:$E$34,4,FALSE), "NO MATCH!!!")</f>
        <v>Virginia</v>
      </c>
      <c r="G6315" t="s">
        <v>6306</v>
      </c>
      <c r="H6315" s="1">
        <v>43043</v>
      </c>
      <c r="I6315">
        <v>5587</v>
      </c>
      <c r="J6315" t="s">
        <v>7</v>
      </c>
      <c r="K6315" t="s">
        <v>32</v>
      </c>
      <c r="L6315">
        <v>17.2</v>
      </c>
    </row>
    <row r="6316" spans="1:12" x14ac:dyDescent="0.55000000000000004">
      <c r="A6316" s="24" t="str">
        <f t="shared" si="98"/>
        <v>10224</v>
      </c>
      <c r="B6316" s="24" t="s">
        <v>3262</v>
      </c>
      <c r="C6316" s="25">
        <v>43043</v>
      </c>
      <c r="D6316" s="24">
        <f>IFERROR(VLOOKUP(B6316,'2017_GT Roster'!$B$6:$H$21,7, FALSE), "NO MATCH!!!")</f>
        <v>4</v>
      </c>
      <c r="E6316" s="24">
        <f>IFERROR(VLOOKUP(GAME_JUMP_REPORT_CONSOLIDATED!C6316,GAME_INDEX!$A$7:$E$34,5,FALSE), "NO MATCH")</f>
        <v>1022</v>
      </c>
      <c r="F6316" s="24" t="str">
        <f>IFERROR(VLOOKUP(C6316,GAME_INDEX!$A$7:$E$34,4,FALSE), "NO MATCH!!!")</f>
        <v>Virginia</v>
      </c>
      <c r="G6316" t="s">
        <v>6307</v>
      </c>
      <c r="H6316" s="1">
        <v>43043</v>
      </c>
      <c r="I6316">
        <v>5588</v>
      </c>
      <c r="J6316" t="s">
        <v>7</v>
      </c>
      <c r="K6316" t="s">
        <v>3262</v>
      </c>
      <c r="L6316">
        <v>19.5</v>
      </c>
    </row>
    <row r="6317" spans="1:12" x14ac:dyDescent="0.55000000000000004">
      <c r="A6317" s="24" t="str">
        <f t="shared" si="98"/>
        <v>10229</v>
      </c>
      <c r="B6317" s="24" t="s">
        <v>27</v>
      </c>
      <c r="C6317" s="25">
        <v>43043</v>
      </c>
      <c r="D6317" s="24">
        <f>IFERROR(VLOOKUP(B6317,'2017_GT Roster'!$B$6:$H$21,7, FALSE), "NO MATCH!!!")</f>
        <v>9</v>
      </c>
      <c r="E6317" s="24">
        <f>IFERROR(VLOOKUP(GAME_JUMP_REPORT_CONSOLIDATED!C6317,GAME_INDEX!$A$7:$E$34,5,FALSE), "NO MATCH")</f>
        <v>1022</v>
      </c>
      <c r="F6317" s="24" t="str">
        <f>IFERROR(VLOOKUP(C6317,GAME_INDEX!$A$7:$E$34,4,FALSE), "NO MATCH!!!")</f>
        <v>Virginia</v>
      </c>
      <c r="G6317" t="s">
        <v>6308</v>
      </c>
      <c r="H6317" s="1">
        <v>43043</v>
      </c>
      <c r="I6317">
        <v>5606</v>
      </c>
      <c r="J6317" t="s">
        <v>7</v>
      </c>
      <c r="K6317" t="s">
        <v>27</v>
      </c>
      <c r="L6317">
        <v>11.8</v>
      </c>
    </row>
    <row r="6318" spans="1:12" x14ac:dyDescent="0.55000000000000004">
      <c r="A6318" s="24" t="str">
        <f t="shared" si="98"/>
        <v>102223</v>
      </c>
      <c r="B6318" s="24" t="s">
        <v>19</v>
      </c>
      <c r="C6318" s="25">
        <v>43043</v>
      </c>
      <c r="D6318" s="24">
        <f>IFERROR(VLOOKUP(B6318,'2017_GT Roster'!$B$6:$H$21,7, FALSE), "NO MATCH!!!")</f>
        <v>23</v>
      </c>
      <c r="E6318" s="24">
        <f>IFERROR(VLOOKUP(GAME_JUMP_REPORT_CONSOLIDATED!C6318,GAME_INDEX!$A$7:$E$34,5,FALSE), "NO MATCH")</f>
        <v>1022</v>
      </c>
      <c r="F6318" s="24" t="str">
        <f>IFERROR(VLOOKUP(C6318,GAME_INDEX!$A$7:$E$34,4,FALSE), "NO MATCH!!!")</f>
        <v>Virginia</v>
      </c>
      <c r="G6318" t="s">
        <v>6309</v>
      </c>
      <c r="H6318" s="1">
        <v>43043</v>
      </c>
      <c r="I6318">
        <v>5609</v>
      </c>
      <c r="J6318" t="s">
        <v>7</v>
      </c>
      <c r="K6318" t="s">
        <v>19</v>
      </c>
      <c r="L6318">
        <v>12.6</v>
      </c>
    </row>
    <row r="6319" spans="1:12" x14ac:dyDescent="0.55000000000000004">
      <c r="A6319" s="24" t="str">
        <f t="shared" si="98"/>
        <v>10224</v>
      </c>
      <c r="B6319" s="24" t="s">
        <v>3262</v>
      </c>
      <c r="C6319" s="25">
        <v>43043</v>
      </c>
      <c r="D6319" s="24">
        <f>IFERROR(VLOOKUP(B6319,'2017_GT Roster'!$B$6:$H$21,7, FALSE), "NO MATCH!!!")</f>
        <v>4</v>
      </c>
      <c r="E6319" s="24">
        <f>IFERROR(VLOOKUP(GAME_JUMP_REPORT_CONSOLIDATED!C6319,GAME_INDEX!$A$7:$E$34,5,FALSE), "NO MATCH")</f>
        <v>1022</v>
      </c>
      <c r="F6319" s="24" t="str">
        <f>IFERROR(VLOOKUP(C6319,GAME_INDEX!$A$7:$E$34,4,FALSE), "NO MATCH!!!")</f>
        <v>Virginia</v>
      </c>
      <c r="G6319" t="s">
        <v>6310</v>
      </c>
      <c r="H6319" s="1">
        <v>43043</v>
      </c>
      <c r="I6319">
        <v>5609</v>
      </c>
      <c r="J6319" t="s">
        <v>7</v>
      </c>
      <c r="K6319" t="s">
        <v>3262</v>
      </c>
      <c r="L6319">
        <v>10.1</v>
      </c>
    </row>
    <row r="6320" spans="1:12" x14ac:dyDescent="0.55000000000000004">
      <c r="A6320" s="24" t="str">
        <f t="shared" si="98"/>
        <v>102233</v>
      </c>
      <c r="B6320" s="24" t="s">
        <v>32</v>
      </c>
      <c r="C6320" s="25">
        <v>43043</v>
      </c>
      <c r="D6320" s="24">
        <f>IFERROR(VLOOKUP(B6320,'2017_GT Roster'!$B$6:$H$21,7, FALSE), "NO MATCH!!!")</f>
        <v>33</v>
      </c>
      <c r="E6320" s="24">
        <f>IFERROR(VLOOKUP(GAME_JUMP_REPORT_CONSOLIDATED!C6320,GAME_INDEX!$A$7:$E$34,5,FALSE), "NO MATCH")</f>
        <v>1022</v>
      </c>
      <c r="F6320" s="24" t="str">
        <f>IFERROR(VLOOKUP(C6320,GAME_INDEX!$A$7:$E$34,4,FALSE), "NO MATCH!!!")</f>
        <v>Virginia</v>
      </c>
      <c r="G6320" t="s">
        <v>6311</v>
      </c>
      <c r="H6320" s="1">
        <v>43043</v>
      </c>
      <c r="I6320">
        <v>5625</v>
      </c>
      <c r="J6320" t="s">
        <v>7</v>
      </c>
      <c r="K6320" t="s">
        <v>32</v>
      </c>
      <c r="L6320">
        <v>13.8</v>
      </c>
    </row>
    <row r="6321" spans="1:12" x14ac:dyDescent="0.55000000000000004">
      <c r="A6321" s="24" t="str">
        <f t="shared" ref="A6321:A6384" si="99">E6321&amp;D6321</f>
        <v>10229</v>
      </c>
      <c r="B6321" s="24" t="s">
        <v>27</v>
      </c>
      <c r="C6321" s="25">
        <v>43043</v>
      </c>
      <c r="D6321" s="24">
        <f>IFERROR(VLOOKUP(B6321,'2017_GT Roster'!$B$6:$H$21,7, FALSE), "NO MATCH!!!")</f>
        <v>9</v>
      </c>
      <c r="E6321" s="24">
        <f>IFERROR(VLOOKUP(GAME_JUMP_REPORT_CONSOLIDATED!C6321,GAME_INDEX!$A$7:$E$34,5,FALSE), "NO MATCH")</f>
        <v>1022</v>
      </c>
      <c r="F6321" s="24" t="str">
        <f>IFERROR(VLOOKUP(C6321,GAME_INDEX!$A$7:$E$34,4,FALSE), "NO MATCH!!!")</f>
        <v>Virginia</v>
      </c>
      <c r="G6321" t="s">
        <v>6312</v>
      </c>
      <c r="H6321" s="1">
        <v>43043</v>
      </c>
      <c r="I6321">
        <v>5628</v>
      </c>
      <c r="J6321" t="s">
        <v>7</v>
      </c>
      <c r="K6321" t="s">
        <v>27</v>
      </c>
      <c r="L6321">
        <v>13.5</v>
      </c>
    </row>
    <row r="6322" spans="1:12" x14ac:dyDescent="0.55000000000000004">
      <c r="A6322" s="24" t="str">
        <f t="shared" si="99"/>
        <v>10224</v>
      </c>
      <c r="B6322" s="24" t="s">
        <v>3262</v>
      </c>
      <c r="C6322" s="25">
        <v>43043</v>
      </c>
      <c r="D6322" s="24">
        <f>IFERROR(VLOOKUP(B6322,'2017_GT Roster'!$B$6:$H$21,7, FALSE), "NO MATCH!!!")</f>
        <v>4</v>
      </c>
      <c r="E6322" s="24">
        <f>IFERROR(VLOOKUP(GAME_JUMP_REPORT_CONSOLIDATED!C6322,GAME_INDEX!$A$7:$E$34,5,FALSE), "NO MATCH")</f>
        <v>1022</v>
      </c>
      <c r="F6322" s="24" t="str">
        <f>IFERROR(VLOOKUP(C6322,GAME_INDEX!$A$7:$E$34,4,FALSE), "NO MATCH!!!")</f>
        <v>Virginia</v>
      </c>
      <c r="G6322" t="s">
        <v>6313</v>
      </c>
      <c r="H6322" s="1">
        <v>43043</v>
      </c>
      <c r="I6322">
        <v>5631</v>
      </c>
      <c r="J6322" t="s">
        <v>7</v>
      </c>
      <c r="K6322" t="s">
        <v>3262</v>
      </c>
      <c r="L6322">
        <v>20.6</v>
      </c>
    </row>
    <row r="6323" spans="1:12" x14ac:dyDescent="0.55000000000000004">
      <c r="A6323" s="24" t="str">
        <f t="shared" si="99"/>
        <v>102211</v>
      </c>
      <c r="B6323" s="24" t="s">
        <v>14</v>
      </c>
      <c r="C6323" s="25">
        <v>43043</v>
      </c>
      <c r="D6323" s="24">
        <f>IFERROR(VLOOKUP(B6323,'2017_GT Roster'!$B$6:$H$21,7, FALSE), "NO MATCH!!!")</f>
        <v>11</v>
      </c>
      <c r="E6323" s="24">
        <f>IFERROR(VLOOKUP(GAME_JUMP_REPORT_CONSOLIDATED!C6323,GAME_INDEX!$A$7:$E$34,5,FALSE), "NO MATCH")</f>
        <v>1022</v>
      </c>
      <c r="F6323" s="24" t="str">
        <f>IFERROR(VLOOKUP(C6323,GAME_INDEX!$A$7:$E$34,4,FALSE), "NO MATCH!!!")</f>
        <v>Virginia</v>
      </c>
      <c r="G6323" t="s">
        <v>6314</v>
      </c>
      <c r="H6323" s="1">
        <v>43043</v>
      </c>
      <c r="I6323">
        <v>5633</v>
      </c>
      <c r="J6323" t="s">
        <v>7</v>
      </c>
      <c r="K6323" t="s">
        <v>14</v>
      </c>
      <c r="L6323">
        <v>23.3</v>
      </c>
    </row>
    <row r="6324" spans="1:12" x14ac:dyDescent="0.55000000000000004">
      <c r="A6324" s="24" t="str">
        <f t="shared" si="99"/>
        <v>102233</v>
      </c>
      <c r="B6324" s="24" t="s">
        <v>32</v>
      </c>
      <c r="C6324" s="25">
        <v>43043</v>
      </c>
      <c r="D6324" s="24">
        <f>IFERROR(VLOOKUP(B6324,'2017_GT Roster'!$B$6:$H$21,7, FALSE), "NO MATCH!!!")</f>
        <v>33</v>
      </c>
      <c r="E6324" s="24">
        <f>IFERROR(VLOOKUP(GAME_JUMP_REPORT_CONSOLIDATED!C6324,GAME_INDEX!$A$7:$E$34,5,FALSE), "NO MATCH")</f>
        <v>1022</v>
      </c>
      <c r="F6324" s="24" t="str">
        <f>IFERROR(VLOOKUP(C6324,GAME_INDEX!$A$7:$E$34,4,FALSE), "NO MATCH!!!")</f>
        <v>Virginia</v>
      </c>
      <c r="G6324" t="s">
        <v>6315</v>
      </c>
      <c r="H6324" s="1">
        <v>43043</v>
      </c>
      <c r="I6324">
        <v>5647</v>
      </c>
      <c r="J6324" t="s">
        <v>7</v>
      </c>
      <c r="K6324" t="s">
        <v>32</v>
      </c>
      <c r="L6324">
        <v>13</v>
      </c>
    </row>
    <row r="6325" spans="1:12" x14ac:dyDescent="0.55000000000000004">
      <c r="A6325" s="24" t="str">
        <f t="shared" si="99"/>
        <v>10229</v>
      </c>
      <c r="B6325" s="24" t="s">
        <v>27</v>
      </c>
      <c r="C6325" s="25">
        <v>43043</v>
      </c>
      <c r="D6325" s="24">
        <f>IFERROR(VLOOKUP(B6325,'2017_GT Roster'!$B$6:$H$21,7, FALSE), "NO MATCH!!!")</f>
        <v>9</v>
      </c>
      <c r="E6325" s="24">
        <f>IFERROR(VLOOKUP(GAME_JUMP_REPORT_CONSOLIDATED!C6325,GAME_INDEX!$A$7:$E$34,5,FALSE), "NO MATCH")</f>
        <v>1022</v>
      </c>
      <c r="F6325" s="24" t="str">
        <f>IFERROR(VLOOKUP(C6325,GAME_INDEX!$A$7:$E$34,4,FALSE), "NO MATCH!!!")</f>
        <v>Virginia</v>
      </c>
      <c r="G6325" t="s">
        <v>6316</v>
      </c>
      <c r="H6325" s="1">
        <v>43043</v>
      </c>
      <c r="I6325">
        <v>5673</v>
      </c>
      <c r="J6325" t="s">
        <v>7</v>
      </c>
      <c r="K6325" t="s">
        <v>27</v>
      </c>
      <c r="L6325">
        <v>12.8</v>
      </c>
    </row>
    <row r="6326" spans="1:12" x14ac:dyDescent="0.55000000000000004">
      <c r="A6326" s="24" t="str">
        <f t="shared" si="99"/>
        <v>10224</v>
      </c>
      <c r="B6326" s="24" t="s">
        <v>3262</v>
      </c>
      <c r="C6326" s="25">
        <v>43043</v>
      </c>
      <c r="D6326" s="24">
        <f>IFERROR(VLOOKUP(B6326,'2017_GT Roster'!$B$6:$H$21,7, FALSE), "NO MATCH!!!")</f>
        <v>4</v>
      </c>
      <c r="E6326" s="24">
        <f>IFERROR(VLOOKUP(GAME_JUMP_REPORT_CONSOLIDATED!C6326,GAME_INDEX!$A$7:$E$34,5,FALSE), "NO MATCH")</f>
        <v>1022</v>
      </c>
      <c r="F6326" s="24" t="str">
        <f>IFERROR(VLOOKUP(C6326,GAME_INDEX!$A$7:$E$34,4,FALSE), "NO MATCH!!!")</f>
        <v>Virginia</v>
      </c>
      <c r="G6326" t="s">
        <v>6317</v>
      </c>
      <c r="H6326" s="1">
        <v>43043</v>
      </c>
      <c r="I6326">
        <v>5676</v>
      </c>
      <c r="J6326" t="s">
        <v>7</v>
      </c>
      <c r="K6326" t="s">
        <v>3262</v>
      </c>
      <c r="L6326">
        <v>24.2</v>
      </c>
    </row>
    <row r="6327" spans="1:12" x14ac:dyDescent="0.55000000000000004">
      <c r="A6327" s="24" t="str">
        <f t="shared" si="99"/>
        <v>102223</v>
      </c>
      <c r="B6327" s="24" t="s">
        <v>19</v>
      </c>
      <c r="C6327" s="25">
        <v>43043</v>
      </c>
      <c r="D6327" s="24">
        <f>IFERROR(VLOOKUP(B6327,'2017_GT Roster'!$B$6:$H$21,7, FALSE), "NO MATCH!!!")</f>
        <v>23</v>
      </c>
      <c r="E6327" s="24">
        <f>IFERROR(VLOOKUP(GAME_JUMP_REPORT_CONSOLIDATED!C6327,GAME_INDEX!$A$7:$E$34,5,FALSE), "NO MATCH")</f>
        <v>1022</v>
      </c>
      <c r="F6327" s="24" t="str">
        <f>IFERROR(VLOOKUP(C6327,GAME_INDEX!$A$7:$E$34,4,FALSE), "NO MATCH!!!")</f>
        <v>Virginia</v>
      </c>
      <c r="G6327" t="s">
        <v>6318</v>
      </c>
      <c r="H6327" s="1">
        <v>43043</v>
      </c>
      <c r="I6327">
        <v>5701</v>
      </c>
      <c r="J6327" t="s">
        <v>7</v>
      </c>
      <c r="K6327" t="s">
        <v>19</v>
      </c>
      <c r="L6327">
        <v>13.8</v>
      </c>
    </row>
    <row r="6328" spans="1:12" x14ac:dyDescent="0.55000000000000004">
      <c r="A6328" s="24" t="str">
        <f t="shared" si="99"/>
        <v>10229</v>
      </c>
      <c r="B6328" s="24" t="s">
        <v>27</v>
      </c>
      <c r="C6328" s="25">
        <v>43043</v>
      </c>
      <c r="D6328" s="24">
        <f>IFERROR(VLOOKUP(B6328,'2017_GT Roster'!$B$6:$H$21,7, FALSE), "NO MATCH!!!")</f>
        <v>9</v>
      </c>
      <c r="E6328" s="24">
        <f>IFERROR(VLOOKUP(GAME_JUMP_REPORT_CONSOLIDATED!C6328,GAME_INDEX!$A$7:$E$34,5,FALSE), "NO MATCH")</f>
        <v>1022</v>
      </c>
      <c r="F6328" s="24" t="str">
        <f>IFERROR(VLOOKUP(C6328,GAME_INDEX!$A$7:$E$34,4,FALSE), "NO MATCH!!!")</f>
        <v>Virginia</v>
      </c>
      <c r="G6328" t="s">
        <v>6319</v>
      </c>
      <c r="H6328" s="1">
        <v>43043</v>
      </c>
      <c r="I6328">
        <v>5704</v>
      </c>
      <c r="J6328" t="s">
        <v>7</v>
      </c>
      <c r="K6328" t="s">
        <v>27</v>
      </c>
      <c r="L6328">
        <v>13.6</v>
      </c>
    </row>
    <row r="6329" spans="1:12" x14ac:dyDescent="0.55000000000000004">
      <c r="A6329" s="24" t="str">
        <f t="shared" si="99"/>
        <v>10221</v>
      </c>
      <c r="B6329" s="24" t="s">
        <v>3254</v>
      </c>
      <c r="C6329" s="25">
        <v>43043</v>
      </c>
      <c r="D6329" s="24">
        <f>IFERROR(VLOOKUP(B6329,'2017_GT Roster'!$B$6:$H$21,7, FALSE), "NO MATCH!!!")</f>
        <v>1</v>
      </c>
      <c r="E6329" s="24">
        <f>IFERROR(VLOOKUP(GAME_JUMP_REPORT_CONSOLIDATED!C6329,GAME_INDEX!$A$7:$E$34,5,FALSE), "NO MATCH")</f>
        <v>1022</v>
      </c>
      <c r="F6329" s="24" t="str">
        <f>IFERROR(VLOOKUP(C6329,GAME_INDEX!$A$7:$E$34,4,FALSE), "NO MATCH!!!")</f>
        <v>Virginia</v>
      </c>
      <c r="G6329" t="s">
        <v>6320</v>
      </c>
      <c r="H6329" s="1">
        <v>43043</v>
      </c>
      <c r="I6329">
        <v>5704</v>
      </c>
      <c r="J6329" t="s">
        <v>7</v>
      </c>
      <c r="K6329" t="s">
        <v>3254</v>
      </c>
      <c r="L6329">
        <v>16.100000000000001</v>
      </c>
    </row>
    <row r="6330" spans="1:12" x14ac:dyDescent="0.55000000000000004">
      <c r="A6330" s="24" t="str">
        <f t="shared" si="99"/>
        <v>102223</v>
      </c>
      <c r="B6330" s="24" t="s">
        <v>19</v>
      </c>
      <c r="C6330" s="25">
        <v>43043</v>
      </c>
      <c r="D6330" s="24">
        <f>IFERROR(VLOOKUP(B6330,'2017_GT Roster'!$B$6:$H$21,7, FALSE), "NO MATCH!!!")</f>
        <v>23</v>
      </c>
      <c r="E6330" s="24">
        <f>IFERROR(VLOOKUP(GAME_JUMP_REPORT_CONSOLIDATED!C6330,GAME_INDEX!$A$7:$E$34,5,FALSE), "NO MATCH")</f>
        <v>1022</v>
      </c>
      <c r="F6330" s="24" t="str">
        <f>IFERROR(VLOOKUP(C6330,GAME_INDEX!$A$7:$E$34,4,FALSE), "NO MATCH!!!")</f>
        <v>Virginia</v>
      </c>
      <c r="G6330" t="s">
        <v>6321</v>
      </c>
      <c r="H6330" s="1">
        <v>43043</v>
      </c>
      <c r="I6330">
        <v>5741</v>
      </c>
      <c r="J6330" t="s">
        <v>7</v>
      </c>
      <c r="K6330" t="s">
        <v>19</v>
      </c>
      <c r="L6330">
        <v>15.8</v>
      </c>
    </row>
    <row r="6331" spans="1:12" x14ac:dyDescent="0.55000000000000004">
      <c r="A6331" s="24" t="str">
        <f t="shared" si="99"/>
        <v>10221</v>
      </c>
      <c r="B6331" s="24" t="s">
        <v>3254</v>
      </c>
      <c r="C6331" s="25">
        <v>43043</v>
      </c>
      <c r="D6331" s="24">
        <f>IFERROR(VLOOKUP(B6331,'2017_GT Roster'!$B$6:$H$21,7, FALSE), "NO MATCH!!!")</f>
        <v>1</v>
      </c>
      <c r="E6331" s="24">
        <f>IFERROR(VLOOKUP(GAME_JUMP_REPORT_CONSOLIDATED!C6331,GAME_INDEX!$A$7:$E$34,5,FALSE), "NO MATCH")</f>
        <v>1022</v>
      </c>
      <c r="F6331" s="24" t="str">
        <f>IFERROR(VLOOKUP(C6331,GAME_INDEX!$A$7:$E$34,4,FALSE), "NO MATCH!!!")</f>
        <v>Virginia</v>
      </c>
      <c r="G6331" t="s">
        <v>6322</v>
      </c>
      <c r="H6331" s="1">
        <v>43043</v>
      </c>
      <c r="I6331">
        <v>5744</v>
      </c>
      <c r="J6331" t="s">
        <v>7</v>
      </c>
      <c r="K6331" t="s">
        <v>3254</v>
      </c>
      <c r="L6331">
        <v>18</v>
      </c>
    </row>
    <row r="6332" spans="1:12" x14ac:dyDescent="0.55000000000000004">
      <c r="A6332" s="24" t="str">
        <f t="shared" si="99"/>
        <v>10229</v>
      </c>
      <c r="B6332" s="24" t="s">
        <v>27</v>
      </c>
      <c r="C6332" s="25">
        <v>43043</v>
      </c>
      <c r="D6332" s="24">
        <f>IFERROR(VLOOKUP(B6332,'2017_GT Roster'!$B$6:$H$21,7, FALSE), "NO MATCH!!!")</f>
        <v>9</v>
      </c>
      <c r="E6332" s="24">
        <f>IFERROR(VLOOKUP(GAME_JUMP_REPORT_CONSOLIDATED!C6332,GAME_INDEX!$A$7:$E$34,5,FALSE), "NO MATCH")</f>
        <v>1022</v>
      </c>
      <c r="F6332" s="24" t="str">
        <f>IFERROR(VLOOKUP(C6332,GAME_INDEX!$A$7:$E$34,4,FALSE), "NO MATCH!!!")</f>
        <v>Virginia</v>
      </c>
      <c r="G6332" t="s">
        <v>6323</v>
      </c>
      <c r="H6332" s="1">
        <v>43043</v>
      </c>
      <c r="I6332">
        <v>5765</v>
      </c>
      <c r="J6332" t="s">
        <v>7</v>
      </c>
      <c r="K6332" t="s">
        <v>27</v>
      </c>
      <c r="L6332">
        <v>11.2</v>
      </c>
    </row>
    <row r="6333" spans="1:12" x14ac:dyDescent="0.55000000000000004">
      <c r="A6333" s="24" t="str">
        <f t="shared" si="99"/>
        <v>10221</v>
      </c>
      <c r="B6333" s="24" t="s">
        <v>3254</v>
      </c>
      <c r="C6333" s="25">
        <v>43043</v>
      </c>
      <c r="D6333" s="24">
        <f>IFERROR(VLOOKUP(B6333,'2017_GT Roster'!$B$6:$H$21,7, FALSE), "NO MATCH!!!")</f>
        <v>1</v>
      </c>
      <c r="E6333" s="24">
        <f>IFERROR(VLOOKUP(GAME_JUMP_REPORT_CONSOLIDATED!C6333,GAME_INDEX!$A$7:$E$34,5,FALSE), "NO MATCH")</f>
        <v>1022</v>
      </c>
      <c r="F6333" s="24" t="str">
        <f>IFERROR(VLOOKUP(C6333,GAME_INDEX!$A$7:$E$34,4,FALSE), "NO MATCH!!!")</f>
        <v>Virginia</v>
      </c>
      <c r="G6333" t="s">
        <v>6324</v>
      </c>
      <c r="H6333" s="1">
        <v>43043</v>
      </c>
      <c r="I6333">
        <v>5765</v>
      </c>
      <c r="J6333" t="s">
        <v>7</v>
      </c>
      <c r="K6333" t="s">
        <v>3254</v>
      </c>
      <c r="L6333">
        <v>20.5</v>
      </c>
    </row>
    <row r="6334" spans="1:12" x14ac:dyDescent="0.55000000000000004">
      <c r="A6334" s="24" t="str">
        <f t="shared" si="99"/>
        <v>102211</v>
      </c>
      <c r="B6334" s="24" t="s">
        <v>14</v>
      </c>
      <c r="C6334" s="25">
        <v>43043</v>
      </c>
      <c r="D6334" s="24">
        <f>IFERROR(VLOOKUP(B6334,'2017_GT Roster'!$B$6:$H$21,7, FALSE), "NO MATCH!!!")</f>
        <v>11</v>
      </c>
      <c r="E6334" s="24">
        <f>IFERROR(VLOOKUP(GAME_JUMP_REPORT_CONSOLIDATED!C6334,GAME_INDEX!$A$7:$E$34,5,FALSE), "NO MATCH")</f>
        <v>1022</v>
      </c>
      <c r="F6334" s="24" t="str">
        <f>IFERROR(VLOOKUP(C6334,GAME_INDEX!$A$7:$E$34,4,FALSE), "NO MATCH!!!")</f>
        <v>Virginia</v>
      </c>
      <c r="G6334" t="s">
        <v>6325</v>
      </c>
      <c r="H6334" s="1">
        <v>43043</v>
      </c>
      <c r="I6334">
        <v>5784</v>
      </c>
      <c r="J6334" t="s">
        <v>7</v>
      </c>
      <c r="K6334" t="s">
        <v>14</v>
      </c>
      <c r="L6334">
        <v>8.1999999999999993</v>
      </c>
    </row>
    <row r="6335" spans="1:12" x14ac:dyDescent="0.55000000000000004">
      <c r="A6335" s="24" t="str">
        <f t="shared" si="99"/>
        <v>10229</v>
      </c>
      <c r="B6335" s="24" t="s">
        <v>27</v>
      </c>
      <c r="C6335" s="25">
        <v>43043</v>
      </c>
      <c r="D6335" s="24">
        <f>IFERROR(VLOOKUP(B6335,'2017_GT Roster'!$B$6:$H$21,7, FALSE), "NO MATCH!!!")</f>
        <v>9</v>
      </c>
      <c r="E6335" s="24">
        <f>IFERROR(VLOOKUP(GAME_JUMP_REPORT_CONSOLIDATED!C6335,GAME_INDEX!$A$7:$E$34,5,FALSE), "NO MATCH")</f>
        <v>1022</v>
      </c>
      <c r="F6335" s="24" t="str">
        <f>IFERROR(VLOOKUP(C6335,GAME_INDEX!$A$7:$E$34,4,FALSE), "NO MATCH!!!")</f>
        <v>Virginia</v>
      </c>
      <c r="G6335" t="s">
        <v>6326</v>
      </c>
      <c r="H6335" s="1">
        <v>43043</v>
      </c>
      <c r="I6335">
        <v>5784</v>
      </c>
      <c r="J6335" t="s">
        <v>7</v>
      </c>
      <c r="K6335" t="s">
        <v>27</v>
      </c>
      <c r="L6335">
        <v>13.8</v>
      </c>
    </row>
    <row r="6336" spans="1:12" x14ac:dyDescent="0.55000000000000004">
      <c r="A6336" s="24" t="str">
        <f t="shared" si="99"/>
        <v>10221</v>
      </c>
      <c r="B6336" s="24" t="s">
        <v>3254</v>
      </c>
      <c r="C6336" s="25">
        <v>43043</v>
      </c>
      <c r="D6336" s="24">
        <f>IFERROR(VLOOKUP(B6336,'2017_GT Roster'!$B$6:$H$21,7, FALSE), "NO MATCH!!!")</f>
        <v>1</v>
      </c>
      <c r="E6336" s="24">
        <f>IFERROR(VLOOKUP(GAME_JUMP_REPORT_CONSOLIDATED!C6336,GAME_INDEX!$A$7:$E$34,5,FALSE), "NO MATCH")</f>
        <v>1022</v>
      </c>
      <c r="F6336" s="24" t="str">
        <f>IFERROR(VLOOKUP(C6336,GAME_INDEX!$A$7:$E$34,4,FALSE), "NO MATCH!!!")</f>
        <v>Virginia</v>
      </c>
      <c r="G6336" t="s">
        <v>6327</v>
      </c>
      <c r="H6336" s="1">
        <v>43043</v>
      </c>
      <c r="I6336">
        <v>5786</v>
      </c>
      <c r="J6336" t="s">
        <v>7</v>
      </c>
      <c r="K6336" t="s">
        <v>3254</v>
      </c>
      <c r="L6336">
        <v>20.6</v>
      </c>
    </row>
    <row r="6337" spans="1:12" x14ac:dyDescent="0.55000000000000004">
      <c r="A6337" s="24" t="str">
        <f t="shared" si="99"/>
        <v>10229</v>
      </c>
      <c r="B6337" s="24" t="s">
        <v>27</v>
      </c>
      <c r="C6337" s="25">
        <v>43043</v>
      </c>
      <c r="D6337" s="24">
        <f>IFERROR(VLOOKUP(B6337,'2017_GT Roster'!$B$6:$H$21,7, FALSE), "NO MATCH!!!")</f>
        <v>9</v>
      </c>
      <c r="E6337" s="24">
        <f>IFERROR(VLOOKUP(GAME_JUMP_REPORT_CONSOLIDATED!C6337,GAME_INDEX!$A$7:$E$34,5,FALSE), "NO MATCH")</f>
        <v>1022</v>
      </c>
      <c r="F6337" s="24" t="str">
        <f>IFERROR(VLOOKUP(C6337,GAME_INDEX!$A$7:$E$34,4,FALSE), "NO MATCH!!!")</f>
        <v>Virginia</v>
      </c>
      <c r="G6337" t="s">
        <v>6328</v>
      </c>
      <c r="H6337" s="1">
        <v>43043</v>
      </c>
      <c r="I6337">
        <v>5895</v>
      </c>
      <c r="J6337" t="s">
        <v>7</v>
      </c>
      <c r="K6337" t="s">
        <v>27</v>
      </c>
      <c r="L6337">
        <v>12.7</v>
      </c>
    </row>
    <row r="6338" spans="1:12" x14ac:dyDescent="0.55000000000000004">
      <c r="A6338" s="24" t="str">
        <f t="shared" si="99"/>
        <v>10229</v>
      </c>
      <c r="B6338" s="24" t="s">
        <v>27</v>
      </c>
      <c r="C6338" s="25">
        <v>43043</v>
      </c>
      <c r="D6338" s="24">
        <f>IFERROR(VLOOKUP(B6338,'2017_GT Roster'!$B$6:$H$21,7, FALSE), "NO MATCH!!!")</f>
        <v>9</v>
      </c>
      <c r="E6338" s="24">
        <f>IFERROR(VLOOKUP(GAME_JUMP_REPORT_CONSOLIDATED!C6338,GAME_INDEX!$A$7:$E$34,5,FALSE), "NO MATCH")</f>
        <v>1022</v>
      </c>
      <c r="F6338" s="24" t="str">
        <f>IFERROR(VLOOKUP(C6338,GAME_INDEX!$A$7:$E$34,4,FALSE), "NO MATCH!!!")</f>
        <v>Virginia</v>
      </c>
      <c r="G6338" t="s">
        <v>6329</v>
      </c>
      <c r="H6338" s="1">
        <v>43043</v>
      </c>
      <c r="I6338">
        <v>5921</v>
      </c>
      <c r="J6338" t="s">
        <v>7</v>
      </c>
      <c r="K6338" t="s">
        <v>27</v>
      </c>
      <c r="L6338">
        <v>11.8</v>
      </c>
    </row>
    <row r="6339" spans="1:12" x14ac:dyDescent="0.55000000000000004">
      <c r="A6339" s="24" t="str">
        <f t="shared" si="99"/>
        <v>10223</v>
      </c>
      <c r="B6339" s="24" t="s">
        <v>3344</v>
      </c>
      <c r="C6339" s="25">
        <v>43043</v>
      </c>
      <c r="D6339" s="24">
        <f>IFERROR(VLOOKUP(B6339,'2017_GT Roster'!$B$6:$H$21,7, FALSE), "NO MATCH!!!")</f>
        <v>3</v>
      </c>
      <c r="E6339" s="24">
        <f>IFERROR(VLOOKUP(GAME_JUMP_REPORT_CONSOLIDATED!C6339,GAME_INDEX!$A$7:$E$34,5,FALSE), "NO MATCH")</f>
        <v>1022</v>
      </c>
      <c r="F6339" s="24" t="str">
        <f>IFERROR(VLOOKUP(C6339,GAME_INDEX!$A$7:$E$34,4,FALSE), "NO MATCH!!!")</f>
        <v>Virginia</v>
      </c>
      <c r="G6339" t="s">
        <v>6330</v>
      </c>
      <c r="H6339" s="1">
        <v>43043</v>
      </c>
      <c r="I6339">
        <v>6023</v>
      </c>
      <c r="J6339" t="s">
        <v>7</v>
      </c>
      <c r="K6339" t="s">
        <v>3344</v>
      </c>
      <c r="L6339">
        <v>11.1</v>
      </c>
    </row>
    <row r="6340" spans="1:12" x14ac:dyDescent="0.55000000000000004">
      <c r="A6340" s="24" t="str">
        <f t="shared" si="99"/>
        <v>10229</v>
      </c>
      <c r="B6340" s="24" t="s">
        <v>27</v>
      </c>
      <c r="C6340" s="25">
        <v>43043</v>
      </c>
      <c r="D6340" s="24">
        <f>IFERROR(VLOOKUP(B6340,'2017_GT Roster'!$B$6:$H$21,7, FALSE), "NO MATCH!!!")</f>
        <v>9</v>
      </c>
      <c r="E6340" s="24">
        <f>IFERROR(VLOOKUP(GAME_JUMP_REPORT_CONSOLIDATED!C6340,GAME_INDEX!$A$7:$E$34,5,FALSE), "NO MATCH")</f>
        <v>1022</v>
      </c>
      <c r="F6340" s="24" t="str">
        <f>IFERROR(VLOOKUP(C6340,GAME_INDEX!$A$7:$E$34,4,FALSE), "NO MATCH!!!")</f>
        <v>Virginia</v>
      </c>
      <c r="G6340" t="s">
        <v>6331</v>
      </c>
      <c r="H6340" s="1">
        <v>43043</v>
      </c>
      <c r="I6340">
        <v>6041</v>
      </c>
      <c r="J6340" t="s">
        <v>7</v>
      </c>
      <c r="K6340" t="s">
        <v>27</v>
      </c>
      <c r="L6340">
        <v>12.9</v>
      </c>
    </row>
    <row r="6341" spans="1:12" x14ac:dyDescent="0.55000000000000004">
      <c r="A6341" s="24" t="str">
        <f t="shared" si="99"/>
        <v>10221</v>
      </c>
      <c r="B6341" s="24" t="s">
        <v>3254</v>
      </c>
      <c r="C6341" s="25">
        <v>43043</v>
      </c>
      <c r="D6341" s="24">
        <f>IFERROR(VLOOKUP(B6341,'2017_GT Roster'!$B$6:$H$21,7, FALSE), "NO MATCH!!!")</f>
        <v>1</v>
      </c>
      <c r="E6341" s="24">
        <f>IFERROR(VLOOKUP(GAME_JUMP_REPORT_CONSOLIDATED!C6341,GAME_INDEX!$A$7:$E$34,5,FALSE), "NO MATCH")</f>
        <v>1022</v>
      </c>
      <c r="F6341" s="24" t="str">
        <f>IFERROR(VLOOKUP(C6341,GAME_INDEX!$A$7:$E$34,4,FALSE), "NO MATCH!!!")</f>
        <v>Virginia</v>
      </c>
      <c r="G6341" t="s">
        <v>6332</v>
      </c>
      <c r="H6341" s="1">
        <v>43043</v>
      </c>
      <c r="I6341">
        <v>6043</v>
      </c>
      <c r="J6341" t="s">
        <v>7</v>
      </c>
      <c r="K6341" t="s">
        <v>3254</v>
      </c>
      <c r="L6341">
        <v>22.4</v>
      </c>
    </row>
    <row r="6342" spans="1:12" x14ac:dyDescent="0.55000000000000004">
      <c r="A6342" s="24" t="str">
        <f t="shared" si="99"/>
        <v>102223</v>
      </c>
      <c r="B6342" s="24" t="s">
        <v>19</v>
      </c>
      <c r="C6342" s="25">
        <v>43043</v>
      </c>
      <c r="D6342" s="24">
        <f>IFERROR(VLOOKUP(B6342,'2017_GT Roster'!$B$6:$H$21,7, FALSE), "NO MATCH!!!")</f>
        <v>23</v>
      </c>
      <c r="E6342" s="24">
        <f>IFERROR(VLOOKUP(GAME_JUMP_REPORT_CONSOLIDATED!C6342,GAME_INDEX!$A$7:$E$34,5,FALSE), "NO MATCH")</f>
        <v>1022</v>
      </c>
      <c r="F6342" s="24" t="str">
        <f>IFERROR(VLOOKUP(C6342,GAME_INDEX!$A$7:$E$34,4,FALSE), "NO MATCH!!!")</f>
        <v>Virginia</v>
      </c>
      <c r="G6342" t="s">
        <v>6333</v>
      </c>
      <c r="H6342" s="1">
        <v>43043</v>
      </c>
      <c r="I6342">
        <v>6043</v>
      </c>
      <c r="J6342" t="s">
        <v>7</v>
      </c>
      <c r="K6342" t="s">
        <v>19</v>
      </c>
      <c r="L6342">
        <v>9.1999999999999993</v>
      </c>
    </row>
    <row r="6343" spans="1:12" x14ac:dyDescent="0.55000000000000004">
      <c r="A6343" s="24" t="str">
        <f t="shared" si="99"/>
        <v>102211</v>
      </c>
      <c r="B6343" s="24" t="s">
        <v>14</v>
      </c>
      <c r="C6343" s="25">
        <v>43043</v>
      </c>
      <c r="D6343" s="24">
        <f>IFERROR(VLOOKUP(B6343,'2017_GT Roster'!$B$6:$H$21,7, FALSE), "NO MATCH!!!")</f>
        <v>11</v>
      </c>
      <c r="E6343" s="24">
        <f>IFERROR(VLOOKUP(GAME_JUMP_REPORT_CONSOLIDATED!C6343,GAME_INDEX!$A$7:$E$34,5,FALSE), "NO MATCH")</f>
        <v>1022</v>
      </c>
      <c r="F6343" s="24" t="str">
        <f>IFERROR(VLOOKUP(C6343,GAME_INDEX!$A$7:$E$34,4,FALSE), "NO MATCH!!!")</f>
        <v>Virginia</v>
      </c>
      <c r="G6343" t="s">
        <v>6334</v>
      </c>
      <c r="H6343" s="1">
        <v>43043</v>
      </c>
      <c r="I6343">
        <v>6061</v>
      </c>
      <c r="J6343" t="s">
        <v>7</v>
      </c>
      <c r="K6343" t="s">
        <v>14</v>
      </c>
      <c r="L6343">
        <v>15.4</v>
      </c>
    </row>
    <row r="6344" spans="1:12" x14ac:dyDescent="0.55000000000000004">
      <c r="A6344" s="24" t="str">
        <f t="shared" si="99"/>
        <v>10221</v>
      </c>
      <c r="B6344" s="24" t="s">
        <v>3254</v>
      </c>
      <c r="C6344" s="25">
        <v>43043</v>
      </c>
      <c r="D6344" s="24">
        <f>IFERROR(VLOOKUP(B6344,'2017_GT Roster'!$B$6:$H$21,7, FALSE), "NO MATCH!!!")</f>
        <v>1</v>
      </c>
      <c r="E6344" s="24">
        <f>IFERROR(VLOOKUP(GAME_JUMP_REPORT_CONSOLIDATED!C6344,GAME_INDEX!$A$7:$E$34,5,FALSE), "NO MATCH")</f>
        <v>1022</v>
      </c>
      <c r="F6344" s="24" t="str">
        <f>IFERROR(VLOOKUP(C6344,GAME_INDEX!$A$7:$E$34,4,FALSE), "NO MATCH!!!")</f>
        <v>Virginia</v>
      </c>
      <c r="G6344" t="s">
        <v>6335</v>
      </c>
      <c r="H6344" s="1">
        <v>43043</v>
      </c>
      <c r="I6344">
        <v>6065</v>
      </c>
      <c r="J6344" t="s">
        <v>7</v>
      </c>
      <c r="K6344" t="s">
        <v>3254</v>
      </c>
      <c r="L6344">
        <v>17.600000000000001</v>
      </c>
    </row>
    <row r="6345" spans="1:12" x14ac:dyDescent="0.55000000000000004">
      <c r="A6345" s="24" t="str">
        <f t="shared" si="99"/>
        <v>102233</v>
      </c>
      <c r="B6345" s="24" t="s">
        <v>32</v>
      </c>
      <c r="C6345" s="25">
        <v>43043</v>
      </c>
      <c r="D6345" s="24">
        <f>IFERROR(VLOOKUP(B6345,'2017_GT Roster'!$B$6:$H$21,7, FALSE), "NO MATCH!!!")</f>
        <v>33</v>
      </c>
      <c r="E6345" s="24">
        <f>IFERROR(VLOOKUP(GAME_JUMP_REPORT_CONSOLIDATED!C6345,GAME_INDEX!$A$7:$E$34,5,FALSE), "NO MATCH")</f>
        <v>1022</v>
      </c>
      <c r="F6345" s="24" t="str">
        <f>IFERROR(VLOOKUP(C6345,GAME_INDEX!$A$7:$E$34,4,FALSE), "NO MATCH!!!")</f>
        <v>Virginia</v>
      </c>
      <c r="G6345" t="s">
        <v>6336</v>
      </c>
      <c r="H6345" s="1">
        <v>43043</v>
      </c>
      <c r="I6345">
        <v>6065</v>
      </c>
      <c r="J6345" t="s">
        <v>7</v>
      </c>
      <c r="K6345" t="s">
        <v>32</v>
      </c>
      <c r="L6345">
        <v>18</v>
      </c>
    </row>
    <row r="6346" spans="1:12" x14ac:dyDescent="0.55000000000000004">
      <c r="A6346" s="24" t="str">
        <f t="shared" si="99"/>
        <v>10223</v>
      </c>
      <c r="B6346" s="24" t="s">
        <v>3344</v>
      </c>
      <c r="C6346" s="25">
        <v>43043</v>
      </c>
      <c r="D6346" s="24">
        <f>IFERROR(VLOOKUP(B6346,'2017_GT Roster'!$B$6:$H$21,7, FALSE), "NO MATCH!!!")</f>
        <v>3</v>
      </c>
      <c r="E6346" s="24">
        <f>IFERROR(VLOOKUP(GAME_JUMP_REPORT_CONSOLIDATED!C6346,GAME_INDEX!$A$7:$E$34,5,FALSE), "NO MATCH")</f>
        <v>1022</v>
      </c>
      <c r="F6346" s="24" t="str">
        <f>IFERROR(VLOOKUP(C6346,GAME_INDEX!$A$7:$E$34,4,FALSE), "NO MATCH!!!")</f>
        <v>Virginia</v>
      </c>
      <c r="G6346" t="s">
        <v>6337</v>
      </c>
      <c r="H6346" s="1">
        <v>43043</v>
      </c>
      <c r="I6346">
        <v>6066</v>
      </c>
      <c r="J6346" t="s">
        <v>7</v>
      </c>
      <c r="K6346" t="s">
        <v>3344</v>
      </c>
      <c r="L6346">
        <v>6.7</v>
      </c>
    </row>
    <row r="6347" spans="1:12" x14ac:dyDescent="0.55000000000000004">
      <c r="A6347" s="24" t="str">
        <f t="shared" si="99"/>
        <v>10223</v>
      </c>
      <c r="B6347" s="24" t="s">
        <v>3344</v>
      </c>
      <c r="C6347" s="25">
        <v>43043</v>
      </c>
      <c r="D6347" s="24">
        <f>IFERROR(VLOOKUP(B6347,'2017_GT Roster'!$B$6:$H$21,7, FALSE), "NO MATCH!!!")</f>
        <v>3</v>
      </c>
      <c r="E6347" s="24">
        <f>IFERROR(VLOOKUP(GAME_JUMP_REPORT_CONSOLIDATED!C6347,GAME_INDEX!$A$7:$E$34,5,FALSE), "NO MATCH")</f>
        <v>1022</v>
      </c>
      <c r="F6347" s="24" t="str">
        <f>IFERROR(VLOOKUP(C6347,GAME_INDEX!$A$7:$E$34,4,FALSE), "NO MATCH!!!")</f>
        <v>Virginia</v>
      </c>
      <c r="G6347" t="s">
        <v>6338</v>
      </c>
      <c r="H6347" s="1">
        <v>43043</v>
      </c>
      <c r="I6347">
        <v>6073</v>
      </c>
      <c r="J6347" t="s">
        <v>7</v>
      </c>
      <c r="K6347" t="s">
        <v>3344</v>
      </c>
      <c r="L6347">
        <v>8.8000000000000007</v>
      </c>
    </row>
    <row r="6348" spans="1:12" x14ac:dyDescent="0.55000000000000004">
      <c r="A6348" s="24" t="str">
        <f t="shared" si="99"/>
        <v>10221</v>
      </c>
      <c r="B6348" s="24" t="s">
        <v>3254</v>
      </c>
      <c r="C6348" s="25">
        <v>43043</v>
      </c>
      <c r="D6348" s="24">
        <f>IFERROR(VLOOKUP(B6348,'2017_GT Roster'!$B$6:$H$21,7, FALSE), "NO MATCH!!!")</f>
        <v>1</v>
      </c>
      <c r="E6348" s="24">
        <f>IFERROR(VLOOKUP(GAME_JUMP_REPORT_CONSOLIDATED!C6348,GAME_INDEX!$A$7:$E$34,5,FALSE), "NO MATCH")</f>
        <v>1022</v>
      </c>
      <c r="F6348" s="24" t="str">
        <f>IFERROR(VLOOKUP(C6348,GAME_INDEX!$A$7:$E$34,4,FALSE), "NO MATCH!!!")</f>
        <v>Virginia</v>
      </c>
      <c r="G6348" t="s">
        <v>6339</v>
      </c>
      <c r="H6348" s="1">
        <v>43043</v>
      </c>
      <c r="I6348">
        <v>6073</v>
      </c>
      <c r="J6348" t="s">
        <v>7</v>
      </c>
      <c r="K6348" t="s">
        <v>3254</v>
      </c>
      <c r="L6348">
        <v>12.1</v>
      </c>
    </row>
    <row r="6349" spans="1:12" x14ac:dyDescent="0.55000000000000004">
      <c r="A6349" s="24" t="str">
        <f t="shared" si="99"/>
        <v>10223</v>
      </c>
      <c r="B6349" s="24" t="s">
        <v>3344</v>
      </c>
      <c r="C6349" s="25">
        <v>43043</v>
      </c>
      <c r="D6349" s="24">
        <f>IFERROR(VLOOKUP(B6349,'2017_GT Roster'!$B$6:$H$21,7, FALSE), "NO MATCH!!!")</f>
        <v>3</v>
      </c>
      <c r="E6349" s="24">
        <f>IFERROR(VLOOKUP(GAME_JUMP_REPORT_CONSOLIDATED!C6349,GAME_INDEX!$A$7:$E$34,5,FALSE), "NO MATCH")</f>
        <v>1022</v>
      </c>
      <c r="F6349" s="24" t="str">
        <f>IFERROR(VLOOKUP(C6349,GAME_INDEX!$A$7:$E$34,4,FALSE), "NO MATCH!!!")</f>
        <v>Virginia</v>
      </c>
      <c r="G6349" t="s">
        <v>6340</v>
      </c>
      <c r="H6349" s="1">
        <v>43043</v>
      </c>
      <c r="I6349">
        <v>6073</v>
      </c>
      <c r="J6349" t="s">
        <v>7</v>
      </c>
      <c r="K6349" t="s">
        <v>3344</v>
      </c>
      <c r="L6349">
        <v>7.6</v>
      </c>
    </row>
    <row r="6350" spans="1:12" x14ac:dyDescent="0.55000000000000004">
      <c r="A6350" s="24" t="str">
        <f t="shared" si="99"/>
        <v>102214</v>
      </c>
      <c r="B6350" s="24" t="s">
        <v>10</v>
      </c>
      <c r="C6350" s="25">
        <v>43043</v>
      </c>
      <c r="D6350" s="24">
        <f>IFERROR(VLOOKUP(B6350,'2017_GT Roster'!$B$6:$H$21,7, FALSE), "NO MATCH!!!")</f>
        <v>14</v>
      </c>
      <c r="E6350" s="24">
        <f>IFERROR(VLOOKUP(GAME_JUMP_REPORT_CONSOLIDATED!C6350,GAME_INDEX!$A$7:$E$34,5,FALSE), "NO MATCH")</f>
        <v>1022</v>
      </c>
      <c r="F6350" s="24" t="str">
        <f>IFERROR(VLOOKUP(C6350,GAME_INDEX!$A$7:$E$34,4,FALSE), "NO MATCH!!!")</f>
        <v>Virginia</v>
      </c>
      <c r="G6350" t="s">
        <v>6341</v>
      </c>
      <c r="H6350" s="1">
        <v>43043</v>
      </c>
      <c r="I6350">
        <v>6073</v>
      </c>
      <c r="J6350" t="s">
        <v>7</v>
      </c>
      <c r="K6350" t="s">
        <v>10</v>
      </c>
      <c r="L6350">
        <v>18.100000000000001</v>
      </c>
    </row>
    <row r="6351" spans="1:12" x14ac:dyDescent="0.55000000000000004">
      <c r="A6351" s="24" t="str">
        <f t="shared" si="99"/>
        <v>102211</v>
      </c>
      <c r="B6351" s="24" t="s">
        <v>14</v>
      </c>
      <c r="C6351" s="25">
        <v>43043</v>
      </c>
      <c r="D6351" s="24">
        <f>IFERROR(VLOOKUP(B6351,'2017_GT Roster'!$B$6:$H$21,7, FALSE), "NO MATCH!!!")</f>
        <v>11</v>
      </c>
      <c r="E6351" s="24">
        <f>IFERROR(VLOOKUP(GAME_JUMP_REPORT_CONSOLIDATED!C6351,GAME_INDEX!$A$7:$E$34,5,FALSE), "NO MATCH")</f>
        <v>1022</v>
      </c>
      <c r="F6351" s="24" t="str">
        <f>IFERROR(VLOOKUP(C6351,GAME_INDEX!$A$7:$E$34,4,FALSE), "NO MATCH!!!")</f>
        <v>Virginia</v>
      </c>
      <c r="G6351" t="s">
        <v>6342</v>
      </c>
      <c r="H6351" s="1">
        <v>43043</v>
      </c>
      <c r="I6351">
        <v>6077</v>
      </c>
      <c r="J6351" t="s">
        <v>7</v>
      </c>
      <c r="K6351" t="s">
        <v>14</v>
      </c>
      <c r="L6351">
        <v>21</v>
      </c>
    </row>
    <row r="6352" spans="1:12" x14ac:dyDescent="0.55000000000000004">
      <c r="A6352" s="24" t="str">
        <f t="shared" si="99"/>
        <v>10229</v>
      </c>
      <c r="B6352" s="24" t="s">
        <v>27</v>
      </c>
      <c r="C6352" s="25">
        <v>43043</v>
      </c>
      <c r="D6352" s="24">
        <f>IFERROR(VLOOKUP(B6352,'2017_GT Roster'!$B$6:$H$21,7, FALSE), "NO MATCH!!!")</f>
        <v>9</v>
      </c>
      <c r="E6352" s="24">
        <f>IFERROR(VLOOKUP(GAME_JUMP_REPORT_CONSOLIDATED!C6352,GAME_INDEX!$A$7:$E$34,5,FALSE), "NO MATCH")</f>
        <v>1022</v>
      </c>
      <c r="F6352" s="24" t="str">
        <f>IFERROR(VLOOKUP(C6352,GAME_INDEX!$A$7:$E$34,4,FALSE), "NO MATCH!!!")</f>
        <v>Virginia</v>
      </c>
      <c r="G6352" t="s">
        <v>6343</v>
      </c>
      <c r="H6352" s="1">
        <v>43043</v>
      </c>
      <c r="I6352">
        <v>6081</v>
      </c>
      <c r="J6352" t="s">
        <v>7</v>
      </c>
      <c r="K6352" t="s">
        <v>27</v>
      </c>
      <c r="L6352">
        <v>13.2</v>
      </c>
    </row>
    <row r="6353" spans="1:12" x14ac:dyDescent="0.55000000000000004">
      <c r="A6353" s="24" t="str">
        <f t="shared" si="99"/>
        <v>10221</v>
      </c>
      <c r="B6353" s="24" t="s">
        <v>3254</v>
      </c>
      <c r="C6353" s="25">
        <v>43043</v>
      </c>
      <c r="D6353" s="24">
        <f>IFERROR(VLOOKUP(B6353,'2017_GT Roster'!$B$6:$H$21,7, FALSE), "NO MATCH!!!")</f>
        <v>1</v>
      </c>
      <c r="E6353" s="24">
        <f>IFERROR(VLOOKUP(GAME_JUMP_REPORT_CONSOLIDATED!C6353,GAME_INDEX!$A$7:$E$34,5,FALSE), "NO MATCH")</f>
        <v>1022</v>
      </c>
      <c r="F6353" s="24" t="str">
        <f>IFERROR(VLOOKUP(C6353,GAME_INDEX!$A$7:$E$34,4,FALSE), "NO MATCH!!!")</f>
        <v>Virginia</v>
      </c>
      <c r="G6353" t="s">
        <v>6344</v>
      </c>
      <c r="H6353" s="1">
        <v>43043</v>
      </c>
      <c r="I6353">
        <v>6083</v>
      </c>
      <c r="J6353" t="s">
        <v>7</v>
      </c>
      <c r="K6353" t="s">
        <v>3254</v>
      </c>
      <c r="L6353">
        <v>11.8</v>
      </c>
    </row>
    <row r="6354" spans="1:12" x14ac:dyDescent="0.55000000000000004">
      <c r="A6354" s="24" t="str">
        <f t="shared" si="99"/>
        <v>10223</v>
      </c>
      <c r="B6354" s="24" t="s">
        <v>3344</v>
      </c>
      <c r="C6354" s="25">
        <v>43043</v>
      </c>
      <c r="D6354" s="24">
        <f>IFERROR(VLOOKUP(B6354,'2017_GT Roster'!$B$6:$H$21,7, FALSE), "NO MATCH!!!")</f>
        <v>3</v>
      </c>
      <c r="E6354" s="24">
        <f>IFERROR(VLOOKUP(GAME_JUMP_REPORT_CONSOLIDATED!C6354,GAME_INDEX!$A$7:$E$34,5,FALSE), "NO MATCH")</f>
        <v>1022</v>
      </c>
      <c r="F6354" s="24" t="str">
        <f>IFERROR(VLOOKUP(C6354,GAME_INDEX!$A$7:$E$34,4,FALSE), "NO MATCH!!!")</f>
        <v>Virginia</v>
      </c>
      <c r="G6354" t="s">
        <v>6345</v>
      </c>
      <c r="H6354" s="1">
        <v>43043</v>
      </c>
      <c r="I6354">
        <v>6083</v>
      </c>
      <c r="J6354" t="s">
        <v>7</v>
      </c>
      <c r="K6354" t="s">
        <v>3344</v>
      </c>
      <c r="L6354">
        <v>13.4</v>
      </c>
    </row>
    <row r="6355" spans="1:12" x14ac:dyDescent="0.55000000000000004">
      <c r="A6355" s="24" t="str">
        <f t="shared" si="99"/>
        <v>102214</v>
      </c>
      <c r="B6355" s="24" t="s">
        <v>10</v>
      </c>
      <c r="C6355" s="25">
        <v>43043</v>
      </c>
      <c r="D6355" s="24">
        <f>IFERROR(VLOOKUP(B6355,'2017_GT Roster'!$B$6:$H$21,7, FALSE), "NO MATCH!!!")</f>
        <v>14</v>
      </c>
      <c r="E6355" s="24">
        <f>IFERROR(VLOOKUP(GAME_JUMP_REPORT_CONSOLIDATED!C6355,GAME_INDEX!$A$7:$E$34,5,FALSE), "NO MATCH")</f>
        <v>1022</v>
      </c>
      <c r="F6355" s="24" t="str">
        <f>IFERROR(VLOOKUP(C6355,GAME_INDEX!$A$7:$E$34,4,FALSE), "NO MATCH!!!")</f>
        <v>Virginia</v>
      </c>
      <c r="G6355" t="s">
        <v>6346</v>
      </c>
      <c r="H6355" s="1">
        <v>43043</v>
      </c>
      <c r="I6355">
        <v>6084</v>
      </c>
      <c r="J6355" t="s">
        <v>7</v>
      </c>
      <c r="K6355" t="s">
        <v>10</v>
      </c>
      <c r="L6355">
        <v>22.5</v>
      </c>
    </row>
    <row r="6356" spans="1:12" x14ac:dyDescent="0.55000000000000004">
      <c r="A6356" s="24" t="str">
        <f t="shared" si="99"/>
        <v>102211</v>
      </c>
      <c r="B6356" s="24" t="s">
        <v>14</v>
      </c>
      <c r="C6356" s="25">
        <v>43043</v>
      </c>
      <c r="D6356" s="24">
        <f>IFERROR(VLOOKUP(B6356,'2017_GT Roster'!$B$6:$H$21,7, FALSE), "NO MATCH!!!")</f>
        <v>11</v>
      </c>
      <c r="E6356" s="24">
        <f>IFERROR(VLOOKUP(GAME_JUMP_REPORT_CONSOLIDATED!C6356,GAME_INDEX!$A$7:$E$34,5,FALSE), "NO MATCH")</f>
        <v>1022</v>
      </c>
      <c r="F6356" s="24" t="str">
        <f>IFERROR(VLOOKUP(C6356,GAME_INDEX!$A$7:$E$34,4,FALSE), "NO MATCH!!!")</f>
        <v>Virginia</v>
      </c>
      <c r="G6356" t="s">
        <v>6347</v>
      </c>
      <c r="H6356" s="1">
        <v>43043</v>
      </c>
      <c r="I6356">
        <v>6111</v>
      </c>
      <c r="J6356" t="s">
        <v>7</v>
      </c>
      <c r="K6356" t="s">
        <v>14</v>
      </c>
      <c r="L6356">
        <v>12.2</v>
      </c>
    </row>
    <row r="6357" spans="1:12" x14ac:dyDescent="0.55000000000000004">
      <c r="A6357" s="24" t="str">
        <f t="shared" si="99"/>
        <v>10221</v>
      </c>
      <c r="B6357" s="24" t="s">
        <v>3254</v>
      </c>
      <c r="C6357" s="25">
        <v>43043</v>
      </c>
      <c r="D6357" s="24">
        <f>IFERROR(VLOOKUP(B6357,'2017_GT Roster'!$B$6:$H$21,7, FALSE), "NO MATCH!!!")</f>
        <v>1</v>
      </c>
      <c r="E6357" s="24">
        <f>IFERROR(VLOOKUP(GAME_JUMP_REPORT_CONSOLIDATED!C6357,GAME_INDEX!$A$7:$E$34,5,FALSE), "NO MATCH")</f>
        <v>1022</v>
      </c>
      <c r="F6357" s="24" t="str">
        <f>IFERROR(VLOOKUP(C6357,GAME_INDEX!$A$7:$E$34,4,FALSE), "NO MATCH!!!")</f>
        <v>Virginia</v>
      </c>
      <c r="G6357" t="s">
        <v>6348</v>
      </c>
      <c r="H6357" s="1">
        <v>43043</v>
      </c>
      <c r="I6357">
        <v>6114</v>
      </c>
      <c r="J6357" t="s">
        <v>7</v>
      </c>
      <c r="K6357" t="s">
        <v>3254</v>
      </c>
      <c r="L6357">
        <v>12.9</v>
      </c>
    </row>
    <row r="6358" spans="1:12" x14ac:dyDescent="0.55000000000000004">
      <c r="A6358" s="24" t="str">
        <f t="shared" si="99"/>
        <v>102214</v>
      </c>
      <c r="B6358" s="24" t="s">
        <v>10</v>
      </c>
      <c r="C6358" s="25">
        <v>43043</v>
      </c>
      <c r="D6358" s="24">
        <f>IFERROR(VLOOKUP(B6358,'2017_GT Roster'!$B$6:$H$21,7, FALSE), "NO MATCH!!!")</f>
        <v>14</v>
      </c>
      <c r="E6358" s="24">
        <f>IFERROR(VLOOKUP(GAME_JUMP_REPORT_CONSOLIDATED!C6358,GAME_INDEX!$A$7:$E$34,5,FALSE), "NO MATCH")</f>
        <v>1022</v>
      </c>
      <c r="F6358" s="24" t="str">
        <f>IFERROR(VLOOKUP(C6358,GAME_INDEX!$A$7:$E$34,4,FALSE), "NO MATCH!!!")</f>
        <v>Virginia</v>
      </c>
      <c r="G6358" t="s">
        <v>6349</v>
      </c>
      <c r="H6358" s="1">
        <v>43043</v>
      </c>
      <c r="I6358">
        <v>6114</v>
      </c>
      <c r="J6358" t="s">
        <v>7</v>
      </c>
      <c r="K6358" t="s">
        <v>10</v>
      </c>
      <c r="L6358">
        <v>16.899999999999999</v>
      </c>
    </row>
    <row r="6359" spans="1:12" x14ac:dyDescent="0.55000000000000004">
      <c r="A6359" s="24" t="str">
        <f t="shared" si="99"/>
        <v>10229</v>
      </c>
      <c r="B6359" s="24" t="s">
        <v>27</v>
      </c>
      <c r="C6359" s="25">
        <v>43043</v>
      </c>
      <c r="D6359" s="24">
        <f>IFERROR(VLOOKUP(B6359,'2017_GT Roster'!$B$6:$H$21,7, FALSE), "NO MATCH!!!")</f>
        <v>9</v>
      </c>
      <c r="E6359" s="24">
        <f>IFERROR(VLOOKUP(GAME_JUMP_REPORT_CONSOLIDATED!C6359,GAME_INDEX!$A$7:$E$34,5,FALSE), "NO MATCH")</f>
        <v>1022</v>
      </c>
      <c r="F6359" s="24" t="str">
        <f>IFERROR(VLOOKUP(C6359,GAME_INDEX!$A$7:$E$34,4,FALSE), "NO MATCH!!!")</f>
        <v>Virginia</v>
      </c>
      <c r="G6359" t="s">
        <v>6350</v>
      </c>
      <c r="H6359" s="1">
        <v>43043</v>
      </c>
      <c r="I6359">
        <v>6133</v>
      </c>
      <c r="J6359" t="s">
        <v>7</v>
      </c>
      <c r="K6359" t="s">
        <v>27</v>
      </c>
      <c r="L6359">
        <v>12.7</v>
      </c>
    </row>
    <row r="6360" spans="1:12" x14ac:dyDescent="0.55000000000000004">
      <c r="A6360" s="24" t="str">
        <f t="shared" si="99"/>
        <v>10221</v>
      </c>
      <c r="B6360" s="24" t="s">
        <v>3254</v>
      </c>
      <c r="C6360" s="25">
        <v>43043</v>
      </c>
      <c r="D6360" s="24">
        <f>IFERROR(VLOOKUP(B6360,'2017_GT Roster'!$B$6:$H$21,7, FALSE), "NO MATCH!!!")</f>
        <v>1</v>
      </c>
      <c r="E6360" s="24">
        <f>IFERROR(VLOOKUP(GAME_JUMP_REPORT_CONSOLIDATED!C6360,GAME_INDEX!$A$7:$E$34,5,FALSE), "NO MATCH")</f>
        <v>1022</v>
      </c>
      <c r="F6360" s="24" t="str">
        <f>IFERROR(VLOOKUP(C6360,GAME_INDEX!$A$7:$E$34,4,FALSE), "NO MATCH!!!")</f>
        <v>Virginia</v>
      </c>
      <c r="G6360" t="s">
        <v>6351</v>
      </c>
      <c r="H6360" s="1">
        <v>43043</v>
      </c>
      <c r="I6360">
        <v>6134</v>
      </c>
      <c r="J6360" t="s">
        <v>7</v>
      </c>
      <c r="K6360" t="s">
        <v>3254</v>
      </c>
      <c r="L6360">
        <v>19.2</v>
      </c>
    </row>
    <row r="6361" spans="1:12" x14ac:dyDescent="0.55000000000000004">
      <c r="A6361" s="24" t="str">
        <f t="shared" si="99"/>
        <v>102214</v>
      </c>
      <c r="B6361" s="24" t="s">
        <v>10</v>
      </c>
      <c r="C6361" s="25">
        <v>43043</v>
      </c>
      <c r="D6361" s="24">
        <f>IFERROR(VLOOKUP(B6361,'2017_GT Roster'!$B$6:$H$21,7, FALSE), "NO MATCH!!!")</f>
        <v>14</v>
      </c>
      <c r="E6361" s="24">
        <f>IFERROR(VLOOKUP(GAME_JUMP_REPORT_CONSOLIDATED!C6361,GAME_INDEX!$A$7:$E$34,5,FALSE), "NO MATCH")</f>
        <v>1022</v>
      </c>
      <c r="F6361" s="24" t="str">
        <f>IFERROR(VLOOKUP(C6361,GAME_INDEX!$A$7:$E$34,4,FALSE), "NO MATCH!!!")</f>
        <v>Virginia</v>
      </c>
      <c r="G6361" t="s">
        <v>6352</v>
      </c>
      <c r="H6361" s="1">
        <v>43043</v>
      </c>
      <c r="I6361">
        <v>6136</v>
      </c>
      <c r="J6361" t="s">
        <v>7</v>
      </c>
      <c r="K6361" t="s">
        <v>10</v>
      </c>
      <c r="L6361">
        <v>24.9</v>
      </c>
    </row>
    <row r="6362" spans="1:12" x14ac:dyDescent="0.55000000000000004">
      <c r="A6362" s="24" t="str">
        <f t="shared" si="99"/>
        <v>10221</v>
      </c>
      <c r="B6362" s="24" t="s">
        <v>3254</v>
      </c>
      <c r="C6362" s="25">
        <v>43043</v>
      </c>
      <c r="D6362" s="24">
        <f>IFERROR(VLOOKUP(B6362,'2017_GT Roster'!$B$6:$H$21,7, FALSE), "NO MATCH!!!")</f>
        <v>1</v>
      </c>
      <c r="E6362" s="24">
        <f>IFERROR(VLOOKUP(GAME_JUMP_REPORT_CONSOLIDATED!C6362,GAME_INDEX!$A$7:$E$34,5,FALSE), "NO MATCH")</f>
        <v>1022</v>
      </c>
      <c r="F6362" s="24" t="str">
        <f>IFERROR(VLOOKUP(C6362,GAME_INDEX!$A$7:$E$34,4,FALSE), "NO MATCH!!!")</f>
        <v>Virginia</v>
      </c>
      <c r="G6362" t="s">
        <v>6353</v>
      </c>
      <c r="H6362" s="1">
        <v>43043</v>
      </c>
      <c r="I6362">
        <v>6152</v>
      </c>
      <c r="J6362" t="s">
        <v>7</v>
      </c>
      <c r="K6362" t="s">
        <v>3254</v>
      </c>
      <c r="L6362">
        <v>11.7</v>
      </c>
    </row>
    <row r="6363" spans="1:12" x14ac:dyDescent="0.55000000000000004">
      <c r="A6363" s="24" t="str">
        <f t="shared" si="99"/>
        <v>10223</v>
      </c>
      <c r="B6363" s="24" t="s">
        <v>3344</v>
      </c>
      <c r="C6363" s="25">
        <v>43043</v>
      </c>
      <c r="D6363" s="24">
        <f>IFERROR(VLOOKUP(B6363,'2017_GT Roster'!$B$6:$H$21,7, FALSE), "NO MATCH!!!")</f>
        <v>3</v>
      </c>
      <c r="E6363" s="24">
        <f>IFERROR(VLOOKUP(GAME_JUMP_REPORT_CONSOLIDATED!C6363,GAME_INDEX!$A$7:$E$34,5,FALSE), "NO MATCH")</f>
        <v>1022</v>
      </c>
      <c r="F6363" s="24" t="str">
        <f>IFERROR(VLOOKUP(C6363,GAME_INDEX!$A$7:$E$34,4,FALSE), "NO MATCH!!!")</f>
        <v>Virginia</v>
      </c>
      <c r="G6363" t="s">
        <v>6354</v>
      </c>
      <c r="H6363" s="1">
        <v>43043</v>
      </c>
      <c r="I6363">
        <v>6157</v>
      </c>
      <c r="J6363" t="s">
        <v>7</v>
      </c>
      <c r="K6363" t="s">
        <v>3344</v>
      </c>
      <c r="L6363">
        <v>15.5</v>
      </c>
    </row>
    <row r="6364" spans="1:12" x14ac:dyDescent="0.55000000000000004">
      <c r="A6364" s="24" t="str">
        <f t="shared" si="99"/>
        <v>10224</v>
      </c>
      <c r="B6364" s="24" t="s">
        <v>3262</v>
      </c>
      <c r="C6364" s="25">
        <v>43043</v>
      </c>
      <c r="D6364" s="24">
        <f>IFERROR(VLOOKUP(B6364,'2017_GT Roster'!$B$6:$H$21,7, FALSE), "NO MATCH!!!")</f>
        <v>4</v>
      </c>
      <c r="E6364" s="24">
        <f>IFERROR(VLOOKUP(GAME_JUMP_REPORT_CONSOLIDATED!C6364,GAME_INDEX!$A$7:$E$34,5,FALSE), "NO MATCH")</f>
        <v>1022</v>
      </c>
      <c r="F6364" s="24" t="str">
        <f>IFERROR(VLOOKUP(C6364,GAME_INDEX!$A$7:$E$34,4,FALSE), "NO MATCH!!!")</f>
        <v>Virginia</v>
      </c>
      <c r="G6364" t="s">
        <v>6355</v>
      </c>
      <c r="H6364" s="1">
        <v>43043</v>
      </c>
      <c r="I6364">
        <v>6157</v>
      </c>
      <c r="J6364" t="s">
        <v>7</v>
      </c>
      <c r="K6364" t="s">
        <v>3262</v>
      </c>
      <c r="L6364">
        <v>19.5</v>
      </c>
    </row>
    <row r="6365" spans="1:12" x14ac:dyDescent="0.55000000000000004">
      <c r="A6365" s="24" t="str">
        <f t="shared" si="99"/>
        <v>102233</v>
      </c>
      <c r="B6365" s="24" t="s">
        <v>32</v>
      </c>
      <c r="C6365" s="25">
        <v>43043</v>
      </c>
      <c r="D6365" s="24">
        <f>IFERROR(VLOOKUP(B6365,'2017_GT Roster'!$B$6:$H$21,7, FALSE), "NO MATCH!!!")</f>
        <v>33</v>
      </c>
      <c r="E6365" s="24">
        <f>IFERROR(VLOOKUP(GAME_JUMP_REPORT_CONSOLIDATED!C6365,GAME_INDEX!$A$7:$E$34,5,FALSE), "NO MATCH")</f>
        <v>1022</v>
      </c>
      <c r="F6365" s="24" t="str">
        <f>IFERROR(VLOOKUP(C6365,GAME_INDEX!$A$7:$E$34,4,FALSE), "NO MATCH!!!")</f>
        <v>Virginia</v>
      </c>
      <c r="G6365" t="s">
        <v>6356</v>
      </c>
      <c r="H6365" s="1">
        <v>43043</v>
      </c>
      <c r="I6365">
        <v>6160</v>
      </c>
      <c r="J6365" t="s">
        <v>7</v>
      </c>
      <c r="K6365" t="s">
        <v>32</v>
      </c>
      <c r="L6365">
        <v>22.9</v>
      </c>
    </row>
    <row r="6366" spans="1:12" x14ac:dyDescent="0.55000000000000004">
      <c r="A6366" s="24" t="str">
        <f t="shared" si="99"/>
        <v>10229</v>
      </c>
      <c r="B6366" s="24" t="s">
        <v>27</v>
      </c>
      <c r="C6366" s="25">
        <v>43043</v>
      </c>
      <c r="D6366" s="24">
        <f>IFERROR(VLOOKUP(B6366,'2017_GT Roster'!$B$6:$H$21,7, FALSE), "NO MATCH!!!")</f>
        <v>9</v>
      </c>
      <c r="E6366" s="24">
        <f>IFERROR(VLOOKUP(GAME_JUMP_REPORT_CONSOLIDATED!C6366,GAME_INDEX!$A$7:$E$34,5,FALSE), "NO MATCH")</f>
        <v>1022</v>
      </c>
      <c r="F6366" s="24" t="str">
        <f>IFERROR(VLOOKUP(C6366,GAME_INDEX!$A$7:$E$34,4,FALSE), "NO MATCH!!!")</f>
        <v>Virginia</v>
      </c>
      <c r="G6366" t="s">
        <v>6357</v>
      </c>
      <c r="H6366" s="1">
        <v>43043</v>
      </c>
      <c r="I6366">
        <v>6165</v>
      </c>
      <c r="J6366" t="s">
        <v>7</v>
      </c>
      <c r="K6366" t="s">
        <v>27</v>
      </c>
      <c r="L6366">
        <v>10.8</v>
      </c>
    </row>
    <row r="6367" spans="1:12" x14ac:dyDescent="0.55000000000000004">
      <c r="A6367" s="24" t="str">
        <f t="shared" si="99"/>
        <v>10223</v>
      </c>
      <c r="B6367" s="24" t="s">
        <v>3344</v>
      </c>
      <c r="C6367" s="25">
        <v>43043</v>
      </c>
      <c r="D6367" s="24">
        <f>IFERROR(VLOOKUP(B6367,'2017_GT Roster'!$B$6:$H$21,7, FALSE), "NO MATCH!!!")</f>
        <v>3</v>
      </c>
      <c r="E6367" s="24">
        <f>IFERROR(VLOOKUP(GAME_JUMP_REPORT_CONSOLIDATED!C6367,GAME_INDEX!$A$7:$E$34,5,FALSE), "NO MATCH")</f>
        <v>1022</v>
      </c>
      <c r="F6367" s="24" t="str">
        <f>IFERROR(VLOOKUP(C6367,GAME_INDEX!$A$7:$E$34,4,FALSE), "NO MATCH!!!")</f>
        <v>Virginia</v>
      </c>
      <c r="G6367" t="s">
        <v>6358</v>
      </c>
      <c r="H6367" s="1">
        <v>43043</v>
      </c>
      <c r="I6367">
        <v>6166</v>
      </c>
      <c r="J6367" t="s">
        <v>7</v>
      </c>
      <c r="K6367" t="s">
        <v>3344</v>
      </c>
      <c r="L6367">
        <v>10.8</v>
      </c>
    </row>
    <row r="6368" spans="1:12" x14ac:dyDescent="0.55000000000000004">
      <c r="A6368" s="24" t="str">
        <f t="shared" si="99"/>
        <v>10224</v>
      </c>
      <c r="B6368" s="24" t="s">
        <v>3262</v>
      </c>
      <c r="C6368" s="25">
        <v>43043</v>
      </c>
      <c r="D6368" s="24">
        <f>IFERROR(VLOOKUP(B6368,'2017_GT Roster'!$B$6:$H$21,7, FALSE), "NO MATCH!!!")</f>
        <v>4</v>
      </c>
      <c r="E6368" s="24">
        <f>IFERROR(VLOOKUP(GAME_JUMP_REPORT_CONSOLIDATED!C6368,GAME_INDEX!$A$7:$E$34,5,FALSE), "NO MATCH")</f>
        <v>1022</v>
      </c>
      <c r="F6368" s="24" t="str">
        <f>IFERROR(VLOOKUP(C6368,GAME_INDEX!$A$7:$E$34,4,FALSE), "NO MATCH!!!")</f>
        <v>Virginia</v>
      </c>
      <c r="G6368" t="s">
        <v>6359</v>
      </c>
      <c r="H6368" s="1">
        <v>43043</v>
      </c>
      <c r="I6368">
        <v>6168</v>
      </c>
      <c r="J6368" t="s">
        <v>7</v>
      </c>
      <c r="K6368" t="s">
        <v>3262</v>
      </c>
      <c r="L6368">
        <v>15.9</v>
      </c>
    </row>
    <row r="6369" spans="1:12" x14ac:dyDescent="0.55000000000000004">
      <c r="A6369" s="24" t="str">
        <f t="shared" si="99"/>
        <v>10229</v>
      </c>
      <c r="B6369" s="24" t="s">
        <v>27</v>
      </c>
      <c r="C6369" s="25">
        <v>43043</v>
      </c>
      <c r="D6369" s="24">
        <f>IFERROR(VLOOKUP(B6369,'2017_GT Roster'!$B$6:$H$21,7, FALSE), "NO MATCH!!!")</f>
        <v>9</v>
      </c>
      <c r="E6369" s="24">
        <f>IFERROR(VLOOKUP(GAME_JUMP_REPORT_CONSOLIDATED!C6369,GAME_INDEX!$A$7:$E$34,5,FALSE), "NO MATCH")</f>
        <v>1022</v>
      </c>
      <c r="F6369" s="24" t="str">
        <f>IFERROR(VLOOKUP(C6369,GAME_INDEX!$A$7:$E$34,4,FALSE), "NO MATCH!!!")</f>
        <v>Virginia</v>
      </c>
      <c r="G6369" t="s">
        <v>6360</v>
      </c>
      <c r="H6369" s="1">
        <v>43043</v>
      </c>
      <c r="I6369">
        <v>6189</v>
      </c>
      <c r="J6369" t="s">
        <v>7</v>
      </c>
      <c r="K6369" t="s">
        <v>27</v>
      </c>
      <c r="L6369">
        <v>11.2</v>
      </c>
    </row>
    <row r="6370" spans="1:12" x14ac:dyDescent="0.55000000000000004">
      <c r="A6370" s="24" t="str">
        <f t="shared" si="99"/>
        <v>10224</v>
      </c>
      <c r="B6370" s="24" t="s">
        <v>3262</v>
      </c>
      <c r="C6370" s="25">
        <v>43043</v>
      </c>
      <c r="D6370" s="24">
        <f>IFERROR(VLOOKUP(B6370,'2017_GT Roster'!$B$6:$H$21,7, FALSE), "NO MATCH!!!")</f>
        <v>4</v>
      </c>
      <c r="E6370" s="24">
        <f>IFERROR(VLOOKUP(GAME_JUMP_REPORT_CONSOLIDATED!C6370,GAME_INDEX!$A$7:$E$34,5,FALSE), "NO MATCH")</f>
        <v>1022</v>
      </c>
      <c r="F6370" s="24" t="str">
        <f>IFERROR(VLOOKUP(C6370,GAME_INDEX!$A$7:$E$34,4,FALSE), "NO MATCH!!!")</f>
        <v>Virginia</v>
      </c>
      <c r="G6370" t="s">
        <v>6361</v>
      </c>
      <c r="H6370" s="1">
        <v>43043</v>
      </c>
      <c r="I6370">
        <v>6192</v>
      </c>
      <c r="J6370" t="s">
        <v>7</v>
      </c>
      <c r="K6370" t="s">
        <v>3262</v>
      </c>
      <c r="L6370">
        <v>22</v>
      </c>
    </row>
    <row r="6371" spans="1:12" x14ac:dyDescent="0.55000000000000004">
      <c r="A6371" s="24" t="str">
        <f t="shared" si="99"/>
        <v>102214</v>
      </c>
      <c r="B6371" s="24" t="s">
        <v>10</v>
      </c>
      <c r="C6371" s="25">
        <v>43043</v>
      </c>
      <c r="D6371" s="24">
        <f>IFERROR(VLOOKUP(B6371,'2017_GT Roster'!$B$6:$H$21,7, FALSE), "NO MATCH!!!")</f>
        <v>14</v>
      </c>
      <c r="E6371" s="24">
        <f>IFERROR(VLOOKUP(GAME_JUMP_REPORT_CONSOLIDATED!C6371,GAME_INDEX!$A$7:$E$34,5,FALSE), "NO MATCH")</f>
        <v>1022</v>
      </c>
      <c r="F6371" s="24" t="str">
        <f>IFERROR(VLOOKUP(C6371,GAME_INDEX!$A$7:$E$34,4,FALSE), "NO MATCH!!!")</f>
        <v>Virginia</v>
      </c>
      <c r="G6371" t="s">
        <v>6362</v>
      </c>
      <c r="H6371" s="1">
        <v>43043</v>
      </c>
      <c r="I6371">
        <v>6210</v>
      </c>
      <c r="J6371" t="s">
        <v>7</v>
      </c>
      <c r="K6371" t="s">
        <v>10</v>
      </c>
      <c r="L6371">
        <v>18.8</v>
      </c>
    </row>
    <row r="6372" spans="1:12" x14ac:dyDescent="0.55000000000000004">
      <c r="A6372" s="24" t="str">
        <f t="shared" si="99"/>
        <v>102214</v>
      </c>
      <c r="B6372" s="24" t="s">
        <v>10</v>
      </c>
      <c r="C6372" s="25">
        <v>43043</v>
      </c>
      <c r="D6372" s="24">
        <f>IFERROR(VLOOKUP(B6372,'2017_GT Roster'!$B$6:$H$21,7, FALSE), "NO MATCH!!!")</f>
        <v>14</v>
      </c>
      <c r="E6372" s="24">
        <f>IFERROR(VLOOKUP(GAME_JUMP_REPORT_CONSOLIDATED!C6372,GAME_INDEX!$A$7:$E$34,5,FALSE), "NO MATCH")</f>
        <v>1022</v>
      </c>
      <c r="F6372" s="24" t="str">
        <f>IFERROR(VLOOKUP(C6372,GAME_INDEX!$A$7:$E$34,4,FALSE), "NO MATCH!!!")</f>
        <v>Virginia</v>
      </c>
      <c r="G6372" t="s">
        <v>6363</v>
      </c>
      <c r="H6372" s="1">
        <v>43043</v>
      </c>
      <c r="I6372">
        <v>6214</v>
      </c>
      <c r="J6372" t="s">
        <v>7</v>
      </c>
      <c r="K6372" t="s">
        <v>10</v>
      </c>
      <c r="L6372">
        <v>17.100000000000001</v>
      </c>
    </row>
    <row r="6373" spans="1:12" x14ac:dyDescent="0.55000000000000004">
      <c r="A6373" s="24" t="str">
        <f t="shared" si="99"/>
        <v>10224</v>
      </c>
      <c r="B6373" s="24" t="s">
        <v>3262</v>
      </c>
      <c r="C6373" s="25">
        <v>43043</v>
      </c>
      <c r="D6373" s="24">
        <f>IFERROR(VLOOKUP(B6373,'2017_GT Roster'!$B$6:$H$21,7, FALSE), "NO MATCH!!!")</f>
        <v>4</v>
      </c>
      <c r="E6373" s="24">
        <f>IFERROR(VLOOKUP(GAME_JUMP_REPORT_CONSOLIDATED!C6373,GAME_INDEX!$A$7:$E$34,5,FALSE), "NO MATCH")</f>
        <v>1022</v>
      </c>
      <c r="F6373" s="24" t="str">
        <f>IFERROR(VLOOKUP(C6373,GAME_INDEX!$A$7:$E$34,4,FALSE), "NO MATCH!!!")</f>
        <v>Virginia</v>
      </c>
      <c r="G6373" t="s">
        <v>6364</v>
      </c>
      <c r="H6373" s="1">
        <v>43043</v>
      </c>
      <c r="I6373">
        <v>6215</v>
      </c>
      <c r="J6373" t="s">
        <v>7</v>
      </c>
      <c r="K6373" t="s">
        <v>3262</v>
      </c>
      <c r="L6373">
        <v>22.1</v>
      </c>
    </row>
    <row r="6374" spans="1:12" x14ac:dyDescent="0.55000000000000004">
      <c r="A6374" s="24" t="str">
        <f t="shared" si="99"/>
        <v>102211</v>
      </c>
      <c r="B6374" s="24" t="s">
        <v>14</v>
      </c>
      <c r="C6374" s="25">
        <v>43043</v>
      </c>
      <c r="D6374" s="24">
        <f>IFERROR(VLOOKUP(B6374,'2017_GT Roster'!$B$6:$H$21,7, FALSE), "NO MATCH!!!")</f>
        <v>11</v>
      </c>
      <c r="E6374" s="24">
        <f>IFERROR(VLOOKUP(GAME_JUMP_REPORT_CONSOLIDATED!C6374,GAME_INDEX!$A$7:$E$34,5,FALSE), "NO MATCH")</f>
        <v>1022</v>
      </c>
      <c r="F6374" s="24" t="str">
        <f>IFERROR(VLOOKUP(C6374,GAME_INDEX!$A$7:$E$34,4,FALSE), "NO MATCH!!!")</f>
        <v>Virginia</v>
      </c>
      <c r="G6374" t="s">
        <v>6365</v>
      </c>
      <c r="H6374" s="1">
        <v>43043</v>
      </c>
      <c r="I6374">
        <v>6455</v>
      </c>
      <c r="J6374" t="s">
        <v>7</v>
      </c>
      <c r="K6374" t="s">
        <v>14</v>
      </c>
      <c r="L6374">
        <v>14.2</v>
      </c>
    </row>
    <row r="6375" spans="1:12" x14ac:dyDescent="0.55000000000000004">
      <c r="A6375" s="24" t="str">
        <f t="shared" si="99"/>
        <v>10221</v>
      </c>
      <c r="B6375" s="24" t="s">
        <v>3254</v>
      </c>
      <c r="C6375" s="25">
        <v>43043</v>
      </c>
      <c r="D6375" s="24">
        <f>IFERROR(VLOOKUP(B6375,'2017_GT Roster'!$B$6:$H$21,7, FALSE), "NO MATCH!!!")</f>
        <v>1</v>
      </c>
      <c r="E6375" s="24">
        <f>IFERROR(VLOOKUP(GAME_JUMP_REPORT_CONSOLIDATED!C6375,GAME_INDEX!$A$7:$E$34,5,FALSE), "NO MATCH")</f>
        <v>1022</v>
      </c>
      <c r="F6375" s="24" t="str">
        <f>IFERROR(VLOOKUP(C6375,GAME_INDEX!$A$7:$E$34,4,FALSE), "NO MATCH!!!")</f>
        <v>Virginia</v>
      </c>
      <c r="G6375" t="s">
        <v>6366</v>
      </c>
      <c r="H6375" s="1">
        <v>43043</v>
      </c>
      <c r="I6375">
        <v>6458</v>
      </c>
      <c r="J6375" t="s">
        <v>7</v>
      </c>
      <c r="K6375" t="s">
        <v>3254</v>
      </c>
      <c r="L6375">
        <v>19.399999999999999</v>
      </c>
    </row>
    <row r="6376" spans="1:12" x14ac:dyDescent="0.55000000000000004">
      <c r="A6376" s="24" t="str">
        <f t="shared" si="99"/>
        <v>102214</v>
      </c>
      <c r="B6376" s="24" t="s">
        <v>10</v>
      </c>
      <c r="C6376" s="25">
        <v>43043</v>
      </c>
      <c r="D6376" s="24">
        <f>IFERROR(VLOOKUP(B6376,'2017_GT Roster'!$B$6:$H$21,7, FALSE), "NO MATCH!!!")</f>
        <v>14</v>
      </c>
      <c r="E6376" s="24">
        <f>IFERROR(VLOOKUP(GAME_JUMP_REPORT_CONSOLIDATED!C6376,GAME_INDEX!$A$7:$E$34,5,FALSE), "NO MATCH")</f>
        <v>1022</v>
      </c>
      <c r="F6376" s="24" t="str">
        <f>IFERROR(VLOOKUP(C6376,GAME_INDEX!$A$7:$E$34,4,FALSE), "NO MATCH!!!")</f>
        <v>Virginia</v>
      </c>
      <c r="G6376" t="s">
        <v>6367</v>
      </c>
      <c r="H6376" s="1">
        <v>43043</v>
      </c>
      <c r="I6376">
        <v>6459</v>
      </c>
      <c r="J6376" t="s">
        <v>7</v>
      </c>
      <c r="K6376" t="s">
        <v>10</v>
      </c>
      <c r="L6376">
        <v>18.2</v>
      </c>
    </row>
    <row r="6377" spans="1:12" x14ac:dyDescent="0.55000000000000004">
      <c r="A6377" s="24" t="str">
        <f t="shared" si="99"/>
        <v>10221</v>
      </c>
      <c r="B6377" s="24" t="s">
        <v>3254</v>
      </c>
      <c r="C6377" s="25">
        <v>43043</v>
      </c>
      <c r="D6377" s="24">
        <f>IFERROR(VLOOKUP(B6377,'2017_GT Roster'!$B$6:$H$21,7, FALSE), "NO MATCH!!!")</f>
        <v>1</v>
      </c>
      <c r="E6377" s="24">
        <f>IFERROR(VLOOKUP(GAME_JUMP_REPORT_CONSOLIDATED!C6377,GAME_INDEX!$A$7:$E$34,5,FALSE), "NO MATCH")</f>
        <v>1022</v>
      </c>
      <c r="F6377" s="24" t="str">
        <f>IFERROR(VLOOKUP(C6377,GAME_INDEX!$A$7:$E$34,4,FALSE), "NO MATCH!!!")</f>
        <v>Virginia</v>
      </c>
      <c r="G6377" t="s">
        <v>6368</v>
      </c>
      <c r="H6377" s="1">
        <v>43043</v>
      </c>
      <c r="I6377">
        <v>6461</v>
      </c>
      <c r="J6377" t="s">
        <v>7</v>
      </c>
      <c r="K6377" t="s">
        <v>3254</v>
      </c>
      <c r="L6377">
        <v>15.5</v>
      </c>
    </row>
    <row r="6378" spans="1:12" x14ac:dyDescent="0.55000000000000004">
      <c r="A6378" s="24" t="str">
        <f t="shared" si="99"/>
        <v>102233</v>
      </c>
      <c r="B6378" s="24" t="s">
        <v>32</v>
      </c>
      <c r="C6378" s="25">
        <v>43043</v>
      </c>
      <c r="D6378" s="24">
        <f>IFERROR(VLOOKUP(B6378,'2017_GT Roster'!$B$6:$H$21,7, FALSE), "NO MATCH!!!")</f>
        <v>33</v>
      </c>
      <c r="E6378" s="24">
        <f>IFERROR(VLOOKUP(GAME_JUMP_REPORT_CONSOLIDATED!C6378,GAME_INDEX!$A$7:$E$34,5,FALSE), "NO MATCH")</f>
        <v>1022</v>
      </c>
      <c r="F6378" s="24" t="str">
        <f>IFERROR(VLOOKUP(C6378,GAME_INDEX!$A$7:$E$34,4,FALSE), "NO MATCH!!!")</f>
        <v>Virginia</v>
      </c>
      <c r="G6378" t="s">
        <v>6369</v>
      </c>
      <c r="H6378" s="1">
        <v>43043</v>
      </c>
      <c r="I6378">
        <v>6466</v>
      </c>
      <c r="J6378" t="s">
        <v>7</v>
      </c>
      <c r="K6378" t="s">
        <v>32</v>
      </c>
      <c r="L6378">
        <v>19.399999999999999</v>
      </c>
    </row>
    <row r="6379" spans="1:12" x14ac:dyDescent="0.55000000000000004">
      <c r="A6379" s="24" t="str">
        <f t="shared" si="99"/>
        <v>10229</v>
      </c>
      <c r="B6379" s="24" t="s">
        <v>27</v>
      </c>
      <c r="C6379" s="25">
        <v>43043</v>
      </c>
      <c r="D6379" s="24">
        <f>IFERROR(VLOOKUP(B6379,'2017_GT Roster'!$B$6:$H$21,7, FALSE), "NO MATCH!!!")</f>
        <v>9</v>
      </c>
      <c r="E6379" s="24">
        <f>IFERROR(VLOOKUP(GAME_JUMP_REPORT_CONSOLIDATED!C6379,GAME_INDEX!$A$7:$E$34,5,FALSE), "NO MATCH")</f>
        <v>1022</v>
      </c>
      <c r="F6379" s="24" t="str">
        <f>IFERROR(VLOOKUP(C6379,GAME_INDEX!$A$7:$E$34,4,FALSE), "NO MATCH!!!")</f>
        <v>Virginia</v>
      </c>
      <c r="G6379" t="s">
        <v>6370</v>
      </c>
      <c r="H6379" s="1">
        <v>43043</v>
      </c>
      <c r="I6379">
        <v>6472</v>
      </c>
      <c r="J6379" t="s">
        <v>7</v>
      </c>
      <c r="K6379" t="s">
        <v>27</v>
      </c>
      <c r="L6379">
        <v>13.2</v>
      </c>
    </row>
    <row r="6380" spans="1:12" x14ac:dyDescent="0.55000000000000004">
      <c r="A6380" s="24" t="str">
        <f t="shared" si="99"/>
        <v>10221</v>
      </c>
      <c r="B6380" s="24" t="s">
        <v>3254</v>
      </c>
      <c r="C6380" s="25">
        <v>43043</v>
      </c>
      <c r="D6380" s="24">
        <f>IFERROR(VLOOKUP(B6380,'2017_GT Roster'!$B$6:$H$21,7, FALSE), "NO MATCH!!!")</f>
        <v>1</v>
      </c>
      <c r="E6380" s="24">
        <f>IFERROR(VLOOKUP(GAME_JUMP_REPORT_CONSOLIDATED!C6380,GAME_INDEX!$A$7:$E$34,5,FALSE), "NO MATCH")</f>
        <v>1022</v>
      </c>
      <c r="F6380" s="24" t="str">
        <f>IFERROR(VLOOKUP(C6380,GAME_INDEX!$A$7:$E$34,4,FALSE), "NO MATCH!!!")</f>
        <v>Virginia</v>
      </c>
      <c r="G6380" t="s">
        <v>6371</v>
      </c>
      <c r="H6380" s="1">
        <v>43043</v>
      </c>
      <c r="I6380">
        <v>6474</v>
      </c>
      <c r="J6380" t="s">
        <v>7</v>
      </c>
      <c r="K6380" t="s">
        <v>3254</v>
      </c>
      <c r="L6380">
        <v>20.399999999999999</v>
      </c>
    </row>
    <row r="6381" spans="1:12" x14ac:dyDescent="0.55000000000000004">
      <c r="A6381" s="24" t="str">
        <f t="shared" si="99"/>
        <v>102211</v>
      </c>
      <c r="B6381" s="24" t="s">
        <v>14</v>
      </c>
      <c r="C6381" s="25">
        <v>43043</v>
      </c>
      <c r="D6381" s="24">
        <f>IFERROR(VLOOKUP(B6381,'2017_GT Roster'!$B$6:$H$21,7, FALSE), "NO MATCH!!!")</f>
        <v>11</v>
      </c>
      <c r="E6381" s="24">
        <f>IFERROR(VLOOKUP(GAME_JUMP_REPORT_CONSOLIDATED!C6381,GAME_INDEX!$A$7:$E$34,5,FALSE), "NO MATCH")</f>
        <v>1022</v>
      </c>
      <c r="F6381" s="24" t="str">
        <f>IFERROR(VLOOKUP(C6381,GAME_INDEX!$A$7:$E$34,4,FALSE), "NO MATCH!!!")</f>
        <v>Virginia</v>
      </c>
      <c r="G6381" t="s">
        <v>6372</v>
      </c>
      <c r="H6381" s="1">
        <v>43043</v>
      </c>
      <c r="I6381">
        <v>6495</v>
      </c>
      <c r="J6381" t="s">
        <v>7</v>
      </c>
      <c r="K6381" t="s">
        <v>14</v>
      </c>
      <c r="L6381">
        <v>14.3</v>
      </c>
    </row>
    <row r="6382" spans="1:12" x14ac:dyDescent="0.55000000000000004">
      <c r="A6382" s="24" t="str">
        <f t="shared" si="99"/>
        <v>10221</v>
      </c>
      <c r="B6382" s="24" t="s">
        <v>3254</v>
      </c>
      <c r="C6382" s="25">
        <v>43043</v>
      </c>
      <c r="D6382" s="24">
        <f>IFERROR(VLOOKUP(B6382,'2017_GT Roster'!$B$6:$H$21,7, FALSE), "NO MATCH!!!")</f>
        <v>1</v>
      </c>
      <c r="E6382" s="24">
        <f>IFERROR(VLOOKUP(GAME_JUMP_REPORT_CONSOLIDATED!C6382,GAME_INDEX!$A$7:$E$34,5,FALSE), "NO MATCH")</f>
        <v>1022</v>
      </c>
      <c r="F6382" s="24" t="str">
        <f>IFERROR(VLOOKUP(C6382,GAME_INDEX!$A$7:$E$34,4,FALSE), "NO MATCH!!!")</f>
        <v>Virginia</v>
      </c>
      <c r="G6382" t="s">
        <v>6373</v>
      </c>
      <c r="H6382" s="1">
        <v>43043</v>
      </c>
      <c r="I6382">
        <v>6498</v>
      </c>
      <c r="J6382" t="s">
        <v>7</v>
      </c>
      <c r="K6382" t="s">
        <v>3254</v>
      </c>
      <c r="L6382">
        <v>14.9</v>
      </c>
    </row>
    <row r="6383" spans="1:12" x14ac:dyDescent="0.55000000000000004">
      <c r="A6383" s="24" t="str">
        <f t="shared" si="99"/>
        <v>102233</v>
      </c>
      <c r="B6383" s="24" t="s">
        <v>32</v>
      </c>
      <c r="C6383" s="25">
        <v>43043</v>
      </c>
      <c r="D6383" s="24">
        <f>IFERROR(VLOOKUP(B6383,'2017_GT Roster'!$B$6:$H$21,7, FALSE), "NO MATCH!!!")</f>
        <v>33</v>
      </c>
      <c r="E6383" s="24">
        <f>IFERROR(VLOOKUP(GAME_JUMP_REPORT_CONSOLIDATED!C6383,GAME_INDEX!$A$7:$E$34,5,FALSE), "NO MATCH")</f>
        <v>1022</v>
      </c>
      <c r="F6383" s="24" t="str">
        <f>IFERROR(VLOOKUP(C6383,GAME_INDEX!$A$7:$E$34,4,FALSE), "NO MATCH!!!")</f>
        <v>Virginia</v>
      </c>
      <c r="G6383" t="s">
        <v>6374</v>
      </c>
      <c r="H6383" s="1">
        <v>43043</v>
      </c>
      <c r="I6383">
        <v>6499</v>
      </c>
      <c r="J6383" t="s">
        <v>7</v>
      </c>
      <c r="K6383" t="s">
        <v>32</v>
      </c>
      <c r="L6383">
        <v>15.2</v>
      </c>
    </row>
    <row r="6384" spans="1:12" x14ac:dyDescent="0.55000000000000004">
      <c r="A6384" s="24" t="str">
        <f t="shared" si="99"/>
        <v>102233</v>
      </c>
      <c r="B6384" s="24" t="s">
        <v>32</v>
      </c>
      <c r="C6384" s="25">
        <v>43043</v>
      </c>
      <c r="D6384" s="24">
        <f>IFERROR(VLOOKUP(B6384,'2017_GT Roster'!$B$6:$H$21,7, FALSE), "NO MATCH!!!")</f>
        <v>33</v>
      </c>
      <c r="E6384" s="24">
        <f>IFERROR(VLOOKUP(GAME_JUMP_REPORT_CONSOLIDATED!C6384,GAME_INDEX!$A$7:$E$34,5,FALSE), "NO MATCH")</f>
        <v>1022</v>
      </c>
      <c r="F6384" s="24" t="str">
        <f>IFERROR(VLOOKUP(C6384,GAME_INDEX!$A$7:$E$34,4,FALSE), "NO MATCH!!!")</f>
        <v>Virginia</v>
      </c>
      <c r="G6384" t="s">
        <v>6375</v>
      </c>
      <c r="H6384" s="1">
        <v>43043</v>
      </c>
      <c r="I6384">
        <v>6502</v>
      </c>
      <c r="J6384" t="s">
        <v>7</v>
      </c>
      <c r="K6384" t="s">
        <v>32</v>
      </c>
      <c r="L6384">
        <v>17.600000000000001</v>
      </c>
    </row>
    <row r="6385" spans="1:12" x14ac:dyDescent="0.55000000000000004">
      <c r="A6385" s="24" t="str">
        <f t="shared" ref="A6385:A6448" si="100">E6385&amp;D6385</f>
        <v>10221</v>
      </c>
      <c r="B6385" s="24" t="s">
        <v>3254</v>
      </c>
      <c r="C6385" s="25">
        <v>43043</v>
      </c>
      <c r="D6385" s="24">
        <f>IFERROR(VLOOKUP(B6385,'2017_GT Roster'!$B$6:$H$21,7, FALSE), "NO MATCH!!!")</f>
        <v>1</v>
      </c>
      <c r="E6385" s="24">
        <f>IFERROR(VLOOKUP(GAME_JUMP_REPORT_CONSOLIDATED!C6385,GAME_INDEX!$A$7:$E$34,5,FALSE), "NO MATCH")</f>
        <v>1022</v>
      </c>
      <c r="F6385" s="24" t="str">
        <f>IFERROR(VLOOKUP(C6385,GAME_INDEX!$A$7:$E$34,4,FALSE), "NO MATCH!!!")</f>
        <v>Virginia</v>
      </c>
      <c r="G6385" t="s">
        <v>6376</v>
      </c>
      <c r="H6385" s="1">
        <v>43043</v>
      </c>
      <c r="I6385">
        <v>6507</v>
      </c>
      <c r="J6385" t="s">
        <v>7</v>
      </c>
      <c r="K6385" t="s">
        <v>3254</v>
      </c>
      <c r="L6385">
        <v>17.7</v>
      </c>
    </row>
    <row r="6386" spans="1:12" x14ac:dyDescent="0.55000000000000004">
      <c r="A6386" s="24" t="str">
        <f t="shared" si="100"/>
        <v>102214</v>
      </c>
      <c r="B6386" s="24" t="s">
        <v>10</v>
      </c>
      <c r="C6386" s="25">
        <v>43043</v>
      </c>
      <c r="D6386" s="24">
        <f>IFERROR(VLOOKUP(B6386,'2017_GT Roster'!$B$6:$H$21,7, FALSE), "NO MATCH!!!")</f>
        <v>14</v>
      </c>
      <c r="E6386" s="24">
        <f>IFERROR(VLOOKUP(GAME_JUMP_REPORT_CONSOLIDATED!C6386,GAME_INDEX!$A$7:$E$34,5,FALSE), "NO MATCH")</f>
        <v>1022</v>
      </c>
      <c r="F6386" s="24" t="str">
        <f>IFERROR(VLOOKUP(C6386,GAME_INDEX!$A$7:$E$34,4,FALSE), "NO MATCH!!!")</f>
        <v>Virginia</v>
      </c>
      <c r="G6386" t="s">
        <v>6377</v>
      </c>
      <c r="H6386" s="1">
        <v>43043</v>
      </c>
      <c r="I6386">
        <v>6507</v>
      </c>
      <c r="J6386" t="s">
        <v>7</v>
      </c>
      <c r="K6386" t="s">
        <v>10</v>
      </c>
      <c r="L6386">
        <v>18.2</v>
      </c>
    </row>
    <row r="6387" spans="1:12" x14ac:dyDescent="0.55000000000000004">
      <c r="A6387" s="24" t="str">
        <f t="shared" si="100"/>
        <v>102211</v>
      </c>
      <c r="B6387" s="24" t="s">
        <v>14</v>
      </c>
      <c r="C6387" s="25">
        <v>43043</v>
      </c>
      <c r="D6387" s="24">
        <f>IFERROR(VLOOKUP(B6387,'2017_GT Roster'!$B$6:$H$21,7, FALSE), "NO MATCH!!!")</f>
        <v>11</v>
      </c>
      <c r="E6387" s="24">
        <f>IFERROR(VLOOKUP(GAME_JUMP_REPORT_CONSOLIDATED!C6387,GAME_INDEX!$A$7:$E$34,5,FALSE), "NO MATCH")</f>
        <v>1022</v>
      </c>
      <c r="F6387" s="24" t="str">
        <f>IFERROR(VLOOKUP(C6387,GAME_INDEX!$A$7:$E$34,4,FALSE), "NO MATCH!!!")</f>
        <v>Virginia</v>
      </c>
      <c r="G6387" t="s">
        <v>6378</v>
      </c>
      <c r="H6387" s="1">
        <v>43043</v>
      </c>
      <c r="I6387">
        <v>6547</v>
      </c>
      <c r="J6387" t="s">
        <v>7</v>
      </c>
      <c r="K6387" t="s">
        <v>14</v>
      </c>
      <c r="L6387">
        <v>14.9</v>
      </c>
    </row>
    <row r="6388" spans="1:12" x14ac:dyDescent="0.55000000000000004">
      <c r="A6388" s="24" t="str">
        <f t="shared" si="100"/>
        <v>10221</v>
      </c>
      <c r="B6388" s="24" t="s">
        <v>3254</v>
      </c>
      <c r="C6388" s="25">
        <v>43043</v>
      </c>
      <c r="D6388" s="24">
        <f>IFERROR(VLOOKUP(B6388,'2017_GT Roster'!$B$6:$H$21,7, FALSE), "NO MATCH!!!")</f>
        <v>1</v>
      </c>
      <c r="E6388" s="24">
        <f>IFERROR(VLOOKUP(GAME_JUMP_REPORT_CONSOLIDATED!C6388,GAME_INDEX!$A$7:$E$34,5,FALSE), "NO MATCH")</f>
        <v>1022</v>
      </c>
      <c r="F6388" s="24" t="str">
        <f>IFERROR(VLOOKUP(C6388,GAME_INDEX!$A$7:$E$34,4,FALSE), "NO MATCH!!!")</f>
        <v>Virginia</v>
      </c>
      <c r="G6388" t="s">
        <v>6379</v>
      </c>
      <c r="H6388" s="1">
        <v>43043</v>
      </c>
      <c r="I6388">
        <v>6550</v>
      </c>
      <c r="J6388" t="s">
        <v>7</v>
      </c>
      <c r="K6388" t="s">
        <v>3254</v>
      </c>
      <c r="L6388">
        <v>15.8</v>
      </c>
    </row>
    <row r="6389" spans="1:12" x14ac:dyDescent="0.55000000000000004">
      <c r="A6389" s="24" t="str">
        <f t="shared" si="100"/>
        <v>102233</v>
      </c>
      <c r="B6389" s="24" t="s">
        <v>32</v>
      </c>
      <c r="C6389" s="25">
        <v>43043</v>
      </c>
      <c r="D6389" s="24">
        <f>IFERROR(VLOOKUP(B6389,'2017_GT Roster'!$B$6:$H$21,7, FALSE), "NO MATCH!!!")</f>
        <v>33</v>
      </c>
      <c r="E6389" s="24">
        <f>IFERROR(VLOOKUP(GAME_JUMP_REPORT_CONSOLIDATED!C6389,GAME_INDEX!$A$7:$E$34,5,FALSE), "NO MATCH")</f>
        <v>1022</v>
      </c>
      <c r="F6389" s="24" t="str">
        <f>IFERROR(VLOOKUP(C6389,GAME_INDEX!$A$7:$E$34,4,FALSE), "NO MATCH!!!")</f>
        <v>Virginia</v>
      </c>
      <c r="G6389" t="s">
        <v>6380</v>
      </c>
      <c r="H6389" s="1">
        <v>43043</v>
      </c>
      <c r="I6389">
        <v>6550</v>
      </c>
      <c r="J6389" t="s">
        <v>7</v>
      </c>
      <c r="K6389" t="s">
        <v>32</v>
      </c>
      <c r="L6389">
        <v>14.9</v>
      </c>
    </row>
    <row r="6390" spans="1:12" x14ac:dyDescent="0.55000000000000004">
      <c r="A6390" s="24" t="str">
        <f t="shared" si="100"/>
        <v>10221</v>
      </c>
      <c r="B6390" s="24" t="s">
        <v>3254</v>
      </c>
      <c r="C6390" s="25">
        <v>43043</v>
      </c>
      <c r="D6390" s="24">
        <f>IFERROR(VLOOKUP(B6390,'2017_GT Roster'!$B$6:$H$21,7, FALSE), "NO MATCH!!!")</f>
        <v>1</v>
      </c>
      <c r="E6390" s="24">
        <f>IFERROR(VLOOKUP(GAME_JUMP_REPORT_CONSOLIDATED!C6390,GAME_INDEX!$A$7:$E$34,5,FALSE), "NO MATCH")</f>
        <v>1022</v>
      </c>
      <c r="F6390" s="24" t="str">
        <f>IFERROR(VLOOKUP(C6390,GAME_INDEX!$A$7:$E$34,4,FALSE), "NO MATCH!!!")</f>
        <v>Virginia</v>
      </c>
      <c r="G6390" t="s">
        <v>6381</v>
      </c>
      <c r="H6390" s="1">
        <v>43043</v>
      </c>
      <c r="I6390">
        <v>6551</v>
      </c>
      <c r="J6390" t="s">
        <v>7</v>
      </c>
      <c r="K6390" t="s">
        <v>3254</v>
      </c>
      <c r="L6390">
        <v>6.5</v>
      </c>
    </row>
    <row r="6391" spans="1:12" x14ac:dyDescent="0.55000000000000004">
      <c r="A6391" s="24" t="str">
        <f t="shared" si="100"/>
        <v>102214</v>
      </c>
      <c r="B6391" s="24" t="s">
        <v>10</v>
      </c>
      <c r="C6391" s="25">
        <v>43043</v>
      </c>
      <c r="D6391" s="24">
        <f>IFERROR(VLOOKUP(B6391,'2017_GT Roster'!$B$6:$H$21,7, FALSE), "NO MATCH!!!")</f>
        <v>14</v>
      </c>
      <c r="E6391" s="24">
        <f>IFERROR(VLOOKUP(GAME_JUMP_REPORT_CONSOLIDATED!C6391,GAME_INDEX!$A$7:$E$34,5,FALSE), "NO MATCH")</f>
        <v>1022</v>
      </c>
      <c r="F6391" s="24" t="str">
        <f>IFERROR(VLOOKUP(C6391,GAME_INDEX!$A$7:$E$34,4,FALSE), "NO MATCH!!!")</f>
        <v>Virginia</v>
      </c>
      <c r="G6391" t="s">
        <v>6382</v>
      </c>
      <c r="H6391" s="1">
        <v>43043</v>
      </c>
      <c r="I6391">
        <v>6553</v>
      </c>
      <c r="J6391" t="s">
        <v>7</v>
      </c>
      <c r="K6391" t="s">
        <v>10</v>
      </c>
      <c r="L6391">
        <v>14.2</v>
      </c>
    </row>
    <row r="6392" spans="1:12" x14ac:dyDescent="0.55000000000000004">
      <c r="A6392" s="24" t="str">
        <f t="shared" si="100"/>
        <v>10223</v>
      </c>
      <c r="B6392" s="24" t="s">
        <v>3344</v>
      </c>
      <c r="C6392" s="25">
        <v>43043</v>
      </c>
      <c r="D6392" s="24">
        <f>IFERROR(VLOOKUP(B6392,'2017_GT Roster'!$B$6:$H$21,7, FALSE), "NO MATCH!!!")</f>
        <v>3</v>
      </c>
      <c r="E6392" s="24">
        <f>IFERROR(VLOOKUP(GAME_JUMP_REPORT_CONSOLIDATED!C6392,GAME_INDEX!$A$7:$E$34,5,FALSE), "NO MATCH")</f>
        <v>1022</v>
      </c>
      <c r="F6392" s="24" t="str">
        <f>IFERROR(VLOOKUP(C6392,GAME_INDEX!$A$7:$E$34,4,FALSE), "NO MATCH!!!")</f>
        <v>Virginia</v>
      </c>
      <c r="G6392" t="s">
        <v>6383</v>
      </c>
      <c r="H6392" s="1">
        <v>43043</v>
      </c>
      <c r="I6392">
        <v>6554</v>
      </c>
      <c r="J6392" t="s">
        <v>7</v>
      </c>
      <c r="K6392" t="s">
        <v>3344</v>
      </c>
      <c r="L6392">
        <v>7.6</v>
      </c>
    </row>
    <row r="6393" spans="1:12" x14ac:dyDescent="0.55000000000000004">
      <c r="A6393" s="24" t="str">
        <f t="shared" si="100"/>
        <v>10229</v>
      </c>
      <c r="B6393" s="24" t="s">
        <v>27</v>
      </c>
      <c r="C6393" s="25">
        <v>43043</v>
      </c>
      <c r="D6393" s="24">
        <f>IFERROR(VLOOKUP(B6393,'2017_GT Roster'!$B$6:$H$21,7, FALSE), "NO MATCH!!!")</f>
        <v>9</v>
      </c>
      <c r="E6393" s="24">
        <f>IFERROR(VLOOKUP(GAME_JUMP_REPORT_CONSOLIDATED!C6393,GAME_INDEX!$A$7:$E$34,5,FALSE), "NO MATCH")</f>
        <v>1022</v>
      </c>
      <c r="F6393" s="24" t="str">
        <f>IFERROR(VLOOKUP(C6393,GAME_INDEX!$A$7:$E$34,4,FALSE), "NO MATCH!!!")</f>
        <v>Virginia</v>
      </c>
      <c r="G6393" t="s">
        <v>6384</v>
      </c>
      <c r="H6393" s="1">
        <v>43043</v>
      </c>
      <c r="I6393">
        <v>6555</v>
      </c>
      <c r="J6393" t="s">
        <v>7</v>
      </c>
      <c r="K6393" t="s">
        <v>27</v>
      </c>
      <c r="L6393">
        <v>10.4</v>
      </c>
    </row>
    <row r="6394" spans="1:12" x14ac:dyDescent="0.55000000000000004">
      <c r="A6394" s="24" t="str">
        <f t="shared" si="100"/>
        <v>10223</v>
      </c>
      <c r="B6394" s="24" t="s">
        <v>3344</v>
      </c>
      <c r="C6394" s="25">
        <v>43043</v>
      </c>
      <c r="D6394" s="24">
        <f>IFERROR(VLOOKUP(B6394,'2017_GT Roster'!$B$6:$H$21,7, FALSE), "NO MATCH!!!")</f>
        <v>3</v>
      </c>
      <c r="E6394" s="24">
        <f>IFERROR(VLOOKUP(GAME_JUMP_REPORT_CONSOLIDATED!C6394,GAME_INDEX!$A$7:$E$34,5,FALSE), "NO MATCH")</f>
        <v>1022</v>
      </c>
      <c r="F6394" s="24" t="str">
        <f>IFERROR(VLOOKUP(C6394,GAME_INDEX!$A$7:$E$34,4,FALSE), "NO MATCH!!!")</f>
        <v>Virginia</v>
      </c>
      <c r="G6394" t="s">
        <v>6385</v>
      </c>
      <c r="H6394" s="1">
        <v>43043</v>
      </c>
      <c r="I6394">
        <v>6555</v>
      </c>
      <c r="J6394" t="s">
        <v>7</v>
      </c>
      <c r="K6394" t="s">
        <v>3344</v>
      </c>
      <c r="L6394">
        <v>6.9</v>
      </c>
    </row>
    <row r="6395" spans="1:12" x14ac:dyDescent="0.55000000000000004">
      <c r="A6395" s="24" t="str">
        <f t="shared" si="100"/>
        <v>10221</v>
      </c>
      <c r="B6395" s="24" t="s">
        <v>3254</v>
      </c>
      <c r="C6395" s="25">
        <v>43043</v>
      </c>
      <c r="D6395" s="24">
        <f>IFERROR(VLOOKUP(B6395,'2017_GT Roster'!$B$6:$H$21,7, FALSE), "NO MATCH!!!")</f>
        <v>1</v>
      </c>
      <c r="E6395" s="24">
        <f>IFERROR(VLOOKUP(GAME_JUMP_REPORT_CONSOLIDATED!C6395,GAME_INDEX!$A$7:$E$34,5,FALSE), "NO MATCH")</f>
        <v>1022</v>
      </c>
      <c r="F6395" s="24" t="str">
        <f>IFERROR(VLOOKUP(C6395,GAME_INDEX!$A$7:$E$34,4,FALSE), "NO MATCH!!!")</f>
        <v>Virginia</v>
      </c>
      <c r="G6395" t="s">
        <v>6386</v>
      </c>
      <c r="H6395" s="1">
        <v>43043</v>
      </c>
      <c r="I6395">
        <v>6556</v>
      </c>
      <c r="J6395" t="s">
        <v>7</v>
      </c>
      <c r="K6395" t="s">
        <v>3254</v>
      </c>
      <c r="L6395">
        <v>22.5</v>
      </c>
    </row>
    <row r="6396" spans="1:12" x14ac:dyDescent="0.55000000000000004">
      <c r="A6396" s="24" t="str">
        <f t="shared" si="100"/>
        <v>10223</v>
      </c>
      <c r="B6396" s="24" t="s">
        <v>3344</v>
      </c>
      <c r="C6396" s="25">
        <v>43043</v>
      </c>
      <c r="D6396" s="24">
        <f>IFERROR(VLOOKUP(B6396,'2017_GT Roster'!$B$6:$H$21,7, FALSE), "NO MATCH!!!")</f>
        <v>3</v>
      </c>
      <c r="E6396" s="24">
        <f>IFERROR(VLOOKUP(GAME_JUMP_REPORT_CONSOLIDATED!C6396,GAME_INDEX!$A$7:$E$34,5,FALSE), "NO MATCH")</f>
        <v>1022</v>
      </c>
      <c r="F6396" s="24" t="str">
        <f>IFERROR(VLOOKUP(C6396,GAME_INDEX!$A$7:$E$34,4,FALSE), "NO MATCH!!!")</f>
        <v>Virginia</v>
      </c>
      <c r="G6396" t="s">
        <v>6387</v>
      </c>
      <c r="H6396" s="1">
        <v>43043</v>
      </c>
      <c r="I6396">
        <v>6557</v>
      </c>
      <c r="J6396" t="s">
        <v>7</v>
      </c>
      <c r="K6396" t="s">
        <v>3344</v>
      </c>
      <c r="L6396">
        <v>13.1</v>
      </c>
    </row>
    <row r="6397" spans="1:12" x14ac:dyDescent="0.55000000000000004">
      <c r="A6397" s="24" t="str">
        <f t="shared" si="100"/>
        <v>102214</v>
      </c>
      <c r="B6397" s="24" t="s">
        <v>10</v>
      </c>
      <c r="C6397" s="25">
        <v>43043</v>
      </c>
      <c r="D6397" s="24">
        <f>IFERROR(VLOOKUP(B6397,'2017_GT Roster'!$B$6:$H$21,7, FALSE), "NO MATCH!!!")</f>
        <v>14</v>
      </c>
      <c r="E6397" s="24">
        <f>IFERROR(VLOOKUP(GAME_JUMP_REPORT_CONSOLIDATED!C6397,GAME_INDEX!$A$7:$E$34,5,FALSE), "NO MATCH")</f>
        <v>1022</v>
      </c>
      <c r="F6397" s="24" t="str">
        <f>IFERROR(VLOOKUP(C6397,GAME_INDEX!$A$7:$E$34,4,FALSE), "NO MATCH!!!")</f>
        <v>Virginia</v>
      </c>
      <c r="G6397" t="s">
        <v>6388</v>
      </c>
      <c r="H6397" s="1">
        <v>43043</v>
      </c>
      <c r="I6397">
        <v>6558</v>
      </c>
      <c r="J6397" t="s">
        <v>7</v>
      </c>
      <c r="K6397" t="s">
        <v>10</v>
      </c>
      <c r="L6397">
        <v>15.4</v>
      </c>
    </row>
    <row r="6398" spans="1:12" x14ac:dyDescent="0.55000000000000004">
      <c r="A6398" s="24" t="str">
        <f t="shared" si="100"/>
        <v>102223</v>
      </c>
      <c r="B6398" s="24" t="s">
        <v>19</v>
      </c>
      <c r="C6398" s="25">
        <v>43043</v>
      </c>
      <c r="D6398" s="24">
        <f>IFERROR(VLOOKUP(B6398,'2017_GT Roster'!$B$6:$H$21,7, FALSE), "NO MATCH!!!")</f>
        <v>23</v>
      </c>
      <c r="E6398" s="24">
        <f>IFERROR(VLOOKUP(GAME_JUMP_REPORT_CONSOLIDATED!C6398,GAME_INDEX!$A$7:$E$34,5,FALSE), "NO MATCH")</f>
        <v>1022</v>
      </c>
      <c r="F6398" s="24" t="str">
        <f>IFERROR(VLOOKUP(C6398,GAME_INDEX!$A$7:$E$34,4,FALSE), "NO MATCH!!!")</f>
        <v>Virginia</v>
      </c>
      <c r="G6398" t="s">
        <v>6389</v>
      </c>
      <c r="H6398" s="1">
        <v>43043</v>
      </c>
      <c r="I6398">
        <v>6558</v>
      </c>
      <c r="J6398" t="s">
        <v>7</v>
      </c>
      <c r="K6398" t="s">
        <v>19</v>
      </c>
      <c r="L6398">
        <v>9.3000000000000007</v>
      </c>
    </row>
    <row r="6399" spans="1:12" x14ac:dyDescent="0.55000000000000004">
      <c r="A6399" s="24" t="str">
        <f t="shared" si="100"/>
        <v>102211</v>
      </c>
      <c r="B6399" s="24" t="s">
        <v>14</v>
      </c>
      <c r="C6399" s="25">
        <v>43043</v>
      </c>
      <c r="D6399" s="24">
        <f>IFERROR(VLOOKUP(B6399,'2017_GT Roster'!$B$6:$H$21,7, FALSE), "NO MATCH!!!")</f>
        <v>11</v>
      </c>
      <c r="E6399" s="24">
        <f>IFERROR(VLOOKUP(GAME_JUMP_REPORT_CONSOLIDATED!C6399,GAME_INDEX!$A$7:$E$34,5,FALSE), "NO MATCH")</f>
        <v>1022</v>
      </c>
      <c r="F6399" s="24" t="str">
        <f>IFERROR(VLOOKUP(C6399,GAME_INDEX!$A$7:$E$34,4,FALSE), "NO MATCH!!!")</f>
        <v>Virginia</v>
      </c>
      <c r="G6399" t="s">
        <v>6390</v>
      </c>
      <c r="H6399" s="1">
        <v>43043</v>
      </c>
      <c r="I6399">
        <v>6577</v>
      </c>
      <c r="J6399" t="s">
        <v>7</v>
      </c>
      <c r="K6399" t="s">
        <v>14</v>
      </c>
      <c r="L6399">
        <v>14.6</v>
      </c>
    </row>
    <row r="6400" spans="1:12" x14ac:dyDescent="0.55000000000000004">
      <c r="A6400" s="24" t="str">
        <f t="shared" si="100"/>
        <v>102214</v>
      </c>
      <c r="B6400" s="24" t="s">
        <v>10</v>
      </c>
      <c r="C6400" s="25">
        <v>43043</v>
      </c>
      <c r="D6400" s="24">
        <f>IFERROR(VLOOKUP(B6400,'2017_GT Roster'!$B$6:$H$21,7, FALSE), "NO MATCH!!!")</f>
        <v>14</v>
      </c>
      <c r="E6400" s="24">
        <f>IFERROR(VLOOKUP(GAME_JUMP_REPORT_CONSOLIDATED!C6400,GAME_INDEX!$A$7:$E$34,5,FALSE), "NO MATCH")</f>
        <v>1022</v>
      </c>
      <c r="F6400" s="24" t="str">
        <f>IFERROR(VLOOKUP(C6400,GAME_INDEX!$A$7:$E$34,4,FALSE), "NO MATCH!!!")</f>
        <v>Virginia</v>
      </c>
      <c r="G6400" t="s">
        <v>6391</v>
      </c>
      <c r="H6400" s="1">
        <v>43043</v>
      </c>
      <c r="I6400">
        <v>6597</v>
      </c>
      <c r="J6400" t="s">
        <v>7</v>
      </c>
      <c r="K6400" t="s">
        <v>10</v>
      </c>
      <c r="L6400">
        <v>22.9</v>
      </c>
    </row>
    <row r="6401" spans="1:12" x14ac:dyDescent="0.55000000000000004">
      <c r="A6401" s="24" t="str">
        <f t="shared" si="100"/>
        <v>10221</v>
      </c>
      <c r="B6401" s="24" t="s">
        <v>3254</v>
      </c>
      <c r="C6401" s="25">
        <v>43043</v>
      </c>
      <c r="D6401" s="24">
        <f>IFERROR(VLOOKUP(B6401,'2017_GT Roster'!$B$6:$H$21,7, FALSE), "NO MATCH!!!")</f>
        <v>1</v>
      </c>
      <c r="E6401" s="24">
        <f>IFERROR(VLOOKUP(GAME_JUMP_REPORT_CONSOLIDATED!C6401,GAME_INDEX!$A$7:$E$34,5,FALSE), "NO MATCH")</f>
        <v>1022</v>
      </c>
      <c r="F6401" s="24" t="str">
        <f>IFERROR(VLOOKUP(C6401,GAME_INDEX!$A$7:$E$34,4,FALSE), "NO MATCH!!!")</f>
        <v>Virginia</v>
      </c>
      <c r="G6401" t="s">
        <v>6392</v>
      </c>
      <c r="H6401" s="1">
        <v>43043</v>
      </c>
      <c r="I6401">
        <v>6630</v>
      </c>
      <c r="J6401" t="s">
        <v>7</v>
      </c>
      <c r="K6401" t="s">
        <v>3254</v>
      </c>
      <c r="L6401">
        <v>14</v>
      </c>
    </row>
    <row r="6402" spans="1:12" x14ac:dyDescent="0.55000000000000004">
      <c r="A6402" s="24" t="str">
        <f t="shared" si="100"/>
        <v>102214</v>
      </c>
      <c r="B6402" s="24" t="s">
        <v>10</v>
      </c>
      <c r="C6402" s="25">
        <v>43043</v>
      </c>
      <c r="D6402" s="24">
        <f>IFERROR(VLOOKUP(B6402,'2017_GT Roster'!$B$6:$H$21,7, FALSE), "NO MATCH!!!")</f>
        <v>14</v>
      </c>
      <c r="E6402" s="24">
        <f>IFERROR(VLOOKUP(GAME_JUMP_REPORT_CONSOLIDATED!C6402,GAME_INDEX!$A$7:$E$34,5,FALSE), "NO MATCH")</f>
        <v>1022</v>
      </c>
      <c r="F6402" s="24" t="str">
        <f>IFERROR(VLOOKUP(C6402,GAME_INDEX!$A$7:$E$34,4,FALSE), "NO MATCH!!!")</f>
        <v>Virginia</v>
      </c>
      <c r="G6402" t="s">
        <v>6393</v>
      </c>
      <c r="H6402" s="1">
        <v>43043</v>
      </c>
      <c r="I6402">
        <v>6634</v>
      </c>
      <c r="J6402" t="s">
        <v>7</v>
      </c>
      <c r="K6402" t="s">
        <v>10</v>
      </c>
      <c r="L6402">
        <v>18.8</v>
      </c>
    </row>
    <row r="6403" spans="1:12" x14ac:dyDescent="0.55000000000000004">
      <c r="A6403" s="24" t="str">
        <f t="shared" si="100"/>
        <v>10224</v>
      </c>
      <c r="B6403" s="24" t="s">
        <v>3262</v>
      </c>
      <c r="C6403" s="25">
        <v>43043</v>
      </c>
      <c r="D6403" s="24">
        <f>IFERROR(VLOOKUP(B6403,'2017_GT Roster'!$B$6:$H$21,7, FALSE), "NO MATCH!!!")</f>
        <v>4</v>
      </c>
      <c r="E6403" s="24">
        <f>IFERROR(VLOOKUP(GAME_JUMP_REPORT_CONSOLIDATED!C6403,GAME_INDEX!$A$7:$E$34,5,FALSE), "NO MATCH")</f>
        <v>1022</v>
      </c>
      <c r="F6403" s="24" t="str">
        <f>IFERROR(VLOOKUP(C6403,GAME_INDEX!$A$7:$E$34,4,FALSE), "NO MATCH!!!")</f>
        <v>Virginia</v>
      </c>
      <c r="G6403" t="s">
        <v>6394</v>
      </c>
      <c r="H6403" s="1">
        <v>43043</v>
      </c>
      <c r="I6403">
        <v>6635</v>
      </c>
      <c r="J6403" t="s">
        <v>7</v>
      </c>
      <c r="K6403" t="s">
        <v>3262</v>
      </c>
      <c r="L6403">
        <v>19.899999999999999</v>
      </c>
    </row>
    <row r="6404" spans="1:12" x14ac:dyDescent="0.55000000000000004">
      <c r="A6404" s="24" t="str">
        <f t="shared" si="100"/>
        <v>10229</v>
      </c>
      <c r="B6404" s="24" t="s">
        <v>27</v>
      </c>
      <c r="C6404" s="25">
        <v>43043</v>
      </c>
      <c r="D6404" s="24">
        <f>IFERROR(VLOOKUP(B6404,'2017_GT Roster'!$B$6:$H$21,7, FALSE), "NO MATCH!!!")</f>
        <v>9</v>
      </c>
      <c r="E6404" s="24">
        <f>IFERROR(VLOOKUP(GAME_JUMP_REPORT_CONSOLIDATED!C6404,GAME_INDEX!$A$7:$E$34,5,FALSE), "NO MATCH")</f>
        <v>1022</v>
      </c>
      <c r="F6404" s="24" t="str">
        <f>IFERROR(VLOOKUP(C6404,GAME_INDEX!$A$7:$E$34,4,FALSE), "NO MATCH!!!")</f>
        <v>Virginia</v>
      </c>
      <c r="G6404" t="s">
        <v>6395</v>
      </c>
      <c r="H6404" s="1">
        <v>43043</v>
      </c>
      <c r="I6404">
        <v>6656</v>
      </c>
      <c r="J6404" t="s">
        <v>7</v>
      </c>
      <c r="K6404" t="s">
        <v>27</v>
      </c>
      <c r="L6404">
        <v>12.3</v>
      </c>
    </row>
    <row r="6405" spans="1:12" x14ac:dyDescent="0.55000000000000004">
      <c r="A6405" s="24" t="str">
        <f t="shared" si="100"/>
        <v>102214</v>
      </c>
      <c r="B6405" s="24" t="s">
        <v>10</v>
      </c>
      <c r="C6405" s="25">
        <v>43043</v>
      </c>
      <c r="D6405" s="24">
        <f>IFERROR(VLOOKUP(B6405,'2017_GT Roster'!$B$6:$H$21,7, FALSE), "NO MATCH!!!")</f>
        <v>14</v>
      </c>
      <c r="E6405" s="24">
        <f>IFERROR(VLOOKUP(GAME_JUMP_REPORT_CONSOLIDATED!C6405,GAME_INDEX!$A$7:$E$34,5,FALSE), "NO MATCH")</f>
        <v>1022</v>
      </c>
      <c r="F6405" s="24" t="str">
        <f>IFERROR(VLOOKUP(C6405,GAME_INDEX!$A$7:$E$34,4,FALSE), "NO MATCH!!!")</f>
        <v>Virginia</v>
      </c>
      <c r="G6405" t="s">
        <v>6396</v>
      </c>
      <c r="H6405" s="1">
        <v>43043</v>
      </c>
      <c r="I6405">
        <v>6659</v>
      </c>
      <c r="J6405" t="s">
        <v>7</v>
      </c>
      <c r="K6405" t="s">
        <v>10</v>
      </c>
      <c r="L6405">
        <v>23.1</v>
      </c>
    </row>
    <row r="6406" spans="1:12" x14ac:dyDescent="0.55000000000000004">
      <c r="A6406" s="24" t="str">
        <f t="shared" si="100"/>
        <v>10224</v>
      </c>
      <c r="B6406" s="24" t="s">
        <v>3262</v>
      </c>
      <c r="C6406" s="25">
        <v>43043</v>
      </c>
      <c r="D6406" s="24">
        <f>IFERROR(VLOOKUP(B6406,'2017_GT Roster'!$B$6:$H$21,7, FALSE), "NO MATCH!!!")</f>
        <v>4</v>
      </c>
      <c r="E6406" s="24">
        <f>IFERROR(VLOOKUP(GAME_JUMP_REPORT_CONSOLIDATED!C6406,GAME_INDEX!$A$7:$E$34,5,FALSE), "NO MATCH")</f>
        <v>1022</v>
      </c>
      <c r="F6406" s="24" t="str">
        <f>IFERROR(VLOOKUP(C6406,GAME_INDEX!$A$7:$E$34,4,FALSE), "NO MATCH!!!")</f>
        <v>Virginia</v>
      </c>
      <c r="G6406" t="s">
        <v>6397</v>
      </c>
      <c r="H6406" s="1">
        <v>43043</v>
      </c>
      <c r="I6406">
        <v>6659</v>
      </c>
      <c r="J6406" t="s">
        <v>7</v>
      </c>
      <c r="K6406" t="s">
        <v>3262</v>
      </c>
      <c r="L6406">
        <v>24.6</v>
      </c>
    </row>
    <row r="6407" spans="1:12" x14ac:dyDescent="0.55000000000000004">
      <c r="A6407" s="24" t="str">
        <f t="shared" si="100"/>
        <v>10223</v>
      </c>
      <c r="B6407" s="24" t="s">
        <v>3344</v>
      </c>
      <c r="C6407" s="25">
        <v>43043</v>
      </c>
      <c r="D6407" s="24">
        <f>IFERROR(VLOOKUP(B6407,'2017_GT Roster'!$B$6:$H$21,7, FALSE), "NO MATCH!!!")</f>
        <v>3</v>
      </c>
      <c r="E6407" s="24">
        <f>IFERROR(VLOOKUP(GAME_JUMP_REPORT_CONSOLIDATED!C6407,GAME_INDEX!$A$7:$E$34,5,FALSE), "NO MATCH")</f>
        <v>1022</v>
      </c>
      <c r="F6407" s="24" t="str">
        <f>IFERROR(VLOOKUP(C6407,GAME_INDEX!$A$7:$E$34,4,FALSE), "NO MATCH!!!")</f>
        <v>Virginia</v>
      </c>
      <c r="G6407" t="s">
        <v>6398</v>
      </c>
      <c r="H6407" s="1">
        <v>43043</v>
      </c>
      <c r="I6407">
        <v>6661</v>
      </c>
      <c r="J6407" t="s">
        <v>7</v>
      </c>
      <c r="K6407" t="s">
        <v>3344</v>
      </c>
      <c r="L6407">
        <v>11.7</v>
      </c>
    </row>
    <row r="6408" spans="1:12" x14ac:dyDescent="0.55000000000000004">
      <c r="A6408" s="24" t="str">
        <f t="shared" si="100"/>
        <v>102214</v>
      </c>
      <c r="B6408" s="24" t="s">
        <v>10</v>
      </c>
      <c r="C6408" s="25">
        <v>43043</v>
      </c>
      <c r="D6408" s="24">
        <f>IFERROR(VLOOKUP(B6408,'2017_GT Roster'!$B$6:$H$21,7, FALSE), "NO MATCH!!!")</f>
        <v>14</v>
      </c>
      <c r="E6408" s="24">
        <f>IFERROR(VLOOKUP(GAME_JUMP_REPORT_CONSOLIDATED!C6408,GAME_INDEX!$A$7:$E$34,5,FALSE), "NO MATCH")</f>
        <v>1022</v>
      </c>
      <c r="F6408" s="24" t="str">
        <f>IFERROR(VLOOKUP(C6408,GAME_INDEX!$A$7:$E$34,4,FALSE), "NO MATCH!!!")</f>
        <v>Virginia</v>
      </c>
      <c r="G6408" t="s">
        <v>6399</v>
      </c>
      <c r="H6408" s="1">
        <v>43043</v>
      </c>
      <c r="I6408">
        <v>6662</v>
      </c>
      <c r="J6408" t="s">
        <v>7</v>
      </c>
      <c r="K6408" t="s">
        <v>10</v>
      </c>
      <c r="L6408">
        <v>18.2</v>
      </c>
    </row>
    <row r="6409" spans="1:12" x14ac:dyDescent="0.55000000000000004">
      <c r="A6409" s="24" t="str">
        <f t="shared" si="100"/>
        <v>102214</v>
      </c>
      <c r="B6409" s="24" t="s">
        <v>10</v>
      </c>
      <c r="C6409" s="25">
        <v>43043</v>
      </c>
      <c r="D6409" s="24">
        <f>IFERROR(VLOOKUP(B6409,'2017_GT Roster'!$B$6:$H$21,7, FALSE), "NO MATCH!!!")</f>
        <v>14</v>
      </c>
      <c r="E6409" s="24">
        <f>IFERROR(VLOOKUP(GAME_JUMP_REPORT_CONSOLIDATED!C6409,GAME_INDEX!$A$7:$E$34,5,FALSE), "NO MATCH")</f>
        <v>1022</v>
      </c>
      <c r="F6409" s="24" t="str">
        <f>IFERROR(VLOOKUP(C6409,GAME_INDEX!$A$7:$E$34,4,FALSE), "NO MATCH!!!")</f>
        <v>Virginia</v>
      </c>
      <c r="G6409" t="s">
        <v>6400</v>
      </c>
      <c r="H6409" s="1">
        <v>43043</v>
      </c>
      <c r="I6409">
        <v>6707</v>
      </c>
      <c r="J6409" t="s">
        <v>7</v>
      </c>
      <c r="K6409" t="s">
        <v>10</v>
      </c>
      <c r="L6409">
        <v>16.399999999999999</v>
      </c>
    </row>
    <row r="6410" spans="1:12" x14ac:dyDescent="0.55000000000000004">
      <c r="A6410" s="24" t="str">
        <f t="shared" si="100"/>
        <v>10224</v>
      </c>
      <c r="B6410" s="24" t="s">
        <v>3262</v>
      </c>
      <c r="C6410" s="25">
        <v>43043</v>
      </c>
      <c r="D6410" s="24">
        <f>IFERROR(VLOOKUP(B6410,'2017_GT Roster'!$B$6:$H$21,7, FALSE), "NO MATCH!!!")</f>
        <v>4</v>
      </c>
      <c r="E6410" s="24">
        <f>IFERROR(VLOOKUP(GAME_JUMP_REPORT_CONSOLIDATED!C6410,GAME_INDEX!$A$7:$E$34,5,FALSE), "NO MATCH")</f>
        <v>1022</v>
      </c>
      <c r="F6410" s="24" t="str">
        <f>IFERROR(VLOOKUP(C6410,GAME_INDEX!$A$7:$E$34,4,FALSE), "NO MATCH!!!")</f>
        <v>Virginia</v>
      </c>
      <c r="G6410" t="s">
        <v>6401</v>
      </c>
      <c r="H6410" s="1">
        <v>43043</v>
      </c>
      <c r="I6410">
        <v>6708</v>
      </c>
      <c r="J6410" t="s">
        <v>7</v>
      </c>
      <c r="K6410" t="s">
        <v>3262</v>
      </c>
      <c r="L6410">
        <v>10.7</v>
      </c>
    </row>
    <row r="6411" spans="1:12" x14ac:dyDescent="0.55000000000000004">
      <c r="A6411" s="24" t="str">
        <f t="shared" si="100"/>
        <v>102233</v>
      </c>
      <c r="B6411" s="24" t="s">
        <v>32</v>
      </c>
      <c r="C6411" s="25">
        <v>43043</v>
      </c>
      <c r="D6411" s="24">
        <f>IFERROR(VLOOKUP(B6411,'2017_GT Roster'!$B$6:$H$21,7, FALSE), "NO MATCH!!!")</f>
        <v>33</v>
      </c>
      <c r="E6411" s="24">
        <f>IFERROR(VLOOKUP(GAME_JUMP_REPORT_CONSOLIDATED!C6411,GAME_INDEX!$A$7:$E$34,5,FALSE), "NO MATCH")</f>
        <v>1022</v>
      </c>
      <c r="F6411" s="24" t="str">
        <f>IFERROR(VLOOKUP(C6411,GAME_INDEX!$A$7:$E$34,4,FALSE), "NO MATCH!!!")</f>
        <v>Virginia</v>
      </c>
      <c r="G6411" t="s">
        <v>6402</v>
      </c>
      <c r="H6411" s="1">
        <v>43043</v>
      </c>
      <c r="I6411">
        <v>6712</v>
      </c>
      <c r="J6411" t="s">
        <v>7</v>
      </c>
      <c r="K6411" t="s">
        <v>32</v>
      </c>
      <c r="L6411">
        <v>16.8</v>
      </c>
    </row>
    <row r="6412" spans="1:12" x14ac:dyDescent="0.55000000000000004">
      <c r="A6412" s="24" t="str">
        <f t="shared" si="100"/>
        <v>10224</v>
      </c>
      <c r="B6412" s="24" t="s">
        <v>3262</v>
      </c>
      <c r="C6412" s="25">
        <v>43043</v>
      </c>
      <c r="D6412" s="24">
        <f>IFERROR(VLOOKUP(B6412,'2017_GT Roster'!$B$6:$H$21,7, FALSE), "NO MATCH!!!")</f>
        <v>4</v>
      </c>
      <c r="E6412" s="24">
        <f>IFERROR(VLOOKUP(GAME_JUMP_REPORT_CONSOLIDATED!C6412,GAME_INDEX!$A$7:$E$34,5,FALSE), "NO MATCH")</f>
        <v>1022</v>
      </c>
      <c r="F6412" s="24" t="str">
        <f>IFERROR(VLOOKUP(C6412,GAME_INDEX!$A$7:$E$34,4,FALSE), "NO MATCH!!!")</f>
        <v>Virginia</v>
      </c>
      <c r="G6412" t="s">
        <v>6403</v>
      </c>
      <c r="H6412" s="1">
        <v>43043</v>
      </c>
      <c r="I6412">
        <v>6713</v>
      </c>
      <c r="J6412" t="s">
        <v>7</v>
      </c>
      <c r="K6412" t="s">
        <v>3262</v>
      </c>
      <c r="L6412">
        <v>17.600000000000001</v>
      </c>
    </row>
    <row r="6413" spans="1:12" x14ac:dyDescent="0.55000000000000004">
      <c r="A6413" s="24" t="str">
        <f t="shared" si="100"/>
        <v>102212</v>
      </c>
      <c r="B6413" s="24" t="s">
        <v>10639</v>
      </c>
      <c r="C6413" s="25">
        <v>43043</v>
      </c>
      <c r="D6413" s="24">
        <f>IFERROR(VLOOKUP(B6413,'2017_GT Roster'!$B$6:$H$21,7, FALSE), "NO MATCH!!!")</f>
        <v>12</v>
      </c>
      <c r="E6413" s="24">
        <f>IFERROR(VLOOKUP(GAME_JUMP_REPORT_CONSOLIDATED!C6413,GAME_INDEX!$A$7:$E$34,5,FALSE), "NO MATCH")</f>
        <v>1022</v>
      </c>
      <c r="F6413" s="24" t="str">
        <f>IFERROR(VLOOKUP(C6413,GAME_INDEX!$A$7:$E$34,4,FALSE), "NO MATCH!!!")</f>
        <v>Virginia</v>
      </c>
      <c r="G6413" t="s">
        <v>6404</v>
      </c>
      <c r="H6413" s="1">
        <v>43043</v>
      </c>
      <c r="I6413">
        <v>6736</v>
      </c>
      <c r="J6413" t="s">
        <v>7</v>
      </c>
      <c r="K6413" t="s">
        <v>12</v>
      </c>
      <c r="L6413">
        <v>14.6</v>
      </c>
    </row>
    <row r="6414" spans="1:12" x14ac:dyDescent="0.55000000000000004">
      <c r="A6414" s="24" t="str">
        <f t="shared" si="100"/>
        <v>102233</v>
      </c>
      <c r="B6414" s="24" t="s">
        <v>32</v>
      </c>
      <c r="C6414" s="25">
        <v>43043</v>
      </c>
      <c r="D6414" s="24">
        <f>IFERROR(VLOOKUP(B6414,'2017_GT Roster'!$B$6:$H$21,7, FALSE), "NO MATCH!!!")</f>
        <v>33</v>
      </c>
      <c r="E6414" s="24">
        <f>IFERROR(VLOOKUP(GAME_JUMP_REPORT_CONSOLIDATED!C6414,GAME_INDEX!$A$7:$E$34,5,FALSE), "NO MATCH")</f>
        <v>1022</v>
      </c>
      <c r="F6414" s="24" t="str">
        <f>IFERROR(VLOOKUP(C6414,GAME_INDEX!$A$7:$E$34,4,FALSE), "NO MATCH!!!")</f>
        <v>Virginia</v>
      </c>
      <c r="G6414" t="s">
        <v>6405</v>
      </c>
      <c r="H6414" s="1">
        <v>43043</v>
      </c>
      <c r="I6414">
        <v>6740</v>
      </c>
      <c r="J6414" t="s">
        <v>7</v>
      </c>
      <c r="K6414" t="s">
        <v>32</v>
      </c>
      <c r="L6414">
        <v>17.8</v>
      </c>
    </row>
    <row r="6415" spans="1:12" x14ac:dyDescent="0.55000000000000004">
      <c r="A6415" s="24" t="str">
        <f t="shared" si="100"/>
        <v>10224</v>
      </c>
      <c r="B6415" s="24" t="s">
        <v>3262</v>
      </c>
      <c r="C6415" s="25">
        <v>43043</v>
      </c>
      <c r="D6415" s="24">
        <f>IFERROR(VLOOKUP(B6415,'2017_GT Roster'!$B$6:$H$21,7, FALSE), "NO MATCH!!!")</f>
        <v>4</v>
      </c>
      <c r="E6415" s="24">
        <f>IFERROR(VLOOKUP(GAME_JUMP_REPORT_CONSOLIDATED!C6415,GAME_INDEX!$A$7:$E$34,5,FALSE), "NO MATCH")</f>
        <v>1022</v>
      </c>
      <c r="F6415" s="24" t="str">
        <f>IFERROR(VLOOKUP(C6415,GAME_INDEX!$A$7:$E$34,4,FALSE), "NO MATCH!!!")</f>
        <v>Virginia</v>
      </c>
      <c r="G6415" t="s">
        <v>6406</v>
      </c>
      <c r="H6415" s="1">
        <v>43043</v>
      </c>
      <c r="I6415">
        <v>6741</v>
      </c>
      <c r="J6415" t="s">
        <v>7</v>
      </c>
      <c r="K6415" t="s">
        <v>3262</v>
      </c>
      <c r="L6415">
        <v>18</v>
      </c>
    </row>
    <row r="6416" spans="1:12" x14ac:dyDescent="0.55000000000000004">
      <c r="A6416" s="24" t="str">
        <f t="shared" si="100"/>
        <v>102212</v>
      </c>
      <c r="B6416" s="24" t="s">
        <v>10639</v>
      </c>
      <c r="C6416" s="25">
        <v>43043</v>
      </c>
      <c r="D6416" s="24">
        <f>IFERROR(VLOOKUP(B6416,'2017_GT Roster'!$B$6:$H$21,7, FALSE), "NO MATCH!!!")</f>
        <v>12</v>
      </c>
      <c r="E6416" s="24">
        <f>IFERROR(VLOOKUP(GAME_JUMP_REPORT_CONSOLIDATED!C6416,GAME_INDEX!$A$7:$E$34,5,FALSE), "NO MATCH")</f>
        <v>1022</v>
      </c>
      <c r="F6416" s="24" t="str">
        <f>IFERROR(VLOOKUP(C6416,GAME_INDEX!$A$7:$E$34,4,FALSE), "NO MATCH!!!")</f>
        <v>Virginia</v>
      </c>
      <c r="G6416" t="s">
        <v>6407</v>
      </c>
      <c r="H6416" s="1">
        <v>43043</v>
      </c>
      <c r="I6416">
        <v>6757</v>
      </c>
      <c r="J6416" t="s">
        <v>7</v>
      </c>
      <c r="K6416" t="s">
        <v>12</v>
      </c>
      <c r="L6416">
        <v>16.600000000000001</v>
      </c>
    </row>
    <row r="6417" spans="1:12" x14ac:dyDescent="0.55000000000000004">
      <c r="A6417" s="24" t="str">
        <f t="shared" si="100"/>
        <v>10223</v>
      </c>
      <c r="B6417" s="24" t="s">
        <v>3344</v>
      </c>
      <c r="C6417" s="25">
        <v>43043</v>
      </c>
      <c r="D6417" s="24">
        <f>IFERROR(VLOOKUP(B6417,'2017_GT Roster'!$B$6:$H$21,7, FALSE), "NO MATCH!!!")</f>
        <v>3</v>
      </c>
      <c r="E6417" s="24">
        <f>IFERROR(VLOOKUP(GAME_JUMP_REPORT_CONSOLIDATED!C6417,GAME_INDEX!$A$7:$E$34,5,FALSE), "NO MATCH")</f>
        <v>1022</v>
      </c>
      <c r="F6417" s="24" t="str">
        <f>IFERROR(VLOOKUP(C6417,GAME_INDEX!$A$7:$E$34,4,FALSE), "NO MATCH!!!")</f>
        <v>Virginia</v>
      </c>
      <c r="G6417" t="s">
        <v>6408</v>
      </c>
      <c r="H6417" s="1">
        <v>43043</v>
      </c>
      <c r="I6417">
        <v>6757</v>
      </c>
      <c r="J6417" t="s">
        <v>7</v>
      </c>
      <c r="K6417" t="s">
        <v>3344</v>
      </c>
      <c r="L6417">
        <v>13.3</v>
      </c>
    </row>
    <row r="6418" spans="1:12" x14ac:dyDescent="0.55000000000000004">
      <c r="A6418" s="24" t="str">
        <f t="shared" si="100"/>
        <v>10224</v>
      </c>
      <c r="B6418" s="24" t="s">
        <v>3262</v>
      </c>
      <c r="C6418" s="25">
        <v>43043</v>
      </c>
      <c r="D6418" s="24">
        <f>IFERROR(VLOOKUP(B6418,'2017_GT Roster'!$B$6:$H$21,7, FALSE), "NO MATCH!!!")</f>
        <v>4</v>
      </c>
      <c r="E6418" s="24">
        <f>IFERROR(VLOOKUP(GAME_JUMP_REPORT_CONSOLIDATED!C6418,GAME_INDEX!$A$7:$E$34,5,FALSE), "NO MATCH")</f>
        <v>1022</v>
      </c>
      <c r="F6418" s="24" t="str">
        <f>IFERROR(VLOOKUP(C6418,GAME_INDEX!$A$7:$E$34,4,FALSE), "NO MATCH!!!")</f>
        <v>Virginia</v>
      </c>
      <c r="G6418" t="s">
        <v>6409</v>
      </c>
      <c r="H6418" s="1">
        <v>43043</v>
      </c>
      <c r="I6418">
        <v>6759</v>
      </c>
      <c r="J6418" t="s">
        <v>7</v>
      </c>
      <c r="K6418" t="s">
        <v>3262</v>
      </c>
      <c r="L6418">
        <v>21.9</v>
      </c>
    </row>
    <row r="6419" spans="1:12" x14ac:dyDescent="0.55000000000000004">
      <c r="A6419" s="24" t="str">
        <f t="shared" si="100"/>
        <v>10223</v>
      </c>
      <c r="B6419" s="24" t="s">
        <v>3344</v>
      </c>
      <c r="C6419" s="25">
        <v>43043</v>
      </c>
      <c r="D6419" s="24">
        <f>IFERROR(VLOOKUP(B6419,'2017_GT Roster'!$B$6:$H$21,7, FALSE), "NO MATCH!!!")</f>
        <v>3</v>
      </c>
      <c r="E6419" s="24">
        <f>IFERROR(VLOOKUP(GAME_JUMP_REPORT_CONSOLIDATED!C6419,GAME_INDEX!$A$7:$E$34,5,FALSE), "NO MATCH")</f>
        <v>1022</v>
      </c>
      <c r="F6419" s="24" t="str">
        <f>IFERROR(VLOOKUP(C6419,GAME_INDEX!$A$7:$E$34,4,FALSE), "NO MATCH!!!")</f>
        <v>Virginia</v>
      </c>
      <c r="G6419" t="s">
        <v>6410</v>
      </c>
      <c r="H6419" s="1">
        <v>43043</v>
      </c>
      <c r="I6419">
        <v>6761</v>
      </c>
      <c r="J6419" t="s">
        <v>7</v>
      </c>
      <c r="K6419" t="s">
        <v>3344</v>
      </c>
      <c r="L6419">
        <v>18.8</v>
      </c>
    </row>
    <row r="6420" spans="1:12" x14ac:dyDescent="0.55000000000000004">
      <c r="A6420" s="24" t="str">
        <f t="shared" si="100"/>
        <v>10224</v>
      </c>
      <c r="B6420" s="24" t="s">
        <v>3262</v>
      </c>
      <c r="C6420" s="25">
        <v>43043</v>
      </c>
      <c r="D6420" s="24">
        <f>IFERROR(VLOOKUP(B6420,'2017_GT Roster'!$B$6:$H$21,7, FALSE), "NO MATCH!!!")</f>
        <v>4</v>
      </c>
      <c r="E6420" s="24">
        <f>IFERROR(VLOOKUP(GAME_JUMP_REPORT_CONSOLIDATED!C6420,GAME_INDEX!$A$7:$E$34,5,FALSE), "NO MATCH")</f>
        <v>1022</v>
      </c>
      <c r="F6420" s="24" t="str">
        <f>IFERROR(VLOOKUP(C6420,GAME_INDEX!$A$7:$E$34,4,FALSE), "NO MATCH!!!")</f>
        <v>Virginia</v>
      </c>
      <c r="G6420" t="s">
        <v>6411</v>
      </c>
      <c r="H6420" s="1">
        <v>43043</v>
      </c>
      <c r="I6420">
        <v>6762</v>
      </c>
      <c r="J6420" t="s">
        <v>7</v>
      </c>
      <c r="K6420" t="s">
        <v>3262</v>
      </c>
      <c r="L6420">
        <v>22.1</v>
      </c>
    </row>
    <row r="6421" spans="1:12" x14ac:dyDescent="0.55000000000000004">
      <c r="A6421" s="24" t="str">
        <f t="shared" si="100"/>
        <v>102212</v>
      </c>
      <c r="B6421" s="24" t="s">
        <v>10639</v>
      </c>
      <c r="C6421" s="25">
        <v>43043</v>
      </c>
      <c r="D6421" s="24">
        <f>IFERROR(VLOOKUP(B6421,'2017_GT Roster'!$B$6:$H$21,7, FALSE), "NO MATCH!!!")</f>
        <v>12</v>
      </c>
      <c r="E6421" s="24">
        <f>IFERROR(VLOOKUP(GAME_JUMP_REPORT_CONSOLIDATED!C6421,GAME_INDEX!$A$7:$E$34,5,FALSE), "NO MATCH")</f>
        <v>1022</v>
      </c>
      <c r="F6421" s="24" t="str">
        <f>IFERROR(VLOOKUP(C6421,GAME_INDEX!$A$7:$E$34,4,FALSE), "NO MATCH!!!")</f>
        <v>Virginia</v>
      </c>
      <c r="G6421" t="s">
        <v>6412</v>
      </c>
      <c r="H6421" s="1">
        <v>43043</v>
      </c>
      <c r="I6421">
        <v>6764</v>
      </c>
      <c r="J6421" t="s">
        <v>7</v>
      </c>
      <c r="K6421" t="s">
        <v>12</v>
      </c>
      <c r="L6421">
        <v>11.6</v>
      </c>
    </row>
    <row r="6422" spans="1:12" x14ac:dyDescent="0.55000000000000004">
      <c r="A6422" s="24" t="str">
        <f t="shared" si="100"/>
        <v>10223</v>
      </c>
      <c r="B6422" s="24" t="s">
        <v>3344</v>
      </c>
      <c r="C6422" s="25">
        <v>43043</v>
      </c>
      <c r="D6422" s="24">
        <f>IFERROR(VLOOKUP(B6422,'2017_GT Roster'!$B$6:$H$21,7, FALSE), "NO MATCH!!!")</f>
        <v>3</v>
      </c>
      <c r="E6422" s="24">
        <f>IFERROR(VLOOKUP(GAME_JUMP_REPORT_CONSOLIDATED!C6422,GAME_INDEX!$A$7:$E$34,5,FALSE), "NO MATCH")</f>
        <v>1022</v>
      </c>
      <c r="F6422" s="24" t="str">
        <f>IFERROR(VLOOKUP(C6422,GAME_INDEX!$A$7:$E$34,4,FALSE), "NO MATCH!!!")</f>
        <v>Virginia</v>
      </c>
      <c r="G6422" t="s">
        <v>6413</v>
      </c>
      <c r="H6422" s="1">
        <v>43043</v>
      </c>
      <c r="I6422">
        <v>6764</v>
      </c>
      <c r="J6422" t="s">
        <v>7</v>
      </c>
      <c r="K6422" t="s">
        <v>3344</v>
      </c>
      <c r="L6422">
        <v>14.6</v>
      </c>
    </row>
    <row r="6423" spans="1:12" x14ac:dyDescent="0.55000000000000004">
      <c r="A6423" s="24" t="str">
        <f t="shared" si="100"/>
        <v>102233</v>
      </c>
      <c r="B6423" s="24" t="s">
        <v>32</v>
      </c>
      <c r="C6423" s="25">
        <v>43043</v>
      </c>
      <c r="D6423" s="24">
        <f>IFERROR(VLOOKUP(B6423,'2017_GT Roster'!$B$6:$H$21,7, FALSE), "NO MATCH!!!")</f>
        <v>33</v>
      </c>
      <c r="E6423" s="24">
        <f>IFERROR(VLOOKUP(GAME_JUMP_REPORT_CONSOLIDATED!C6423,GAME_INDEX!$A$7:$E$34,5,FALSE), "NO MATCH")</f>
        <v>1022</v>
      </c>
      <c r="F6423" s="24" t="str">
        <f>IFERROR(VLOOKUP(C6423,GAME_INDEX!$A$7:$E$34,4,FALSE), "NO MATCH!!!")</f>
        <v>Virginia</v>
      </c>
      <c r="G6423" t="s">
        <v>6414</v>
      </c>
      <c r="H6423" s="1">
        <v>43043</v>
      </c>
      <c r="I6423">
        <v>6765</v>
      </c>
      <c r="J6423" t="s">
        <v>7</v>
      </c>
      <c r="K6423" t="s">
        <v>32</v>
      </c>
      <c r="L6423">
        <v>22.4</v>
      </c>
    </row>
    <row r="6424" spans="1:12" x14ac:dyDescent="0.55000000000000004">
      <c r="A6424" s="24" t="str">
        <f t="shared" si="100"/>
        <v>10224</v>
      </c>
      <c r="B6424" s="24" t="s">
        <v>3262</v>
      </c>
      <c r="C6424" s="25">
        <v>43043</v>
      </c>
      <c r="D6424" s="24">
        <f>IFERROR(VLOOKUP(B6424,'2017_GT Roster'!$B$6:$H$21,7, FALSE), "NO MATCH!!!")</f>
        <v>4</v>
      </c>
      <c r="E6424" s="24">
        <f>IFERROR(VLOOKUP(GAME_JUMP_REPORT_CONSOLIDATED!C6424,GAME_INDEX!$A$7:$E$34,5,FALSE), "NO MATCH")</f>
        <v>1022</v>
      </c>
      <c r="F6424" s="24" t="str">
        <f>IFERROR(VLOOKUP(C6424,GAME_INDEX!$A$7:$E$34,4,FALSE), "NO MATCH!!!")</f>
        <v>Virginia</v>
      </c>
      <c r="G6424" t="s">
        <v>6415</v>
      </c>
      <c r="H6424" s="1">
        <v>43043</v>
      </c>
      <c r="I6424">
        <v>6766</v>
      </c>
      <c r="J6424" t="s">
        <v>7</v>
      </c>
      <c r="K6424" t="s">
        <v>3262</v>
      </c>
      <c r="L6424">
        <v>13.6</v>
      </c>
    </row>
    <row r="6425" spans="1:12" x14ac:dyDescent="0.55000000000000004">
      <c r="A6425" s="24" t="str">
        <f t="shared" si="100"/>
        <v>102233</v>
      </c>
      <c r="B6425" s="24" t="s">
        <v>32</v>
      </c>
      <c r="C6425" s="25">
        <v>43043</v>
      </c>
      <c r="D6425" s="24">
        <f>IFERROR(VLOOKUP(B6425,'2017_GT Roster'!$B$6:$H$21,7, FALSE), "NO MATCH!!!")</f>
        <v>33</v>
      </c>
      <c r="E6425" s="24">
        <f>IFERROR(VLOOKUP(GAME_JUMP_REPORT_CONSOLIDATED!C6425,GAME_INDEX!$A$7:$E$34,5,FALSE), "NO MATCH")</f>
        <v>1022</v>
      </c>
      <c r="F6425" s="24" t="str">
        <f>IFERROR(VLOOKUP(C6425,GAME_INDEX!$A$7:$E$34,4,FALSE), "NO MATCH!!!")</f>
        <v>Virginia</v>
      </c>
      <c r="G6425" t="s">
        <v>6416</v>
      </c>
      <c r="H6425" s="1">
        <v>43043</v>
      </c>
      <c r="I6425">
        <v>6785</v>
      </c>
      <c r="J6425" t="s">
        <v>7</v>
      </c>
      <c r="K6425" t="s">
        <v>32</v>
      </c>
      <c r="L6425">
        <v>21.4</v>
      </c>
    </row>
    <row r="6426" spans="1:12" x14ac:dyDescent="0.55000000000000004">
      <c r="A6426" s="24" t="str">
        <f t="shared" si="100"/>
        <v>102212</v>
      </c>
      <c r="B6426" s="24" t="s">
        <v>10639</v>
      </c>
      <c r="C6426" s="25">
        <v>43043</v>
      </c>
      <c r="D6426" s="24">
        <f>IFERROR(VLOOKUP(B6426,'2017_GT Roster'!$B$6:$H$21,7, FALSE), "NO MATCH!!!")</f>
        <v>12</v>
      </c>
      <c r="E6426" s="24">
        <f>IFERROR(VLOOKUP(GAME_JUMP_REPORT_CONSOLIDATED!C6426,GAME_INDEX!$A$7:$E$34,5,FALSE), "NO MATCH")</f>
        <v>1022</v>
      </c>
      <c r="F6426" s="24" t="str">
        <f>IFERROR(VLOOKUP(C6426,GAME_INDEX!$A$7:$E$34,4,FALSE), "NO MATCH!!!")</f>
        <v>Virginia</v>
      </c>
      <c r="G6426" t="s">
        <v>6417</v>
      </c>
      <c r="H6426" s="1">
        <v>43043</v>
      </c>
      <c r="I6426">
        <v>6889</v>
      </c>
      <c r="J6426" t="s">
        <v>7</v>
      </c>
      <c r="K6426" t="s">
        <v>12</v>
      </c>
      <c r="L6426">
        <v>17</v>
      </c>
    </row>
    <row r="6427" spans="1:12" x14ac:dyDescent="0.55000000000000004">
      <c r="A6427" s="24" t="str">
        <f t="shared" si="100"/>
        <v>10223</v>
      </c>
      <c r="B6427" s="24" t="s">
        <v>3344</v>
      </c>
      <c r="C6427" s="25">
        <v>43043</v>
      </c>
      <c r="D6427" s="24">
        <f>IFERROR(VLOOKUP(B6427,'2017_GT Roster'!$B$6:$H$21,7, FALSE), "NO MATCH!!!")</f>
        <v>3</v>
      </c>
      <c r="E6427" s="24">
        <f>IFERROR(VLOOKUP(GAME_JUMP_REPORT_CONSOLIDATED!C6427,GAME_INDEX!$A$7:$E$34,5,FALSE), "NO MATCH")</f>
        <v>1022</v>
      </c>
      <c r="F6427" s="24" t="str">
        <f>IFERROR(VLOOKUP(C6427,GAME_INDEX!$A$7:$E$34,4,FALSE), "NO MATCH!!!")</f>
        <v>Virginia</v>
      </c>
      <c r="G6427" t="s">
        <v>6418</v>
      </c>
      <c r="H6427" s="1">
        <v>43043</v>
      </c>
      <c r="I6427">
        <v>6890</v>
      </c>
      <c r="J6427" t="s">
        <v>7</v>
      </c>
      <c r="K6427" t="s">
        <v>3344</v>
      </c>
      <c r="L6427">
        <v>15.2</v>
      </c>
    </row>
    <row r="6428" spans="1:12" x14ac:dyDescent="0.55000000000000004">
      <c r="A6428" s="24" t="str">
        <f t="shared" si="100"/>
        <v>102212</v>
      </c>
      <c r="B6428" s="24" t="s">
        <v>10639</v>
      </c>
      <c r="C6428" s="25">
        <v>43043</v>
      </c>
      <c r="D6428" s="24">
        <f>IFERROR(VLOOKUP(B6428,'2017_GT Roster'!$B$6:$H$21,7, FALSE), "NO MATCH!!!")</f>
        <v>12</v>
      </c>
      <c r="E6428" s="24">
        <f>IFERROR(VLOOKUP(GAME_JUMP_REPORT_CONSOLIDATED!C6428,GAME_INDEX!$A$7:$E$34,5,FALSE), "NO MATCH")</f>
        <v>1022</v>
      </c>
      <c r="F6428" s="24" t="str">
        <f>IFERROR(VLOOKUP(C6428,GAME_INDEX!$A$7:$E$34,4,FALSE), "NO MATCH!!!")</f>
        <v>Virginia</v>
      </c>
      <c r="G6428" t="s">
        <v>6419</v>
      </c>
      <c r="H6428" s="1">
        <v>43043</v>
      </c>
      <c r="I6428">
        <v>6909</v>
      </c>
      <c r="J6428" t="s">
        <v>7</v>
      </c>
      <c r="K6428" t="s">
        <v>12</v>
      </c>
      <c r="L6428">
        <v>13.3</v>
      </c>
    </row>
    <row r="6429" spans="1:12" x14ac:dyDescent="0.55000000000000004">
      <c r="A6429" s="24" t="str">
        <f t="shared" si="100"/>
        <v>10223</v>
      </c>
      <c r="B6429" s="24" t="s">
        <v>3344</v>
      </c>
      <c r="C6429" s="25">
        <v>43043</v>
      </c>
      <c r="D6429" s="24">
        <f>IFERROR(VLOOKUP(B6429,'2017_GT Roster'!$B$6:$H$21,7, FALSE), "NO MATCH!!!")</f>
        <v>3</v>
      </c>
      <c r="E6429" s="24">
        <f>IFERROR(VLOOKUP(GAME_JUMP_REPORT_CONSOLIDATED!C6429,GAME_INDEX!$A$7:$E$34,5,FALSE), "NO MATCH")</f>
        <v>1022</v>
      </c>
      <c r="F6429" s="24" t="str">
        <f>IFERROR(VLOOKUP(C6429,GAME_INDEX!$A$7:$E$34,4,FALSE), "NO MATCH!!!")</f>
        <v>Virginia</v>
      </c>
      <c r="G6429" t="s">
        <v>6420</v>
      </c>
      <c r="H6429" s="1">
        <v>43043</v>
      </c>
      <c r="I6429">
        <v>6909</v>
      </c>
      <c r="J6429" t="s">
        <v>7</v>
      </c>
      <c r="K6429" t="s">
        <v>3344</v>
      </c>
      <c r="L6429">
        <v>20.6</v>
      </c>
    </row>
    <row r="6430" spans="1:12" x14ac:dyDescent="0.55000000000000004">
      <c r="A6430" s="24" t="str">
        <f t="shared" si="100"/>
        <v>102233</v>
      </c>
      <c r="B6430" s="24" t="s">
        <v>32</v>
      </c>
      <c r="C6430" s="25">
        <v>43043</v>
      </c>
      <c r="D6430" s="24">
        <f>IFERROR(VLOOKUP(B6430,'2017_GT Roster'!$B$6:$H$21,7, FALSE), "NO MATCH!!!")</f>
        <v>33</v>
      </c>
      <c r="E6430" s="24">
        <f>IFERROR(VLOOKUP(GAME_JUMP_REPORT_CONSOLIDATED!C6430,GAME_INDEX!$A$7:$E$34,5,FALSE), "NO MATCH")</f>
        <v>1022</v>
      </c>
      <c r="F6430" s="24" t="str">
        <f>IFERROR(VLOOKUP(C6430,GAME_INDEX!$A$7:$E$34,4,FALSE), "NO MATCH!!!")</f>
        <v>Virginia</v>
      </c>
      <c r="G6430" t="s">
        <v>6421</v>
      </c>
      <c r="H6430" s="1">
        <v>43043</v>
      </c>
      <c r="I6430">
        <v>6927</v>
      </c>
      <c r="J6430" t="s">
        <v>7</v>
      </c>
      <c r="K6430" t="s">
        <v>32</v>
      </c>
      <c r="L6430">
        <v>14</v>
      </c>
    </row>
    <row r="6431" spans="1:12" x14ac:dyDescent="0.55000000000000004">
      <c r="A6431" s="24" t="str">
        <f t="shared" si="100"/>
        <v>102211</v>
      </c>
      <c r="B6431" s="24" t="s">
        <v>14</v>
      </c>
      <c r="C6431" s="25">
        <v>43043</v>
      </c>
      <c r="D6431" s="24">
        <f>IFERROR(VLOOKUP(B6431,'2017_GT Roster'!$B$6:$H$21,7, FALSE), "NO MATCH!!!")</f>
        <v>11</v>
      </c>
      <c r="E6431" s="24">
        <f>IFERROR(VLOOKUP(GAME_JUMP_REPORT_CONSOLIDATED!C6431,GAME_INDEX!$A$7:$E$34,5,FALSE), "NO MATCH")</f>
        <v>1022</v>
      </c>
      <c r="F6431" s="24" t="str">
        <f>IFERROR(VLOOKUP(C6431,GAME_INDEX!$A$7:$E$34,4,FALSE), "NO MATCH!!!")</f>
        <v>Virginia</v>
      </c>
      <c r="G6431" t="s">
        <v>6422</v>
      </c>
      <c r="H6431" s="1">
        <v>43043</v>
      </c>
      <c r="I6431">
        <v>6931</v>
      </c>
      <c r="J6431" t="s">
        <v>7</v>
      </c>
      <c r="K6431" t="s">
        <v>14</v>
      </c>
      <c r="L6431">
        <v>15.5</v>
      </c>
    </row>
    <row r="6432" spans="1:12" x14ac:dyDescent="0.55000000000000004">
      <c r="A6432" s="24" t="str">
        <f t="shared" si="100"/>
        <v>10224</v>
      </c>
      <c r="B6432" s="24" t="s">
        <v>3262</v>
      </c>
      <c r="C6432" s="25">
        <v>43043</v>
      </c>
      <c r="D6432" s="24">
        <f>IFERROR(VLOOKUP(B6432,'2017_GT Roster'!$B$6:$H$21,7, FALSE), "NO MATCH!!!")</f>
        <v>4</v>
      </c>
      <c r="E6432" s="24">
        <f>IFERROR(VLOOKUP(GAME_JUMP_REPORT_CONSOLIDATED!C6432,GAME_INDEX!$A$7:$E$34,5,FALSE), "NO MATCH")</f>
        <v>1022</v>
      </c>
      <c r="F6432" s="24" t="str">
        <f>IFERROR(VLOOKUP(C6432,GAME_INDEX!$A$7:$E$34,4,FALSE), "NO MATCH!!!")</f>
        <v>Virginia</v>
      </c>
      <c r="G6432" t="s">
        <v>6423</v>
      </c>
      <c r="H6432" s="1">
        <v>43043</v>
      </c>
      <c r="I6432">
        <v>6932</v>
      </c>
      <c r="J6432" t="s">
        <v>7</v>
      </c>
      <c r="K6432" t="s">
        <v>3262</v>
      </c>
      <c r="L6432">
        <v>21.4</v>
      </c>
    </row>
    <row r="6433" spans="1:12" x14ac:dyDescent="0.55000000000000004">
      <c r="A6433" s="24" t="str">
        <f t="shared" si="100"/>
        <v>102211</v>
      </c>
      <c r="B6433" s="24" t="s">
        <v>14</v>
      </c>
      <c r="C6433" s="25">
        <v>43043</v>
      </c>
      <c r="D6433" s="24">
        <f>IFERROR(VLOOKUP(B6433,'2017_GT Roster'!$B$6:$H$21,7, FALSE), "NO MATCH!!!")</f>
        <v>11</v>
      </c>
      <c r="E6433" s="24">
        <f>IFERROR(VLOOKUP(GAME_JUMP_REPORT_CONSOLIDATED!C6433,GAME_INDEX!$A$7:$E$34,5,FALSE), "NO MATCH")</f>
        <v>1022</v>
      </c>
      <c r="F6433" s="24" t="str">
        <f>IFERROR(VLOOKUP(C6433,GAME_INDEX!$A$7:$E$34,4,FALSE), "NO MATCH!!!")</f>
        <v>Virginia</v>
      </c>
      <c r="G6433" t="s">
        <v>6424</v>
      </c>
      <c r="H6433" s="1">
        <v>43043</v>
      </c>
      <c r="I6433">
        <v>6934</v>
      </c>
      <c r="J6433" t="s">
        <v>7</v>
      </c>
      <c r="K6433" t="s">
        <v>14</v>
      </c>
      <c r="L6433">
        <v>19</v>
      </c>
    </row>
    <row r="6434" spans="1:12" x14ac:dyDescent="0.55000000000000004">
      <c r="A6434" s="24" t="str">
        <f t="shared" si="100"/>
        <v>102211</v>
      </c>
      <c r="B6434" s="24" t="s">
        <v>14</v>
      </c>
      <c r="C6434" s="25">
        <v>43043</v>
      </c>
      <c r="D6434" s="24">
        <f>IFERROR(VLOOKUP(B6434,'2017_GT Roster'!$B$6:$H$21,7, FALSE), "NO MATCH!!!")</f>
        <v>11</v>
      </c>
      <c r="E6434" s="24">
        <f>IFERROR(VLOOKUP(GAME_JUMP_REPORT_CONSOLIDATED!C6434,GAME_INDEX!$A$7:$E$34,5,FALSE), "NO MATCH")</f>
        <v>1022</v>
      </c>
      <c r="F6434" s="24" t="str">
        <f>IFERROR(VLOOKUP(C6434,GAME_INDEX!$A$7:$E$34,4,FALSE), "NO MATCH!!!")</f>
        <v>Virginia</v>
      </c>
      <c r="G6434" t="s">
        <v>6425</v>
      </c>
      <c r="H6434" s="1">
        <v>43043</v>
      </c>
      <c r="I6434">
        <v>6938</v>
      </c>
      <c r="J6434" t="s">
        <v>7</v>
      </c>
      <c r="K6434" t="s">
        <v>14</v>
      </c>
      <c r="L6434">
        <v>20.8</v>
      </c>
    </row>
    <row r="6435" spans="1:12" x14ac:dyDescent="0.55000000000000004">
      <c r="A6435" s="24" t="str">
        <f t="shared" si="100"/>
        <v>10224</v>
      </c>
      <c r="B6435" s="24" t="s">
        <v>3262</v>
      </c>
      <c r="C6435" s="25">
        <v>43043</v>
      </c>
      <c r="D6435" s="24">
        <f>IFERROR(VLOOKUP(B6435,'2017_GT Roster'!$B$6:$H$21,7, FALSE), "NO MATCH!!!")</f>
        <v>4</v>
      </c>
      <c r="E6435" s="24">
        <f>IFERROR(VLOOKUP(GAME_JUMP_REPORT_CONSOLIDATED!C6435,GAME_INDEX!$A$7:$E$34,5,FALSE), "NO MATCH")</f>
        <v>1022</v>
      </c>
      <c r="F6435" s="24" t="str">
        <f>IFERROR(VLOOKUP(C6435,GAME_INDEX!$A$7:$E$34,4,FALSE), "NO MATCH!!!")</f>
        <v>Virginia</v>
      </c>
      <c r="G6435" t="s">
        <v>6426</v>
      </c>
      <c r="H6435" s="1">
        <v>43043</v>
      </c>
      <c r="I6435">
        <v>6939</v>
      </c>
      <c r="J6435" t="s">
        <v>7</v>
      </c>
      <c r="K6435" t="s">
        <v>3262</v>
      </c>
      <c r="L6435">
        <v>20.3</v>
      </c>
    </row>
    <row r="6436" spans="1:12" x14ac:dyDescent="0.55000000000000004">
      <c r="A6436" s="24" t="str">
        <f t="shared" si="100"/>
        <v>102211</v>
      </c>
      <c r="B6436" s="24" t="s">
        <v>14</v>
      </c>
      <c r="C6436" s="25">
        <v>43043</v>
      </c>
      <c r="D6436" s="24">
        <f>IFERROR(VLOOKUP(B6436,'2017_GT Roster'!$B$6:$H$21,7, FALSE), "NO MATCH!!!")</f>
        <v>11</v>
      </c>
      <c r="E6436" s="24">
        <f>IFERROR(VLOOKUP(GAME_JUMP_REPORT_CONSOLIDATED!C6436,GAME_INDEX!$A$7:$E$34,5,FALSE), "NO MATCH")</f>
        <v>1022</v>
      </c>
      <c r="F6436" s="24" t="str">
        <f>IFERROR(VLOOKUP(C6436,GAME_INDEX!$A$7:$E$34,4,FALSE), "NO MATCH!!!")</f>
        <v>Virginia</v>
      </c>
      <c r="G6436" t="s">
        <v>6427</v>
      </c>
      <c r="H6436" s="1">
        <v>43043</v>
      </c>
      <c r="I6436">
        <v>6958</v>
      </c>
      <c r="J6436" t="s">
        <v>7</v>
      </c>
      <c r="K6436" t="s">
        <v>14</v>
      </c>
      <c r="L6436">
        <v>12.6</v>
      </c>
    </row>
    <row r="6437" spans="1:12" x14ac:dyDescent="0.55000000000000004">
      <c r="A6437" s="24" t="str">
        <f t="shared" si="100"/>
        <v>10224</v>
      </c>
      <c r="B6437" s="24" t="s">
        <v>3262</v>
      </c>
      <c r="C6437" s="25">
        <v>43043</v>
      </c>
      <c r="D6437" s="24">
        <f>IFERROR(VLOOKUP(B6437,'2017_GT Roster'!$B$6:$H$21,7, FALSE), "NO MATCH!!!")</f>
        <v>4</v>
      </c>
      <c r="E6437" s="24">
        <f>IFERROR(VLOOKUP(GAME_JUMP_REPORT_CONSOLIDATED!C6437,GAME_INDEX!$A$7:$E$34,5,FALSE), "NO MATCH")</f>
        <v>1022</v>
      </c>
      <c r="F6437" s="24" t="str">
        <f>IFERROR(VLOOKUP(C6437,GAME_INDEX!$A$7:$E$34,4,FALSE), "NO MATCH!!!")</f>
        <v>Virginia</v>
      </c>
      <c r="G6437" t="s">
        <v>6428</v>
      </c>
      <c r="H6437" s="1">
        <v>43043</v>
      </c>
      <c r="I6437">
        <v>6958</v>
      </c>
      <c r="J6437" t="s">
        <v>7</v>
      </c>
      <c r="K6437" t="s">
        <v>3262</v>
      </c>
      <c r="L6437">
        <v>8.6</v>
      </c>
    </row>
    <row r="6438" spans="1:12" x14ac:dyDescent="0.55000000000000004">
      <c r="A6438" s="24" t="str">
        <f t="shared" si="100"/>
        <v>102210</v>
      </c>
      <c r="B6438" s="24" t="s">
        <v>5225</v>
      </c>
      <c r="C6438" s="25">
        <v>43043</v>
      </c>
      <c r="D6438" s="24">
        <f>IFERROR(VLOOKUP(B6438,'2017_GT Roster'!$B$6:$H$21,7, FALSE), "NO MATCH!!!")</f>
        <v>10</v>
      </c>
      <c r="E6438" s="24">
        <f>IFERROR(VLOOKUP(GAME_JUMP_REPORT_CONSOLIDATED!C6438,GAME_INDEX!$A$7:$E$34,5,FALSE), "NO MATCH")</f>
        <v>1022</v>
      </c>
      <c r="F6438" s="24" t="str">
        <f>IFERROR(VLOOKUP(C6438,GAME_INDEX!$A$7:$E$34,4,FALSE), "NO MATCH!!!")</f>
        <v>Virginia</v>
      </c>
      <c r="G6438" t="s">
        <v>6429</v>
      </c>
      <c r="H6438" s="1">
        <v>43043</v>
      </c>
      <c r="I6438">
        <v>6981</v>
      </c>
      <c r="J6438" t="s">
        <v>7</v>
      </c>
      <c r="K6438" t="s">
        <v>5225</v>
      </c>
      <c r="L6438">
        <v>9.1999999999999993</v>
      </c>
    </row>
    <row r="6439" spans="1:12" x14ac:dyDescent="0.55000000000000004">
      <c r="A6439" s="24" t="str">
        <f t="shared" si="100"/>
        <v>10229</v>
      </c>
      <c r="B6439" s="24" t="s">
        <v>27</v>
      </c>
      <c r="C6439" s="25">
        <v>43043</v>
      </c>
      <c r="D6439" s="24">
        <f>IFERROR(VLOOKUP(B6439,'2017_GT Roster'!$B$6:$H$21,7, FALSE), "NO MATCH!!!")</f>
        <v>9</v>
      </c>
      <c r="E6439" s="24">
        <f>IFERROR(VLOOKUP(GAME_JUMP_REPORT_CONSOLIDATED!C6439,GAME_INDEX!$A$7:$E$34,5,FALSE), "NO MATCH")</f>
        <v>1022</v>
      </c>
      <c r="F6439" s="24" t="str">
        <f>IFERROR(VLOOKUP(C6439,GAME_INDEX!$A$7:$E$34,4,FALSE), "NO MATCH!!!")</f>
        <v>Virginia</v>
      </c>
      <c r="G6439" t="s">
        <v>6430</v>
      </c>
      <c r="H6439" s="1">
        <v>43043</v>
      </c>
      <c r="I6439">
        <v>6981</v>
      </c>
      <c r="J6439" t="s">
        <v>7</v>
      </c>
      <c r="K6439" t="s">
        <v>27</v>
      </c>
      <c r="L6439">
        <v>13.7</v>
      </c>
    </row>
    <row r="6440" spans="1:12" x14ac:dyDescent="0.55000000000000004">
      <c r="A6440" s="24" t="str">
        <f t="shared" si="100"/>
        <v>102211</v>
      </c>
      <c r="B6440" s="24" t="s">
        <v>14</v>
      </c>
      <c r="C6440" s="25">
        <v>43043</v>
      </c>
      <c r="D6440" s="24">
        <f>IFERROR(VLOOKUP(B6440,'2017_GT Roster'!$B$6:$H$21,7, FALSE), "NO MATCH!!!")</f>
        <v>11</v>
      </c>
      <c r="E6440" s="24">
        <f>IFERROR(VLOOKUP(GAME_JUMP_REPORT_CONSOLIDATED!C6440,GAME_INDEX!$A$7:$E$34,5,FALSE), "NO MATCH")</f>
        <v>1022</v>
      </c>
      <c r="F6440" s="24" t="str">
        <f>IFERROR(VLOOKUP(C6440,GAME_INDEX!$A$7:$E$34,4,FALSE), "NO MATCH!!!")</f>
        <v>Virginia</v>
      </c>
      <c r="G6440" t="s">
        <v>6431</v>
      </c>
      <c r="H6440" s="1">
        <v>43043</v>
      </c>
      <c r="I6440">
        <v>6981</v>
      </c>
      <c r="J6440" t="s">
        <v>7</v>
      </c>
      <c r="K6440" t="s">
        <v>14</v>
      </c>
      <c r="L6440">
        <v>25.7</v>
      </c>
    </row>
    <row r="6441" spans="1:12" x14ac:dyDescent="0.55000000000000004">
      <c r="A6441" s="24" t="str">
        <f t="shared" si="100"/>
        <v>102210</v>
      </c>
      <c r="B6441" s="24" t="s">
        <v>5225</v>
      </c>
      <c r="C6441" s="25">
        <v>43043</v>
      </c>
      <c r="D6441" s="24">
        <f>IFERROR(VLOOKUP(B6441,'2017_GT Roster'!$B$6:$H$21,7, FALSE), "NO MATCH!!!")</f>
        <v>10</v>
      </c>
      <c r="E6441" s="24">
        <f>IFERROR(VLOOKUP(GAME_JUMP_REPORT_CONSOLIDATED!C6441,GAME_INDEX!$A$7:$E$34,5,FALSE), "NO MATCH")</f>
        <v>1022</v>
      </c>
      <c r="F6441" s="24" t="str">
        <f>IFERROR(VLOOKUP(C6441,GAME_INDEX!$A$7:$E$34,4,FALSE), "NO MATCH!!!")</f>
        <v>Virginia</v>
      </c>
      <c r="G6441" t="s">
        <v>6432</v>
      </c>
      <c r="H6441" s="1">
        <v>43043</v>
      </c>
      <c r="I6441">
        <v>6981</v>
      </c>
      <c r="J6441" t="s">
        <v>7</v>
      </c>
      <c r="K6441" t="s">
        <v>5225</v>
      </c>
      <c r="L6441">
        <v>9</v>
      </c>
    </row>
    <row r="6442" spans="1:12" x14ac:dyDescent="0.55000000000000004">
      <c r="A6442" s="24" t="str">
        <f t="shared" si="100"/>
        <v>102210</v>
      </c>
      <c r="B6442" s="24" t="s">
        <v>5225</v>
      </c>
      <c r="C6442" s="25">
        <v>43043</v>
      </c>
      <c r="D6442" s="24">
        <f>IFERROR(VLOOKUP(B6442,'2017_GT Roster'!$B$6:$H$21,7, FALSE), "NO MATCH!!!")</f>
        <v>10</v>
      </c>
      <c r="E6442" s="24">
        <f>IFERROR(VLOOKUP(GAME_JUMP_REPORT_CONSOLIDATED!C6442,GAME_INDEX!$A$7:$E$34,5,FALSE), "NO MATCH")</f>
        <v>1022</v>
      </c>
      <c r="F6442" s="24" t="str">
        <f>IFERROR(VLOOKUP(C6442,GAME_INDEX!$A$7:$E$34,4,FALSE), "NO MATCH!!!")</f>
        <v>Virginia</v>
      </c>
      <c r="G6442" t="s">
        <v>6433</v>
      </c>
      <c r="H6442" s="1">
        <v>43043</v>
      </c>
      <c r="I6442">
        <v>6982</v>
      </c>
      <c r="J6442" t="s">
        <v>7</v>
      </c>
      <c r="K6442" t="s">
        <v>5225</v>
      </c>
      <c r="L6442">
        <v>9.4</v>
      </c>
    </row>
    <row r="6443" spans="1:12" x14ac:dyDescent="0.55000000000000004">
      <c r="A6443" s="24" t="str">
        <f t="shared" si="100"/>
        <v>102223</v>
      </c>
      <c r="B6443" s="24" t="s">
        <v>19</v>
      </c>
      <c r="C6443" s="25">
        <v>43043</v>
      </c>
      <c r="D6443" s="24">
        <f>IFERROR(VLOOKUP(B6443,'2017_GT Roster'!$B$6:$H$21,7, FALSE), "NO MATCH!!!")</f>
        <v>23</v>
      </c>
      <c r="E6443" s="24">
        <f>IFERROR(VLOOKUP(GAME_JUMP_REPORT_CONSOLIDATED!C6443,GAME_INDEX!$A$7:$E$34,5,FALSE), "NO MATCH")</f>
        <v>1022</v>
      </c>
      <c r="F6443" s="24" t="str">
        <f>IFERROR(VLOOKUP(C6443,GAME_INDEX!$A$7:$E$34,4,FALSE), "NO MATCH!!!")</f>
        <v>Virginia</v>
      </c>
      <c r="G6443" t="s">
        <v>6434</v>
      </c>
      <c r="H6443" s="1">
        <v>43043</v>
      </c>
      <c r="I6443">
        <v>6998</v>
      </c>
      <c r="J6443" t="s">
        <v>7</v>
      </c>
      <c r="K6443" t="s">
        <v>19</v>
      </c>
      <c r="L6443">
        <v>15.5</v>
      </c>
    </row>
    <row r="6444" spans="1:12" x14ac:dyDescent="0.55000000000000004">
      <c r="A6444" s="24" t="str">
        <f t="shared" si="100"/>
        <v>10221</v>
      </c>
      <c r="B6444" s="24" t="s">
        <v>3254</v>
      </c>
      <c r="C6444" s="25">
        <v>43043</v>
      </c>
      <c r="D6444" s="24">
        <f>IFERROR(VLOOKUP(B6444,'2017_GT Roster'!$B$6:$H$21,7, FALSE), "NO MATCH!!!")</f>
        <v>1</v>
      </c>
      <c r="E6444" s="24">
        <f>IFERROR(VLOOKUP(GAME_JUMP_REPORT_CONSOLIDATED!C6444,GAME_INDEX!$A$7:$E$34,5,FALSE), "NO MATCH")</f>
        <v>1022</v>
      </c>
      <c r="F6444" s="24" t="str">
        <f>IFERROR(VLOOKUP(C6444,GAME_INDEX!$A$7:$E$34,4,FALSE), "NO MATCH!!!")</f>
        <v>Virginia</v>
      </c>
      <c r="G6444" t="s">
        <v>6435</v>
      </c>
      <c r="H6444" s="1">
        <v>43043</v>
      </c>
      <c r="I6444">
        <v>7001</v>
      </c>
      <c r="J6444" t="s">
        <v>7</v>
      </c>
      <c r="K6444" t="s">
        <v>3254</v>
      </c>
      <c r="L6444">
        <v>12.9</v>
      </c>
    </row>
    <row r="6445" spans="1:12" x14ac:dyDescent="0.55000000000000004">
      <c r="A6445" s="24" t="str">
        <f t="shared" si="100"/>
        <v>102297</v>
      </c>
      <c r="B6445" s="24" t="s">
        <v>42</v>
      </c>
      <c r="C6445" s="25">
        <v>43043</v>
      </c>
      <c r="D6445" s="24">
        <f>IFERROR(VLOOKUP(B6445,'2017_GT Roster'!$B$6:$H$21,7, FALSE), "NO MATCH!!!")</f>
        <v>97</v>
      </c>
      <c r="E6445" s="24">
        <f>IFERROR(VLOOKUP(GAME_JUMP_REPORT_CONSOLIDATED!C6445,GAME_INDEX!$A$7:$E$34,5,FALSE), "NO MATCH")</f>
        <v>1022</v>
      </c>
      <c r="F6445" s="24" t="str">
        <f>IFERROR(VLOOKUP(C6445,GAME_INDEX!$A$7:$E$34,4,FALSE), "NO MATCH!!!")</f>
        <v>Virginia</v>
      </c>
      <c r="G6445" t="s">
        <v>6436</v>
      </c>
      <c r="H6445" s="1">
        <v>43043</v>
      </c>
      <c r="I6445">
        <v>7002</v>
      </c>
      <c r="J6445" t="s">
        <v>7</v>
      </c>
      <c r="K6445" t="s">
        <v>42</v>
      </c>
      <c r="L6445">
        <v>9.9</v>
      </c>
    </row>
    <row r="6446" spans="1:12" x14ac:dyDescent="0.55000000000000004">
      <c r="A6446" s="24" t="str">
        <f t="shared" si="100"/>
        <v>102211</v>
      </c>
      <c r="B6446" s="24" t="s">
        <v>14</v>
      </c>
      <c r="C6446" s="25">
        <v>43043</v>
      </c>
      <c r="D6446" s="24">
        <f>IFERROR(VLOOKUP(B6446,'2017_GT Roster'!$B$6:$H$21,7, FALSE), "NO MATCH!!!")</f>
        <v>11</v>
      </c>
      <c r="E6446" s="24">
        <f>IFERROR(VLOOKUP(GAME_JUMP_REPORT_CONSOLIDATED!C6446,GAME_INDEX!$A$7:$E$34,5,FALSE), "NO MATCH")</f>
        <v>1022</v>
      </c>
      <c r="F6446" s="24" t="str">
        <f>IFERROR(VLOOKUP(C6446,GAME_INDEX!$A$7:$E$34,4,FALSE), "NO MATCH!!!")</f>
        <v>Virginia</v>
      </c>
      <c r="G6446" t="s">
        <v>6437</v>
      </c>
      <c r="H6446" s="1">
        <v>43043</v>
      </c>
      <c r="I6446">
        <v>7002</v>
      </c>
      <c r="J6446" t="s">
        <v>7</v>
      </c>
      <c r="K6446" t="s">
        <v>14</v>
      </c>
      <c r="L6446">
        <v>22</v>
      </c>
    </row>
    <row r="6447" spans="1:12" x14ac:dyDescent="0.55000000000000004">
      <c r="A6447" s="24" t="str">
        <f t="shared" si="100"/>
        <v>102297</v>
      </c>
      <c r="B6447" s="24" t="s">
        <v>42</v>
      </c>
      <c r="C6447" s="25">
        <v>43043</v>
      </c>
      <c r="D6447" s="24">
        <f>IFERROR(VLOOKUP(B6447,'2017_GT Roster'!$B$6:$H$21,7, FALSE), "NO MATCH!!!")</f>
        <v>97</v>
      </c>
      <c r="E6447" s="24">
        <f>IFERROR(VLOOKUP(GAME_JUMP_REPORT_CONSOLIDATED!C6447,GAME_INDEX!$A$7:$E$34,5,FALSE), "NO MATCH")</f>
        <v>1022</v>
      </c>
      <c r="F6447" s="24" t="str">
        <f>IFERROR(VLOOKUP(C6447,GAME_INDEX!$A$7:$E$34,4,FALSE), "NO MATCH!!!")</f>
        <v>Virginia</v>
      </c>
      <c r="G6447" t="s">
        <v>6438</v>
      </c>
      <c r="H6447" s="1">
        <v>43043</v>
      </c>
      <c r="I6447">
        <v>7002</v>
      </c>
      <c r="J6447" t="s">
        <v>7</v>
      </c>
      <c r="K6447" t="s">
        <v>42</v>
      </c>
      <c r="L6447">
        <v>7.5</v>
      </c>
    </row>
    <row r="6448" spans="1:12" x14ac:dyDescent="0.55000000000000004">
      <c r="A6448" s="24" t="str">
        <f t="shared" si="100"/>
        <v>10229</v>
      </c>
      <c r="B6448" s="24" t="s">
        <v>27</v>
      </c>
      <c r="C6448" s="25">
        <v>43043</v>
      </c>
      <c r="D6448" s="24">
        <f>IFERROR(VLOOKUP(B6448,'2017_GT Roster'!$B$6:$H$21,7, FALSE), "NO MATCH!!!")</f>
        <v>9</v>
      </c>
      <c r="E6448" s="24">
        <f>IFERROR(VLOOKUP(GAME_JUMP_REPORT_CONSOLIDATED!C6448,GAME_INDEX!$A$7:$E$34,5,FALSE), "NO MATCH")</f>
        <v>1022</v>
      </c>
      <c r="F6448" s="24" t="str">
        <f>IFERROR(VLOOKUP(C6448,GAME_INDEX!$A$7:$E$34,4,FALSE), "NO MATCH!!!")</f>
        <v>Virginia</v>
      </c>
      <c r="G6448" t="s">
        <v>6439</v>
      </c>
      <c r="H6448" s="1">
        <v>43043</v>
      </c>
      <c r="I6448">
        <v>7021</v>
      </c>
      <c r="J6448" t="s">
        <v>7</v>
      </c>
      <c r="K6448" t="s">
        <v>27</v>
      </c>
      <c r="L6448">
        <v>13.1</v>
      </c>
    </row>
    <row r="6449" spans="1:12" x14ac:dyDescent="0.55000000000000004">
      <c r="A6449" s="24" t="str">
        <f t="shared" ref="A6449:A6512" si="101">E6449&amp;D6449</f>
        <v>10221</v>
      </c>
      <c r="B6449" s="24" t="s">
        <v>3254</v>
      </c>
      <c r="C6449" s="25">
        <v>43043</v>
      </c>
      <c r="D6449" s="24">
        <f>IFERROR(VLOOKUP(B6449,'2017_GT Roster'!$B$6:$H$21,7, FALSE), "NO MATCH!!!")</f>
        <v>1</v>
      </c>
      <c r="E6449" s="24">
        <f>IFERROR(VLOOKUP(GAME_JUMP_REPORT_CONSOLIDATED!C6449,GAME_INDEX!$A$7:$E$34,5,FALSE), "NO MATCH")</f>
        <v>1022</v>
      </c>
      <c r="F6449" s="24" t="str">
        <f>IFERROR(VLOOKUP(C6449,GAME_INDEX!$A$7:$E$34,4,FALSE), "NO MATCH!!!")</f>
        <v>Virginia</v>
      </c>
      <c r="G6449" t="s">
        <v>6440</v>
      </c>
      <c r="H6449" s="1">
        <v>43043</v>
      </c>
      <c r="I6449">
        <v>7023</v>
      </c>
      <c r="J6449" t="s">
        <v>7</v>
      </c>
      <c r="K6449" t="s">
        <v>3254</v>
      </c>
      <c r="L6449">
        <v>19</v>
      </c>
    </row>
    <row r="6450" spans="1:12" x14ac:dyDescent="0.55000000000000004">
      <c r="A6450" s="24" t="str">
        <f t="shared" si="101"/>
        <v>10229</v>
      </c>
      <c r="B6450" s="24" t="s">
        <v>27</v>
      </c>
      <c r="C6450" s="25">
        <v>43043</v>
      </c>
      <c r="D6450" s="24">
        <f>IFERROR(VLOOKUP(B6450,'2017_GT Roster'!$B$6:$H$21,7, FALSE), "NO MATCH!!!")</f>
        <v>9</v>
      </c>
      <c r="E6450" s="24">
        <f>IFERROR(VLOOKUP(GAME_JUMP_REPORT_CONSOLIDATED!C6450,GAME_INDEX!$A$7:$E$34,5,FALSE), "NO MATCH")</f>
        <v>1022</v>
      </c>
      <c r="F6450" s="24" t="str">
        <f>IFERROR(VLOOKUP(C6450,GAME_INDEX!$A$7:$E$34,4,FALSE), "NO MATCH!!!")</f>
        <v>Virginia</v>
      </c>
      <c r="G6450" t="s">
        <v>6441</v>
      </c>
      <c r="H6450" s="1">
        <v>43043</v>
      </c>
      <c r="I6450">
        <v>7042</v>
      </c>
      <c r="J6450" t="s">
        <v>7</v>
      </c>
      <c r="K6450" t="s">
        <v>27</v>
      </c>
      <c r="L6450">
        <v>11.4</v>
      </c>
    </row>
    <row r="6451" spans="1:12" x14ac:dyDescent="0.55000000000000004">
      <c r="A6451" s="24" t="str">
        <f t="shared" si="101"/>
        <v>10221</v>
      </c>
      <c r="B6451" s="24" t="s">
        <v>3254</v>
      </c>
      <c r="C6451" s="25">
        <v>43043</v>
      </c>
      <c r="D6451" s="24">
        <f>IFERROR(VLOOKUP(B6451,'2017_GT Roster'!$B$6:$H$21,7, FALSE), "NO MATCH!!!")</f>
        <v>1</v>
      </c>
      <c r="E6451" s="24">
        <f>IFERROR(VLOOKUP(GAME_JUMP_REPORT_CONSOLIDATED!C6451,GAME_INDEX!$A$7:$E$34,5,FALSE), "NO MATCH")</f>
        <v>1022</v>
      </c>
      <c r="F6451" s="24" t="str">
        <f>IFERROR(VLOOKUP(C6451,GAME_INDEX!$A$7:$E$34,4,FALSE), "NO MATCH!!!")</f>
        <v>Virginia</v>
      </c>
      <c r="G6451" t="s">
        <v>6442</v>
      </c>
      <c r="H6451" s="1">
        <v>43043</v>
      </c>
      <c r="I6451">
        <v>7047</v>
      </c>
      <c r="J6451" t="s">
        <v>7</v>
      </c>
      <c r="K6451" t="s">
        <v>3254</v>
      </c>
      <c r="L6451">
        <v>16.100000000000001</v>
      </c>
    </row>
    <row r="6452" spans="1:12" x14ac:dyDescent="0.55000000000000004">
      <c r="A6452" s="24" t="str">
        <f t="shared" si="101"/>
        <v>102214</v>
      </c>
      <c r="B6452" s="24" t="s">
        <v>10</v>
      </c>
      <c r="C6452" s="25">
        <v>43043</v>
      </c>
      <c r="D6452" s="24">
        <f>IFERROR(VLOOKUP(B6452,'2017_GT Roster'!$B$6:$H$21,7, FALSE), "NO MATCH!!!")</f>
        <v>14</v>
      </c>
      <c r="E6452" s="24">
        <f>IFERROR(VLOOKUP(GAME_JUMP_REPORT_CONSOLIDATED!C6452,GAME_INDEX!$A$7:$E$34,5,FALSE), "NO MATCH")</f>
        <v>1022</v>
      </c>
      <c r="F6452" s="24" t="str">
        <f>IFERROR(VLOOKUP(C6452,GAME_INDEX!$A$7:$E$34,4,FALSE), "NO MATCH!!!")</f>
        <v>Virginia</v>
      </c>
      <c r="G6452" t="s">
        <v>6443</v>
      </c>
      <c r="H6452" s="1">
        <v>43043</v>
      </c>
      <c r="I6452">
        <v>7047</v>
      </c>
      <c r="J6452" t="s">
        <v>7</v>
      </c>
      <c r="K6452" t="s">
        <v>10</v>
      </c>
      <c r="L6452">
        <v>16.3</v>
      </c>
    </row>
    <row r="6453" spans="1:12" x14ac:dyDescent="0.55000000000000004">
      <c r="A6453" s="24" t="str">
        <f t="shared" si="101"/>
        <v>102211</v>
      </c>
      <c r="B6453" s="24" t="s">
        <v>14</v>
      </c>
      <c r="C6453" s="25">
        <v>43043</v>
      </c>
      <c r="D6453" s="24">
        <f>IFERROR(VLOOKUP(B6453,'2017_GT Roster'!$B$6:$H$21,7, FALSE), "NO MATCH!!!")</f>
        <v>11</v>
      </c>
      <c r="E6453" s="24">
        <f>IFERROR(VLOOKUP(GAME_JUMP_REPORT_CONSOLIDATED!C6453,GAME_INDEX!$A$7:$E$34,5,FALSE), "NO MATCH")</f>
        <v>1022</v>
      </c>
      <c r="F6453" s="24" t="str">
        <f>IFERROR(VLOOKUP(C6453,GAME_INDEX!$A$7:$E$34,4,FALSE), "NO MATCH!!!")</f>
        <v>Virginia</v>
      </c>
      <c r="G6453" t="s">
        <v>6444</v>
      </c>
      <c r="H6453" s="1">
        <v>43043</v>
      </c>
      <c r="I6453">
        <v>7069</v>
      </c>
      <c r="J6453" t="s">
        <v>7</v>
      </c>
      <c r="K6453" t="s">
        <v>14</v>
      </c>
      <c r="L6453">
        <v>21.4</v>
      </c>
    </row>
    <row r="6454" spans="1:12" x14ac:dyDescent="0.55000000000000004">
      <c r="A6454" s="24" t="str">
        <f t="shared" si="101"/>
        <v>102211</v>
      </c>
      <c r="B6454" s="24" t="s">
        <v>14</v>
      </c>
      <c r="C6454" s="25">
        <v>43043</v>
      </c>
      <c r="D6454" s="24">
        <f>IFERROR(VLOOKUP(B6454,'2017_GT Roster'!$B$6:$H$21,7, FALSE), "NO MATCH!!!")</f>
        <v>11</v>
      </c>
      <c r="E6454" s="24">
        <f>IFERROR(VLOOKUP(GAME_JUMP_REPORT_CONSOLIDATED!C6454,GAME_INDEX!$A$7:$E$34,5,FALSE), "NO MATCH")</f>
        <v>1022</v>
      </c>
      <c r="F6454" s="24" t="str">
        <f>IFERROR(VLOOKUP(C6454,GAME_INDEX!$A$7:$E$34,4,FALSE), "NO MATCH!!!")</f>
        <v>Virginia</v>
      </c>
      <c r="G6454" t="s">
        <v>6445</v>
      </c>
      <c r="H6454" s="1">
        <v>43043</v>
      </c>
      <c r="I6454">
        <v>7073</v>
      </c>
      <c r="J6454" t="s">
        <v>7</v>
      </c>
      <c r="K6454" t="s">
        <v>14</v>
      </c>
      <c r="L6454">
        <v>18.899999999999999</v>
      </c>
    </row>
    <row r="6455" spans="1:12" x14ac:dyDescent="0.55000000000000004">
      <c r="A6455" s="24" t="str">
        <f t="shared" si="101"/>
        <v>10221</v>
      </c>
      <c r="B6455" s="24" t="s">
        <v>3254</v>
      </c>
      <c r="C6455" s="25">
        <v>43043</v>
      </c>
      <c r="D6455" s="24">
        <f>IFERROR(VLOOKUP(B6455,'2017_GT Roster'!$B$6:$H$21,7, FALSE), "NO MATCH!!!")</f>
        <v>1</v>
      </c>
      <c r="E6455" s="24">
        <f>IFERROR(VLOOKUP(GAME_JUMP_REPORT_CONSOLIDATED!C6455,GAME_INDEX!$A$7:$E$34,5,FALSE), "NO MATCH")</f>
        <v>1022</v>
      </c>
      <c r="F6455" s="24" t="str">
        <f>IFERROR(VLOOKUP(C6455,GAME_INDEX!$A$7:$E$34,4,FALSE), "NO MATCH!!!")</f>
        <v>Virginia</v>
      </c>
      <c r="G6455" t="s">
        <v>6446</v>
      </c>
      <c r="H6455" s="1">
        <v>43043</v>
      </c>
      <c r="I6455">
        <v>7077</v>
      </c>
      <c r="J6455" t="s">
        <v>7</v>
      </c>
      <c r="K6455" t="s">
        <v>3254</v>
      </c>
      <c r="L6455">
        <v>17.899999999999999</v>
      </c>
    </row>
    <row r="6456" spans="1:12" x14ac:dyDescent="0.55000000000000004">
      <c r="A6456" s="24" t="str">
        <f t="shared" si="101"/>
        <v>102214</v>
      </c>
      <c r="B6456" s="24" t="s">
        <v>10</v>
      </c>
      <c r="C6456" s="25">
        <v>43043</v>
      </c>
      <c r="D6456" s="24">
        <f>IFERROR(VLOOKUP(B6456,'2017_GT Roster'!$B$6:$H$21,7, FALSE), "NO MATCH!!!")</f>
        <v>14</v>
      </c>
      <c r="E6456" s="24">
        <f>IFERROR(VLOOKUP(GAME_JUMP_REPORT_CONSOLIDATED!C6456,GAME_INDEX!$A$7:$E$34,5,FALSE), "NO MATCH")</f>
        <v>1022</v>
      </c>
      <c r="F6456" s="24" t="str">
        <f>IFERROR(VLOOKUP(C6456,GAME_INDEX!$A$7:$E$34,4,FALSE), "NO MATCH!!!")</f>
        <v>Virginia</v>
      </c>
      <c r="G6456" t="s">
        <v>6447</v>
      </c>
      <c r="H6456" s="1">
        <v>43043</v>
      </c>
      <c r="I6456">
        <v>7078</v>
      </c>
      <c r="J6456" t="s">
        <v>7</v>
      </c>
      <c r="K6456" t="s">
        <v>10</v>
      </c>
      <c r="L6456">
        <v>16.399999999999999</v>
      </c>
    </row>
    <row r="6457" spans="1:12" x14ac:dyDescent="0.55000000000000004">
      <c r="A6457" s="24" t="str">
        <f t="shared" si="101"/>
        <v>10229</v>
      </c>
      <c r="B6457" s="24" t="s">
        <v>27</v>
      </c>
      <c r="C6457" s="25">
        <v>43043</v>
      </c>
      <c r="D6457" s="24">
        <f>IFERROR(VLOOKUP(B6457,'2017_GT Roster'!$B$6:$H$21,7, FALSE), "NO MATCH!!!")</f>
        <v>9</v>
      </c>
      <c r="E6457" s="24">
        <f>IFERROR(VLOOKUP(GAME_JUMP_REPORT_CONSOLIDATED!C6457,GAME_INDEX!$A$7:$E$34,5,FALSE), "NO MATCH")</f>
        <v>1022</v>
      </c>
      <c r="F6457" s="24" t="str">
        <f>IFERROR(VLOOKUP(C6457,GAME_INDEX!$A$7:$E$34,4,FALSE), "NO MATCH!!!")</f>
        <v>Virginia</v>
      </c>
      <c r="G6457" t="s">
        <v>6448</v>
      </c>
      <c r="H6457" s="1">
        <v>43043</v>
      </c>
      <c r="I6457">
        <v>7176</v>
      </c>
      <c r="J6457" t="s">
        <v>7</v>
      </c>
      <c r="K6457" t="s">
        <v>27</v>
      </c>
      <c r="L6457">
        <v>12.7</v>
      </c>
    </row>
    <row r="6458" spans="1:12" x14ac:dyDescent="0.55000000000000004">
      <c r="A6458" s="24" t="str">
        <f t="shared" si="101"/>
        <v>102211</v>
      </c>
      <c r="B6458" s="24" t="s">
        <v>14</v>
      </c>
      <c r="C6458" s="25">
        <v>43043</v>
      </c>
      <c r="D6458" s="24">
        <f>IFERROR(VLOOKUP(B6458,'2017_GT Roster'!$B$6:$H$21,7, FALSE), "NO MATCH!!!")</f>
        <v>11</v>
      </c>
      <c r="E6458" s="24">
        <f>IFERROR(VLOOKUP(GAME_JUMP_REPORT_CONSOLIDATED!C6458,GAME_INDEX!$A$7:$E$34,5,FALSE), "NO MATCH")</f>
        <v>1022</v>
      </c>
      <c r="F6458" s="24" t="str">
        <f>IFERROR(VLOOKUP(C6458,GAME_INDEX!$A$7:$E$34,4,FALSE), "NO MATCH!!!")</f>
        <v>Virginia</v>
      </c>
      <c r="G6458" t="s">
        <v>6449</v>
      </c>
      <c r="H6458" s="1">
        <v>43043</v>
      </c>
      <c r="I6458">
        <v>7192</v>
      </c>
      <c r="J6458" t="s">
        <v>7</v>
      </c>
      <c r="K6458" t="s">
        <v>14</v>
      </c>
      <c r="L6458">
        <v>13.9</v>
      </c>
    </row>
    <row r="6459" spans="1:12" x14ac:dyDescent="0.55000000000000004">
      <c r="A6459" s="24" t="str">
        <f t="shared" si="101"/>
        <v>10221</v>
      </c>
      <c r="B6459" s="24" t="s">
        <v>3254</v>
      </c>
      <c r="C6459" s="25">
        <v>43043</v>
      </c>
      <c r="D6459" s="24">
        <f>IFERROR(VLOOKUP(B6459,'2017_GT Roster'!$B$6:$H$21,7, FALSE), "NO MATCH!!!")</f>
        <v>1</v>
      </c>
      <c r="E6459" s="24">
        <f>IFERROR(VLOOKUP(GAME_JUMP_REPORT_CONSOLIDATED!C6459,GAME_INDEX!$A$7:$E$34,5,FALSE), "NO MATCH")</f>
        <v>1022</v>
      </c>
      <c r="F6459" s="24" t="str">
        <f>IFERROR(VLOOKUP(C6459,GAME_INDEX!$A$7:$E$34,4,FALSE), "NO MATCH!!!")</f>
        <v>Virginia</v>
      </c>
      <c r="G6459" t="s">
        <v>6450</v>
      </c>
      <c r="H6459" s="1">
        <v>43043</v>
      </c>
      <c r="I6459">
        <v>7195</v>
      </c>
      <c r="J6459" t="s">
        <v>7</v>
      </c>
      <c r="K6459" t="s">
        <v>3254</v>
      </c>
      <c r="L6459">
        <v>16</v>
      </c>
    </row>
    <row r="6460" spans="1:12" x14ac:dyDescent="0.55000000000000004">
      <c r="A6460" s="24" t="str">
        <f t="shared" si="101"/>
        <v>102233</v>
      </c>
      <c r="B6460" s="24" t="s">
        <v>32</v>
      </c>
      <c r="C6460" s="25">
        <v>43043</v>
      </c>
      <c r="D6460" s="24">
        <f>IFERROR(VLOOKUP(B6460,'2017_GT Roster'!$B$6:$H$21,7, FALSE), "NO MATCH!!!")</f>
        <v>33</v>
      </c>
      <c r="E6460" s="24">
        <f>IFERROR(VLOOKUP(GAME_JUMP_REPORT_CONSOLIDATED!C6460,GAME_INDEX!$A$7:$E$34,5,FALSE), "NO MATCH")</f>
        <v>1022</v>
      </c>
      <c r="F6460" s="24" t="str">
        <f>IFERROR(VLOOKUP(C6460,GAME_INDEX!$A$7:$E$34,4,FALSE), "NO MATCH!!!")</f>
        <v>Virginia</v>
      </c>
      <c r="G6460" t="s">
        <v>6451</v>
      </c>
      <c r="H6460" s="1">
        <v>43043</v>
      </c>
      <c r="I6460">
        <v>7195</v>
      </c>
      <c r="J6460" t="s">
        <v>7</v>
      </c>
      <c r="K6460" t="s">
        <v>32</v>
      </c>
      <c r="L6460">
        <v>15</v>
      </c>
    </row>
    <row r="6461" spans="1:12" x14ac:dyDescent="0.55000000000000004">
      <c r="A6461" s="24" t="str">
        <f t="shared" si="101"/>
        <v>10223</v>
      </c>
      <c r="B6461" s="24" t="s">
        <v>3344</v>
      </c>
      <c r="C6461" s="25">
        <v>43043</v>
      </c>
      <c r="D6461" s="24">
        <f>IFERROR(VLOOKUP(B6461,'2017_GT Roster'!$B$6:$H$21,7, FALSE), "NO MATCH!!!")</f>
        <v>3</v>
      </c>
      <c r="E6461" s="24">
        <f>IFERROR(VLOOKUP(GAME_JUMP_REPORT_CONSOLIDATED!C6461,GAME_INDEX!$A$7:$E$34,5,FALSE), "NO MATCH")</f>
        <v>1022</v>
      </c>
      <c r="F6461" s="24" t="str">
        <f>IFERROR(VLOOKUP(C6461,GAME_INDEX!$A$7:$E$34,4,FALSE), "NO MATCH!!!")</f>
        <v>Virginia</v>
      </c>
      <c r="G6461" t="s">
        <v>6452</v>
      </c>
      <c r="H6461" s="1">
        <v>43043</v>
      </c>
      <c r="I6461">
        <v>7196</v>
      </c>
      <c r="J6461" t="s">
        <v>7</v>
      </c>
      <c r="K6461" t="s">
        <v>3344</v>
      </c>
      <c r="L6461">
        <v>6.2</v>
      </c>
    </row>
    <row r="6462" spans="1:12" x14ac:dyDescent="0.55000000000000004">
      <c r="A6462" s="24" t="str">
        <f t="shared" si="101"/>
        <v>10229</v>
      </c>
      <c r="B6462" s="24" t="s">
        <v>27</v>
      </c>
      <c r="C6462" s="25">
        <v>43043</v>
      </c>
      <c r="D6462" s="24">
        <f>IFERROR(VLOOKUP(B6462,'2017_GT Roster'!$B$6:$H$21,7, FALSE), "NO MATCH!!!")</f>
        <v>9</v>
      </c>
      <c r="E6462" s="24">
        <f>IFERROR(VLOOKUP(GAME_JUMP_REPORT_CONSOLIDATED!C6462,GAME_INDEX!$A$7:$E$34,5,FALSE), "NO MATCH")</f>
        <v>1022</v>
      </c>
      <c r="F6462" s="24" t="str">
        <f>IFERROR(VLOOKUP(C6462,GAME_INDEX!$A$7:$E$34,4,FALSE), "NO MATCH!!!")</f>
        <v>Virginia</v>
      </c>
      <c r="G6462" t="s">
        <v>6453</v>
      </c>
      <c r="H6462" s="1">
        <v>43043</v>
      </c>
      <c r="I6462">
        <v>7196</v>
      </c>
      <c r="J6462" t="s">
        <v>7</v>
      </c>
      <c r="K6462" t="s">
        <v>27</v>
      </c>
      <c r="L6462">
        <v>14.7</v>
      </c>
    </row>
    <row r="6463" spans="1:12" x14ac:dyDescent="0.55000000000000004">
      <c r="A6463" s="24" t="str">
        <f t="shared" si="101"/>
        <v>10223</v>
      </c>
      <c r="B6463" s="24" t="s">
        <v>3344</v>
      </c>
      <c r="C6463" s="25">
        <v>43043</v>
      </c>
      <c r="D6463" s="24">
        <f>IFERROR(VLOOKUP(B6463,'2017_GT Roster'!$B$6:$H$21,7, FALSE), "NO MATCH!!!")</f>
        <v>3</v>
      </c>
      <c r="E6463" s="24">
        <f>IFERROR(VLOOKUP(GAME_JUMP_REPORT_CONSOLIDATED!C6463,GAME_INDEX!$A$7:$E$34,5,FALSE), "NO MATCH")</f>
        <v>1022</v>
      </c>
      <c r="F6463" s="24" t="str">
        <f>IFERROR(VLOOKUP(C6463,GAME_INDEX!$A$7:$E$34,4,FALSE), "NO MATCH!!!")</f>
        <v>Virginia</v>
      </c>
      <c r="G6463" t="s">
        <v>6454</v>
      </c>
      <c r="H6463" s="1">
        <v>43043</v>
      </c>
      <c r="I6463">
        <v>7196</v>
      </c>
      <c r="J6463" t="s">
        <v>7</v>
      </c>
      <c r="K6463" t="s">
        <v>3344</v>
      </c>
      <c r="L6463">
        <v>7.1</v>
      </c>
    </row>
    <row r="6464" spans="1:12" x14ac:dyDescent="0.55000000000000004">
      <c r="A6464" s="24" t="str">
        <f t="shared" si="101"/>
        <v>10223</v>
      </c>
      <c r="B6464" s="24" t="s">
        <v>3344</v>
      </c>
      <c r="C6464" s="25">
        <v>43043</v>
      </c>
      <c r="D6464" s="24">
        <f>IFERROR(VLOOKUP(B6464,'2017_GT Roster'!$B$6:$H$21,7, FALSE), "NO MATCH!!!")</f>
        <v>3</v>
      </c>
      <c r="E6464" s="24">
        <f>IFERROR(VLOOKUP(GAME_JUMP_REPORT_CONSOLIDATED!C6464,GAME_INDEX!$A$7:$E$34,5,FALSE), "NO MATCH")</f>
        <v>1022</v>
      </c>
      <c r="F6464" s="24" t="str">
        <f>IFERROR(VLOOKUP(C6464,GAME_INDEX!$A$7:$E$34,4,FALSE), "NO MATCH!!!")</f>
        <v>Virginia</v>
      </c>
      <c r="G6464" t="s">
        <v>6455</v>
      </c>
      <c r="H6464" s="1">
        <v>43043</v>
      </c>
      <c r="I6464">
        <v>7197</v>
      </c>
      <c r="J6464" t="s">
        <v>7</v>
      </c>
      <c r="K6464" t="s">
        <v>3344</v>
      </c>
      <c r="L6464">
        <v>5.2</v>
      </c>
    </row>
    <row r="6465" spans="1:12" x14ac:dyDescent="0.55000000000000004">
      <c r="A6465" s="24" t="str">
        <f t="shared" si="101"/>
        <v>10221</v>
      </c>
      <c r="B6465" s="24" t="s">
        <v>3254</v>
      </c>
      <c r="C6465" s="25">
        <v>43043</v>
      </c>
      <c r="D6465" s="24">
        <f>IFERROR(VLOOKUP(B6465,'2017_GT Roster'!$B$6:$H$21,7, FALSE), "NO MATCH!!!")</f>
        <v>1</v>
      </c>
      <c r="E6465" s="24">
        <f>IFERROR(VLOOKUP(GAME_JUMP_REPORT_CONSOLIDATED!C6465,GAME_INDEX!$A$7:$E$34,5,FALSE), "NO MATCH")</f>
        <v>1022</v>
      </c>
      <c r="F6465" s="24" t="str">
        <f>IFERROR(VLOOKUP(C6465,GAME_INDEX!$A$7:$E$34,4,FALSE), "NO MATCH!!!")</f>
        <v>Virginia</v>
      </c>
      <c r="G6465" t="s">
        <v>6456</v>
      </c>
      <c r="H6465" s="1">
        <v>43043</v>
      </c>
      <c r="I6465">
        <v>7197</v>
      </c>
      <c r="J6465" t="s">
        <v>7</v>
      </c>
      <c r="K6465" t="s">
        <v>3254</v>
      </c>
      <c r="L6465">
        <v>18.399999999999999</v>
      </c>
    </row>
    <row r="6466" spans="1:12" x14ac:dyDescent="0.55000000000000004">
      <c r="A6466" s="24" t="str">
        <f t="shared" si="101"/>
        <v>10223</v>
      </c>
      <c r="B6466" s="24" t="s">
        <v>3344</v>
      </c>
      <c r="C6466" s="25">
        <v>43043</v>
      </c>
      <c r="D6466" s="24">
        <f>IFERROR(VLOOKUP(B6466,'2017_GT Roster'!$B$6:$H$21,7, FALSE), "NO MATCH!!!")</f>
        <v>3</v>
      </c>
      <c r="E6466" s="24">
        <f>IFERROR(VLOOKUP(GAME_JUMP_REPORT_CONSOLIDATED!C6466,GAME_INDEX!$A$7:$E$34,5,FALSE), "NO MATCH")</f>
        <v>1022</v>
      </c>
      <c r="F6466" s="24" t="str">
        <f>IFERROR(VLOOKUP(C6466,GAME_INDEX!$A$7:$E$34,4,FALSE), "NO MATCH!!!")</f>
        <v>Virginia</v>
      </c>
      <c r="G6466" t="s">
        <v>6457</v>
      </c>
      <c r="H6466" s="1">
        <v>43043</v>
      </c>
      <c r="I6466">
        <v>7198</v>
      </c>
      <c r="J6466" t="s">
        <v>7</v>
      </c>
      <c r="K6466" t="s">
        <v>3344</v>
      </c>
      <c r="L6466">
        <v>10.9</v>
      </c>
    </row>
    <row r="6467" spans="1:12" x14ac:dyDescent="0.55000000000000004">
      <c r="A6467" s="24" t="str">
        <f t="shared" si="101"/>
        <v>102214</v>
      </c>
      <c r="B6467" s="24" t="s">
        <v>10</v>
      </c>
      <c r="C6467" s="25">
        <v>43043</v>
      </c>
      <c r="D6467" s="24">
        <f>IFERROR(VLOOKUP(B6467,'2017_GT Roster'!$B$6:$H$21,7, FALSE), "NO MATCH!!!")</f>
        <v>14</v>
      </c>
      <c r="E6467" s="24">
        <f>IFERROR(VLOOKUP(GAME_JUMP_REPORT_CONSOLIDATED!C6467,GAME_INDEX!$A$7:$E$34,5,FALSE), "NO MATCH")</f>
        <v>1022</v>
      </c>
      <c r="F6467" s="24" t="str">
        <f>IFERROR(VLOOKUP(C6467,GAME_INDEX!$A$7:$E$34,4,FALSE), "NO MATCH!!!")</f>
        <v>Virginia</v>
      </c>
      <c r="G6467" t="s">
        <v>6458</v>
      </c>
      <c r="H6467" s="1">
        <v>43043</v>
      </c>
      <c r="I6467">
        <v>7199</v>
      </c>
      <c r="J6467" t="s">
        <v>7</v>
      </c>
      <c r="K6467" t="s">
        <v>10</v>
      </c>
      <c r="L6467">
        <v>22.3</v>
      </c>
    </row>
    <row r="6468" spans="1:12" x14ac:dyDescent="0.55000000000000004">
      <c r="A6468" s="24" t="str">
        <f t="shared" si="101"/>
        <v>10229</v>
      </c>
      <c r="B6468" s="24" t="s">
        <v>27</v>
      </c>
      <c r="C6468" s="25">
        <v>43043</v>
      </c>
      <c r="D6468" s="24">
        <f>IFERROR(VLOOKUP(B6468,'2017_GT Roster'!$B$6:$H$21,7, FALSE), "NO MATCH!!!")</f>
        <v>9</v>
      </c>
      <c r="E6468" s="24">
        <f>IFERROR(VLOOKUP(GAME_JUMP_REPORT_CONSOLIDATED!C6468,GAME_INDEX!$A$7:$E$34,5,FALSE), "NO MATCH")</f>
        <v>1022</v>
      </c>
      <c r="F6468" s="24" t="str">
        <f>IFERROR(VLOOKUP(C6468,GAME_INDEX!$A$7:$E$34,4,FALSE), "NO MATCH!!!")</f>
        <v>Virginia</v>
      </c>
      <c r="G6468" t="s">
        <v>6459</v>
      </c>
      <c r="H6468" s="1">
        <v>43043</v>
      </c>
      <c r="I6468">
        <v>7202</v>
      </c>
      <c r="J6468" t="s">
        <v>7</v>
      </c>
      <c r="K6468" t="s">
        <v>27</v>
      </c>
      <c r="L6468">
        <v>16.600000000000001</v>
      </c>
    </row>
    <row r="6469" spans="1:12" x14ac:dyDescent="0.55000000000000004">
      <c r="A6469" s="24" t="str">
        <f t="shared" si="101"/>
        <v>10221</v>
      </c>
      <c r="B6469" s="24" t="s">
        <v>3254</v>
      </c>
      <c r="C6469" s="25">
        <v>43043</v>
      </c>
      <c r="D6469" s="24">
        <f>IFERROR(VLOOKUP(B6469,'2017_GT Roster'!$B$6:$H$21,7, FALSE), "NO MATCH!!!")</f>
        <v>1</v>
      </c>
      <c r="E6469" s="24">
        <f>IFERROR(VLOOKUP(GAME_JUMP_REPORT_CONSOLIDATED!C6469,GAME_INDEX!$A$7:$E$34,5,FALSE), "NO MATCH")</f>
        <v>1022</v>
      </c>
      <c r="F6469" s="24" t="str">
        <f>IFERROR(VLOOKUP(C6469,GAME_INDEX!$A$7:$E$34,4,FALSE), "NO MATCH!!!")</f>
        <v>Virginia</v>
      </c>
      <c r="G6469" t="s">
        <v>6460</v>
      </c>
      <c r="H6469" s="1">
        <v>43043</v>
      </c>
      <c r="I6469">
        <v>7203</v>
      </c>
      <c r="J6469" t="s">
        <v>7</v>
      </c>
      <c r="K6469" t="s">
        <v>3254</v>
      </c>
      <c r="L6469">
        <v>20.9</v>
      </c>
    </row>
    <row r="6470" spans="1:12" x14ac:dyDescent="0.55000000000000004">
      <c r="A6470" s="24" t="str">
        <f t="shared" si="101"/>
        <v>10223</v>
      </c>
      <c r="B6470" s="24" t="s">
        <v>3344</v>
      </c>
      <c r="C6470" s="25">
        <v>43043</v>
      </c>
      <c r="D6470" s="24">
        <f>IFERROR(VLOOKUP(B6470,'2017_GT Roster'!$B$6:$H$21,7, FALSE), "NO MATCH!!!")</f>
        <v>3</v>
      </c>
      <c r="E6470" s="24">
        <f>IFERROR(VLOOKUP(GAME_JUMP_REPORT_CONSOLIDATED!C6470,GAME_INDEX!$A$7:$E$34,5,FALSE), "NO MATCH")</f>
        <v>1022</v>
      </c>
      <c r="F6470" s="24" t="str">
        <f>IFERROR(VLOOKUP(C6470,GAME_INDEX!$A$7:$E$34,4,FALSE), "NO MATCH!!!")</f>
        <v>Virginia</v>
      </c>
      <c r="G6470" t="s">
        <v>6461</v>
      </c>
      <c r="H6470" s="1">
        <v>43043</v>
      </c>
      <c r="I6470">
        <v>7203</v>
      </c>
      <c r="J6470" t="s">
        <v>7</v>
      </c>
      <c r="K6470" t="s">
        <v>3344</v>
      </c>
      <c r="L6470">
        <v>13.6</v>
      </c>
    </row>
    <row r="6471" spans="1:12" x14ac:dyDescent="0.55000000000000004">
      <c r="A6471" s="24" t="str">
        <f t="shared" si="101"/>
        <v>10229</v>
      </c>
      <c r="B6471" s="24" t="s">
        <v>27</v>
      </c>
      <c r="C6471" s="25">
        <v>43043</v>
      </c>
      <c r="D6471" s="24">
        <f>IFERROR(VLOOKUP(B6471,'2017_GT Roster'!$B$6:$H$21,7, FALSE), "NO MATCH!!!")</f>
        <v>9</v>
      </c>
      <c r="E6471" s="24">
        <f>IFERROR(VLOOKUP(GAME_JUMP_REPORT_CONSOLIDATED!C6471,GAME_INDEX!$A$7:$E$34,5,FALSE), "NO MATCH")</f>
        <v>1022</v>
      </c>
      <c r="F6471" s="24" t="str">
        <f>IFERROR(VLOOKUP(C6471,GAME_INDEX!$A$7:$E$34,4,FALSE), "NO MATCH!!!")</f>
        <v>Virginia</v>
      </c>
      <c r="G6471" t="s">
        <v>6462</v>
      </c>
      <c r="H6471" s="1">
        <v>43043</v>
      </c>
      <c r="I6471">
        <v>7210</v>
      </c>
      <c r="J6471" t="s">
        <v>7</v>
      </c>
      <c r="K6471" t="s">
        <v>27</v>
      </c>
      <c r="L6471">
        <v>13.2</v>
      </c>
    </row>
    <row r="6472" spans="1:12" x14ac:dyDescent="0.55000000000000004">
      <c r="A6472" s="24" t="str">
        <f t="shared" si="101"/>
        <v>10223</v>
      </c>
      <c r="B6472" s="24" t="s">
        <v>3344</v>
      </c>
      <c r="C6472" s="25">
        <v>43043</v>
      </c>
      <c r="D6472" s="24">
        <f>IFERROR(VLOOKUP(B6472,'2017_GT Roster'!$B$6:$H$21,7, FALSE), "NO MATCH!!!")</f>
        <v>3</v>
      </c>
      <c r="E6472" s="24">
        <f>IFERROR(VLOOKUP(GAME_JUMP_REPORT_CONSOLIDATED!C6472,GAME_INDEX!$A$7:$E$34,5,FALSE), "NO MATCH")</f>
        <v>1022</v>
      </c>
      <c r="F6472" s="24" t="str">
        <f>IFERROR(VLOOKUP(C6472,GAME_INDEX!$A$7:$E$34,4,FALSE), "NO MATCH!!!")</f>
        <v>Virginia</v>
      </c>
      <c r="G6472" t="s">
        <v>6463</v>
      </c>
      <c r="H6472" s="1">
        <v>43043</v>
      </c>
      <c r="I6472">
        <v>7211</v>
      </c>
      <c r="J6472" t="s">
        <v>7</v>
      </c>
      <c r="K6472" t="s">
        <v>3344</v>
      </c>
      <c r="L6472">
        <v>11.8</v>
      </c>
    </row>
    <row r="6473" spans="1:12" x14ac:dyDescent="0.55000000000000004">
      <c r="A6473" s="24" t="str">
        <f t="shared" si="101"/>
        <v>10221</v>
      </c>
      <c r="B6473" s="24" t="s">
        <v>3254</v>
      </c>
      <c r="C6473" s="25">
        <v>43043</v>
      </c>
      <c r="D6473" s="24">
        <f>IFERROR(VLOOKUP(B6473,'2017_GT Roster'!$B$6:$H$21,7, FALSE), "NO MATCH!!!")</f>
        <v>1</v>
      </c>
      <c r="E6473" s="24">
        <f>IFERROR(VLOOKUP(GAME_JUMP_REPORT_CONSOLIDATED!C6473,GAME_INDEX!$A$7:$E$34,5,FALSE), "NO MATCH")</f>
        <v>1022</v>
      </c>
      <c r="F6473" s="24" t="str">
        <f>IFERROR(VLOOKUP(C6473,GAME_INDEX!$A$7:$E$34,4,FALSE), "NO MATCH!!!")</f>
        <v>Virginia</v>
      </c>
      <c r="G6473" t="s">
        <v>6464</v>
      </c>
      <c r="H6473" s="1">
        <v>43043</v>
      </c>
      <c r="I6473">
        <v>7211</v>
      </c>
      <c r="J6473" t="s">
        <v>7</v>
      </c>
      <c r="K6473" t="s">
        <v>3254</v>
      </c>
      <c r="L6473">
        <v>21.9</v>
      </c>
    </row>
    <row r="6474" spans="1:12" x14ac:dyDescent="0.55000000000000004">
      <c r="A6474" s="24" t="str">
        <f t="shared" si="101"/>
        <v>10229</v>
      </c>
      <c r="B6474" s="24" t="s">
        <v>27</v>
      </c>
      <c r="C6474" s="25">
        <v>43043</v>
      </c>
      <c r="D6474" s="24">
        <f>IFERROR(VLOOKUP(B6474,'2017_GT Roster'!$B$6:$H$21,7, FALSE), "NO MATCH!!!")</f>
        <v>9</v>
      </c>
      <c r="E6474" s="24">
        <f>IFERROR(VLOOKUP(GAME_JUMP_REPORT_CONSOLIDATED!C6474,GAME_INDEX!$A$7:$E$34,5,FALSE), "NO MATCH")</f>
        <v>1022</v>
      </c>
      <c r="F6474" s="24" t="str">
        <f>IFERROR(VLOOKUP(C6474,GAME_INDEX!$A$7:$E$34,4,FALSE), "NO MATCH!!!")</f>
        <v>Virginia</v>
      </c>
      <c r="G6474" t="s">
        <v>6465</v>
      </c>
      <c r="H6474" s="1">
        <v>43043</v>
      </c>
      <c r="I6474">
        <v>7230</v>
      </c>
      <c r="J6474" t="s">
        <v>7</v>
      </c>
      <c r="K6474" t="s">
        <v>27</v>
      </c>
      <c r="L6474">
        <v>13</v>
      </c>
    </row>
    <row r="6475" spans="1:12" x14ac:dyDescent="0.55000000000000004">
      <c r="A6475" s="24" t="str">
        <f t="shared" si="101"/>
        <v>102214</v>
      </c>
      <c r="B6475" s="24" t="s">
        <v>10</v>
      </c>
      <c r="C6475" s="25">
        <v>43043</v>
      </c>
      <c r="D6475" s="24">
        <f>IFERROR(VLOOKUP(B6475,'2017_GT Roster'!$B$6:$H$21,7, FALSE), "NO MATCH!!!")</f>
        <v>14</v>
      </c>
      <c r="E6475" s="24">
        <f>IFERROR(VLOOKUP(GAME_JUMP_REPORT_CONSOLIDATED!C6475,GAME_INDEX!$A$7:$E$34,5,FALSE), "NO MATCH")</f>
        <v>1022</v>
      </c>
      <c r="F6475" s="24" t="str">
        <f>IFERROR(VLOOKUP(C6475,GAME_INDEX!$A$7:$E$34,4,FALSE), "NO MATCH!!!")</f>
        <v>Virginia</v>
      </c>
      <c r="G6475" t="s">
        <v>6466</v>
      </c>
      <c r="H6475" s="1">
        <v>43043</v>
      </c>
      <c r="I6475">
        <v>7233</v>
      </c>
      <c r="J6475" t="s">
        <v>7</v>
      </c>
      <c r="K6475" t="s">
        <v>10</v>
      </c>
      <c r="L6475">
        <v>17.100000000000001</v>
      </c>
    </row>
    <row r="6476" spans="1:12" x14ac:dyDescent="0.55000000000000004">
      <c r="A6476" s="24" t="str">
        <f t="shared" si="101"/>
        <v>102233</v>
      </c>
      <c r="B6476" s="24" t="s">
        <v>32</v>
      </c>
      <c r="C6476" s="25">
        <v>43043</v>
      </c>
      <c r="D6476" s="24">
        <f>IFERROR(VLOOKUP(B6476,'2017_GT Roster'!$B$6:$H$21,7, FALSE), "NO MATCH!!!")</f>
        <v>33</v>
      </c>
      <c r="E6476" s="24">
        <f>IFERROR(VLOOKUP(GAME_JUMP_REPORT_CONSOLIDATED!C6476,GAME_INDEX!$A$7:$E$34,5,FALSE), "NO MATCH")</f>
        <v>1022</v>
      </c>
      <c r="F6476" s="24" t="str">
        <f>IFERROR(VLOOKUP(C6476,GAME_INDEX!$A$7:$E$34,4,FALSE), "NO MATCH!!!")</f>
        <v>Virginia</v>
      </c>
      <c r="G6476" t="s">
        <v>6467</v>
      </c>
      <c r="H6476" s="1">
        <v>43043</v>
      </c>
      <c r="I6476">
        <v>7240</v>
      </c>
      <c r="J6476" t="s">
        <v>7</v>
      </c>
      <c r="K6476" t="s">
        <v>32</v>
      </c>
      <c r="L6476">
        <v>16.5</v>
      </c>
    </row>
    <row r="6477" spans="1:12" x14ac:dyDescent="0.55000000000000004">
      <c r="A6477" s="24" t="str">
        <f t="shared" si="101"/>
        <v>10229</v>
      </c>
      <c r="B6477" s="24" t="s">
        <v>27</v>
      </c>
      <c r="C6477" s="25">
        <v>43043</v>
      </c>
      <c r="D6477" s="24">
        <f>IFERROR(VLOOKUP(B6477,'2017_GT Roster'!$B$6:$H$21,7, FALSE), "NO MATCH!!!")</f>
        <v>9</v>
      </c>
      <c r="E6477" s="24">
        <f>IFERROR(VLOOKUP(GAME_JUMP_REPORT_CONSOLIDATED!C6477,GAME_INDEX!$A$7:$E$34,5,FALSE), "NO MATCH")</f>
        <v>1022</v>
      </c>
      <c r="F6477" s="24" t="str">
        <f>IFERROR(VLOOKUP(C6477,GAME_INDEX!$A$7:$E$34,4,FALSE), "NO MATCH!!!")</f>
        <v>Virginia</v>
      </c>
      <c r="G6477" t="s">
        <v>6468</v>
      </c>
      <c r="H6477" s="1">
        <v>43043</v>
      </c>
      <c r="I6477">
        <v>7262</v>
      </c>
      <c r="J6477" t="s">
        <v>7</v>
      </c>
      <c r="K6477" t="s">
        <v>27</v>
      </c>
      <c r="L6477">
        <v>10.9</v>
      </c>
    </row>
    <row r="6478" spans="1:12" x14ac:dyDescent="0.55000000000000004">
      <c r="A6478" s="24" t="str">
        <f t="shared" si="101"/>
        <v>10221</v>
      </c>
      <c r="B6478" s="24" t="s">
        <v>3254</v>
      </c>
      <c r="C6478" s="25">
        <v>43043</v>
      </c>
      <c r="D6478" s="24">
        <f>IFERROR(VLOOKUP(B6478,'2017_GT Roster'!$B$6:$H$21,7, FALSE), "NO MATCH!!!")</f>
        <v>1</v>
      </c>
      <c r="E6478" s="24">
        <f>IFERROR(VLOOKUP(GAME_JUMP_REPORT_CONSOLIDATED!C6478,GAME_INDEX!$A$7:$E$34,5,FALSE), "NO MATCH")</f>
        <v>1022</v>
      </c>
      <c r="F6478" s="24" t="str">
        <f>IFERROR(VLOOKUP(C6478,GAME_INDEX!$A$7:$E$34,4,FALSE), "NO MATCH!!!")</f>
        <v>Virginia</v>
      </c>
      <c r="G6478" t="s">
        <v>6469</v>
      </c>
      <c r="H6478" s="1">
        <v>43043</v>
      </c>
      <c r="I6478">
        <v>7264</v>
      </c>
      <c r="J6478" t="s">
        <v>7</v>
      </c>
      <c r="K6478" t="s">
        <v>3254</v>
      </c>
      <c r="L6478">
        <v>22.5</v>
      </c>
    </row>
    <row r="6479" spans="1:12" x14ac:dyDescent="0.55000000000000004">
      <c r="A6479" s="24" t="str">
        <f t="shared" si="101"/>
        <v>102223</v>
      </c>
      <c r="B6479" s="24" t="s">
        <v>19</v>
      </c>
      <c r="C6479" s="25">
        <v>43043</v>
      </c>
      <c r="D6479" s="24">
        <f>IFERROR(VLOOKUP(B6479,'2017_GT Roster'!$B$6:$H$21,7, FALSE), "NO MATCH!!!")</f>
        <v>23</v>
      </c>
      <c r="E6479" s="24">
        <f>IFERROR(VLOOKUP(GAME_JUMP_REPORT_CONSOLIDATED!C6479,GAME_INDEX!$A$7:$E$34,5,FALSE), "NO MATCH")</f>
        <v>1022</v>
      </c>
      <c r="F6479" s="24" t="str">
        <f>IFERROR(VLOOKUP(C6479,GAME_INDEX!$A$7:$E$34,4,FALSE), "NO MATCH!!!")</f>
        <v>Virginia</v>
      </c>
      <c r="G6479" t="s">
        <v>6470</v>
      </c>
      <c r="H6479" s="1">
        <v>43043</v>
      </c>
      <c r="I6479">
        <v>7264</v>
      </c>
      <c r="J6479" t="s">
        <v>7</v>
      </c>
      <c r="K6479" t="s">
        <v>19</v>
      </c>
      <c r="L6479">
        <v>12.8</v>
      </c>
    </row>
    <row r="6480" spans="1:12" x14ac:dyDescent="0.55000000000000004">
      <c r="A6480" s="24" t="str">
        <f t="shared" si="101"/>
        <v>102233</v>
      </c>
      <c r="B6480" s="24" t="s">
        <v>32</v>
      </c>
      <c r="C6480" s="25">
        <v>43043</v>
      </c>
      <c r="D6480" s="24">
        <f>IFERROR(VLOOKUP(B6480,'2017_GT Roster'!$B$6:$H$21,7, FALSE), "NO MATCH!!!")</f>
        <v>33</v>
      </c>
      <c r="E6480" s="24">
        <f>IFERROR(VLOOKUP(GAME_JUMP_REPORT_CONSOLIDATED!C6480,GAME_INDEX!$A$7:$E$34,5,FALSE), "NO MATCH")</f>
        <v>1022</v>
      </c>
      <c r="F6480" s="24" t="str">
        <f>IFERROR(VLOOKUP(C6480,GAME_INDEX!$A$7:$E$34,4,FALSE), "NO MATCH!!!")</f>
        <v>Virginia</v>
      </c>
      <c r="G6480" t="s">
        <v>6471</v>
      </c>
      <c r="H6480" s="1">
        <v>43043</v>
      </c>
      <c r="I6480">
        <v>7267</v>
      </c>
      <c r="J6480" t="s">
        <v>7</v>
      </c>
      <c r="K6480" t="s">
        <v>32</v>
      </c>
      <c r="L6480">
        <v>8.4</v>
      </c>
    </row>
    <row r="6481" spans="1:12" x14ac:dyDescent="0.55000000000000004">
      <c r="A6481" s="24" t="str">
        <f t="shared" si="101"/>
        <v>10229</v>
      </c>
      <c r="B6481" s="24" t="s">
        <v>27</v>
      </c>
      <c r="C6481" s="25">
        <v>43043</v>
      </c>
      <c r="D6481" s="24">
        <f>IFERROR(VLOOKUP(B6481,'2017_GT Roster'!$B$6:$H$21,7, FALSE), "NO MATCH!!!")</f>
        <v>9</v>
      </c>
      <c r="E6481" s="24">
        <f>IFERROR(VLOOKUP(GAME_JUMP_REPORT_CONSOLIDATED!C6481,GAME_INDEX!$A$7:$E$34,5,FALSE), "NO MATCH")</f>
        <v>1022</v>
      </c>
      <c r="F6481" s="24" t="str">
        <f>IFERROR(VLOOKUP(C6481,GAME_INDEX!$A$7:$E$34,4,FALSE), "NO MATCH!!!")</f>
        <v>Virginia</v>
      </c>
      <c r="G6481" t="s">
        <v>6472</v>
      </c>
      <c r="H6481" s="1">
        <v>43043</v>
      </c>
      <c r="I6481">
        <v>7267</v>
      </c>
      <c r="J6481" t="s">
        <v>7</v>
      </c>
      <c r="K6481" t="s">
        <v>27</v>
      </c>
      <c r="L6481">
        <v>7.9</v>
      </c>
    </row>
    <row r="6482" spans="1:12" x14ac:dyDescent="0.55000000000000004">
      <c r="A6482" s="24" t="str">
        <f t="shared" si="101"/>
        <v>10221</v>
      </c>
      <c r="B6482" s="24" t="s">
        <v>3254</v>
      </c>
      <c r="C6482" s="25">
        <v>43043</v>
      </c>
      <c r="D6482" s="24">
        <f>IFERROR(VLOOKUP(B6482,'2017_GT Roster'!$B$6:$H$21,7, FALSE), "NO MATCH!!!")</f>
        <v>1</v>
      </c>
      <c r="E6482" s="24">
        <f>IFERROR(VLOOKUP(GAME_JUMP_REPORT_CONSOLIDATED!C6482,GAME_INDEX!$A$7:$E$34,5,FALSE), "NO MATCH")</f>
        <v>1022</v>
      </c>
      <c r="F6482" s="24" t="str">
        <f>IFERROR(VLOOKUP(C6482,GAME_INDEX!$A$7:$E$34,4,FALSE), "NO MATCH!!!")</f>
        <v>Virginia</v>
      </c>
      <c r="G6482" t="s">
        <v>6473</v>
      </c>
      <c r="H6482" s="1">
        <v>43043</v>
      </c>
      <c r="I6482">
        <v>7269</v>
      </c>
      <c r="J6482" t="s">
        <v>7</v>
      </c>
      <c r="K6482" t="s">
        <v>3254</v>
      </c>
      <c r="L6482">
        <v>21.6</v>
      </c>
    </row>
    <row r="6483" spans="1:12" x14ac:dyDescent="0.55000000000000004">
      <c r="A6483" s="24" t="str">
        <f t="shared" si="101"/>
        <v>10223</v>
      </c>
      <c r="B6483" s="24" t="s">
        <v>3344</v>
      </c>
      <c r="C6483" s="25">
        <v>43043</v>
      </c>
      <c r="D6483" s="24">
        <f>IFERROR(VLOOKUP(B6483,'2017_GT Roster'!$B$6:$H$21,7, FALSE), "NO MATCH!!!")</f>
        <v>3</v>
      </c>
      <c r="E6483" s="24">
        <f>IFERROR(VLOOKUP(GAME_JUMP_REPORT_CONSOLIDATED!C6483,GAME_INDEX!$A$7:$E$34,5,FALSE), "NO MATCH")</f>
        <v>1022</v>
      </c>
      <c r="F6483" s="24" t="str">
        <f>IFERROR(VLOOKUP(C6483,GAME_INDEX!$A$7:$E$34,4,FALSE), "NO MATCH!!!")</f>
        <v>Virginia</v>
      </c>
      <c r="G6483" t="s">
        <v>6474</v>
      </c>
      <c r="H6483" s="1">
        <v>43043</v>
      </c>
      <c r="I6483">
        <v>7270</v>
      </c>
      <c r="J6483" t="s">
        <v>7</v>
      </c>
      <c r="K6483" t="s">
        <v>3344</v>
      </c>
      <c r="L6483">
        <v>9.1</v>
      </c>
    </row>
    <row r="6484" spans="1:12" x14ac:dyDescent="0.55000000000000004">
      <c r="A6484" s="24" t="str">
        <f t="shared" si="101"/>
        <v>102211</v>
      </c>
      <c r="B6484" s="24" t="s">
        <v>14</v>
      </c>
      <c r="C6484" s="25">
        <v>43043</v>
      </c>
      <c r="D6484" s="24">
        <f>IFERROR(VLOOKUP(B6484,'2017_GT Roster'!$B$6:$H$21,7, FALSE), "NO MATCH!!!")</f>
        <v>11</v>
      </c>
      <c r="E6484" s="24">
        <f>IFERROR(VLOOKUP(GAME_JUMP_REPORT_CONSOLIDATED!C6484,GAME_INDEX!$A$7:$E$34,5,FALSE), "NO MATCH")</f>
        <v>1022</v>
      </c>
      <c r="F6484" s="24" t="str">
        <f>IFERROR(VLOOKUP(C6484,GAME_INDEX!$A$7:$E$34,4,FALSE), "NO MATCH!!!")</f>
        <v>Virginia</v>
      </c>
      <c r="G6484" t="s">
        <v>6475</v>
      </c>
      <c r="H6484" s="1">
        <v>43043</v>
      </c>
      <c r="I6484">
        <v>7270</v>
      </c>
      <c r="J6484" t="s">
        <v>7</v>
      </c>
      <c r="K6484" t="s">
        <v>14</v>
      </c>
      <c r="L6484">
        <v>25.1</v>
      </c>
    </row>
    <row r="6485" spans="1:12" x14ac:dyDescent="0.55000000000000004">
      <c r="A6485" s="24" t="str">
        <f t="shared" si="101"/>
        <v>10221</v>
      </c>
      <c r="B6485" s="24" t="s">
        <v>3254</v>
      </c>
      <c r="C6485" s="25">
        <v>43043</v>
      </c>
      <c r="D6485" s="24">
        <f>IFERROR(VLOOKUP(B6485,'2017_GT Roster'!$B$6:$H$21,7, FALSE), "NO MATCH!!!")</f>
        <v>1</v>
      </c>
      <c r="E6485" s="24">
        <f>IFERROR(VLOOKUP(GAME_JUMP_REPORT_CONSOLIDATED!C6485,GAME_INDEX!$A$7:$E$34,5,FALSE), "NO MATCH")</f>
        <v>1022</v>
      </c>
      <c r="F6485" s="24" t="str">
        <f>IFERROR(VLOOKUP(C6485,GAME_INDEX!$A$7:$E$34,4,FALSE), "NO MATCH!!!")</f>
        <v>Virginia</v>
      </c>
      <c r="G6485" t="s">
        <v>6476</v>
      </c>
      <c r="H6485" s="1">
        <v>43043</v>
      </c>
      <c r="I6485">
        <v>7289</v>
      </c>
      <c r="J6485" t="s">
        <v>7</v>
      </c>
      <c r="K6485" t="s">
        <v>3254</v>
      </c>
      <c r="L6485">
        <v>10.8</v>
      </c>
    </row>
    <row r="6486" spans="1:12" x14ac:dyDescent="0.55000000000000004">
      <c r="A6486" s="24" t="str">
        <f t="shared" si="101"/>
        <v>102214</v>
      </c>
      <c r="B6486" s="24" t="s">
        <v>10</v>
      </c>
      <c r="C6486" s="25">
        <v>43043</v>
      </c>
      <c r="D6486" s="24">
        <f>IFERROR(VLOOKUP(B6486,'2017_GT Roster'!$B$6:$H$21,7, FALSE), "NO MATCH!!!")</f>
        <v>14</v>
      </c>
      <c r="E6486" s="24">
        <f>IFERROR(VLOOKUP(GAME_JUMP_REPORT_CONSOLIDATED!C6486,GAME_INDEX!$A$7:$E$34,5,FALSE), "NO MATCH")</f>
        <v>1022</v>
      </c>
      <c r="F6486" s="24" t="str">
        <f>IFERROR(VLOOKUP(C6486,GAME_INDEX!$A$7:$E$34,4,FALSE), "NO MATCH!!!")</f>
        <v>Virginia</v>
      </c>
      <c r="G6486" t="s">
        <v>6477</v>
      </c>
      <c r="H6486" s="1">
        <v>43043</v>
      </c>
      <c r="I6486">
        <v>7293</v>
      </c>
      <c r="J6486" t="s">
        <v>7</v>
      </c>
      <c r="K6486" t="s">
        <v>10</v>
      </c>
      <c r="L6486">
        <v>18.3</v>
      </c>
    </row>
    <row r="6487" spans="1:12" x14ac:dyDescent="0.55000000000000004">
      <c r="A6487" s="24" t="str">
        <f t="shared" si="101"/>
        <v>10224</v>
      </c>
      <c r="B6487" s="24" t="s">
        <v>3262</v>
      </c>
      <c r="C6487" s="25">
        <v>43043</v>
      </c>
      <c r="D6487" s="24">
        <f>IFERROR(VLOOKUP(B6487,'2017_GT Roster'!$B$6:$H$21,7, FALSE), "NO MATCH!!!")</f>
        <v>4</v>
      </c>
      <c r="E6487" s="24">
        <f>IFERROR(VLOOKUP(GAME_JUMP_REPORT_CONSOLIDATED!C6487,GAME_INDEX!$A$7:$E$34,5,FALSE), "NO MATCH")</f>
        <v>1022</v>
      </c>
      <c r="F6487" s="24" t="str">
        <f>IFERROR(VLOOKUP(C6487,GAME_INDEX!$A$7:$E$34,4,FALSE), "NO MATCH!!!")</f>
        <v>Virginia</v>
      </c>
      <c r="G6487" t="s">
        <v>6478</v>
      </c>
      <c r="H6487" s="1">
        <v>43043</v>
      </c>
      <c r="I6487">
        <v>7294</v>
      </c>
      <c r="J6487" t="s">
        <v>7</v>
      </c>
      <c r="K6487" t="s">
        <v>3262</v>
      </c>
      <c r="L6487">
        <v>16.8</v>
      </c>
    </row>
    <row r="6488" spans="1:12" x14ac:dyDescent="0.55000000000000004">
      <c r="A6488" s="24" t="str">
        <f t="shared" si="101"/>
        <v>10229</v>
      </c>
      <c r="B6488" s="24" t="s">
        <v>27</v>
      </c>
      <c r="C6488" s="25">
        <v>43043</v>
      </c>
      <c r="D6488" s="24">
        <f>IFERROR(VLOOKUP(B6488,'2017_GT Roster'!$B$6:$H$21,7, FALSE), "NO MATCH!!!")</f>
        <v>9</v>
      </c>
      <c r="E6488" s="24">
        <f>IFERROR(VLOOKUP(GAME_JUMP_REPORT_CONSOLIDATED!C6488,GAME_INDEX!$A$7:$E$34,5,FALSE), "NO MATCH")</f>
        <v>1022</v>
      </c>
      <c r="F6488" s="24" t="str">
        <f>IFERROR(VLOOKUP(C6488,GAME_INDEX!$A$7:$E$34,4,FALSE), "NO MATCH!!!")</f>
        <v>Virginia</v>
      </c>
      <c r="G6488" t="s">
        <v>6479</v>
      </c>
      <c r="H6488" s="1">
        <v>43043</v>
      </c>
      <c r="I6488">
        <v>7314</v>
      </c>
      <c r="J6488" t="s">
        <v>7</v>
      </c>
      <c r="K6488" t="s">
        <v>27</v>
      </c>
      <c r="L6488">
        <v>10.4</v>
      </c>
    </row>
    <row r="6489" spans="1:12" x14ac:dyDescent="0.55000000000000004">
      <c r="A6489" s="24" t="str">
        <f t="shared" si="101"/>
        <v>10223</v>
      </c>
      <c r="B6489" s="24" t="s">
        <v>3344</v>
      </c>
      <c r="C6489" s="25">
        <v>43043</v>
      </c>
      <c r="D6489" s="24">
        <f>IFERROR(VLOOKUP(B6489,'2017_GT Roster'!$B$6:$H$21,7, FALSE), "NO MATCH!!!")</f>
        <v>3</v>
      </c>
      <c r="E6489" s="24">
        <f>IFERROR(VLOOKUP(GAME_JUMP_REPORT_CONSOLIDATED!C6489,GAME_INDEX!$A$7:$E$34,5,FALSE), "NO MATCH")</f>
        <v>1022</v>
      </c>
      <c r="F6489" s="24" t="str">
        <f>IFERROR(VLOOKUP(C6489,GAME_INDEX!$A$7:$E$34,4,FALSE), "NO MATCH!!!")</f>
        <v>Virginia</v>
      </c>
      <c r="G6489" t="s">
        <v>6480</v>
      </c>
      <c r="H6489" s="1">
        <v>43043</v>
      </c>
      <c r="I6489">
        <v>7316</v>
      </c>
      <c r="J6489" t="s">
        <v>7</v>
      </c>
      <c r="K6489" t="s">
        <v>3344</v>
      </c>
      <c r="L6489">
        <v>12.2</v>
      </c>
    </row>
    <row r="6490" spans="1:12" x14ac:dyDescent="0.55000000000000004">
      <c r="A6490" s="24" t="str">
        <f t="shared" si="101"/>
        <v>102214</v>
      </c>
      <c r="B6490" s="24" t="s">
        <v>10</v>
      </c>
      <c r="C6490" s="25">
        <v>43043</v>
      </c>
      <c r="D6490" s="24">
        <f>IFERROR(VLOOKUP(B6490,'2017_GT Roster'!$B$6:$H$21,7, FALSE), "NO MATCH!!!")</f>
        <v>14</v>
      </c>
      <c r="E6490" s="24">
        <f>IFERROR(VLOOKUP(GAME_JUMP_REPORT_CONSOLIDATED!C6490,GAME_INDEX!$A$7:$E$34,5,FALSE), "NO MATCH")</f>
        <v>1022</v>
      </c>
      <c r="F6490" s="24" t="str">
        <f>IFERROR(VLOOKUP(C6490,GAME_INDEX!$A$7:$E$34,4,FALSE), "NO MATCH!!!")</f>
        <v>Virginia</v>
      </c>
      <c r="G6490" t="s">
        <v>6481</v>
      </c>
      <c r="H6490" s="1">
        <v>43043</v>
      </c>
      <c r="I6490">
        <v>7317</v>
      </c>
      <c r="J6490" t="s">
        <v>7</v>
      </c>
      <c r="K6490" t="s">
        <v>10</v>
      </c>
      <c r="L6490">
        <v>21.2</v>
      </c>
    </row>
    <row r="6491" spans="1:12" x14ac:dyDescent="0.55000000000000004">
      <c r="A6491" s="24" t="str">
        <f t="shared" si="101"/>
        <v>102210</v>
      </c>
      <c r="B6491" s="24" t="s">
        <v>5225</v>
      </c>
      <c r="C6491" s="25">
        <v>43043</v>
      </c>
      <c r="D6491" s="24">
        <f>IFERROR(VLOOKUP(B6491,'2017_GT Roster'!$B$6:$H$21,7, FALSE), "NO MATCH!!!")</f>
        <v>10</v>
      </c>
      <c r="E6491" s="24">
        <f>IFERROR(VLOOKUP(GAME_JUMP_REPORT_CONSOLIDATED!C6491,GAME_INDEX!$A$7:$E$34,5,FALSE), "NO MATCH")</f>
        <v>1022</v>
      </c>
      <c r="F6491" s="24" t="str">
        <f>IFERROR(VLOOKUP(C6491,GAME_INDEX!$A$7:$E$34,4,FALSE), "NO MATCH!!!")</f>
        <v>Virginia</v>
      </c>
      <c r="G6491" t="s">
        <v>6482</v>
      </c>
      <c r="H6491" s="1">
        <v>43043</v>
      </c>
      <c r="I6491">
        <v>7336</v>
      </c>
      <c r="J6491" t="s">
        <v>7</v>
      </c>
      <c r="K6491" t="s">
        <v>5225</v>
      </c>
      <c r="L6491">
        <v>11.1</v>
      </c>
    </row>
    <row r="6492" spans="1:12" x14ac:dyDescent="0.55000000000000004">
      <c r="A6492" s="24" t="str">
        <f t="shared" si="101"/>
        <v>10229</v>
      </c>
      <c r="B6492" s="24" t="s">
        <v>27</v>
      </c>
      <c r="C6492" s="25">
        <v>43043</v>
      </c>
      <c r="D6492" s="24">
        <f>IFERROR(VLOOKUP(B6492,'2017_GT Roster'!$B$6:$H$21,7, FALSE), "NO MATCH!!!")</f>
        <v>9</v>
      </c>
      <c r="E6492" s="24">
        <f>IFERROR(VLOOKUP(GAME_JUMP_REPORT_CONSOLIDATED!C6492,GAME_INDEX!$A$7:$E$34,5,FALSE), "NO MATCH")</f>
        <v>1022</v>
      </c>
      <c r="F6492" s="24" t="str">
        <f>IFERROR(VLOOKUP(C6492,GAME_INDEX!$A$7:$E$34,4,FALSE), "NO MATCH!!!")</f>
        <v>Virginia</v>
      </c>
      <c r="G6492" t="s">
        <v>6483</v>
      </c>
      <c r="H6492" s="1">
        <v>43043</v>
      </c>
      <c r="I6492">
        <v>7340</v>
      </c>
      <c r="J6492" t="s">
        <v>7</v>
      </c>
      <c r="K6492" t="s">
        <v>27</v>
      </c>
      <c r="L6492">
        <v>15.7</v>
      </c>
    </row>
    <row r="6493" spans="1:12" x14ac:dyDescent="0.55000000000000004">
      <c r="A6493" s="24" t="str">
        <f t="shared" si="101"/>
        <v>10224</v>
      </c>
      <c r="B6493" s="24" t="s">
        <v>3262</v>
      </c>
      <c r="C6493" s="25">
        <v>43043</v>
      </c>
      <c r="D6493" s="24">
        <f>IFERROR(VLOOKUP(B6493,'2017_GT Roster'!$B$6:$H$21,7, FALSE), "NO MATCH!!!")</f>
        <v>4</v>
      </c>
      <c r="E6493" s="24">
        <f>IFERROR(VLOOKUP(GAME_JUMP_REPORT_CONSOLIDATED!C6493,GAME_INDEX!$A$7:$E$34,5,FALSE), "NO MATCH")</f>
        <v>1022</v>
      </c>
      <c r="F6493" s="24" t="str">
        <f>IFERROR(VLOOKUP(C6493,GAME_INDEX!$A$7:$E$34,4,FALSE), "NO MATCH!!!")</f>
        <v>Virginia</v>
      </c>
      <c r="G6493" t="s">
        <v>6484</v>
      </c>
      <c r="H6493" s="1">
        <v>43043</v>
      </c>
      <c r="I6493">
        <v>7343</v>
      </c>
      <c r="J6493" t="s">
        <v>7</v>
      </c>
      <c r="K6493" t="s">
        <v>3262</v>
      </c>
      <c r="L6493">
        <v>16.3</v>
      </c>
    </row>
    <row r="6494" spans="1:12" x14ac:dyDescent="0.55000000000000004">
      <c r="A6494" s="24" t="str">
        <f t="shared" si="101"/>
        <v>10229</v>
      </c>
      <c r="B6494" s="24" t="s">
        <v>27</v>
      </c>
      <c r="C6494" s="25">
        <v>43043</v>
      </c>
      <c r="D6494" s="24">
        <f>IFERROR(VLOOKUP(B6494,'2017_GT Roster'!$B$6:$H$21,7, FALSE), "NO MATCH!!!")</f>
        <v>9</v>
      </c>
      <c r="E6494" s="24">
        <f>IFERROR(VLOOKUP(GAME_JUMP_REPORT_CONSOLIDATED!C6494,GAME_INDEX!$A$7:$E$34,5,FALSE), "NO MATCH")</f>
        <v>1022</v>
      </c>
      <c r="F6494" s="24" t="str">
        <f>IFERROR(VLOOKUP(C6494,GAME_INDEX!$A$7:$E$34,4,FALSE), "NO MATCH!!!")</f>
        <v>Virginia</v>
      </c>
      <c r="G6494" t="s">
        <v>6485</v>
      </c>
      <c r="H6494" s="1">
        <v>43043</v>
      </c>
      <c r="I6494">
        <v>7359</v>
      </c>
      <c r="J6494" t="s">
        <v>7</v>
      </c>
      <c r="K6494" t="s">
        <v>27</v>
      </c>
      <c r="L6494">
        <v>11.4</v>
      </c>
    </row>
    <row r="6495" spans="1:12" x14ac:dyDescent="0.55000000000000004">
      <c r="A6495" s="24" t="str">
        <f t="shared" si="101"/>
        <v>102233</v>
      </c>
      <c r="B6495" s="24" t="s">
        <v>32</v>
      </c>
      <c r="C6495" s="25">
        <v>43043</v>
      </c>
      <c r="D6495" s="24">
        <f>IFERROR(VLOOKUP(B6495,'2017_GT Roster'!$B$6:$H$21,7, FALSE), "NO MATCH!!!")</f>
        <v>33</v>
      </c>
      <c r="E6495" s="24">
        <f>IFERROR(VLOOKUP(GAME_JUMP_REPORT_CONSOLIDATED!C6495,GAME_INDEX!$A$7:$E$34,5,FALSE), "NO MATCH")</f>
        <v>1022</v>
      </c>
      <c r="F6495" s="24" t="str">
        <f>IFERROR(VLOOKUP(C6495,GAME_INDEX!$A$7:$E$34,4,FALSE), "NO MATCH!!!")</f>
        <v>Virginia</v>
      </c>
      <c r="G6495" t="s">
        <v>6486</v>
      </c>
      <c r="H6495" s="1">
        <v>43043</v>
      </c>
      <c r="I6495">
        <v>7362</v>
      </c>
      <c r="J6495" t="s">
        <v>7</v>
      </c>
      <c r="K6495" t="s">
        <v>32</v>
      </c>
      <c r="L6495">
        <v>21.4</v>
      </c>
    </row>
    <row r="6496" spans="1:12" x14ac:dyDescent="0.55000000000000004">
      <c r="A6496" s="24" t="str">
        <f t="shared" si="101"/>
        <v>10229</v>
      </c>
      <c r="B6496" s="24" t="s">
        <v>27</v>
      </c>
      <c r="C6496" s="25">
        <v>43043</v>
      </c>
      <c r="D6496" s="24">
        <f>IFERROR(VLOOKUP(B6496,'2017_GT Roster'!$B$6:$H$21,7, FALSE), "NO MATCH!!!")</f>
        <v>9</v>
      </c>
      <c r="E6496" s="24">
        <f>IFERROR(VLOOKUP(GAME_JUMP_REPORT_CONSOLIDATED!C6496,GAME_INDEX!$A$7:$E$34,5,FALSE), "NO MATCH")</f>
        <v>1022</v>
      </c>
      <c r="F6496" s="24" t="str">
        <f>IFERROR(VLOOKUP(C6496,GAME_INDEX!$A$7:$E$34,4,FALSE), "NO MATCH!!!")</f>
        <v>Virginia</v>
      </c>
      <c r="G6496" t="s">
        <v>6487</v>
      </c>
      <c r="H6496" s="1">
        <v>43043</v>
      </c>
      <c r="I6496">
        <v>7364</v>
      </c>
      <c r="J6496" t="s">
        <v>7</v>
      </c>
      <c r="K6496" t="s">
        <v>27</v>
      </c>
      <c r="L6496">
        <v>14</v>
      </c>
    </row>
    <row r="6497" spans="1:12" x14ac:dyDescent="0.55000000000000004">
      <c r="A6497" s="24" t="str">
        <f t="shared" si="101"/>
        <v>10229</v>
      </c>
      <c r="B6497" s="24" t="s">
        <v>27</v>
      </c>
      <c r="C6497" s="25">
        <v>43043</v>
      </c>
      <c r="D6497" s="24">
        <f>IFERROR(VLOOKUP(B6497,'2017_GT Roster'!$B$6:$H$21,7, FALSE), "NO MATCH!!!")</f>
        <v>9</v>
      </c>
      <c r="E6497" s="24">
        <f>IFERROR(VLOOKUP(GAME_JUMP_REPORT_CONSOLIDATED!C6497,GAME_INDEX!$A$7:$E$34,5,FALSE), "NO MATCH")</f>
        <v>1022</v>
      </c>
      <c r="F6497" s="24" t="str">
        <f>IFERROR(VLOOKUP(C6497,GAME_INDEX!$A$7:$E$34,4,FALSE), "NO MATCH!!!")</f>
        <v>Virginia</v>
      </c>
      <c r="G6497" t="s">
        <v>6488</v>
      </c>
      <c r="H6497" s="1">
        <v>43043</v>
      </c>
      <c r="I6497">
        <v>7367</v>
      </c>
      <c r="J6497" t="s">
        <v>7</v>
      </c>
      <c r="K6497" t="s">
        <v>27</v>
      </c>
      <c r="L6497">
        <v>12.1</v>
      </c>
    </row>
    <row r="6498" spans="1:12" x14ac:dyDescent="0.55000000000000004">
      <c r="A6498" s="24" t="str">
        <f t="shared" si="101"/>
        <v>10224</v>
      </c>
      <c r="B6498" s="24" t="s">
        <v>3262</v>
      </c>
      <c r="C6498" s="25">
        <v>43043</v>
      </c>
      <c r="D6498" s="24">
        <f>IFERROR(VLOOKUP(B6498,'2017_GT Roster'!$B$6:$H$21,7, FALSE), "NO MATCH!!!")</f>
        <v>4</v>
      </c>
      <c r="E6498" s="24">
        <f>IFERROR(VLOOKUP(GAME_JUMP_REPORT_CONSOLIDATED!C6498,GAME_INDEX!$A$7:$E$34,5,FALSE), "NO MATCH")</f>
        <v>1022</v>
      </c>
      <c r="F6498" s="24" t="str">
        <f>IFERROR(VLOOKUP(C6498,GAME_INDEX!$A$7:$E$34,4,FALSE), "NO MATCH!!!")</f>
        <v>Virginia</v>
      </c>
      <c r="G6498" t="s">
        <v>6489</v>
      </c>
      <c r="H6498" s="1">
        <v>43043</v>
      </c>
      <c r="I6498">
        <v>7370</v>
      </c>
      <c r="J6498" t="s">
        <v>7</v>
      </c>
      <c r="K6498" t="s">
        <v>3262</v>
      </c>
      <c r="L6498">
        <v>17.2</v>
      </c>
    </row>
    <row r="6499" spans="1:12" x14ac:dyDescent="0.55000000000000004">
      <c r="A6499" s="24" t="str">
        <f t="shared" si="101"/>
        <v>102233</v>
      </c>
      <c r="B6499" s="24" t="s">
        <v>32</v>
      </c>
      <c r="C6499" s="25">
        <v>43043</v>
      </c>
      <c r="D6499" s="24">
        <f>IFERROR(VLOOKUP(B6499,'2017_GT Roster'!$B$6:$H$21,7, FALSE), "NO MATCH!!!")</f>
        <v>33</v>
      </c>
      <c r="E6499" s="24">
        <f>IFERROR(VLOOKUP(GAME_JUMP_REPORT_CONSOLIDATED!C6499,GAME_INDEX!$A$7:$E$34,5,FALSE), "NO MATCH")</f>
        <v>1022</v>
      </c>
      <c r="F6499" s="24" t="str">
        <f>IFERROR(VLOOKUP(C6499,GAME_INDEX!$A$7:$E$34,4,FALSE), "NO MATCH!!!")</f>
        <v>Virginia</v>
      </c>
      <c r="G6499" t="s">
        <v>6490</v>
      </c>
      <c r="H6499" s="1">
        <v>43043</v>
      </c>
      <c r="I6499">
        <v>7385</v>
      </c>
      <c r="J6499" t="s">
        <v>7</v>
      </c>
      <c r="K6499" t="s">
        <v>32</v>
      </c>
      <c r="L6499">
        <v>14.7</v>
      </c>
    </row>
    <row r="6500" spans="1:12" x14ac:dyDescent="0.55000000000000004">
      <c r="A6500" s="24" t="str">
        <f t="shared" si="101"/>
        <v>10229</v>
      </c>
      <c r="B6500" s="24" t="s">
        <v>27</v>
      </c>
      <c r="C6500" s="25">
        <v>43043</v>
      </c>
      <c r="D6500" s="24">
        <f>IFERROR(VLOOKUP(B6500,'2017_GT Roster'!$B$6:$H$21,7, FALSE), "NO MATCH!!!")</f>
        <v>9</v>
      </c>
      <c r="E6500" s="24">
        <f>IFERROR(VLOOKUP(GAME_JUMP_REPORT_CONSOLIDATED!C6500,GAME_INDEX!$A$7:$E$34,5,FALSE), "NO MATCH")</f>
        <v>1022</v>
      </c>
      <c r="F6500" s="24" t="str">
        <f>IFERROR(VLOOKUP(C6500,GAME_INDEX!$A$7:$E$34,4,FALSE), "NO MATCH!!!")</f>
        <v>Virginia</v>
      </c>
      <c r="G6500" t="s">
        <v>6491</v>
      </c>
      <c r="H6500" s="1">
        <v>43043</v>
      </c>
      <c r="I6500">
        <v>7388</v>
      </c>
      <c r="J6500" t="s">
        <v>7</v>
      </c>
      <c r="K6500" t="s">
        <v>27</v>
      </c>
      <c r="L6500">
        <v>14.1</v>
      </c>
    </row>
    <row r="6501" spans="1:12" x14ac:dyDescent="0.55000000000000004">
      <c r="A6501" s="24" t="str">
        <f t="shared" si="101"/>
        <v>10224</v>
      </c>
      <c r="B6501" s="24" t="s">
        <v>3262</v>
      </c>
      <c r="C6501" s="25">
        <v>43043</v>
      </c>
      <c r="D6501" s="24">
        <f>IFERROR(VLOOKUP(B6501,'2017_GT Roster'!$B$6:$H$21,7, FALSE), "NO MATCH!!!")</f>
        <v>4</v>
      </c>
      <c r="E6501" s="24">
        <f>IFERROR(VLOOKUP(GAME_JUMP_REPORT_CONSOLIDATED!C6501,GAME_INDEX!$A$7:$E$34,5,FALSE), "NO MATCH")</f>
        <v>1022</v>
      </c>
      <c r="F6501" s="24" t="str">
        <f>IFERROR(VLOOKUP(C6501,GAME_INDEX!$A$7:$E$34,4,FALSE), "NO MATCH!!!")</f>
        <v>Virginia</v>
      </c>
      <c r="G6501" t="s">
        <v>6492</v>
      </c>
      <c r="H6501" s="1">
        <v>43043</v>
      </c>
      <c r="I6501">
        <v>7391</v>
      </c>
      <c r="J6501" t="s">
        <v>7</v>
      </c>
      <c r="K6501" t="s">
        <v>3262</v>
      </c>
      <c r="L6501">
        <v>18.2</v>
      </c>
    </row>
    <row r="6502" spans="1:12" x14ac:dyDescent="0.55000000000000004">
      <c r="A6502" s="24" t="str">
        <f t="shared" si="101"/>
        <v>10229</v>
      </c>
      <c r="B6502" s="24" t="s">
        <v>27</v>
      </c>
      <c r="C6502" s="25">
        <v>43043</v>
      </c>
      <c r="D6502" s="24">
        <f>IFERROR(VLOOKUP(B6502,'2017_GT Roster'!$B$6:$H$21,7, FALSE), "NO MATCH!!!")</f>
        <v>9</v>
      </c>
      <c r="E6502" s="24">
        <f>IFERROR(VLOOKUP(GAME_JUMP_REPORT_CONSOLIDATED!C6502,GAME_INDEX!$A$7:$E$34,5,FALSE), "NO MATCH")</f>
        <v>1022</v>
      </c>
      <c r="F6502" s="24" t="str">
        <f>IFERROR(VLOOKUP(C6502,GAME_INDEX!$A$7:$E$34,4,FALSE), "NO MATCH!!!")</f>
        <v>Virginia</v>
      </c>
      <c r="G6502" t="s">
        <v>6493</v>
      </c>
      <c r="H6502" s="1">
        <v>43043</v>
      </c>
      <c r="I6502">
        <v>7393</v>
      </c>
      <c r="J6502" t="s">
        <v>7</v>
      </c>
      <c r="K6502" t="s">
        <v>27</v>
      </c>
      <c r="L6502">
        <v>11.7</v>
      </c>
    </row>
    <row r="6503" spans="1:12" x14ac:dyDescent="0.55000000000000004">
      <c r="A6503" s="24" t="str">
        <f t="shared" si="101"/>
        <v>10224</v>
      </c>
      <c r="B6503" s="24" t="s">
        <v>3262</v>
      </c>
      <c r="C6503" s="25">
        <v>43043</v>
      </c>
      <c r="D6503" s="24">
        <f>IFERROR(VLOOKUP(B6503,'2017_GT Roster'!$B$6:$H$21,7, FALSE), "NO MATCH!!!")</f>
        <v>4</v>
      </c>
      <c r="E6503" s="24">
        <f>IFERROR(VLOOKUP(GAME_JUMP_REPORT_CONSOLIDATED!C6503,GAME_INDEX!$A$7:$E$34,5,FALSE), "NO MATCH")</f>
        <v>1022</v>
      </c>
      <c r="F6503" s="24" t="str">
        <f>IFERROR(VLOOKUP(C6503,GAME_INDEX!$A$7:$E$34,4,FALSE), "NO MATCH!!!")</f>
        <v>Virginia</v>
      </c>
      <c r="G6503" t="s">
        <v>6494</v>
      </c>
      <c r="H6503" s="1">
        <v>43043</v>
      </c>
      <c r="I6503">
        <v>7394</v>
      </c>
      <c r="J6503" t="s">
        <v>7</v>
      </c>
      <c r="K6503" t="s">
        <v>3262</v>
      </c>
      <c r="L6503">
        <v>12.9</v>
      </c>
    </row>
    <row r="6504" spans="1:12" x14ac:dyDescent="0.55000000000000004">
      <c r="A6504" s="24" t="str">
        <f t="shared" si="101"/>
        <v>10223</v>
      </c>
      <c r="B6504" s="24" t="s">
        <v>3344</v>
      </c>
      <c r="C6504" s="25">
        <v>43043</v>
      </c>
      <c r="D6504" s="24">
        <f>IFERROR(VLOOKUP(B6504,'2017_GT Roster'!$B$6:$H$21,7, FALSE), "NO MATCH!!!")</f>
        <v>3</v>
      </c>
      <c r="E6504" s="24">
        <f>IFERROR(VLOOKUP(GAME_JUMP_REPORT_CONSOLIDATED!C6504,GAME_INDEX!$A$7:$E$34,5,FALSE), "NO MATCH")</f>
        <v>1022</v>
      </c>
      <c r="F6504" s="24" t="str">
        <f>IFERROR(VLOOKUP(C6504,GAME_INDEX!$A$7:$E$34,4,FALSE), "NO MATCH!!!")</f>
        <v>Virginia</v>
      </c>
      <c r="G6504" t="s">
        <v>6495</v>
      </c>
      <c r="H6504" s="1">
        <v>43043</v>
      </c>
      <c r="I6504">
        <v>7395</v>
      </c>
      <c r="J6504" t="s">
        <v>7</v>
      </c>
      <c r="K6504" t="s">
        <v>3344</v>
      </c>
      <c r="L6504">
        <v>7.9</v>
      </c>
    </row>
    <row r="6505" spans="1:12" x14ac:dyDescent="0.55000000000000004">
      <c r="A6505" s="24" t="str">
        <f t="shared" si="101"/>
        <v>10223</v>
      </c>
      <c r="B6505" s="24" t="s">
        <v>3344</v>
      </c>
      <c r="C6505" s="25">
        <v>43043</v>
      </c>
      <c r="D6505" s="24">
        <f>IFERROR(VLOOKUP(B6505,'2017_GT Roster'!$B$6:$H$21,7, FALSE), "NO MATCH!!!")</f>
        <v>3</v>
      </c>
      <c r="E6505" s="24">
        <f>IFERROR(VLOOKUP(GAME_JUMP_REPORT_CONSOLIDATED!C6505,GAME_INDEX!$A$7:$E$34,5,FALSE), "NO MATCH")</f>
        <v>1022</v>
      </c>
      <c r="F6505" s="24" t="str">
        <f>IFERROR(VLOOKUP(C6505,GAME_INDEX!$A$7:$E$34,4,FALSE), "NO MATCH!!!")</f>
        <v>Virginia</v>
      </c>
      <c r="G6505" t="s">
        <v>6496</v>
      </c>
      <c r="H6505" s="1">
        <v>43043</v>
      </c>
      <c r="I6505">
        <v>7395</v>
      </c>
      <c r="J6505" t="s">
        <v>7</v>
      </c>
      <c r="K6505" t="s">
        <v>3344</v>
      </c>
      <c r="L6505">
        <v>9.5</v>
      </c>
    </row>
    <row r="6506" spans="1:12" x14ac:dyDescent="0.55000000000000004">
      <c r="A6506" s="24" t="str">
        <f t="shared" si="101"/>
        <v>102211</v>
      </c>
      <c r="B6506" s="24" t="s">
        <v>14</v>
      </c>
      <c r="C6506" s="25">
        <v>43043</v>
      </c>
      <c r="D6506" s="24">
        <f>IFERROR(VLOOKUP(B6506,'2017_GT Roster'!$B$6:$H$21,7, FALSE), "NO MATCH!!!")</f>
        <v>11</v>
      </c>
      <c r="E6506" s="24">
        <f>IFERROR(VLOOKUP(GAME_JUMP_REPORT_CONSOLIDATED!C6506,GAME_INDEX!$A$7:$E$34,5,FALSE), "NO MATCH")</f>
        <v>1022</v>
      </c>
      <c r="F6506" s="24" t="str">
        <f>IFERROR(VLOOKUP(C6506,GAME_INDEX!$A$7:$E$34,4,FALSE), "NO MATCH!!!")</f>
        <v>Virginia</v>
      </c>
      <c r="G6506" t="s">
        <v>6497</v>
      </c>
      <c r="H6506" s="1">
        <v>43043</v>
      </c>
      <c r="I6506">
        <v>7396</v>
      </c>
      <c r="J6506" t="s">
        <v>7</v>
      </c>
      <c r="K6506" t="s">
        <v>14</v>
      </c>
      <c r="L6506">
        <v>22.4</v>
      </c>
    </row>
    <row r="6507" spans="1:12" x14ac:dyDescent="0.55000000000000004">
      <c r="A6507" s="24" t="str">
        <f t="shared" si="101"/>
        <v>10229</v>
      </c>
      <c r="B6507" s="24" t="s">
        <v>27</v>
      </c>
      <c r="C6507" s="25">
        <v>43043</v>
      </c>
      <c r="D6507" s="24">
        <f>IFERROR(VLOOKUP(B6507,'2017_GT Roster'!$B$6:$H$21,7, FALSE), "NO MATCH!!!")</f>
        <v>9</v>
      </c>
      <c r="E6507" s="24">
        <f>IFERROR(VLOOKUP(GAME_JUMP_REPORT_CONSOLIDATED!C6507,GAME_INDEX!$A$7:$E$34,5,FALSE), "NO MATCH")</f>
        <v>1022</v>
      </c>
      <c r="F6507" s="24" t="str">
        <f>IFERROR(VLOOKUP(C6507,GAME_INDEX!$A$7:$E$34,4,FALSE), "NO MATCH!!!")</f>
        <v>Virginia</v>
      </c>
      <c r="G6507" t="s">
        <v>6498</v>
      </c>
      <c r="H6507" s="1">
        <v>43043</v>
      </c>
      <c r="I6507">
        <v>7400</v>
      </c>
      <c r="J6507" t="s">
        <v>7</v>
      </c>
      <c r="K6507" t="s">
        <v>27</v>
      </c>
      <c r="L6507">
        <v>13</v>
      </c>
    </row>
    <row r="6508" spans="1:12" x14ac:dyDescent="0.55000000000000004">
      <c r="A6508" s="24" t="str">
        <f t="shared" si="101"/>
        <v>10223</v>
      </c>
      <c r="B6508" s="24" t="s">
        <v>3344</v>
      </c>
      <c r="C6508" s="25">
        <v>43043</v>
      </c>
      <c r="D6508" s="24">
        <f>IFERROR(VLOOKUP(B6508,'2017_GT Roster'!$B$6:$H$21,7, FALSE), "NO MATCH!!!")</f>
        <v>3</v>
      </c>
      <c r="E6508" s="24">
        <f>IFERROR(VLOOKUP(GAME_JUMP_REPORT_CONSOLIDATED!C6508,GAME_INDEX!$A$7:$E$34,5,FALSE), "NO MATCH")</f>
        <v>1022</v>
      </c>
      <c r="F6508" s="24" t="str">
        <f>IFERROR(VLOOKUP(C6508,GAME_INDEX!$A$7:$E$34,4,FALSE), "NO MATCH!!!")</f>
        <v>Virginia</v>
      </c>
      <c r="G6508" t="s">
        <v>6499</v>
      </c>
      <c r="H6508" s="1">
        <v>43043</v>
      </c>
      <c r="I6508">
        <v>7403</v>
      </c>
      <c r="J6508" t="s">
        <v>7</v>
      </c>
      <c r="K6508" t="s">
        <v>3344</v>
      </c>
      <c r="L6508">
        <v>11.5</v>
      </c>
    </row>
    <row r="6509" spans="1:12" x14ac:dyDescent="0.55000000000000004">
      <c r="A6509" s="24" t="str">
        <f t="shared" si="101"/>
        <v>102211</v>
      </c>
      <c r="B6509" s="24" t="s">
        <v>14</v>
      </c>
      <c r="C6509" s="25">
        <v>43043</v>
      </c>
      <c r="D6509" s="24">
        <f>IFERROR(VLOOKUP(B6509,'2017_GT Roster'!$B$6:$H$21,7, FALSE), "NO MATCH!!!")</f>
        <v>11</v>
      </c>
      <c r="E6509" s="24">
        <f>IFERROR(VLOOKUP(GAME_JUMP_REPORT_CONSOLIDATED!C6509,GAME_INDEX!$A$7:$E$34,5,FALSE), "NO MATCH")</f>
        <v>1022</v>
      </c>
      <c r="F6509" s="24" t="str">
        <f>IFERROR(VLOOKUP(C6509,GAME_INDEX!$A$7:$E$34,4,FALSE), "NO MATCH!!!")</f>
        <v>Virginia</v>
      </c>
      <c r="G6509" t="s">
        <v>6500</v>
      </c>
      <c r="H6509" s="1">
        <v>43043</v>
      </c>
      <c r="I6509">
        <v>7404</v>
      </c>
      <c r="J6509" t="s">
        <v>7</v>
      </c>
      <c r="K6509" t="s">
        <v>14</v>
      </c>
      <c r="L6509">
        <v>26.1</v>
      </c>
    </row>
    <row r="6510" spans="1:12" x14ac:dyDescent="0.55000000000000004">
      <c r="A6510" s="24" t="str">
        <f t="shared" si="101"/>
        <v>102233</v>
      </c>
      <c r="B6510" s="24" t="s">
        <v>32</v>
      </c>
      <c r="C6510" s="25">
        <v>43043</v>
      </c>
      <c r="D6510" s="24">
        <f>IFERROR(VLOOKUP(B6510,'2017_GT Roster'!$B$6:$H$21,7, FALSE), "NO MATCH!!!")</f>
        <v>33</v>
      </c>
      <c r="E6510" s="24">
        <f>IFERROR(VLOOKUP(GAME_JUMP_REPORT_CONSOLIDATED!C6510,GAME_INDEX!$A$7:$E$34,5,FALSE), "NO MATCH")</f>
        <v>1022</v>
      </c>
      <c r="F6510" s="24" t="str">
        <f>IFERROR(VLOOKUP(C6510,GAME_INDEX!$A$7:$E$34,4,FALSE), "NO MATCH!!!")</f>
        <v>Virginia</v>
      </c>
      <c r="G6510" t="s">
        <v>6501</v>
      </c>
      <c r="H6510" s="1">
        <v>43043</v>
      </c>
      <c r="I6510">
        <v>7419</v>
      </c>
      <c r="J6510" t="s">
        <v>7</v>
      </c>
      <c r="K6510" t="s">
        <v>32</v>
      </c>
      <c r="L6510">
        <v>14.5</v>
      </c>
    </row>
    <row r="6511" spans="1:12" x14ac:dyDescent="0.55000000000000004">
      <c r="A6511" s="24" t="str">
        <f t="shared" si="101"/>
        <v>102211</v>
      </c>
      <c r="B6511" s="24" t="s">
        <v>14</v>
      </c>
      <c r="C6511" s="25">
        <v>43043</v>
      </c>
      <c r="D6511" s="24">
        <f>IFERROR(VLOOKUP(B6511,'2017_GT Roster'!$B$6:$H$21,7, FALSE), "NO MATCH!!!")</f>
        <v>11</v>
      </c>
      <c r="E6511" s="24">
        <f>IFERROR(VLOOKUP(GAME_JUMP_REPORT_CONSOLIDATED!C6511,GAME_INDEX!$A$7:$E$34,5,FALSE), "NO MATCH")</f>
        <v>1022</v>
      </c>
      <c r="F6511" s="24" t="str">
        <f>IFERROR(VLOOKUP(C6511,GAME_INDEX!$A$7:$E$34,4,FALSE), "NO MATCH!!!")</f>
        <v>Virginia</v>
      </c>
      <c r="G6511" t="s">
        <v>6502</v>
      </c>
      <c r="H6511" s="1">
        <v>43043</v>
      </c>
      <c r="I6511">
        <v>7423</v>
      </c>
      <c r="J6511" t="s">
        <v>7</v>
      </c>
      <c r="K6511" t="s">
        <v>14</v>
      </c>
      <c r="L6511">
        <v>17.7</v>
      </c>
    </row>
    <row r="6512" spans="1:12" x14ac:dyDescent="0.55000000000000004">
      <c r="A6512" s="24" t="str">
        <f t="shared" si="101"/>
        <v>10229</v>
      </c>
      <c r="B6512" s="24" t="s">
        <v>27</v>
      </c>
      <c r="C6512" s="25">
        <v>43043</v>
      </c>
      <c r="D6512" s="24">
        <f>IFERROR(VLOOKUP(B6512,'2017_GT Roster'!$B$6:$H$21,7, FALSE), "NO MATCH!!!")</f>
        <v>9</v>
      </c>
      <c r="E6512" s="24">
        <f>IFERROR(VLOOKUP(GAME_JUMP_REPORT_CONSOLIDATED!C6512,GAME_INDEX!$A$7:$E$34,5,FALSE), "NO MATCH")</f>
        <v>1022</v>
      </c>
      <c r="F6512" s="24" t="str">
        <f>IFERROR(VLOOKUP(C6512,GAME_INDEX!$A$7:$E$34,4,FALSE), "NO MATCH!!!")</f>
        <v>Virginia</v>
      </c>
      <c r="G6512" t="s">
        <v>6503</v>
      </c>
      <c r="H6512" s="1">
        <v>43043</v>
      </c>
      <c r="I6512">
        <v>7424</v>
      </c>
      <c r="J6512" t="s">
        <v>7</v>
      </c>
      <c r="K6512" t="s">
        <v>27</v>
      </c>
      <c r="L6512">
        <v>16.899999999999999</v>
      </c>
    </row>
    <row r="6513" spans="1:12" x14ac:dyDescent="0.55000000000000004">
      <c r="A6513" s="24" t="str">
        <f t="shared" ref="A6513:A6576" si="102">E6513&amp;D6513</f>
        <v>10224</v>
      </c>
      <c r="B6513" s="24" t="s">
        <v>3262</v>
      </c>
      <c r="C6513" s="25">
        <v>43043</v>
      </c>
      <c r="D6513" s="24">
        <f>IFERROR(VLOOKUP(B6513,'2017_GT Roster'!$B$6:$H$21,7, FALSE), "NO MATCH!!!")</f>
        <v>4</v>
      </c>
      <c r="E6513" s="24">
        <f>IFERROR(VLOOKUP(GAME_JUMP_REPORT_CONSOLIDATED!C6513,GAME_INDEX!$A$7:$E$34,5,FALSE), "NO MATCH")</f>
        <v>1022</v>
      </c>
      <c r="F6513" s="24" t="str">
        <f>IFERROR(VLOOKUP(C6513,GAME_INDEX!$A$7:$E$34,4,FALSE), "NO MATCH!!!")</f>
        <v>Virginia</v>
      </c>
      <c r="G6513" t="s">
        <v>6504</v>
      </c>
      <c r="H6513" s="1">
        <v>43043</v>
      </c>
      <c r="I6513">
        <v>7424</v>
      </c>
      <c r="J6513" t="s">
        <v>7</v>
      </c>
      <c r="K6513" t="s">
        <v>3262</v>
      </c>
      <c r="L6513">
        <v>14</v>
      </c>
    </row>
    <row r="6514" spans="1:12" x14ac:dyDescent="0.55000000000000004">
      <c r="A6514" s="24" t="str">
        <f t="shared" si="102"/>
        <v>10223</v>
      </c>
      <c r="B6514" s="24" t="s">
        <v>3344</v>
      </c>
      <c r="C6514" s="25">
        <v>43043</v>
      </c>
      <c r="D6514" s="24">
        <f>IFERROR(VLOOKUP(B6514,'2017_GT Roster'!$B$6:$H$21,7, FALSE), "NO MATCH!!!")</f>
        <v>3</v>
      </c>
      <c r="E6514" s="24">
        <f>IFERROR(VLOOKUP(GAME_JUMP_REPORT_CONSOLIDATED!C6514,GAME_INDEX!$A$7:$E$34,5,FALSE), "NO MATCH")</f>
        <v>1022</v>
      </c>
      <c r="F6514" s="24" t="str">
        <f>IFERROR(VLOOKUP(C6514,GAME_INDEX!$A$7:$E$34,4,FALSE), "NO MATCH!!!")</f>
        <v>Virginia</v>
      </c>
      <c r="G6514" t="s">
        <v>6505</v>
      </c>
      <c r="H6514" s="1">
        <v>43043</v>
      </c>
      <c r="I6514">
        <v>7426</v>
      </c>
      <c r="J6514" t="s">
        <v>7</v>
      </c>
      <c r="K6514" t="s">
        <v>3344</v>
      </c>
      <c r="L6514">
        <v>10.3</v>
      </c>
    </row>
    <row r="6515" spans="1:12" x14ac:dyDescent="0.55000000000000004">
      <c r="A6515" s="24" t="str">
        <f t="shared" si="102"/>
        <v>10223</v>
      </c>
      <c r="B6515" s="24" t="s">
        <v>3344</v>
      </c>
      <c r="C6515" s="25">
        <v>43043</v>
      </c>
      <c r="D6515" s="24">
        <f>IFERROR(VLOOKUP(B6515,'2017_GT Roster'!$B$6:$H$21,7, FALSE), "NO MATCH!!!")</f>
        <v>3</v>
      </c>
      <c r="E6515" s="24">
        <f>IFERROR(VLOOKUP(GAME_JUMP_REPORT_CONSOLIDATED!C6515,GAME_INDEX!$A$7:$E$34,5,FALSE), "NO MATCH")</f>
        <v>1022</v>
      </c>
      <c r="F6515" s="24" t="str">
        <f>IFERROR(VLOOKUP(C6515,GAME_INDEX!$A$7:$E$34,4,FALSE), "NO MATCH!!!")</f>
        <v>Virginia</v>
      </c>
      <c r="G6515" t="s">
        <v>6506</v>
      </c>
      <c r="H6515" s="1">
        <v>43043</v>
      </c>
      <c r="I6515">
        <v>7427</v>
      </c>
      <c r="J6515" t="s">
        <v>7</v>
      </c>
      <c r="K6515" t="s">
        <v>3344</v>
      </c>
      <c r="L6515">
        <v>9</v>
      </c>
    </row>
    <row r="6516" spans="1:12" x14ac:dyDescent="0.55000000000000004">
      <c r="A6516" s="24" t="str">
        <f t="shared" si="102"/>
        <v>102211</v>
      </c>
      <c r="B6516" s="24" t="s">
        <v>14</v>
      </c>
      <c r="C6516" s="25">
        <v>43043</v>
      </c>
      <c r="D6516" s="24">
        <f>IFERROR(VLOOKUP(B6516,'2017_GT Roster'!$B$6:$H$21,7, FALSE), "NO MATCH!!!")</f>
        <v>11</v>
      </c>
      <c r="E6516" s="24">
        <f>IFERROR(VLOOKUP(GAME_JUMP_REPORT_CONSOLIDATED!C6516,GAME_INDEX!$A$7:$E$34,5,FALSE), "NO MATCH")</f>
        <v>1022</v>
      </c>
      <c r="F6516" s="24" t="str">
        <f>IFERROR(VLOOKUP(C6516,GAME_INDEX!$A$7:$E$34,4,FALSE), "NO MATCH!!!")</f>
        <v>Virginia</v>
      </c>
      <c r="G6516" t="s">
        <v>6507</v>
      </c>
      <c r="H6516" s="1">
        <v>43043</v>
      </c>
      <c r="I6516">
        <v>7427</v>
      </c>
      <c r="J6516" t="s">
        <v>7</v>
      </c>
      <c r="K6516" t="s">
        <v>14</v>
      </c>
      <c r="L6516">
        <v>11.9</v>
      </c>
    </row>
    <row r="6517" spans="1:12" x14ac:dyDescent="0.55000000000000004">
      <c r="A6517" s="24" t="str">
        <f t="shared" si="102"/>
        <v>102297</v>
      </c>
      <c r="B6517" s="24" t="s">
        <v>42</v>
      </c>
      <c r="C6517" s="25">
        <v>43043</v>
      </c>
      <c r="D6517" s="24">
        <f>IFERROR(VLOOKUP(B6517,'2017_GT Roster'!$B$6:$H$21,7, FALSE), "NO MATCH!!!")</f>
        <v>97</v>
      </c>
      <c r="E6517" s="24">
        <f>IFERROR(VLOOKUP(GAME_JUMP_REPORT_CONSOLIDATED!C6517,GAME_INDEX!$A$7:$E$34,5,FALSE), "NO MATCH")</f>
        <v>1022</v>
      </c>
      <c r="F6517" s="24" t="str">
        <f>IFERROR(VLOOKUP(C6517,GAME_INDEX!$A$7:$E$34,4,FALSE), "NO MATCH!!!")</f>
        <v>Virginia</v>
      </c>
      <c r="G6517" t="s">
        <v>6508</v>
      </c>
      <c r="H6517" s="1">
        <v>43043</v>
      </c>
      <c r="I6517">
        <v>7428</v>
      </c>
      <c r="J6517" t="s">
        <v>7</v>
      </c>
      <c r="K6517" t="s">
        <v>42</v>
      </c>
      <c r="L6517">
        <v>6.4</v>
      </c>
    </row>
    <row r="6518" spans="1:12" x14ac:dyDescent="0.55000000000000004">
      <c r="A6518" s="24" t="str">
        <f t="shared" si="102"/>
        <v>102297</v>
      </c>
      <c r="B6518" s="24" t="s">
        <v>42</v>
      </c>
      <c r="C6518" s="25">
        <v>43043</v>
      </c>
      <c r="D6518" s="24">
        <f>IFERROR(VLOOKUP(B6518,'2017_GT Roster'!$B$6:$H$21,7, FALSE), "NO MATCH!!!")</f>
        <v>97</v>
      </c>
      <c r="E6518" s="24">
        <f>IFERROR(VLOOKUP(GAME_JUMP_REPORT_CONSOLIDATED!C6518,GAME_INDEX!$A$7:$E$34,5,FALSE), "NO MATCH")</f>
        <v>1022</v>
      </c>
      <c r="F6518" s="24" t="str">
        <f>IFERROR(VLOOKUP(C6518,GAME_INDEX!$A$7:$E$34,4,FALSE), "NO MATCH!!!")</f>
        <v>Virginia</v>
      </c>
      <c r="G6518" t="s">
        <v>6509</v>
      </c>
      <c r="H6518" s="1">
        <v>43043</v>
      </c>
      <c r="I6518">
        <v>7428</v>
      </c>
      <c r="J6518" t="s">
        <v>7</v>
      </c>
      <c r="K6518" t="s">
        <v>42</v>
      </c>
      <c r="L6518">
        <v>7.9</v>
      </c>
    </row>
    <row r="6519" spans="1:12" x14ac:dyDescent="0.55000000000000004">
      <c r="A6519" s="24" t="str">
        <f t="shared" si="102"/>
        <v>10224</v>
      </c>
      <c r="B6519" s="24" t="s">
        <v>3262</v>
      </c>
      <c r="C6519" s="25">
        <v>43043</v>
      </c>
      <c r="D6519" s="24">
        <f>IFERROR(VLOOKUP(B6519,'2017_GT Roster'!$B$6:$H$21,7, FALSE), "NO MATCH!!!")</f>
        <v>4</v>
      </c>
      <c r="E6519" s="24">
        <f>IFERROR(VLOOKUP(GAME_JUMP_REPORT_CONSOLIDATED!C6519,GAME_INDEX!$A$7:$E$34,5,FALSE), "NO MATCH")</f>
        <v>1022</v>
      </c>
      <c r="F6519" s="24" t="str">
        <f>IFERROR(VLOOKUP(C6519,GAME_INDEX!$A$7:$E$34,4,FALSE), "NO MATCH!!!")</f>
        <v>Virginia</v>
      </c>
      <c r="G6519" t="s">
        <v>6510</v>
      </c>
      <c r="H6519" s="1">
        <v>43043</v>
      </c>
      <c r="I6519">
        <v>7433</v>
      </c>
      <c r="J6519" t="s">
        <v>7</v>
      </c>
      <c r="K6519" t="s">
        <v>3262</v>
      </c>
      <c r="L6519">
        <v>17.2</v>
      </c>
    </row>
    <row r="6520" spans="1:12" x14ac:dyDescent="0.55000000000000004">
      <c r="A6520" s="24" t="str">
        <f t="shared" si="102"/>
        <v>10223</v>
      </c>
      <c r="B6520" s="24" t="s">
        <v>3344</v>
      </c>
      <c r="C6520" s="25">
        <v>43043</v>
      </c>
      <c r="D6520" s="24">
        <f>IFERROR(VLOOKUP(B6520,'2017_GT Roster'!$B$6:$H$21,7, FALSE), "NO MATCH!!!")</f>
        <v>3</v>
      </c>
      <c r="E6520" s="24">
        <f>IFERROR(VLOOKUP(GAME_JUMP_REPORT_CONSOLIDATED!C6520,GAME_INDEX!$A$7:$E$34,5,FALSE), "NO MATCH")</f>
        <v>1022</v>
      </c>
      <c r="F6520" s="24" t="str">
        <f>IFERROR(VLOOKUP(C6520,GAME_INDEX!$A$7:$E$34,4,FALSE), "NO MATCH!!!")</f>
        <v>Virginia</v>
      </c>
      <c r="G6520" t="s">
        <v>6511</v>
      </c>
      <c r="H6520" s="1">
        <v>43043</v>
      </c>
      <c r="I6520">
        <v>7436</v>
      </c>
      <c r="J6520" t="s">
        <v>7</v>
      </c>
      <c r="K6520" t="s">
        <v>3344</v>
      </c>
      <c r="L6520">
        <v>9.1999999999999993</v>
      </c>
    </row>
    <row r="6521" spans="1:12" x14ac:dyDescent="0.55000000000000004">
      <c r="A6521" s="24" t="str">
        <f t="shared" si="102"/>
        <v>10229</v>
      </c>
      <c r="B6521" s="24" t="s">
        <v>27</v>
      </c>
      <c r="C6521" s="25">
        <v>43043</v>
      </c>
      <c r="D6521" s="24">
        <f>IFERROR(VLOOKUP(B6521,'2017_GT Roster'!$B$6:$H$21,7, FALSE), "NO MATCH!!!")</f>
        <v>9</v>
      </c>
      <c r="E6521" s="24">
        <f>IFERROR(VLOOKUP(GAME_JUMP_REPORT_CONSOLIDATED!C6521,GAME_INDEX!$A$7:$E$34,5,FALSE), "NO MATCH")</f>
        <v>1022</v>
      </c>
      <c r="F6521" s="24" t="str">
        <f>IFERROR(VLOOKUP(C6521,GAME_INDEX!$A$7:$E$34,4,FALSE), "NO MATCH!!!")</f>
        <v>Virginia</v>
      </c>
      <c r="G6521" t="s">
        <v>6512</v>
      </c>
      <c r="H6521" s="1">
        <v>43043</v>
      </c>
      <c r="I6521">
        <v>7436</v>
      </c>
      <c r="J6521" t="s">
        <v>7</v>
      </c>
      <c r="K6521" t="s">
        <v>27</v>
      </c>
      <c r="L6521">
        <v>14.3</v>
      </c>
    </row>
    <row r="6522" spans="1:12" x14ac:dyDescent="0.55000000000000004">
      <c r="A6522" s="24" t="str">
        <f t="shared" si="102"/>
        <v>10223</v>
      </c>
      <c r="B6522" s="24" t="s">
        <v>3344</v>
      </c>
      <c r="C6522" s="25">
        <v>43043</v>
      </c>
      <c r="D6522" s="24">
        <f>IFERROR(VLOOKUP(B6522,'2017_GT Roster'!$B$6:$H$21,7, FALSE), "NO MATCH!!!")</f>
        <v>3</v>
      </c>
      <c r="E6522" s="24">
        <f>IFERROR(VLOOKUP(GAME_JUMP_REPORT_CONSOLIDATED!C6522,GAME_INDEX!$A$7:$E$34,5,FALSE), "NO MATCH")</f>
        <v>1022</v>
      </c>
      <c r="F6522" s="24" t="str">
        <f>IFERROR(VLOOKUP(C6522,GAME_INDEX!$A$7:$E$34,4,FALSE), "NO MATCH!!!")</f>
        <v>Virginia</v>
      </c>
      <c r="G6522" t="s">
        <v>6513</v>
      </c>
      <c r="H6522" s="1">
        <v>43043</v>
      </c>
      <c r="I6522">
        <v>7437</v>
      </c>
      <c r="J6522" t="s">
        <v>7</v>
      </c>
      <c r="K6522" t="s">
        <v>3344</v>
      </c>
      <c r="L6522">
        <v>10.3</v>
      </c>
    </row>
    <row r="6523" spans="1:12" x14ac:dyDescent="0.55000000000000004">
      <c r="A6523" s="24" t="str">
        <f t="shared" si="102"/>
        <v>10223</v>
      </c>
      <c r="B6523" s="24" t="s">
        <v>3344</v>
      </c>
      <c r="C6523" s="25">
        <v>43043</v>
      </c>
      <c r="D6523" s="24">
        <f>IFERROR(VLOOKUP(B6523,'2017_GT Roster'!$B$6:$H$21,7, FALSE), "NO MATCH!!!")</f>
        <v>3</v>
      </c>
      <c r="E6523" s="24">
        <f>IFERROR(VLOOKUP(GAME_JUMP_REPORT_CONSOLIDATED!C6523,GAME_INDEX!$A$7:$E$34,5,FALSE), "NO MATCH")</f>
        <v>1022</v>
      </c>
      <c r="F6523" s="24" t="str">
        <f>IFERROR(VLOOKUP(C6523,GAME_INDEX!$A$7:$E$34,4,FALSE), "NO MATCH!!!")</f>
        <v>Virginia</v>
      </c>
      <c r="G6523" t="s">
        <v>6514</v>
      </c>
      <c r="H6523" s="1">
        <v>43043</v>
      </c>
      <c r="I6523">
        <v>7437</v>
      </c>
      <c r="J6523" t="s">
        <v>7</v>
      </c>
      <c r="K6523" t="s">
        <v>3344</v>
      </c>
      <c r="L6523">
        <v>10</v>
      </c>
    </row>
    <row r="6524" spans="1:12" x14ac:dyDescent="0.55000000000000004">
      <c r="A6524" s="24" t="str">
        <f t="shared" si="102"/>
        <v>10229</v>
      </c>
      <c r="B6524" s="24" t="s">
        <v>27</v>
      </c>
      <c r="C6524" s="25">
        <v>43043</v>
      </c>
      <c r="D6524" s="24">
        <f>IFERROR(VLOOKUP(B6524,'2017_GT Roster'!$B$6:$H$21,7, FALSE), "NO MATCH!!!")</f>
        <v>9</v>
      </c>
      <c r="E6524" s="24">
        <f>IFERROR(VLOOKUP(GAME_JUMP_REPORT_CONSOLIDATED!C6524,GAME_INDEX!$A$7:$E$34,5,FALSE), "NO MATCH")</f>
        <v>1022</v>
      </c>
      <c r="F6524" s="24" t="str">
        <f>IFERROR(VLOOKUP(C6524,GAME_INDEX!$A$7:$E$34,4,FALSE), "NO MATCH!!!")</f>
        <v>Virginia</v>
      </c>
      <c r="G6524" t="s">
        <v>6515</v>
      </c>
      <c r="H6524" s="1">
        <v>43043</v>
      </c>
      <c r="I6524">
        <v>7438</v>
      </c>
      <c r="J6524" t="s">
        <v>7</v>
      </c>
      <c r="K6524" t="s">
        <v>27</v>
      </c>
      <c r="L6524">
        <v>10.6</v>
      </c>
    </row>
    <row r="6525" spans="1:12" x14ac:dyDescent="0.55000000000000004">
      <c r="A6525" s="24" t="str">
        <f t="shared" si="102"/>
        <v>102233</v>
      </c>
      <c r="B6525" s="24" t="s">
        <v>32</v>
      </c>
      <c r="C6525" s="25">
        <v>43043</v>
      </c>
      <c r="D6525" s="24">
        <f>IFERROR(VLOOKUP(B6525,'2017_GT Roster'!$B$6:$H$21,7, FALSE), "NO MATCH!!!")</f>
        <v>33</v>
      </c>
      <c r="E6525" s="24">
        <f>IFERROR(VLOOKUP(GAME_JUMP_REPORT_CONSOLIDATED!C6525,GAME_INDEX!$A$7:$E$34,5,FALSE), "NO MATCH")</f>
        <v>1022</v>
      </c>
      <c r="F6525" s="24" t="str">
        <f>IFERROR(VLOOKUP(C6525,GAME_INDEX!$A$7:$E$34,4,FALSE), "NO MATCH!!!")</f>
        <v>Virginia</v>
      </c>
      <c r="G6525" t="s">
        <v>6516</v>
      </c>
      <c r="H6525" s="1">
        <v>43043</v>
      </c>
      <c r="I6525">
        <v>7543</v>
      </c>
      <c r="J6525" t="s">
        <v>7</v>
      </c>
      <c r="K6525" t="s">
        <v>32</v>
      </c>
      <c r="L6525">
        <v>13.6</v>
      </c>
    </row>
    <row r="6526" spans="1:12" x14ac:dyDescent="0.55000000000000004">
      <c r="A6526" s="24" t="str">
        <f t="shared" si="102"/>
        <v>10223</v>
      </c>
      <c r="B6526" s="24" t="s">
        <v>3344</v>
      </c>
      <c r="C6526" s="25">
        <v>43043</v>
      </c>
      <c r="D6526" s="24">
        <f>IFERROR(VLOOKUP(B6526,'2017_GT Roster'!$B$6:$H$21,7, FALSE), "NO MATCH!!!")</f>
        <v>3</v>
      </c>
      <c r="E6526" s="24">
        <f>IFERROR(VLOOKUP(GAME_JUMP_REPORT_CONSOLIDATED!C6526,GAME_INDEX!$A$7:$E$34,5,FALSE), "NO MATCH")</f>
        <v>1022</v>
      </c>
      <c r="F6526" s="24" t="str">
        <f>IFERROR(VLOOKUP(C6526,GAME_INDEX!$A$7:$E$34,4,FALSE), "NO MATCH!!!")</f>
        <v>Virginia</v>
      </c>
      <c r="G6526" t="s">
        <v>6517</v>
      </c>
      <c r="H6526" s="1">
        <v>43043</v>
      </c>
      <c r="I6526">
        <v>7547</v>
      </c>
      <c r="J6526" t="s">
        <v>7</v>
      </c>
      <c r="K6526" t="s">
        <v>3344</v>
      </c>
      <c r="L6526">
        <v>14.7</v>
      </c>
    </row>
    <row r="6527" spans="1:12" x14ac:dyDescent="0.55000000000000004">
      <c r="A6527" s="24" t="str">
        <f t="shared" si="102"/>
        <v>10223</v>
      </c>
      <c r="B6527" s="24" t="s">
        <v>3344</v>
      </c>
      <c r="C6527" s="25">
        <v>43043</v>
      </c>
      <c r="D6527" s="24">
        <f>IFERROR(VLOOKUP(B6527,'2017_GT Roster'!$B$6:$H$21,7, FALSE), "NO MATCH!!!")</f>
        <v>3</v>
      </c>
      <c r="E6527" s="24">
        <f>IFERROR(VLOOKUP(GAME_JUMP_REPORT_CONSOLIDATED!C6527,GAME_INDEX!$A$7:$E$34,5,FALSE), "NO MATCH")</f>
        <v>1022</v>
      </c>
      <c r="F6527" s="24" t="str">
        <f>IFERROR(VLOOKUP(C6527,GAME_INDEX!$A$7:$E$34,4,FALSE), "NO MATCH!!!")</f>
        <v>Virginia</v>
      </c>
      <c r="G6527" t="s">
        <v>6518</v>
      </c>
      <c r="H6527" s="1">
        <v>43043</v>
      </c>
      <c r="I6527">
        <v>7547</v>
      </c>
      <c r="J6527" t="s">
        <v>7</v>
      </c>
      <c r="K6527" t="s">
        <v>3344</v>
      </c>
      <c r="L6527">
        <v>12.5</v>
      </c>
    </row>
    <row r="6528" spans="1:12" x14ac:dyDescent="0.55000000000000004">
      <c r="A6528" s="24" t="str">
        <f t="shared" si="102"/>
        <v>102211</v>
      </c>
      <c r="B6528" s="24" t="s">
        <v>14</v>
      </c>
      <c r="C6528" s="25">
        <v>43043</v>
      </c>
      <c r="D6528" s="24">
        <f>IFERROR(VLOOKUP(B6528,'2017_GT Roster'!$B$6:$H$21,7, FALSE), "NO MATCH!!!")</f>
        <v>11</v>
      </c>
      <c r="E6528" s="24">
        <f>IFERROR(VLOOKUP(GAME_JUMP_REPORT_CONSOLIDATED!C6528,GAME_INDEX!$A$7:$E$34,5,FALSE), "NO MATCH")</f>
        <v>1022</v>
      </c>
      <c r="F6528" s="24" t="str">
        <f>IFERROR(VLOOKUP(C6528,GAME_INDEX!$A$7:$E$34,4,FALSE), "NO MATCH!!!")</f>
        <v>Virginia</v>
      </c>
      <c r="G6528" t="s">
        <v>6519</v>
      </c>
      <c r="H6528" s="1">
        <v>43043</v>
      </c>
      <c r="I6528">
        <v>7548</v>
      </c>
      <c r="J6528" t="s">
        <v>7</v>
      </c>
      <c r="K6528" t="s">
        <v>14</v>
      </c>
      <c r="L6528">
        <v>22.2</v>
      </c>
    </row>
    <row r="6529" spans="1:12" x14ac:dyDescent="0.55000000000000004">
      <c r="A6529" s="24" t="str">
        <f t="shared" si="102"/>
        <v>10224</v>
      </c>
      <c r="B6529" s="24" t="s">
        <v>3262</v>
      </c>
      <c r="C6529" s="25">
        <v>43043</v>
      </c>
      <c r="D6529" s="24">
        <f>IFERROR(VLOOKUP(B6529,'2017_GT Roster'!$B$6:$H$21,7, FALSE), "NO MATCH!!!")</f>
        <v>4</v>
      </c>
      <c r="E6529" s="24">
        <f>IFERROR(VLOOKUP(GAME_JUMP_REPORT_CONSOLIDATED!C6529,GAME_INDEX!$A$7:$E$34,5,FALSE), "NO MATCH")</f>
        <v>1022</v>
      </c>
      <c r="F6529" s="24" t="str">
        <f>IFERROR(VLOOKUP(C6529,GAME_INDEX!$A$7:$E$34,4,FALSE), "NO MATCH!!!")</f>
        <v>Virginia</v>
      </c>
      <c r="G6529" t="s">
        <v>6520</v>
      </c>
      <c r="H6529" s="1">
        <v>43043</v>
      </c>
      <c r="I6529">
        <v>7548</v>
      </c>
      <c r="J6529" t="s">
        <v>7</v>
      </c>
      <c r="K6529" t="s">
        <v>3262</v>
      </c>
      <c r="L6529">
        <v>22.3</v>
      </c>
    </row>
    <row r="6530" spans="1:12" x14ac:dyDescent="0.55000000000000004">
      <c r="A6530" s="24" t="str">
        <f t="shared" si="102"/>
        <v>10223</v>
      </c>
      <c r="B6530" s="24" t="s">
        <v>3344</v>
      </c>
      <c r="C6530" s="25">
        <v>43043</v>
      </c>
      <c r="D6530" s="24">
        <f>IFERROR(VLOOKUP(B6530,'2017_GT Roster'!$B$6:$H$21,7, FALSE), "NO MATCH!!!")</f>
        <v>3</v>
      </c>
      <c r="E6530" s="24">
        <f>IFERROR(VLOOKUP(GAME_JUMP_REPORT_CONSOLIDATED!C6530,GAME_INDEX!$A$7:$E$34,5,FALSE), "NO MATCH")</f>
        <v>1022</v>
      </c>
      <c r="F6530" s="24" t="str">
        <f>IFERROR(VLOOKUP(C6530,GAME_INDEX!$A$7:$E$34,4,FALSE), "NO MATCH!!!")</f>
        <v>Virginia</v>
      </c>
      <c r="G6530" t="s">
        <v>6521</v>
      </c>
      <c r="H6530" s="1">
        <v>43043</v>
      </c>
      <c r="I6530">
        <v>7548</v>
      </c>
      <c r="J6530" t="s">
        <v>7</v>
      </c>
      <c r="K6530" t="s">
        <v>3344</v>
      </c>
      <c r="L6530">
        <v>10.3</v>
      </c>
    </row>
    <row r="6531" spans="1:12" x14ac:dyDescent="0.55000000000000004">
      <c r="A6531" s="24" t="str">
        <f t="shared" si="102"/>
        <v>10229</v>
      </c>
      <c r="B6531" s="24" t="s">
        <v>27</v>
      </c>
      <c r="C6531" s="25">
        <v>43043</v>
      </c>
      <c r="D6531" s="24">
        <f>IFERROR(VLOOKUP(B6531,'2017_GT Roster'!$B$6:$H$21,7, FALSE), "NO MATCH!!!")</f>
        <v>9</v>
      </c>
      <c r="E6531" s="24">
        <f>IFERROR(VLOOKUP(GAME_JUMP_REPORT_CONSOLIDATED!C6531,GAME_INDEX!$A$7:$E$34,5,FALSE), "NO MATCH")</f>
        <v>1022</v>
      </c>
      <c r="F6531" s="24" t="str">
        <f>IFERROR(VLOOKUP(C6531,GAME_INDEX!$A$7:$E$34,4,FALSE), "NO MATCH!!!")</f>
        <v>Virginia</v>
      </c>
      <c r="G6531" t="s">
        <v>6522</v>
      </c>
      <c r="H6531" s="1">
        <v>43043</v>
      </c>
      <c r="I6531">
        <v>7583</v>
      </c>
      <c r="J6531" t="s">
        <v>7</v>
      </c>
      <c r="K6531" t="s">
        <v>27</v>
      </c>
      <c r="L6531">
        <v>14.2</v>
      </c>
    </row>
    <row r="6532" spans="1:12" x14ac:dyDescent="0.55000000000000004">
      <c r="A6532" s="24" t="str">
        <f t="shared" si="102"/>
        <v>10224</v>
      </c>
      <c r="B6532" s="24" t="s">
        <v>3262</v>
      </c>
      <c r="C6532" s="25">
        <v>43043</v>
      </c>
      <c r="D6532" s="24">
        <f>IFERROR(VLOOKUP(B6532,'2017_GT Roster'!$B$6:$H$21,7, FALSE), "NO MATCH!!!")</f>
        <v>4</v>
      </c>
      <c r="E6532" s="24">
        <f>IFERROR(VLOOKUP(GAME_JUMP_REPORT_CONSOLIDATED!C6532,GAME_INDEX!$A$7:$E$34,5,FALSE), "NO MATCH")</f>
        <v>1022</v>
      </c>
      <c r="F6532" s="24" t="str">
        <f>IFERROR(VLOOKUP(C6532,GAME_INDEX!$A$7:$E$34,4,FALSE), "NO MATCH!!!")</f>
        <v>Virginia</v>
      </c>
      <c r="G6532" t="s">
        <v>6523</v>
      </c>
      <c r="H6532" s="1">
        <v>43043</v>
      </c>
      <c r="I6532">
        <v>7586</v>
      </c>
      <c r="J6532" t="s">
        <v>7</v>
      </c>
      <c r="K6532" t="s">
        <v>3262</v>
      </c>
      <c r="L6532">
        <v>14.3</v>
      </c>
    </row>
    <row r="6533" spans="1:12" x14ac:dyDescent="0.55000000000000004">
      <c r="A6533" s="24" t="str">
        <f t="shared" si="102"/>
        <v>102211</v>
      </c>
      <c r="B6533" s="24" t="s">
        <v>14</v>
      </c>
      <c r="C6533" s="25">
        <v>43043</v>
      </c>
      <c r="D6533" s="24">
        <f>IFERROR(VLOOKUP(B6533,'2017_GT Roster'!$B$6:$H$21,7, FALSE), "NO MATCH!!!")</f>
        <v>11</v>
      </c>
      <c r="E6533" s="24">
        <f>IFERROR(VLOOKUP(GAME_JUMP_REPORT_CONSOLIDATED!C6533,GAME_INDEX!$A$7:$E$34,5,FALSE), "NO MATCH")</f>
        <v>1022</v>
      </c>
      <c r="F6533" s="24" t="str">
        <f>IFERROR(VLOOKUP(C6533,GAME_INDEX!$A$7:$E$34,4,FALSE), "NO MATCH!!!")</f>
        <v>Virginia</v>
      </c>
      <c r="G6533" t="s">
        <v>6524</v>
      </c>
      <c r="H6533" s="1">
        <v>43043</v>
      </c>
      <c r="I6533">
        <v>7586</v>
      </c>
      <c r="J6533" t="s">
        <v>7</v>
      </c>
      <c r="K6533" t="s">
        <v>14</v>
      </c>
      <c r="L6533">
        <v>25.9</v>
      </c>
    </row>
    <row r="6534" spans="1:12" x14ac:dyDescent="0.55000000000000004">
      <c r="A6534" s="24" t="str">
        <f t="shared" si="102"/>
        <v>102223</v>
      </c>
      <c r="B6534" s="24" t="s">
        <v>19</v>
      </c>
      <c r="C6534" s="25">
        <v>43043</v>
      </c>
      <c r="D6534" s="24">
        <f>IFERROR(VLOOKUP(B6534,'2017_GT Roster'!$B$6:$H$21,7, FALSE), "NO MATCH!!!")</f>
        <v>23</v>
      </c>
      <c r="E6534" s="24">
        <f>IFERROR(VLOOKUP(GAME_JUMP_REPORT_CONSOLIDATED!C6534,GAME_INDEX!$A$7:$E$34,5,FALSE), "NO MATCH")</f>
        <v>1022</v>
      </c>
      <c r="F6534" s="24" t="str">
        <f>IFERROR(VLOOKUP(C6534,GAME_INDEX!$A$7:$E$34,4,FALSE), "NO MATCH!!!")</f>
        <v>Virginia</v>
      </c>
      <c r="G6534" t="s">
        <v>6525</v>
      </c>
      <c r="H6534" s="1">
        <v>43043</v>
      </c>
      <c r="I6534">
        <v>7602</v>
      </c>
      <c r="J6534" t="s">
        <v>7</v>
      </c>
      <c r="K6534" t="s">
        <v>19</v>
      </c>
      <c r="L6534">
        <v>16.3</v>
      </c>
    </row>
    <row r="6535" spans="1:12" x14ac:dyDescent="0.55000000000000004">
      <c r="A6535" s="24" t="str">
        <f t="shared" si="102"/>
        <v>10223</v>
      </c>
      <c r="B6535" s="24" t="s">
        <v>3344</v>
      </c>
      <c r="C6535" s="25">
        <v>43043</v>
      </c>
      <c r="D6535" s="24">
        <f>IFERROR(VLOOKUP(B6535,'2017_GT Roster'!$B$6:$H$21,7, FALSE), "NO MATCH!!!")</f>
        <v>3</v>
      </c>
      <c r="E6535" s="24">
        <f>IFERROR(VLOOKUP(GAME_JUMP_REPORT_CONSOLIDATED!C6535,GAME_INDEX!$A$7:$E$34,5,FALSE), "NO MATCH")</f>
        <v>1022</v>
      </c>
      <c r="F6535" s="24" t="str">
        <f>IFERROR(VLOOKUP(C6535,GAME_INDEX!$A$7:$E$34,4,FALSE), "NO MATCH!!!")</f>
        <v>Virginia</v>
      </c>
      <c r="G6535" t="s">
        <v>6526</v>
      </c>
      <c r="H6535" s="1">
        <v>43043</v>
      </c>
      <c r="I6535">
        <v>7605</v>
      </c>
      <c r="J6535" t="s">
        <v>7</v>
      </c>
      <c r="K6535" t="s">
        <v>3344</v>
      </c>
      <c r="L6535">
        <v>12.3</v>
      </c>
    </row>
    <row r="6536" spans="1:12" x14ac:dyDescent="0.55000000000000004">
      <c r="A6536" s="24" t="str">
        <f t="shared" si="102"/>
        <v>102211</v>
      </c>
      <c r="B6536" s="24" t="s">
        <v>14</v>
      </c>
      <c r="C6536" s="25">
        <v>43043</v>
      </c>
      <c r="D6536" s="24">
        <f>IFERROR(VLOOKUP(B6536,'2017_GT Roster'!$B$6:$H$21,7, FALSE), "NO MATCH!!!")</f>
        <v>11</v>
      </c>
      <c r="E6536" s="24">
        <f>IFERROR(VLOOKUP(GAME_JUMP_REPORT_CONSOLIDATED!C6536,GAME_INDEX!$A$7:$E$34,5,FALSE), "NO MATCH")</f>
        <v>1022</v>
      </c>
      <c r="F6536" s="24" t="str">
        <f>IFERROR(VLOOKUP(C6536,GAME_INDEX!$A$7:$E$34,4,FALSE), "NO MATCH!!!")</f>
        <v>Virginia</v>
      </c>
      <c r="G6536" t="s">
        <v>6527</v>
      </c>
      <c r="H6536" s="1">
        <v>43043</v>
      </c>
      <c r="I6536">
        <v>7606</v>
      </c>
      <c r="J6536" t="s">
        <v>7</v>
      </c>
      <c r="K6536" t="s">
        <v>14</v>
      </c>
      <c r="L6536">
        <v>20</v>
      </c>
    </row>
    <row r="6537" spans="1:12" x14ac:dyDescent="0.55000000000000004">
      <c r="A6537" s="24" t="str">
        <f t="shared" si="102"/>
        <v>10223</v>
      </c>
      <c r="B6537" s="24" t="s">
        <v>3344</v>
      </c>
      <c r="C6537" s="25">
        <v>43043</v>
      </c>
      <c r="D6537" s="24">
        <f>IFERROR(VLOOKUP(B6537,'2017_GT Roster'!$B$6:$H$21,7, FALSE), "NO MATCH!!!")</f>
        <v>3</v>
      </c>
      <c r="E6537" s="24">
        <f>IFERROR(VLOOKUP(GAME_JUMP_REPORT_CONSOLIDATED!C6537,GAME_INDEX!$A$7:$E$34,5,FALSE), "NO MATCH")</f>
        <v>1022</v>
      </c>
      <c r="F6537" s="24" t="str">
        <f>IFERROR(VLOOKUP(C6537,GAME_INDEX!$A$7:$E$34,4,FALSE), "NO MATCH!!!")</f>
        <v>Virginia</v>
      </c>
      <c r="G6537" t="s">
        <v>6528</v>
      </c>
      <c r="H6537" s="1">
        <v>43043</v>
      </c>
      <c r="I6537">
        <v>7607</v>
      </c>
      <c r="J6537" t="s">
        <v>7</v>
      </c>
      <c r="K6537" t="s">
        <v>3344</v>
      </c>
      <c r="L6537">
        <v>9.9</v>
      </c>
    </row>
    <row r="6538" spans="1:12" x14ac:dyDescent="0.55000000000000004">
      <c r="A6538" s="24" t="str">
        <f t="shared" si="102"/>
        <v>10229</v>
      </c>
      <c r="B6538" s="24" t="s">
        <v>27</v>
      </c>
      <c r="C6538" s="25">
        <v>43043</v>
      </c>
      <c r="D6538" s="24">
        <f>IFERROR(VLOOKUP(B6538,'2017_GT Roster'!$B$6:$H$21,7, FALSE), "NO MATCH!!!")</f>
        <v>9</v>
      </c>
      <c r="E6538" s="24">
        <f>IFERROR(VLOOKUP(GAME_JUMP_REPORT_CONSOLIDATED!C6538,GAME_INDEX!$A$7:$E$34,5,FALSE), "NO MATCH")</f>
        <v>1022</v>
      </c>
      <c r="F6538" s="24" t="str">
        <f>IFERROR(VLOOKUP(C6538,GAME_INDEX!$A$7:$E$34,4,FALSE), "NO MATCH!!!")</f>
        <v>Virginia</v>
      </c>
      <c r="G6538" t="s">
        <v>6529</v>
      </c>
      <c r="H6538" s="1">
        <v>43043</v>
      </c>
      <c r="I6538">
        <v>7607</v>
      </c>
      <c r="J6538" t="s">
        <v>7</v>
      </c>
      <c r="K6538" t="s">
        <v>27</v>
      </c>
      <c r="L6538">
        <v>12.3</v>
      </c>
    </row>
    <row r="6539" spans="1:12" x14ac:dyDescent="0.55000000000000004">
      <c r="A6539" s="24" t="str">
        <f t="shared" si="102"/>
        <v>10223</v>
      </c>
      <c r="B6539" s="24" t="s">
        <v>3344</v>
      </c>
      <c r="C6539" s="25">
        <v>43043</v>
      </c>
      <c r="D6539" s="24">
        <f>IFERROR(VLOOKUP(B6539,'2017_GT Roster'!$B$6:$H$21,7, FALSE), "NO MATCH!!!")</f>
        <v>3</v>
      </c>
      <c r="E6539" s="24">
        <f>IFERROR(VLOOKUP(GAME_JUMP_REPORT_CONSOLIDATED!C6539,GAME_INDEX!$A$7:$E$34,5,FALSE), "NO MATCH")</f>
        <v>1022</v>
      </c>
      <c r="F6539" s="24" t="str">
        <f>IFERROR(VLOOKUP(C6539,GAME_INDEX!$A$7:$E$34,4,FALSE), "NO MATCH!!!")</f>
        <v>Virginia</v>
      </c>
      <c r="G6539" t="s">
        <v>6530</v>
      </c>
      <c r="H6539" s="1">
        <v>43043</v>
      </c>
      <c r="I6539">
        <v>7607</v>
      </c>
      <c r="J6539" t="s">
        <v>7</v>
      </c>
      <c r="K6539" t="s">
        <v>3344</v>
      </c>
      <c r="L6539">
        <v>7.9</v>
      </c>
    </row>
    <row r="6540" spans="1:12" x14ac:dyDescent="0.55000000000000004">
      <c r="A6540" s="24" t="str">
        <f t="shared" si="102"/>
        <v>10223</v>
      </c>
      <c r="B6540" s="24" t="s">
        <v>3344</v>
      </c>
      <c r="C6540" s="25">
        <v>43043</v>
      </c>
      <c r="D6540" s="24">
        <f>IFERROR(VLOOKUP(B6540,'2017_GT Roster'!$B$6:$H$21,7, FALSE), "NO MATCH!!!")</f>
        <v>3</v>
      </c>
      <c r="E6540" s="24">
        <f>IFERROR(VLOOKUP(GAME_JUMP_REPORT_CONSOLIDATED!C6540,GAME_INDEX!$A$7:$E$34,5,FALSE), "NO MATCH")</f>
        <v>1022</v>
      </c>
      <c r="F6540" s="24" t="str">
        <f>IFERROR(VLOOKUP(C6540,GAME_INDEX!$A$7:$E$34,4,FALSE), "NO MATCH!!!")</f>
        <v>Virginia</v>
      </c>
      <c r="G6540" t="s">
        <v>6531</v>
      </c>
      <c r="H6540" s="1">
        <v>43043</v>
      </c>
      <c r="I6540">
        <v>7608</v>
      </c>
      <c r="J6540" t="s">
        <v>7</v>
      </c>
      <c r="K6540" t="s">
        <v>3344</v>
      </c>
      <c r="L6540">
        <v>8.8000000000000007</v>
      </c>
    </row>
    <row r="6541" spans="1:12" x14ac:dyDescent="0.55000000000000004">
      <c r="A6541" s="24" t="str">
        <f t="shared" si="102"/>
        <v>10223</v>
      </c>
      <c r="B6541" s="24" t="s">
        <v>3344</v>
      </c>
      <c r="C6541" s="25">
        <v>43043</v>
      </c>
      <c r="D6541" s="24">
        <f>IFERROR(VLOOKUP(B6541,'2017_GT Roster'!$B$6:$H$21,7, FALSE), "NO MATCH!!!")</f>
        <v>3</v>
      </c>
      <c r="E6541" s="24">
        <f>IFERROR(VLOOKUP(GAME_JUMP_REPORT_CONSOLIDATED!C6541,GAME_INDEX!$A$7:$E$34,5,FALSE), "NO MATCH")</f>
        <v>1022</v>
      </c>
      <c r="F6541" s="24" t="str">
        <f>IFERROR(VLOOKUP(C6541,GAME_INDEX!$A$7:$E$34,4,FALSE), "NO MATCH!!!")</f>
        <v>Virginia</v>
      </c>
      <c r="G6541" t="s">
        <v>6532</v>
      </c>
      <c r="H6541" s="1">
        <v>43043</v>
      </c>
      <c r="I6541">
        <v>7608</v>
      </c>
      <c r="J6541" t="s">
        <v>7</v>
      </c>
      <c r="K6541" t="s">
        <v>3344</v>
      </c>
      <c r="L6541">
        <v>8.1</v>
      </c>
    </row>
    <row r="6542" spans="1:12" x14ac:dyDescent="0.55000000000000004">
      <c r="A6542" s="24" t="str">
        <f t="shared" si="102"/>
        <v>10221</v>
      </c>
      <c r="B6542" s="24" t="s">
        <v>3254</v>
      </c>
      <c r="C6542" s="25">
        <v>43043</v>
      </c>
      <c r="D6542" s="24">
        <f>IFERROR(VLOOKUP(B6542,'2017_GT Roster'!$B$6:$H$21,7, FALSE), "NO MATCH!!!")</f>
        <v>1</v>
      </c>
      <c r="E6542" s="24">
        <f>IFERROR(VLOOKUP(GAME_JUMP_REPORT_CONSOLIDATED!C6542,GAME_INDEX!$A$7:$E$34,5,FALSE), "NO MATCH")</f>
        <v>1022</v>
      </c>
      <c r="F6542" s="24" t="str">
        <f>IFERROR(VLOOKUP(C6542,GAME_INDEX!$A$7:$E$34,4,FALSE), "NO MATCH!!!")</f>
        <v>Virginia</v>
      </c>
      <c r="G6542" t="s">
        <v>6533</v>
      </c>
      <c r="H6542" s="1">
        <v>43043</v>
      </c>
      <c r="I6542">
        <v>7608</v>
      </c>
      <c r="J6542" t="s">
        <v>7</v>
      </c>
      <c r="K6542" t="s">
        <v>3254</v>
      </c>
      <c r="L6542">
        <v>12.3</v>
      </c>
    </row>
    <row r="6543" spans="1:12" x14ac:dyDescent="0.55000000000000004">
      <c r="A6543" s="24" t="str">
        <f t="shared" si="102"/>
        <v>102211</v>
      </c>
      <c r="B6543" s="24" t="s">
        <v>14</v>
      </c>
      <c r="C6543" s="25">
        <v>43043</v>
      </c>
      <c r="D6543" s="24">
        <f>IFERROR(VLOOKUP(B6543,'2017_GT Roster'!$B$6:$H$21,7, FALSE), "NO MATCH!!!")</f>
        <v>11</v>
      </c>
      <c r="E6543" s="24">
        <f>IFERROR(VLOOKUP(GAME_JUMP_REPORT_CONSOLIDATED!C6543,GAME_INDEX!$A$7:$E$34,5,FALSE), "NO MATCH")</f>
        <v>1022</v>
      </c>
      <c r="F6543" s="24" t="str">
        <f>IFERROR(VLOOKUP(C6543,GAME_INDEX!$A$7:$E$34,4,FALSE), "NO MATCH!!!")</f>
        <v>Virginia</v>
      </c>
      <c r="G6543" t="s">
        <v>6534</v>
      </c>
      <c r="H6543" s="1">
        <v>43043</v>
      </c>
      <c r="I6543">
        <v>7610</v>
      </c>
      <c r="J6543" t="s">
        <v>7</v>
      </c>
      <c r="K6543" t="s">
        <v>14</v>
      </c>
      <c r="L6543">
        <v>22.4</v>
      </c>
    </row>
    <row r="6544" spans="1:12" x14ac:dyDescent="0.55000000000000004">
      <c r="A6544" s="24" t="str">
        <f t="shared" si="102"/>
        <v>10229</v>
      </c>
      <c r="B6544" s="24" t="s">
        <v>27</v>
      </c>
      <c r="C6544" s="25">
        <v>43043</v>
      </c>
      <c r="D6544" s="24">
        <f>IFERROR(VLOOKUP(B6544,'2017_GT Roster'!$B$6:$H$21,7, FALSE), "NO MATCH!!!")</f>
        <v>9</v>
      </c>
      <c r="E6544" s="24">
        <f>IFERROR(VLOOKUP(GAME_JUMP_REPORT_CONSOLIDATED!C6544,GAME_INDEX!$A$7:$E$34,5,FALSE), "NO MATCH")</f>
        <v>1022</v>
      </c>
      <c r="F6544" s="24" t="str">
        <f>IFERROR(VLOOKUP(C6544,GAME_INDEX!$A$7:$E$34,4,FALSE), "NO MATCH!!!")</f>
        <v>Virginia</v>
      </c>
      <c r="G6544" t="s">
        <v>6535</v>
      </c>
      <c r="H6544" s="1">
        <v>43043</v>
      </c>
      <c r="I6544">
        <v>7611</v>
      </c>
      <c r="J6544" t="s">
        <v>7</v>
      </c>
      <c r="K6544" t="s">
        <v>27</v>
      </c>
      <c r="L6544">
        <v>13.4</v>
      </c>
    </row>
    <row r="6545" spans="1:12" x14ac:dyDescent="0.55000000000000004">
      <c r="A6545" s="24" t="str">
        <f t="shared" si="102"/>
        <v>10221</v>
      </c>
      <c r="B6545" s="24" t="s">
        <v>3254</v>
      </c>
      <c r="C6545" s="25">
        <v>43043</v>
      </c>
      <c r="D6545" s="24">
        <f>IFERROR(VLOOKUP(B6545,'2017_GT Roster'!$B$6:$H$21,7, FALSE), "NO MATCH!!!")</f>
        <v>1</v>
      </c>
      <c r="E6545" s="24">
        <f>IFERROR(VLOOKUP(GAME_JUMP_REPORT_CONSOLIDATED!C6545,GAME_INDEX!$A$7:$E$34,5,FALSE), "NO MATCH")</f>
        <v>1022</v>
      </c>
      <c r="F6545" s="24" t="str">
        <f>IFERROR(VLOOKUP(C6545,GAME_INDEX!$A$7:$E$34,4,FALSE), "NO MATCH!!!")</f>
        <v>Virginia</v>
      </c>
      <c r="G6545" t="s">
        <v>6536</v>
      </c>
      <c r="H6545" s="1">
        <v>43043</v>
      </c>
      <c r="I6545">
        <v>7613</v>
      </c>
      <c r="J6545" t="s">
        <v>7</v>
      </c>
      <c r="K6545" t="s">
        <v>3254</v>
      </c>
      <c r="L6545">
        <v>7.4</v>
      </c>
    </row>
    <row r="6546" spans="1:12" x14ac:dyDescent="0.55000000000000004">
      <c r="A6546" s="24" t="str">
        <f t="shared" si="102"/>
        <v>102211</v>
      </c>
      <c r="B6546" s="24" t="s">
        <v>14</v>
      </c>
      <c r="C6546" s="25">
        <v>43043</v>
      </c>
      <c r="D6546" s="24">
        <f>IFERROR(VLOOKUP(B6546,'2017_GT Roster'!$B$6:$H$21,7, FALSE), "NO MATCH!!!")</f>
        <v>11</v>
      </c>
      <c r="E6546" s="24">
        <f>IFERROR(VLOOKUP(GAME_JUMP_REPORT_CONSOLIDATED!C6546,GAME_INDEX!$A$7:$E$34,5,FALSE), "NO MATCH")</f>
        <v>1022</v>
      </c>
      <c r="F6546" s="24" t="str">
        <f>IFERROR(VLOOKUP(C6546,GAME_INDEX!$A$7:$E$34,4,FALSE), "NO MATCH!!!")</f>
        <v>Virginia</v>
      </c>
      <c r="G6546" t="s">
        <v>6537</v>
      </c>
      <c r="H6546" s="1">
        <v>43043</v>
      </c>
      <c r="I6546">
        <v>7614</v>
      </c>
      <c r="J6546" t="s">
        <v>7</v>
      </c>
      <c r="K6546" t="s">
        <v>14</v>
      </c>
      <c r="L6546">
        <v>24.2</v>
      </c>
    </row>
    <row r="6547" spans="1:12" x14ac:dyDescent="0.55000000000000004">
      <c r="A6547" s="24" t="str">
        <f t="shared" si="102"/>
        <v>10229</v>
      </c>
      <c r="B6547" s="24" t="s">
        <v>27</v>
      </c>
      <c r="C6547" s="25">
        <v>43043</v>
      </c>
      <c r="D6547" s="24">
        <f>IFERROR(VLOOKUP(B6547,'2017_GT Roster'!$B$6:$H$21,7, FALSE), "NO MATCH!!!")</f>
        <v>9</v>
      </c>
      <c r="E6547" s="24">
        <f>IFERROR(VLOOKUP(GAME_JUMP_REPORT_CONSOLIDATED!C6547,GAME_INDEX!$A$7:$E$34,5,FALSE), "NO MATCH")</f>
        <v>1022</v>
      </c>
      <c r="F6547" s="24" t="str">
        <f>IFERROR(VLOOKUP(C6547,GAME_INDEX!$A$7:$E$34,4,FALSE), "NO MATCH!!!")</f>
        <v>Virginia</v>
      </c>
      <c r="G6547" t="s">
        <v>6538</v>
      </c>
      <c r="H6547" s="1">
        <v>43043</v>
      </c>
      <c r="I6547">
        <v>7616</v>
      </c>
      <c r="J6547" t="s">
        <v>7</v>
      </c>
      <c r="K6547" t="s">
        <v>27</v>
      </c>
      <c r="L6547">
        <v>11.8</v>
      </c>
    </row>
    <row r="6548" spans="1:12" x14ac:dyDescent="0.55000000000000004">
      <c r="A6548" s="24" t="str">
        <f t="shared" si="102"/>
        <v>10229</v>
      </c>
      <c r="B6548" s="24" t="s">
        <v>27</v>
      </c>
      <c r="C6548" s="25">
        <v>43043</v>
      </c>
      <c r="D6548" s="24">
        <f>IFERROR(VLOOKUP(B6548,'2017_GT Roster'!$B$6:$H$21,7, FALSE), "NO MATCH!!!")</f>
        <v>9</v>
      </c>
      <c r="E6548" s="24">
        <f>IFERROR(VLOOKUP(GAME_JUMP_REPORT_CONSOLIDATED!C6548,GAME_INDEX!$A$7:$E$34,5,FALSE), "NO MATCH")</f>
        <v>1022</v>
      </c>
      <c r="F6548" s="24" t="str">
        <f>IFERROR(VLOOKUP(C6548,GAME_INDEX!$A$7:$E$34,4,FALSE), "NO MATCH!!!")</f>
        <v>Virginia</v>
      </c>
      <c r="G6548" t="s">
        <v>6539</v>
      </c>
      <c r="H6548" s="1">
        <v>43043</v>
      </c>
      <c r="I6548">
        <v>7618</v>
      </c>
      <c r="J6548" t="s">
        <v>7</v>
      </c>
      <c r="K6548" t="s">
        <v>27</v>
      </c>
      <c r="L6548">
        <v>11.4</v>
      </c>
    </row>
    <row r="6549" spans="1:12" x14ac:dyDescent="0.55000000000000004">
      <c r="A6549" s="24" t="str">
        <f t="shared" si="102"/>
        <v>10223</v>
      </c>
      <c r="B6549" s="24" t="s">
        <v>3344</v>
      </c>
      <c r="C6549" s="25">
        <v>43043</v>
      </c>
      <c r="D6549" s="24">
        <f>IFERROR(VLOOKUP(B6549,'2017_GT Roster'!$B$6:$H$21,7, FALSE), "NO MATCH!!!")</f>
        <v>3</v>
      </c>
      <c r="E6549" s="24">
        <f>IFERROR(VLOOKUP(GAME_JUMP_REPORT_CONSOLIDATED!C6549,GAME_INDEX!$A$7:$E$34,5,FALSE), "NO MATCH")</f>
        <v>1022</v>
      </c>
      <c r="F6549" s="24" t="str">
        <f>IFERROR(VLOOKUP(C6549,GAME_INDEX!$A$7:$E$34,4,FALSE), "NO MATCH!!!")</f>
        <v>Virginia</v>
      </c>
      <c r="G6549" t="s">
        <v>6540</v>
      </c>
      <c r="H6549" s="1">
        <v>43043</v>
      </c>
      <c r="I6549">
        <v>7618</v>
      </c>
      <c r="J6549" t="s">
        <v>7</v>
      </c>
      <c r="K6549" t="s">
        <v>3344</v>
      </c>
      <c r="L6549">
        <v>12.6</v>
      </c>
    </row>
    <row r="6550" spans="1:12" x14ac:dyDescent="0.55000000000000004">
      <c r="A6550" s="24" t="str">
        <f t="shared" si="102"/>
        <v>10221</v>
      </c>
      <c r="B6550" s="24" t="s">
        <v>3254</v>
      </c>
      <c r="C6550" s="25">
        <v>43043</v>
      </c>
      <c r="D6550" s="24">
        <f>IFERROR(VLOOKUP(B6550,'2017_GT Roster'!$B$6:$H$21,7, FALSE), "NO MATCH!!!")</f>
        <v>1</v>
      </c>
      <c r="E6550" s="24">
        <f>IFERROR(VLOOKUP(GAME_JUMP_REPORT_CONSOLIDATED!C6550,GAME_INDEX!$A$7:$E$34,5,FALSE), "NO MATCH")</f>
        <v>1022</v>
      </c>
      <c r="F6550" s="24" t="str">
        <f>IFERROR(VLOOKUP(C6550,GAME_INDEX!$A$7:$E$34,4,FALSE), "NO MATCH!!!")</f>
        <v>Virginia</v>
      </c>
      <c r="G6550" t="s">
        <v>6541</v>
      </c>
      <c r="H6550" s="1">
        <v>43043</v>
      </c>
      <c r="I6550">
        <v>7618</v>
      </c>
      <c r="J6550" t="s">
        <v>7</v>
      </c>
      <c r="K6550" t="s">
        <v>3254</v>
      </c>
      <c r="L6550">
        <v>21.7</v>
      </c>
    </row>
    <row r="6551" spans="1:12" x14ac:dyDescent="0.55000000000000004">
      <c r="A6551" s="24" t="str">
        <f t="shared" si="102"/>
        <v>10229</v>
      </c>
      <c r="B6551" s="24" t="s">
        <v>27</v>
      </c>
      <c r="C6551" s="25">
        <v>43043</v>
      </c>
      <c r="D6551" s="24">
        <f>IFERROR(VLOOKUP(B6551,'2017_GT Roster'!$B$6:$H$21,7, FALSE), "NO MATCH!!!")</f>
        <v>9</v>
      </c>
      <c r="E6551" s="24">
        <f>IFERROR(VLOOKUP(GAME_JUMP_REPORT_CONSOLIDATED!C6551,GAME_INDEX!$A$7:$E$34,5,FALSE), "NO MATCH")</f>
        <v>1022</v>
      </c>
      <c r="F6551" s="24" t="str">
        <f>IFERROR(VLOOKUP(C6551,GAME_INDEX!$A$7:$E$34,4,FALSE), "NO MATCH!!!")</f>
        <v>Virginia</v>
      </c>
      <c r="G6551" t="s">
        <v>6542</v>
      </c>
      <c r="H6551" s="1">
        <v>43043</v>
      </c>
      <c r="I6551">
        <v>7618</v>
      </c>
      <c r="J6551" t="s">
        <v>7</v>
      </c>
      <c r="K6551" t="s">
        <v>27</v>
      </c>
      <c r="L6551">
        <v>8</v>
      </c>
    </row>
    <row r="6552" spans="1:12" x14ac:dyDescent="0.55000000000000004">
      <c r="A6552" s="24" t="str">
        <f t="shared" si="102"/>
        <v>10229</v>
      </c>
      <c r="B6552" s="24" t="s">
        <v>27</v>
      </c>
      <c r="C6552" s="25">
        <v>43043</v>
      </c>
      <c r="D6552" s="24">
        <f>IFERROR(VLOOKUP(B6552,'2017_GT Roster'!$B$6:$H$21,7, FALSE), "NO MATCH!!!")</f>
        <v>9</v>
      </c>
      <c r="E6552" s="24">
        <f>IFERROR(VLOOKUP(GAME_JUMP_REPORT_CONSOLIDATED!C6552,GAME_INDEX!$A$7:$E$34,5,FALSE), "NO MATCH")</f>
        <v>1022</v>
      </c>
      <c r="F6552" s="24" t="str">
        <f>IFERROR(VLOOKUP(C6552,GAME_INDEX!$A$7:$E$34,4,FALSE), "NO MATCH!!!")</f>
        <v>Virginia</v>
      </c>
      <c r="G6552" t="s">
        <v>6543</v>
      </c>
      <c r="H6552" s="1">
        <v>43043</v>
      </c>
      <c r="I6552">
        <v>7639</v>
      </c>
      <c r="J6552" t="s">
        <v>7</v>
      </c>
      <c r="K6552" t="s">
        <v>27</v>
      </c>
      <c r="L6552">
        <v>16.100000000000001</v>
      </c>
    </row>
    <row r="6553" spans="1:12" x14ac:dyDescent="0.55000000000000004">
      <c r="A6553" s="24" t="str">
        <f t="shared" si="102"/>
        <v>102211</v>
      </c>
      <c r="B6553" s="24" t="s">
        <v>14</v>
      </c>
      <c r="C6553" s="25">
        <v>43043</v>
      </c>
      <c r="D6553" s="24">
        <f>IFERROR(VLOOKUP(B6553,'2017_GT Roster'!$B$6:$H$21,7, FALSE), "NO MATCH!!!")</f>
        <v>11</v>
      </c>
      <c r="E6553" s="24">
        <f>IFERROR(VLOOKUP(GAME_JUMP_REPORT_CONSOLIDATED!C6553,GAME_INDEX!$A$7:$E$34,5,FALSE), "NO MATCH")</f>
        <v>1022</v>
      </c>
      <c r="F6553" s="24" t="str">
        <f>IFERROR(VLOOKUP(C6553,GAME_INDEX!$A$7:$E$34,4,FALSE), "NO MATCH!!!")</f>
        <v>Virginia</v>
      </c>
      <c r="G6553" t="s">
        <v>6544</v>
      </c>
      <c r="H6553" s="1">
        <v>43043</v>
      </c>
      <c r="I6553">
        <v>7642</v>
      </c>
      <c r="J6553" t="s">
        <v>7</v>
      </c>
      <c r="K6553" t="s">
        <v>14</v>
      </c>
      <c r="L6553">
        <v>26</v>
      </c>
    </row>
    <row r="6554" spans="1:12" x14ac:dyDescent="0.55000000000000004">
      <c r="A6554" s="24" t="str">
        <f t="shared" si="102"/>
        <v>10229</v>
      </c>
      <c r="B6554" s="24" t="s">
        <v>27</v>
      </c>
      <c r="C6554" s="25">
        <v>43043</v>
      </c>
      <c r="D6554" s="24">
        <f>IFERROR(VLOOKUP(B6554,'2017_GT Roster'!$B$6:$H$21,7, FALSE), "NO MATCH!!!")</f>
        <v>9</v>
      </c>
      <c r="E6554" s="24">
        <f>IFERROR(VLOOKUP(GAME_JUMP_REPORT_CONSOLIDATED!C6554,GAME_INDEX!$A$7:$E$34,5,FALSE), "NO MATCH")</f>
        <v>1022</v>
      </c>
      <c r="F6554" s="24" t="str">
        <f>IFERROR(VLOOKUP(C6554,GAME_INDEX!$A$7:$E$34,4,FALSE), "NO MATCH!!!")</f>
        <v>Virginia</v>
      </c>
      <c r="G6554" t="s">
        <v>6545</v>
      </c>
      <c r="H6554" s="1">
        <v>43043</v>
      </c>
      <c r="I6554">
        <v>7643</v>
      </c>
      <c r="J6554" t="s">
        <v>7</v>
      </c>
      <c r="K6554" t="s">
        <v>27</v>
      </c>
      <c r="L6554">
        <v>14.3</v>
      </c>
    </row>
    <row r="6555" spans="1:12" x14ac:dyDescent="0.55000000000000004">
      <c r="A6555" s="24" t="str">
        <f t="shared" si="102"/>
        <v>10221</v>
      </c>
      <c r="B6555" s="24" t="s">
        <v>3254</v>
      </c>
      <c r="C6555" s="25">
        <v>43043</v>
      </c>
      <c r="D6555" s="24">
        <f>IFERROR(VLOOKUP(B6555,'2017_GT Roster'!$B$6:$H$21,7, FALSE), "NO MATCH!!!")</f>
        <v>1</v>
      </c>
      <c r="E6555" s="24">
        <f>IFERROR(VLOOKUP(GAME_JUMP_REPORT_CONSOLIDATED!C6555,GAME_INDEX!$A$7:$E$34,5,FALSE), "NO MATCH")</f>
        <v>1022</v>
      </c>
      <c r="F6555" s="24" t="str">
        <f>IFERROR(VLOOKUP(C6555,GAME_INDEX!$A$7:$E$34,4,FALSE), "NO MATCH!!!")</f>
        <v>Virginia</v>
      </c>
      <c r="G6555" t="s">
        <v>6546</v>
      </c>
      <c r="H6555" s="1">
        <v>43043</v>
      </c>
      <c r="I6555">
        <v>7645</v>
      </c>
      <c r="J6555" t="s">
        <v>7</v>
      </c>
      <c r="K6555" t="s">
        <v>3254</v>
      </c>
      <c r="L6555">
        <v>14.2</v>
      </c>
    </row>
    <row r="6556" spans="1:12" x14ac:dyDescent="0.55000000000000004">
      <c r="A6556" s="24" t="str">
        <f t="shared" si="102"/>
        <v>10229</v>
      </c>
      <c r="B6556" s="24" t="s">
        <v>27</v>
      </c>
      <c r="C6556" s="25">
        <v>43043</v>
      </c>
      <c r="D6556" s="24">
        <f>IFERROR(VLOOKUP(B6556,'2017_GT Roster'!$B$6:$H$21,7, FALSE), "NO MATCH!!!")</f>
        <v>9</v>
      </c>
      <c r="E6556" s="24">
        <f>IFERROR(VLOOKUP(GAME_JUMP_REPORT_CONSOLIDATED!C6556,GAME_INDEX!$A$7:$E$34,5,FALSE), "NO MATCH")</f>
        <v>1022</v>
      </c>
      <c r="F6556" s="24" t="str">
        <f>IFERROR(VLOOKUP(C6556,GAME_INDEX!$A$7:$E$34,4,FALSE), "NO MATCH!!!")</f>
        <v>Virginia</v>
      </c>
      <c r="G6556" t="s">
        <v>6547</v>
      </c>
      <c r="H6556" s="1">
        <v>43043</v>
      </c>
      <c r="I6556">
        <v>7679</v>
      </c>
      <c r="J6556" t="s">
        <v>7</v>
      </c>
      <c r="K6556" t="s">
        <v>27</v>
      </c>
      <c r="L6556">
        <v>10.9</v>
      </c>
    </row>
    <row r="6557" spans="1:12" x14ac:dyDescent="0.55000000000000004">
      <c r="A6557" s="24" t="str">
        <f t="shared" si="102"/>
        <v>10221</v>
      </c>
      <c r="B6557" s="24" t="s">
        <v>3254</v>
      </c>
      <c r="C6557" s="25">
        <v>43043</v>
      </c>
      <c r="D6557" s="24">
        <f>IFERROR(VLOOKUP(B6557,'2017_GT Roster'!$B$6:$H$21,7, FALSE), "NO MATCH!!!")</f>
        <v>1</v>
      </c>
      <c r="E6557" s="24">
        <f>IFERROR(VLOOKUP(GAME_JUMP_REPORT_CONSOLIDATED!C6557,GAME_INDEX!$A$7:$E$34,5,FALSE), "NO MATCH")</f>
        <v>1022</v>
      </c>
      <c r="F6557" s="24" t="str">
        <f>IFERROR(VLOOKUP(C6557,GAME_INDEX!$A$7:$E$34,4,FALSE), "NO MATCH!!!")</f>
        <v>Virginia</v>
      </c>
      <c r="G6557" t="s">
        <v>6548</v>
      </c>
      <c r="H6557" s="1">
        <v>43043</v>
      </c>
      <c r="I6557">
        <v>7684</v>
      </c>
      <c r="J6557" t="s">
        <v>7</v>
      </c>
      <c r="K6557" t="s">
        <v>3254</v>
      </c>
      <c r="L6557">
        <v>18.399999999999999</v>
      </c>
    </row>
    <row r="6558" spans="1:12" x14ac:dyDescent="0.55000000000000004">
      <c r="A6558" s="24" t="str">
        <f t="shared" si="102"/>
        <v>102214</v>
      </c>
      <c r="B6558" s="24" t="s">
        <v>10</v>
      </c>
      <c r="C6558" s="25">
        <v>43043</v>
      </c>
      <c r="D6558" s="24">
        <f>IFERROR(VLOOKUP(B6558,'2017_GT Roster'!$B$6:$H$21,7, FALSE), "NO MATCH!!!")</f>
        <v>14</v>
      </c>
      <c r="E6558" s="24">
        <f>IFERROR(VLOOKUP(GAME_JUMP_REPORT_CONSOLIDATED!C6558,GAME_INDEX!$A$7:$E$34,5,FALSE), "NO MATCH")</f>
        <v>1022</v>
      </c>
      <c r="F6558" s="24" t="str">
        <f>IFERROR(VLOOKUP(C6558,GAME_INDEX!$A$7:$E$34,4,FALSE), "NO MATCH!!!")</f>
        <v>Virginia</v>
      </c>
      <c r="G6558" t="s">
        <v>6549</v>
      </c>
      <c r="H6558" s="1">
        <v>43043</v>
      </c>
      <c r="I6558">
        <v>7685</v>
      </c>
      <c r="J6558" t="s">
        <v>7</v>
      </c>
      <c r="K6558" t="s">
        <v>10</v>
      </c>
      <c r="L6558">
        <v>17.8</v>
      </c>
    </row>
    <row r="6559" spans="1:12" x14ac:dyDescent="0.55000000000000004">
      <c r="A6559" s="24" t="str">
        <f t="shared" si="102"/>
        <v>10229</v>
      </c>
      <c r="B6559" s="24" t="s">
        <v>27</v>
      </c>
      <c r="C6559" s="25">
        <v>43043</v>
      </c>
      <c r="D6559" s="24">
        <f>IFERROR(VLOOKUP(B6559,'2017_GT Roster'!$B$6:$H$21,7, FALSE), "NO MATCH!!!")</f>
        <v>9</v>
      </c>
      <c r="E6559" s="24">
        <f>IFERROR(VLOOKUP(GAME_JUMP_REPORT_CONSOLIDATED!C6559,GAME_INDEX!$A$7:$E$34,5,FALSE), "NO MATCH")</f>
        <v>1022</v>
      </c>
      <c r="F6559" s="24" t="str">
        <f>IFERROR(VLOOKUP(C6559,GAME_INDEX!$A$7:$E$34,4,FALSE), "NO MATCH!!!")</f>
        <v>Virginia</v>
      </c>
      <c r="G6559" t="s">
        <v>6550</v>
      </c>
      <c r="H6559" s="1">
        <v>43043</v>
      </c>
      <c r="I6559">
        <v>7699</v>
      </c>
      <c r="J6559" t="s">
        <v>7</v>
      </c>
      <c r="K6559" t="s">
        <v>27</v>
      </c>
      <c r="L6559">
        <v>11</v>
      </c>
    </row>
    <row r="6560" spans="1:12" x14ac:dyDescent="0.55000000000000004">
      <c r="A6560" s="24" t="str">
        <f t="shared" si="102"/>
        <v>10221</v>
      </c>
      <c r="B6560" s="24" t="s">
        <v>3254</v>
      </c>
      <c r="C6560" s="25">
        <v>43043</v>
      </c>
      <c r="D6560" s="24">
        <f>IFERROR(VLOOKUP(B6560,'2017_GT Roster'!$B$6:$H$21,7, FALSE), "NO MATCH!!!")</f>
        <v>1</v>
      </c>
      <c r="E6560" s="24">
        <f>IFERROR(VLOOKUP(GAME_JUMP_REPORT_CONSOLIDATED!C6560,GAME_INDEX!$A$7:$E$34,5,FALSE), "NO MATCH")</f>
        <v>1022</v>
      </c>
      <c r="F6560" s="24" t="str">
        <f>IFERROR(VLOOKUP(C6560,GAME_INDEX!$A$7:$E$34,4,FALSE), "NO MATCH!!!")</f>
        <v>Virginia</v>
      </c>
      <c r="G6560" t="s">
        <v>6551</v>
      </c>
      <c r="H6560" s="1">
        <v>43043</v>
      </c>
      <c r="I6560">
        <v>7704</v>
      </c>
      <c r="J6560" t="s">
        <v>7</v>
      </c>
      <c r="K6560" t="s">
        <v>3254</v>
      </c>
      <c r="L6560">
        <v>18.600000000000001</v>
      </c>
    </row>
    <row r="6561" spans="1:12" x14ac:dyDescent="0.55000000000000004">
      <c r="A6561" s="24" t="str">
        <f t="shared" si="102"/>
        <v>102214</v>
      </c>
      <c r="B6561" s="24" t="s">
        <v>10</v>
      </c>
      <c r="C6561" s="25">
        <v>43043</v>
      </c>
      <c r="D6561" s="24">
        <f>IFERROR(VLOOKUP(B6561,'2017_GT Roster'!$B$6:$H$21,7, FALSE), "NO MATCH!!!")</f>
        <v>14</v>
      </c>
      <c r="E6561" s="24">
        <f>IFERROR(VLOOKUP(GAME_JUMP_REPORT_CONSOLIDATED!C6561,GAME_INDEX!$A$7:$E$34,5,FALSE), "NO MATCH")</f>
        <v>1022</v>
      </c>
      <c r="F6561" s="24" t="str">
        <f>IFERROR(VLOOKUP(C6561,GAME_INDEX!$A$7:$E$34,4,FALSE), "NO MATCH!!!")</f>
        <v>Virginia</v>
      </c>
      <c r="G6561" t="s">
        <v>6552</v>
      </c>
      <c r="H6561" s="1">
        <v>43043</v>
      </c>
      <c r="I6561">
        <v>7705</v>
      </c>
      <c r="J6561" t="s">
        <v>7</v>
      </c>
      <c r="K6561" t="s">
        <v>10</v>
      </c>
      <c r="L6561">
        <v>17.600000000000001</v>
      </c>
    </row>
    <row r="6562" spans="1:12" x14ac:dyDescent="0.55000000000000004">
      <c r="A6562" s="24" t="str">
        <f t="shared" si="102"/>
        <v>10221</v>
      </c>
      <c r="B6562" s="24" t="s">
        <v>3254</v>
      </c>
      <c r="C6562" s="25">
        <v>43043</v>
      </c>
      <c r="D6562" s="24">
        <f>IFERROR(VLOOKUP(B6562,'2017_GT Roster'!$B$6:$H$21,7, FALSE), "NO MATCH!!!")</f>
        <v>1</v>
      </c>
      <c r="E6562" s="24">
        <f>IFERROR(VLOOKUP(GAME_JUMP_REPORT_CONSOLIDATED!C6562,GAME_INDEX!$A$7:$E$34,5,FALSE), "NO MATCH")</f>
        <v>1022</v>
      </c>
      <c r="F6562" s="24" t="str">
        <f>IFERROR(VLOOKUP(C6562,GAME_INDEX!$A$7:$E$34,4,FALSE), "NO MATCH!!!")</f>
        <v>Virginia</v>
      </c>
      <c r="G6562" t="s">
        <v>6553</v>
      </c>
      <c r="H6562" s="1">
        <v>43043</v>
      </c>
      <c r="I6562">
        <v>7712</v>
      </c>
      <c r="J6562" t="s">
        <v>7</v>
      </c>
      <c r="K6562" t="s">
        <v>3254</v>
      </c>
      <c r="L6562">
        <v>15.8</v>
      </c>
    </row>
    <row r="6563" spans="1:12" x14ac:dyDescent="0.55000000000000004">
      <c r="A6563" s="24" t="str">
        <f t="shared" si="102"/>
        <v>102214</v>
      </c>
      <c r="B6563" s="24" t="s">
        <v>10</v>
      </c>
      <c r="C6563" s="25">
        <v>43043</v>
      </c>
      <c r="D6563" s="24">
        <f>IFERROR(VLOOKUP(B6563,'2017_GT Roster'!$B$6:$H$21,7, FALSE), "NO MATCH!!!")</f>
        <v>14</v>
      </c>
      <c r="E6563" s="24">
        <f>IFERROR(VLOOKUP(GAME_JUMP_REPORT_CONSOLIDATED!C6563,GAME_INDEX!$A$7:$E$34,5,FALSE), "NO MATCH")</f>
        <v>1022</v>
      </c>
      <c r="F6563" s="24" t="str">
        <f>IFERROR(VLOOKUP(C6563,GAME_INDEX!$A$7:$E$34,4,FALSE), "NO MATCH!!!")</f>
        <v>Virginia</v>
      </c>
      <c r="G6563" t="s">
        <v>6554</v>
      </c>
      <c r="H6563" s="1">
        <v>43043</v>
      </c>
      <c r="I6563">
        <v>7713</v>
      </c>
      <c r="J6563" t="s">
        <v>7</v>
      </c>
      <c r="K6563" t="s">
        <v>10</v>
      </c>
      <c r="L6563">
        <v>16.5</v>
      </c>
    </row>
    <row r="6564" spans="1:12" x14ac:dyDescent="0.55000000000000004">
      <c r="A6564" s="24" t="str">
        <f t="shared" si="102"/>
        <v>10229</v>
      </c>
      <c r="B6564" s="24" t="s">
        <v>27</v>
      </c>
      <c r="C6564" s="25">
        <v>43043</v>
      </c>
      <c r="D6564" s="24">
        <f>IFERROR(VLOOKUP(B6564,'2017_GT Roster'!$B$6:$H$21,7, FALSE), "NO MATCH!!!")</f>
        <v>9</v>
      </c>
      <c r="E6564" s="24">
        <f>IFERROR(VLOOKUP(GAME_JUMP_REPORT_CONSOLIDATED!C6564,GAME_INDEX!$A$7:$E$34,5,FALSE), "NO MATCH")</f>
        <v>1022</v>
      </c>
      <c r="F6564" s="24" t="str">
        <f>IFERROR(VLOOKUP(C6564,GAME_INDEX!$A$7:$E$34,4,FALSE), "NO MATCH!!!")</f>
        <v>Virginia</v>
      </c>
      <c r="G6564" t="s">
        <v>6555</v>
      </c>
      <c r="H6564" s="1">
        <v>43043</v>
      </c>
      <c r="I6564">
        <v>7732</v>
      </c>
      <c r="J6564" t="s">
        <v>7</v>
      </c>
      <c r="K6564" t="s">
        <v>27</v>
      </c>
      <c r="L6564">
        <v>14.8</v>
      </c>
    </row>
    <row r="6565" spans="1:12" x14ac:dyDescent="0.55000000000000004">
      <c r="A6565" s="24" t="str">
        <f t="shared" si="102"/>
        <v>102211</v>
      </c>
      <c r="B6565" s="24" t="s">
        <v>14</v>
      </c>
      <c r="C6565" s="25">
        <v>43043</v>
      </c>
      <c r="D6565" s="24">
        <f>IFERROR(VLOOKUP(B6565,'2017_GT Roster'!$B$6:$H$21,7, FALSE), "NO MATCH!!!")</f>
        <v>11</v>
      </c>
      <c r="E6565" s="24">
        <f>IFERROR(VLOOKUP(GAME_JUMP_REPORT_CONSOLIDATED!C6565,GAME_INDEX!$A$7:$E$34,5,FALSE), "NO MATCH")</f>
        <v>1022</v>
      </c>
      <c r="F6565" s="24" t="str">
        <f>IFERROR(VLOOKUP(C6565,GAME_INDEX!$A$7:$E$34,4,FALSE), "NO MATCH!!!")</f>
        <v>Virginia</v>
      </c>
      <c r="G6565" t="s">
        <v>6556</v>
      </c>
      <c r="H6565" s="1">
        <v>43043</v>
      </c>
      <c r="I6565">
        <v>7735</v>
      </c>
      <c r="J6565" t="s">
        <v>7</v>
      </c>
      <c r="K6565" t="s">
        <v>14</v>
      </c>
      <c r="L6565">
        <v>24.7</v>
      </c>
    </row>
    <row r="6566" spans="1:12" x14ac:dyDescent="0.55000000000000004">
      <c r="A6566" s="24" t="str">
        <f t="shared" si="102"/>
        <v>102211</v>
      </c>
      <c r="B6566" s="24" t="s">
        <v>14</v>
      </c>
      <c r="C6566" s="25">
        <v>43043</v>
      </c>
      <c r="D6566" s="24">
        <f>IFERROR(VLOOKUP(B6566,'2017_GT Roster'!$B$6:$H$21,7, FALSE), "NO MATCH!!!")</f>
        <v>11</v>
      </c>
      <c r="E6566" s="24">
        <f>IFERROR(VLOOKUP(GAME_JUMP_REPORT_CONSOLIDATED!C6566,GAME_INDEX!$A$7:$E$34,5,FALSE), "NO MATCH")</f>
        <v>1022</v>
      </c>
      <c r="F6566" s="24" t="str">
        <f>IFERROR(VLOOKUP(C6566,GAME_INDEX!$A$7:$E$34,4,FALSE), "NO MATCH!!!")</f>
        <v>Virginia</v>
      </c>
      <c r="G6566" t="s">
        <v>6557</v>
      </c>
      <c r="H6566" s="1">
        <v>43043</v>
      </c>
      <c r="I6566">
        <v>7754</v>
      </c>
      <c r="J6566" t="s">
        <v>7</v>
      </c>
      <c r="K6566" t="s">
        <v>14</v>
      </c>
      <c r="L6566">
        <v>14.8</v>
      </c>
    </row>
    <row r="6567" spans="1:12" x14ac:dyDescent="0.55000000000000004">
      <c r="A6567" s="24" t="str">
        <f t="shared" si="102"/>
        <v>10221</v>
      </c>
      <c r="B6567" s="24" t="s">
        <v>3254</v>
      </c>
      <c r="C6567" s="25">
        <v>43043</v>
      </c>
      <c r="D6567" s="24">
        <f>IFERROR(VLOOKUP(B6567,'2017_GT Roster'!$B$6:$H$21,7, FALSE), "NO MATCH!!!")</f>
        <v>1</v>
      </c>
      <c r="E6567" s="24">
        <f>IFERROR(VLOOKUP(GAME_JUMP_REPORT_CONSOLIDATED!C6567,GAME_INDEX!$A$7:$E$34,5,FALSE), "NO MATCH")</f>
        <v>1022</v>
      </c>
      <c r="F6567" s="24" t="str">
        <f>IFERROR(VLOOKUP(C6567,GAME_INDEX!$A$7:$E$34,4,FALSE), "NO MATCH!!!")</f>
        <v>Virginia</v>
      </c>
      <c r="G6567" t="s">
        <v>6558</v>
      </c>
      <c r="H6567" s="1">
        <v>43043</v>
      </c>
      <c r="I6567">
        <v>7756</v>
      </c>
      <c r="J6567" t="s">
        <v>7</v>
      </c>
      <c r="K6567" t="s">
        <v>3254</v>
      </c>
      <c r="L6567">
        <v>16.3</v>
      </c>
    </row>
    <row r="6568" spans="1:12" x14ac:dyDescent="0.55000000000000004">
      <c r="A6568" s="24" t="str">
        <f t="shared" si="102"/>
        <v>102214</v>
      </c>
      <c r="B6568" s="24" t="s">
        <v>10</v>
      </c>
      <c r="C6568" s="25">
        <v>43043</v>
      </c>
      <c r="D6568" s="24">
        <f>IFERROR(VLOOKUP(B6568,'2017_GT Roster'!$B$6:$H$21,7, FALSE), "NO MATCH!!!")</f>
        <v>14</v>
      </c>
      <c r="E6568" s="24">
        <f>IFERROR(VLOOKUP(GAME_JUMP_REPORT_CONSOLIDATED!C6568,GAME_INDEX!$A$7:$E$34,5,FALSE), "NO MATCH")</f>
        <v>1022</v>
      </c>
      <c r="F6568" s="24" t="str">
        <f>IFERROR(VLOOKUP(C6568,GAME_INDEX!$A$7:$E$34,4,FALSE), "NO MATCH!!!")</f>
        <v>Virginia</v>
      </c>
      <c r="G6568" t="s">
        <v>6559</v>
      </c>
      <c r="H6568" s="1">
        <v>43043</v>
      </c>
      <c r="I6568">
        <v>7757</v>
      </c>
      <c r="J6568" t="s">
        <v>7</v>
      </c>
      <c r="K6568" t="s">
        <v>10</v>
      </c>
      <c r="L6568">
        <v>16.5</v>
      </c>
    </row>
    <row r="6569" spans="1:12" x14ac:dyDescent="0.55000000000000004">
      <c r="A6569" s="24" t="str">
        <f t="shared" si="102"/>
        <v>10229</v>
      </c>
      <c r="B6569" s="24" t="s">
        <v>27</v>
      </c>
      <c r="C6569" s="25">
        <v>43043</v>
      </c>
      <c r="D6569" s="24">
        <f>IFERROR(VLOOKUP(B6569,'2017_GT Roster'!$B$6:$H$21,7, FALSE), "NO MATCH!!!")</f>
        <v>9</v>
      </c>
      <c r="E6569" s="24">
        <f>IFERROR(VLOOKUP(GAME_JUMP_REPORT_CONSOLIDATED!C6569,GAME_INDEX!$A$7:$E$34,5,FALSE), "NO MATCH")</f>
        <v>1022</v>
      </c>
      <c r="F6569" s="24" t="str">
        <f>IFERROR(VLOOKUP(C6569,GAME_INDEX!$A$7:$E$34,4,FALSE), "NO MATCH!!!")</f>
        <v>Virginia</v>
      </c>
      <c r="G6569" t="s">
        <v>6560</v>
      </c>
      <c r="H6569" s="1">
        <v>43043</v>
      </c>
      <c r="I6569">
        <v>7775</v>
      </c>
      <c r="J6569" t="s">
        <v>7</v>
      </c>
      <c r="K6569" t="s">
        <v>27</v>
      </c>
      <c r="L6569">
        <v>11.3</v>
      </c>
    </row>
    <row r="6570" spans="1:12" x14ac:dyDescent="0.55000000000000004">
      <c r="A6570" s="24" t="str">
        <f t="shared" si="102"/>
        <v>10221</v>
      </c>
      <c r="B6570" s="24" t="s">
        <v>3254</v>
      </c>
      <c r="C6570" s="25">
        <v>43043</v>
      </c>
      <c r="D6570" s="24">
        <f>IFERROR(VLOOKUP(B6570,'2017_GT Roster'!$B$6:$H$21,7, FALSE), "NO MATCH!!!")</f>
        <v>1</v>
      </c>
      <c r="E6570" s="24">
        <f>IFERROR(VLOOKUP(GAME_JUMP_REPORT_CONSOLIDATED!C6570,GAME_INDEX!$A$7:$E$34,5,FALSE), "NO MATCH")</f>
        <v>1022</v>
      </c>
      <c r="F6570" s="24" t="str">
        <f>IFERROR(VLOOKUP(C6570,GAME_INDEX!$A$7:$E$34,4,FALSE), "NO MATCH!!!")</f>
        <v>Virginia</v>
      </c>
      <c r="G6570" t="s">
        <v>6561</v>
      </c>
      <c r="H6570" s="1">
        <v>43043</v>
      </c>
      <c r="I6570">
        <v>7777</v>
      </c>
      <c r="J6570" t="s">
        <v>7</v>
      </c>
      <c r="K6570" t="s">
        <v>3254</v>
      </c>
      <c r="L6570">
        <v>15.2</v>
      </c>
    </row>
    <row r="6571" spans="1:12" x14ac:dyDescent="0.55000000000000004">
      <c r="A6571" s="24" t="str">
        <f t="shared" si="102"/>
        <v>10223</v>
      </c>
      <c r="B6571" s="24" t="s">
        <v>3344</v>
      </c>
      <c r="C6571" s="25">
        <v>43043</v>
      </c>
      <c r="D6571" s="24">
        <f>IFERROR(VLOOKUP(B6571,'2017_GT Roster'!$B$6:$H$21,7, FALSE), "NO MATCH!!!")</f>
        <v>3</v>
      </c>
      <c r="E6571" s="24">
        <f>IFERROR(VLOOKUP(GAME_JUMP_REPORT_CONSOLIDATED!C6571,GAME_INDEX!$A$7:$E$34,5,FALSE), "NO MATCH")</f>
        <v>1022</v>
      </c>
      <c r="F6571" s="24" t="str">
        <f>IFERROR(VLOOKUP(C6571,GAME_INDEX!$A$7:$E$34,4,FALSE), "NO MATCH!!!")</f>
        <v>Virginia</v>
      </c>
      <c r="G6571" t="s">
        <v>6562</v>
      </c>
      <c r="H6571" s="1">
        <v>43043</v>
      </c>
      <c r="I6571">
        <v>7778</v>
      </c>
      <c r="J6571" t="s">
        <v>7</v>
      </c>
      <c r="K6571" t="s">
        <v>3344</v>
      </c>
      <c r="L6571">
        <v>9.6</v>
      </c>
    </row>
    <row r="6572" spans="1:12" x14ac:dyDescent="0.55000000000000004">
      <c r="A6572" s="24" t="str">
        <f t="shared" si="102"/>
        <v>102214</v>
      </c>
      <c r="B6572" s="24" t="s">
        <v>10</v>
      </c>
      <c r="C6572" s="25">
        <v>43043</v>
      </c>
      <c r="D6572" s="24">
        <f>IFERROR(VLOOKUP(B6572,'2017_GT Roster'!$B$6:$H$21,7, FALSE), "NO MATCH!!!")</f>
        <v>14</v>
      </c>
      <c r="E6572" s="24">
        <f>IFERROR(VLOOKUP(GAME_JUMP_REPORT_CONSOLIDATED!C6572,GAME_INDEX!$A$7:$E$34,5,FALSE), "NO MATCH")</f>
        <v>1022</v>
      </c>
      <c r="F6572" s="24" t="str">
        <f>IFERROR(VLOOKUP(C6572,GAME_INDEX!$A$7:$E$34,4,FALSE), "NO MATCH!!!")</f>
        <v>Virginia</v>
      </c>
      <c r="G6572" t="s">
        <v>6563</v>
      </c>
      <c r="H6572" s="1">
        <v>43043</v>
      </c>
      <c r="I6572">
        <v>7778</v>
      </c>
      <c r="J6572" t="s">
        <v>7</v>
      </c>
      <c r="K6572" t="s">
        <v>10</v>
      </c>
      <c r="L6572">
        <v>22</v>
      </c>
    </row>
    <row r="6573" spans="1:12" x14ac:dyDescent="0.55000000000000004">
      <c r="A6573" s="24" t="str">
        <f t="shared" si="102"/>
        <v>10221</v>
      </c>
      <c r="B6573" s="24" t="s">
        <v>3254</v>
      </c>
      <c r="C6573" s="25">
        <v>43043</v>
      </c>
      <c r="D6573" s="24">
        <f>IFERROR(VLOOKUP(B6573,'2017_GT Roster'!$B$6:$H$21,7, FALSE), "NO MATCH!!!")</f>
        <v>1</v>
      </c>
      <c r="E6573" s="24">
        <f>IFERROR(VLOOKUP(GAME_JUMP_REPORT_CONSOLIDATED!C6573,GAME_INDEX!$A$7:$E$34,5,FALSE), "NO MATCH")</f>
        <v>1022</v>
      </c>
      <c r="F6573" s="24" t="str">
        <f>IFERROR(VLOOKUP(C6573,GAME_INDEX!$A$7:$E$34,4,FALSE), "NO MATCH!!!")</f>
        <v>Virginia</v>
      </c>
      <c r="G6573" t="s">
        <v>6564</v>
      </c>
      <c r="H6573" s="1">
        <v>43043</v>
      </c>
      <c r="I6573">
        <v>7781</v>
      </c>
      <c r="J6573" t="s">
        <v>7</v>
      </c>
      <c r="K6573" t="s">
        <v>3254</v>
      </c>
      <c r="L6573">
        <v>18.7</v>
      </c>
    </row>
    <row r="6574" spans="1:12" x14ac:dyDescent="0.55000000000000004">
      <c r="A6574" s="24" t="str">
        <f t="shared" si="102"/>
        <v>102233</v>
      </c>
      <c r="B6574" s="24" t="s">
        <v>32</v>
      </c>
      <c r="C6574" s="25">
        <v>43043</v>
      </c>
      <c r="D6574" s="24">
        <f>IFERROR(VLOOKUP(B6574,'2017_GT Roster'!$B$6:$H$21,7, FALSE), "NO MATCH!!!")</f>
        <v>33</v>
      </c>
      <c r="E6574" s="24">
        <f>IFERROR(VLOOKUP(GAME_JUMP_REPORT_CONSOLIDATED!C6574,GAME_INDEX!$A$7:$E$34,5,FALSE), "NO MATCH")</f>
        <v>1022</v>
      </c>
      <c r="F6574" s="24" t="str">
        <f>IFERROR(VLOOKUP(C6574,GAME_INDEX!$A$7:$E$34,4,FALSE), "NO MATCH!!!")</f>
        <v>Virginia</v>
      </c>
      <c r="G6574" t="s">
        <v>6565</v>
      </c>
      <c r="H6574" s="1">
        <v>43043</v>
      </c>
      <c r="I6574">
        <v>7782</v>
      </c>
      <c r="J6574" t="s">
        <v>7</v>
      </c>
      <c r="K6574" t="s">
        <v>32</v>
      </c>
      <c r="L6574">
        <v>17.399999999999999</v>
      </c>
    </row>
    <row r="6575" spans="1:12" x14ac:dyDescent="0.55000000000000004">
      <c r="A6575" s="24" t="str">
        <f t="shared" si="102"/>
        <v>102223</v>
      </c>
      <c r="B6575" s="24" t="s">
        <v>19</v>
      </c>
      <c r="C6575" s="25">
        <v>43043</v>
      </c>
      <c r="D6575" s="24">
        <f>IFERROR(VLOOKUP(B6575,'2017_GT Roster'!$B$6:$H$21,7, FALSE), "NO MATCH!!!")</f>
        <v>23</v>
      </c>
      <c r="E6575" s="24">
        <f>IFERROR(VLOOKUP(GAME_JUMP_REPORT_CONSOLIDATED!C6575,GAME_INDEX!$A$7:$E$34,5,FALSE), "NO MATCH")</f>
        <v>1022</v>
      </c>
      <c r="F6575" s="24" t="str">
        <f>IFERROR(VLOOKUP(C6575,GAME_INDEX!$A$7:$E$34,4,FALSE), "NO MATCH!!!")</f>
        <v>Virginia</v>
      </c>
      <c r="G6575" t="s">
        <v>6566</v>
      </c>
      <c r="H6575" s="1">
        <v>43043</v>
      </c>
      <c r="I6575">
        <v>7799</v>
      </c>
      <c r="J6575" t="s">
        <v>7</v>
      </c>
      <c r="K6575" t="s">
        <v>19</v>
      </c>
      <c r="L6575">
        <v>9.8000000000000007</v>
      </c>
    </row>
    <row r="6576" spans="1:12" x14ac:dyDescent="0.55000000000000004">
      <c r="A6576" s="24" t="str">
        <f t="shared" si="102"/>
        <v>10229</v>
      </c>
      <c r="B6576" s="24" t="s">
        <v>27</v>
      </c>
      <c r="C6576" s="25">
        <v>43043</v>
      </c>
      <c r="D6576" s="24">
        <f>IFERROR(VLOOKUP(B6576,'2017_GT Roster'!$B$6:$H$21,7, FALSE), "NO MATCH!!!")</f>
        <v>9</v>
      </c>
      <c r="E6576" s="24">
        <f>IFERROR(VLOOKUP(GAME_JUMP_REPORT_CONSOLIDATED!C6576,GAME_INDEX!$A$7:$E$34,5,FALSE), "NO MATCH")</f>
        <v>1022</v>
      </c>
      <c r="F6576" s="24" t="str">
        <f>IFERROR(VLOOKUP(C6576,GAME_INDEX!$A$7:$E$34,4,FALSE), "NO MATCH!!!")</f>
        <v>Virginia</v>
      </c>
      <c r="G6576" t="s">
        <v>6567</v>
      </c>
      <c r="H6576" s="1">
        <v>43043</v>
      </c>
      <c r="I6576">
        <v>7800</v>
      </c>
      <c r="J6576" t="s">
        <v>7</v>
      </c>
      <c r="K6576" t="s">
        <v>27</v>
      </c>
      <c r="L6576">
        <v>12.4</v>
      </c>
    </row>
    <row r="6577" spans="1:13" x14ac:dyDescent="0.55000000000000004">
      <c r="A6577" s="24" t="str">
        <f t="shared" ref="A6577:A6638" si="103">E6577&amp;D6577</f>
        <v>10221</v>
      </c>
      <c r="B6577" s="24" t="s">
        <v>3254</v>
      </c>
      <c r="C6577" s="25">
        <v>43043</v>
      </c>
      <c r="D6577" s="24">
        <f>IFERROR(VLOOKUP(B6577,'2017_GT Roster'!$B$6:$H$21,7, FALSE), "NO MATCH!!!")</f>
        <v>1</v>
      </c>
      <c r="E6577" s="24">
        <f>IFERROR(VLOOKUP(GAME_JUMP_REPORT_CONSOLIDATED!C6577,GAME_INDEX!$A$7:$E$34,5,FALSE), "NO MATCH")</f>
        <v>1022</v>
      </c>
      <c r="F6577" s="24" t="str">
        <f>IFERROR(VLOOKUP(C6577,GAME_INDEX!$A$7:$E$34,4,FALSE), "NO MATCH!!!")</f>
        <v>Virginia</v>
      </c>
      <c r="G6577" t="s">
        <v>6568</v>
      </c>
      <c r="H6577" s="1">
        <v>43043</v>
      </c>
      <c r="I6577">
        <v>7801</v>
      </c>
      <c r="J6577" t="s">
        <v>7</v>
      </c>
      <c r="K6577" t="s">
        <v>3254</v>
      </c>
      <c r="L6577">
        <v>20.7</v>
      </c>
    </row>
    <row r="6578" spans="1:13" x14ac:dyDescent="0.55000000000000004">
      <c r="A6578" s="24" t="str">
        <f t="shared" si="103"/>
        <v>102233</v>
      </c>
      <c r="B6578" s="24" t="s">
        <v>32</v>
      </c>
      <c r="C6578" s="25">
        <v>43043</v>
      </c>
      <c r="D6578" s="24">
        <f>IFERROR(VLOOKUP(B6578,'2017_GT Roster'!$B$6:$H$21,7, FALSE), "NO MATCH!!!")</f>
        <v>33</v>
      </c>
      <c r="E6578" s="24">
        <f>IFERROR(VLOOKUP(GAME_JUMP_REPORT_CONSOLIDATED!C6578,GAME_INDEX!$A$7:$E$34,5,FALSE), "NO MATCH")</f>
        <v>1022</v>
      </c>
      <c r="F6578" s="24" t="str">
        <f>IFERROR(VLOOKUP(C6578,GAME_INDEX!$A$7:$E$34,4,FALSE), "NO MATCH!!!")</f>
        <v>Virginia</v>
      </c>
      <c r="G6578" t="s">
        <v>6569</v>
      </c>
      <c r="H6578" s="1">
        <v>43043</v>
      </c>
      <c r="I6578">
        <v>7840</v>
      </c>
      <c r="J6578" t="s">
        <v>7</v>
      </c>
      <c r="K6578" t="s">
        <v>32</v>
      </c>
      <c r="L6578">
        <v>18.5</v>
      </c>
    </row>
    <row r="6579" spans="1:13" x14ac:dyDescent="0.55000000000000004">
      <c r="A6579" s="24" t="str">
        <f t="shared" si="103"/>
        <v>102233</v>
      </c>
      <c r="B6579" s="24" t="s">
        <v>32</v>
      </c>
      <c r="C6579" s="25">
        <v>43043</v>
      </c>
      <c r="D6579" s="24">
        <f>IFERROR(VLOOKUP(B6579,'2017_GT Roster'!$B$6:$H$21,7, FALSE), "NO MATCH!!!")</f>
        <v>33</v>
      </c>
      <c r="E6579" s="24">
        <f>IFERROR(VLOOKUP(GAME_JUMP_REPORT_CONSOLIDATED!C6579,GAME_INDEX!$A$7:$E$34,5,FALSE), "NO MATCH")</f>
        <v>1022</v>
      </c>
      <c r="F6579" s="24" t="str">
        <f>IFERROR(VLOOKUP(C6579,GAME_INDEX!$A$7:$E$34,4,FALSE), "NO MATCH!!!")</f>
        <v>Virginia</v>
      </c>
      <c r="G6579" t="s">
        <v>6570</v>
      </c>
      <c r="H6579" s="1">
        <v>43043</v>
      </c>
      <c r="I6579">
        <v>7840</v>
      </c>
      <c r="J6579" t="s">
        <v>7</v>
      </c>
      <c r="K6579" t="s">
        <v>32</v>
      </c>
      <c r="L6579">
        <v>22.8</v>
      </c>
    </row>
    <row r="6580" spans="1:13" x14ac:dyDescent="0.55000000000000004">
      <c r="A6580" s="24" t="str">
        <f t="shared" si="103"/>
        <v>10229</v>
      </c>
      <c r="B6580" s="24" t="s">
        <v>27</v>
      </c>
      <c r="C6580" s="25">
        <v>43043</v>
      </c>
      <c r="D6580" s="24">
        <f>IFERROR(VLOOKUP(B6580,'2017_GT Roster'!$B$6:$H$21,7, FALSE), "NO MATCH!!!")</f>
        <v>9</v>
      </c>
      <c r="E6580" s="24">
        <f>IFERROR(VLOOKUP(GAME_JUMP_REPORT_CONSOLIDATED!C6580,GAME_INDEX!$A$7:$E$34,5,FALSE), "NO MATCH")</f>
        <v>1022</v>
      </c>
      <c r="F6580" s="24" t="str">
        <f>IFERROR(VLOOKUP(C6580,GAME_INDEX!$A$7:$E$34,4,FALSE), "NO MATCH!!!")</f>
        <v>Virginia</v>
      </c>
      <c r="G6580" t="s">
        <v>6571</v>
      </c>
      <c r="H6580" s="1">
        <v>43043</v>
      </c>
      <c r="I6580">
        <v>7992</v>
      </c>
      <c r="J6580" t="s">
        <v>7</v>
      </c>
      <c r="K6580" t="s">
        <v>27</v>
      </c>
      <c r="L6580">
        <v>12.2</v>
      </c>
    </row>
    <row r="6581" spans="1:13" x14ac:dyDescent="0.55000000000000004">
      <c r="A6581" s="24" t="str">
        <f t="shared" si="103"/>
        <v>102221</v>
      </c>
      <c r="B6581" s="24" t="s">
        <v>5040</v>
      </c>
      <c r="C6581" s="25">
        <v>43043</v>
      </c>
      <c r="D6581" s="24">
        <f>IFERROR(VLOOKUP(B6581,'2017_GT Roster'!$B$6:$H$21,7, FALSE), "NO MATCH!!!")</f>
        <v>21</v>
      </c>
      <c r="E6581" s="24">
        <f>IFERROR(VLOOKUP(GAME_JUMP_REPORT_CONSOLIDATED!C6581,GAME_INDEX!$A$7:$E$34,5,FALSE), "NO MATCH")</f>
        <v>1022</v>
      </c>
      <c r="F6581" s="24" t="str">
        <f>IFERROR(VLOOKUP(C6581,GAME_INDEX!$A$7:$E$34,4,FALSE), "NO MATCH!!!")</f>
        <v>Virginia</v>
      </c>
      <c r="G6581" t="s">
        <v>6572</v>
      </c>
      <c r="H6581" s="1">
        <v>43043</v>
      </c>
      <c r="I6581">
        <v>7992</v>
      </c>
      <c r="J6581" t="s">
        <v>7</v>
      </c>
      <c r="K6581" t="s">
        <v>5040</v>
      </c>
      <c r="L6581">
        <v>32.299999999999997</v>
      </c>
    </row>
    <row r="6582" spans="1:13" x14ac:dyDescent="0.55000000000000004">
      <c r="A6582" s="24" t="str">
        <f t="shared" si="103"/>
        <v>10221</v>
      </c>
      <c r="B6582" s="24" t="s">
        <v>3254</v>
      </c>
      <c r="C6582" s="25">
        <v>43043</v>
      </c>
      <c r="D6582" s="24">
        <f>IFERROR(VLOOKUP(B6582,'2017_GT Roster'!$B$6:$H$21,7, FALSE), "NO MATCH!!!")</f>
        <v>1</v>
      </c>
      <c r="E6582" s="24">
        <f>IFERROR(VLOOKUP(GAME_JUMP_REPORT_CONSOLIDATED!C6582,GAME_INDEX!$A$7:$E$34,5,FALSE), "NO MATCH")</f>
        <v>1022</v>
      </c>
      <c r="F6582" s="24" t="str">
        <f>IFERROR(VLOOKUP(C6582,GAME_INDEX!$A$7:$E$34,4,FALSE), "NO MATCH!!!")</f>
        <v>Virginia</v>
      </c>
      <c r="G6582" t="s">
        <v>6573</v>
      </c>
      <c r="H6582" s="1">
        <v>43043</v>
      </c>
      <c r="I6582">
        <v>7997</v>
      </c>
      <c r="J6582" t="s">
        <v>7</v>
      </c>
      <c r="K6582" t="s">
        <v>3254</v>
      </c>
      <c r="L6582">
        <v>14.2</v>
      </c>
    </row>
    <row r="6583" spans="1:13" x14ac:dyDescent="0.55000000000000004">
      <c r="A6583" s="24" t="str">
        <f t="shared" si="103"/>
        <v>10231</v>
      </c>
      <c r="B6583" s="24" t="s">
        <v>3254</v>
      </c>
      <c r="C6583" s="25">
        <v>43048</v>
      </c>
      <c r="D6583" s="24">
        <f>IFERROR(VLOOKUP(B6583,'2017_GT Roster'!$B$6:$H$21,7, FALSE), "NO MATCH!!!")</f>
        <v>1</v>
      </c>
      <c r="E6583" s="24">
        <f>IFERROR(VLOOKUP(GAME_JUMP_REPORT_CONSOLIDATED!C6583,GAME_INDEX!$A$7:$E$34,5,FALSE), "NO MATCH")</f>
        <v>1023</v>
      </c>
      <c r="F6583" s="24" t="str">
        <f>IFERROR(VLOOKUP(C6583,GAME_INDEX!$A$7:$E$34,4,FALSE), "NO MATCH!!!")</f>
        <v>North Carolina</v>
      </c>
      <c r="G6583" t="s">
        <v>6574</v>
      </c>
      <c r="H6583" s="1">
        <v>43048</v>
      </c>
      <c r="I6583">
        <v>25</v>
      </c>
      <c r="J6583" t="s">
        <v>7</v>
      </c>
      <c r="K6583" t="s">
        <v>3254</v>
      </c>
      <c r="L6583">
        <v>58.7</v>
      </c>
      <c r="M6583" t="s">
        <v>10640</v>
      </c>
    </row>
    <row r="6584" spans="1:13" x14ac:dyDescent="0.55000000000000004">
      <c r="A6584" s="24" t="str">
        <f t="shared" si="103"/>
        <v>10234</v>
      </c>
      <c r="B6584" s="24" t="s">
        <v>3262</v>
      </c>
      <c r="C6584" s="25">
        <v>43048</v>
      </c>
      <c r="D6584" s="24">
        <f>IFERROR(VLOOKUP(B6584,'2017_GT Roster'!$B$6:$H$21,7, FALSE), "NO MATCH!!!")</f>
        <v>4</v>
      </c>
      <c r="E6584" s="24">
        <f>IFERROR(VLOOKUP(GAME_JUMP_REPORT_CONSOLIDATED!C6584,GAME_INDEX!$A$7:$E$34,5,FALSE), "NO MATCH")</f>
        <v>1023</v>
      </c>
      <c r="F6584" s="24" t="str">
        <f>IFERROR(VLOOKUP(C6584,GAME_INDEX!$A$7:$E$34,4,FALSE), "NO MATCH!!!")</f>
        <v>North Carolina</v>
      </c>
      <c r="G6584" t="s">
        <v>6575</v>
      </c>
      <c r="H6584" s="1">
        <v>43048</v>
      </c>
      <c r="I6584">
        <v>27</v>
      </c>
      <c r="J6584" t="s">
        <v>7</v>
      </c>
      <c r="K6584" t="s">
        <v>3262</v>
      </c>
      <c r="L6584">
        <v>21.7</v>
      </c>
    </row>
    <row r="6585" spans="1:13" x14ac:dyDescent="0.55000000000000004">
      <c r="A6585" s="24" t="str">
        <f t="shared" si="103"/>
        <v>10234</v>
      </c>
      <c r="B6585" s="24" t="s">
        <v>3262</v>
      </c>
      <c r="C6585" s="25">
        <v>43048</v>
      </c>
      <c r="D6585" s="24">
        <f>IFERROR(VLOOKUP(B6585,'2017_GT Roster'!$B$6:$H$21,7, FALSE), "NO MATCH!!!")</f>
        <v>4</v>
      </c>
      <c r="E6585" s="24">
        <f>IFERROR(VLOOKUP(GAME_JUMP_REPORT_CONSOLIDATED!C6585,GAME_INDEX!$A$7:$E$34,5,FALSE), "NO MATCH")</f>
        <v>1023</v>
      </c>
      <c r="F6585" s="24" t="str">
        <f>IFERROR(VLOOKUP(C6585,GAME_INDEX!$A$7:$E$34,4,FALSE), "NO MATCH!!!")</f>
        <v>North Carolina</v>
      </c>
      <c r="G6585" t="s">
        <v>6576</v>
      </c>
      <c r="H6585" s="1">
        <v>43048</v>
      </c>
      <c r="I6585">
        <v>29</v>
      </c>
      <c r="J6585" t="s">
        <v>7</v>
      </c>
      <c r="K6585" t="s">
        <v>3262</v>
      </c>
      <c r="L6585">
        <v>23.5</v>
      </c>
    </row>
    <row r="6586" spans="1:13" x14ac:dyDescent="0.55000000000000004">
      <c r="A6586" s="24" t="str">
        <f t="shared" si="103"/>
        <v>10234</v>
      </c>
      <c r="B6586" s="24" t="s">
        <v>3262</v>
      </c>
      <c r="C6586" s="25">
        <v>43048</v>
      </c>
      <c r="D6586" s="24">
        <f>IFERROR(VLOOKUP(B6586,'2017_GT Roster'!$B$6:$H$21,7, FALSE), "NO MATCH!!!")</f>
        <v>4</v>
      </c>
      <c r="E6586" s="24">
        <f>IFERROR(VLOOKUP(GAME_JUMP_REPORT_CONSOLIDATED!C6586,GAME_INDEX!$A$7:$E$34,5,FALSE), "NO MATCH")</f>
        <v>1023</v>
      </c>
      <c r="F6586" s="24" t="str">
        <f>IFERROR(VLOOKUP(C6586,GAME_INDEX!$A$7:$E$34,4,FALSE), "NO MATCH!!!")</f>
        <v>North Carolina</v>
      </c>
      <c r="G6586" t="s">
        <v>6577</v>
      </c>
      <c r="H6586" s="1">
        <v>43048</v>
      </c>
      <c r="I6586">
        <v>233</v>
      </c>
      <c r="J6586" t="s">
        <v>7</v>
      </c>
      <c r="K6586" t="s">
        <v>3262</v>
      </c>
      <c r="L6586">
        <v>17.5</v>
      </c>
    </row>
    <row r="6587" spans="1:13" x14ac:dyDescent="0.55000000000000004">
      <c r="A6587" s="24" t="str">
        <f t="shared" si="103"/>
        <v>102314</v>
      </c>
      <c r="B6587" s="24" t="s">
        <v>10</v>
      </c>
      <c r="C6587" s="25">
        <v>43048</v>
      </c>
      <c r="D6587" s="24">
        <f>IFERROR(VLOOKUP(B6587,'2017_GT Roster'!$B$6:$H$21,7, FALSE), "NO MATCH!!!")</f>
        <v>14</v>
      </c>
      <c r="E6587" s="24">
        <f>IFERROR(VLOOKUP(GAME_JUMP_REPORT_CONSOLIDATED!C6587,GAME_INDEX!$A$7:$E$34,5,FALSE), "NO MATCH")</f>
        <v>1023</v>
      </c>
      <c r="F6587" s="24" t="str">
        <f>IFERROR(VLOOKUP(C6587,GAME_INDEX!$A$7:$E$34,4,FALSE), "NO MATCH!!!")</f>
        <v>North Carolina</v>
      </c>
      <c r="G6587" t="s">
        <v>6578</v>
      </c>
      <c r="H6587" s="1">
        <v>43048</v>
      </c>
      <c r="I6587">
        <v>235</v>
      </c>
      <c r="J6587" t="s">
        <v>7</v>
      </c>
      <c r="K6587" t="s">
        <v>10</v>
      </c>
      <c r="L6587">
        <v>22.4</v>
      </c>
    </row>
    <row r="6588" spans="1:13" x14ac:dyDescent="0.55000000000000004">
      <c r="A6588" s="24" t="str">
        <f t="shared" si="103"/>
        <v>10231</v>
      </c>
      <c r="B6588" s="24" t="s">
        <v>3254</v>
      </c>
      <c r="C6588" s="25">
        <v>43048</v>
      </c>
      <c r="D6588" s="24">
        <f>IFERROR(VLOOKUP(B6588,'2017_GT Roster'!$B$6:$H$21,7, FALSE), "NO MATCH!!!")</f>
        <v>1</v>
      </c>
      <c r="E6588" s="24">
        <f>IFERROR(VLOOKUP(GAME_JUMP_REPORT_CONSOLIDATED!C6588,GAME_INDEX!$A$7:$E$34,5,FALSE), "NO MATCH")</f>
        <v>1023</v>
      </c>
      <c r="F6588" s="24" t="str">
        <f>IFERROR(VLOOKUP(C6588,GAME_INDEX!$A$7:$E$34,4,FALSE), "NO MATCH!!!")</f>
        <v>North Carolina</v>
      </c>
      <c r="G6588" t="s">
        <v>6579</v>
      </c>
      <c r="H6588" s="1">
        <v>43048</v>
      </c>
      <c r="I6588">
        <v>237</v>
      </c>
      <c r="J6588" t="s">
        <v>7</v>
      </c>
      <c r="K6588" t="s">
        <v>3254</v>
      </c>
      <c r="L6588">
        <v>21.7</v>
      </c>
    </row>
    <row r="6589" spans="1:13" x14ac:dyDescent="0.55000000000000004">
      <c r="A6589" s="24" t="str">
        <f t="shared" si="103"/>
        <v>102333</v>
      </c>
      <c r="B6589" s="24" t="s">
        <v>32</v>
      </c>
      <c r="C6589" s="25">
        <v>43048</v>
      </c>
      <c r="D6589" s="24">
        <f>IFERROR(VLOOKUP(B6589,'2017_GT Roster'!$B$6:$H$21,7, FALSE), "NO MATCH!!!")</f>
        <v>33</v>
      </c>
      <c r="E6589" s="24">
        <f>IFERROR(VLOOKUP(GAME_JUMP_REPORT_CONSOLIDATED!C6589,GAME_INDEX!$A$7:$E$34,5,FALSE), "NO MATCH")</f>
        <v>1023</v>
      </c>
      <c r="F6589" s="24" t="str">
        <f>IFERROR(VLOOKUP(C6589,GAME_INDEX!$A$7:$E$34,4,FALSE), "NO MATCH!!!")</f>
        <v>North Carolina</v>
      </c>
      <c r="G6589" t="s">
        <v>6580</v>
      </c>
      <c r="H6589" s="1">
        <v>43048</v>
      </c>
      <c r="I6589">
        <v>238</v>
      </c>
      <c r="J6589" t="s">
        <v>7</v>
      </c>
      <c r="K6589" t="s">
        <v>32</v>
      </c>
      <c r="L6589">
        <v>23.7</v>
      </c>
    </row>
    <row r="6590" spans="1:13" x14ac:dyDescent="0.55000000000000004">
      <c r="A6590" s="24" t="str">
        <f t="shared" si="103"/>
        <v>102397</v>
      </c>
      <c r="B6590" s="24" t="s">
        <v>42</v>
      </c>
      <c r="C6590" s="25">
        <v>43048</v>
      </c>
      <c r="D6590" s="24">
        <f>IFERROR(VLOOKUP(B6590,'2017_GT Roster'!$B$6:$H$21,7, FALSE), "NO MATCH!!!")</f>
        <v>97</v>
      </c>
      <c r="E6590" s="24">
        <f>IFERROR(VLOOKUP(GAME_JUMP_REPORT_CONSOLIDATED!C6590,GAME_INDEX!$A$7:$E$34,5,FALSE), "NO MATCH")</f>
        <v>1023</v>
      </c>
      <c r="F6590" s="24" t="str">
        <f>IFERROR(VLOOKUP(C6590,GAME_INDEX!$A$7:$E$34,4,FALSE), "NO MATCH!!!")</f>
        <v>North Carolina</v>
      </c>
      <c r="G6590" t="s">
        <v>6581</v>
      </c>
      <c r="H6590" s="1">
        <v>43048</v>
      </c>
      <c r="I6590">
        <v>240</v>
      </c>
      <c r="J6590" t="s">
        <v>7</v>
      </c>
      <c r="K6590" t="s">
        <v>42</v>
      </c>
      <c r="L6590">
        <v>19.8</v>
      </c>
    </row>
    <row r="6591" spans="1:13" x14ac:dyDescent="0.55000000000000004">
      <c r="A6591" s="24" t="str">
        <f t="shared" si="103"/>
        <v>10233</v>
      </c>
      <c r="B6591" s="24" t="s">
        <v>3344</v>
      </c>
      <c r="C6591" s="25">
        <v>43048</v>
      </c>
      <c r="D6591" s="24">
        <f>IFERROR(VLOOKUP(B6591,'2017_GT Roster'!$B$6:$H$21,7, FALSE), "NO MATCH!!!")</f>
        <v>3</v>
      </c>
      <c r="E6591" s="24">
        <f>IFERROR(VLOOKUP(GAME_JUMP_REPORT_CONSOLIDATED!C6591,GAME_INDEX!$A$7:$E$34,5,FALSE), "NO MATCH")</f>
        <v>1023</v>
      </c>
      <c r="F6591" s="24" t="str">
        <f>IFERROR(VLOOKUP(C6591,GAME_INDEX!$A$7:$E$34,4,FALSE), "NO MATCH!!!")</f>
        <v>North Carolina</v>
      </c>
      <c r="G6591" t="s">
        <v>6582</v>
      </c>
      <c r="H6591" s="1">
        <v>43048</v>
      </c>
      <c r="I6591">
        <v>240</v>
      </c>
      <c r="J6591" t="s">
        <v>7</v>
      </c>
      <c r="K6591" t="s">
        <v>3344</v>
      </c>
      <c r="L6591">
        <v>20.3</v>
      </c>
    </row>
    <row r="6592" spans="1:13" x14ac:dyDescent="0.55000000000000004">
      <c r="A6592" s="24" t="str">
        <f t="shared" si="103"/>
        <v>102311</v>
      </c>
      <c r="B6592" s="24" t="s">
        <v>14</v>
      </c>
      <c r="C6592" s="25">
        <v>43048</v>
      </c>
      <c r="D6592" s="24">
        <f>IFERROR(VLOOKUP(B6592,'2017_GT Roster'!$B$6:$H$21,7, FALSE), "NO MATCH!!!")</f>
        <v>11</v>
      </c>
      <c r="E6592" s="24">
        <f>IFERROR(VLOOKUP(GAME_JUMP_REPORT_CONSOLIDATED!C6592,GAME_INDEX!$A$7:$E$34,5,FALSE), "NO MATCH")</f>
        <v>1023</v>
      </c>
      <c r="F6592" s="24" t="str">
        <f>IFERROR(VLOOKUP(C6592,GAME_INDEX!$A$7:$E$34,4,FALSE), "NO MATCH!!!")</f>
        <v>North Carolina</v>
      </c>
      <c r="G6592" t="s">
        <v>6583</v>
      </c>
      <c r="H6592" s="1">
        <v>43048</v>
      </c>
      <c r="I6592">
        <v>240</v>
      </c>
      <c r="J6592" t="s">
        <v>7</v>
      </c>
      <c r="K6592" t="s">
        <v>14</v>
      </c>
      <c r="L6592">
        <v>22.3</v>
      </c>
    </row>
    <row r="6593" spans="1:12" x14ac:dyDescent="0.55000000000000004">
      <c r="A6593" s="24" t="str">
        <f t="shared" si="103"/>
        <v>10234</v>
      </c>
      <c r="B6593" s="24" t="s">
        <v>3262</v>
      </c>
      <c r="C6593" s="25">
        <v>43048</v>
      </c>
      <c r="D6593" s="24">
        <f>IFERROR(VLOOKUP(B6593,'2017_GT Roster'!$B$6:$H$21,7, FALSE), "NO MATCH!!!")</f>
        <v>4</v>
      </c>
      <c r="E6593" s="24">
        <f>IFERROR(VLOOKUP(GAME_JUMP_REPORT_CONSOLIDATED!C6593,GAME_INDEX!$A$7:$E$34,5,FALSE), "NO MATCH")</f>
        <v>1023</v>
      </c>
      <c r="F6593" s="24" t="str">
        <f>IFERROR(VLOOKUP(C6593,GAME_INDEX!$A$7:$E$34,4,FALSE), "NO MATCH!!!")</f>
        <v>North Carolina</v>
      </c>
      <c r="G6593" t="s">
        <v>6584</v>
      </c>
      <c r="H6593" s="1">
        <v>43048</v>
      </c>
      <c r="I6593">
        <v>242</v>
      </c>
      <c r="J6593" t="s">
        <v>7</v>
      </c>
      <c r="K6593" t="s">
        <v>3262</v>
      </c>
      <c r="L6593">
        <v>23.7</v>
      </c>
    </row>
    <row r="6594" spans="1:12" x14ac:dyDescent="0.55000000000000004">
      <c r="A6594" s="24" t="str">
        <f t="shared" si="103"/>
        <v>102323</v>
      </c>
      <c r="B6594" s="24" t="s">
        <v>19</v>
      </c>
      <c r="C6594" s="25">
        <v>43048</v>
      </c>
      <c r="D6594" s="24">
        <f>IFERROR(VLOOKUP(B6594,'2017_GT Roster'!$B$6:$H$21,7, FALSE), "NO MATCH!!!")</f>
        <v>23</v>
      </c>
      <c r="E6594" s="24">
        <f>IFERROR(VLOOKUP(GAME_JUMP_REPORT_CONSOLIDATED!C6594,GAME_INDEX!$A$7:$E$34,5,FALSE), "NO MATCH")</f>
        <v>1023</v>
      </c>
      <c r="F6594" s="24" t="str">
        <f>IFERROR(VLOOKUP(C6594,GAME_INDEX!$A$7:$E$34,4,FALSE), "NO MATCH!!!")</f>
        <v>North Carolina</v>
      </c>
      <c r="G6594" t="s">
        <v>6585</v>
      </c>
      <c r="H6594" s="1">
        <v>43048</v>
      </c>
      <c r="I6594">
        <v>243</v>
      </c>
      <c r="J6594" t="s">
        <v>7</v>
      </c>
      <c r="K6594" t="s">
        <v>19</v>
      </c>
      <c r="L6594">
        <v>18.8</v>
      </c>
    </row>
    <row r="6595" spans="1:12" x14ac:dyDescent="0.55000000000000004">
      <c r="A6595" s="24" t="str">
        <f t="shared" si="103"/>
        <v>10239</v>
      </c>
      <c r="B6595" s="24" t="s">
        <v>27</v>
      </c>
      <c r="C6595" s="25">
        <v>43048</v>
      </c>
      <c r="D6595" s="24">
        <f>IFERROR(VLOOKUP(B6595,'2017_GT Roster'!$B$6:$H$21,7, FALSE), "NO MATCH!!!")</f>
        <v>9</v>
      </c>
      <c r="E6595" s="24">
        <f>IFERROR(VLOOKUP(GAME_JUMP_REPORT_CONSOLIDATED!C6595,GAME_INDEX!$A$7:$E$34,5,FALSE), "NO MATCH")</f>
        <v>1023</v>
      </c>
      <c r="F6595" s="24" t="str">
        <f>IFERROR(VLOOKUP(C6595,GAME_INDEX!$A$7:$E$34,4,FALSE), "NO MATCH!!!")</f>
        <v>North Carolina</v>
      </c>
      <c r="G6595" t="s">
        <v>6586</v>
      </c>
      <c r="H6595" s="1">
        <v>43048</v>
      </c>
      <c r="I6595">
        <v>244</v>
      </c>
      <c r="J6595" t="s">
        <v>7</v>
      </c>
      <c r="K6595" t="s">
        <v>27</v>
      </c>
      <c r="L6595">
        <v>17.8</v>
      </c>
    </row>
    <row r="6596" spans="1:12" x14ac:dyDescent="0.55000000000000004">
      <c r="A6596" s="24" t="str">
        <f t="shared" si="103"/>
        <v>102314</v>
      </c>
      <c r="B6596" s="24" t="s">
        <v>10</v>
      </c>
      <c r="C6596" s="25">
        <v>43048</v>
      </c>
      <c r="D6596" s="24">
        <f>IFERROR(VLOOKUP(B6596,'2017_GT Roster'!$B$6:$H$21,7, FALSE), "NO MATCH!!!")</f>
        <v>14</v>
      </c>
      <c r="E6596" s="24">
        <f>IFERROR(VLOOKUP(GAME_JUMP_REPORT_CONSOLIDATED!C6596,GAME_INDEX!$A$7:$E$34,5,FALSE), "NO MATCH")</f>
        <v>1023</v>
      </c>
      <c r="F6596" s="24" t="str">
        <f>IFERROR(VLOOKUP(C6596,GAME_INDEX!$A$7:$E$34,4,FALSE), "NO MATCH!!!")</f>
        <v>North Carolina</v>
      </c>
      <c r="G6596" t="s">
        <v>6587</v>
      </c>
      <c r="H6596" s="1">
        <v>43048</v>
      </c>
      <c r="I6596">
        <v>245</v>
      </c>
      <c r="J6596" t="s">
        <v>7</v>
      </c>
      <c r="K6596" t="s">
        <v>10</v>
      </c>
      <c r="L6596">
        <v>19.5</v>
      </c>
    </row>
    <row r="6597" spans="1:12" x14ac:dyDescent="0.55000000000000004">
      <c r="A6597" s="24" t="str">
        <f t="shared" si="103"/>
        <v>10231</v>
      </c>
      <c r="B6597" s="24" t="s">
        <v>3254</v>
      </c>
      <c r="C6597" s="25">
        <v>43048</v>
      </c>
      <c r="D6597" s="24">
        <f>IFERROR(VLOOKUP(B6597,'2017_GT Roster'!$B$6:$H$21,7, FALSE), "NO MATCH!!!")</f>
        <v>1</v>
      </c>
      <c r="E6597" s="24">
        <f>IFERROR(VLOOKUP(GAME_JUMP_REPORT_CONSOLIDATED!C6597,GAME_INDEX!$A$7:$E$34,5,FALSE), "NO MATCH")</f>
        <v>1023</v>
      </c>
      <c r="F6597" s="24" t="str">
        <f>IFERROR(VLOOKUP(C6597,GAME_INDEX!$A$7:$E$34,4,FALSE), "NO MATCH!!!")</f>
        <v>North Carolina</v>
      </c>
      <c r="G6597" t="s">
        <v>6588</v>
      </c>
      <c r="H6597" s="1">
        <v>43048</v>
      </c>
      <c r="I6597">
        <v>247</v>
      </c>
      <c r="J6597" t="s">
        <v>7</v>
      </c>
      <c r="K6597" t="s">
        <v>3254</v>
      </c>
      <c r="L6597">
        <v>22</v>
      </c>
    </row>
    <row r="6598" spans="1:12" x14ac:dyDescent="0.55000000000000004">
      <c r="A6598" s="24" t="str">
        <f t="shared" si="103"/>
        <v>10234</v>
      </c>
      <c r="B6598" s="24" t="s">
        <v>3262</v>
      </c>
      <c r="C6598" s="25">
        <v>43048</v>
      </c>
      <c r="D6598" s="24">
        <f>IFERROR(VLOOKUP(B6598,'2017_GT Roster'!$B$6:$H$21,7, FALSE), "NO MATCH!!!")</f>
        <v>4</v>
      </c>
      <c r="E6598" s="24">
        <f>IFERROR(VLOOKUP(GAME_JUMP_REPORT_CONSOLIDATED!C6598,GAME_INDEX!$A$7:$E$34,5,FALSE), "NO MATCH")</f>
        <v>1023</v>
      </c>
      <c r="F6598" s="24" t="str">
        <f>IFERROR(VLOOKUP(C6598,GAME_INDEX!$A$7:$E$34,4,FALSE), "NO MATCH!!!")</f>
        <v>North Carolina</v>
      </c>
      <c r="G6598" t="s">
        <v>6589</v>
      </c>
      <c r="H6598" s="1">
        <v>43048</v>
      </c>
      <c r="I6598">
        <v>249</v>
      </c>
      <c r="J6598" t="s">
        <v>7</v>
      </c>
      <c r="K6598" t="s">
        <v>3262</v>
      </c>
      <c r="L6598">
        <v>20.7</v>
      </c>
    </row>
    <row r="6599" spans="1:12" x14ac:dyDescent="0.55000000000000004">
      <c r="A6599" s="24" t="str">
        <f t="shared" si="103"/>
        <v>102333</v>
      </c>
      <c r="B6599" s="24" t="s">
        <v>32</v>
      </c>
      <c r="C6599" s="25">
        <v>43048</v>
      </c>
      <c r="D6599" s="24">
        <f>IFERROR(VLOOKUP(B6599,'2017_GT Roster'!$B$6:$H$21,7, FALSE), "NO MATCH!!!")</f>
        <v>33</v>
      </c>
      <c r="E6599" s="24">
        <f>IFERROR(VLOOKUP(GAME_JUMP_REPORT_CONSOLIDATED!C6599,GAME_INDEX!$A$7:$E$34,5,FALSE), "NO MATCH")</f>
        <v>1023</v>
      </c>
      <c r="F6599" s="24" t="str">
        <f>IFERROR(VLOOKUP(C6599,GAME_INDEX!$A$7:$E$34,4,FALSE), "NO MATCH!!!")</f>
        <v>North Carolina</v>
      </c>
      <c r="G6599" t="s">
        <v>6590</v>
      </c>
      <c r="H6599" s="1">
        <v>43048</v>
      </c>
      <c r="I6599">
        <v>249</v>
      </c>
      <c r="J6599" t="s">
        <v>7</v>
      </c>
      <c r="K6599" t="s">
        <v>32</v>
      </c>
      <c r="L6599">
        <v>18.5</v>
      </c>
    </row>
    <row r="6600" spans="1:12" x14ac:dyDescent="0.55000000000000004">
      <c r="A6600" s="24" t="str">
        <f t="shared" si="103"/>
        <v>10233</v>
      </c>
      <c r="B6600" s="24" t="s">
        <v>3344</v>
      </c>
      <c r="C6600" s="25">
        <v>43048</v>
      </c>
      <c r="D6600" s="24">
        <f>IFERROR(VLOOKUP(B6600,'2017_GT Roster'!$B$6:$H$21,7, FALSE), "NO MATCH!!!")</f>
        <v>3</v>
      </c>
      <c r="E6600" s="24">
        <f>IFERROR(VLOOKUP(GAME_JUMP_REPORT_CONSOLIDATED!C6600,GAME_INDEX!$A$7:$E$34,5,FALSE), "NO MATCH")</f>
        <v>1023</v>
      </c>
      <c r="F6600" s="24" t="str">
        <f>IFERROR(VLOOKUP(C6600,GAME_INDEX!$A$7:$E$34,4,FALSE), "NO MATCH!!!")</f>
        <v>North Carolina</v>
      </c>
      <c r="G6600" t="s">
        <v>6591</v>
      </c>
      <c r="H6600" s="1">
        <v>43048</v>
      </c>
      <c r="I6600">
        <v>249</v>
      </c>
      <c r="J6600" t="s">
        <v>7</v>
      </c>
      <c r="K6600" t="s">
        <v>3344</v>
      </c>
      <c r="L6600">
        <v>19.600000000000001</v>
      </c>
    </row>
    <row r="6601" spans="1:12" x14ac:dyDescent="0.55000000000000004">
      <c r="A6601" s="24" t="str">
        <f t="shared" si="103"/>
        <v>102397</v>
      </c>
      <c r="B6601" s="24" t="s">
        <v>42</v>
      </c>
      <c r="C6601" s="25">
        <v>43048</v>
      </c>
      <c r="D6601" s="24">
        <f>IFERROR(VLOOKUP(B6601,'2017_GT Roster'!$B$6:$H$21,7, FALSE), "NO MATCH!!!")</f>
        <v>97</v>
      </c>
      <c r="E6601" s="24">
        <f>IFERROR(VLOOKUP(GAME_JUMP_REPORT_CONSOLIDATED!C6601,GAME_INDEX!$A$7:$E$34,5,FALSE), "NO MATCH")</f>
        <v>1023</v>
      </c>
      <c r="F6601" s="24" t="str">
        <f>IFERROR(VLOOKUP(C6601,GAME_INDEX!$A$7:$E$34,4,FALSE), "NO MATCH!!!")</f>
        <v>North Carolina</v>
      </c>
      <c r="G6601" t="s">
        <v>6592</v>
      </c>
      <c r="H6601" s="1">
        <v>43048</v>
      </c>
      <c r="I6601">
        <v>251</v>
      </c>
      <c r="J6601" t="s">
        <v>7</v>
      </c>
      <c r="K6601" t="s">
        <v>42</v>
      </c>
      <c r="L6601">
        <v>22.8</v>
      </c>
    </row>
    <row r="6602" spans="1:12" x14ac:dyDescent="0.55000000000000004">
      <c r="A6602" s="24" t="str">
        <f t="shared" si="103"/>
        <v>102311</v>
      </c>
      <c r="B6602" s="24" t="s">
        <v>14</v>
      </c>
      <c r="C6602" s="25">
        <v>43048</v>
      </c>
      <c r="D6602" s="24">
        <f>IFERROR(VLOOKUP(B6602,'2017_GT Roster'!$B$6:$H$21,7, FALSE), "NO MATCH!!!")</f>
        <v>11</v>
      </c>
      <c r="E6602" s="24">
        <f>IFERROR(VLOOKUP(GAME_JUMP_REPORT_CONSOLIDATED!C6602,GAME_INDEX!$A$7:$E$34,5,FALSE), "NO MATCH")</f>
        <v>1023</v>
      </c>
      <c r="F6602" s="24" t="str">
        <f>IFERROR(VLOOKUP(C6602,GAME_INDEX!$A$7:$E$34,4,FALSE), "NO MATCH!!!")</f>
        <v>North Carolina</v>
      </c>
      <c r="G6602" t="s">
        <v>6593</v>
      </c>
      <c r="H6602" s="1">
        <v>43048</v>
      </c>
      <c r="I6602">
        <v>254</v>
      </c>
      <c r="J6602" t="s">
        <v>7</v>
      </c>
      <c r="K6602" t="s">
        <v>14</v>
      </c>
      <c r="L6602">
        <v>21.7</v>
      </c>
    </row>
    <row r="6603" spans="1:12" x14ac:dyDescent="0.55000000000000004">
      <c r="A6603" s="24" t="str">
        <f t="shared" si="103"/>
        <v>10231</v>
      </c>
      <c r="B6603" s="24" t="s">
        <v>3254</v>
      </c>
      <c r="C6603" s="25">
        <v>43048</v>
      </c>
      <c r="D6603" s="24">
        <f>IFERROR(VLOOKUP(B6603,'2017_GT Roster'!$B$6:$H$21,7, FALSE), "NO MATCH!!!")</f>
        <v>1</v>
      </c>
      <c r="E6603" s="24">
        <f>IFERROR(VLOOKUP(GAME_JUMP_REPORT_CONSOLIDATED!C6603,GAME_INDEX!$A$7:$E$34,5,FALSE), "NO MATCH")</f>
        <v>1023</v>
      </c>
      <c r="F6603" s="24" t="str">
        <f>IFERROR(VLOOKUP(C6603,GAME_INDEX!$A$7:$E$34,4,FALSE), "NO MATCH!!!")</f>
        <v>North Carolina</v>
      </c>
      <c r="G6603" t="s">
        <v>6594</v>
      </c>
      <c r="H6603" s="1">
        <v>43048</v>
      </c>
      <c r="I6603">
        <v>254</v>
      </c>
      <c r="J6603" t="s">
        <v>7</v>
      </c>
      <c r="K6603" t="s">
        <v>3254</v>
      </c>
      <c r="L6603">
        <v>22.7</v>
      </c>
    </row>
    <row r="6604" spans="1:12" x14ac:dyDescent="0.55000000000000004">
      <c r="A6604" s="24" t="str">
        <f t="shared" si="103"/>
        <v>10239</v>
      </c>
      <c r="B6604" s="24" t="s">
        <v>27</v>
      </c>
      <c r="C6604" s="25">
        <v>43048</v>
      </c>
      <c r="D6604" s="24">
        <f>IFERROR(VLOOKUP(B6604,'2017_GT Roster'!$B$6:$H$21,7, FALSE), "NO MATCH!!!")</f>
        <v>9</v>
      </c>
      <c r="E6604" s="24">
        <f>IFERROR(VLOOKUP(GAME_JUMP_REPORT_CONSOLIDATED!C6604,GAME_INDEX!$A$7:$E$34,5,FALSE), "NO MATCH")</f>
        <v>1023</v>
      </c>
      <c r="F6604" s="24" t="str">
        <f>IFERROR(VLOOKUP(C6604,GAME_INDEX!$A$7:$E$34,4,FALSE), "NO MATCH!!!")</f>
        <v>North Carolina</v>
      </c>
      <c r="G6604" t="s">
        <v>6595</v>
      </c>
      <c r="H6604" s="1">
        <v>43048</v>
      </c>
      <c r="I6604">
        <v>254</v>
      </c>
      <c r="J6604" t="s">
        <v>7</v>
      </c>
      <c r="K6604" t="s">
        <v>27</v>
      </c>
      <c r="L6604">
        <v>17.5</v>
      </c>
    </row>
    <row r="6605" spans="1:12" x14ac:dyDescent="0.55000000000000004">
      <c r="A6605" s="24" t="str">
        <f t="shared" si="103"/>
        <v>10233</v>
      </c>
      <c r="B6605" s="24" t="s">
        <v>3344</v>
      </c>
      <c r="C6605" s="25">
        <v>43048</v>
      </c>
      <c r="D6605" s="24">
        <f>IFERROR(VLOOKUP(B6605,'2017_GT Roster'!$B$6:$H$21,7, FALSE), "NO MATCH!!!")</f>
        <v>3</v>
      </c>
      <c r="E6605" s="24">
        <f>IFERROR(VLOOKUP(GAME_JUMP_REPORT_CONSOLIDATED!C6605,GAME_INDEX!$A$7:$E$34,5,FALSE), "NO MATCH")</f>
        <v>1023</v>
      </c>
      <c r="F6605" s="24" t="str">
        <f>IFERROR(VLOOKUP(C6605,GAME_INDEX!$A$7:$E$34,4,FALSE), "NO MATCH!!!")</f>
        <v>North Carolina</v>
      </c>
      <c r="G6605" t="s">
        <v>6596</v>
      </c>
      <c r="H6605" s="1">
        <v>43048</v>
      </c>
      <c r="I6605">
        <v>254</v>
      </c>
      <c r="J6605" t="s">
        <v>7</v>
      </c>
      <c r="K6605" t="s">
        <v>3344</v>
      </c>
      <c r="L6605">
        <v>21</v>
      </c>
    </row>
    <row r="6606" spans="1:12" x14ac:dyDescent="0.55000000000000004">
      <c r="A6606" s="24" t="str">
        <f t="shared" si="103"/>
        <v>102323</v>
      </c>
      <c r="B6606" s="24" t="s">
        <v>19</v>
      </c>
      <c r="C6606" s="25">
        <v>43048</v>
      </c>
      <c r="D6606" s="24">
        <f>IFERROR(VLOOKUP(B6606,'2017_GT Roster'!$B$6:$H$21,7, FALSE), "NO MATCH!!!")</f>
        <v>23</v>
      </c>
      <c r="E6606" s="24">
        <f>IFERROR(VLOOKUP(GAME_JUMP_REPORT_CONSOLIDATED!C6606,GAME_INDEX!$A$7:$E$34,5,FALSE), "NO MATCH")</f>
        <v>1023</v>
      </c>
      <c r="F6606" s="24" t="str">
        <f>IFERROR(VLOOKUP(C6606,GAME_INDEX!$A$7:$E$34,4,FALSE), "NO MATCH!!!")</f>
        <v>North Carolina</v>
      </c>
      <c r="G6606" t="s">
        <v>6597</v>
      </c>
      <c r="H6606" s="1">
        <v>43048</v>
      </c>
      <c r="I6606">
        <v>256</v>
      </c>
      <c r="J6606" t="s">
        <v>7</v>
      </c>
      <c r="K6606" t="s">
        <v>19</v>
      </c>
      <c r="L6606">
        <v>20.9</v>
      </c>
    </row>
    <row r="6607" spans="1:12" x14ac:dyDescent="0.55000000000000004">
      <c r="A6607" s="24" t="str">
        <f t="shared" si="103"/>
        <v>10234</v>
      </c>
      <c r="B6607" s="24" t="s">
        <v>3262</v>
      </c>
      <c r="C6607" s="25">
        <v>43048</v>
      </c>
      <c r="D6607" s="24">
        <f>IFERROR(VLOOKUP(B6607,'2017_GT Roster'!$B$6:$H$21,7, FALSE), "NO MATCH!!!")</f>
        <v>4</v>
      </c>
      <c r="E6607" s="24">
        <f>IFERROR(VLOOKUP(GAME_JUMP_REPORT_CONSOLIDATED!C6607,GAME_INDEX!$A$7:$E$34,5,FALSE), "NO MATCH")</f>
        <v>1023</v>
      </c>
      <c r="F6607" s="24" t="str">
        <f>IFERROR(VLOOKUP(C6607,GAME_INDEX!$A$7:$E$34,4,FALSE), "NO MATCH!!!")</f>
        <v>North Carolina</v>
      </c>
      <c r="G6607" t="s">
        <v>6598</v>
      </c>
      <c r="H6607" s="1">
        <v>43048</v>
      </c>
      <c r="I6607">
        <v>256</v>
      </c>
      <c r="J6607" t="s">
        <v>7</v>
      </c>
      <c r="K6607" t="s">
        <v>3262</v>
      </c>
      <c r="L6607">
        <v>21.9</v>
      </c>
    </row>
    <row r="6608" spans="1:12" x14ac:dyDescent="0.55000000000000004">
      <c r="A6608" s="24" t="str">
        <f t="shared" si="103"/>
        <v>102314</v>
      </c>
      <c r="B6608" s="24" t="s">
        <v>10</v>
      </c>
      <c r="C6608" s="25">
        <v>43048</v>
      </c>
      <c r="D6608" s="24">
        <f>IFERROR(VLOOKUP(B6608,'2017_GT Roster'!$B$6:$H$21,7, FALSE), "NO MATCH!!!")</f>
        <v>14</v>
      </c>
      <c r="E6608" s="24">
        <f>IFERROR(VLOOKUP(GAME_JUMP_REPORT_CONSOLIDATED!C6608,GAME_INDEX!$A$7:$E$34,5,FALSE), "NO MATCH")</f>
        <v>1023</v>
      </c>
      <c r="F6608" s="24" t="str">
        <f>IFERROR(VLOOKUP(C6608,GAME_INDEX!$A$7:$E$34,4,FALSE), "NO MATCH!!!")</f>
        <v>North Carolina</v>
      </c>
      <c r="G6608" t="s">
        <v>6599</v>
      </c>
      <c r="H6608" s="1">
        <v>43048</v>
      </c>
      <c r="I6608">
        <v>257</v>
      </c>
      <c r="J6608" t="s">
        <v>7</v>
      </c>
      <c r="K6608" t="s">
        <v>10</v>
      </c>
      <c r="L6608">
        <v>16</v>
      </c>
    </row>
    <row r="6609" spans="1:12" x14ac:dyDescent="0.55000000000000004">
      <c r="A6609" s="24" t="str">
        <f t="shared" si="103"/>
        <v>102397</v>
      </c>
      <c r="B6609" s="24" t="s">
        <v>42</v>
      </c>
      <c r="C6609" s="25">
        <v>43048</v>
      </c>
      <c r="D6609" s="24">
        <f>IFERROR(VLOOKUP(B6609,'2017_GT Roster'!$B$6:$H$21,7, FALSE), "NO MATCH!!!")</f>
        <v>97</v>
      </c>
      <c r="E6609" s="24">
        <f>IFERROR(VLOOKUP(GAME_JUMP_REPORT_CONSOLIDATED!C6609,GAME_INDEX!$A$7:$E$34,5,FALSE), "NO MATCH")</f>
        <v>1023</v>
      </c>
      <c r="F6609" s="24" t="str">
        <f>IFERROR(VLOOKUP(C6609,GAME_INDEX!$A$7:$E$34,4,FALSE), "NO MATCH!!!")</f>
        <v>North Carolina</v>
      </c>
      <c r="G6609" t="s">
        <v>6600</v>
      </c>
      <c r="H6609" s="1">
        <v>43048</v>
      </c>
      <c r="I6609">
        <v>260</v>
      </c>
      <c r="J6609" t="s">
        <v>7</v>
      </c>
      <c r="K6609" t="s">
        <v>42</v>
      </c>
      <c r="L6609">
        <v>20.8</v>
      </c>
    </row>
    <row r="6610" spans="1:12" x14ac:dyDescent="0.55000000000000004">
      <c r="A6610" s="24" t="str">
        <f t="shared" si="103"/>
        <v>10231</v>
      </c>
      <c r="B6610" s="24" t="s">
        <v>3254</v>
      </c>
      <c r="C6610" s="25">
        <v>43048</v>
      </c>
      <c r="D6610" s="24">
        <f>IFERROR(VLOOKUP(B6610,'2017_GT Roster'!$B$6:$H$21,7, FALSE), "NO MATCH!!!")</f>
        <v>1</v>
      </c>
      <c r="E6610" s="24">
        <f>IFERROR(VLOOKUP(GAME_JUMP_REPORT_CONSOLIDATED!C6610,GAME_INDEX!$A$7:$E$34,5,FALSE), "NO MATCH")</f>
        <v>1023</v>
      </c>
      <c r="F6610" s="24" t="str">
        <f>IFERROR(VLOOKUP(C6610,GAME_INDEX!$A$7:$E$34,4,FALSE), "NO MATCH!!!")</f>
        <v>North Carolina</v>
      </c>
      <c r="G6610" t="s">
        <v>6601</v>
      </c>
      <c r="H6610" s="1">
        <v>43048</v>
      </c>
      <c r="I6610">
        <v>261</v>
      </c>
      <c r="J6610" t="s">
        <v>7</v>
      </c>
      <c r="K6610" t="s">
        <v>3254</v>
      </c>
      <c r="L6610">
        <v>21.1</v>
      </c>
    </row>
    <row r="6611" spans="1:12" x14ac:dyDescent="0.55000000000000004">
      <c r="A6611" s="24" t="str">
        <f t="shared" si="103"/>
        <v>102333</v>
      </c>
      <c r="B6611" s="24" t="s">
        <v>32</v>
      </c>
      <c r="C6611" s="25">
        <v>43048</v>
      </c>
      <c r="D6611" s="24">
        <f>IFERROR(VLOOKUP(B6611,'2017_GT Roster'!$B$6:$H$21,7, FALSE), "NO MATCH!!!")</f>
        <v>33</v>
      </c>
      <c r="E6611" s="24">
        <f>IFERROR(VLOOKUP(GAME_JUMP_REPORT_CONSOLIDATED!C6611,GAME_INDEX!$A$7:$E$34,5,FALSE), "NO MATCH")</f>
        <v>1023</v>
      </c>
      <c r="F6611" s="24" t="str">
        <f>IFERROR(VLOOKUP(C6611,GAME_INDEX!$A$7:$E$34,4,FALSE), "NO MATCH!!!")</f>
        <v>North Carolina</v>
      </c>
      <c r="G6611" t="s">
        <v>6602</v>
      </c>
      <c r="H6611" s="1">
        <v>43048</v>
      </c>
      <c r="I6611">
        <v>261</v>
      </c>
      <c r="J6611" t="s">
        <v>7</v>
      </c>
      <c r="K6611" t="s">
        <v>32</v>
      </c>
      <c r="L6611">
        <v>20.8</v>
      </c>
    </row>
    <row r="6612" spans="1:12" x14ac:dyDescent="0.55000000000000004">
      <c r="A6612" s="24" t="str">
        <f t="shared" si="103"/>
        <v>10233</v>
      </c>
      <c r="B6612" s="24" t="s">
        <v>3344</v>
      </c>
      <c r="C6612" s="25">
        <v>43048</v>
      </c>
      <c r="D6612" s="24">
        <f>IFERROR(VLOOKUP(B6612,'2017_GT Roster'!$B$6:$H$21,7, FALSE), "NO MATCH!!!")</f>
        <v>3</v>
      </c>
      <c r="E6612" s="24">
        <f>IFERROR(VLOOKUP(GAME_JUMP_REPORT_CONSOLIDATED!C6612,GAME_INDEX!$A$7:$E$34,5,FALSE), "NO MATCH")</f>
        <v>1023</v>
      </c>
      <c r="F6612" s="24" t="str">
        <f>IFERROR(VLOOKUP(C6612,GAME_INDEX!$A$7:$E$34,4,FALSE), "NO MATCH!!!")</f>
        <v>North Carolina</v>
      </c>
      <c r="G6612" t="s">
        <v>6603</v>
      </c>
      <c r="H6612" s="1">
        <v>43048</v>
      </c>
      <c r="I6612">
        <v>261</v>
      </c>
      <c r="J6612" t="s">
        <v>7</v>
      </c>
      <c r="K6612" t="s">
        <v>3344</v>
      </c>
      <c r="L6612">
        <v>19.899999999999999</v>
      </c>
    </row>
    <row r="6613" spans="1:12" x14ac:dyDescent="0.55000000000000004">
      <c r="A6613" s="24" t="str">
        <f t="shared" si="103"/>
        <v>10234</v>
      </c>
      <c r="B6613" s="24" t="s">
        <v>3262</v>
      </c>
      <c r="C6613" s="25">
        <v>43048</v>
      </c>
      <c r="D6613" s="24">
        <f>IFERROR(VLOOKUP(B6613,'2017_GT Roster'!$B$6:$H$21,7, FALSE), "NO MATCH!!!")</f>
        <v>4</v>
      </c>
      <c r="E6613" s="24">
        <f>IFERROR(VLOOKUP(GAME_JUMP_REPORT_CONSOLIDATED!C6613,GAME_INDEX!$A$7:$E$34,5,FALSE), "NO MATCH")</f>
        <v>1023</v>
      </c>
      <c r="F6613" s="24" t="str">
        <f>IFERROR(VLOOKUP(C6613,GAME_INDEX!$A$7:$E$34,4,FALSE), "NO MATCH!!!")</f>
        <v>North Carolina</v>
      </c>
      <c r="G6613" t="s">
        <v>6604</v>
      </c>
      <c r="H6613" s="1">
        <v>43048</v>
      </c>
      <c r="I6613">
        <v>263</v>
      </c>
      <c r="J6613" t="s">
        <v>7</v>
      </c>
      <c r="K6613" t="s">
        <v>3262</v>
      </c>
      <c r="L6613">
        <v>23.2</v>
      </c>
    </row>
    <row r="6614" spans="1:12" x14ac:dyDescent="0.55000000000000004">
      <c r="A6614" s="24" t="str">
        <f t="shared" si="103"/>
        <v>102311</v>
      </c>
      <c r="B6614" s="24" t="s">
        <v>14</v>
      </c>
      <c r="C6614" s="25">
        <v>43048</v>
      </c>
      <c r="D6614" s="24">
        <f>IFERROR(VLOOKUP(B6614,'2017_GT Roster'!$B$6:$H$21,7, FALSE), "NO MATCH!!!")</f>
        <v>11</v>
      </c>
      <c r="E6614" s="24">
        <f>IFERROR(VLOOKUP(GAME_JUMP_REPORT_CONSOLIDATED!C6614,GAME_INDEX!$A$7:$E$34,5,FALSE), "NO MATCH")</f>
        <v>1023</v>
      </c>
      <c r="F6614" s="24" t="str">
        <f>IFERROR(VLOOKUP(C6614,GAME_INDEX!$A$7:$E$34,4,FALSE), "NO MATCH!!!")</f>
        <v>North Carolina</v>
      </c>
      <c r="G6614" t="s">
        <v>6605</v>
      </c>
      <c r="H6614" s="1">
        <v>43048</v>
      </c>
      <c r="I6614">
        <v>265</v>
      </c>
      <c r="J6614" t="s">
        <v>7</v>
      </c>
      <c r="K6614" t="s">
        <v>14</v>
      </c>
      <c r="L6614">
        <v>24.3</v>
      </c>
    </row>
    <row r="6615" spans="1:12" x14ac:dyDescent="0.55000000000000004">
      <c r="A6615" s="24" t="str">
        <f t="shared" si="103"/>
        <v>102314</v>
      </c>
      <c r="B6615" s="24" t="s">
        <v>10</v>
      </c>
      <c r="C6615" s="25">
        <v>43048</v>
      </c>
      <c r="D6615" s="24">
        <f>IFERROR(VLOOKUP(B6615,'2017_GT Roster'!$B$6:$H$21,7, FALSE), "NO MATCH!!!")</f>
        <v>14</v>
      </c>
      <c r="E6615" s="24">
        <f>IFERROR(VLOOKUP(GAME_JUMP_REPORT_CONSOLIDATED!C6615,GAME_INDEX!$A$7:$E$34,5,FALSE), "NO MATCH")</f>
        <v>1023</v>
      </c>
      <c r="F6615" s="24" t="str">
        <f>IFERROR(VLOOKUP(C6615,GAME_INDEX!$A$7:$E$34,4,FALSE), "NO MATCH!!!")</f>
        <v>North Carolina</v>
      </c>
      <c r="G6615" t="s">
        <v>6606</v>
      </c>
      <c r="H6615" s="1">
        <v>43048</v>
      </c>
      <c r="I6615">
        <v>265</v>
      </c>
      <c r="J6615" t="s">
        <v>7</v>
      </c>
      <c r="K6615" t="s">
        <v>10</v>
      </c>
      <c r="L6615">
        <v>16.100000000000001</v>
      </c>
    </row>
    <row r="6616" spans="1:12" x14ac:dyDescent="0.55000000000000004">
      <c r="A6616" s="24" t="str">
        <f t="shared" si="103"/>
        <v>102323</v>
      </c>
      <c r="B6616" s="24" t="s">
        <v>19</v>
      </c>
      <c r="C6616" s="25">
        <v>43048</v>
      </c>
      <c r="D6616" s="24">
        <f>IFERROR(VLOOKUP(B6616,'2017_GT Roster'!$B$6:$H$21,7, FALSE), "NO MATCH!!!")</f>
        <v>23</v>
      </c>
      <c r="E6616" s="24">
        <f>IFERROR(VLOOKUP(GAME_JUMP_REPORT_CONSOLIDATED!C6616,GAME_INDEX!$A$7:$E$34,5,FALSE), "NO MATCH")</f>
        <v>1023</v>
      </c>
      <c r="F6616" s="24" t="str">
        <f>IFERROR(VLOOKUP(C6616,GAME_INDEX!$A$7:$E$34,4,FALSE), "NO MATCH!!!")</f>
        <v>North Carolina</v>
      </c>
      <c r="G6616" t="s">
        <v>6607</v>
      </c>
      <c r="H6616" s="1">
        <v>43048</v>
      </c>
      <c r="I6616">
        <v>267</v>
      </c>
      <c r="J6616" t="s">
        <v>7</v>
      </c>
      <c r="K6616" t="s">
        <v>19</v>
      </c>
      <c r="L6616">
        <v>21.3</v>
      </c>
    </row>
    <row r="6617" spans="1:12" x14ac:dyDescent="0.55000000000000004">
      <c r="A6617" s="24" t="str">
        <f t="shared" si="103"/>
        <v>10231</v>
      </c>
      <c r="B6617" s="24" t="s">
        <v>3254</v>
      </c>
      <c r="C6617" s="25">
        <v>43048</v>
      </c>
      <c r="D6617" s="24">
        <f>IFERROR(VLOOKUP(B6617,'2017_GT Roster'!$B$6:$H$21,7, FALSE), "NO MATCH!!!")</f>
        <v>1</v>
      </c>
      <c r="E6617" s="24">
        <f>IFERROR(VLOOKUP(GAME_JUMP_REPORT_CONSOLIDATED!C6617,GAME_INDEX!$A$7:$E$34,5,FALSE), "NO MATCH")</f>
        <v>1023</v>
      </c>
      <c r="F6617" s="24" t="str">
        <f>IFERROR(VLOOKUP(C6617,GAME_INDEX!$A$7:$E$34,4,FALSE), "NO MATCH!!!")</f>
        <v>North Carolina</v>
      </c>
      <c r="G6617" t="s">
        <v>6608</v>
      </c>
      <c r="H6617" s="1">
        <v>43048</v>
      </c>
      <c r="I6617">
        <v>268</v>
      </c>
      <c r="J6617" t="s">
        <v>7</v>
      </c>
      <c r="K6617" t="s">
        <v>3254</v>
      </c>
      <c r="L6617">
        <v>23.4</v>
      </c>
    </row>
    <row r="6618" spans="1:12" x14ac:dyDescent="0.55000000000000004">
      <c r="A6618" s="24" t="str">
        <f t="shared" si="103"/>
        <v>10233</v>
      </c>
      <c r="B6618" s="24" t="s">
        <v>3344</v>
      </c>
      <c r="C6618" s="25">
        <v>43048</v>
      </c>
      <c r="D6618" s="24">
        <f>IFERROR(VLOOKUP(B6618,'2017_GT Roster'!$B$6:$H$21,7, FALSE), "NO MATCH!!!")</f>
        <v>3</v>
      </c>
      <c r="E6618" s="24">
        <f>IFERROR(VLOOKUP(GAME_JUMP_REPORT_CONSOLIDATED!C6618,GAME_INDEX!$A$7:$E$34,5,FALSE), "NO MATCH")</f>
        <v>1023</v>
      </c>
      <c r="F6618" s="24" t="str">
        <f>IFERROR(VLOOKUP(C6618,GAME_INDEX!$A$7:$E$34,4,FALSE), "NO MATCH!!!")</f>
        <v>North Carolina</v>
      </c>
      <c r="G6618" t="s">
        <v>6609</v>
      </c>
      <c r="H6618" s="1">
        <v>43048</v>
      </c>
      <c r="I6618">
        <v>268</v>
      </c>
      <c r="J6618" t="s">
        <v>7</v>
      </c>
      <c r="K6618" t="s">
        <v>3344</v>
      </c>
      <c r="L6618">
        <v>20.3</v>
      </c>
    </row>
    <row r="6619" spans="1:12" x14ac:dyDescent="0.55000000000000004">
      <c r="A6619" s="24" t="str">
        <f t="shared" si="103"/>
        <v>102397</v>
      </c>
      <c r="B6619" s="24" t="s">
        <v>42</v>
      </c>
      <c r="C6619" s="25">
        <v>43048</v>
      </c>
      <c r="D6619" s="24">
        <f>IFERROR(VLOOKUP(B6619,'2017_GT Roster'!$B$6:$H$21,7, FALSE), "NO MATCH!!!")</f>
        <v>97</v>
      </c>
      <c r="E6619" s="24">
        <f>IFERROR(VLOOKUP(GAME_JUMP_REPORT_CONSOLIDATED!C6619,GAME_INDEX!$A$7:$E$34,5,FALSE), "NO MATCH")</f>
        <v>1023</v>
      </c>
      <c r="F6619" s="24" t="str">
        <f>IFERROR(VLOOKUP(C6619,GAME_INDEX!$A$7:$E$34,4,FALSE), "NO MATCH!!!")</f>
        <v>North Carolina</v>
      </c>
      <c r="G6619" t="s">
        <v>6610</v>
      </c>
      <c r="H6619" s="1">
        <v>43048</v>
      </c>
      <c r="I6619">
        <v>269</v>
      </c>
      <c r="J6619" t="s">
        <v>7</v>
      </c>
      <c r="K6619" t="s">
        <v>42</v>
      </c>
      <c r="L6619">
        <v>21.9</v>
      </c>
    </row>
    <row r="6620" spans="1:12" x14ac:dyDescent="0.55000000000000004">
      <c r="A6620" s="24" t="str">
        <f t="shared" si="103"/>
        <v>10234</v>
      </c>
      <c r="B6620" s="24" t="s">
        <v>3262</v>
      </c>
      <c r="C6620" s="25">
        <v>43048</v>
      </c>
      <c r="D6620" s="24">
        <f>IFERROR(VLOOKUP(B6620,'2017_GT Roster'!$B$6:$H$21,7, FALSE), "NO MATCH!!!")</f>
        <v>4</v>
      </c>
      <c r="E6620" s="24">
        <f>IFERROR(VLOOKUP(GAME_JUMP_REPORT_CONSOLIDATED!C6620,GAME_INDEX!$A$7:$E$34,5,FALSE), "NO MATCH")</f>
        <v>1023</v>
      </c>
      <c r="F6620" s="24" t="str">
        <f>IFERROR(VLOOKUP(C6620,GAME_INDEX!$A$7:$E$34,4,FALSE), "NO MATCH!!!")</f>
        <v>North Carolina</v>
      </c>
      <c r="G6620" t="s">
        <v>6611</v>
      </c>
      <c r="H6620" s="1">
        <v>43048</v>
      </c>
      <c r="I6620">
        <v>270</v>
      </c>
      <c r="J6620" t="s">
        <v>7</v>
      </c>
      <c r="K6620" t="s">
        <v>3262</v>
      </c>
      <c r="L6620">
        <v>24.3</v>
      </c>
    </row>
    <row r="6621" spans="1:12" x14ac:dyDescent="0.55000000000000004">
      <c r="A6621" s="24" t="str">
        <f t="shared" si="103"/>
        <v>102314</v>
      </c>
      <c r="B6621" s="24" t="s">
        <v>10</v>
      </c>
      <c r="C6621" s="25">
        <v>43048</v>
      </c>
      <c r="D6621" s="24">
        <f>IFERROR(VLOOKUP(B6621,'2017_GT Roster'!$B$6:$H$21,7, FALSE), "NO MATCH!!!")</f>
        <v>14</v>
      </c>
      <c r="E6621" s="24">
        <f>IFERROR(VLOOKUP(GAME_JUMP_REPORT_CONSOLIDATED!C6621,GAME_INDEX!$A$7:$E$34,5,FALSE), "NO MATCH")</f>
        <v>1023</v>
      </c>
      <c r="F6621" s="24" t="str">
        <f>IFERROR(VLOOKUP(C6621,GAME_INDEX!$A$7:$E$34,4,FALSE), "NO MATCH!!!")</f>
        <v>North Carolina</v>
      </c>
      <c r="G6621" t="s">
        <v>6612</v>
      </c>
      <c r="H6621" s="1">
        <v>43048</v>
      </c>
      <c r="I6621">
        <v>274</v>
      </c>
      <c r="J6621" t="s">
        <v>7</v>
      </c>
      <c r="K6621" t="s">
        <v>10</v>
      </c>
      <c r="L6621">
        <v>21.9</v>
      </c>
    </row>
    <row r="6622" spans="1:12" x14ac:dyDescent="0.55000000000000004">
      <c r="A6622" s="24" t="str">
        <f t="shared" si="103"/>
        <v>10231</v>
      </c>
      <c r="B6622" s="24" t="s">
        <v>3254</v>
      </c>
      <c r="C6622" s="25">
        <v>43048</v>
      </c>
      <c r="D6622" s="24">
        <f>IFERROR(VLOOKUP(B6622,'2017_GT Roster'!$B$6:$H$21,7, FALSE), "NO MATCH!!!")</f>
        <v>1</v>
      </c>
      <c r="E6622" s="24">
        <f>IFERROR(VLOOKUP(GAME_JUMP_REPORT_CONSOLIDATED!C6622,GAME_INDEX!$A$7:$E$34,5,FALSE), "NO MATCH")</f>
        <v>1023</v>
      </c>
      <c r="F6622" s="24" t="str">
        <f>IFERROR(VLOOKUP(C6622,GAME_INDEX!$A$7:$E$34,4,FALSE), "NO MATCH!!!")</f>
        <v>North Carolina</v>
      </c>
      <c r="G6622" t="s">
        <v>6613</v>
      </c>
      <c r="H6622" s="1">
        <v>43048</v>
      </c>
      <c r="I6622">
        <v>276</v>
      </c>
      <c r="J6622" t="s">
        <v>7</v>
      </c>
      <c r="K6622" t="s">
        <v>3254</v>
      </c>
      <c r="L6622">
        <v>18.5</v>
      </c>
    </row>
    <row r="6623" spans="1:12" x14ac:dyDescent="0.55000000000000004">
      <c r="A6623" s="24" t="str">
        <f t="shared" si="103"/>
        <v>102397</v>
      </c>
      <c r="B6623" s="24" t="s">
        <v>42</v>
      </c>
      <c r="C6623" s="25">
        <v>43048</v>
      </c>
      <c r="D6623" s="24">
        <f>IFERROR(VLOOKUP(B6623,'2017_GT Roster'!$B$6:$H$21,7, FALSE), "NO MATCH!!!")</f>
        <v>97</v>
      </c>
      <c r="E6623" s="24">
        <f>IFERROR(VLOOKUP(GAME_JUMP_REPORT_CONSOLIDATED!C6623,GAME_INDEX!$A$7:$E$34,5,FALSE), "NO MATCH")</f>
        <v>1023</v>
      </c>
      <c r="F6623" s="24" t="str">
        <f>IFERROR(VLOOKUP(C6623,GAME_INDEX!$A$7:$E$34,4,FALSE), "NO MATCH!!!")</f>
        <v>North Carolina</v>
      </c>
      <c r="G6623" t="s">
        <v>6614</v>
      </c>
      <c r="H6623" s="1">
        <v>43048</v>
      </c>
      <c r="I6623">
        <v>278</v>
      </c>
      <c r="J6623" t="s">
        <v>7</v>
      </c>
      <c r="K6623" t="s">
        <v>42</v>
      </c>
      <c r="L6623">
        <v>20.399999999999999</v>
      </c>
    </row>
    <row r="6624" spans="1:12" x14ac:dyDescent="0.55000000000000004">
      <c r="A6624" s="24" t="str">
        <f t="shared" si="103"/>
        <v>10231</v>
      </c>
      <c r="B6624" s="24" t="s">
        <v>3254</v>
      </c>
      <c r="C6624" s="25">
        <v>43048</v>
      </c>
      <c r="D6624" s="24">
        <f>IFERROR(VLOOKUP(B6624,'2017_GT Roster'!$B$6:$H$21,7, FALSE), "NO MATCH!!!")</f>
        <v>1</v>
      </c>
      <c r="E6624" s="24">
        <f>IFERROR(VLOOKUP(GAME_JUMP_REPORT_CONSOLIDATED!C6624,GAME_INDEX!$A$7:$E$34,5,FALSE), "NO MATCH")</f>
        <v>1023</v>
      </c>
      <c r="F6624" s="24" t="str">
        <f>IFERROR(VLOOKUP(C6624,GAME_INDEX!$A$7:$E$34,4,FALSE), "NO MATCH!!!")</f>
        <v>North Carolina</v>
      </c>
      <c r="G6624" t="s">
        <v>6615</v>
      </c>
      <c r="H6624" s="1">
        <v>43048</v>
      </c>
      <c r="I6624">
        <v>286</v>
      </c>
      <c r="J6624" t="s">
        <v>7</v>
      </c>
      <c r="K6624" t="s">
        <v>3254</v>
      </c>
      <c r="L6624">
        <v>22.8</v>
      </c>
    </row>
    <row r="6625" spans="1:12" x14ac:dyDescent="0.55000000000000004">
      <c r="A6625" s="24" t="str">
        <f t="shared" si="103"/>
        <v>10239</v>
      </c>
      <c r="B6625" s="24" t="s">
        <v>27</v>
      </c>
      <c r="C6625" s="25">
        <v>43048</v>
      </c>
      <c r="D6625" s="24">
        <f>IFERROR(VLOOKUP(B6625,'2017_GT Roster'!$B$6:$H$21,7, FALSE), "NO MATCH!!!")</f>
        <v>9</v>
      </c>
      <c r="E6625" s="24">
        <f>IFERROR(VLOOKUP(GAME_JUMP_REPORT_CONSOLIDATED!C6625,GAME_INDEX!$A$7:$E$34,5,FALSE), "NO MATCH")</f>
        <v>1023</v>
      </c>
      <c r="F6625" s="24" t="str">
        <f>IFERROR(VLOOKUP(C6625,GAME_INDEX!$A$7:$E$34,4,FALSE), "NO MATCH!!!")</f>
        <v>North Carolina</v>
      </c>
      <c r="G6625" t="s">
        <v>6616</v>
      </c>
      <c r="H6625" s="1">
        <v>43048</v>
      </c>
      <c r="I6625">
        <v>286</v>
      </c>
      <c r="J6625" t="s">
        <v>7</v>
      </c>
      <c r="K6625" t="s">
        <v>27</v>
      </c>
      <c r="L6625">
        <v>9.1999999999999993</v>
      </c>
    </row>
    <row r="6626" spans="1:12" x14ac:dyDescent="0.55000000000000004">
      <c r="A6626" s="24" t="str">
        <f t="shared" si="103"/>
        <v>102312</v>
      </c>
      <c r="B6626" s="24" t="s">
        <v>10639</v>
      </c>
      <c r="C6626" s="25">
        <v>43048</v>
      </c>
      <c r="D6626" s="24">
        <f>IFERROR(VLOOKUP(B6626,'2017_GT Roster'!$B$6:$H$21,7, FALSE), "NO MATCH!!!")</f>
        <v>12</v>
      </c>
      <c r="E6626" s="24">
        <f>IFERROR(VLOOKUP(GAME_JUMP_REPORT_CONSOLIDATED!C6626,GAME_INDEX!$A$7:$E$34,5,FALSE), "NO MATCH")</f>
        <v>1023</v>
      </c>
      <c r="F6626" s="24" t="str">
        <f>IFERROR(VLOOKUP(C6626,GAME_INDEX!$A$7:$E$34,4,FALSE), "NO MATCH!!!")</f>
        <v>North Carolina</v>
      </c>
      <c r="G6626" t="s">
        <v>6617</v>
      </c>
      <c r="H6626" s="1">
        <v>43048</v>
      </c>
      <c r="I6626">
        <v>287</v>
      </c>
      <c r="J6626" t="s">
        <v>7</v>
      </c>
      <c r="K6626" t="s">
        <v>12</v>
      </c>
      <c r="L6626">
        <v>10.4</v>
      </c>
    </row>
    <row r="6627" spans="1:12" x14ac:dyDescent="0.55000000000000004">
      <c r="A6627" s="24" t="str">
        <f t="shared" si="103"/>
        <v>10234</v>
      </c>
      <c r="B6627" s="24" t="s">
        <v>3262</v>
      </c>
      <c r="C6627" s="25">
        <v>43048</v>
      </c>
      <c r="D6627" s="24">
        <f>IFERROR(VLOOKUP(B6627,'2017_GT Roster'!$B$6:$H$21,7, FALSE), "NO MATCH!!!")</f>
        <v>4</v>
      </c>
      <c r="E6627" s="24">
        <f>IFERROR(VLOOKUP(GAME_JUMP_REPORT_CONSOLIDATED!C6627,GAME_INDEX!$A$7:$E$34,5,FALSE), "NO MATCH")</f>
        <v>1023</v>
      </c>
      <c r="F6627" s="24" t="str">
        <f>IFERROR(VLOOKUP(C6627,GAME_INDEX!$A$7:$E$34,4,FALSE), "NO MATCH!!!")</f>
        <v>North Carolina</v>
      </c>
      <c r="G6627" t="s">
        <v>6618</v>
      </c>
      <c r="H6627" s="1">
        <v>43048</v>
      </c>
      <c r="I6627">
        <v>290</v>
      </c>
      <c r="J6627" t="s">
        <v>7</v>
      </c>
      <c r="K6627" t="s">
        <v>3262</v>
      </c>
      <c r="L6627">
        <v>23.6</v>
      </c>
    </row>
    <row r="6628" spans="1:12" x14ac:dyDescent="0.55000000000000004">
      <c r="A6628" s="24" t="str">
        <f t="shared" si="103"/>
        <v>102312</v>
      </c>
      <c r="B6628" s="24" t="s">
        <v>10639</v>
      </c>
      <c r="C6628" s="25">
        <v>43048</v>
      </c>
      <c r="D6628" s="24">
        <f>IFERROR(VLOOKUP(B6628,'2017_GT Roster'!$B$6:$H$21,7, FALSE), "NO MATCH!!!")</f>
        <v>12</v>
      </c>
      <c r="E6628" s="24">
        <f>IFERROR(VLOOKUP(GAME_JUMP_REPORT_CONSOLIDATED!C6628,GAME_INDEX!$A$7:$E$34,5,FALSE), "NO MATCH")</f>
        <v>1023</v>
      </c>
      <c r="F6628" s="24" t="str">
        <f>IFERROR(VLOOKUP(C6628,GAME_INDEX!$A$7:$E$34,4,FALSE), "NO MATCH!!!")</f>
        <v>North Carolina</v>
      </c>
      <c r="G6628" t="s">
        <v>6619</v>
      </c>
      <c r="H6628" s="1">
        <v>43048</v>
      </c>
      <c r="I6628">
        <v>290</v>
      </c>
      <c r="J6628" t="s">
        <v>7</v>
      </c>
      <c r="K6628" t="s">
        <v>12</v>
      </c>
      <c r="L6628">
        <v>10.6</v>
      </c>
    </row>
    <row r="6629" spans="1:12" x14ac:dyDescent="0.55000000000000004">
      <c r="A6629" s="24" t="str">
        <f t="shared" si="103"/>
        <v>10239</v>
      </c>
      <c r="B6629" s="24" t="s">
        <v>27</v>
      </c>
      <c r="C6629" s="25">
        <v>43048</v>
      </c>
      <c r="D6629" s="24">
        <f>IFERROR(VLOOKUP(B6629,'2017_GT Roster'!$B$6:$H$21,7, FALSE), "NO MATCH!!!")</f>
        <v>9</v>
      </c>
      <c r="E6629" s="24">
        <f>IFERROR(VLOOKUP(GAME_JUMP_REPORT_CONSOLIDATED!C6629,GAME_INDEX!$A$7:$E$34,5,FALSE), "NO MATCH")</f>
        <v>1023</v>
      </c>
      <c r="F6629" s="24" t="str">
        <f>IFERROR(VLOOKUP(C6629,GAME_INDEX!$A$7:$E$34,4,FALSE), "NO MATCH!!!")</f>
        <v>North Carolina</v>
      </c>
      <c r="G6629" t="s">
        <v>6620</v>
      </c>
      <c r="H6629" s="1">
        <v>43048</v>
      </c>
      <c r="I6629">
        <v>294</v>
      </c>
      <c r="J6629" t="s">
        <v>7</v>
      </c>
      <c r="K6629" t="s">
        <v>27</v>
      </c>
      <c r="L6629">
        <v>8.6999999999999993</v>
      </c>
    </row>
    <row r="6630" spans="1:12" x14ac:dyDescent="0.55000000000000004">
      <c r="A6630" s="24" t="str">
        <f t="shared" si="103"/>
        <v>102333</v>
      </c>
      <c r="B6630" s="24" t="s">
        <v>32</v>
      </c>
      <c r="C6630" s="25">
        <v>43048</v>
      </c>
      <c r="D6630" s="24">
        <f>IFERROR(VLOOKUP(B6630,'2017_GT Roster'!$B$6:$H$21,7, FALSE), "NO MATCH!!!")</f>
        <v>33</v>
      </c>
      <c r="E6630" s="24">
        <f>IFERROR(VLOOKUP(GAME_JUMP_REPORT_CONSOLIDATED!C6630,GAME_INDEX!$A$7:$E$34,5,FALSE), "NO MATCH")</f>
        <v>1023</v>
      </c>
      <c r="F6630" s="24" t="str">
        <f>IFERROR(VLOOKUP(C6630,GAME_INDEX!$A$7:$E$34,4,FALSE), "NO MATCH!!!")</f>
        <v>North Carolina</v>
      </c>
      <c r="G6630" t="s">
        <v>6621</v>
      </c>
      <c r="H6630" s="1">
        <v>43048</v>
      </c>
      <c r="I6630">
        <v>294</v>
      </c>
      <c r="J6630" t="s">
        <v>7</v>
      </c>
      <c r="K6630" t="s">
        <v>32</v>
      </c>
      <c r="L6630">
        <v>21.4</v>
      </c>
    </row>
    <row r="6631" spans="1:12" x14ac:dyDescent="0.55000000000000004">
      <c r="A6631" s="24" t="str">
        <f t="shared" si="103"/>
        <v>102312</v>
      </c>
      <c r="B6631" s="24" t="s">
        <v>10639</v>
      </c>
      <c r="C6631" s="25">
        <v>43048</v>
      </c>
      <c r="D6631" s="24">
        <f>IFERROR(VLOOKUP(B6631,'2017_GT Roster'!$B$6:$H$21,7, FALSE), "NO MATCH!!!")</f>
        <v>12</v>
      </c>
      <c r="E6631" s="24">
        <f>IFERROR(VLOOKUP(GAME_JUMP_REPORT_CONSOLIDATED!C6631,GAME_INDEX!$A$7:$E$34,5,FALSE), "NO MATCH")</f>
        <v>1023</v>
      </c>
      <c r="F6631" s="24" t="str">
        <f>IFERROR(VLOOKUP(C6631,GAME_INDEX!$A$7:$E$34,4,FALSE), "NO MATCH!!!")</f>
        <v>North Carolina</v>
      </c>
      <c r="G6631" t="s">
        <v>6622</v>
      </c>
      <c r="H6631" s="1">
        <v>43048</v>
      </c>
      <c r="I6631">
        <v>294</v>
      </c>
      <c r="J6631" t="s">
        <v>7</v>
      </c>
      <c r="K6631" t="s">
        <v>12</v>
      </c>
      <c r="L6631">
        <v>11.2</v>
      </c>
    </row>
    <row r="6632" spans="1:12" x14ac:dyDescent="0.55000000000000004">
      <c r="A6632" s="24" t="str">
        <f t="shared" si="103"/>
        <v>10233</v>
      </c>
      <c r="B6632" s="24" t="s">
        <v>3344</v>
      </c>
      <c r="C6632" s="25">
        <v>43048</v>
      </c>
      <c r="D6632" s="24">
        <f>IFERROR(VLOOKUP(B6632,'2017_GT Roster'!$B$6:$H$21,7, FALSE), "NO MATCH!!!")</f>
        <v>3</v>
      </c>
      <c r="E6632" s="24">
        <f>IFERROR(VLOOKUP(GAME_JUMP_REPORT_CONSOLIDATED!C6632,GAME_INDEX!$A$7:$E$34,5,FALSE), "NO MATCH")</f>
        <v>1023</v>
      </c>
      <c r="F6632" s="24" t="str">
        <f>IFERROR(VLOOKUP(C6632,GAME_INDEX!$A$7:$E$34,4,FALSE), "NO MATCH!!!")</f>
        <v>North Carolina</v>
      </c>
      <c r="G6632" t="s">
        <v>6623</v>
      </c>
      <c r="H6632" s="1">
        <v>43048</v>
      </c>
      <c r="I6632">
        <v>295</v>
      </c>
      <c r="J6632" t="s">
        <v>7</v>
      </c>
      <c r="K6632" t="s">
        <v>3344</v>
      </c>
      <c r="L6632">
        <v>23.3</v>
      </c>
    </row>
    <row r="6633" spans="1:12" x14ac:dyDescent="0.55000000000000004">
      <c r="A6633" s="24" t="str">
        <f t="shared" si="103"/>
        <v>10231</v>
      </c>
      <c r="B6633" s="24" t="s">
        <v>3254</v>
      </c>
      <c r="C6633" s="25">
        <v>43048</v>
      </c>
      <c r="D6633" s="24">
        <f>IFERROR(VLOOKUP(B6633,'2017_GT Roster'!$B$6:$H$21,7, FALSE), "NO MATCH!!!")</f>
        <v>1</v>
      </c>
      <c r="E6633" s="24">
        <f>IFERROR(VLOOKUP(GAME_JUMP_REPORT_CONSOLIDATED!C6633,GAME_INDEX!$A$7:$E$34,5,FALSE), "NO MATCH")</f>
        <v>1023</v>
      </c>
      <c r="F6633" s="24" t="str">
        <f>IFERROR(VLOOKUP(C6633,GAME_INDEX!$A$7:$E$34,4,FALSE), "NO MATCH!!!")</f>
        <v>North Carolina</v>
      </c>
      <c r="G6633" t="s">
        <v>6624</v>
      </c>
      <c r="H6633" s="1">
        <v>43048</v>
      </c>
      <c r="I6633">
        <v>296</v>
      </c>
      <c r="J6633" t="s">
        <v>7</v>
      </c>
      <c r="K6633" t="s">
        <v>3254</v>
      </c>
      <c r="L6633">
        <v>20.5</v>
      </c>
    </row>
    <row r="6634" spans="1:12" x14ac:dyDescent="0.55000000000000004">
      <c r="A6634" s="24" t="str">
        <f t="shared" si="103"/>
        <v>102312</v>
      </c>
      <c r="B6634" s="24" t="s">
        <v>10639</v>
      </c>
      <c r="C6634" s="25">
        <v>43048</v>
      </c>
      <c r="D6634" s="24">
        <f>IFERROR(VLOOKUP(B6634,'2017_GT Roster'!$B$6:$H$21,7, FALSE), "NO MATCH!!!")</f>
        <v>12</v>
      </c>
      <c r="E6634" s="24">
        <f>IFERROR(VLOOKUP(GAME_JUMP_REPORT_CONSOLIDATED!C6634,GAME_INDEX!$A$7:$E$34,5,FALSE), "NO MATCH")</f>
        <v>1023</v>
      </c>
      <c r="F6634" s="24" t="str">
        <f>IFERROR(VLOOKUP(C6634,GAME_INDEX!$A$7:$E$34,4,FALSE), "NO MATCH!!!")</f>
        <v>North Carolina</v>
      </c>
      <c r="G6634" t="s">
        <v>6625</v>
      </c>
      <c r="H6634" s="1">
        <v>43048</v>
      </c>
      <c r="I6634">
        <v>298</v>
      </c>
      <c r="J6634" t="s">
        <v>7</v>
      </c>
      <c r="K6634" t="s">
        <v>12</v>
      </c>
      <c r="L6634">
        <v>10.7</v>
      </c>
    </row>
    <row r="6635" spans="1:12" x14ac:dyDescent="0.55000000000000004">
      <c r="A6635" s="24" t="str">
        <f t="shared" si="103"/>
        <v>102314</v>
      </c>
      <c r="B6635" s="24" t="s">
        <v>10</v>
      </c>
      <c r="C6635" s="25">
        <v>43048</v>
      </c>
      <c r="D6635" s="24">
        <f>IFERROR(VLOOKUP(B6635,'2017_GT Roster'!$B$6:$H$21,7, FALSE), "NO MATCH!!!")</f>
        <v>14</v>
      </c>
      <c r="E6635" s="24">
        <f>IFERROR(VLOOKUP(GAME_JUMP_REPORT_CONSOLIDATED!C6635,GAME_INDEX!$A$7:$E$34,5,FALSE), "NO MATCH")</f>
        <v>1023</v>
      </c>
      <c r="F6635" s="24" t="str">
        <f>IFERROR(VLOOKUP(C6635,GAME_INDEX!$A$7:$E$34,4,FALSE), "NO MATCH!!!")</f>
        <v>North Carolina</v>
      </c>
      <c r="G6635" t="s">
        <v>6626</v>
      </c>
      <c r="H6635" s="1">
        <v>43048</v>
      </c>
      <c r="I6635">
        <v>299</v>
      </c>
      <c r="J6635" t="s">
        <v>7</v>
      </c>
      <c r="K6635" t="s">
        <v>10</v>
      </c>
      <c r="L6635">
        <v>21.1</v>
      </c>
    </row>
    <row r="6636" spans="1:12" x14ac:dyDescent="0.55000000000000004">
      <c r="A6636" s="24" t="str">
        <f t="shared" si="103"/>
        <v>10234</v>
      </c>
      <c r="B6636" s="24" t="s">
        <v>3262</v>
      </c>
      <c r="C6636" s="25">
        <v>43048</v>
      </c>
      <c r="D6636" s="24">
        <f>IFERROR(VLOOKUP(B6636,'2017_GT Roster'!$B$6:$H$21,7, FALSE), "NO MATCH!!!")</f>
        <v>4</v>
      </c>
      <c r="E6636" s="24">
        <f>IFERROR(VLOOKUP(GAME_JUMP_REPORT_CONSOLIDATED!C6636,GAME_INDEX!$A$7:$E$34,5,FALSE), "NO MATCH")</f>
        <v>1023</v>
      </c>
      <c r="F6636" s="24" t="str">
        <f>IFERROR(VLOOKUP(C6636,GAME_INDEX!$A$7:$E$34,4,FALSE), "NO MATCH!!!")</f>
        <v>North Carolina</v>
      </c>
      <c r="G6636" t="s">
        <v>6627</v>
      </c>
      <c r="H6636" s="1">
        <v>43048</v>
      </c>
      <c r="I6636">
        <v>301</v>
      </c>
      <c r="J6636" t="s">
        <v>7</v>
      </c>
      <c r="K6636" t="s">
        <v>3262</v>
      </c>
      <c r="L6636">
        <v>24.8</v>
      </c>
    </row>
    <row r="6637" spans="1:12" x14ac:dyDescent="0.55000000000000004">
      <c r="A6637" s="24" t="str">
        <f t="shared" si="103"/>
        <v>102311</v>
      </c>
      <c r="B6637" s="24" t="s">
        <v>14</v>
      </c>
      <c r="C6637" s="25">
        <v>43048</v>
      </c>
      <c r="D6637" s="24">
        <f>IFERROR(VLOOKUP(B6637,'2017_GT Roster'!$B$6:$H$21,7, FALSE), "NO MATCH!!!")</f>
        <v>11</v>
      </c>
      <c r="E6637" s="24">
        <f>IFERROR(VLOOKUP(GAME_JUMP_REPORT_CONSOLIDATED!C6637,GAME_INDEX!$A$7:$E$34,5,FALSE), "NO MATCH")</f>
        <v>1023</v>
      </c>
      <c r="F6637" s="24" t="str">
        <f>IFERROR(VLOOKUP(C6637,GAME_INDEX!$A$7:$E$34,4,FALSE), "NO MATCH!!!")</f>
        <v>North Carolina</v>
      </c>
      <c r="G6637" t="s">
        <v>6628</v>
      </c>
      <c r="H6637" s="1">
        <v>43048</v>
      </c>
      <c r="I6637">
        <v>301</v>
      </c>
      <c r="J6637" t="s">
        <v>7</v>
      </c>
      <c r="K6637" t="s">
        <v>14</v>
      </c>
      <c r="L6637">
        <v>19.899999999999999</v>
      </c>
    </row>
    <row r="6638" spans="1:12" x14ac:dyDescent="0.55000000000000004">
      <c r="A6638" s="24" t="str">
        <f t="shared" si="103"/>
        <v>10239</v>
      </c>
      <c r="B6638" s="24" t="s">
        <v>27</v>
      </c>
      <c r="C6638" s="25">
        <v>43048</v>
      </c>
      <c r="D6638" s="24">
        <f>IFERROR(VLOOKUP(B6638,'2017_GT Roster'!$B$6:$H$21,7, FALSE), "NO MATCH!!!")</f>
        <v>9</v>
      </c>
      <c r="E6638" s="24">
        <f>IFERROR(VLOOKUP(GAME_JUMP_REPORT_CONSOLIDATED!C6638,GAME_INDEX!$A$7:$E$34,5,FALSE), "NO MATCH")</f>
        <v>1023</v>
      </c>
      <c r="F6638" s="24" t="str">
        <f>IFERROR(VLOOKUP(C6638,GAME_INDEX!$A$7:$E$34,4,FALSE), "NO MATCH!!!")</f>
        <v>North Carolina</v>
      </c>
      <c r="G6638" t="s">
        <v>6629</v>
      </c>
      <c r="H6638" s="1">
        <v>43048</v>
      </c>
      <c r="I6638">
        <v>302</v>
      </c>
      <c r="J6638" t="s">
        <v>7</v>
      </c>
      <c r="K6638" t="s">
        <v>27</v>
      </c>
      <c r="L6638">
        <v>12.3</v>
      </c>
    </row>
    <row r="6639" spans="1:12" x14ac:dyDescent="0.55000000000000004">
      <c r="A6639" s="24" t="str">
        <f t="shared" ref="A6639:A6702" si="104">E6639&amp;D6639</f>
        <v>102312</v>
      </c>
      <c r="B6639" s="24" t="s">
        <v>10639</v>
      </c>
      <c r="C6639" s="25">
        <v>43048</v>
      </c>
      <c r="D6639" s="24">
        <f>IFERROR(VLOOKUP(B6639,'2017_GT Roster'!$B$6:$H$21,7, FALSE), "NO MATCH!!!")</f>
        <v>12</v>
      </c>
      <c r="E6639" s="24">
        <f>IFERROR(VLOOKUP(GAME_JUMP_REPORT_CONSOLIDATED!C6639,GAME_INDEX!$A$7:$E$34,5,FALSE), "NO MATCH")</f>
        <v>1023</v>
      </c>
      <c r="F6639" s="24" t="str">
        <f>IFERROR(VLOOKUP(C6639,GAME_INDEX!$A$7:$E$34,4,FALSE), "NO MATCH!!!")</f>
        <v>North Carolina</v>
      </c>
      <c r="G6639" t="s">
        <v>6630</v>
      </c>
      <c r="H6639" s="1">
        <v>43048</v>
      </c>
      <c r="I6639">
        <v>302</v>
      </c>
      <c r="J6639" t="s">
        <v>7</v>
      </c>
      <c r="K6639" t="s">
        <v>12</v>
      </c>
      <c r="L6639">
        <v>6.4</v>
      </c>
    </row>
    <row r="6640" spans="1:12" x14ac:dyDescent="0.55000000000000004">
      <c r="A6640" s="24" t="str">
        <f t="shared" si="104"/>
        <v>102397</v>
      </c>
      <c r="B6640" s="24" t="s">
        <v>42</v>
      </c>
      <c r="C6640" s="25">
        <v>43048</v>
      </c>
      <c r="D6640" s="24">
        <f>IFERROR(VLOOKUP(B6640,'2017_GT Roster'!$B$6:$H$21,7, FALSE), "NO MATCH!!!")</f>
        <v>97</v>
      </c>
      <c r="E6640" s="24">
        <f>IFERROR(VLOOKUP(GAME_JUMP_REPORT_CONSOLIDATED!C6640,GAME_INDEX!$A$7:$E$34,5,FALSE), "NO MATCH")</f>
        <v>1023</v>
      </c>
      <c r="F6640" s="24" t="str">
        <f>IFERROR(VLOOKUP(C6640,GAME_INDEX!$A$7:$E$34,4,FALSE), "NO MATCH!!!")</f>
        <v>North Carolina</v>
      </c>
      <c r="G6640" t="s">
        <v>6631</v>
      </c>
      <c r="H6640" s="1">
        <v>43048</v>
      </c>
      <c r="I6640">
        <v>303</v>
      </c>
      <c r="J6640" t="s">
        <v>7</v>
      </c>
      <c r="K6640" t="s">
        <v>42</v>
      </c>
      <c r="L6640">
        <v>22.8</v>
      </c>
    </row>
    <row r="6641" spans="1:12" x14ac:dyDescent="0.55000000000000004">
      <c r="A6641" s="24" t="str">
        <f t="shared" si="104"/>
        <v>10239</v>
      </c>
      <c r="B6641" s="24" t="s">
        <v>27</v>
      </c>
      <c r="C6641" s="25">
        <v>43048</v>
      </c>
      <c r="D6641" s="24">
        <f>IFERROR(VLOOKUP(B6641,'2017_GT Roster'!$B$6:$H$21,7, FALSE), "NO MATCH!!!")</f>
        <v>9</v>
      </c>
      <c r="E6641" s="24">
        <f>IFERROR(VLOOKUP(GAME_JUMP_REPORT_CONSOLIDATED!C6641,GAME_INDEX!$A$7:$E$34,5,FALSE), "NO MATCH")</f>
        <v>1023</v>
      </c>
      <c r="F6641" s="24" t="str">
        <f>IFERROR(VLOOKUP(C6641,GAME_INDEX!$A$7:$E$34,4,FALSE), "NO MATCH!!!")</f>
        <v>North Carolina</v>
      </c>
      <c r="G6641" t="s">
        <v>6632</v>
      </c>
      <c r="H6641" s="1">
        <v>43048</v>
      </c>
      <c r="I6641">
        <v>307</v>
      </c>
      <c r="J6641" t="s">
        <v>7</v>
      </c>
      <c r="K6641" t="s">
        <v>27</v>
      </c>
      <c r="L6641">
        <v>9.8000000000000007</v>
      </c>
    </row>
    <row r="6642" spans="1:12" x14ac:dyDescent="0.55000000000000004">
      <c r="A6642" s="24" t="str">
        <f t="shared" si="104"/>
        <v>10233</v>
      </c>
      <c r="B6642" s="24" t="s">
        <v>3344</v>
      </c>
      <c r="C6642" s="25">
        <v>43048</v>
      </c>
      <c r="D6642" s="24">
        <f>IFERROR(VLOOKUP(B6642,'2017_GT Roster'!$B$6:$H$21,7, FALSE), "NO MATCH!!!")</f>
        <v>3</v>
      </c>
      <c r="E6642" s="24">
        <f>IFERROR(VLOOKUP(GAME_JUMP_REPORT_CONSOLIDATED!C6642,GAME_INDEX!$A$7:$E$34,5,FALSE), "NO MATCH")</f>
        <v>1023</v>
      </c>
      <c r="F6642" s="24" t="str">
        <f>IFERROR(VLOOKUP(C6642,GAME_INDEX!$A$7:$E$34,4,FALSE), "NO MATCH!!!")</f>
        <v>North Carolina</v>
      </c>
      <c r="G6642" t="s">
        <v>6633</v>
      </c>
      <c r="H6642" s="1">
        <v>43048</v>
      </c>
      <c r="I6642">
        <v>310</v>
      </c>
      <c r="J6642" t="s">
        <v>7</v>
      </c>
      <c r="K6642" t="s">
        <v>3344</v>
      </c>
      <c r="L6642">
        <v>21.1</v>
      </c>
    </row>
    <row r="6643" spans="1:12" x14ac:dyDescent="0.55000000000000004">
      <c r="A6643" s="24" t="str">
        <f t="shared" si="104"/>
        <v>102312</v>
      </c>
      <c r="B6643" s="24" t="s">
        <v>10639</v>
      </c>
      <c r="C6643" s="25">
        <v>43048</v>
      </c>
      <c r="D6643" s="24">
        <f>IFERROR(VLOOKUP(B6643,'2017_GT Roster'!$B$6:$H$21,7, FALSE), "NO MATCH!!!")</f>
        <v>12</v>
      </c>
      <c r="E6643" s="24">
        <f>IFERROR(VLOOKUP(GAME_JUMP_REPORT_CONSOLIDATED!C6643,GAME_INDEX!$A$7:$E$34,5,FALSE), "NO MATCH")</f>
        <v>1023</v>
      </c>
      <c r="F6643" s="24" t="str">
        <f>IFERROR(VLOOKUP(C6643,GAME_INDEX!$A$7:$E$34,4,FALSE), "NO MATCH!!!")</f>
        <v>North Carolina</v>
      </c>
      <c r="G6643" t="s">
        <v>6634</v>
      </c>
      <c r="H6643" s="1">
        <v>43048</v>
      </c>
      <c r="I6643">
        <v>311</v>
      </c>
      <c r="J6643" t="s">
        <v>7</v>
      </c>
      <c r="K6643" t="s">
        <v>12</v>
      </c>
      <c r="L6643">
        <v>11.3</v>
      </c>
    </row>
    <row r="6644" spans="1:12" x14ac:dyDescent="0.55000000000000004">
      <c r="A6644" s="24" t="str">
        <f t="shared" si="104"/>
        <v>10231</v>
      </c>
      <c r="B6644" s="24" t="s">
        <v>3254</v>
      </c>
      <c r="C6644" s="25">
        <v>43048</v>
      </c>
      <c r="D6644" s="24">
        <f>IFERROR(VLOOKUP(B6644,'2017_GT Roster'!$B$6:$H$21,7, FALSE), "NO MATCH!!!")</f>
        <v>1</v>
      </c>
      <c r="E6644" s="24">
        <f>IFERROR(VLOOKUP(GAME_JUMP_REPORT_CONSOLIDATED!C6644,GAME_INDEX!$A$7:$E$34,5,FALSE), "NO MATCH")</f>
        <v>1023</v>
      </c>
      <c r="F6644" s="24" t="str">
        <f>IFERROR(VLOOKUP(C6644,GAME_INDEX!$A$7:$E$34,4,FALSE), "NO MATCH!!!")</f>
        <v>North Carolina</v>
      </c>
      <c r="G6644" t="s">
        <v>6635</v>
      </c>
      <c r="H6644" s="1">
        <v>43048</v>
      </c>
      <c r="I6644">
        <v>312</v>
      </c>
      <c r="J6644" t="s">
        <v>7</v>
      </c>
      <c r="K6644" t="s">
        <v>3254</v>
      </c>
      <c r="L6644">
        <v>20.7</v>
      </c>
    </row>
    <row r="6645" spans="1:12" x14ac:dyDescent="0.55000000000000004">
      <c r="A6645" s="24" t="str">
        <f t="shared" si="104"/>
        <v>102323</v>
      </c>
      <c r="B6645" s="24" t="s">
        <v>19</v>
      </c>
      <c r="C6645" s="25">
        <v>43048</v>
      </c>
      <c r="D6645" s="24">
        <f>IFERROR(VLOOKUP(B6645,'2017_GT Roster'!$B$6:$H$21,7, FALSE), "NO MATCH!!!")</f>
        <v>23</v>
      </c>
      <c r="E6645" s="24">
        <f>IFERROR(VLOOKUP(GAME_JUMP_REPORT_CONSOLIDATED!C6645,GAME_INDEX!$A$7:$E$34,5,FALSE), "NO MATCH")</f>
        <v>1023</v>
      </c>
      <c r="F6645" s="24" t="str">
        <f>IFERROR(VLOOKUP(C6645,GAME_INDEX!$A$7:$E$34,4,FALSE), "NO MATCH!!!")</f>
        <v>North Carolina</v>
      </c>
      <c r="G6645" t="s">
        <v>6636</v>
      </c>
      <c r="H6645" s="1">
        <v>43048</v>
      </c>
      <c r="I6645">
        <v>314</v>
      </c>
      <c r="J6645" t="s">
        <v>7</v>
      </c>
      <c r="K6645" t="s">
        <v>19</v>
      </c>
      <c r="L6645">
        <v>19.100000000000001</v>
      </c>
    </row>
    <row r="6646" spans="1:12" x14ac:dyDescent="0.55000000000000004">
      <c r="A6646" s="24" t="str">
        <f t="shared" si="104"/>
        <v>102312</v>
      </c>
      <c r="B6646" s="24" t="s">
        <v>10639</v>
      </c>
      <c r="C6646" s="25">
        <v>43048</v>
      </c>
      <c r="D6646" s="24">
        <f>IFERROR(VLOOKUP(B6646,'2017_GT Roster'!$B$6:$H$21,7, FALSE), "NO MATCH!!!")</f>
        <v>12</v>
      </c>
      <c r="E6646" s="24">
        <f>IFERROR(VLOOKUP(GAME_JUMP_REPORT_CONSOLIDATED!C6646,GAME_INDEX!$A$7:$E$34,5,FALSE), "NO MATCH")</f>
        <v>1023</v>
      </c>
      <c r="F6646" s="24" t="str">
        <f>IFERROR(VLOOKUP(C6646,GAME_INDEX!$A$7:$E$34,4,FALSE), "NO MATCH!!!")</f>
        <v>North Carolina</v>
      </c>
      <c r="G6646" t="s">
        <v>6637</v>
      </c>
      <c r="H6646" s="1">
        <v>43048</v>
      </c>
      <c r="I6646">
        <v>315</v>
      </c>
      <c r="J6646" t="s">
        <v>7</v>
      </c>
      <c r="K6646" t="s">
        <v>12</v>
      </c>
      <c r="L6646">
        <v>9.4</v>
      </c>
    </row>
    <row r="6647" spans="1:12" x14ac:dyDescent="0.55000000000000004">
      <c r="A6647" s="24" t="str">
        <f t="shared" si="104"/>
        <v>10234</v>
      </c>
      <c r="B6647" s="24" t="s">
        <v>3262</v>
      </c>
      <c r="C6647" s="25">
        <v>43048</v>
      </c>
      <c r="D6647" s="24">
        <f>IFERROR(VLOOKUP(B6647,'2017_GT Roster'!$B$6:$H$21,7, FALSE), "NO MATCH!!!")</f>
        <v>4</v>
      </c>
      <c r="E6647" s="24">
        <f>IFERROR(VLOOKUP(GAME_JUMP_REPORT_CONSOLIDATED!C6647,GAME_INDEX!$A$7:$E$34,5,FALSE), "NO MATCH")</f>
        <v>1023</v>
      </c>
      <c r="F6647" s="24" t="str">
        <f>IFERROR(VLOOKUP(C6647,GAME_INDEX!$A$7:$E$34,4,FALSE), "NO MATCH!!!")</f>
        <v>North Carolina</v>
      </c>
      <c r="G6647" t="s">
        <v>6638</v>
      </c>
      <c r="H6647" s="1">
        <v>43048</v>
      </c>
      <c r="I6647">
        <v>316</v>
      </c>
      <c r="J6647" t="s">
        <v>7</v>
      </c>
      <c r="K6647" t="s">
        <v>3262</v>
      </c>
      <c r="L6647">
        <v>21.3</v>
      </c>
    </row>
    <row r="6648" spans="1:12" x14ac:dyDescent="0.55000000000000004">
      <c r="A6648" s="24" t="str">
        <f t="shared" si="104"/>
        <v>10239</v>
      </c>
      <c r="B6648" s="24" t="s">
        <v>27</v>
      </c>
      <c r="C6648" s="25">
        <v>43048</v>
      </c>
      <c r="D6648" s="24">
        <f>IFERROR(VLOOKUP(B6648,'2017_GT Roster'!$B$6:$H$21,7, FALSE), "NO MATCH!!!")</f>
        <v>9</v>
      </c>
      <c r="E6648" s="24">
        <f>IFERROR(VLOOKUP(GAME_JUMP_REPORT_CONSOLIDATED!C6648,GAME_INDEX!$A$7:$E$34,5,FALSE), "NO MATCH")</f>
        <v>1023</v>
      </c>
      <c r="F6648" s="24" t="str">
        <f>IFERROR(VLOOKUP(C6648,GAME_INDEX!$A$7:$E$34,4,FALSE), "NO MATCH!!!")</f>
        <v>North Carolina</v>
      </c>
      <c r="G6648" t="s">
        <v>6639</v>
      </c>
      <c r="H6648" s="1">
        <v>43048</v>
      </c>
      <c r="I6648">
        <v>317</v>
      </c>
      <c r="J6648" t="s">
        <v>7</v>
      </c>
      <c r="K6648" t="s">
        <v>27</v>
      </c>
      <c r="L6648">
        <v>9.3000000000000007</v>
      </c>
    </row>
    <row r="6649" spans="1:12" x14ac:dyDescent="0.55000000000000004">
      <c r="A6649" s="24" t="str">
        <f t="shared" si="104"/>
        <v>10233</v>
      </c>
      <c r="B6649" s="24" t="s">
        <v>3344</v>
      </c>
      <c r="C6649" s="25">
        <v>43048</v>
      </c>
      <c r="D6649" s="24">
        <f>IFERROR(VLOOKUP(B6649,'2017_GT Roster'!$B$6:$H$21,7, FALSE), "NO MATCH!!!")</f>
        <v>3</v>
      </c>
      <c r="E6649" s="24">
        <f>IFERROR(VLOOKUP(GAME_JUMP_REPORT_CONSOLIDATED!C6649,GAME_INDEX!$A$7:$E$34,5,FALSE), "NO MATCH")</f>
        <v>1023</v>
      </c>
      <c r="F6649" s="24" t="str">
        <f>IFERROR(VLOOKUP(C6649,GAME_INDEX!$A$7:$E$34,4,FALSE), "NO MATCH!!!")</f>
        <v>North Carolina</v>
      </c>
      <c r="G6649" t="s">
        <v>6640</v>
      </c>
      <c r="H6649" s="1">
        <v>43048</v>
      </c>
      <c r="I6649">
        <v>318</v>
      </c>
      <c r="J6649" t="s">
        <v>7</v>
      </c>
      <c r="K6649" t="s">
        <v>3344</v>
      </c>
      <c r="L6649">
        <v>22</v>
      </c>
    </row>
    <row r="6650" spans="1:12" x14ac:dyDescent="0.55000000000000004">
      <c r="A6650" s="24" t="str">
        <f t="shared" si="104"/>
        <v>102312</v>
      </c>
      <c r="B6650" s="24" t="s">
        <v>10639</v>
      </c>
      <c r="C6650" s="25">
        <v>43048</v>
      </c>
      <c r="D6650" s="24">
        <f>IFERROR(VLOOKUP(B6650,'2017_GT Roster'!$B$6:$H$21,7, FALSE), "NO MATCH!!!")</f>
        <v>12</v>
      </c>
      <c r="E6650" s="24">
        <f>IFERROR(VLOOKUP(GAME_JUMP_REPORT_CONSOLIDATED!C6650,GAME_INDEX!$A$7:$E$34,5,FALSE), "NO MATCH")</f>
        <v>1023</v>
      </c>
      <c r="F6650" s="24" t="str">
        <f>IFERROR(VLOOKUP(C6650,GAME_INDEX!$A$7:$E$34,4,FALSE), "NO MATCH!!!")</f>
        <v>North Carolina</v>
      </c>
      <c r="G6650" t="s">
        <v>6641</v>
      </c>
      <c r="H6650" s="1">
        <v>43048</v>
      </c>
      <c r="I6650">
        <v>321</v>
      </c>
      <c r="J6650" t="s">
        <v>7</v>
      </c>
      <c r="K6650" t="s">
        <v>12</v>
      </c>
      <c r="L6650">
        <v>10.8</v>
      </c>
    </row>
    <row r="6651" spans="1:12" x14ac:dyDescent="0.55000000000000004">
      <c r="A6651" s="24" t="str">
        <f t="shared" si="104"/>
        <v>10239</v>
      </c>
      <c r="B6651" s="24" t="s">
        <v>27</v>
      </c>
      <c r="C6651" s="25">
        <v>43048</v>
      </c>
      <c r="D6651" s="24">
        <f>IFERROR(VLOOKUP(B6651,'2017_GT Roster'!$B$6:$H$21,7, FALSE), "NO MATCH!!!")</f>
        <v>9</v>
      </c>
      <c r="E6651" s="24">
        <f>IFERROR(VLOOKUP(GAME_JUMP_REPORT_CONSOLIDATED!C6651,GAME_INDEX!$A$7:$E$34,5,FALSE), "NO MATCH")</f>
        <v>1023</v>
      </c>
      <c r="F6651" s="24" t="str">
        <f>IFERROR(VLOOKUP(C6651,GAME_INDEX!$A$7:$E$34,4,FALSE), "NO MATCH!!!")</f>
        <v>North Carolina</v>
      </c>
      <c r="G6651" t="s">
        <v>6642</v>
      </c>
      <c r="H6651" s="1">
        <v>43048</v>
      </c>
      <c r="I6651">
        <v>321</v>
      </c>
      <c r="J6651" t="s">
        <v>7</v>
      </c>
      <c r="K6651" t="s">
        <v>27</v>
      </c>
      <c r="L6651">
        <v>9.6999999999999993</v>
      </c>
    </row>
    <row r="6652" spans="1:12" x14ac:dyDescent="0.55000000000000004">
      <c r="A6652" s="24" t="str">
        <f t="shared" si="104"/>
        <v>102312</v>
      </c>
      <c r="B6652" s="24" t="s">
        <v>10639</v>
      </c>
      <c r="C6652" s="25">
        <v>43048</v>
      </c>
      <c r="D6652" s="24">
        <f>IFERROR(VLOOKUP(B6652,'2017_GT Roster'!$B$6:$H$21,7, FALSE), "NO MATCH!!!")</f>
        <v>12</v>
      </c>
      <c r="E6652" s="24">
        <f>IFERROR(VLOOKUP(GAME_JUMP_REPORT_CONSOLIDATED!C6652,GAME_INDEX!$A$7:$E$34,5,FALSE), "NO MATCH")</f>
        <v>1023</v>
      </c>
      <c r="F6652" s="24" t="str">
        <f>IFERROR(VLOOKUP(C6652,GAME_INDEX!$A$7:$E$34,4,FALSE), "NO MATCH!!!")</f>
        <v>North Carolina</v>
      </c>
      <c r="G6652" t="s">
        <v>6643</v>
      </c>
      <c r="H6652" s="1">
        <v>43048</v>
      </c>
      <c r="I6652">
        <v>325</v>
      </c>
      <c r="J6652" t="s">
        <v>7</v>
      </c>
      <c r="K6652" t="s">
        <v>12</v>
      </c>
      <c r="L6652">
        <v>9.8000000000000007</v>
      </c>
    </row>
    <row r="6653" spans="1:12" x14ac:dyDescent="0.55000000000000004">
      <c r="A6653" s="24" t="str">
        <f t="shared" si="104"/>
        <v>102314</v>
      </c>
      <c r="B6653" s="24" t="s">
        <v>10</v>
      </c>
      <c r="C6653" s="25">
        <v>43048</v>
      </c>
      <c r="D6653" s="24">
        <f>IFERROR(VLOOKUP(B6653,'2017_GT Roster'!$B$6:$H$21,7, FALSE), "NO MATCH!!!")</f>
        <v>14</v>
      </c>
      <c r="E6653" s="24">
        <f>IFERROR(VLOOKUP(GAME_JUMP_REPORT_CONSOLIDATED!C6653,GAME_INDEX!$A$7:$E$34,5,FALSE), "NO MATCH")</f>
        <v>1023</v>
      </c>
      <c r="F6653" s="24" t="str">
        <f>IFERROR(VLOOKUP(C6653,GAME_INDEX!$A$7:$E$34,4,FALSE), "NO MATCH!!!")</f>
        <v>North Carolina</v>
      </c>
      <c r="G6653" t="s">
        <v>6644</v>
      </c>
      <c r="H6653" s="1">
        <v>43048</v>
      </c>
      <c r="I6653">
        <v>326</v>
      </c>
      <c r="J6653" t="s">
        <v>7</v>
      </c>
      <c r="K6653" t="s">
        <v>10</v>
      </c>
      <c r="L6653">
        <v>24.4</v>
      </c>
    </row>
    <row r="6654" spans="1:12" x14ac:dyDescent="0.55000000000000004">
      <c r="A6654" s="24" t="str">
        <f t="shared" si="104"/>
        <v>10239</v>
      </c>
      <c r="B6654" s="24" t="s">
        <v>27</v>
      </c>
      <c r="C6654" s="25">
        <v>43048</v>
      </c>
      <c r="D6654" s="24">
        <f>IFERROR(VLOOKUP(B6654,'2017_GT Roster'!$B$6:$H$21,7, FALSE), "NO MATCH!!!")</f>
        <v>9</v>
      </c>
      <c r="E6654" s="24">
        <f>IFERROR(VLOOKUP(GAME_JUMP_REPORT_CONSOLIDATED!C6654,GAME_INDEX!$A$7:$E$34,5,FALSE), "NO MATCH")</f>
        <v>1023</v>
      </c>
      <c r="F6654" s="24" t="str">
        <f>IFERROR(VLOOKUP(C6654,GAME_INDEX!$A$7:$E$34,4,FALSE), "NO MATCH!!!")</f>
        <v>North Carolina</v>
      </c>
      <c r="G6654" t="s">
        <v>6645</v>
      </c>
      <c r="H6654" s="1">
        <v>43048</v>
      </c>
      <c r="I6654">
        <v>326</v>
      </c>
      <c r="J6654" t="s">
        <v>7</v>
      </c>
      <c r="K6654" t="s">
        <v>27</v>
      </c>
      <c r="L6654">
        <v>8.6999999999999993</v>
      </c>
    </row>
    <row r="6655" spans="1:12" x14ac:dyDescent="0.55000000000000004">
      <c r="A6655" s="24" t="str">
        <f t="shared" si="104"/>
        <v>10231</v>
      </c>
      <c r="B6655" s="24" t="s">
        <v>3254</v>
      </c>
      <c r="C6655" s="25">
        <v>43048</v>
      </c>
      <c r="D6655" s="24">
        <f>IFERROR(VLOOKUP(B6655,'2017_GT Roster'!$B$6:$H$21,7, FALSE), "NO MATCH!!!")</f>
        <v>1</v>
      </c>
      <c r="E6655" s="24">
        <f>IFERROR(VLOOKUP(GAME_JUMP_REPORT_CONSOLIDATED!C6655,GAME_INDEX!$A$7:$E$34,5,FALSE), "NO MATCH")</f>
        <v>1023</v>
      </c>
      <c r="F6655" s="24" t="str">
        <f>IFERROR(VLOOKUP(C6655,GAME_INDEX!$A$7:$E$34,4,FALSE), "NO MATCH!!!")</f>
        <v>North Carolina</v>
      </c>
      <c r="G6655" t="s">
        <v>6646</v>
      </c>
      <c r="H6655" s="1">
        <v>43048</v>
      </c>
      <c r="I6655">
        <v>327</v>
      </c>
      <c r="J6655" t="s">
        <v>7</v>
      </c>
      <c r="K6655" t="s">
        <v>3254</v>
      </c>
      <c r="L6655">
        <v>22.8</v>
      </c>
    </row>
    <row r="6656" spans="1:12" x14ac:dyDescent="0.55000000000000004">
      <c r="A6656" s="24" t="str">
        <f t="shared" si="104"/>
        <v>10234</v>
      </c>
      <c r="B6656" s="24" t="s">
        <v>3262</v>
      </c>
      <c r="C6656" s="25">
        <v>43048</v>
      </c>
      <c r="D6656" s="24">
        <f>IFERROR(VLOOKUP(B6656,'2017_GT Roster'!$B$6:$H$21,7, FALSE), "NO MATCH!!!")</f>
        <v>4</v>
      </c>
      <c r="E6656" s="24">
        <f>IFERROR(VLOOKUP(GAME_JUMP_REPORT_CONSOLIDATED!C6656,GAME_INDEX!$A$7:$E$34,5,FALSE), "NO MATCH")</f>
        <v>1023</v>
      </c>
      <c r="F6656" s="24" t="str">
        <f>IFERROR(VLOOKUP(C6656,GAME_INDEX!$A$7:$E$34,4,FALSE), "NO MATCH!!!")</f>
        <v>North Carolina</v>
      </c>
      <c r="G6656" t="s">
        <v>6647</v>
      </c>
      <c r="H6656" s="1">
        <v>43048</v>
      </c>
      <c r="I6656">
        <v>327</v>
      </c>
      <c r="J6656" t="s">
        <v>7</v>
      </c>
      <c r="K6656" t="s">
        <v>3262</v>
      </c>
      <c r="L6656">
        <v>23.4</v>
      </c>
    </row>
    <row r="6657" spans="1:12" x14ac:dyDescent="0.55000000000000004">
      <c r="A6657" s="24" t="str">
        <f t="shared" si="104"/>
        <v>102312</v>
      </c>
      <c r="B6657" s="24" t="s">
        <v>10639</v>
      </c>
      <c r="C6657" s="25">
        <v>43048</v>
      </c>
      <c r="D6657" s="24">
        <f>IFERROR(VLOOKUP(B6657,'2017_GT Roster'!$B$6:$H$21,7, FALSE), "NO MATCH!!!")</f>
        <v>12</v>
      </c>
      <c r="E6657" s="24">
        <f>IFERROR(VLOOKUP(GAME_JUMP_REPORT_CONSOLIDATED!C6657,GAME_INDEX!$A$7:$E$34,5,FALSE), "NO MATCH")</f>
        <v>1023</v>
      </c>
      <c r="F6657" s="24" t="str">
        <f>IFERROR(VLOOKUP(C6657,GAME_INDEX!$A$7:$E$34,4,FALSE), "NO MATCH!!!")</f>
        <v>North Carolina</v>
      </c>
      <c r="G6657" t="s">
        <v>6648</v>
      </c>
      <c r="H6657" s="1">
        <v>43048</v>
      </c>
      <c r="I6657">
        <v>330</v>
      </c>
      <c r="J6657" t="s">
        <v>7</v>
      </c>
      <c r="K6657" t="s">
        <v>12</v>
      </c>
      <c r="L6657">
        <v>7.3</v>
      </c>
    </row>
    <row r="6658" spans="1:12" x14ac:dyDescent="0.55000000000000004">
      <c r="A6658" s="24" t="str">
        <f t="shared" si="104"/>
        <v>102312</v>
      </c>
      <c r="B6658" s="24" t="s">
        <v>10639</v>
      </c>
      <c r="C6658" s="25">
        <v>43048</v>
      </c>
      <c r="D6658" s="24">
        <f>IFERROR(VLOOKUP(B6658,'2017_GT Roster'!$B$6:$H$21,7, FALSE), "NO MATCH!!!")</f>
        <v>12</v>
      </c>
      <c r="E6658" s="24">
        <f>IFERROR(VLOOKUP(GAME_JUMP_REPORT_CONSOLIDATED!C6658,GAME_INDEX!$A$7:$E$34,5,FALSE), "NO MATCH")</f>
        <v>1023</v>
      </c>
      <c r="F6658" s="24" t="str">
        <f>IFERROR(VLOOKUP(C6658,GAME_INDEX!$A$7:$E$34,4,FALSE), "NO MATCH!!!")</f>
        <v>North Carolina</v>
      </c>
      <c r="G6658" t="s">
        <v>6649</v>
      </c>
      <c r="H6658" s="1">
        <v>43048</v>
      </c>
      <c r="I6658">
        <v>337</v>
      </c>
      <c r="J6658" t="s">
        <v>7</v>
      </c>
      <c r="K6658" t="s">
        <v>12</v>
      </c>
      <c r="L6658">
        <v>9</v>
      </c>
    </row>
    <row r="6659" spans="1:12" x14ac:dyDescent="0.55000000000000004">
      <c r="A6659" s="24" t="str">
        <f t="shared" si="104"/>
        <v>10233</v>
      </c>
      <c r="B6659" s="24" t="s">
        <v>3344</v>
      </c>
      <c r="C6659" s="25">
        <v>43048</v>
      </c>
      <c r="D6659" s="24">
        <f>IFERROR(VLOOKUP(B6659,'2017_GT Roster'!$B$6:$H$21,7, FALSE), "NO MATCH!!!")</f>
        <v>3</v>
      </c>
      <c r="E6659" s="24">
        <f>IFERROR(VLOOKUP(GAME_JUMP_REPORT_CONSOLIDATED!C6659,GAME_INDEX!$A$7:$E$34,5,FALSE), "NO MATCH")</f>
        <v>1023</v>
      </c>
      <c r="F6659" s="24" t="str">
        <f>IFERROR(VLOOKUP(C6659,GAME_INDEX!$A$7:$E$34,4,FALSE), "NO MATCH!!!")</f>
        <v>North Carolina</v>
      </c>
      <c r="G6659" t="s">
        <v>6650</v>
      </c>
      <c r="H6659" s="1">
        <v>43048</v>
      </c>
      <c r="I6659">
        <v>338</v>
      </c>
      <c r="J6659" t="s">
        <v>7</v>
      </c>
      <c r="K6659" t="s">
        <v>3344</v>
      </c>
      <c r="L6659">
        <v>17.2</v>
      </c>
    </row>
    <row r="6660" spans="1:12" x14ac:dyDescent="0.55000000000000004">
      <c r="A6660" s="24" t="str">
        <f t="shared" si="104"/>
        <v>10231</v>
      </c>
      <c r="B6660" s="24" t="s">
        <v>3254</v>
      </c>
      <c r="C6660" s="25">
        <v>43048</v>
      </c>
      <c r="D6660" s="24">
        <f>IFERROR(VLOOKUP(B6660,'2017_GT Roster'!$B$6:$H$21,7, FALSE), "NO MATCH!!!")</f>
        <v>1</v>
      </c>
      <c r="E6660" s="24">
        <f>IFERROR(VLOOKUP(GAME_JUMP_REPORT_CONSOLIDATED!C6660,GAME_INDEX!$A$7:$E$34,5,FALSE), "NO MATCH")</f>
        <v>1023</v>
      </c>
      <c r="F6660" s="24" t="str">
        <f>IFERROR(VLOOKUP(C6660,GAME_INDEX!$A$7:$E$34,4,FALSE), "NO MATCH!!!")</f>
        <v>North Carolina</v>
      </c>
      <c r="G6660" t="s">
        <v>6651</v>
      </c>
      <c r="H6660" s="1">
        <v>43048</v>
      </c>
      <c r="I6660">
        <v>339</v>
      </c>
      <c r="J6660" t="s">
        <v>7</v>
      </c>
      <c r="K6660" t="s">
        <v>3254</v>
      </c>
      <c r="L6660">
        <v>22.7</v>
      </c>
    </row>
    <row r="6661" spans="1:12" x14ac:dyDescent="0.55000000000000004">
      <c r="A6661" s="24" t="str">
        <f t="shared" si="104"/>
        <v>102312</v>
      </c>
      <c r="B6661" s="24" t="s">
        <v>10639</v>
      </c>
      <c r="C6661" s="25">
        <v>43048</v>
      </c>
      <c r="D6661" s="24">
        <f>IFERROR(VLOOKUP(B6661,'2017_GT Roster'!$B$6:$H$21,7, FALSE), "NO MATCH!!!")</f>
        <v>12</v>
      </c>
      <c r="E6661" s="24">
        <f>IFERROR(VLOOKUP(GAME_JUMP_REPORT_CONSOLIDATED!C6661,GAME_INDEX!$A$7:$E$34,5,FALSE), "NO MATCH")</f>
        <v>1023</v>
      </c>
      <c r="F6661" s="24" t="str">
        <f>IFERROR(VLOOKUP(C6661,GAME_INDEX!$A$7:$E$34,4,FALSE), "NO MATCH!!!")</f>
        <v>North Carolina</v>
      </c>
      <c r="G6661" t="s">
        <v>6652</v>
      </c>
      <c r="H6661" s="1">
        <v>43048</v>
      </c>
      <c r="I6661">
        <v>341</v>
      </c>
      <c r="J6661" t="s">
        <v>7</v>
      </c>
      <c r="K6661" t="s">
        <v>12</v>
      </c>
      <c r="L6661">
        <v>11.1</v>
      </c>
    </row>
    <row r="6662" spans="1:12" x14ac:dyDescent="0.55000000000000004">
      <c r="A6662" s="24" t="str">
        <f t="shared" si="104"/>
        <v>102311</v>
      </c>
      <c r="B6662" s="24" t="s">
        <v>14</v>
      </c>
      <c r="C6662" s="25">
        <v>43048</v>
      </c>
      <c r="D6662" s="24">
        <f>IFERROR(VLOOKUP(B6662,'2017_GT Roster'!$B$6:$H$21,7, FALSE), "NO MATCH!!!")</f>
        <v>11</v>
      </c>
      <c r="E6662" s="24">
        <f>IFERROR(VLOOKUP(GAME_JUMP_REPORT_CONSOLIDATED!C6662,GAME_INDEX!$A$7:$E$34,5,FALSE), "NO MATCH")</f>
        <v>1023</v>
      </c>
      <c r="F6662" s="24" t="str">
        <f>IFERROR(VLOOKUP(C6662,GAME_INDEX!$A$7:$E$34,4,FALSE), "NO MATCH!!!")</f>
        <v>North Carolina</v>
      </c>
      <c r="G6662" t="s">
        <v>6653</v>
      </c>
      <c r="H6662" s="1">
        <v>43048</v>
      </c>
      <c r="I6662">
        <v>342</v>
      </c>
      <c r="J6662" t="s">
        <v>7</v>
      </c>
      <c r="K6662" t="s">
        <v>14</v>
      </c>
      <c r="L6662">
        <v>23.2</v>
      </c>
    </row>
    <row r="6663" spans="1:12" x14ac:dyDescent="0.55000000000000004">
      <c r="A6663" s="24" t="str">
        <f t="shared" si="104"/>
        <v>102397</v>
      </c>
      <c r="B6663" s="24" t="s">
        <v>42</v>
      </c>
      <c r="C6663" s="25">
        <v>43048</v>
      </c>
      <c r="D6663" s="24">
        <f>IFERROR(VLOOKUP(B6663,'2017_GT Roster'!$B$6:$H$21,7, FALSE), "NO MATCH!!!")</f>
        <v>97</v>
      </c>
      <c r="E6663" s="24">
        <f>IFERROR(VLOOKUP(GAME_JUMP_REPORT_CONSOLIDATED!C6663,GAME_INDEX!$A$7:$E$34,5,FALSE), "NO MATCH")</f>
        <v>1023</v>
      </c>
      <c r="F6663" s="24" t="str">
        <f>IFERROR(VLOOKUP(C6663,GAME_INDEX!$A$7:$E$34,4,FALSE), "NO MATCH!!!")</f>
        <v>North Carolina</v>
      </c>
      <c r="G6663" t="s">
        <v>6654</v>
      </c>
      <c r="H6663" s="1">
        <v>43048</v>
      </c>
      <c r="I6663">
        <v>343</v>
      </c>
      <c r="J6663" t="s">
        <v>7</v>
      </c>
      <c r="K6663" t="s">
        <v>42</v>
      </c>
      <c r="L6663">
        <v>18.7</v>
      </c>
    </row>
    <row r="6664" spans="1:12" x14ac:dyDescent="0.55000000000000004">
      <c r="A6664" s="24" t="str">
        <f t="shared" si="104"/>
        <v>10234</v>
      </c>
      <c r="B6664" s="24" t="s">
        <v>3262</v>
      </c>
      <c r="C6664" s="25">
        <v>43048</v>
      </c>
      <c r="D6664" s="24">
        <f>IFERROR(VLOOKUP(B6664,'2017_GT Roster'!$B$6:$H$21,7, FALSE), "NO MATCH!!!")</f>
        <v>4</v>
      </c>
      <c r="E6664" s="24">
        <f>IFERROR(VLOOKUP(GAME_JUMP_REPORT_CONSOLIDATED!C6664,GAME_INDEX!$A$7:$E$34,5,FALSE), "NO MATCH")</f>
        <v>1023</v>
      </c>
      <c r="F6664" s="24" t="str">
        <f>IFERROR(VLOOKUP(C6664,GAME_INDEX!$A$7:$E$34,4,FALSE), "NO MATCH!!!")</f>
        <v>North Carolina</v>
      </c>
      <c r="G6664" t="s">
        <v>6655</v>
      </c>
      <c r="H6664" s="1">
        <v>43048</v>
      </c>
      <c r="I6664">
        <v>345</v>
      </c>
      <c r="J6664" t="s">
        <v>7</v>
      </c>
      <c r="K6664" t="s">
        <v>3262</v>
      </c>
      <c r="L6664">
        <v>25</v>
      </c>
    </row>
    <row r="6665" spans="1:12" x14ac:dyDescent="0.55000000000000004">
      <c r="A6665" s="24" t="str">
        <f t="shared" si="104"/>
        <v>10239</v>
      </c>
      <c r="B6665" s="24" t="s">
        <v>27</v>
      </c>
      <c r="C6665" s="25">
        <v>43048</v>
      </c>
      <c r="D6665" s="24">
        <f>IFERROR(VLOOKUP(B6665,'2017_GT Roster'!$B$6:$H$21,7, FALSE), "NO MATCH!!!")</f>
        <v>9</v>
      </c>
      <c r="E6665" s="24">
        <f>IFERROR(VLOOKUP(GAME_JUMP_REPORT_CONSOLIDATED!C6665,GAME_INDEX!$A$7:$E$34,5,FALSE), "NO MATCH")</f>
        <v>1023</v>
      </c>
      <c r="F6665" s="24" t="str">
        <f>IFERROR(VLOOKUP(C6665,GAME_INDEX!$A$7:$E$34,4,FALSE), "NO MATCH!!!")</f>
        <v>North Carolina</v>
      </c>
      <c r="G6665" t="s">
        <v>6656</v>
      </c>
      <c r="H6665" s="1">
        <v>43048</v>
      </c>
      <c r="I6665">
        <v>345</v>
      </c>
      <c r="J6665" t="s">
        <v>7</v>
      </c>
      <c r="K6665" t="s">
        <v>27</v>
      </c>
      <c r="L6665">
        <v>7</v>
      </c>
    </row>
    <row r="6666" spans="1:12" x14ac:dyDescent="0.55000000000000004">
      <c r="A6666" s="24" t="str">
        <f t="shared" si="104"/>
        <v>102312</v>
      </c>
      <c r="B6666" s="24" t="s">
        <v>10639</v>
      </c>
      <c r="C6666" s="25">
        <v>43048</v>
      </c>
      <c r="D6666" s="24">
        <f>IFERROR(VLOOKUP(B6666,'2017_GT Roster'!$B$6:$H$21,7, FALSE), "NO MATCH!!!")</f>
        <v>12</v>
      </c>
      <c r="E6666" s="24">
        <f>IFERROR(VLOOKUP(GAME_JUMP_REPORT_CONSOLIDATED!C6666,GAME_INDEX!$A$7:$E$34,5,FALSE), "NO MATCH")</f>
        <v>1023</v>
      </c>
      <c r="F6666" s="24" t="str">
        <f>IFERROR(VLOOKUP(C6666,GAME_INDEX!$A$7:$E$34,4,FALSE), "NO MATCH!!!")</f>
        <v>North Carolina</v>
      </c>
      <c r="G6666" t="s">
        <v>6657</v>
      </c>
      <c r="H6666" s="1">
        <v>43048</v>
      </c>
      <c r="I6666">
        <v>346</v>
      </c>
      <c r="J6666" t="s">
        <v>7</v>
      </c>
      <c r="K6666" t="s">
        <v>12</v>
      </c>
      <c r="L6666">
        <v>10.4</v>
      </c>
    </row>
    <row r="6667" spans="1:12" x14ac:dyDescent="0.55000000000000004">
      <c r="A6667" s="24" t="str">
        <f t="shared" si="104"/>
        <v>10233</v>
      </c>
      <c r="B6667" s="24" t="s">
        <v>3344</v>
      </c>
      <c r="C6667" s="25">
        <v>43048</v>
      </c>
      <c r="D6667" s="24">
        <f>IFERROR(VLOOKUP(B6667,'2017_GT Roster'!$B$6:$H$21,7, FALSE), "NO MATCH!!!")</f>
        <v>3</v>
      </c>
      <c r="E6667" s="24">
        <f>IFERROR(VLOOKUP(GAME_JUMP_REPORT_CONSOLIDATED!C6667,GAME_INDEX!$A$7:$E$34,5,FALSE), "NO MATCH")</f>
        <v>1023</v>
      </c>
      <c r="F6667" s="24" t="str">
        <f>IFERROR(VLOOKUP(C6667,GAME_INDEX!$A$7:$E$34,4,FALSE), "NO MATCH!!!")</f>
        <v>North Carolina</v>
      </c>
      <c r="G6667" t="s">
        <v>6658</v>
      </c>
      <c r="H6667" s="1">
        <v>43048</v>
      </c>
      <c r="I6667">
        <v>349</v>
      </c>
      <c r="J6667" t="s">
        <v>7</v>
      </c>
      <c r="K6667" t="s">
        <v>3344</v>
      </c>
      <c r="L6667">
        <v>23.1</v>
      </c>
    </row>
    <row r="6668" spans="1:12" x14ac:dyDescent="0.55000000000000004">
      <c r="A6668" s="24" t="str">
        <f t="shared" si="104"/>
        <v>10239</v>
      </c>
      <c r="B6668" s="24" t="s">
        <v>27</v>
      </c>
      <c r="C6668" s="25">
        <v>43048</v>
      </c>
      <c r="D6668" s="24">
        <f>IFERROR(VLOOKUP(B6668,'2017_GT Roster'!$B$6:$H$21,7, FALSE), "NO MATCH!!!")</f>
        <v>9</v>
      </c>
      <c r="E6668" s="24">
        <f>IFERROR(VLOOKUP(GAME_JUMP_REPORT_CONSOLIDATED!C6668,GAME_INDEX!$A$7:$E$34,5,FALSE), "NO MATCH")</f>
        <v>1023</v>
      </c>
      <c r="F6668" s="24" t="str">
        <f>IFERROR(VLOOKUP(C6668,GAME_INDEX!$A$7:$E$34,4,FALSE), "NO MATCH!!!")</f>
        <v>North Carolina</v>
      </c>
      <c r="G6668" t="s">
        <v>6659</v>
      </c>
      <c r="H6668" s="1">
        <v>43048</v>
      </c>
      <c r="I6668">
        <v>350</v>
      </c>
      <c r="J6668" t="s">
        <v>7</v>
      </c>
      <c r="K6668" t="s">
        <v>27</v>
      </c>
      <c r="L6668">
        <v>10.199999999999999</v>
      </c>
    </row>
    <row r="6669" spans="1:12" x14ac:dyDescent="0.55000000000000004">
      <c r="A6669" s="24" t="str">
        <f t="shared" si="104"/>
        <v>102312</v>
      </c>
      <c r="B6669" s="24" t="s">
        <v>10639</v>
      </c>
      <c r="C6669" s="25">
        <v>43048</v>
      </c>
      <c r="D6669" s="24">
        <f>IFERROR(VLOOKUP(B6669,'2017_GT Roster'!$B$6:$H$21,7, FALSE), "NO MATCH!!!")</f>
        <v>12</v>
      </c>
      <c r="E6669" s="24">
        <f>IFERROR(VLOOKUP(GAME_JUMP_REPORT_CONSOLIDATED!C6669,GAME_INDEX!$A$7:$E$34,5,FALSE), "NO MATCH")</f>
        <v>1023</v>
      </c>
      <c r="F6669" s="24" t="str">
        <f>IFERROR(VLOOKUP(C6669,GAME_INDEX!$A$7:$E$34,4,FALSE), "NO MATCH!!!")</f>
        <v>North Carolina</v>
      </c>
      <c r="G6669" t="s">
        <v>6660</v>
      </c>
      <c r="H6669" s="1">
        <v>43048</v>
      </c>
      <c r="I6669">
        <v>350</v>
      </c>
      <c r="J6669" t="s">
        <v>7</v>
      </c>
      <c r="K6669" t="s">
        <v>12</v>
      </c>
      <c r="L6669">
        <v>7.2</v>
      </c>
    </row>
    <row r="6670" spans="1:12" x14ac:dyDescent="0.55000000000000004">
      <c r="A6670" s="24" t="str">
        <f t="shared" si="104"/>
        <v>102323</v>
      </c>
      <c r="B6670" s="24" t="s">
        <v>19</v>
      </c>
      <c r="C6670" s="25">
        <v>43048</v>
      </c>
      <c r="D6670" s="24">
        <f>IFERROR(VLOOKUP(B6670,'2017_GT Roster'!$B$6:$H$21,7, FALSE), "NO MATCH!!!")</f>
        <v>23</v>
      </c>
      <c r="E6670" s="24">
        <f>IFERROR(VLOOKUP(GAME_JUMP_REPORT_CONSOLIDATED!C6670,GAME_INDEX!$A$7:$E$34,5,FALSE), "NO MATCH")</f>
        <v>1023</v>
      </c>
      <c r="F6670" s="24" t="str">
        <f>IFERROR(VLOOKUP(C6670,GAME_INDEX!$A$7:$E$34,4,FALSE), "NO MATCH!!!")</f>
        <v>North Carolina</v>
      </c>
      <c r="G6670" t="s">
        <v>6661</v>
      </c>
      <c r="H6670" s="1">
        <v>43048</v>
      </c>
      <c r="I6670">
        <v>353</v>
      </c>
      <c r="J6670" t="s">
        <v>7</v>
      </c>
      <c r="K6670" t="s">
        <v>19</v>
      </c>
      <c r="L6670">
        <v>21.2</v>
      </c>
    </row>
    <row r="6671" spans="1:12" x14ac:dyDescent="0.55000000000000004">
      <c r="A6671" s="24" t="str">
        <f t="shared" si="104"/>
        <v>10231</v>
      </c>
      <c r="B6671" s="24" t="s">
        <v>3254</v>
      </c>
      <c r="C6671" s="25">
        <v>43048</v>
      </c>
      <c r="D6671" s="24">
        <f>IFERROR(VLOOKUP(B6671,'2017_GT Roster'!$B$6:$H$21,7, FALSE), "NO MATCH!!!")</f>
        <v>1</v>
      </c>
      <c r="E6671" s="24">
        <f>IFERROR(VLOOKUP(GAME_JUMP_REPORT_CONSOLIDATED!C6671,GAME_INDEX!$A$7:$E$34,5,FALSE), "NO MATCH")</f>
        <v>1023</v>
      </c>
      <c r="F6671" s="24" t="str">
        <f>IFERROR(VLOOKUP(C6671,GAME_INDEX!$A$7:$E$34,4,FALSE), "NO MATCH!!!")</f>
        <v>North Carolina</v>
      </c>
      <c r="G6671" t="s">
        <v>6662</v>
      </c>
      <c r="H6671" s="1">
        <v>43048</v>
      </c>
      <c r="I6671">
        <v>356</v>
      </c>
      <c r="J6671" t="s">
        <v>7</v>
      </c>
      <c r="K6671" t="s">
        <v>3254</v>
      </c>
      <c r="L6671">
        <v>21.1</v>
      </c>
    </row>
    <row r="6672" spans="1:12" x14ac:dyDescent="0.55000000000000004">
      <c r="A6672" s="24" t="str">
        <f t="shared" si="104"/>
        <v>102312</v>
      </c>
      <c r="B6672" s="24" t="s">
        <v>10639</v>
      </c>
      <c r="C6672" s="25">
        <v>43048</v>
      </c>
      <c r="D6672" s="24">
        <f>IFERROR(VLOOKUP(B6672,'2017_GT Roster'!$B$6:$H$21,7, FALSE), "NO MATCH!!!")</f>
        <v>12</v>
      </c>
      <c r="E6672" s="24">
        <f>IFERROR(VLOOKUP(GAME_JUMP_REPORT_CONSOLIDATED!C6672,GAME_INDEX!$A$7:$E$34,5,FALSE), "NO MATCH")</f>
        <v>1023</v>
      </c>
      <c r="F6672" s="24" t="str">
        <f>IFERROR(VLOOKUP(C6672,GAME_INDEX!$A$7:$E$34,4,FALSE), "NO MATCH!!!")</f>
        <v>North Carolina</v>
      </c>
      <c r="G6672" t="s">
        <v>6663</v>
      </c>
      <c r="H6672" s="1">
        <v>43048</v>
      </c>
      <c r="I6672">
        <v>356</v>
      </c>
      <c r="J6672" t="s">
        <v>7</v>
      </c>
      <c r="K6672" t="s">
        <v>12</v>
      </c>
      <c r="L6672">
        <v>8.5</v>
      </c>
    </row>
    <row r="6673" spans="1:12" x14ac:dyDescent="0.55000000000000004">
      <c r="A6673" s="24" t="str">
        <f t="shared" si="104"/>
        <v>10234</v>
      </c>
      <c r="B6673" s="24" t="s">
        <v>3262</v>
      </c>
      <c r="C6673" s="25">
        <v>43048</v>
      </c>
      <c r="D6673" s="24">
        <f>IFERROR(VLOOKUP(B6673,'2017_GT Roster'!$B$6:$H$21,7, FALSE), "NO MATCH!!!")</f>
        <v>4</v>
      </c>
      <c r="E6673" s="24">
        <f>IFERROR(VLOOKUP(GAME_JUMP_REPORT_CONSOLIDATED!C6673,GAME_INDEX!$A$7:$E$34,5,FALSE), "NO MATCH")</f>
        <v>1023</v>
      </c>
      <c r="F6673" s="24" t="str">
        <f>IFERROR(VLOOKUP(C6673,GAME_INDEX!$A$7:$E$34,4,FALSE), "NO MATCH!!!")</f>
        <v>North Carolina</v>
      </c>
      <c r="G6673" t="s">
        <v>6664</v>
      </c>
      <c r="H6673" s="1">
        <v>43048</v>
      </c>
      <c r="I6673">
        <v>356</v>
      </c>
      <c r="J6673" t="s">
        <v>7</v>
      </c>
      <c r="K6673" t="s">
        <v>3262</v>
      </c>
      <c r="L6673">
        <v>24.9</v>
      </c>
    </row>
    <row r="6674" spans="1:12" x14ac:dyDescent="0.55000000000000004">
      <c r="A6674" s="24" t="str">
        <f t="shared" si="104"/>
        <v>102314</v>
      </c>
      <c r="B6674" s="24" t="s">
        <v>10</v>
      </c>
      <c r="C6674" s="25">
        <v>43048</v>
      </c>
      <c r="D6674" s="24">
        <f>IFERROR(VLOOKUP(B6674,'2017_GT Roster'!$B$6:$H$21,7, FALSE), "NO MATCH!!!")</f>
        <v>14</v>
      </c>
      <c r="E6674" s="24">
        <f>IFERROR(VLOOKUP(GAME_JUMP_REPORT_CONSOLIDATED!C6674,GAME_INDEX!$A$7:$E$34,5,FALSE), "NO MATCH")</f>
        <v>1023</v>
      </c>
      <c r="F6674" s="24" t="str">
        <f>IFERROR(VLOOKUP(C6674,GAME_INDEX!$A$7:$E$34,4,FALSE), "NO MATCH!!!")</f>
        <v>North Carolina</v>
      </c>
      <c r="G6674" t="s">
        <v>6665</v>
      </c>
      <c r="H6674" s="1">
        <v>43048</v>
      </c>
      <c r="I6674">
        <v>360</v>
      </c>
      <c r="J6674" t="s">
        <v>7</v>
      </c>
      <c r="K6674" t="s">
        <v>10</v>
      </c>
      <c r="L6674">
        <v>19.600000000000001</v>
      </c>
    </row>
    <row r="6675" spans="1:12" x14ac:dyDescent="0.55000000000000004">
      <c r="A6675" s="24" t="str">
        <f t="shared" si="104"/>
        <v>10239</v>
      </c>
      <c r="B6675" s="24" t="s">
        <v>27</v>
      </c>
      <c r="C6675" s="25">
        <v>43048</v>
      </c>
      <c r="D6675" s="24">
        <f>IFERROR(VLOOKUP(B6675,'2017_GT Roster'!$B$6:$H$21,7, FALSE), "NO MATCH!!!")</f>
        <v>9</v>
      </c>
      <c r="E6675" s="24">
        <f>IFERROR(VLOOKUP(GAME_JUMP_REPORT_CONSOLIDATED!C6675,GAME_INDEX!$A$7:$E$34,5,FALSE), "NO MATCH")</f>
        <v>1023</v>
      </c>
      <c r="F6675" s="24" t="str">
        <f>IFERROR(VLOOKUP(C6675,GAME_INDEX!$A$7:$E$34,4,FALSE), "NO MATCH!!!")</f>
        <v>North Carolina</v>
      </c>
      <c r="G6675" t="s">
        <v>6666</v>
      </c>
      <c r="H6675" s="1">
        <v>43048</v>
      </c>
      <c r="I6675">
        <v>363</v>
      </c>
      <c r="J6675" t="s">
        <v>7</v>
      </c>
      <c r="K6675" t="s">
        <v>27</v>
      </c>
      <c r="L6675">
        <v>8.6</v>
      </c>
    </row>
    <row r="6676" spans="1:12" x14ac:dyDescent="0.55000000000000004">
      <c r="A6676" s="24" t="str">
        <f t="shared" si="104"/>
        <v>102312</v>
      </c>
      <c r="B6676" s="24" t="s">
        <v>10639</v>
      </c>
      <c r="C6676" s="25">
        <v>43048</v>
      </c>
      <c r="D6676" s="24">
        <f>IFERROR(VLOOKUP(B6676,'2017_GT Roster'!$B$6:$H$21,7, FALSE), "NO MATCH!!!")</f>
        <v>12</v>
      </c>
      <c r="E6676" s="24">
        <f>IFERROR(VLOOKUP(GAME_JUMP_REPORT_CONSOLIDATED!C6676,GAME_INDEX!$A$7:$E$34,5,FALSE), "NO MATCH")</f>
        <v>1023</v>
      </c>
      <c r="F6676" s="24" t="str">
        <f>IFERROR(VLOOKUP(C6676,GAME_INDEX!$A$7:$E$34,4,FALSE), "NO MATCH!!!")</f>
        <v>North Carolina</v>
      </c>
      <c r="G6676" t="s">
        <v>6667</v>
      </c>
      <c r="H6676" s="1">
        <v>43048</v>
      </c>
      <c r="I6676">
        <v>367</v>
      </c>
      <c r="J6676" t="s">
        <v>7</v>
      </c>
      <c r="K6676" t="s">
        <v>12</v>
      </c>
      <c r="L6676">
        <v>9.6</v>
      </c>
    </row>
    <row r="6677" spans="1:12" x14ac:dyDescent="0.55000000000000004">
      <c r="A6677" s="24" t="str">
        <f t="shared" si="104"/>
        <v>10233</v>
      </c>
      <c r="B6677" s="24" t="s">
        <v>3344</v>
      </c>
      <c r="C6677" s="25">
        <v>43048</v>
      </c>
      <c r="D6677" s="24">
        <f>IFERROR(VLOOKUP(B6677,'2017_GT Roster'!$B$6:$H$21,7, FALSE), "NO MATCH!!!")</f>
        <v>3</v>
      </c>
      <c r="E6677" s="24">
        <f>IFERROR(VLOOKUP(GAME_JUMP_REPORT_CONSOLIDATED!C6677,GAME_INDEX!$A$7:$E$34,5,FALSE), "NO MATCH")</f>
        <v>1023</v>
      </c>
      <c r="F6677" s="24" t="str">
        <f>IFERROR(VLOOKUP(C6677,GAME_INDEX!$A$7:$E$34,4,FALSE), "NO MATCH!!!")</f>
        <v>North Carolina</v>
      </c>
      <c r="G6677" t="s">
        <v>6668</v>
      </c>
      <c r="H6677" s="1">
        <v>43048</v>
      </c>
      <c r="I6677">
        <v>367</v>
      </c>
      <c r="J6677" t="s">
        <v>7</v>
      </c>
      <c r="K6677" t="s">
        <v>3344</v>
      </c>
      <c r="L6677">
        <v>20.399999999999999</v>
      </c>
    </row>
    <row r="6678" spans="1:12" x14ac:dyDescent="0.55000000000000004">
      <c r="A6678" s="24" t="str">
        <f t="shared" si="104"/>
        <v>10234</v>
      </c>
      <c r="B6678" s="24" t="s">
        <v>3262</v>
      </c>
      <c r="C6678" s="25">
        <v>43048</v>
      </c>
      <c r="D6678" s="24">
        <f>IFERROR(VLOOKUP(B6678,'2017_GT Roster'!$B$6:$H$21,7, FALSE), "NO MATCH!!!")</f>
        <v>4</v>
      </c>
      <c r="E6678" s="24">
        <f>IFERROR(VLOOKUP(GAME_JUMP_REPORT_CONSOLIDATED!C6678,GAME_INDEX!$A$7:$E$34,5,FALSE), "NO MATCH")</f>
        <v>1023</v>
      </c>
      <c r="F6678" s="24" t="str">
        <f>IFERROR(VLOOKUP(C6678,GAME_INDEX!$A$7:$E$34,4,FALSE), "NO MATCH!!!")</f>
        <v>North Carolina</v>
      </c>
      <c r="G6678" t="s">
        <v>6669</v>
      </c>
      <c r="H6678" s="1">
        <v>43048</v>
      </c>
      <c r="I6678">
        <v>368</v>
      </c>
      <c r="J6678" t="s">
        <v>7</v>
      </c>
      <c r="K6678" t="s">
        <v>3262</v>
      </c>
      <c r="L6678">
        <v>22.7</v>
      </c>
    </row>
    <row r="6679" spans="1:12" x14ac:dyDescent="0.55000000000000004">
      <c r="A6679" s="24" t="str">
        <f t="shared" si="104"/>
        <v>102312</v>
      </c>
      <c r="B6679" s="24" t="s">
        <v>10639</v>
      </c>
      <c r="C6679" s="25">
        <v>43048</v>
      </c>
      <c r="D6679" s="24">
        <f>IFERROR(VLOOKUP(B6679,'2017_GT Roster'!$B$6:$H$21,7, FALSE), "NO MATCH!!!")</f>
        <v>12</v>
      </c>
      <c r="E6679" s="24">
        <f>IFERROR(VLOOKUP(GAME_JUMP_REPORT_CONSOLIDATED!C6679,GAME_INDEX!$A$7:$E$34,5,FALSE), "NO MATCH")</f>
        <v>1023</v>
      </c>
      <c r="F6679" s="24" t="str">
        <f>IFERROR(VLOOKUP(C6679,GAME_INDEX!$A$7:$E$34,4,FALSE), "NO MATCH!!!")</f>
        <v>North Carolina</v>
      </c>
      <c r="G6679" t="s">
        <v>6670</v>
      </c>
      <c r="H6679" s="1">
        <v>43048</v>
      </c>
      <c r="I6679">
        <v>371</v>
      </c>
      <c r="J6679" t="s">
        <v>7</v>
      </c>
      <c r="K6679" t="s">
        <v>12</v>
      </c>
      <c r="L6679">
        <v>9.1</v>
      </c>
    </row>
    <row r="6680" spans="1:12" x14ac:dyDescent="0.55000000000000004">
      <c r="A6680" s="24" t="str">
        <f t="shared" si="104"/>
        <v>102333</v>
      </c>
      <c r="B6680" s="24" t="s">
        <v>32</v>
      </c>
      <c r="C6680" s="25">
        <v>43048</v>
      </c>
      <c r="D6680" s="24">
        <f>IFERROR(VLOOKUP(B6680,'2017_GT Roster'!$B$6:$H$21,7, FALSE), "NO MATCH!!!")</f>
        <v>33</v>
      </c>
      <c r="E6680" s="24">
        <f>IFERROR(VLOOKUP(GAME_JUMP_REPORT_CONSOLIDATED!C6680,GAME_INDEX!$A$7:$E$34,5,FALSE), "NO MATCH")</f>
        <v>1023</v>
      </c>
      <c r="F6680" s="24" t="str">
        <f>IFERROR(VLOOKUP(C6680,GAME_INDEX!$A$7:$E$34,4,FALSE), "NO MATCH!!!")</f>
        <v>North Carolina</v>
      </c>
      <c r="G6680" t="s">
        <v>6671</v>
      </c>
      <c r="H6680" s="1">
        <v>43048</v>
      </c>
      <c r="I6680">
        <v>373</v>
      </c>
      <c r="J6680" t="s">
        <v>7</v>
      </c>
      <c r="K6680" t="s">
        <v>32</v>
      </c>
      <c r="L6680">
        <v>17.7</v>
      </c>
    </row>
    <row r="6681" spans="1:12" x14ac:dyDescent="0.55000000000000004">
      <c r="A6681" s="24" t="str">
        <f t="shared" si="104"/>
        <v>102397</v>
      </c>
      <c r="B6681" s="24" t="s">
        <v>42</v>
      </c>
      <c r="C6681" s="25">
        <v>43048</v>
      </c>
      <c r="D6681" s="24">
        <f>IFERROR(VLOOKUP(B6681,'2017_GT Roster'!$B$6:$H$21,7, FALSE), "NO MATCH!!!")</f>
        <v>97</v>
      </c>
      <c r="E6681" s="24">
        <f>IFERROR(VLOOKUP(GAME_JUMP_REPORT_CONSOLIDATED!C6681,GAME_INDEX!$A$7:$E$34,5,FALSE), "NO MATCH")</f>
        <v>1023</v>
      </c>
      <c r="F6681" s="24" t="str">
        <f>IFERROR(VLOOKUP(C6681,GAME_INDEX!$A$7:$E$34,4,FALSE), "NO MATCH!!!")</f>
        <v>North Carolina</v>
      </c>
      <c r="G6681" t="s">
        <v>6672</v>
      </c>
      <c r="H6681" s="1">
        <v>43048</v>
      </c>
      <c r="I6681">
        <v>374</v>
      </c>
      <c r="J6681" t="s">
        <v>7</v>
      </c>
      <c r="K6681" t="s">
        <v>42</v>
      </c>
      <c r="L6681">
        <v>21.1</v>
      </c>
    </row>
    <row r="6682" spans="1:12" x14ac:dyDescent="0.55000000000000004">
      <c r="A6682" s="24" t="str">
        <f t="shared" si="104"/>
        <v>10239</v>
      </c>
      <c r="B6682" s="24" t="s">
        <v>27</v>
      </c>
      <c r="C6682" s="25">
        <v>43048</v>
      </c>
      <c r="D6682" s="24">
        <f>IFERROR(VLOOKUP(B6682,'2017_GT Roster'!$B$6:$H$21,7, FALSE), "NO MATCH!!!")</f>
        <v>9</v>
      </c>
      <c r="E6682" s="24">
        <f>IFERROR(VLOOKUP(GAME_JUMP_REPORT_CONSOLIDATED!C6682,GAME_INDEX!$A$7:$E$34,5,FALSE), "NO MATCH")</f>
        <v>1023</v>
      </c>
      <c r="F6682" s="24" t="str">
        <f>IFERROR(VLOOKUP(C6682,GAME_INDEX!$A$7:$E$34,4,FALSE), "NO MATCH!!!")</f>
        <v>North Carolina</v>
      </c>
      <c r="G6682" t="s">
        <v>6673</v>
      </c>
      <c r="H6682" s="1">
        <v>43048</v>
      </c>
      <c r="I6682">
        <v>374</v>
      </c>
      <c r="J6682" t="s">
        <v>7</v>
      </c>
      <c r="K6682" t="s">
        <v>27</v>
      </c>
      <c r="L6682">
        <v>7.6</v>
      </c>
    </row>
    <row r="6683" spans="1:12" x14ac:dyDescent="0.55000000000000004">
      <c r="A6683" s="24" t="str">
        <f t="shared" si="104"/>
        <v>10234</v>
      </c>
      <c r="B6683" s="24" t="s">
        <v>3262</v>
      </c>
      <c r="C6683" s="25">
        <v>43048</v>
      </c>
      <c r="D6683" s="24">
        <f>IFERROR(VLOOKUP(B6683,'2017_GT Roster'!$B$6:$H$21,7, FALSE), "NO MATCH!!!")</f>
        <v>4</v>
      </c>
      <c r="E6683" s="24">
        <f>IFERROR(VLOOKUP(GAME_JUMP_REPORT_CONSOLIDATED!C6683,GAME_INDEX!$A$7:$E$34,5,FALSE), "NO MATCH")</f>
        <v>1023</v>
      </c>
      <c r="F6683" s="24" t="str">
        <f>IFERROR(VLOOKUP(C6683,GAME_INDEX!$A$7:$E$34,4,FALSE), "NO MATCH!!!")</f>
        <v>North Carolina</v>
      </c>
      <c r="G6683" t="s">
        <v>6674</v>
      </c>
      <c r="H6683" s="1">
        <v>43048</v>
      </c>
      <c r="I6683">
        <v>376</v>
      </c>
      <c r="J6683" t="s">
        <v>7</v>
      </c>
      <c r="K6683" t="s">
        <v>3262</v>
      </c>
      <c r="L6683">
        <v>24.1</v>
      </c>
    </row>
    <row r="6684" spans="1:12" x14ac:dyDescent="0.55000000000000004">
      <c r="A6684" s="24" t="str">
        <f t="shared" si="104"/>
        <v>102312</v>
      </c>
      <c r="B6684" s="24" t="s">
        <v>10639</v>
      </c>
      <c r="C6684" s="25">
        <v>43048</v>
      </c>
      <c r="D6684" s="24">
        <f>IFERROR(VLOOKUP(B6684,'2017_GT Roster'!$B$6:$H$21,7, FALSE), "NO MATCH!!!")</f>
        <v>12</v>
      </c>
      <c r="E6684" s="24">
        <f>IFERROR(VLOOKUP(GAME_JUMP_REPORT_CONSOLIDATED!C6684,GAME_INDEX!$A$7:$E$34,5,FALSE), "NO MATCH")</f>
        <v>1023</v>
      </c>
      <c r="F6684" s="24" t="str">
        <f>IFERROR(VLOOKUP(C6684,GAME_INDEX!$A$7:$E$34,4,FALSE), "NO MATCH!!!")</f>
        <v>North Carolina</v>
      </c>
      <c r="G6684" t="s">
        <v>6675</v>
      </c>
      <c r="H6684" s="1">
        <v>43048</v>
      </c>
      <c r="I6684">
        <v>376</v>
      </c>
      <c r="J6684" t="s">
        <v>7</v>
      </c>
      <c r="K6684" t="s">
        <v>12</v>
      </c>
      <c r="L6684">
        <v>9.5</v>
      </c>
    </row>
    <row r="6685" spans="1:12" x14ac:dyDescent="0.55000000000000004">
      <c r="A6685" s="24" t="str">
        <f t="shared" si="104"/>
        <v>10231</v>
      </c>
      <c r="B6685" s="24" t="s">
        <v>3254</v>
      </c>
      <c r="C6685" s="25">
        <v>43048</v>
      </c>
      <c r="D6685" s="24">
        <f>IFERROR(VLOOKUP(B6685,'2017_GT Roster'!$B$6:$H$21,7, FALSE), "NO MATCH!!!")</f>
        <v>1</v>
      </c>
      <c r="E6685" s="24">
        <f>IFERROR(VLOOKUP(GAME_JUMP_REPORT_CONSOLIDATED!C6685,GAME_INDEX!$A$7:$E$34,5,FALSE), "NO MATCH")</f>
        <v>1023</v>
      </c>
      <c r="F6685" s="24" t="str">
        <f>IFERROR(VLOOKUP(C6685,GAME_INDEX!$A$7:$E$34,4,FALSE), "NO MATCH!!!")</f>
        <v>North Carolina</v>
      </c>
      <c r="G6685" t="s">
        <v>6676</v>
      </c>
      <c r="H6685" s="1">
        <v>43048</v>
      </c>
      <c r="I6685">
        <v>378</v>
      </c>
      <c r="J6685" t="s">
        <v>7</v>
      </c>
      <c r="K6685" t="s">
        <v>3254</v>
      </c>
      <c r="L6685">
        <v>20.7</v>
      </c>
    </row>
    <row r="6686" spans="1:12" x14ac:dyDescent="0.55000000000000004">
      <c r="A6686" s="24" t="str">
        <f t="shared" si="104"/>
        <v>10239</v>
      </c>
      <c r="B6686" s="24" t="s">
        <v>27</v>
      </c>
      <c r="C6686" s="25">
        <v>43048</v>
      </c>
      <c r="D6686" s="24">
        <f>IFERROR(VLOOKUP(B6686,'2017_GT Roster'!$B$6:$H$21,7, FALSE), "NO MATCH!!!")</f>
        <v>9</v>
      </c>
      <c r="E6686" s="24">
        <f>IFERROR(VLOOKUP(GAME_JUMP_REPORT_CONSOLIDATED!C6686,GAME_INDEX!$A$7:$E$34,5,FALSE), "NO MATCH")</f>
        <v>1023</v>
      </c>
      <c r="F6686" s="24" t="str">
        <f>IFERROR(VLOOKUP(C6686,GAME_INDEX!$A$7:$E$34,4,FALSE), "NO MATCH!!!")</f>
        <v>North Carolina</v>
      </c>
      <c r="G6686" t="s">
        <v>6677</v>
      </c>
      <c r="H6686" s="1">
        <v>43048</v>
      </c>
      <c r="I6686">
        <v>378</v>
      </c>
      <c r="J6686" t="s">
        <v>7</v>
      </c>
      <c r="K6686" t="s">
        <v>27</v>
      </c>
      <c r="L6686">
        <v>7.3</v>
      </c>
    </row>
    <row r="6687" spans="1:12" x14ac:dyDescent="0.55000000000000004">
      <c r="A6687" s="24" t="str">
        <f t="shared" si="104"/>
        <v>102311</v>
      </c>
      <c r="B6687" s="24" t="s">
        <v>14</v>
      </c>
      <c r="C6687" s="25">
        <v>43048</v>
      </c>
      <c r="D6687" s="24">
        <f>IFERROR(VLOOKUP(B6687,'2017_GT Roster'!$B$6:$H$21,7, FALSE), "NO MATCH!!!")</f>
        <v>11</v>
      </c>
      <c r="E6687" s="24">
        <f>IFERROR(VLOOKUP(GAME_JUMP_REPORT_CONSOLIDATED!C6687,GAME_INDEX!$A$7:$E$34,5,FALSE), "NO MATCH")</f>
        <v>1023</v>
      </c>
      <c r="F6687" s="24" t="str">
        <f>IFERROR(VLOOKUP(C6687,GAME_INDEX!$A$7:$E$34,4,FALSE), "NO MATCH!!!")</f>
        <v>North Carolina</v>
      </c>
      <c r="G6687" t="s">
        <v>6678</v>
      </c>
      <c r="H6687" s="1">
        <v>43048</v>
      </c>
      <c r="I6687">
        <v>382</v>
      </c>
      <c r="J6687" t="s">
        <v>7</v>
      </c>
      <c r="K6687" t="s">
        <v>14</v>
      </c>
      <c r="L6687">
        <v>22.2</v>
      </c>
    </row>
    <row r="6688" spans="1:12" x14ac:dyDescent="0.55000000000000004">
      <c r="A6688" s="24" t="str">
        <f t="shared" si="104"/>
        <v>102312</v>
      </c>
      <c r="B6688" s="24" t="s">
        <v>10639</v>
      </c>
      <c r="C6688" s="25">
        <v>43048</v>
      </c>
      <c r="D6688" s="24">
        <f>IFERROR(VLOOKUP(B6688,'2017_GT Roster'!$B$6:$H$21,7, FALSE), "NO MATCH!!!")</f>
        <v>12</v>
      </c>
      <c r="E6688" s="24">
        <f>IFERROR(VLOOKUP(GAME_JUMP_REPORT_CONSOLIDATED!C6688,GAME_INDEX!$A$7:$E$34,5,FALSE), "NO MATCH")</f>
        <v>1023</v>
      </c>
      <c r="F6688" s="24" t="str">
        <f>IFERROR(VLOOKUP(C6688,GAME_INDEX!$A$7:$E$34,4,FALSE), "NO MATCH!!!")</f>
        <v>North Carolina</v>
      </c>
      <c r="G6688" t="s">
        <v>6679</v>
      </c>
      <c r="H6688" s="1">
        <v>43048</v>
      </c>
      <c r="I6688">
        <v>387</v>
      </c>
      <c r="J6688" t="s">
        <v>7</v>
      </c>
      <c r="K6688" t="s">
        <v>12</v>
      </c>
      <c r="L6688">
        <v>12.2</v>
      </c>
    </row>
    <row r="6689" spans="1:12" x14ac:dyDescent="0.55000000000000004">
      <c r="A6689" s="24" t="str">
        <f t="shared" si="104"/>
        <v>102323</v>
      </c>
      <c r="B6689" s="24" t="s">
        <v>19</v>
      </c>
      <c r="C6689" s="25">
        <v>43048</v>
      </c>
      <c r="D6689" s="24">
        <f>IFERROR(VLOOKUP(B6689,'2017_GT Roster'!$B$6:$H$21,7, FALSE), "NO MATCH!!!")</f>
        <v>23</v>
      </c>
      <c r="E6689" s="24">
        <f>IFERROR(VLOOKUP(GAME_JUMP_REPORT_CONSOLIDATED!C6689,GAME_INDEX!$A$7:$E$34,5,FALSE), "NO MATCH")</f>
        <v>1023</v>
      </c>
      <c r="F6689" s="24" t="str">
        <f>IFERROR(VLOOKUP(C6689,GAME_INDEX!$A$7:$E$34,4,FALSE), "NO MATCH!!!")</f>
        <v>North Carolina</v>
      </c>
      <c r="G6689" t="s">
        <v>6680</v>
      </c>
      <c r="H6689" s="1">
        <v>43048</v>
      </c>
      <c r="I6689">
        <v>389</v>
      </c>
      <c r="J6689" t="s">
        <v>7</v>
      </c>
      <c r="K6689" t="s">
        <v>19</v>
      </c>
      <c r="L6689">
        <v>21.5</v>
      </c>
    </row>
    <row r="6690" spans="1:12" x14ac:dyDescent="0.55000000000000004">
      <c r="A6690" s="24" t="str">
        <f t="shared" si="104"/>
        <v>102312</v>
      </c>
      <c r="B6690" s="24" t="s">
        <v>10639</v>
      </c>
      <c r="C6690" s="25">
        <v>43048</v>
      </c>
      <c r="D6690" s="24">
        <f>IFERROR(VLOOKUP(B6690,'2017_GT Roster'!$B$6:$H$21,7, FALSE), "NO MATCH!!!")</f>
        <v>12</v>
      </c>
      <c r="E6690" s="24">
        <f>IFERROR(VLOOKUP(GAME_JUMP_REPORT_CONSOLIDATED!C6690,GAME_INDEX!$A$7:$E$34,5,FALSE), "NO MATCH")</f>
        <v>1023</v>
      </c>
      <c r="F6690" s="24" t="str">
        <f>IFERROR(VLOOKUP(C6690,GAME_INDEX!$A$7:$E$34,4,FALSE), "NO MATCH!!!")</f>
        <v>North Carolina</v>
      </c>
      <c r="G6690" t="s">
        <v>6681</v>
      </c>
      <c r="H6690" s="1">
        <v>43048</v>
      </c>
      <c r="I6690">
        <v>390</v>
      </c>
      <c r="J6690" t="s">
        <v>7</v>
      </c>
      <c r="K6690" t="s">
        <v>12</v>
      </c>
      <c r="L6690">
        <v>11</v>
      </c>
    </row>
    <row r="6691" spans="1:12" x14ac:dyDescent="0.55000000000000004">
      <c r="A6691" s="24" t="str">
        <f t="shared" si="104"/>
        <v>102312</v>
      </c>
      <c r="B6691" s="24" t="s">
        <v>10639</v>
      </c>
      <c r="C6691" s="25">
        <v>43048</v>
      </c>
      <c r="D6691" s="24">
        <f>IFERROR(VLOOKUP(B6691,'2017_GT Roster'!$B$6:$H$21,7, FALSE), "NO MATCH!!!")</f>
        <v>12</v>
      </c>
      <c r="E6691" s="24">
        <f>IFERROR(VLOOKUP(GAME_JUMP_REPORT_CONSOLIDATED!C6691,GAME_INDEX!$A$7:$E$34,5,FALSE), "NO MATCH")</f>
        <v>1023</v>
      </c>
      <c r="F6691" s="24" t="str">
        <f>IFERROR(VLOOKUP(C6691,GAME_INDEX!$A$7:$E$34,4,FALSE), "NO MATCH!!!")</f>
        <v>North Carolina</v>
      </c>
      <c r="G6691" t="s">
        <v>6682</v>
      </c>
      <c r="H6691" s="1">
        <v>43048</v>
      </c>
      <c r="I6691">
        <v>393</v>
      </c>
      <c r="J6691" t="s">
        <v>7</v>
      </c>
      <c r="K6691" t="s">
        <v>12</v>
      </c>
      <c r="L6691">
        <v>11.2</v>
      </c>
    </row>
    <row r="6692" spans="1:12" x14ac:dyDescent="0.55000000000000004">
      <c r="A6692" s="24" t="str">
        <f t="shared" si="104"/>
        <v>102333</v>
      </c>
      <c r="B6692" s="24" t="s">
        <v>32</v>
      </c>
      <c r="C6692" s="25">
        <v>43048</v>
      </c>
      <c r="D6692" s="24">
        <f>IFERROR(VLOOKUP(B6692,'2017_GT Roster'!$B$6:$H$21,7, FALSE), "NO MATCH!!!")</f>
        <v>33</v>
      </c>
      <c r="E6692" s="24">
        <f>IFERROR(VLOOKUP(GAME_JUMP_REPORT_CONSOLIDATED!C6692,GAME_INDEX!$A$7:$E$34,5,FALSE), "NO MATCH")</f>
        <v>1023</v>
      </c>
      <c r="F6692" s="24" t="str">
        <f>IFERROR(VLOOKUP(C6692,GAME_INDEX!$A$7:$E$34,4,FALSE), "NO MATCH!!!")</f>
        <v>North Carolina</v>
      </c>
      <c r="G6692" t="s">
        <v>6683</v>
      </c>
      <c r="H6692" s="1">
        <v>43048</v>
      </c>
      <c r="I6692">
        <v>395</v>
      </c>
      <c r="J6692" t="s">
        <v>7</v>
      </c>
      <c r="K6692" t="s">
        <v>32</v>
      </c>
      <c r="L6692">
        <v>22.9</v>
      </c>
    </row>
    <row r="6693" spans="1:12" x14ac:dyDescent="0.55000000000000004">
      <c r="A6693" s="24" t="str">
        <f t="shared" si="104"/>
        <v>102312</v>
      </c>
      <c r="B6693" s="24" t="s">
        <v>10639</v>
      </c>
      <c r="C6693" s="25">
        <v>43048</v>
      </c>
      <c r="D6693" s="24">
        <f>IFERROR(VLOOKUP(B6693,'2017_GT Roster'!$B$6:$H$21,7, FALSE), "NO MATCH!!!")</f>
        <v>12</v>
      </c>
      <c r="E6693" s="24">
        <f>IFERROR(VLOOKUP(GAME_JUMP_REPORT_CONSOLIDATED!C6693,GAME_INDEX!$A$7:$E$34,5,FALSE), "NO MATCH")</f>
        <v>1023</v>
      </c>
      <c r="F6693" s="24" t="str">
        <f>IFERROR(VLOOKUP(C6693,GAME_INDEX!$A$7:$E$34,4,FALSE), "NO MATCH!!!")</f>
        <v>North Carolina</v>
      </c>
      <c r="G6693" t="s">
        <v>6684</v>
      </c>
      <c r="H6693" s="1">
        <v>43048</v>
      </c>
      <c r="I6693">
        <v>397</v>
      </c>
      <c r="J6693" t="s">
        <v>7</v>
      </c>
      <c r="K6693" t="s">
        <v>12</v>
      </c>
      <c r="L6693">
        <v>14</v>
      </c>
    </row>
    <row r="6694" spans="1:12" x14ac:dyDescent="0.55000000000000004">
      <c r="A6694" s="24" t="str">
        <f t="shared" si="104"/>
        <v>102311</v>
      </c>
      <c r="B6694" s="24" t="s">
        <v>14</v>
      </c>
      <c r="C6694" s="25">
        <v>43048</v>
      </c>
      <c r="D6694" s="24">
        <f>IFERROR(VLOOKUP(B6694,'2017_GT Roster'!$B$6:$H$21,7, FALSE), "NO MATCH!!!")</f>
        <v>11</v>
      </c>
      <c r="E6694" s="24">
        <f>IFERROR(VLOOKUP(GAME_JUMP_REPORT_CONSOLIDATED!C6694,GAME_INDEX!$A$7:$E$34,5,FALSE), "NO MATCH")</f>
        <v>1023</v>
      </c>
      <c r="F6694" s="24" t="str">
        <f>IFERROR(VLOOKUP(C6694,GAME_INDEX!$A$7:$E$34,4,FALSE), "NO MATCH!!!")</f>
        <v>North Carolina</v>
      </c>
      <c r="G6694" t="s">
        <v>6685</v>
      </c>
      <c r="H6694" s="1">
        <v>43048</v>
      </c>
      <c r="I6694">
        <v>398</v>
      </c>
      <c r="J6694" t="s">
        <v>7</v>
      </c>
      <c r="K6694" t="s">
        <v>14</v>
      </c>
      <c r="L6694">
        <v>27.1</v>
      </c>
    </row>
    <row r="6695" spans="1:12" x14ac:dyDescent="0.55000000000000004">
      <c r="A6695" s="24" t="str">
        <f t="shared" si="104"/>
        <v>102312</v>
      </c>
      <c r="B6695" s="24" t="s">
        <v>10639</v>
      </c>
      <c r="C6695" s="25">
        <v>43048</v>
      </c>
      <c r="D6695" s="24">
        <f>IFERROR(VLOOKUP(B6695,'2017_GT Roster'!$B$6:$H$21,7, FALSE), "NO MATCH!!!")</f>
        <v>12</v>
      </c>
      <c r="E6695" s="24">
        <f>IFERROR(VLOOKUP(GAME_JUMP_REPORT_CONSOLIDATED!C6695,GAME_INDEX!$A$7:$E$34,5,FALSE), "NO MATCH")</f>
        <v>1023</v>
      </c>
      <c r="F6695" s="24" t="str">
        <f>IFERROR(VLOOKUP(C6695,GAME_INDEX!$A$7:$E$34,4,FALSE), "NO MATCH!!!")</f>
        <v>North Carolina</v>
      </c>
      <c r="G6695" t="s">
        <v>6686</v>
      </c>
      <c r="H6695" s="1">
        <v>43048</v>
      </c>
      <c r="I6695">
        <v>400</v>
      </c>
      <c r="J6695" t="s">
        <v>7</v>
      </c>
      <c r="K6695" t="s">
        <v>12</v>
      </c>
      <c r="L6695">
        <v>10.4</v>
      </c>
    </row>
    <row r="6696" spans="1:12" x14ac:dyDescent="0.55000000000000004">
      <c r="A6696" s="24" t="str">
        <f t="shared" si="104"/>
        <v>10234</v>
      </c>
      <c r="B6696" s="24" t="s">
        <v>3262</v>
      </c>
      <c r="C6696" s="25">
        <v>43048</v>
      </c>
      <c r="D6696" s="24">
        <f>IFERROR(VLOOKUP(B6696,'2017_GT Roster'!$B$6:$H$21,7, FALSE), "NO MATCH!!!")</f>
        <v>4</v>
      </c>
      <c r="E6696" s="24">
        <f>IFERROR(VLOOKUP(GAME_JUMP_REPORT_CONSOLIDATED!C6696,GAME_INDEX!$A$7:$E$34,5,FALSE), "NO MATCH")</f>
        <v>1023</v>
      </c>
      <c r="F6696" s="24" t="str">
        <f>IFERROR(VLOOKUP(C6696,GAME_INDEX!$A$7:$E$34,4,FALSE), "NO MATCH!!!")</f>
        <v>North Carolina</v>
      </c>
      <c r="G6696" t="s">
        <v>6687</v>
      </c>
      <c r="H6696" s="1">
        <v>43048</v>
      </c>
      <c r="I6696">
        <v>401</v>
      </c>
      <c r="J6696" t="s">
        <v>7</v>
      </c>
      <c r="K6696" t="s">
        <v>3262</v>
      </c>
      <c r="L6696">
        <v>23.4</v>
      </c>
    </row>
    <row r="6697" spans="1:12" x14ac:dyDescent="0.55000000000000004">
      <c r="A6697" s="24" t="str">
        <f t="shared" si="104"/>
        <v>10231</v>
      </c>
      <c r="B6697" s="24" t="s">
        <v>3254</v>
      </c>
      <c r="C6697" s="25">
        <v>43048</v>
      </c>
      <c r="D6697" s="24">
        <f>IFERROR(VLOOKUP(B6697,'2017_GT Roster'!$B$6:$H$21,7, FALSE), "NO MATCH!!!")</f>
        <v>1</v>
      </c>
      <c r="E6697" s="24">
        <f>IFERROR(VLOOKUP(GAME_JUMP_REPORT_CONSOLIDATED!C6697,GAME_INDEX!$A$7:$E$34,5,FALSE), "NO MATCH")</f>
        <v>1023</v>
      </c>
      <c r="F6697" s="24" t="str">
        <f>IFERROR(VLOOKUP(C6697,GAME_INDEX!$A$7:$E$34,4,FALSE), "NO MATCH!!!")</f>
        <v>North Carolina</v>
      </c>
      <c r="G6697" t="s">
        <v>6688</v>
      </c>
      <c r="H6697" s="1">
        <v>43048</v>
      </c>
      <c r="I6697">
        <v>403</v>
      </c>
      <c r="J6697" t="s">
        <v>7</v>
      </c>
      <c r="K6697" t="s">
        <v>3254</v>
      </c>
      <c r="L6697">
        <v>24.3</v>
      </c>
    </row>
    <row r="6698" spans="1:12" x14ac:dyDescent="0.55000000000000004">
      <c r="A6698" s="24" t="str">
        <f t="shared" si="104"/>
        <v>102312</v>
      </c>
      <c r="B6698" s="24" t="s">
        <v>10639</v>
      </c>
      <c r="C6698" s="25">
        <v>43048</v>
      </c>
      <c r="D6698" s="24">
        <f>IFERROR(VLOOKUP(B6698,'2017_GT Roster'!$B$6:$H$21,7, FALSE), "NO MATCH!!!")</f>
        <v>12</v>
      </c>
      <c r="E6698" s="24">
        <f>IFERROR(VLOOKUP(GAME_JUMP_REPORT_CONSOLIDATED!C6698,GAME_INDEX!$A$7:$E$34,5,FALSE), "NO MATCH")</f>
        <v>1023</v>
      </c>
      <c r="F6698" s="24" t="str">
        <f>IFERROR(VLOOKUP(C6698,GAME_INDEX!$A$7:$E$34,4,FALSE), "NO MATCH!!!")</f>
        <v>North Carolina</v>
      </c>
      <c r="G6698" t="s">
        <v>6689</v>
      </c>
      <c r="H6698" s="1">
        <v>43048</v>
      </c>
      <c r="I6698">
        <v>403</v>
      </c>
      <c r="J6698" t="s">
        <v>7</v>
      </c>
      <c r="K6698" t="s">
        <v>12</v>
      </c>
      <c r="L6698">
        <v>11.3</v>
      </c>
    </row>
    <row r="6699" spans="1:12" x14ac:dyDescent="0.55000000000000004">
      <c r="A6699" s="24" t="str">
        <f t="shared" si="104"/>
        <v>102312</v>
      </c>
      <c r="B6699" s="24" t="s">
        <v>10639</v>
      </c>
      <c r="C6699" s="25">
        <v>43048</v>
      </c>
      <c r="D6699" s="24">
        <f>IFERROR(VLOOKUP(B6699,'2017_GT Roster'!$B$6:$H$21,7, FALSE), "NO MATCH!!!")</f>
        <v>12</v>
      </c>
      <c r="E6699" s="24">
        <f>IFERROR(VLOOKUP(GAME_JUMP_REPORT_CONSOLIDATED!C6699,GAME_INDEX!$A$7:$E$34,5,FALSE), "NO MATCH")</f>
        <v>1023</v>
      </c>
      <c r="F6699" s="24" t="str">
        <f>IFERROR(VLOOKUP(C6699,GAME_INDEX!$A$7:$E$34,4,FALSE), "NO MATCH!!!")</f>
        <v>North Carolina</v>
      </c>
      <c r="G6699" t="s">
        <v>6690</v>
      </c>
      <c r="H6699" s="1">
        <v>43048</v>
      </c>
      <c r="I6699">
        <v>406</v>
      </c>
      <c r="J6699" t="s">
        <v>7</v>
      </c>
      <c r="K6699" t="s">
        <v>12</v>
      </c>
      <c r="L6699">
        <v>9.6999999999999993</v>
      </c>
    </row>
    <row r="6700" spans="1:12" x14ac:dyDescent="0.55000000000000004">
      <c r="A6700" s="24" t="str">
        <f t="shared" si="104"/>
        <v>10233</v>
      </c>
      <c r="B6700" s="24" t="s">
        <v>3344</v>
      </c>
      <c r="C6700" s="25">
        <v>43048</v>
      </c>
      <c r="D6700" s="24">
        <f>IFERROR(VLOOKUP(B6700,'2017_GT Roster'!$B$6:$H$21,7, FALSE), "NO MATCH!!!")</f>
        <v>3</v>
      </c>
      <c r="E6700" s="24">
        <f>IFERROR(VLOOKUP(GAME_JUMP_REPORT_CONSOLIDATED!C6700,GAME_INDEX!$A$7:$E$34,5,FALSE), "NO MATCH")</f>
        <v>1023</v>
      </c>
      <c r="F6700" s="24" t="str">
        <f>IFERROR(VLOOKUP(C6700,GAME_INDEX!$A$7:$E$34,4,FALSE), "NO MATCH!!!")</f>
        <v>North Carolina</v>
      </c>
      <c r="G6700" t="s">
        <v>6691</v>
      </c>
      <c r="H6700" s="1">
        <v>43048</v>
      </c>
      <c r="I6700">
        <v>406</v>
      </c>
      <c r="J6700" t="s">
        <v>7</v>
      </c>
      <c r="K6700" t="s">
        <v>3344</v>
      </c>
      <c r="L6700">
        <v>22.8</v>
      </c>
    </row>
    <row r="6701" spans="1:12" x14ac:dyDescent="0.55000000000000004">
      <c r="A6701" s="24" t="str">
        <f t="shared" si="104"/>
        <v>102312</v>
      </c>
      <c r="B6701" s="24" t="s">
        <v>10639</v>
      </c>
      <c r="C6701" s="25">
        <v>43048</v>
      </c>
      <c r="D6701" s="24">
        <f>IFERROR(VLOOKUP(B6701,'2017_GT Roster'!$B$6:$H$21,7, FALSE), "NO MATCH!!!")</f>
        <v>12</v>
      </c>
      <c r="E6701" s="24">
        <f>IFERROR(VLOOKUP(GAME_JUMP_REPORT_CONSOLIDATED!C6701,GAME_INDEX!$A$7:$E$34,5,FALSE), "NO MATCH")</f>
        <v>1023</v>
      </c>
      <c r="F6701" s="24" t="str">
        <f>IFERROR(VLOOKUP(C6701,GAME_INDEX!$A$7:$E$34,4,FALSE), "NO MATCH!!!")</f>
        <v>North Carolina</v>
      </c>
      <c r="G6701" t="s">
        <v>6692</v>
      </c>
      <c r="H6701" s="1">
        <v>43048</v>
      </c>
      <c r="I6701">
        <v>409</v>
      </c>
      <c r="J6701" t="s">
        <v>7</v>
      </c>
      <c r="K6701" t="s">
        <v>12</v>
      </c>
      <c r="L6701">
        <v>9.6</v>
      </c>
    </row>
    <row r="6702" spans="1:12" x14ac:dyDescent="0.55000000000000004">
      <c r="A6702" s="24" t="str">
        <f t="shared" si="104"/>
        <v>102314</v>
      </c>
      <c r="B6702" s="24" t="s">
        <v>10</v>
      </c>
      <c r="C6702" s="25">
        <v>43048</v>
      </c>
      <c r="D6702" s="24">
        <f>IFERROR(VLOOKUP(B6702,'2017_GT Roster'!$B$6:$H$21,7, FALSE), "NO MATCH!!!")</f>
        <v>14</v>
      </c>
      <c r="E6702" s="24">
        <f>IFERROR(VLOOKUP(GAME_JUMP_REPORT_CONSOLIDATED!C6702,GAME_INDEX!$A$7:$E$34,5,FALSE), "NO MATCH")</f>
        <v>1023</v>
      </c>
      <c r="F6702" s="24" t="str">
        <f>IFERROR(VLOOKUP(C6702,GAME_INDEX!$A$7:$E$34,4,FALSE), "NO MATCH!!!")</f>
        <v>North Carolina</v>
      </c>
      <c r="G6702" t="s">
        <v>6693</v>
      </c>
      <c r="H6702" s="1">
        <v>43048</v>
      </c>
      <c r="I6702">
        <v>409</v>
      </c>
      <c r="J6702" t="s">
        <v>7</v>
      </c>
      <c r="K6702" t="s">
        <v>10</v>
      </c>
      <c r="L6702">
        <v>19.2</v>
      </c>
    </row>
    <row r="6703" spans="1:12" x14ac:dyDescent="0.55000000000000004">
      <c r="A6703" s="24" t="str">
        <f t="shared" ref="A6703:A6766" si="105">E6703&amp;D6703</f>
        <v>102397</v>
      </c>
      <c r="B6703" s="24" t="s">
        <v>42</v>
      </c>
      <c r="C6703" s="25">
        <v>43048</v>
      </c>
      <c r="D6703" s="24">
        <f>IFERROR(VLOOKUP(B6703,'2017_GT Roster'!$B$6:$H$21,7, FALSE), "NO MATCH!!!")</f>
        <v>97</v>
      </c>
      <c r="E6703" s="24">
        <f>IFERROR(VLOOKUP(GAME_JUMP_REPORT_CONSOLIDATED!C6703,GAME_INDEX!$A$7:$E$34,5,FALSE), "NO MATCH")</f>
        <v>1023</v>
      </c>
      <c r="F6703" s="24" t="str">
        <f>IFERROR(VLOOKUP(C6703,GAME_INDEX!$A$7:$E$34,4,FALSE), "NO MATCH!!!")</f>
        <v>North Carolina</v>
      </c>
      <c r="G6703" t="s">
        <v>6694</v>
      </c>
      <c r="H6703" s="1">
        <v>43048</v>
      </c>
      <c r="I6703">
        <v>414</v>
      </c>
      <c r="J6703" t="s">
        <v>7</v>
      </c>
      <c r="K6703" t="s">
        <v>42</v>
      </c>
      <c r="L6703">
        <v>24.2</v>
      </c>
    </row>
    <row r="6704" spans="1:12" x14ac:dyDescent="0.55000000000000004">
      <c r="A6704" s="24" t="str">
        <f t="shared" si="105"/>
        <v>102312</v>
      </c>
      <c r="B6704" s="24" t="s">
        <v>10639</v>
      </c>
      <c r="C6704" s="25">
        <v>43048</v>
      </c>
      <c r="D6704" s="24">
        <f>IFERROR(VLOOKUP(B6704,'2017_GT Roster'!$B$6:$H$21,7, FALSE), "NO MATCH!!!")</f>
        <v>12</v>
      </c>
      <c r="E6704" s="24">
        <f>IFERROR(VLOOKUP(GAME_JUMP_REPORT_CONSOLIDATED!C6704,GAME_INDEX!$A$7:$E$34,5,FALSE), "NO MATCH")</f>
        <v>1023</v>
      </c>
      <c r="F6704" s="24" t="str">
        <f>IFERROR(VLOOKUP(C6704,GAME_INDEX!$A$7:$E$34,4,FALSE), "NO MATCH!!!")</f>
        <v>North Carolina</v>
      </c>
      <c r="G6704" t="s">
        <v>6695</v>
      </c>
      <c r="H6704" s="1">
        <v>43048</v>
      </c>
      <c r="I6704">
        <v>415</v>
      </c>
      <c r="J6704" t="s">
        <v>7</v>
      </c>
      <c r="K6704" t="s">
        <v>12</v>
      </c>
      <c r="L6704">
        <v>8.4</v>
      </c>
    </row>
    <row r="6705" spans="1:12" x14ac:dyDescent="0.55000000000000004">
      <c r="A6705" s="24" t="str">
        <f t="shared" si="105"/>
        <v>102312</v>
      </c>
      <c r="B6705" s="24" t="s">
        <v>10639</v>
      </c>
      <c r="C6705" s="25">
        <v>43048</v>
      </c>
      <c r="D6705" s="24">
        <f>IFERROR(VLOOKUP(B6705,'2017_GT Roster'!$B$6:$H$21,7, FALSE), "NO MATCH!!!")</f>
        <v>12</v>
      </c>
      <c r="E6705" s="24">
        <f>IFERROR(VLOOKUP(GAME_JUMP_REPORT_CONSOLIDATED!C6705,GAME_INDEX!$A$7:$E$34,5,FALSE), "NO MATCH")</f>
        <v>1023</v>
      </c>
      <c r="F6705" s="24" t="str">
        <f>IFERROR(VLOOKUP(C6705,GAME_INDEX!$A$7:$E$34,4,FALSE), "NO MATCH!!!")</f>
        <v>North Carolina</v>
      </c>
      <c r="G6705" t="s">
        <v>6696</v>
      </c>
      <c r="H6705" s="1">
        <v>43048</v>
      </c>
      <c r="I6705">
        <v>418</v>
      </c>
      <c r="J6705" t="s">
        <v>7</v>
      </c>
      <c r="K6705" t="s">
        <v>12</v>
      </c>
      <c r="L6705">
        <v>10.4</v>
      </c>
    </row>
    <row r="6706" spans="1:12" x14ac:dyDescent="0.55000000000000004">
      <c r="A6706" s="24" t="str">
        <f t="shared" si="105"/>
        <v>10233</v>
      </c>
      <c r="B6706" s="24" t="s">
        <v>3344</v>
      </c>
      <c r="C6706" s="25">
        <v>43048</v>
      </c>
      <c r="D6706" s="24">
        <f>IFERROR(VLOOKUP(B6706,'2017_GT Roster'!$B$6:$H$21,7, FALSE), "NO MATCH!!!")</f>
        <v>3</v>
      </c>
      <c r="E6706" s="24">
        <f>IFERROR(VLOOKUP(GAME_JUMP_REPORT_CONSOLIDATED!C6706,GAME_INDEX!$A$7:$E$34,5,FALSE), "NO MATCH")</f>
        <v>1023</v>
      </c>
      <c r="F6706" s="24" t="str">
        <f>IFERROR(VLOOKUP(C6706,GAME_INDEX!$A$7:$E$34,4,FALSE), "NO MATCH!!!")</f>
        <v>North Carolina</v>
      </c>
      <c r="G6706" t="s">
        <v>6697</v>
      </c>
      <c r="H6706" s="1">
        <v>43048</v>
      </c>
      <c r="I6706">
        <v>419</v>
      </c>
      <c r="J6706" t="s">
        <v>7</v>
      </c>
      <c r="K6706" t="s">
        <v>3344</v>
      </c>
      <c r="L6706">
        <v>23.5</v>
      </c>
    </row>
    <row r="6707" spans="1:12" x14ac:dyDescent="0.55000000000000004">
      <c r="A6707" s="24" t="str">
        <f t="shared" si="105"/>
        <v>102323</v>
      </c>
      <c r="B6707" s="24" t="s">
        <v>19</v>
      </c>
      <c r="C6707" s="25">
        <v>43048</v>
      </c>
      <c r="D6707" s="24">
        <f>IFERROR(VLOOKUP(B6707,'2017_GT Roster'!$B$6:$H$21,7, FALSE), "NO MATCH!!!")</f>
        <v>23</v>
      </c>
      <c r="E6707" s="24">
        <f>IFERROR(VLOOKUP(GAME_JUMP_REPORT_CONSOLIDATED!C6707,GAME_INDEX!$A$7:$E$34,5,FALSE), "NO MATCH")</f>
        <v>1023</v>
      </c>
      <c r="F6707" s="24" t="str">
        <f>IFERROR(VLOOKUP(C6707,GAME_INDEX!$A$7:$E$34,4,FALSE), "NO MATCH!!!")</f>
        <v>North Carolina</v>
      </c>
      <c r="G6707" t="s">
        <v>6698</v>
      </c>
      <c r="H6707" s="1">
        <v>43048</v>
      </c>
      <c r="I6707">
        <v>421</v>
      </c>
      <c r="J6707" t="s">
        <v>7</v>
      </c>
      <c r="K6707" t="s">
        <v>19</v>
      </c>
      <c r="L6707">
        <v>18.8</v>
      </c>
    </row>
    <row r="6708" spans="1:12" x14ac:dyDescent="0.55000000000000004">
      <c r="A6708" s="24" t="str">
        <f t="shared" si="105"/>
        <v>10239</v>
      </c>
      <c r="B6708" s="24" t="s">
        <v>27</v>
      </c>
      <c r="C6708" s="25">
        <v>43048</v>
      </c>
      <c r="D6708" s="24">
        <f>IFERROR(VLOOKUP(B6708,'2017_GT Roster'!$B$6:$H$21,7, FALSE), "NO MATCH!!!")</f>
        <v>9</v>
      </c>
      <c r="E6708" s="24">
        <f>IFERROR(VLOOKUP(GAME_JUMP_REPORT_CONSOLIDATED!C6708,GAME_INDEX!$A$7:$E$34,5,FALSE), "NO MATCH")</f>
        <v>1023</v>
      </c>
      <c r="F6708" s="24" t="str">
        <f>IFERROR(VLOOKUP(C6708,GAME_INDEX!$A$7:$E$34,4,FALSE), "NO MATCH!!!")</f>
        <v>North Carolina</v>
      </c>
      <c r="G6708" t="s">
        <v>6699</v>
      </c>
      <c r="H6708" s="1">
        <v>43048</v>
      </c>
      <c r="I6708">
        <v>425</v>
      </c>
      <c r="J6708" t="s">
        <v>7</v>
      </c>
      <c r="K6708" t="s">
        <v>27</v>
      </c>
      <c r="L6708">
        <v>12.2</v>
      </c>
    </row>
    <row r="6709" spans="1:12" x14ac:dyDescent="0.55000000000000004">
      <c r="A6709" s="24" t="str">
        <f t="shared" si="105"/>
        <v>10239</v>
      </c>
      <c r="B6709" s="24" t="s">
        <v>27</v>
      </c>
      <c r="C6709" s="25">
        <v>43048</v>
      </c>
      <c r="D6709" s="24">
        <f>IFERROR(VLOOKUP(B6709,'2017_GT Roster'!$B$6:$H$21,7, FALSE), "NO MATCH!!!")</f>
        <v>9</v>
      </c>
      <c r="E6709" s="24">
        <f>IFERROR(VLOOKUP(GAME_JUMP_REPORT_CONSOLIDATED!C6709,GAME_INDEX!$A$7:$E$34,5,FALSE), "NO MATCH")</f>
        <v>1023</v>
      </c>
      <c r="F6709" s="24" t="str">
        <f>IFERROR(VLOOKUP(C6709,GAME_INDEX!$A$7:$E$34,4,FALSE), "NO MATCH!!!")</f>
        <v>North Carolina</v>
      </c>
      <c r="G6709" t="s">
        <v>6700</v>
      </c>
      <c r="H6709" s="1">
        <v>43048</v>
      </c>
      <c r="I6709">
        <v>428</v>
      </c>
      <c r="J6709" t="s">
        <v>7</v>
      </c>
      <c r="K6709" t="s">
        <v>27</v>
      </c>
      <c r="L6709">
        <v>12.1</v>
      </c>
    </row>
    <row r="6710" spans="1:12" x14ac:dyDescent="0.55000000000000004">
      <c r="A6710" s="24" t="str">
        <f t="shared" si="105"/>
        <v>102314</v>
      </c>
      <c r="B6710" s="24" t="s">
        <v>10</v>
      </c>
      <c r="C6710" s="25">
        <v>43048</v>
      </c>
      <c r="D6710" s="24">
        <f>IFERROR(VLOOKUP(B6710,'2017_GT Roster'!$B$6:$H$21,7, FALSE), "NO MATCH!!!")</f>
        <v>14</v>
      </c>
      <c r="E6710" s="24">
        <f>IFERROR(VLOOKUP(GAME_JUMP_REPORT_CONSOLIDATED!C6710,GAME_INDEX!$A$7:$E$34,5,FALSE), "NO MATCH")</f>
        <v>1023</v>
      </c>
      <c r="F6710" s="24" t="str">
        <f>IFERROR(VLOOKUP(C6710,GAME_INDEX!$A$7:$E$34,4,FALSE), "NO MATCH!!!")</f>
        <v>North Carolina</v>
      </c>
      <c r="G6710" t="s">
        <v>6701</v>
      </c>
      <c r="H6710" s="1">
        <v>43048</v>
      </c>
      <c r="I6710">
        <v>433</v>
      </c>
      <c r="J6710" t="s">
        <v>7</v>
      </c>
      <c r="K6710" t="s">
        <v>10</v>
      </c>
      <c r="L6710">
        <v>18.2</v>
      </c>
    </row>
    <row r="6711" spans="1:12" x14ac:dyDescent="0.55000000000000004">
      <c r="A6711" s="24" t="str">
        <f t="shared" si="105"/>
        <v>102311</v>
      </c>
      <c r="B6711" s="24" t="s">
        <v>14</v>
      </c>
      <c r="C6711" s="25">
        <v>43048</v>
      </c>
      <c r="D6711" s="24">
        <f>IFERROR(VLOOKUP(B6711,'2017_GT Roster'!$B$6:$H$21,7, FALSE), "NO MATCH!!!")</f>
        <v>11</v>
      </c>
      <c r="E6711" s="24">
        <f>IFERROR(VLOOKUP(GAME_JUMP_REPORT_CONSOLIDATED!C6711,GAME_INDEX!$A$7:$E$34,5,FALSE), "NO MATCH")</f>
        <v>1023</v>
      </c>
      <c r="F6711" s="24" t="str">
        <f>IFERROR(VLOOKUP(C6711,GAME_INDEX!$A$7:$E$34,4,FALSE), "NO MATCH!!!")</f>
        <v>North Carolina</v>
      </c>
      <c r="G6711" t="s">
        <v>6702</v>
      </c>
      <c r="H6711" s="1">
        <v>43048</v>
      </c>
      <c r="I6711">
        <v>433</v>
      </c>
      <c r="J6711" t="s">
        <v>7</v>
      </c>
      <c r="K6711" t="s">
        <v>14</v>
      </c>
      <c r="L6711">
        <v>23.7</v>
      </c>
    </row>
    <row r="6712" spans="1:12" x14ac:dyDescent="0.55000000000000004">
      <c r="A6712" s="24" t="str">
        <f t="shared" si="105"/>
        <v>10234</v>
      </c>
      <c r="B6712" s="24" t="s">
        <v>3262</v>
      </c>
      <c r="C6712" s="25">
        <v>43048</v>
      </c>
      <c r="D6712" s="24">
        <f>IFERROR(VLOOKUP(B6712,'2017_GT Roster'!$B$6:$H$21,7, FALSE), "NO MATCH!!!")</f>
        <v>4</v>
      </c>
      <c r="E6712" s="24">
        <f>IFERROR(VLOOKUP(GAME_JUMP_REPORT_CONSOLIDATED!C6712,GAME_INDEX!$A$7:$E$34,5,FALSE), "NO MATCH")</f>
        <v>1023</v>
      </c>
      <c r="F6712" s="24" t="str">
        <f>IFERROR(VLOOKUP(C6712,GAME_INDEX!$A$7:$E$34,4,FALSE), "NO MATCH!!!")</f>
        <v>North Carolina</v>
      </c>
      <c r="G6712" t="s">
        <v>6703</v>
      </c>
      <c r="H6712" s="1">
        <v>43048</v>
      </c>
      <c r="I6712">
        <v>435</v>
      </c>
      <c r="J6712" t="s">
        <v>7</v>
      </c>
      <c r="K6712" t="s">
        <v>3262</v>
      </c>
      <c r="L6712">
        <v>25.2</v>
      </c>
    </row>
    <row r="6713" spans="1:12" x14ac:dyDescent="0.55000000000000004">
      <c r="A6713" s="24" t="str">
        <f t="shared" si="105"/>
        <v>10239</v>
      </c>
      <c r="B6713" s="24" t="s">
        <v>27</v>
      </c>
      <c r="C6713" s="25">
        <v>43048</v>
      </c>
      <c r="D6713" s="24">
        <f>IFERROR(VLOOKUP(B6713,'2017_GT Roster'!$B$6:$H$21,7, FALSE), "NO MATCH!!!")</f>
        <v>9</v>
      </c>
      <c r="E6713" s="24">
        <f>IFERROR(VLOOKUP(GAME_JUMP_REPORT_CONSOLIDATED!C6713,GAME_INDEX!$A$7:$E$34,5,FALSE), "NO MATCH")</f>
        <v>1023</v>
      </c>
      <c r="F6713" s="24" t="str">
        <f>IFERROR(VLOOKUP(C6713,GAME_INDEX!$A$7:$E$34,4,FALSE), "NO MATCH!!!")</f>
        <v>North Carolina</v>
      </c>
      <c r="G6713" t="s">
        <v>6704</v>
      </c>
      <c r="H6713" s="1">
        <v>43048</v>
      </c>
      <c r="I6713">
        <v>435</v>
      </c>
      <c r="J6713" t="s">
        <v>7</v>
      </c>
      <c r="K6713" t="s">
        <v>27</v>
      </c>
      <c r="L6713">
        <v>11</v>
      </c>
    </row>
    <row r="6714" spans="1:12" x14ac:dyDescent="0.55000000000000004">
      <c r="A6714" s="24" t="str">
        <f t="shared" si="105"/>
        <v>10239</v>
      </c>
      <c r="B6714" s="24" t="s">
        <v>27</v>
      </c>
      <c r="C6714" s="25">
        <v>43048</v>
      </c>
      <c r="D6714" s="24">
        <f>IFERROR(VLOOKUP(B6714,'2017_GT Roster'!$B$6:$H$21,7, FALSE), "NO MATCH!!!")</f>
        <v>9</v>
      </c>
      <c r="E6714" s="24">
        <f>IFERROR(VLOOKUP(GAME_JUMP_REPORT_CONSOLIDATED!C6714,GAME_INDEX!$A$7:$E$34,5,FALSE), "NO MATCH")</f>
        <v>1023</v>
      </c>
      <c r="F6714" s="24" t="str">
        <f>IFERROR(VLOOKUP(C6714,GAME_INDEX!$A$7:$E$34,4,FALSE), "NO MATCH!!!")</f>
        <v>North Carolina</v>
      </c>
      <c r="G6714" t="s">
        <v>6705</v>
      </c>
      <c r="H6714" s="1">
        <v>43048</v>
      </c>
      <c r="I6714">
        <v>438</v>
      </c>
      <c r="J6714" t="s">
        <v>7</v>
      </c>
      <c r="K6714" t="s">
        <v>27</v>
      </c>
      <c r="L6714">
        <v>8.9</v>
      </c>
    </row>
    <row r="6715" spans="1:12" x14ac:dyDescent="0.55000000000000004">
      <c r="A6715" s="24" t="str">
        <f t="shared" si="105"/>
        <v>10231</v>
      </c>
      <c r="B6715" s="24" t="s">
        <v>3254</v>
      </c>
      <c r="C6715" s="25">
        <v>43048</v>
      </c>
      <c r="D6715" s="24">
        <f>IFERROR(VLOOKUP(B6715,'2017_GT Roster'!$B$6:$H$21,7, FALSE), "NO MATCH!!!")</f>
        <v>1</v>
      </c>
      <c r="E6715" s="24">
        <f>IFERROR(VLOOKUP(GAME_JUMP_REPORT_CONSOLIDATED!C6715,GAME_INDEX!$A$7:$E$34,5,FALSE), "NO MATCH")</f>
        <v>1023</v>
      </c>
      <c r="F6715" s="24" t="str">
        <f>IFERROR(VLOOKUP(C6715,GAME_INDEX!$A$7:$E$34,4,FALSE), "NO MATCH!!!")</f>
        <v>North Carolina</v>
      </c>
      <c r="G6715" t="s">
        <v>6706</v>
      </c>
      <c r="H6715" s="1">
        <v>43048</v>
      </c>
      <c r="I6715">
        <v>440</v>
      </c>
      <c r="J6715" t="s">
        <v>7</v>
      </c>
      <c r="K6715" t="s">
        <v>3254</v>
      </c>
      <c r="L6715">
        <v>22.9</v>
      </c>
    </row>
    <row r="6716" spans="1:12" x14ac:dyDescent="0.55000000000000004">
      <c r="A6716" s="24" t="str">
        <f t="shared" si="105"/>
        <v>10239</v>
      </c>
      <c r="B6716" s="24" t="s">
        <v>27</v>
      </c>
      <c r="C6716" s="25">
        <v>43048</v>
      </c>
      <c r="D6716" s="24">
        <f>IFERROR(VLOOKUP(B6716,'2017_GT Roster'!$B$6:$H$21,7, FALSE), "NO MATCH!!!")</f>
        <v>9</v>
      </c>
      <c r="E6716" s="24">
        <f>IFERROR(VLOOKUP(GAME_JUMP_REPORT_CONSOLIDATED!C6716,GAME_INDEX!$A$7:$E$34,5,FALSE), "NO MATCH")</f>
        <v>1023</v>
      </c>
      <c r="F6716" s="24" t="str">
        <f>IFERROR(VLOOKUP(C6716,GAME_INDEX!$A$7:$E$34,4,FALSE), "NO MATCH!!!")</f>
        <v>North Carolina</v>
      </c>
      <c r="G6716" t="s">
        <v>6707</v>
      </c>
      <c r="H6716" s="1">
        <v>43048</v>
      </c>
      <c r="I6716">
        <v>441</v>
      </c>
      <c r="J6716" t="s">
        <v>7</v>
      </c>
      <c r="K6716" t="s">
        <v>27</v>
      </c>
      <c r="L6716">
        <v>11.6</v>
      </c>
    </row>
    <row r="6717" spans="1:12" x14ac:dyDescent="0.55000000000000004">
      <c r="A6717" s="24" t="str">
        <f t="shared" si="105"/>
        <v>10233</v>
      </c>
      <c r="B6717" s="24" t="s">
        <v>3344</v>
      </c>
      <c r="C6717" s="25">
        <v>43048</v>
      </c>
      <c r="D6717" s="24">
        <f>IFERROR(VLOOKUP(B6717,'2017_GT Roster'!$B$6:$H$21,7, FALSE), "NO MATCH!!!")</f>
        <v>3</v>
      </c>
      <c r="E6717" s="24">
        <f>IFERROR(VLOOKUP(GAME_JUMP_REPORT_CONSOLIDATED!C6717,GAME_INDEX!$A$7:$E$34,5,FALSE), "NO MATCH")</f>
        <v>1023</v>
      </c>
      <c r="F6717" s="24" t="str">
        <f>IFERROR(VLOOKUP(C6717,GAME_INDEX!$A$7:$E$34,4,FALSE), "NO MATCH!!!")</f>
        <v>North Carolina</v>
      </c>
      <c r="G6717" t="s">
        <v>6708</v>
      </c>
      <c r="H6717" s="1">
        <v>43048</v>
      </c>
      <c r="I6717">
        <v>442</v>
      </c>
      <c r="J6717" t="s">
        <v>7</v>
      </c>
      <c r="K6717" t="s">
        <v>3344</v>
      </c>
      <c r="L6717">
        <v>23.9</v>
      </c>
    </row>
    <row r="6718" spans="1:12" x14ac:dyDescent="0.55000000000000004">
      <c r="A6718" s="24" t="str">
        <f t="shared" si="105"/>
        <v>10239</v>
      </c>
      <c r="B6718" s="24" t="s">
        <v>27</v>
      </c>
      <c r="C6718" s="25">
        <v>43048</v>
      </c>
      <c r="D6718" s="24">
        <f>IFERROR(VLOOKUP(B6718,'2017_GT Roster'!$B$6:$H$21,7, FALSE), "NO MATCH!!!")</f>
        <v>9</v>
      </c>
      <c r="E6718" s="24">
        <f>IFERROR(VLOOKUP(GAME_JUMP_REPORT_CONSOLIDATED!C6718,GAME_INDEX!$A$7:$E$34,5,FALSE), "NO MATCH")</f>
        <v>1023</v>
      </c>
      <c r="F6718" s="24" t="str">
        <f>IFERROR(VLOOKUP(C6718,GAME_INDEX!$A$7:$E$34,4,FALSE), "NO MATCH!!!")</f>
        <v>North Carolina</v>
      </c>
      <c r="G6718" t="s">
        <v>6709</v>
      </c>
      <c r="H6718" s="1">
        <v>43048</v>
      </c>
      <c r="I6718">
        <v>444</v>
      </c>
      <c r="J6718" t="s">
        <v>7</v>
      </c>
      <c r="K6718" t="s">
        <v>27</v>
      </c>
      <c r="L6718">
        <v>11.1</v>
      </c>
    </row>
    <row r="6719" spans="1:12" x14ac:dyDescent="0.55000000000000004">
      <c r="A6719" s="24" t="str">
        <f t="shared" si="105"/>
        <v>10239</v>
      </c>
      <c r="B6719" s="24" t="s">
        <v>27</v>
      </c>
      <c r="C6719" s="25">
        <v>43048</v>
      </c>
      <c r="D6719" s="24">
        <f>IFERROR(VLOOKUP(B6719,'2017_GT Roster'!$B$6:$H$21,7, FALSE), "NO MATCH!!!")</f>
        <v>9</v>
      </c>
      <c r="E6719" s="24">
        <f>IFERROR(VLOOKUP(GAME_JUMP_REPORT_CONSOLIDATED!C6719,GAME_INDEX!$A$7:$E$34,5,FALSE), "NO MATCH")</f>
        <v>1023</v>
      </c>
      <c r="F6719" s="24" t="str">
        <f>IFERROR(VLOOKUP(C6719,GAME_INDEX!$A$7:$E$34,4,FALSE), "NO MATCH!!!")</f>
        <v>North Carolina</v>
      </c>
      <c r="G6719" t="s">
        <v>6710</v>
      </c>
      <c r="H6719" s="1">
        <v>43048</v>
      </c>
      <c r="I6719">
        <v>448</v>
      </c>
      <c r="J6719" t="s">
        <v>7</v>
      </c>
      <c r="K6719" t="s">
        <v>27</v>
      </c>
      <c r="L6719">
        <v>11.5</v>
      </c>
    </row>
    <row r="6720" spans="1:12" x14ac:dyDescent="0.55000000000000004">
      <c r="A6720" s="24" t="str">
        <f t="shared" si="105"/>
        <v>102397</v>
      </c>
      <c r="B6720" s="24" t="s">
        <v>42</v>
      </c>
      <c r="C6720" s="25">
        <v>43048</v>
      </c>
      <c r="D6720" s="24">
        <f>IFERROR(VLOOKUP(B6720,'2017_GT Roster'!$B$6:$H$21,7, FALSE), "NO MATCH!!!")</f>
        <v>97</v>
      </c>
      <c r="E6720" s="24">
        <f>IFERROR(VLOOKUP(GAME_JUMP_REPORT_CONSOLIDATED!C6720,GAME_INDEX!$A$7:$E$34,5,FALSE), "NO MATCH")</f>
        <v>1023</v>
      </c>
      <c r="F6720" s="24" t="str">
        <f>IFERROR(VLOOKUP(C6720,GAME_INDEX!$A$7:$E$34,4,FALSE), "NO MATCH!!!")</f>
        <v>North Carolina</v>
      </c>
      <c r="G6720" t="s">
        <v>6711</v>
      </c>
      <c r="H6720" s="1">
        <v>43048</v>
      </c>
      <c r="I6720">
        <v>448</v>
      </c>
      <c r="J6720" t="s">
        <v>7</v>
      </c>
      <c r="K6720" t="s">
        <v>42</v>
      </c>
      <c r="L6720">
        <v>23.9</v>
      </c>
    </row>
    <row r="6721" spans="1:12" x14ac:dyDescent="0.55000000000000004">
      <c r="A6721" s="24" t="str">
        <f t="shared" si="105"/>
        <v>10239</v>
      </c>
      <c r="B6721" s="24" t="s">
        <v>27</v>
      </c>
      <c r="C6721" s="25">
        <v>43048</v>
      </c>
      <c r="D6721" s="24">
        <f>IFERROR(VLOOKUP(B6721,'2017_GT Roster'!$B$6:$H$21,7, FALSE), "NO MATCH!!!")</f>
        <v>9</v>
      </c>
      <c r="E6721" s="24">
        <f>IFERROR(VLOOKUP(GAME_JUMP_REPORT_CONSOLIDATED!C6721,GAME_INDEX!$A$7:$E$34,5,FALSE), "NO MATCH")</f>
        <v>1023</v>
      </c>
      <c r="F6721" s="24" t="str">
        <f>IFERROR(VLOOKUP(C6721,GAME_INDEX!$A$7:$E$34,4,FALSE), "NO MATCH!!!")</f>
        <v>North Carolina</v>
      </c>
      <c r="G6721" t="s">
        <v>6712</v>
      </c>
      <c r="H6721" s="1">
        <v>43048</v>
      </c>
      <c r="I6721">
        <v>450</v>
      </c>
      <c r="J6721" t="s">
        <v>7</v>
      </c>
      <c r="K6721" t="s">
        <v>27</v>
      </c>
      <c r="L6721">
        <v>10.6</v>
      </c>
    </row>
    <row r="6722" spans="1:12" x14ac:dyDescent="0.55000000000000004">
      <c r="A6722" s="24" t="str">
        <f t="shared" si="105"/>
        <v>10233</v>
      </c>
      <c r="B6722" s="24" t="s">
        <v>3344</v>
      </c>
      <c r="C6722" s="25">
        <v>43048</v>
      </c>
      <c r="D6722" s="24">
        <f>IFERROR(VLOOKUP(B6722,'2017_GT Roster'!$B$6:$H$21,7, FALSE), "NO MATCH!!!")</f>
        <v>3</v>
      </c>
      <c r="E6722" s="24">
        <f>IFERROR(VLOOKUP(GAME_JUMP_REPORT_CONSOLIDATED!C6722,GAME_INDEX!$A$7:$E$34,5,FALSE), "NO MATCH")</f>
        <v>1023</v>
      </c>
      <c r="F6722" s="24" t="str">
        <f>IFERROR(VLOOKUP(C6722,GAME_INDEX!$A$7:$E$34,4,FALSE), "NO MATCH!!!")</f>
        <v>North Carolina</v>
      </c>
      <c r="G6722" t="s">
        <v>6713</v>
      </c>
      <c r="H6722" s="1">
        <v>43048</v>
      </c>
      <c r="I6722">
        <v>455</v>
      </c>
      <c r="J6722" t="s">
        <v>7</v>
      </c>
      <c r="K6722" t="s">
        <v>3344</v>
      </c>
      <c r="L6722">
        <v>22.1</v>
      </c>
    </row>
    <row r="6723" spans="1:12" x14ac:dyDescent="0.55000000000000004">
      <c r="A6723" s="24" t="str">
        <f t="shared" si="105"/>
        <v>102323</v>
      </c>
      <c r="B6723" s="24" t="s">
        <v>19</v>
      </c>
      <c r="C6723" s="25">
        <v>43048</v>
      </c>
      <c r="D6723" s="24">
        <f>IFERROR(VLOOKUP(B6723,'2017_GT Roster'!$B$6:$H$21,7, FALSE), "NO MATCH!!!")</f>
        <v>23</v>
      </c>
      <c r="E6723" s="24">
        <f>IFERROR(VLOOKUP(GAME_JUMP_REPORT_CONSOLIDATED!C6723,GAME_INDEX!$A$7:$E$34,5,FALSE), "NO MATCH")</f>
        <v>1023</v>
      </c>
      <c r="F6723" s="24" t="str">
        <f>IFERROR(VLOOKUP(C6723,GAME_INDEX!$A$7:$E$34,4,FALSE), "NO MATCH!!!")</f>
        <v>North Carolina</v>
      </c>
      <c r="G6723" t="s">
        <v>6714</v>
      </c>
      <c r="H6723" s="1">
        <v>43048</v>
      </c>
      <c r="I6723">
        <v>459</v>
      </c>
      <c r="J6723" t="s">
        <v>7</v>
      </c>
      <c r="K6723" t="s">
        <v>19</v>
      </c>
      <c r="L6723">
        <v>22.2</v>
      </c>
    </row>
    <row r="6724" spans="1:12" x14ac:dyDescent="0.55000000000000004">
      <c r="A6724" s="24" t="str">
        <f t="shared" si="105"/>
        <v>102312</v>
      </c>
      <c r="B6724" s="24" t="s">
        <v>10639</v>
      </c>
      <c r="C6724" s="25">
        <v>43048</v>
      </c>
      <c r="D6724" s="24">
        <f>IFERROR(VLOOKUP(B6724,'2017_GT Roster'!$B$6:$H$21,7, FALSE), "NO MATCH!!!")</f>
        <v>12</v>
      </c>
      <c r="E6724" s="24">
        <f>IFERROR(VLOOKUP(GAME_JUMP_REPORT_CONSOLIDATED!C6724,GAME_INDEX!$A$7:$E$34,5,FALSE), "NO MATCH")</f>
        <v>1023</v>
      </c>
      <c r="F6724" s="24" t="str">
        <f>IFERROR(VLOOKUP(C6724,GAME_INDEX!$A$7:$E$34,4,FALSE), "NO MATCH!!!")</f>
        <v>North Carolina</v>
      </c>
      <c r="G6724" t="s">
        <v>6715</v>
      </c>
      <c r="H6724" s="1">
        <v>43048</v>
      </c>
      <c r="I6724">
        <v>461</v>
      </c>
      <c r="J6724" t="s">
        <v>7</v>
      </c>
      <c r="K6724" t="s">
        <v>12</v>
      </c>
      <c r="L6724">
        <v>11.5</v>
      </c>
    </row>
    <row r="6725" spans="1:12" x14ac:dyDescent="0.55000000000000004">
      <c r="A6725" s="24" t="str">
        <f t="shared" si="105"/>
        <v>102312</v>
      </c>
      <c r="B6725" s="24" t="s">
        <v>10639</v>
      </c>
      <c r="C6725" s="25">
        <v>43048</v>
      </c>
      <c r="D6725" s="24">
        <f>IFERROR(VLOOKUP(B6725,'2017_GT Roster'!$B$6:$H$21,7, FALSE), "NO MATCH!!!")</f>
        <v>12</v>
      </c>
      <c r="E6725" s="24">
        <f>IFERROR(VLOOKUP(GAME_JUMP_REPORT_CONSOLIDATED!C6725,GAME_INDEX!$A$7:$E$34,5,FALSE), "NO MATCH")</f>
        <v>1023</v>
      </c>
      <c r="F6725" s="24" t="str">
        <f>IFERROR(VLOOKUP(C6725,GAME_INDEX!$A$7:$E$34,4,FALSE), "NO MATCH!!!")</f>
        <v>North Carolina</v>
      </c>
      <c r="G6725" t="s">
        <v>6716</v>
      </c>
      <c r="H6725" s="1">
        <v>43048</v>
      </c>
      <c r="I6725">
        <v>464</v>
      </c>
      <c r="J6725" t="s">
        <v>7</v>
      </c>
      <c r="K6725" t="s">
        <v>12</v>
      </c>
      <c r="L6725">
        <v>13.1</v>
      </c>
    </row>
    <row r="6726" spans="1:12" x14ac:dyDescent="0.55000000000000004">
      <c r="A6726" s="24" t="str">
        <f t="shared" si="105"/>
        <v>102333</v>
      </c>
      <c r="B6726" s="24" t="s">
        <v>32</v>
      </c>
      <c r="C6726" s="25">
        <v>43048</v>
      </c>
      <c r="D6726" s="24">
        <f>IFERROR(VLOOKUP(B6726,'2017_GT Roster'!$B$6:$H$21,7, FALSE), "NO MATCH!!!")</f>
        <v>33</v>
      </c>
      <c r="E6726" s="24">
        <f>IFERROR(VLOOKUP(GAME_JUMP_REPORT_CONSOLIDATED!C6726,GAME_INDEX!$A$7:$E$34,5,FALSE), "NO MATCH")</f>
        <v>1023</v>
      </c>
      <c r="F6726" s="24" t="str">
        <f>IFERROR(VLOOKUP(C6726,GAME_INDEX!$A$7:$E$34,4,FALSE), "NO MATCH!!!")</f>
        <v>North Carolina</v>
      </c>
      <c r="G6726" t="s">
        <v>6717</v>
      </c>
      <c r="H6726" s="1">
        <v>43048</v>
      </c>
      <c r="I6726">
        <v>465</v>
      </c>
      <c r="J6726" t="s">
        <v>7</v>
      </c>
      <c r="K6726" t="s">
        <v>32</v>
      </c>
      <c r="L6726">
        <v>5.0999999999999996</v>
      </c>
    </row>
    <row r="6727" spans="1:12" x14ac:dyDescent="0.55000000000000004">
      <c r="A6727" s="24" t="str">
        <f t="shared" si="105"/>
        <v>102312</v>
      </c>
      <c r="B6727" s="24" t="s">
        <v>10639</v>
      </c>
      <c r="C6727" s="25">
        <v>43048</v>
      </c>
      <c r="D6727" s="24">
        <f>IFERROR(VLOOKUP(B6727,'2017_GT Roster'!$B$6:$H$21,7, FALSE), "NO MATCH!!!")</f>
        <v>12</v>
      </c>
      <c r="E6727" s="24">
        <f>IFERROR(VLOOKUP(GAME_JUMP_REPORT_CONSOLIDATED!C6727,GAME_INDEX!$A$7:$E$34,5,FALSE), "NO MATCH")</f>
        <v>1023</v>
      </c>
      <c r="F6727" s="24" t="str">
        <f>IFERROR(VLOOKUP(C6727,GAME_INDEX!$A$7:$E$34,4,FALSE), "NO MATCH!!!")</f>
        <v>North Carolina</v>
      </c>
      <c r="G6727" t="s">
        <v>6718</v>
      </c>
      <c r="H6727" s="1">
        <v>43048</v>
      </c>
      <c r="I6727">
        <v>467</v>
      </c>
      <c r="J6727" t="s">
        <v>7</v>
      </c>
      <c r="K6727" t="s">
        <v>12</v>
      </c>
      <c r="L6727">
        <v>12.6</v>
      </c>
    </row>
    <row r="6728" spans="1:12" x14ac:dyDescent="0.55000000000000004">
      <c r="A6728" s="24" t="str">
        <f t="shared" si="105"/>
        <v>102311</v>
      </c>
      <c r="B6728" s="24" t="s">
        <v>14</v>
      </c>
      <c r="C6728" s="25">
        <v>43048</v>
      </c>
      <c r="D6728" s="24">
        <f>IFERROR(VLOOKUP(B6728,'2017_GT Roster'!$B$6:$H$21,7, FALSE), "NO MATCH!!!")</f>
        <v>11</v>
      </c>
      <c r="E6728" s="24">
        <f>IFERROR(VLOOKUP(GAME_JUMP_REPORT_CONSOLIDATED!C6728,GAME_INDEX!$A$7:$E$34,5,FALSE), "NO MATCH")</f>
        <v>1023</v>
      </c>
      <c r="F6728" s="24" t="str">
        <f>IFERROR(VLOOKUP(C6728,GAME_INDEX!$A$7:$E$34,4,FALSE), "NO MATCH!!!")</f>
        <v>North Carolina</v>
      </c>
      <c r="G6728" t="s">
        <v>6719</v>
      </c>
      <c r="H6728" s="1">
        <v>43048</v>
      </c>
      <c r="I6728">
        <v>469</v>
      </c>
      <c r="J6728" t="s">
        <v>7</v>
      </c>
      <c r="K6728" t="s">
        <v>14</v>
      </c>
      <c r="L6728">
        <v>21.3</v>
      </c>
    </row>
    <row r="6729" spans="1:12" x14ac:dyDescent="0.55000000000000004">
      <c r="A6729" s="24" t="str">
        <f t="shared" si="105"/>
        <v>102312</v>
      </c>
      <c r="B6729" s="24" t="s">
        <v>10639</v>
      </c>
      <c r="C6729" s="25">
        <v>43048</v>
      </c>
      <c r="D6729" s="24">
        <f>IFERROR(VLOOKUP(B6729,'2017_GT Roster'!$B$6:$H$21,7, FALSE), "NO MATCH!!!")</f>
        <v>12</v>
      </c>
      <c r="E6729" s="24">
        <f>IFERROR(VLOOKUP(GAME_JUMP_REPORT_CONSOLIDATED!C6729,GAME_INDEX!$A$7:$E$34,5,FALSE), "NO MATCH")</f>
        <v>1023</v>
      </c>
      <c r="F6729" s="24" t="str">
        <f>IFERROR(VLOOKUP(C6729,GAME_INDEX!$A$7:$E$34,4,FALSE), "NO MATCH!!!")</f>
        <v>North Carolina</v>
      </c>
      <c r="G6729" t="s">
        <v>6720</v>
      </c>
      <c r="H6729" s="1">
        <v>43048</v>
      </c>
      <c r="I6729">
        <v>471</v>
      </c>
      <c r="J6729" t="s">
        <v>7</v>
      </c>
      <c r="K6729" t="s">
        <v>12</v>
      </c>
      <c r="L6729">
        <v>11.5</v>
      </c>
    </row>
    <row r="6730" spans="1:12" x14ac:dyDescent="0.55000000000000004">
      <c r="A6730" s="24" t="str">
        <f t="shared" si="105"/>
        <v>10234</v>
      </c>
      <c r="B6730" s="24" t="s">
        <v>3262</v>
      </c>
      <c r="C6730" s="25">
        <v>43048</v>
      </c>
      <c r="D6730" s="24">
        <f>IFERROR(VLOOKUP(B6730,'2017_GT Roster'!$B$6:$H$21,7, FALSE), "NO MATCH!!!")</f>
        <v>4</v>
      </c>
      <c r="E6730" s="24">
        <f>IFERROR(VLOOKUP(GAME_JUMP_REPORT_CONSOLIDATED!C6730,GAME_INDEX!$A$7:$E$34,5,FALSE), "NO MATCH")</f>
        <v>1023</v>
      </c>
      <c r="F6730" s="24" t="str">
        <f>IFERROR(VLOOKUP(C6730,GAME_INDEX!$A$7:$E$34,4,FALSE), "NO MATCH!!!")</f>
        <v>North Carolina</v>
      </c>
      <c r="G6730" t="s">
        <v>6721</v>
      </c>
      <c r="H6730" s="1">
        <v>43048</v>
      </c>
      <c r="I6730">
        <v>471</v>
      </c>
      <c r="J6730" t="s">
        <v>7</v>
      </c>
      <c r="K6730" t="s">
        <v>3262</v>
      </c>
      <c r="L6730">
        <v>25.2</v>
      </c>
    </row>
    <row r="6731" spans="1:12" x14ac:dyDescent="0.55000000000000004">
      <c r="A6731" s="24" t="str">
        <f t="shared" si="105"/>
        <v>102312</v>
      </c>
      <c r="B6731" s="24" t="s">
        <v>10639</v>
      </c>
      <c r="C6731" s="25">
        <v>43048</v>
      </c>
      <c r="D6731" s="24">
        <f>IFERROR(VLOOKUP(B6731,'2017_GT Roster'!$B$6:$H$21,7, FALSE), "NO MATCH!!!")</f>
        <v>12</v>
      </c>
      <c r="E6731" s="24">
        <f>IFERROR(VLOOKUP(GAME_JUMP_REPORT_CONSOLIDATED!C6731,GAME_INDEX!$A$7:$E$34,5,FALSE), "NO MATCH")</f>
        <v>1023</v>
      </c>
      <c r="F6731" s="24" t="str">
        <f>IFERROR(VLOOKUP(C6731,GAME_INDEX!$A$7:$E$34,4,FALSE), "NO MATCH!!!")</f>
        <v>North Carolina</v>
      </c>
      <c r="G6731" t="s">
        <v>6722</v>
      </c>
      <c r="H6731" s="1">
        <v>43048</v>
      </c>
      <c r="I6731">
        <v>474</v>
      </c>
      <c r="J6731" t="s">
        <v>7</v>
      </c>
      <c r="K6731" t="s">
        <v>12</v>
      </c>
      <c r="L6731">
        <v>11.4</v>
      </c>
    </row>
    <row r="6732" spans="1:12" x14ac:dyDescent="0.55000000000000004">
      <c r="A6732" s="24" t="str">
        <f t="shared" si="105"/>
        <v>10231</v>
      </c>
      <c r="B6732" s="24" t="s">
        <v>3254</v>
      </c>
      <c r="C6732" s="25">
        <v>43048</v>
      </c>
      <c r="D6732" s="24">
        <f>IFERROR(VLOOKUP(B6732,'2017_GT Roster'!$B$6:$H$21,7, FALSE), "NO MATCH!!!")</f>
        <v>1</v>
      </c>
      <c r="E6732" s="24">
        <f>IFERROR(VLOOKUP(GAME_JUMP_REPORT_CONSOLIDATED!C6732,GAME_INDEX!$A$7:$E$34,5,FALSE), "NO MATCH")</f>
        <v>1023</v>
      </c>
      <c r="F6732" s="24" t="str">
        <f>IFERROR(VLOOKUP(C6732,GAME_INDEX!$A$7:$E$34,4,FALSE), "NO MATCH!!!")</f>
        <v>North Carolina</v>
      </c>
      <c r="G6732" t="s">
        <v>6723</v>
      </c>
      <c r="H6732" s="1">
        <v>43048</v>
      </c>
      <c r="I6732">
        <v>475</v>
      </c>
      <c r="J6732" t="s">
        <v>7</v>
      </c>
      <c r="K6732" t="s">
        <v>3254</v>
      </c>
      <c r="L6732">
        <v>22.5</v>
      </c>
    </row>
    <row r="6733" spans="1:12" x14ac:dyDescent="0.55000000000000004">
      <c r="A6733" s="24" t="str">
        <f t="shared" si="105"/>
        <v>102312</v>
      </c>
      <c r="B6733" s="24" t="s">
        <v>10639</v>
      </c>
      <c r="C6733" s="25">
        <v>43048</v>
      </c>
      <c r="D6733" s="24">
        <f>IFERROR(VLOOKUP(B6733,'2017_GT Roster'!$B$6:$H$21,7, FALSE), "NO MATCH!!!")</f>
        <v>12</v>
      </c>
      <c r="E6733" s="24">
        <f>IFERROR(VLOOKUP(GAME_JUMP_REPORT_CONSOLIDATED!C6733,GAME_INDEX!$A$7:$E$34,5,FALSE), "NO MATCH")</f>
        <v>1023</v>
      </c>
      <c r="F6733" s="24" t="str">
        <f>IFERROR(VLOOKUP(C6733,GAME_INDEX!$A$7:$E$34,4,FALSE), "NO MATCH!!!")</f>
        <v>North Carolina</v>
      </c>
      <c r="G6733" t="s">
        <v>6724</v>
      </c>
      <c r="H6733" s="1">
        <v>43048</v>
      </c>
      <c r="I6733">
        <v>477</v>
      </c>
      <c r="J6733" t="s">
        <v>7</v>
      </c>
      <c r="K6733" t="s">
        <v>12</v>
      </c>
      <c r="L6733">
        <v>9.5</v>
      </c>
    </row>
    <row r="6734" spans="1:12" x14ac:dyDescent="0.55000000000000004">
      <c r="A6734" s="24" t="str">
        <f t="shared" si="105"/>
        <v>10239</v>
      </c>
      <c r="B6734" s="24" t="s">
        <v>27</v>
      </c>
      <c r="C6734" s="25">
        <v>43048</v>
      </c>
      <c r="D6734" s="24">
        <f>IFERROR(VLOOKUP(B6734,'2017_GT Roster'!$B$6:$H$21,7, FALSE), "NO MATCH!!!")</f>
        <v>9</v>
      </c>
      <c r="E6734" s="24">
        <f>IFERROR(VLOOKUP(GAME_JUMP_REPORT_CONSOLIDATED!C6734,GAME_INDEX!$A$7:$E$34,5,FALSE), "NO MATCH")</f>
        <v>1023</v>
      </c>
      <c r="F6734" s="24" t="str">
        <f>IFERROR(VLOOKUP(C6734,GAME_INDEX!$A$7:$E$34,4,FALSE), "NO MATCH!!!")</f>
        <v>North Carolina</v>
      </c>
      <c r="G6734" t="s">
        <v>6725</v>
      </c>
      <c r="H6734" s="1">
        <v>43048</v>
      </c>
      <c r="I6734">
        <v>477</v>
      </c>
      <c r="J6734" t="s">
        <v>7</v>
      </c>
      <c r="K6734" t="s">
        <v>27</v>
      </c>
      <c r="L6734">
        <v>11.3</v>
      </c>
    </row>
    <row r="6735" spans="1:12" x14ac:dyDescent="0.55000000000000004">
      <c r="A6735" s="24" t="str">
        <f t="shared" si="105"/>
        <v>10233</v>
      </c>
      <c r="B6735" s="24" t="s">
        <v>3344</v>
      </c>
      <c r="C6735" s="25">
        <v>43048</v>
      </c>
      <c r="D6735" s="24">
        <f>IFERROR(VLOOKUP(B6735,'2017_GT Roster'!$B$6:$H$21,7, FALSE), "NO MATCH!!!")</f>
        <v>3</v>
      </c>
      <c r="E6735" s="24">
        <f>IFERROR(VLOOKUP(GAME_JUMP_REPORT_CONSOLIDATED!C6735,GAME_INDEX!$A$7:$E$34,5,FALSE), "NO MATCH")</f>
        <v>1023</v>
      </c>
      <c r="F6735" s="24" t="str">
        <f>IFERROR(VLOOKUP(C6735,GAME_INDEX!$A$7:$E$34,4,FALSE), "NO MATCH!!!")</f>
        <v>North Carolina</v>
      </c>
      <c r="G6735" t="s">
        <v>6726</v>
      </c>
      <c r="H6735" s="1">
        <v>43048</v>
      </c>
      <c r="I6735">
        <v>477</v>
      </c>
      <c r="J6735" t="s">
        <v>7</v>
      </c>
      <c r="K6735" t="s">
        <v>3344</v>
      </c>
      <c r="L6735">
        <v>22.1</v>
      </c>
    </row>
    <row r="6736" spans="1:12" x14ac:dyDescent="0.55000000000000004">
      <c r="A6736" s="24" t="str">
        <f t="shared" si="105"/>
        <v>10239</v>
      </c>
      <c r="B6736" s="24" t="s">
        <v>27</v>
      </c>
      <c r="C6736" s="25">
        <v>43048</v>
      </c>
      <c r="D6736" s="24">
        <f>IFERROR(VLOOKUP(B6736,'2017_GT Roster'!$B$6:$H$21,7, FALSE), "NO MATCH!!!")</f>
        <v>9</v>
      </c>
      <c r="E6736" s="24">
        <f>IFERROR(VLOOKUP(GAME_JUMP_REPORT_CONSOLIDATED!C6736,GAME_INDEX!$A$7:$E$34,5,FALSE), "NO MATCH")</f>
        <v>1023</v>
      </c>
      <c r="F6736" s="24" t="str">
        <f>IFERROR(VLOOKUP(C6736,GAME_INDEX!$A$7:$E$34,4,FALSE), "NO MATCH!!!")</f>
        <v>North Carolina</v>
      </c>
      <c r="G6736" t="s">
        <v>6727</v>
      </c>
      <c r="H6736" s="1">
        <v>43048</v>
      </c>
      <c r="I6736">
        <v>480</v>
      </c>
      <c r="J6736" t="s">
        <v>7</v>
      </c>
      <c r="K6736" t="s">
        <v>27</v>
      </c>
      <c r="L6736">
        <v>11.4</v>
      </c>
    </row>
    <row r="6737" spans="1:12" x14ac:dyDescent="0.55000000000000004">
      <c r="A6737" s="24" t="str">
        <f t="shared" si="105"/>
        <v>102314</v>
      </c>
      <c r="B6737" s="24" t="s">
        <v>10</v>
      </c>
      <c r="C6737" s="25">
        <v>43048</v>
      </c>
      <c r="D6737" s="24">
        <f>IFERROR(VLOOKUP(B6737,'2017_GT Roster'!$B$6:$H$21,7, FALSE), "NO MATCH!!!")</f>
        <v>14</v>
      </c>
      <c r="E6737" s="24">
        <f>IFERROR(VLOOKUP(GAME_JUMP_REPORT_CONSOLIDATED!C6737,GAME_INDEX!$A$7:$E$34,5,FALSE), "NO MATCH")</f>
        <v>1023</v>
      </c>
      <c r="F6737" s="24" t="str">
        <f>IFERROR(VLOOKUP(C6737,GAME_INDEX!$A$7:$E$34,4,FALSE), "NO MATCH!!!")</f>
        <v>North Carolina</v>
      </c>
      <c r="G6737" t="s">
        <v>6728</v>
      </c>
      <c r="H6737" s="1">
        <v>43048</v>
      </c>
      <c r="I6737">
        <v>481</v>
      </c>
      <c r="J6737" t="s">
        <v>7</v>
      </c>
      <c r="K6737" t="s">
        <v>10</v>
      </c>
      <c r="L6737">
        <v>19.899999999999999</v>
      </c>
    </row>
    <row r="6738" spans="1:12" x14ac:dyDescent="0.55000000000000004">
      <c r="A6738" s="24" t="str">
        <f t="shared" si="105"/>
        <v>102397</v>
      </c>
      <c r="B6738" s="24" t="s">
        <v>42</v>
      </c>
      <c r="C6738" s="25">
        <v>43048</v>
      </c>
      <c r="D6738" s="24">
        <f>IFERROR(VLOOKUP(B6738,'2017_GT Roster'!$B$6:$H$21,7, FALSE), "NO MATCH!!!")</f>
        <v>97</v>
      </c>
      <c r="E6738" s="24">
        <f>IFERROR(VLOOKUP(GAME_JUMP_REPORT_CONSOLIDATED!C6738,GAME_INDEX!$A$7:$E$34,5,FALSE), "NO MATCH")</f>
        <v>1023</v>
      </c>
      <c r="F6738" s="24" t="str">
        <f>IFERROR(VLOOKUP(C6738,GAME_INDEX!$A$7:$E$34,4,FALSE), "NO MATCH!!!")</f>
        <v>North Carolina</v>
      </c>
      <c r="G6738" t="s">
        <v>6729</v>
      </c>
      <c r="H6738" s="1">
        <v>43048</v>
      </c>
      <c r="I6738">
        <v>483</v>
      </c>
      <c r="J6738" t="s">
        <v>7</v>
      </c>
      <c r="K6738" t="s">
        <v>42</v>
      </c>
      <c r="L6738">
        <v>20</v>
      </c>
    </row>
    <row r="6739" spans="1:12" x14ac:dyDescent="0.55000000000000004">
      <c r="A6739" s="24" t="str">
        <f t="shared" si="105"/>
        <v>10239</v>
      </c>
      <c r="B6739" s="24" t="s">
        <v>27</v>
      </c>
      <c r="C6739" s="25">
        <v>43048</v>
      </c>
      <c r="D6739" s="24">
        <f>IFERROR(VLOOKUP(B6739,'2017_GT Roster'!$B$6:$H$21,7, FALSE), "NO MATCH!!!")</f>
        <v>9</v>
      </c>
      <c r="E6739" s="24">
        <f>IFERROR(VLOOKUP(GAME_JUMP_REPORT_CONSOLIDATED!C6739,GAME_INDEX!$A$7:$E$34,5,FALSE), "NO MATCH")</f>
        <v>1023</v>
      </c>
      <c r="F6739" s="24" t="str">
        <f>IFERROR(VLOOKUP(C6739,GAME_INDEX!$A$7:$E$34,4,FALSE), "NO MATCH!!!")</f>
        <v>North Carolina</v>
      </c>
      <c r="G6739" t="s">
        <v>6730</v>
      </c>
      <c r="H6739" s="1">
        <v>43048</v>
      </c>
      <c r="I6739">
        <v>484</v>
      </c>
      <c r="J6739" t="s">
        <v>7</v>
      </c>
      <c r="K6739" t="s">
        <v>27</v>
      </c>
      <c r="L6739">
        <v>11.1</v>
      </c>
    </row>
    <row r="6740" spans="1:12" x14ac:dyDescent="0.55000000000000004">
      <c r="A6740" s="24" t="str">
        <f t="shared" si="105"/>
        <v>10239</v>
      </c>
      <c r="B6740" s="24" t="s">
        <v>27</v>
      </c>
      <c r="C6740" s="25">
        <v>43048</v>
      </c>
      <c r="D6740" s="24">
        <f>IFERROR(VLOOKUP(B6740,'2017_GT Roster'!$B$6:$H$21,7, FALSE), "NO MATCH!!!")</f>
        <v>9</v>
      </c>
      <c r="E6740" s="24">
        <f>IFERROR(VLOOKUP(GAME_JUMP_REPORT_CONSOLIDATED!C6740,GAME_INDEX!$A$7:$E$34,5,FALSE), "NO MATCH")</f>
        <v>1023</v>
      </c>
      <c r="F6740" s="24" t="str">
        <f>IFERROR(VLOOKUP(C6740,GAME_INDEX!$A$7:$E$34,4,FALSE), "NO MATCH!!!")</f>
        <v>North Carolina</v>
      </c>
      <c r="G6740" t="s">
        <v>6731</v>
      </c>
      <c r="H6740" s="1">
        <v>43048</v>
      </c>
      <c r="I6740">
        <v>487</v>
      </c>
      <c r="J6740" t="s">
        <v>7</v>
      </c>
      <c r="K6740" t="s">
        <v>27</v>
      </c>
      <c r="L6740">
        <v>9.6</v>
      </c>
    </row>
    <row r="6741" spans="1:12" x14ac:dyDescent="0.55000000000000004">
      <c r="A6741" s="24" t="str">
        <f t="shared" si="105"/>
        <v>10233</v>
      </c>
      <c r="B6741" s="24" t="s">
        <v>3344</v>
      </c>
      <c r="C6741" s="25">
        <v>43048</v>
      </c>
      <c r="D6741" s="24">
        <f>IFERROR(VLOOKUP(B6741,'2017_GT Roster'!$B$6:$H$21,7, FALSE), "NO MATCH!!!")</f>
        <v>3</v>
      </c>
      <c r="E6741" s="24">
        <f>IFERROR(VLOOKUP(GAME_JUMP_REPORT_CONSOLIDATED!C6741,GAME_INDEX!$A$7:$E$34,5,FALSE), "NO MATCH")</f>
        <v>1023</v>
      </c>
      <c r="F6741" s="24" t="str">
        <f>IFERROR(VLOOKUP(C6741,GAME_INDEX!$A$7:$E$34,4,FALSE), "NO MATCH!!!")</f>
        <v>North Carolina</v>
      </c>
      <c r="G6741" t="s">
        <v>6732</v>
      </c>
      <c r="H6741" s="1">
        <v>43048</v>
      </c>
      <c r="I6741">
        <v>491</v>
      </c>
      <c r="J6741" t="s">
        <v>7</v>
      </c>
      <c r="K6741" t="s">
        <v>3344</v>
      </c>
      <c r="L6741">
        <v>23.9</v>
      </c>
    </row>
    <row r="6742" spans="1:12" x14ac:dyDescent="0.55000000000000004">
      <c r="A6742" s="24" t="str">
        <f t="shared" si="105"/>
        <v>10239</v>
      </c>
      <c r="B6742" s="24" t="s">
        <v>27</v>
      </c>
      <c r="C6742" s="25">
        <v>43048</v>
      </c>
      <c r="D6742" s="24">
        <f>IFERROR(VLOOKUP(B6742,'2017_GT Roster'!$B$6:$H$21,7, FALSE), "NO MATCH!!!")</f>
        <v>9</v>
      </c>
      <c r="E6742" s="24">
        <f>IFERROR(VLOOKUP(GAME_JUMP_REPORT_CONSOLIDATED!C6742,GAME_INDEX!$A$7:$E$34,5,FALSE), "NO MATCH")</f>
        <v>1023</v>
      </c>
      <c r="F6742" s="24" t="str">
        <f>IFERROR(VLOOKUP(C6742,GAME_INDEX!$A$7:$E$34,4,FALSE), "NO MATCH!!!")</f>
        <v>North Carolina</v>
      </c>
      <c r="G6742" t="s">
        <v>6733</v>
      </c>
      <c r="H6742" s="1">
        <v>43048</v>
      </c>
      <c r="I6742">
        <v>494</v>
      </c>
      <c r="J6742" t="s">
        <v>7</v>
      </c>
      <c r="K6742" t="s">
        <v>27</v>
      </c>
      <c r="L6742">
        <v>11.7</v>
      </c>
    </row>
    <row r="6743" spans="1:12" x14ac:dyDescent="0.55000000000000004">
      <c r="A6743" s="24" t="str">
        <f t="shared" si="105"/>
        <v>102323</v>
      </c>
      <c r="B6743" s="24" t="s">
        <v>19</v>
      </c>
      <c r="C6743" s="25">
        <v>43048</v>
      </c>
      <c r="D6743" s="24">
        <f>IFERROR(VLOOKUP(B6743,'2017_GT Roster'!$B$6:$H$21,7, FALSE), "NO MATCH!!!")</f>
        <v>23</v>
      </c>
      <c r="E6743" s="24">
        <f>IFERROR(VLOOKUP(GAME_JUMP_REPORT_CONSOLIDATED!C6743,GAME_INDEX!$A$7:$E$34,5,FALSE), "NO MATCH")</f>
        <v>1023</v>
      </c>
      <c r="F6743" s="24" t="str">
        <f>IFERROR(VLOOKUP(C6743,GAME_INDEX!$A$7:$E$34,4,FALSE), "NO MATCH!!!")</f>
        <v>North Carolina</v>
      </c>
      <c r="G6743" t="s">
        <v>6734</v>
      </c>
      <c r="H6743" s="1">
        <v>43048</v>
      </c>
      <c r="I6743">
        <v>495</v>
      </c>
      <c r="J6743" t="s">
        <v>7</v>
      </c>
      <c r="K6743" t="s">
        <v>19</v>
      </c>
      <c r="L6743">
        <v>17.899999999999999</v>
      </c>
    </row>
    <row r="6744" spans="1:12" x14ac:dyDescent="0.55000000000000004">
      <c r="A6744" s="24" t="str">
        <f t="shared" si="105"/>
        <v>10239</v>
      </c>
      <c r="B6744" s="24" t="s">
        <v>27</v>
      </c>
      <c r="C6744" s="25">
        <v>43048</v>
      </c>
      <c r="D6744" s="24">
        <f>IFERROR(VLOOKUP(B6744,'2017_GT Roster'!$B$6:$H$21,7, FALSE), "NO MATCH!!!")</f>
        <v>9</v>
      </c>
      <c r="E6744" s="24">
        <f>IFERROR(VLOOKUP(GAME_JUMP_REPORT_CONSOLIDATED!C6744,GAME_INDEX!$A$7:$E$34,5,FALSE), "NO MATCH")</f>
        <v>1023</v>
      </c>
      <c r="F6744" s="24" t="str">
        <f>IFERROR(VLOOKUP(C6744,GAME_INDEX!$A$7:$E$34,4,FALSE), "NO MATCH!!!")</f>
        <v>North Carolina</v>
      </c>
      <c r="G6744" t="s">
        <v>6735</v>
      </c>
      <c r="H6744" s="1">
        <v>43048</v>
      </c>
      <c r="I6744">
        <v>497</v>
      </c>
      <c r="J6744" t="s">
        <v>7</v>
      </c>
      <c r="K6744" t="s">
        <v>27</v>
      </c>
      <c r="L6744">
        <v>11.9</v>
      </c>
    </row>
    <row r="6745" spans="1:12" x14ac:dyDescent="0.55000000000000004">
      <c r="A6745" s="24" t="str">
        <f t="shared" si="105"/>
        <v>10239</v>
      </c>
      <c r="B6745" s="24" t="s">
        <v>27</v>
      </c>
      <c r="C6745" s="25">
        <v>43048</v>
      </c>
      <c r="D6745" s="24">
        <f>IFERROR(VLOOKUP(B6745,'2017_GT Roster'!$B$6:$H$21,7, FALSE), "NO MATCH!!!")</f>
        <v>9</v>
      </c>
      <c r="E6745" s="24">
        <f>IFERROR(VLOOKUP(GAME_JUMP_REPORT_CONSOLIDATED!C6745,GAME_INDEX!$A$7:$E$34,5,FALSE), "NO MATCH")</f>
        <v>1023</v>
      </c>
      <c r="F6745" s="24" t="str">
        <f>IFERROR(VLOOKUP(C6745,GAME_INDEX!$A$7:$E$34,4,FALSE), "NO MATCH!!!")</f>
        <v>North Carolina</v>
      </c>
      <c r="G6745" t="s">
        <v>6736</v>
      </c>
      <c r="H6745" s="1">
        <v>43048</v>
      </c>
      <c r="I6745">
        <v>501</v>
      </c>
      <c r="J6745" t="s">
        <v>7</v>
      </c>
      <c r="K6745" t="s">
        <v>27</v>
      </c>
      <c r="L6745">
        <v>11.5</v>
      </c>
    </row>
    <row r="6746" spans="1:12" x14ac:dyDescent="0.55000000000000004">
      <c r="A6746" s="24" t="str">
        <f t="shared" si="105"/>
        <v>102333</v>
      </c>
      <c r="B6746" s="24" t="s">
        <v>32</v>
      </c>
      <c r="C6746" s="25">
        <v>43048</v>
      </c>
      <c r="D6746" s="24">
        <f>IFERROR(VLOOKUP(B6746,'2017_GT Roster'!$B$6:$H$21,7, FALSE), "NO MATCH!!!")</f>
        <v>33</v>
      </c>
      <c r="E6746" s="24">
        <f>IFERROR(VLOOKUP(GAME_JUMP_REPORT_CONSOLIDATED!C6746,GAME_INDEX!$A$7:$E$34,5,FALSE), "NO MATCH")</f>
        <v>1023</v>
      </c>
      <c r="F6746" s="24" t="str">
        <f>IFERROR(VLOOKUP(C6746,GAME_INDEX!$A$7:$E$34,4,FALSE), "NO MATCH!!!")</f>
        <v>North Carolina</v>
      </c>
      <c r="G6746" t="s">
        <v>6737</v>
      </c>
      <c r="H6746" s="1">
        <v>43048</v>
      </c>
      <c r="I6746">
        <v>502</v>
      </c>
      <c r="J6746" t="s">
        <v>7</v>
      </c>
      <c r="K6746" t="s">
        <v>32</v>
      </c>
      <c r="L6746">
        <v>24.5</v>
      </c>
    </row>
    <row r="6747" spans="1:12" x14ac:dyDescent="0.55000000000000004">
      <c r="A6747" s="24" t="str">
        <f t="shared" si="105"/>
        <v>10239</v>
      </c>
      <c r="B6747" s="24" t="s">
        <v>27</v>
      </c>
      <c r="C6747" s="25">
        <v>43048</v>
      </c>
      <c r="D6747" s="24">
        <f>IFERROR(VLOOKUP(B6747,'2017_GT Roster'!$B$6:$H$21,7, FALSE), "NO MATCH!!!")</f>
        <v>9</v>
      </c>
      <c r="E6747" s="24">
        <f>IFERROR(VLOOKUP(GAME_JUMP_REPORT_CONSOLIDATED!C6747,GAME_INDEX!$A$7:$E$34,5,FALSE), "NO MATCH")</f>
        <v>1023</v>
      </c>
      <c r="F6747" s="24" t="str">
        <f>IFERROR(VLOOKUP(C6747,GAME_INDEX!$A$7:$E$34,4,FALSE), "NO MATCH!!!")</f>
        <v>North Carolina</v>
      </c>
      <c r="G6747" t="s">
        <v>6738</v>
      </c>
      <c r="H6747" s="1">
        <v>43048</v>
      </c>
      <c r="I6747">
        <v>504</v>
      </c>
      <c r="J6747" t="s">
        <v>7</v>
      </c>
      <c r="K6747" t="s">
        <v>27</v>
      </c>
      <c r="L6747">
        <v>10.6</v>
      </c>
    </row>
    <row r="6748" spans="1:12" x14ac:dyDescent="0.55000000000000004">
      <c r="A6748" s="24" t="str">
        <f t="shared" si="105"/>
        <v>102311</v>
      </c>
      <c r="B6748" s="24" t="s">
        <v>14</v>
      </c>
      <c r="C6748" s="25">
        <v>43048</v>
      </c>
      <c r="D6748" s="24">
        <f>IFERROR(VLOOKUP(B6748,'2017_GT Roster'!$B$6:$H$21,7, FALSE), "NO MATCH!!!")</f>
        <v>11</v>
      </c>
      <c r="E6748" s="24">
        <f>IFERROR(VLOOKUP(GAME_JUMP_REPORT_CONSOLIDATED!C6748,GAME_INDEX!$A$7:$E$34,5,FALSE), "NO MATCH")</f>
        <v>1023</v>
      </c>
      <c r="F6748" s="24" t="str">
        <f>IFERROR(VLOOKUP(C6748,GAME_INDEX!$A$7:$E$34,4,FALSE), "NO MATCH!!!")</f>
        <v>North Carolina</v>
      </c>
      <c r="G6748" t="s">
        <v>6739</v>
      </c>
      <c r="H6748" s="1">
        <v>43048</v>
      </c>
      <c r="I6748">
        <v>505</v>
      </c>
      <c r="J6748" t="s">
        <v>7</v>
      </c>
      <c r="K6748" t="s">
        <v>14</v>
      </c>
      <c r="L6748">
        <v>23.5</v>
      </c>
    </row>
    <row r="6749" spans="1:12" x14ac:dyDescent="0.55000000000000004">
      <c r="A6749" s="24" t="str">
        <f t="shared" si="105"/>
        <v>10234</v>
      </c>
      <c r="B6749" s="24" t="s">
        <v>3262</v>
      </c>
      <c r="C6749" s="25">
        <v>43048</v>
      </c>
      <c r="D6749" s="24">
        <f>IFERROR(VLOOKUP(B6749,'2017_GT Roster'!$B$6:$H$21,7, FALSE), "NO MATCH!!!")</f>
        <v>4</v>
      </c>
      <c r="E6749" s="24">
        <f>IFERROR(VLOOKUP(GAME_JUMP_REPORT_CONSOLIDATED!C6749,GAME_INDEX!$A$7:$E$34,5,FALSE), "NO MATCH")</f>
        <v>1023</v>
      </c>
      <c r="F6749" s="24" t="str">
        <f>IFERROR(VLOOKUP(C6749,GAME_INDEX!$A$7:$E$34,4,FALSE), "NO MATCH!!!")</f>
        <v>North Carolina</v>
      </c>
      <c r="G6749" t="s">
        <v>6740</v>
      </c>
      <c r="H6749" s="1">
        <v>43048</v>
      </c>
      <c r="I6749">
        <v>508</v>
      </c>
      <c r="J6749" t="s">
        <v>7</v>
      </c>
      <c r="K6749" t="s">
        <v>3262</v>
      </c>
      <c r="L6749">
        <v>28.2</v>
      </c>
    </row>
    <row r="6750" spans="1:12" x14ac:dyDescent="0.55000000000000004">
      <c r="A6750" s="24" t="str">
        <f t="shared" si="105"/>
        <v>10239</v>
      </c>
      <c r="B6750" s="24" t="s">
        <v>27</v>
      </c>
      <c r="C6750" s="25">
        <v>43048</v>
      </c>
      <c r="D6750" s="24">
        <f>IFERROR(VLOOKUP(B6750,'2017_GT Roster'!$B$6:$H$21,7, FALSE), "NO MATCH!!!")</f>
        <v>9</v>
      </c>
      <c r="E6750" s="24">
        <f>IFERROR(VLOOKUP(GAME_JUMP_REPORT_CONSOLIDATED!C6750,GAME_INDEX!$A$7:$E$34,5,FALSE), "NO MATCH")</f>
        <v>1023</v>
      </c>
      <c r="F6750" s="24" t="str">
        <f>IFERROR(VLOOKUP(C6750,GAME_INDEX!$A$7:$E$34,4,FALSE), "NO MATCH!!!")</f>
        <v>North Carolina</v>
      </c>
      <c r="G6750" t="s">
        <v>6741</v>
      </c>
      <c r="H6750" s="1">
        <v>43048</v>
      </c>
      <c r="I6750">
        <v>511</v>
      </c>
      <c r="J6750" t="s">
        <v>7</v>
      </c>
      <c r="K6750" t="s">
        <v>27</v>
      </c>
      <c r="L6750">
        <v>8.4</v>
      </c>
    </row>
    <row r="6751" spans="1:12" x14ac:dyDescent="0.55000000000000004">
      <c r="A6751" s="24" t="str">
        <f t="shared" si="105"/>
        <v>10231</v>
      </c>
      <c r="B6751" s="24" t="s">
        <v>3254</v>
      </c>
      <c r="C6751" s="25">
        <v>43048</v>
      </c>
      <c r="D6751" s="24">
        <f>IFERROR(VLOOKUP(B6751,'2017_GT Roster'!$B$6:$H$21,7, FALSE), "NO MATCH!!!")</f>
        <v>1</v>
      </c>
      <c r="E6751" s="24">
        <f>IFERROR(VLOOKUP(GAME_JUMP_REPORT_CONSOLIDATED!C6751,GAME_INDEX!$A$7:$E$34,5,FALSE), "NO MATCH")</f>
        <v>1023</v>
      </c>
      <c r="F6751" s="24" t="str">
        <f>IFERROR(VLOOKUP(C6751,GAME_INDEX!$A$7:$E$34,4,FALSE), "NO MATCH!!!")</f>
        <v>North Carolina</v>
      </c>
      <c r="G6751" t="s">
        <v>6742</v>
      </c>
      <c r="H6751" s="1">
        <v>43048</v>
      </c>
      <c r="I6751">
        <v>511</v>
      </c>
      <c r="J6751" t="s">
        <v>7</v>
      </c>
      <c r="K6751" t="s">
        <v>3254</v>
      </c>
      <c r="L6751">
        <v>23.2</v>
      </c>
    </row>
    <row r="6752" spans="1:12" x14ac:dyDescent="0.55000000000000004">
      <c r="A6752" s="24" t="str">
        <f t="shared" si="105"/>
        <v>10233</v>
      </c>
      <c r="B6752" s="24" t="s">
        <v>3344</v>
      </c>
      <c r="C6752" s="25">
        <v>43048</v>
      </c>
      <c r="D6752" s="24">
        <f>IFERROR(VLOOKUP(B6752,'2017_GT Roster'!$B$6:$H$21,7, FALSE), "NO MATCH!!!")</f>
        <v>3</v>
      </c>
      <c r="E6752" s="24">
        <f>IFERROR(VLOOKUP(GAME_JUMP_REPORT_CONSOLIDATED!C6752,GAME_INDEX!$A$7:$E$34,5,FALSE), "NO MATCH")</f>
        <v>1023</v>
      </c>
      <c r="F6752" s="24" t="str">
        <f>IFERROR(VLOOKUP(C6752,GAME_INDEX!$A$7:$E$34,4,FALSE), "NO MATCH!!!")</f>
        <v>North Carolina</v>
      </c>
      <c r="G6752" t="s">
        <v>6743</v>
      </c>
      <c r="H6752" s="1">
        <v>43048</v>
      </c>
      <c r="I6752">
        <v>516</v>
      </c>
      <c r="J6752" t="s">
        <v>7</v>
      </c>
      <c r="K6752" t="s">
        <v>3344</v>
      </c>
      <c r="L6752">
        <v>26.3</v>
      </c>
    </row>
    <row r="6753" spans="1:12" x14ac:dyDescent="0.55000000000000004">
      <c r="A6753" s="24" t="str">
        <f t="shared" si="105"/>
        <v>102311</v>
      </c>
      <c r="B6753" s="24" t="s">
        <v>14</v>
      </c>
      <c r="C6753" s="25">
        <v>43048</v>
      </c>
      <c r="D6753" s="24">
        <f>IFERROR(VLOOKUP(B6753,'2017_GT Roster'!$B$6:$H$21,7, FALSE), "NO MATCH!!!")</f>
        <v>11</v>
      </c>
      <c r="E6753" s="24">
        <f>IFERROR(VLOOKUP(GAME_JUMP_REPORT_CONSOLIDATED!C6753,GAME_INDEX!$A$7:$E$34,5,FALSE), "NO MATCH")</f>
        <v>1023</v>
      </c>
      <c r="F6753" s="24" t="str">
        <f>IFERROR(VLOOKUP(C6753,GAME_INDEX!$A$7:$E$34,4,FALSE), "NO MATCH!!!")</f>
        <v>North Carolina</v>
      </c>
      <c r="G6753" t="s">
        <v>6744</v>
      </c>
      <c r="H6753" s="1">
        <v>43048</v>
      </c>
      <c r="I6753">
        <v>1323</v>
      </c>
      <c r="J6753" t="s">
        <v>7</v>
      </c>
      <c r="K6753" t="s">
        <v>14</v>
      </c>
      <c r="L6753">
        <v>14.4</v>
      </c>
    </row>
    <row r="6754" spans="1:12" x14ac:dyDescent="0.55000000000000004">
      <c r="A6754" s="24" t="str">
        <f t="shared" si="105"/>
        <v>102333</v>
      </c>
      <c r="B6754" s="24" t="s">
        <v>32</v>
      </c>
      <c r="C6754" s="25">
        <v>43048</v>
      </c>
      <c r="D6754" s="24">
        <f>IFERROR(VLOOKUP(B6754,'2017_GT Roster'!$B$6:$H$21,7, FALSE), "NO MATCH!!!")</f>
        <v>33</v>
      </c>
      <c r="E6754" s="24">
        <f>IFERROR(VLOOKUP(GAME_JUMP_REPORT_CONSOLIDATED!C6754,GAME_INDEX!$A$7:$E$34,5,FALSE), "NO MATCH")</f>
        <v>1023</v>
      </c>
      <c r="F6754" s="24" t="str">
        <f>IFERROR(VLOOKUP(C6754,GAME_INDEX!$A$7:$E$34,4,FALSE), "NO MATCH!!!")</f>
        <v>North Carolina</v>
      </c>
      <c r="G6754" t="s">
        <v>6745</v>
      </c>
      <c r="H6754" s="1">
        <v>43048</v>
      </c>
      <c r="I6754">
        <v>1325</v>
      </c>
      <c r="J6754" t="s">
        <v>7</v>
      </c>
      <c r="K6754" t="s">
        <v>32</v>
      </c>
      <c r="L6754">
        <v>9.1999999999999993</v>
      </c>
    </row>
    <row r="6755" spans="1:12" x14ac:dyDescent="0.55000000000000004">
      <c r="A6755" s="24" t="str">
        <f t="shared" si="105"/>
        <v>10231</v>
      </c>
      <c r="B6755" s="24" t="s">
        <v>3254</v>
      </c>
      <c r="C6755" s="25">
        <v>43048</v>
      </c>
      <c r="D6755" s="24">
        <f>IFERROR(VLOOKUP(B6755,'2017_GT Roster'!$B$6:$H$21,7, FALSE), "NO MATCH!!!")</f>
        <v>1</v>
      </c>
      <c r="E6755" s="24">
        <f>IFERROR(VLOOKUP(GAME_JUMP_REPORT_CONSOLIDATED!C6755,GAME_INDEX!$A$7:$E$34,5,FALSE), "NO MATCH")</f>
        <v>1023</v>
      </c>
      <c r="F6755" s="24" t="str">
        <f>IFERROR(VLOOKUP(C6755,GAME_INDEX!$A$7:$E$34,4,FALSE), "NO MATCH!!!")</f>
        <v>North Carolina</v>
      </c>
      <c r="G6755" t="s">
        <v>6746</v>
      </c>
      <c r="H6755" s="1">
        <v>43048</v>
      </c>
      <c r="I6755">
        <v>1328</v>
      </c>
      <c r="J6755" t="s">
        <v>7</v>
      </c>
      <c r="K6755" t="s">
        <v>3254</v>
      </c>
      <c r="L6755">
        <v>11.5</v>
      </c>
    </row>
    <row r="6756" spans="1:12" x14ac:dyDescent="0.55000000000000004">
      <c r="A6756" s="24" t="str">
        <f t="shared" si="105"/>
        <v>102333</v>
      </c>
      <c r="B6756" s="24" t="s">
        <v>32</v>
      </c>
      <c r="C6756" s="25">
        <v>43048</v>
      </c>
      <c r="D6756" s="24">
        <f>IFERROR(VLOOKUP(B6756,'2017_GT Roster'!$B$6:$H$21,7, FALSE), "NO MATCH!!!")</f>
        <v>33</v>
      </c>
      <c r="E6756" s="24">
        <f>IFERROR(VLOOKUP(GAME_JUMP_REPORT_CONSOLIDATED!C6756,GAME_INDEX!$A$7:$E$34,5,FALSE), "NO MATCH")</f>
        <v>1023</v>
      </c>
      <c r="F6756" s="24" t="str">
        <f>IFERROR(VLOOKUP(C6756,GAME_INDEX!$A$7:$E$34,4,FALSE), "NO MATCH!!!")</f>
        <v>North Carolina</v>
      </c>
      <c r="G6756" t="s">
        <v>6747</v>
      </c>
      <c r="H6756" s="1">
        <v>43048</v>
      </c>
      <c r="I6756">
        <v>1328</v>
      </c>
      <c r="J6756" t="s">
        <v>7</v>
      </c>
      <c r="K6756" t="s">
        <v>32</v>
      </c>
      <c r="L6756">
        <v>20.3</v>
      </c>
    </row>
    <row r="6757" spans="1:12" x14ac:dyDescent="0.55000000000000004">
      <c r="A6757" s="24" t="str">
        <f t="shared" si="105"/>
        <v>10233</v>
      </c>
      <c r="B6757" s="24" t="s">
        <v>3344</v>
      </c>
      <c r="C6757" s="25">
        <v>43048</v>
      </c>
      <c r="D6757" s="24">
        <f>IFERROR(VLOOKUP(B6757,'2017_GT Roster'!$B$6:$H$21,7, FALSE), "NO MATCH!!!")</f>
        <v>3</v>
      </c>
      <c r="E6757" s="24">
        <f>IFERROR(VLOOKUP(GAME_JUMP_REPORT_CONSOLIDATED!C6757,GAME_INDEX!$A$7:$E$34,5,FALSE), "NO MATCH")</f>
        <v>1023</v>
      </c>
      <c r="F6757" s="24" t="str">
        <f>IFERROR(VLOOKUP(C6757,GAME_INDEX!$A$7:$E$34,4,FALSE), "NO MATCH!!!")</f>
        <v>North Carolina</v>
      </c>
      <c r="G6757" t="s">
        <v>6748</v>
      </c>
      <c r="H6757" s="1">
        <v>43048</v>
      </c>
      <c r="I6757">
        <v>1330</v>
      </c>
      <c r="J6757" t="s">
        <v>7</v>
      </c>
      <c r="K6757" t="s">
        <v>3344</v>
      </c>
      <c r="L6757">
        <v>6.9</v>
      </c>
    </row>
    <row r="6758" spans="1:12" x14ac:dyDescent="0.55000000000000004">
      <c r="A6758" s="24" t="str">
        <f t="shared" si="105"/>
        <v>102333</v>
      </c>
      <c r="B6758" s="24" t="s">
        <v>32</v>
      </c>
      <c r="C6758" s="25">
        <v>43048</v>
      </c>
      <c r="D6758" s="24">
        <f>IFERROR(VLOOKUP(B6758,'2017_GT Roster'!$B$6:$H$21,7, FALSE), "NO MATCH!!!")</f>
        <v>33</v>
      </c>
      <c r="E6758" s="24">
        <f>IFERROR(VLOOKUP(GAME_JUMP_REPORT_CONSOLIDATED!C6758,GAME_INDEX!$A$7:$E$34,5,FALSE), "NO MATCH")</f>
        <v>1023</v>
      </c>
      <c r="F6758" s="24" t="str">
        <f>IFERROR(VLOOKUP(C6758,GAME_INDEX!$A$7:$E$34,4,FALSE), "NO MATCH!!!")</f>
        <v>North Carolina</v>
      </c>
      <c r="G6758" t="s">
        <v>6749</v>
      </c>
      <c r="H6758" s="1">
        <v>43048</v>
      </c>
      <c r="I6758">
        <v>1333</v>
      </c>
      <c r="J6758" t="s">
        <v>7</v>
      </c>
      <c r="K6758" t="s">
        <v>32</v>
      </c>
      <c r="L6758">
        <v>16.3</v>
      </c>
    </row>
    <row r="6759" spans="1:12" x14ac:dyDescent="0.55000000000000004">
      <c r="A6759" s="24" t="str">
        <f t="shared" si="105"/>
        <v>10231</v>
      </c>
      <c r="B6759" s="24" t="s">
        <v>3254</v>
      </c>
      <c r="C6759" s="25">
        <v>43048</v>
      </c>
      <c r="D6759" s="24">
        <f>IFERROR(VLOOKUP(B6759,'2017_GT Roster'!$B$6:$H$21,7, FALSE), "NO MATCH!!!")</f>
        <v>1</v>
      </c>
      <c r="E6759" s="24">
        <f>IFERROR(VLOOKUP(GAME_JUMP_REPORT_CONSOLIDATED!C6759,GAME_INDEX!$A$7:$E$34,5,FALSE), "NO MATCH")</f>
        <v>1023</v>
      </c>
      <c r="F6759" s="24" t="str">
        <f>IFERROR(VLOOKUP(C6759,GAME_INDEX!$A$7:$E$34,4,FALSE), "NO MATCH!!!")</f>
        <v>North Carolina</v>
      </c>
      <c r="G6759" t="s">
        <v>6750</v>
      </c>
      <c r="H6759" s="1">
        <v>43048</v>
      </c>
      <c r="I6759">
        <v>1334</v>
      </c>
      <c r="J6759" t="s">
        <v>7</v>
      </c>
      <c r="K6759" t="s">
        <v>3254</v>
      </c>
      <c r="L6759">
        <v>17.399999999999999</v>
      </c>
    </row>
    <row r="6760" spans="1:12" x14ac:dyDescent="0.55000000000000004">
      <c r="A6760" s="24" t="str">
        <f t="shared" si="105"/>
        <v>10231</v>
      </c>
      <c r="B6760" s="24" t="s">
        <v>3254</v>
      </c>
      <c r="C6760" s="25">
        <v>43048</v>
      </c>
      <c r="D6760" s="24">
        <f>IFERROR(VLOOKUP(B6760,'2017_GT Roster'!$B$6:$H$21,7, FALSE), "NO MATCH!!!")</f>
        <v>1</v>
      </c>
      <c r="E6760" s="24">
        <f>IFERROR(VLOOKUP(GAME_JUMP_REPORT_CONSOLIDATED!C6760,GAME_INDEX!$A$7:$E$34,5,FALSE), "NO MATCH")</f>
        <v>1023</v>
      </c>
      <c r="F6760" s="24" t="str">
        <f>IFERROR(VLOOKUP(C6760,GAME_INDEX!$A$7:$E$34,4,FALSE), "NO MATCH!!!")</f>
        <v>North Carolina</v>
      </c>
      <c r="G6760" t="s">
        <v>6751</v>
      </c>
      <c r="H6760" s="1">
        <v>43048</v>
      </c>
      <c r="I6760">
        <v>1342</v>
      </c>
      <c r="J6760" t="s">
        <v>7</v>
      </c>
      <c r="K6760" t="s">
        <v>3254</v>
      </c>
      <c r="L6760">
        <v>15.6</v>
      </c>
    </row>
    <row r="6761" spans="1:12" x14ac:dyDescent="0.55000000000000004">
      <c r="A6761" s="24" t="str">
        <f t="shared" si="105"/>
        <v>10239</v>
      </c>
      <c r="B6761" s="24" t="s">
        <v>27</v>
      </c>
      <c r="C6761" s="25">
        <v>43048</v>
      </c>
      <c r="D6761" s="24">
        <f>IFERROR(VLOOKUP(B6761,'2017_GT Roster'!$B$6:$H$21,7, FALSE), "NO MATCH!!!")</f>
        <v>9</v>
      </c>
      <c r="E6761" s="24">
        <f>IFERROR(VLOOKUP(GAME_JUMP_REPORT_CONSOLIDATED!C6761,GAME_INDEX!$A$7:$E$34,5,FALSE), "NO MATCH")</f>
        <v>1023</v>
      </c>
      <c r="F6761" s="24" t="str">
        <f>IFERROR(VLOOKUP(C6761,GAME_INDEX!$A$7:$E$34,4,FALSE), "NO MATCH!!!")</f>
        <v>North Carolina</v>
      </c>
      <c r="G6761" t="s">
        <v>6752</v>
      </c>
      <c r="H6761" s="1">
        <v>43048</v>
      </c>
      <c r="I6761">
        <v>1365</v>
      </c>
      <c r="J6761" t="s">
        <v>7</v>
      </c>
      <c r="K6761" t="s">
        <v>27</v>
      </c>
      <c r="L6761">
        <v>13</v>
      </c>
    </row>
    <row r="6762" spans="1:12" x14ac:dyDescent="0.55000000000000004">
      <c r="A6762" s="24" t="str">
        <f t="shared" si="105"/>
        <v>10231</v>
      </c>
      <c r="B6762" s="24" t="s">
        <v>3254</v>
      </c>
      <c r="C6762" s="25">
        <v>43048</v>
      </c>
      <c r="D6762" s="24">
        <f>IFERROR(VLOOKUP(B6762,'2017_GT Roster'!$B$6:$H$21,7, FALSE), "NO MATCH!!!")</f>
        <v>1</v>
      </c>
      <c r="E6762" s="24">
        <f>IFERROR(VLOOKUP(GAME_JUMP_REPORT_CONSOLIDATED!C6762,GAME_INDEX!$A$7:$E$34,5,FALSE), "NO MATCH")</f>
        <v>1023</v>
      </c>
      <c r="F6762" s="24" t="str">
        <f>IFERROR(VLOOKUP(C6762,GAME_INDEX!$A$7:$E$34,4,FALSE), "NO MATCH!!!")</f>
        <v>North Carolina</v>
      </c>
      <c r="G6762" t="s">
        <v>6753</v>
      </c>
      <c r="H6762" s="1">
        <v>43048</v>
      </c>
      <c r="I6762">
        <v>1366</v>
      </c>
      <c r="J6762" t="s">
        <v>7</v>
      </c>
      <c r="K6762" t="s">
        <v>3254</v>
      </c>
      <c r="L6762">
        <v>18.100000000000001</v>
      </c>
    </row>
    <row r="6763" spans="1:12" x14ac:dyDescent="0.55000000000000004">
      <c r="A6763" s="24" t="str">
        <f t="shared" si="105"/>
        <v>102333</v>
      </c>
      <c r="B6763" s="24" t="s">
        <v>32</v>
      </c>
      <c r="C6763" s="25">
        <v>43048</v>
      </c>
      <c r="D6763" s="24">
        <f>IFERROR(VLOOKUP(B6763,'2017_GT Roster'!$B$6:$H$21,7, FALSE), "NO MATCH!!!")</f>
        <v>33</v>
      </c>
      <c r="E6763" s="24">
        <f>IFERROR(VLOOKUP(GAME_JUMP_REPORT_CONSOLIDATED!C6763,GAME_INDEX!$A$7:$E$34,5,FALSE), "NO MATCH")</f>
        <v>1023</v>
      </c>
      <c r="F6763" s="24" t="str">
        <f>IFERROR(VLOOKUP(C6763,GAME_INDEX!$A$7:$E$34,4,FALSE), "NO MATCH!!!")</f>
        <v>North Carolina</v>
      </c>
      <c r="G6763" t="s">
        <v>6754</v>
      </c>
      <c r="H6763" s="1">
        <v>43048</v>
      </c>
      <c r="I6763">
        <v>1370</v>
      </c>
      <c r="J6763" t="s">
        <v>7</v>
      </c>
      <c r="K6763" t="s">
        <v>32</v>
      </c>
      <c r="L6763">
        <v>16.399999999999999</v>
      </c>
    </row>
    <row r="6764" spans="1:12" x14ac:dyDescent="0.55000000000000004">
      <c r="A6764" s="24" t="str">
        <f t="shared" si="105"/>
        <v>10231</v>
      </c>
      <c r="B6764" s="24" t="s">
        <v>3254</v>
      </c>
      <c r="C6764" s="25">
        <v>43048</v>
      </c>
      <c r="D6764" s="24">
        <f>IFERROR(VLOOKUP(B6764,'2017_GT Roster'!$B$6:$H$21,7, FALSE), "NO MATCH!!!")</f>
        <v>1</v>
      </c>
      <c r="E6764" s="24">
        <f>IFERROR(VLOOKUP(GAME_JUMP_REPORT_CONSOLIDATED!C6764,GAME_INDEX!$A$7:$E$34,5,FALSE), "NO MATCH")</f>
        <v>1023</v>
      </c>
      <c r="F6764" s="24" t="str">
        <f>IFERROR(VLOOKUP(C6764,GAME_INDEX!$A$7:$E$34,4,FALSE), "NO MATCH!!!")</f>
        <v>North Carolina</v>
      </c>
      <c r="G6764" t="s">
        <v>6755</v>
      </c>
      <c r="H6764" s="1">
        <v>43048</v>
      </c>
      <c r="I6764">
        <v>1371</v>
      </c>
      <c r="J6764" t="s">
        <v>7</v>
      </c>
      <c r="K6764" t="s">
        <v>3254</v>
      </c>
      <c r="L6764">
        <v>16.899999999999999</v>
      </c>
    </row>
    <row r="6765" spans="1:12" x14ac:dyDescent="0.55000000000000004">
      <c r="A6765" s="24" t="str">
        <f t="shared" si="105"/>
        <v>10231</v>
      </c>
      <c r="B6765" s="24" t="s">
        <v>3254</v>
      </c>
      <c r="C6765" s="25">
        <v>43048</v>
      </c>
      <c r="D6765" s="24">
        <f>IFERROR(VLOOKUP(B6765,'2017_GT Roster'!$B$6:$H$21,7, FALSE), "NO MATCH!!!")</f>
        <v>1</v>
      </c>
      <c r="E6765" s="24">
        <f>IFERROR(VLOOKUP(GAME_JUMP_REPORT_CONSOLIDATED!C6765,GAME_INDEX!$A$7:$E$34,5,FALSE), "NO MATCH")</f>
        <v>1023</v>
      </c>
      <c r="F6765" s="24" t="str">
        <f>IFERROR(VLOOKUP(C6765,GAME_INDEX!$A$7:$E$34,4,FALSE), "NO MATCH!!!")</f>
        <v>North Carolina</v>
      </c>
      <c r="G6765" t="s">
        <v>6756</v>
      </c>
      <c r="H6765" s="1">
        <v>43048</v>
      </c>
      <c r="I6765">
        <v>1373</v>
      </c>
      <c r="J6765" t="s">
        <v>7</v>
      </c>
      <c r="K6765" t="s">
        <v>3254</v>
      </c>
      <c r="L6765">
        <v>8.3000000000000007</v>
      </c>
    </row>
    <row r="6766" spans="1:12" x14ac:dyDescent="0.55000000000000004">
      <c r="A6766" s="24" t="str">
        <f t="shared" si="105"/>
        <v>102333</v>
      </c>
      <c r="B6766" s="24" t="s">
        <v>32</v>
      </c>
      <c r="C6766" s="25">
        <v>43048</v>
      </c>
      <c r="D6766" s="24">
        <f>IFERROR(VLOOKUP(B6766,'2017_GT Roster'!$B$6:$H$21,7, FALSE), "NO MATCH!!!")</f>
        <v>33</v>
      </c>
      <c r="E6766" s="24">
        <f>IFERROR(VLOOKUP(GAME_JUMP_REPORT_CONSOLIDATED!C6766,GAME_INDEX!$A$7:$E$34,5,FALSE), "NO MATCH")</f>
        <v>1023</v>
      </c>
      <c r="F6766" s="24" t="str">
        <f>IFERROR(VLOOKUP(C6766,GAME_INDEX!$A$7:$E$34,4,FALSE), "NO MATCH!!!")</f>
        <v>North Carolina</v>
      </c>
      <c r="G6766" t="s">
        <v>6757</v>
      </c>
      <c r="H6766" s="1">
        <v>43048</v>
      </c>
      <c r="I6766">
        <v>1374</v>
      </c>
      <c r="J6766" t="s">
        <v>7</v>
      </c>
      <c r="K6766" t="s">
        <v>32</v>
      </c>
      <c r="L6766">
        <v>16.100000000000001</v>
      </c>
    </row>
    <row r="6767" spans="1:12" x14ac:dyDescent="0.55000000000000004">
      <c r="A6767" s="24" t="str">
        <f t="shared" ref="A6767:A6830" si="106">E6767&amp;D6767</f>
        <v>10231</v>
      </c>
      <c r="B6767" s="24" t="s">
        <v>3254</v>
      </c>
      <c r="C6767" s="25">
        <v>43048</v>
      </c>
      <c r="D6767" s="24">
        <f>IFERROR(VLOOKUP(B6767,'2017_GT Roster'!$B$6:$H$21,7, FALSE), "NO MATCH!!!")</f>
        <v>1</v>
      </c>
      <c r="E6767" s="24">
        <f>IFERROR(VLOOKUP(GAME_JUMP_REPORT_CONSOLIDATED!C6767,GAME_INDEX!$A$7:$E$34,5,FALSE), "NO MATCH")</f>
        <v>1023</v>
      </c>
      <c r="F6767" s="24" t="str">
        <f>IFERROR(VLOOKUP(C6767,GAME_INDEX!$A$7:$E$34,4,FALSE), "NO MATCH!!!")</f>
        <v>North Carolina</v>
      </c>
      <c r="G6767" t="s">
        <v>6758</v>
      </c>
      <c r="H6767" s="1">
        <v>43048</v>
      </c>
      <c r="I6767">
        <v>1395</v>
      </c>
      <c r="J6767" t="s">
        <v>7</v>
      </c>
      <c r="K6767" t="s">
        <v>3254</v>
      </c>
      <c r="L6767">
        <v>13.2</v>
      </c>
    </row>
    <row r="6768" spans="1:12" x14ac:dyDescent="0.55000000000000004">
      <c r="A6768" s="24" t="str">
        <f t="shared" si="106"/>
        <v>10234</v>
      </c>
      <c r="B6768" s="24" t="s">
        <v>3262</v>
      </c>
      <c r="C6768" s="25">
        <v>43048</v>
      </c>
      <c r="D6768" s="24">
        <f>IFERROR(VLOOKUP(B6768,'2017_GT Roster'!$B$6:$H$21,7, FALSE), "NO MATCH!!!")</f>
        <v>4</v>
      </c>
      <c r="E6768" s="24">
        <f>IFERROR(VLOOKUP(GAME_JUMP_REPORT_CONSOLIDATED!C6768,GAME_INDEX!$A$7:$E$34,5,FALSE), "NO MATCH")</f>
        <v>1023</v>
      </c>
      <c r="F6768" s="24" t="str">
        <f>IFERROR(VLOOKUP(C6768,GAME_INDEX!$A$7:$E$34,4,FALSE), "NO MATCH!!!")</f>
        <v>North Carolina</v>
      </c>
      <c r="G6768" t="s">
        <v>6759</v>
      </c>
      <c r="H6768" s="1">
        <v>43048</v>
      </c>
      <c r="I6768">
        <v>1399</v>
      </c>
      <c r="J6768" t="s">
        <v>7</v>
      </c>
      <c r="K6768" t="s">
        <v>3262</v>
      </c>
      <c r="L6768">
        <v>16.100000000000001</v>
      </c>
    </row>
    <row r="6769" spans="1:12" x14ac:dyDescent="0.55000000000000004">
      <c r="A6769" s="24" t="str">
        <f t="shared" si="106"/>
        <v>102314</v>
      </c>
      <c r="B6769" s="24" t="s">
        <v>10</v>
      </c>
      <c r="C6769" s="25">
        <v>43048</v>
      </c>
      <c r="D6769" s="24">
        <f>IFERROR(VLOOKUP(B6769,'2017_GT Roster'!$B$6:$H$21,7, FALSE), "NO MATCH!!!")</f>
        <v>14</v>
      </c>
      <c r="E6769" s="24">
        <f>IFERROR(VLOOKUP(GAME_JUMP_REPORT_CONSOLIDATED!C6769,GAME_INDEX!$A$7:$E$34,5,FALSE), "NO MATCH")</f>
        <v>1023</v>
      </c>
      <c r="F6769" s="24" t="str">
        <f>IFERROR(VLOOKUP(C6769,GAME_INDEX!$A$7:$E$34,4,FALSE), "NO MATCH!!!")</f>
        <v>North Carolina</v>
      </c>
      <c r="G6769" t="s">
        <v>6760</v>
      </c>
      <c r="H6769" s="1">
        <v>43048</v>
      </c>
      <c r="I6769">
        <v>1401</v>
      </c>
      <c r="J6769" t="s">
        <v>7</v>
      </c>
      <c r="K6769" t="s">
        <v>10</v>
      </c>
      <c r="L6769">
        <v>17.8</v>
      </c>
    </row>
    <row r="6770" spans="1:12" x14ac:dyDescent="0.55000000000000004">
      <c r="A6770" s="24" t="str">
        <f t="shared" si="106"/>
        <v>10234</v>
      </c>
      <c r="B6770" s="24" t="s">
        <v>3262</v>
      </c>
      <c r="C6770" s="25">
        <v>43048</v>
      </c>
      <c r="D6770" s="24">
        <f>IFERROR(VLOOKUP(B6770,'2017_GT Roster'!$B$6:$H$21,7, FALSE), "NO MATCH!!!")</f>
        <v>4</v>
      </c>
      <c r="E6770" s="24">
        <f>IFERROR(VLOOKUP(GAME_JUMP_REPORT_CONSOLIDATED!C6770,GAME_INDEX!$A$7:$E$34,5,FALSE), "NO MATCH")</f>
        <v>1023</v>
      </c>
      <c r="F6770" s="24" t="str">
        <f>IFERROR(VLOOKUP(C6770,GAME_INDEX!$A$7:$E$34,4,FALSE), "NO MATCH!!!")</f>
        <v>North Carolina</v>
      </c>
      <c r="G6770" t="s">
        <v>6761</v>
      </c>
      <c r="H6770" s="1">
        <v>43048</v>
      </c>
      <c r="I6770">
        <v>1423</v>
      </c>
      <c r="J6770" t="s">
        <v>7</v>
      </c>
      <c r="K6770" t="s">
        <v>3262</v>
      </c>
      <c r="L6770">
        <v>21.5</v>
      </c>
    </row>
    <row r="6771" spans="1:12" x14ac:dyDescent="0.55000000000000004">
      <c r="A6771" s="24" t="str">
        <f t="shared" si="106"/>
        <v>10239</v>
      </c>
      <c r="B6771" s="24" t="s">
        <v>27</v>
      </c>
      <c r="C6771" s="25">
        <v>43048</v>
      </c>
      <c r="D6771" s="24">
        <f>IFERROR(VLOOKUP(B6771,'2017_GT Roster'!$B$6:$H$21,7, FALSE), "NO MATCH!!!")</f>
        <v>9</v>
      </c>
      <c r="E6771" s="24">
        <f>IFERROR(VLOOKUP(GAME_JUMP_REPORT_CONSOLIDATED!C6771,GAME_INDEX!$A$7:$E$34,5,FALSE), "NO MATCH")</f>
        <v>1023</v>
      </c>
      <c r="F6771" s="24" t="str">
        <f>IFERROR(VLOOKUP(C6771,GAME_INDEX!$A$7:$E$34,4,FALSE), "NO MATCH!!!")</f>
        <v>North Carolina</v>
      </c>
      <c r="G6771" t="s">
        <v>6762</v>
      </c>
      <c r="H6771" s="1">
        <v>43048</v>
      </c>
      <c r="I6771">
        <v>1424</v>
      </c>
      <c r="J6771" t="s">
        <v>7</v>
      </c>
      <c r="K6771" t="s">
        <v>27</v>
      </c>
      <c r="L6771">
        <v>11.3</v>
      </c>
    </row>
    <row r="6772" spans="1:12" x14ac:dyDescent="0.55000000000000004">
      <c r="A6772" s="24" t="str">
        <f t="shared" si="106"/>
        <v>10233</v>
      </c>
      <c r="B6772" s="24" t="s">
        <v>3344</v>
      </c>
      <c r="C6772" s="25">
        <v>43048</v>
      </c>
      <c r="D6772" s="24">
        <f>IFERROR(VLOOKUP(B6772,'2017_GT Roster'!$B$6:$H$21,7, FALSE), "NO MATCH!!!")</f>
        <v>3</v>
      </c>
      <c r="E6772" s="24">
        <f>IFERROR(VLOOKUP(GAME_JUMP_REPORT_CONSOLIDATED!C6772,GAME_INDEX!$A$7:$E$34,5,FALSE), "NO MATCH")</f>
        <v>1023</v>
      </c>
      <c r="F6772" s="24" t="str">
        <f>IFERROR(VLOOKUP(C6772,GAME_INDEX!$A$7:$E$34,4,FALSE), "NO MATCH!!!")</f>
        <v>North Carolina</v>
      </c>
      <c r="G6772" t="s">
        <v>6763</v>
      </c>
      <c r="H6772" s="1">
        <v>43048</v>
      </c>
      <c r="I6772">
        <v>1426</v>
      </c>
      <c r="J6772" t="s">
        <v>7</v>
      </c>
      <c r="K6772" t="s">
        <v>3344</v>
      </c>
      <c r="L6772">
        <v>10.8</v>
      </c>
    </row>
    <row r="6773" spans="1:12" x14ac:dyDescent="0.55000000000000004">
      <c r="A6773" s="24" t="str">
        <f t="shared" si="106"/>
        <v>10233</v>
      </c>
      <c r="B6773" s="24" t="s">
        <v>3344</v>
      </c>
      <c r="C6773" s="25">
        <v>43048</v>
      </c>
      <c r="D6773" s="24">
        <f>IFERROR(VLOOKUP(B6773,'2017_GT Roster'!$B$6:$H$21,7, FALSE), "NO MATCH!!!")</f>
        <v>3</v>
      </c>
      <c r="E6773" s="24">
        <f>IFERROR(VLOOKUP(GAME_JUMP_REPORT_CONSOLIDATED!C6773,GAME_INDEX!$A$7:$E$34,5,FALSE), "NO MATCH")</f>
        <v>1023</v>
      </c>
      <c r="F6773" s="24" t="str">
        <f>IFERROR(VLOOKUP(C6773,GAME_INDEX!$A$7:$E$34,4,FALSE), "NO MATCH!!!")</f>
        <v>North Carolina</v>
      </c>
      <c r="G6773" t="s">
        <v>6764</v>
      </c>
      <c r="H6773" s="1">
        <v>43048</v>
      </c>
      <c r="I6773">
        <v>1426</v>
      </c>
      <c r="J6773" t="s">
        <v>7</v>
      </c>
      <c r="K6773" t="s">
        <v>3344</v>
      </c>
      <c r="L6773">
        <v>9.3000000000000007</v>
      </c>
    </row>
    <row r="6774" spans="1:12" x14ac:dyDescent="0.55000000000000004">
      <c r="A6774" s="24" t="str">
        <f t="shared" si="106"/>
        <v>102314</v>
      </c>
      <c r="B6774" s="24" t="s">
        <v>10</v>
      </c>
      <c r="C6774" s="25">
        <v>43048</v>
      </c>
      <c r="D6774" s="24">
        <f>IFERROR(VLOOKUP(B6774,'2017_GT Roster'!$B$6:$H$21,7, FALSE), "NO MATCH!!!")</f>
        <v>14</v>
      </c>
      <c r="E6774" s="24">
        <f>IFERROR(VLOOKUP(GAME_JUMP_REPORT_CONSOLIDATED!C6774,GAME_INDEX!$A$7:$E$34,5,FALSE), "NO MATCH")</f>
        <v>1023</v>
      </c>
      <c r="F6774" s="24" t="str">
        <f>IFERROR(VLOOKUP(C6774,GAME_INDEX!$A$7:$E$34,4,FALSE), "NO MATCH!!!")</f>
        <v>North Carolina</v>
      </c>
      <c r="G6774" t="s">
        <v>6765</v>
      </c>
      <c r="H6774" s="1">
        <v>43048</v>
      </c>
      <c r="I6774">
        <v>1426</v>
      </c>
      <c r="J6774" t="s">
        <v>7</v>
      </c>
      <c r="K6774" t="s">
        <v>10</v>
      </c>
      <c r="L6774">
        <v>17.5</v>
      </c>
    </row>
    <row r="6775" spans="1:12" x14ac:dyDescent="0.55000000000000004">
      <c r="A6775" s="24" t="str">
        <f t="shared" si="106"/>
        <v>10234</v>
      </c>
      <c r="B6775" s="24" t="s">
        <v>3262</v>
      </c>
      <c r="C6775" s="25">
        <v>43048</v>
      </c>
      <c r="D6775" s="24">
        <f>IFERROR(VLOOKUP(B6775,'2017_GT Roster'!$B$6:$H$21,7, FALSE), "NO MATCH!!!")</f>
        <v>4</v>
      </c>
      <c r="E6775" s="24">
        <f>IFERROR(VLOOKUP(GAME_JUMP_REPORT_CONSOLIDATED!C6775,GAME_INDEX!$A$7:$E$34,5,FALSE), "NO MATCH")</f>
        <v>1023</v>
      </c>
      <c r="F6775" s="24" t="str">
        <f>IFERROR(VLOOKUP(C6775,GAME_INDEX!$A$7:$E$34,4,FALSE), "NO MATCH!!!")</f>
        <v>North Carolina</v>
      </c>
      <c r="G6775" t="s">
        <v>6766</v>
      </c>
      <c r="H6775" s="1">
        <v>43048</v>
      </c>
      <c r="I6775">
        <v>1427</v>
      </c>
      <c r="J6775" t="s">
        <v>7</v>
      </c>
      <c r="K6775" t="s">
        <v>3262</v>
      </c>
      <c r="L6775">
        <v>22</v>
      </c>
    </row>
    <row r="6776" spans="1:12" x14ac:dyDescent="0.55000000000000004">
      <c r="A6776" s="24" t="str">
        <f t="shared" si="106"/>
        <v>102333</v>
      </c>
      <c r="B6776" s="24" t="s">
        <v>32</v>
      </c>
      <c r="C6776" s="25">
        <v>43048</v>
      </c>
      <c r="D6776" s="24">
        <f>IFERROR(VLOOKUP(B6776,'2017_GT Roster'!$B$6:$H$21,7, FALSE), "NO MATCH!!!")</f>
        <v>33</v>
      </c>
      <c r="E6776" s="24">
        <f>IFERROR(VLOOKUP(GAME_JUMP_REPORT_CONSOLIDATED!C6776,GAME_INDEX!$A$7:$E$34,5,FALSE), "NO MATCH")</f>
        <v>1023</v>
      </c>
      <c r="F6776" s="24" t="str">
        <f>IFERROR(VLOOKUP(C6776,GAME_INDEX!$A$7:$E$34,4,FALSE), "NO MATCH!!!")</f>
        <v>North Carolina</v>
      </c>
      <c r="G6776" t="s">
        <v>6767</v>
      </c>
      <c r="H6776" s="1">
        <v>43048</v>
      </c>
      <c r="I6776">
        <v>1432</v>
      </c>
      <c r="J6776" t="s">
        <v>7</v>
      </c>
      <c r="K6776" t="s">
        <v>32</v>
      </c>
      <c r="L6776">
        <v>22.2</v>
      </c>
    </row>
    <row r="6777" spans="1:12" x14ac:dyDescent="0.55000000000000004">
      <c r="A6777" s="24" t="str">
        <f t="shared" si="106"/>
        <v>102323</v>
      </c>
      <c r="B6777" s="24" t="s">
        <v>19</v>
      </c>
      <c r="C6777" s="25">
        <v>43048</v>
      </c>
      <c r="D6777" s="24">
        <f>IFERROR(VLOOKUP(B6777,'2017_GT Roster'!$B$6:$H$21,7, FALSE), "NO MATCH!!!")</f>
        <v>23</v>
      </c>
      <c r="E6777" s="24">
        <f>IFERROR(VLOOKUP(GAME_JUMP_REPORT_CONSOLIDATED!C6777,GAME_INDEX!$A$7:$E$34,5,FALSE), "NO MATCH")</f>
        <v>1023</v>
      </c>
      <c r="F6777" s="24" t="str">
        <f>IFERROR(VLOOKUP(C6777,GAME_INDEX!$A$7:$E$34,4,FALSE), "NO MATCH!!!")</f>
        <v>North Carolina</v>
      </c>
      <c r="G6777" t="s">
        <v>6768</v>
      </c>
      <c r="H6777" s="1">
        <v>43048</v>
      </c>
      <c r="I6777">
        <v>1443</v>
      </c>
      <c r="J6777" t="s">
        <v>7</v>
      </c>
      <c r="K6777" t="s">
        <v>19</v>
      </c>
      <c r="L6777">
        <v>13.5</v>
      </c>
    </row>
    <row r="6778" spans="1:12" x14ac:dyDescent="0.55000000000000004">
      <c r="A6778" s="24" t="str">
        <f t="shared" si="106"/>
        <v>102314</v>
      </c>
      <c r="B6778" s="24" t="s">
        <v>10</v>
      </c>
      <c r="C6778" s="25">
        <v>43048</v>
      </c>
      <c r="D6778" s="24">
        <f>IFERROR(VLOOKUP(B6778,'2017_GT Roster'!$B$6:$H$21,7, FALSE), "NO MATCH!!!")</f>
        <v>14</v>
      </c>
      <c r="E6778" s="24">
        <f>IFERROR(VLOOKUP(GAME_JUMP_REPORT_CONSOLIDATED!C6778,GAME_INDEX!$A$7:$E$34,5,FALSE), "NO MATCH")</f>
        <v>1023</v>
      </c>
      <c r="F6778" s="24" t="str">
        <f>IFERROR(VLOOKUP(C6778,GAME_INDEX!$A$7:$E$34,4,FALSE), "NO MATCH!!!")</f>
        <v>North Carolina</v>
      </c>
      <c r="G6778" t="s">
        <v>6769</v>
      </c>
      <c r="H6778" s="1">
        <v>43048</v>
      </c>
      <c r="I6778">
        <v>1451</v>
      </c>
      <c r="J6778" t="s">
        <v>7</v>
      </c>
      <c r="K6778" t="s">
        <v>10</v>
      </c>
      <c r="L6778">
        <v>17.2</v>
      </c>
    </row>
    <row r="6779" spans="1:12" x14ac:dyDescent="0.55000000000000004">
      <c r="A6779" s="24" t="str">
        <f t="shared" si="106"/>
        <v>10234</v>
      </c>
      <c r="B6779" s="24" t="s">
        <v>3262</v>
      </c>
      <c r="C6779" s="25">
        <v>43048</v>
      </c>
      <c r="D6779" s="24">
        <f>IFERROR(VLOOKUP(B6779,'2017_GT Roster'!$B$6:$H$21,7, FALSE), "NO MATCH!!!")</f>
        <v>4</v>
      </c>
      <c r="E6779" s="24">
        <f>IFERROR(VLOOKUP(GAME_JUMP_REPORT_CONSOLIDATED!C6779,GAME_INDEX!$A$7:$E$34,5,FALSE), "NO MATCH")</f>
        <v>1023</v>
      </c>
      <c r="F6779" s="24" t="str">
        <f>IFERROR(VLOOKUP(C6779,GAME_INDEX!$A$7:$E$34,4,FALSE), "NO MATCH!!!")</f>
        <v>North Carolina</v>
      </c>
      <c r="G6779" t="s">
        <v>6770</v>
      </c>
      <c r="H6779" s="1">
        <v>43048</v>
      </c>
      <c r="I6779">
        <v>1457</v>
      </c>
      <c r="J6779" t="s">
        <v>7</v>
      </c>
      <c r="K6779" t="s">
        <v>3262</v>
      </c>
      <c r="L6779">
        <v>21.1</v>
      </c>
    </row>
    <row r="6780" spans="1:12" x14ac:dyDescent="0.55000000000000004">
      <c r="A6780" s="24" t="str">
        <f t="shared" si="106"/>
        <v>102333</v>
      </c>
      <c r="B6780" s="24" t="s">
        <v>32</v>
      </c>
      <c r="C6780" s="25">
        <v>43048</v>
      </c>
      <c r="D6780" s="24">
        <f>IFERROR(VLOOKUP(B6780,'2017_GT Roster'!$B$6:$H$21,7, FALSE), "NO MATCH!!!")</f>
        <v>33</v>
      </c>
      <c r="E6780" s="24">
        <f>IFERROR(VLOOKUP(GAME_JUMP_REPORT_CONSOLIDATED!C6780,GAME_INDEX!$A$7:$E$34,5,FALSE), "NO MATCH")</f>
        <v>1023</v>
      </c>
      <c r="F6780" s="24" t="str">
        <f>IFERROR(VLOOKUP(C6780,GAME_INDEX!$A$7:$E$34,4,FALSE), "NO MATCH!!!")</f>
        <v>North Carolina</v>
      </c>
      <c r="G6780" t="s">
        <v>6771</v>
      </c>
      <c r="H6780" s="1">
        <v>43048</v>
      </c>
      <c r="I6780">
        <v>1458</v>
      </c>
      <c r="J6780" t="s">
        <v>7</v>
      </c>
      <c r="K6780" t="s">
        <v>32</v>
      </c>
      <c r="L6780">
        <v>17</v>
      </c>
    </row>
    <row r="6781" spans="1:12" x14ac:dyDescent="0.55000000000000004">
      <c r="A6781" s="24" t="str">
        <f t="shared" si="106"/>
        <v>102333</v>
      </c>
      <c r="B6781" s="24" t="s">
        <v>32</v>
      </c>
      <c r="C6781" s="25">
        <v>43048</v>
      </c>
      <c r="D6781" s="24">
        <f>IFERROR(VLOOKUP(B6781,'2017_GT Roster'!$B$6:$H$21,7, FALSE), "NO MATCH!!!")</f>
        <v>33</v>
      </c>
      <c r="E6781" s="24">
        <f>IFERROR(VLOOKUP(GAME_JUMP_REPORT_CONSOLIDATED!C6781,GAME_INDEX!$A$7:$E$34,5,FALSE), "NO MATCH")</f>
        <v>1023</v>
      </c>
      <c r="F6781" s="24" t="str">
        <f>IFERROR(VLOOKUP(C6781,GAME_INDEX!$A$7:$E$34,4,FALSE), "NO MATCH!!!")</f>
        <v>North Carolina</v>
      </c>
      <c r="G6781" t="s">
        <v>6772</v>
      </c>
      <c r="H6781" s="1">
        <v>43048</v>
      </c>
      <c r="I6781">
        <v>1462</v>
      </c>
      <c r="J6781" t="s">
        <v>7</v>
      </c>
      <c r="K6781" t="s">
        <v>32</v>
      </c>
      <c r="L6781">
        <v>16.899999999999999</v>
      </c>
    </row>
    <row r="6782" spans="1:12" x14ac:dyDescent="0.55000000000000004">
      <c r="A6782" s="24" t="str">
        <f t="shared" si="106"/>
        <v>10234</v>
      </c>
      <c r="B6782" s="24" t="s">
        <v>3262</v>
      </c>
      <c r="C6782" s="25">
        <v>43048</v>
      </c>
      <c r="D6782" s="24">
        <f>IFERROR(VLOOKUP(B6782,'2017_GT Roster'!$B$6:$H$21,7, FALSE), "NO MATCH!!!")</f>
        <v>4</v>
      </c>
      <c r="E6782" s="24">
        <f>IFERROR(VLOOKUP(GAME_JUMP_REPORT_CONSOLIDATED!C6782,GAME_INDEX!$A$7:$E$34,5,FALSE), "NO MATCH")</f>
        <v>1023</v>
      </c>
      <c r="F6782" s="24" t="str">
        <f>IFERROR(VLOOKUP(C6782,GAME_INDEX!$A$7:$E$34,4,FALSE), "NO MATCH!!!")</f>
        <v>North Carolina</v>
      </c>
      <c r="G6782" t="s">
        <v>6773</v>
      </c>
      <c r="H6782" s="1">
        <v>43048</v>
      </c>
      <c r="I6782">
        <v>1466</v>
      </c>
      <c r="J6782" t="s">
        <v>7</v>
      </c>
      <c r="K6782" t="s">
        <v>3262</v>
      </c>
      <c r="L6782">
        <v>21.4</v>
      </c>
    </row>
    <row r="6783" spans="1:12" x14ac:dyDescent="0.55000000000000004">
      <c r="A6783" s="24" t="str">
        <f t="shared" si="106"/>
        <v>102333</v>
      </c>
      <c r="B6783" s="24" t="s">
        <v>32</v>
      </c>
      <c r="C6783" s="25">
        <v>43048</v>
      </c>
      <c r="D6783" s="24">
        <f>IFERROR(VLOOKUP(B6783,'2017_GT Roster'!$B$6:$H$21,7, FALSE), "NO MATCH!!!")</f>
        <v>33</v>
      </c>
      <c r="E6783" s="24">
        <f>IFERROR(VLOOKUP(GAME_JUMP_REPORT_CONSOLIDATED!C6783,GAME_INDEX!$A$7:$E$34,5,FALSE), "NO MATCH")</f>
        <v>1023</v>
      </c>
      <c r="F6783" s="24" t="str">
        <f>IFERROR(VLOOKUP(C6783,GAME_INDEX!$A$7:$E$34,4,FALSE), "NO MATCH!!!")</f>
        <v>North Carolina</v>
      </c>
      <c r="G6783" t="s">
        <v>6774</v>
      </c>
      <c r="H6783" s="1">
        <v>43048</v>
      </c>
      <c r="I6783">
        <v>1467</v>
      </c>
      <c r="J6783" t="s">
        <v>7</v>
      </c>
      <c r="K6783" t="s">
        <v>32</v>
      </c>
      <c r="L6783">
        <v>16.399999999999999</v>
      </c>
    </row>
    <row r="6784" spans="1:12" x14ac:dyDescent="0.55000000000000004">
      <c r="A6784" s="24" t="str">
        <f t="shared" si="106"/>
        <v>102314</v>
      </c>
      <c r="B6784" s="24" t="s">
        <v>10</v>
      </c>
      <c r="C6784" s="25">
        <v>43048</v>
      </c>
      <c r="D6784" s="24">
        <f>IFERROR(VLOOKUP(B6784,'2017_GT Roster'!$B$6:$H$21,7, FALSE), "NO MATCH!!!")</f>
        <v>14</v>
      </c>
      <c r="E6784" s="24">
        <f>IFERROR(VLOOKUP(GAME_JUMP_REPORT_CONSOLIDATED!C6784,GAME_INDEX!$A$7:$E$34,5,FALSE), "NO MATCH")</f>
        <v>1023</v>
      </c>
      <c r="F6784" s="24" t="str">
        <f>IFERROR(VLOOKUP(C6784,GAME_INDEX!$A$7:$E$34,4,FALSE), "NO MATCH!!!")</f>
        <v>North Carolina</v>
      </c>
      <c r="G6784" t="s">
        <v>6775</v>
      </c>
      <c r="H6784" s="1">
        <v>43048</v>
      </c>
      <c r="I6784">
        <v>1488</v>
      </c>
      <c r="J6784" t="s">
        <v>7</v>
      </c>
      <c r="K6784" t="s">
        <v>10</v>
      </c>
      <c r="L6784">
        <v>19.3</v>
      </c>
    </row>
    <row r="6785" spans="1:12" x14ac:dyDescent="0.55000000000000004">
      <c r="A6785" s="24" t="str">
        <f t="shared" si="106"/>
        <v>10234</v>
      </c>
      <c r="B6785" s="24" t="s">
        <v>3262</v>
      </c>
      <c r="C6785" s="25">
        <v>43048</v>
      </c>
      <c r="D6785" s="24">
        <f>IFERROR(VLOOKUP(B6785,'2017_GT Roster'!$B$6:$H$21,7, FALSE), "NO MATCH!!!")</f>
        <v>4</v>
      </c>
      <c r="E6785" s="24">
        <f>IFERROR(VLOOKUP(GAME_JUMP_REPORT_CONSOLIDATED!C6785,GAME_INDEX!$A$7:$E$34,5,FALSE), "NO MATCH")</f>
        <v>1023</v>
      </c>
      <c r="F6785" s="24" t="str">
        <f>IFERROR(VLOOKUP(C6785,GAME_INDEX!$A$7:$E$34,4,FALSE), "NO MATCH!!!")</f>
        <v>North Carolina</v>
      </c>
      <c r="G6785" t="s">
        <v>6776</v>
      </c>
      <c r="H6785" s="1">
        <v>43048</v>
      </c>
      <c r="I6785">
        <v>1494</v>
      </c>
      <c r="J6785" t="s">
        <v>7</v>
      </c>
      <c r="K6785" t="s">
        <v>3262</v>
      </c>
      <c r="L6785">
        <v>17.2</v>
      </c>
    </row>
    <row r="6786" spans="1:12" x14ac:dyDescent="0.55000000000000004">
      <c r="A6786" s="24" t="str">
        <f t="shared" si="106"/>
        <v>102314</v>
      </c>
      <c r="B6786" s="24" t="s">
        <v>10</v>
      </c>
      <c r="C6786" s="25">
        <v>43048</v>
      </c>
      <c r="D6786" s="24">
        <f>IFERROR(VLOOKUP(B6786,'2017_GT Roster'!$B$6:$H$21,7, FALSE), "NO MATCH!!!")</f>
        <v>14</v>
      </c>
      <c r="E6786" s="24">
        <f>IFERROR(VLOOKUP(GAME_JUMP_REPORT_CONSOLIDATED!C6786,GAME_INDEX!$A$7:$E$34,5,FALSE), "NO MATCH")</f>
        <v>1023</v>
      </c>
      <c r="F6786" s="24" t="str">
        <f>IFERROR(VLOOKUP(C6786,GAME_INDEX!$A$7:$E$34,4,FALSE), "NO MATCH!!!")</f>
        <v>North Carolina</v>
      </c>
      <c r="G6786" t="s">
        <v>6777</v>
      </c>
      <c r="H6786" s="1">
        <v>43048</v>
      </c>
      <c r="I6786">
        <v>1496</v>
      </c>
      <c r="J6786" t="s">
        <v>7</v>
      </c>
      <c r="K6786" t="s">
        <v>10</v>
      </c>
      <c r="L6786">
        <v>23.7</v>
      </c>
    </row>
    <row r="6787" spans="1:12" x14ac:dyDescent="0.55000000000000004">
      <c r="A6787" s="24" t="str">
        <f t="shared" si="106"/>
        <v>10234</v>
      </c>
      <c r="B6787" s="24" t="s">
        <v>3262</v>
      </c>
      <c r="C6787" s="25">
        <v>43048</v>
      </c>
      <c r="D6787" s="24">
        <f>IFERROR(VLOOKUP(B6787,'2017_GT Roster'!$B$6:$H$21,7, FALSE), "NO MATCH!!!")</f>
        <v>4</v>
      </c>
      <c r="E6787" s="24">
        <f>IFERROR(VLOOKUP(GAME_JUMP_REPORT_CONSOLIDATED!C6787,GAME_INDEX!$A$7:$E$34,5,FALSE), "NO MATCH")</f>
        <v>1023</v>
      </c>
      <c r="F6787" s="24" t="str">
        <f>IFERROR(VLOOKUP(C6787,GAME_INDEX!$A$7:$E$34,4,FALSE), "NO MATCH!!!")</f>
        <v>North Carolina</v>
      </c>
      <c r="G6787" t="s">
        <v>6778</v>
      </c>
      <c r="H6787" s="1">
        <v>43048</v>
      </c>
      <c r="I6787">
        <v>1524</v>
      </c>
      <c r="J6787" t="s">
        <v>7</v>
      </c>
      <c r="K6787" t="s">
        <v>3262</v>
      </c>
      <c r="L6787">
        <v>15.9</v>
      </c>
    </row>
    <row r="6788" spans="1:12" x14ac:dyDescent="0.55000000000000004">
      <c r="A6788" s="24" t="str">
        <f t="shared" si="106"/>
        <v>102333</v>
      </c>
      <c r="B6788" s="24" t="s">
        <v>32</v>
      </c>
      <c r="C6788" s="25">
        <v>43048</v>
      </c>
      <c r="D6788" s="24">
        <f>IFERROR(VLOOKUP(B6788,'2017_GT Roster'!$B$6:$H$21,7, FALSE), "NO MATCH!!!")</f>
        <v>33</v>
      </c>
      <c r="E6788" s="24">
        <f>IFERROR(VLOOKUP(GAME_JUMP_REPORT_CONSOLIDATED!C6788,GAME_INDEX!$A$7:$E$34,5,FALSE), "NO MATCH")</f>
        <v>1023</v>
      </c>
      <c r="F6788" s="24" t="str">
        <f>IFERROR(VLOOKUP(C6788,GAME_INDEX!$A$7:$E$34,4,FALSE), "NO MATCH!!!")</f>
        <v>North Carolina</v>
      </c>
      <c r="G6788" t="s">
        <v>6779</v>
      </c>
      <c r="H6788" s="1">
        <v>43048</v>
      </c>
      <c r="I6788">
        <v>1529</v>
      </c>
      <c r="J6788" t="s">
        <v>7</v>
      </c>
      <c r="K6788" t="s">
        <v>32</v>
      </c>
      <c r="L6788">
        <v>17.2</v>
      </c>
    </row>
    <row r="6789" spans="1:12" x14ac:dyDescent="0.55000000000000004">
      <c r="A6789" s="24" t="str">
        <f t="shared" si="106"/>
        <v>10234</v>
      </c>
      <c r="B6789" s="24" t="s">
        <v>3262</v>
      </c>
      <c r="C6789" s="25">
        <v>43048</v>
      </c>
      <c r="D6789" s="24">
        <f>IFERROR(VLOOKUP(B6789,'2017_GT Roster'!$B$6:$H$21,7, FALSE), "NO MATCH!!!")</f>
        <v>4</v>
      </c>
      <c r="E6789" s="24">
        <f>IFERROR(VLOOKUP(GAME_JUMP_REPORT_CONSOLIDATED!C6789,GAME_INDEX!$A$7:$E$34,5,FALSE), "NO MATCH")</f>
        <v>1023</v>
      </c>
      <c r="F6789" s="24" t="str">
        <f>IFERROR(VLOOKUP(C6789,GAME_INDEX!$A$7:$E$34,4,FALSE), "NO MATCH!!!")</f>
        <v>North Carolina</v>
      </c>
      <c r="G6789" t="s">
        <v>6780</v>
      </c>
      <c r="H6789" s="1">
        <v>43048</v>
      </c>
      <c r="I6789">
        <v>1532</v>
      </c>
      <c r="J6789" t="s">
        <v>7</v>
      </c>
      <c r="K6789" t="s">
        <v>3262</v>
      </c>
      <c r="L6789">
        <v>18.899999999999999</v>
      </c>
    </row>
    <row r="6790" spans="1:12" x14ac:dyDescent="0.55000000000000004">
      <c r="A6790" s="24" t="str">
        <f t="shared" si="106"/>
        <v>102333</v>
      </c>
      <c r="B6790" s="24" t="s">
        <v>32</v>
      </c>
      <c r="C6790" s="25">
        <v>43048</v>
      </c>
      <c r="D6790" s="24">
        <f>IFERROR(VLOOKUP(B6790,'2017_GT Roster'!$B$6:$H$21,7, FALSE), "NO MATCH!!!")</f>
        <v>33</v>
      </c>
      <c r="E6790" s="24">
        <f>IFERROR(VLOOKUP(GAME_JUMP_REPORT_CONSOLIDATED!C6790,GAME_INDEX!$A$7:$E$34,5,FALSE), "NO MATCH")</f>
        <v>1023</v>
      </c>
      <c r="F6790" s="24" t="str">
        <f>IFERROR(VLOOKUP(C6790,GAME_INDEX!$A$7:$E$34,4,FALSE), "NO MATCH!!!")</f>
        <v>North Carolina</v>
      </c>
      <c r="G6790" t="s">
        <v>6781</v>
      </c>
      <c r="H6790" s="1">
        <v>43048</v>
      </c>
      <c r="I6790">
        <v>1534</v>
      </c>
      <c r="J6790" t="s">
        <v>7</v>
      </c>
      <c r="K6790" t="s">
        <v>32</v>
      </c>
      <c r="L6790">
        <v>16.899999999999999</v>
      </c>
    </row>
    <row r="6791" spans="1:12" x14ac:dyDescent="0.55000000000000004">
      <c r="A6791" s="24" t="str">
        <f t="shared" si="106"/>
        <v>102333</v>
      </c>
      <c r="B6791" s="24" t="s">
        <v>32</v>
      </c>
      <c r="C6791" s="25">
        <v>43048</v>
      </c>
      <c r="D6791" s="24">
        <f>IFERROR(VLOOKUP(B6791,'2017_GT Roster'!$B$6:$H$21,7, FALSE), "NO MATCH!!!")</f>
        <v>33</v>
      </c>
      <c r="E6791" s="24">
        <f>IFERROR(VLOOKUP(GAME_JUMP_REPORT_CONSOLIDATED!C6791,GAME_INDEX!$A$7:$E$34,5,FALSE), "NO MATCH")</f>
        <v>1023</v>
      </c>
      <c r="F6791" s="24" t="str">
        <f>IFERROR(VLOOKUP(C6791,GAME_INDEX!$A$7:$E$34,4,FALSE), "NO MATCH!!!")</f>
        <v>North Carolina</v>
      </c>
      <c r="G6791" t="s">
        <v>6782</v>
      </c>
      <c r="H6791" s="1">
        <v>43048</v>
      </c>
      <c r="I6791">
        <v>1561</v>
      </c>
      <c r="J6791" t="s">
        <v>7</v>
      </c>
      <c r="K6791" t="s">
        <v>32</v>
      </c>
      <c r="L6791">
        <v>22.4</v>
      </c>
    </row>
    <row r="6792" spans="1:12" x14ac:dyDescent="0.55000000000000004">
      <c r="A6792" s="24" t="str">
        <f t="shared" si="106"/>
        <v>10239</v>
      </c>
      <c r="B6792" s="24" t="s">
        <v>27</v>
      </c>
      <c r="C6792" s="25">
        <v>43048</v>
      </c>
      <c r="D6792" s="24">
        <f>IFERROR(VLOOKUP(B6792,'2017_GT Roster'!$B$6:$H$21,7, FALSE), "NO MATCH!!!")</f>
        <v>9</v>
      </c>
      <c r="E6792" s="24">
        <f>IFERROR(VLOOKUP(GAME_JUMP_REPORT_CONSOLIDATED!C6792,GAME_INDEX!$A$7:$E$34,5,FALSE), "NO MATCH")</f>
        <v>1023</v>
      </c>
      <c r="F6792" s="24" t="str">
        <f>IFERROR(VLOOKUP(C6792,GAME_INDEX!$A$7:$E$34,4,FALSE), "NO MATCH!!!")</f>
        <v>North Carolina</v>
      </c>
      <c r="G6792" t="s">
        <v>6783</v>
      </c>
      <c r="H6792" s="1">
        <v>43048</v>
      </c>
      <c r="I6792">
        <v>1566</v>
      </c>
      <c r="J6792" t="s">
        <v>7</v>
      </c>
      <c r="K6792" t="s">
        <v>27</v>
      </c>
      <c r="L6792">
        <v>13.3</v>
      </c>
    </row>
    <row r="6793" spans="1:12" x14ac:dyDescent="0.55000000000000004">
      <c r="A6793" s="24" t="str">
        <f t="shared" si="106"/>
        <v>10234</v>
      </c>
      <c r="B6793" s="24" t="s">
        <v>3262</v>
      </c>
      <c r="C6793" s="25">
        <v>43048</v>
      </c>
      <c r="D6793" s="24">
        <f>IFERROR(VLOOKUP(B6793,'2017_GT Roster'!$B$6:$H$21,7, FALSE), "NO MATCH!!!")</f>
        <v>4</v>
      </c>
      <c r="E6793" s="24">
        <f>IFERROR(VLOOKUP(GAME_JUMP_REPORT_CONSOLIDATED!C6793,GAME_INDEX!$A$7:$E$34,5,FALSE), "NO MATCH")</f>
        <v>1023</v>
      </c>
      <c r="F6793" s="24" t="str">
        <f>IFERROR(VLOOKUP(C6793,GAME_INDEX!$A$7:$E$34,4,FALSE), "NO MATCH!!!")</f>
        <v>North Carolina</v>
      </c>
      <c r="G6793" t="s">
        <v>6784</v>
      </c>
      <c r="H6793" s="1">
        <v>43048</v>
      </c>
      <c r="I6793">
        <v>1566</v>
      </c>
      <c r="J6793" t="s">
        <v>7</v>
      </c>
      <c r="K6793" t="s">
        <v>3262</v>
      </c>
      <c r="L6793">
        <v>20.7</v>
      </c>
    </row>
    <row r="6794" spans="1:12" x14ac:dyDescent="0.55000000000000004">
      <c r="A6794" s="24" t="str">
        <f t="shared" si="106"/>
        <v>10234</v>
      </c>
      <c r="B6794" s="24" t="s">
        <v>3262</v>
      </c>
      <c r="C6794" s="25">
        <v>43048</v>
      </c>
      <c r="D6794" s="24">
        <f>IFERROR(VLOOKUP(B6794,'2017_GT Roster'!$B$6:$H$21,7, FALSE), "NO MATCH!!!")</f>
        <v>4</v>
      </c>
      <c r="E6794" s="24">
        <f>IFERROR(VLOOKUP(GAME_JUMP_REPORT_CONSOLIDATED!C6794,GAME_INDEX!$A$7:$E$34,5,FALSE), "NO MATCH")</f>
        <v>1023</v>
      </c>
      <c r="F6794" s="24" t="str">
        <f>IFERROR(VLOOKUP(C6794,GAME_INDEX!$A$7:$E$34,4,FALSE), "NO MATCH!!!")</f>
        <v>North Carolina</v>
      </c>
      <c r="G6794" t="s">
        <v>6785</v>
      </c>
      <c r="H6794" s="1">
        <v>43048</v>
      </c>
      <c r="I6794">
        <v>1569</v>
      </c>
      <c r="J6794" t="s">
        <v>7</v>
      </c>
      <c r="K6794" t="s">
        <v>3262</v>
      </c>
      <c r="L6794">
        <v>20.100000000000001</v>
      </c>
    </row>
    <row r="6795" spans="1:12" x14ac:dyDescent="0.55000000000000004">
      <c r="A6795" s="24" t="str">
        <f t="shared" si="106"/>
        <v>102311</v>
      </c>
      <c r="B6795" s="24" t="s">
        <v>14</v>
      </c>
      <c r="C6795" s="25">
        <v>43048</v>
      </c>
      <c r="D6795" s="24">
        <f>IFERROR(VLOOKUP(B6795,'2017_GT Roster'!$B$6:$H$21,7, FALSE), "NO MATCH!!!")</f>
        <v>11</v>
      </c>
      <c r="E6795" s="24">
        <f>IFERROR(VLOOKUP(GAME_JUMP_REPORT_CONSOLIDATED!C6795,GAME_INDEX!$A$7:$E$34,5,FALSE), "NO MATCH")</f>
        <v>1023</v>
      </c>
      <c r="F6795" s="24" t="str">
        <f>IFERROR(VLOOKUP(C6795,GAME_INDEX!$A$7:$E$34,4,FALSE), "NO MATCH!!!")</f>
        <v>North Carolina</v>
      </c>
      <c r="G6795" t="s">
        <v>6786</v>
      </c>
      <c r="H6795" s="1">
        <v>43048</v>
      </c>
      <c r="I6795">
        <v>1580</v>
      </c>
      <c r="J6795" t="s">
        <v>7</v>
      </c>
      <c r="K6795" t="s">
        <v>14</v>
      </c>
      <c r="L6795">
        <v>22.7</v>
      </c>
    </row>
    <row r="6796" spans="1:12" x14ac:dyDescent="0.55000000000000004">
      <c r="A6796" s="24" t="str">
        <f t="shared" si="106"/>
        <v>10239</v>
      </c>
      <c r="B6796" s="24" t="s">
        <v>27</v>
      </c>
      <c r="C6796" s="25">
        <v>43048</v>
      </c>
      <c r="D6796" s="24">
        <f>IFERROR(VLOOKUP(B6796,'2017_GT Roster'!$B$6:$H$21,7, FALSE), "NO MATCH!!!")</f>
        <v>9</v>
      </c>
      <c r="E6796" s="24">
        <f>IFERROR(VLOOKUP(GAME_JUMP_REPORT_CONSOLIDATED!C6796,GAME_INDEX!$A$7:$E$34,5,FALSE), "NO MATCH")</f>
        <v>1023</v>
      </c>
      <c r="F6796" s="24" t="str">
        <f>IFERROR(VLOOKUP(C6796,GAME_INDEX!$A$7:$E$34,4,FALSE), "NO MATCH!!!")</f>
        <v>North Carolina</v>
      </c>
      <c r="G6796" t="s">
        <v>6787</v>
      </c>
      <c r="H6796" s="1">
        <v>43048</v>
      </c>
      <c r="I6796">
        <v>1590</v>
      </c>
      <c r="J6796" t="s">
        <v>7</v>
      </c>
      <c r="K6796" t="s">
        <v>27</v>
      </c>
      <c r="L6796">
        <v>12.3</v>
      </c>
    </row>
    <row r="6797" spans="1:12" x14ac:dyDescent="0.55000000000000004">
      <c r="A6797" s="24" t="str">
        <f t="shared" si="106"/>
        <v>102333</v>
      </c>
      <c r="B6797" s="24" t="s">
        <v>32</v>
      </c>
      <c r="C6797" s="25">
        <v>43048</v>
      </c>
      <c r="D6797" s="24">
        <f>IFERROR(VLOOKUP(B6797,'2017_GT Roster'!$B$6:$H$21,7, FALSE), "NO MATCH!!!")</f>
        <v>33</v>
      </c>
      <c r="E6797" s="24">
        <f>IFERROR(VLOOKUP(GAME_JUMP_REPORT_CONSOLIDATED!C6797,GAME_INDEX!$A$7:$E$34,5,FALSE), "NO MATCH")</f>
        <v>1023</v>
      </c>
      <c r="F6797" s="24" t="str">
        <f>IFERROR(VLOOKUP(C6797,GAME_INDEX!$A$7:$E$34,4,FALSE), "NO MATCH!!!")</f>
        <v>North Carolina</v>
      </c>
      <c r="G6797" t="s">
        <v>6788</v>
      </c>
      <c r="H6797" s="1">
        <v>43048</v>
      </c>
      <c r="I6797">
        <v>1608</v>
      </c>
      <c r="J6797" t="s">
        <v>7</v>
      </c>
      <c r="K6797" t="s">
        <v>32</v>
      </c>
      <c r="L6797">
        <v>13.8</v>
      </c>
    </row>
    <row r="6798" spans="1:12" x14ac:dyDescent="0.55000000000000004">
      <c r="A6798" s="24" t="str">
        <f t="shared" si="106"/>
        <v>10233</v>
      </c>
      <c r="B6798" s="24" t="s">
        <v>3344</v>
      </c>
      <c r="C6798" s="25">
        <v>43048</v>
      </c>
      <c r="D6798" s="24">
        <f>IFERROR(VLOOKUP(B6798,'2017_GT Roster'!$B$6:$H$21,7, FALSE), "NO MATCH!!!")</f>
        <v>3</v>
      </c>
      <c r="E6798" s="24">
        <f>IFERROR(VLOOKUP(GAME_JUMP_REPORT_CONSOLIDATED!C6798,GAME_INDEX!$A$7:$E$34,5,FALSE), "NO MATCH")</f>
        <v>1023</v>
      </c>
      <c r="F6798" s="24" t="str">
        <f>IFERROR(VLOOKUP(C6798,GAME_INDEX!$A$7:$E$34,4,FALSE), "NO MATCH!!!")</f>
        <v>North Carolina</v>
      </c>
      <c r="G6798" t="s">
        <v>6789</v>
      </c>
      <c r="H6798" s="1">
        <v>43048</v>
      </c>
      <c r="I6798">
        <v>1613</v>
      </c>
      <c r="J6798" t="s">
        <v>7</v>
      </c>
      <c r="K6798" t="s">
        <v>3344</v>
      </c>
      <c r="L6798">
        <v>8.3000000000000007</v>
      </c>
    </row>
    <row r="6799" spans="1:12" x14ac:dyDescent="0.55000000000000004">
      <c r="A6799" s="24" t="str">
        <f t="shared" si="106"/>
        <v>10233</v>
      </c>
      <c r="B6799" s="24" t="s">
        <v>3344</v>
      </c>
      <c r="C6799" s="25">
        <v>43048</v>
      </c>
      <c r="D6799" s="24">
        <f>IFERROR(VLOOKUP(B6799,'2017_GT Roster'!$B$6:$H$21,7, FALSE), "NO MATCH!!!")</f>
        <v>3</v>
      </c>
      <c r="E6799" s="24">
        <f>IFERROR(VLOOKUP(GAME_JUMP_REPORT_CONSOLIDATED!C6799,GAME_INDEX!$A$7:$E$34,5,FALSE), "NO MATCH")</f>
        <v>1023</v>
      </c>
      <c r="F6799" s="24" t="str">
        <f>IFERROR(VLOOKUP(C6799,GAME_INDEX!$A$7:$E$34,4,FALSE), "NO MATCH!!!")</f>
        <v>North Carolina</v>
      </c>
      <c r="G6799" t="s">
        <v>6790</v>
      </c>
      <c r="H6799" s="1">
        <v>43048</v>
      </c>
      <c r="I6799">
        <v>1613</v>
      </c>
      <c r="J6799" t="s">
        <v>7</v>
      </c>
      <c r="K6799" t="s">
        <v>3344</v>
      </c>
      <c r="L6799">
        <v>15.1</v>
      </c>
    </row>
    <row r="6800" spans="1:12" x14ac:dyDescent="0.55000000000000004">
      <c r="A6800" s="24" t="str">
        <f t="shared" si="106"/>
        <v>10233</v>
      </c>
      <c r="B6800" s="24" t="s">
        <v>3344</v>
      </c>
      <c r="C6800" s="25">
        <v>43048</v>
      </c>
      <c r="D6800" s="24">
        <f>IFERROR(VLOOKUP(B6800,'2017_GT Roster'!$B$6:$H$21,7, FALSE), "NO MATCH!!!")</f>
        <v>3</v>
      </c>
      <c r="E6800" s="24">
        <f>IFERROR(VLOOKUP(GAME_JUMP_REPORT_CONSOLIDATED!C6800,GAME_INDEX!$A$7:$E$34,5,FALSE), "NO MATCH")</f>
        <v>1023</v>
      </c>
      <c r="F6800" s="24" t="str">
        <f>IFERROR(VLOOKUP(C6800,GAME_INDEX!$A$7:$E$34,4,FALSE), "NO MATCH!!!")</f>
        <v>North Carolina</v>
      </c>
      <c r="G6800" t="s">
        <v>6791</v>
      </c>
      <c r="H6800" s="1">
        <v>43048</v>
      </c>
      <c r="I6800">
        <v>1614</v>
      </c>
      <c r="J6800" t="s">
        <v>7</v>
      </c>
      <c r="K6800" t="s">
        <v>3344</v>
      </c>
      <c r="L6800">
        <v>5.8</v>
      </c>
    </row>
    <row r="6801" spans="1:12" x14ac:dyDescent="0.55000000000000004">
      <c r="A6801" s="24" t="str">
        <f t="shared" si="106"/>
        <v>10233</v>
      </c>
      <c r="B6801" s="24" t="s">
        <v>3344</v>
      </c>
      <c r="C6801" s="25">
        <v>43048</v>
      </c>
      <c r="D6801" s="24">
        <f>IFERROR(VLOOKUP(B6801,'2017_GT Roster'!$B$6:$H$21,7, FALSE), "NO MATCH!!!")</f>
        <v>3</v>
      </c>
      <c r="E6801" s="24">
        <f>IFERROR(VLOOKUP(GAME_JUMP_REPORT_CONSOLIDATED!C6801,GAME_INDEX!$A$7:$E$34,5,FALSE), "NO MATCH")</f>
        <v>1023</v>
      </c>
      <c r="F6801" s="24" t="str">
        <f>IFERROR(VLOOKUP(C6801,GAME_INDEX!$A$7:$E$34,4,FALSE), "NO MATCH!!!")</f>
        <v>North Carolina</v>
      </c>
      <c r="G6801" t="s">
        <v>6792</v>
      </c>
      <c r="H6801" s="1">
        <v>43048</v>
      </c>
      <c r="I6801">
        <v>1615</v>
      </c>
      <c r="J6801" t="s">
        <v>7</v>
      </c>
      <c r="K6801" t="s">
        <v>3344</v>
      </c>
      <c r="L6801">
        <v>7.7</v>
      </c>
    </row>
    <row r="6802" spans="1:12" x14ac:dyDescent="0.55000000000000004">
      <c r="A6802" s="24" t="str">
        <f t="shared" si="106"/>
        <v>10233</v>
      </c>
      <c r="B6802" s="24" t="s">
        <v>3344</v>
      </c>
      <c r="C6802" s="25">
        <v>43048</v>
      </c>
      <c r="D6802" s="24">
        <f>IFERROR(VLOOKUP(B6802,'2017_GT Roster'!$B$6:$H$21,7, FALSE), "NO MATCH!!!")</f>
        <v>3</v>
      </c>
      <c r="E6802" s="24">
        <f>IFERROR(VLOOKUP(GAME_JUMP_REPORT_CONSOLIDATED!C6802,GAME_INDEX!$A$7:$E$34,5,FALSE), "NO MATCH")</f>
        <v>1023</v>
      </c>
      <c r="F6802" s="24" t="str">
        <f>IFERROR(VLOOKUP(C6802,GAME_INDEX!$A$7:$E$34,4,FALSE), "NO MATCH!!!")</f>
        <v>North Carolina</v>
      </c>
      <c r="G6802" t="s">
        <v>6793</v>
      </c>
      <c r="H6802" s="1">
        <v>43048</v>
      </c>
      <c r="I6802">
        <v>1615</v>
      </c>
      <c r="J6802" t="s">
        <v>7</v>
      </c>
      <c r="K6802" t="s">
        <v>3344</v>
      </c>
      <c r="L6802">
        <v>14.4</v>
      </c>
    </row>
    <row r="6803" spans="1:12" x14ac:dyDescent="0.55000000000000004">
      <c r="A6803" s="24" t="str">
        <f t="shared" si="106"/>
        <v>10233</v>
      </c>
      <c r="B6803" s="24" t="s">
        <v>3344</v>
      </c>
      <c r="C6803" s="25">
        <v>43048</v>
      </c>
      <c r="D6803" s="24">
        <f>IFERROR(VLOOKUP(B6803,'2017_GT Roster'!$B$6:$H$21,7, FALSE), "NO MATCH!!!")</f>
        <v>3</v>
      </c>
      <c r="E6803" s="24">
        <f>IFERROR(VLOOKUP(GAME_JUMP_REPORT_CONSOLIDATED!C6803,GAME_INDEX!$A$7:$E$34,5,FALSE), "NO MATCH")</f>
        <v>1023</v>
      </c>
      <c r="F6803" s="24" t="str">
        <f>IFERROR(VLOOKUP(C6803,GAME_INDEX!$A$7:$E$34,4,FALSE), "NO MATCH!!!")</f>
        <v>North Carolina</v>
      </c>
      <c r="G6803" t="s">
        <v>6794</v>
      </c>
      <c r="H6803" s="1">
        <v>43048</v>
      </c>
      <c r="I6803">
        <v>1616</v>
      </c>
      <c r="J6803" t="s">
        <v>7</v>
      </c>
      <c r="K6803" t="s">
        <v>3344</v>
      </c>
      <c r="L6803">
        <v>16.7</v>
      </c>
    </row>
    <row r="6804" spans="1:12" x14ac:dyDescent="0.55000000000000004">
      <c r="A6804" s="24" t="str">
        <f t="shared" si="106"/>
        <v>102311</v>
      </c>
      <c r="B6804" s="24" t="s">
        <v>14</v>
      </c>
      <c r="C6804" s="25">
        <v>43048</v>
      </c>
      <c r="D6804" s="24">
        <f>IFERROR(VLOOKUP(B6804,'2017_GT Roster'!$B$6:$H$21,7, FALSE), "NO MATCH!!!")</f>
        <v>11</v>
      </c>
      <c r="E6804" s="24">
        <f>IFERROR(VLOOKUP(GAME_JUMP_REPORT_CONSOLIDATED!C6804,GAME_INDEX!$A$7:$E$34,5,FALSE), "NO MATCH")</f>
        <v>1023</v>
      </c>
      <c r="F6804" s="24" t="str">
        <f>IFERROR(VLOOKUP(C6804,GAME_INDEX!$A$7:$E$34,4,FALSE), "NO MATCH!!!")</f>
        <v>North Carolina</v>
      </c>
      <c r="G6804" t="s">
        <v>6795</v>
      </c>
      <c r="H6804" s="1">
        <v>43048</v>
      </c>
      <c r="I6804">
        <v>1638</v>
      </c>
      <c r="J6804" t="s">
        <v>7</v>
      </c>
      <c r="K6804" t="s">
        <v>14</v>
      </c>
      <c r="L6804">
        <v>17.2</v>
      </c>
    </row>
    <row r="6805" spans="1:12" x14ac:dyDescent="0.55000000000000004">
      <c r="A6805" s="24" t="str">
        <f t="shared" si="106"/>
        <v>10233</v>
      </c>
      <c r="B6805" s="24" t="s">
        <v>3344</v>
      </c>
      <c r="C6805" s="25">
        <v>43048</v>
      </c>
      <c r="D6805" s="24">
        <f>IFERROR(VLOOKUP(B6805,'2017_GT Roster'!$B$6:$H$21,7, FALSE), "NO MATCH!!!")</f>
        <v>3</v>
      </c>
      <c r="E6805" s="24">
        <f>IFERROR(VLOOKUP(GAME_JUMP_REPORT_CONSOLIDATED!C6805,GAME_INDEX!$A$7:$E$34,5,FALSE), "NO MATCH")</f>
        <v>1023</v>
      </c>
      <c r="F6805" s="24" t="str">
        <f>IFERROR(VLOOKUP(C6805,GAME_INDEX!$A$7:$E$34,4,FALSE), "NO MATCH!!!")</f>
        <v>North Carolina</v>
      </c>
      <c r="G6805" t="s">
        <v>6796</v>
      </c>
      <c r="H6805" s="1">
        <v>43048</v>
      </c>
      <c r="I6805">
        <v>1646</v>
      </c>
      <c r="J6805" t="s">
        <v>7</v>
      </c>
      <c r="K6805" t="s">
        <v>3344</v>
      </c>
      <c r="L6805">
        <v>13.3</v>
      </c>
    </row>
    <row r="6806" spans="1:12" x14ac:dyDescent="0.55000000000000004">
      <c r="A6806" s="24" t="str">
        <f t="shared" si="106"/>
        <v>10239</v>
      </c>
      <c r="B6806" s="24" t="s">
        <v>27</v>
      </c>
      <c r="C6806" s="25">
        <v>43048</v>
      </c>
      <c r="D6806" s="24">
        <f>IFERROR(VLOOKUP(B6806,'2017_GT Roster'!$B$6:$H$21,7, FALSE), "NO MATCH!!!")</f>
        <v>9</v>
      </c>
      <c r="E6806" s="24">
        <f>IFERROR(VLOOKUP(GAME_JUMP_REPORT_CONSOLIDATED!C6806,GAME_INDEX!$A$7:$E$34,5,FALSE), "NO MATCH")</f>
        <v>1023</v>
      </c>
      <c r="F6806" s="24" t="str">
        <f>IFERROR(VLOOKUP(C6806,GAME_INDEX!$A$7:$E$34,4,FALSE), "NO MATCH!!!")</f>
        <v>North Carolina</v>
      </c>
      <c r="G6806" t="s">
        <v>6797</v>
      </c>
      <c r="H6806" s="1">
        <v>43048</v>
      </c>
      <c r="I6806">
        <v>1657</v>
      </c>
      <c r="J6806" t="s">
        <v>7</v>
      </c>
      <c r="K6806" t="s">
        <v>27</v>
      </c>
      <c r="L6806">
        <v>13.3</v>
      </c>
    </row>
    <row r="6807" spans="1:12" x14ac:dyDescent="0.55000000000000004">
      <c r="A6807" s="24" t="str">
        <f t="shared" si="106"/>
        <v>10234</v>
      </c>
      <c r="B6807" s="24" t="s">
        <v>3262</v>
      </c>
      <c r="C6807" s="25">
        <v>43048</v>
      </c>
      <c r="D6807" s="24">
        <f>IFERROR(VLOOKUP(B6807,'2017_GT Roster'!$B$6:$H$21,7, FALSE), "NO MATCH!!!")</f>
        <v>4</v>
      </c>
      <c r="E6807" s="24">
        <f>IFERROR(VLOOKUP(GAME_JUMP_REPORT_CONSOLIDATED!C6807,GAME_INDEX!$A$7:$E$34,5,FALSE), "NO MATCH")</f>
        <v>1023</v>
      </c>
      <c r="F6807" s="24" t="str">
        <f>IFERROR(VLOOKUP(C6807,GAME_INDEX!$A$7:$E$34,4,FALSE), "NO MATCH!!!")</f>
        <v>North Carolina</v>
      </c>
      <c r="G6807" t="s">
        <v>6798</v>
      </c>
      <c r="H6807" s="1">
        <v>43048</v>
      </c>
      <c r="I6807">
        <v>1662</v>
      </c>
      <c r="J6807" t="s">
        <v>7</v>
      </c>
      <c r="K6807" t="s">
        <v>3262</v>
      </c>
      <c r="L6807">
        <v>28.3</v>
      </c>
    </row>
    <row r="6808" spans="1:12" x14ac:dyDescent="0.55000000000000004">
      <c r="A6808" s="24" t="str">
        <f t="shared" si="106"/>
        <v>102311</v>
      </c>
      <c r="B6808" s="24" t="s">
        <v>14</v>
      </c>
      <c r="C6808" s="25">
        <v>43048</v>
      </c>
      <c r="D6808" s="24">
        <f>IFERROR(VLOOKUP(B6808,'2017_GT Roster'!$B$6:$H$21,7, FALSE), "NO MATCH!!!")</f>
        <v>11</v>
      </c>
      <c r="E6808" s="24">
        <f>IFERROR(VLOOKUP(GAME_JUMP_REPORT_CONSOLIDATED!C6808,GAME_INDEX!$A$7:$E$34,5,FALSE), "NO MATCH")</f>
        <v>1023</v>
      </c>
      <c r="F6808" s="24" t="str">
        <f>IFERROR(VLOOKUP(C6808,GAME_INDEX!$A$7:$E$34,4,FALSE), "NO MATCH!!!")</f>
        <v>North Carolina</v>
      </c>
      <c r="G6808" t="s">
        <v>6799</v>
      </c>
      <c r="H6808" s="1">
        <v>43048</v>
      </c>
      <c r="I6808">
        <v>1697</v>
      </c>
      <c r="J6808" t="s">
        <v>7</v>
      </c>
      <c r="K6808" t="s">
        <v>14</v>
      </c>
      <c r="L6808">
        <v>24</v>
      </c>
    </row>
    <row r="6809" spans="1:12" x14ac:dyDescent="0.55000000000000004">
      <c r="A6809" s="24" t="str">
        <f t="shared" si="106"/>
        <v>102312</v>
      </c>
      <c r="B6809" s="24" t="s">
        <v>10639</v>
      </c>
      <c r="C6809" s="25">
        <v>43048</v>
      </c>
      <c r="D6809" s="24">
        <f>IFERROR(VLOOKUP(B6809,'2017_GT Roster'!$B$6:$H$21,7, FALSE), "NO MATCH!!!")</f>
        <v>12</v>
      </c>
      <c r="E6809" s="24">
        <f>IFERROR(VLOOKUP(GAME_JUMP_REPORT_CONSOLIDATED!C6809,GAME_INDEX!$A$7:$E$34,5,FALSE), "NO MATCH")</f>
        <v>1023</v>
      </c>
      <c r="F6809" s="24" t="str">
        <f>IFERROR(VLOOKUP(C6809,GAME_INDEX!$A$7:$E$34,4,FALSE), "NO MATCH!!!")</f>
        <v>North Carolina</v>
      </c>
      <c r="G6809" t="s">
        <v>6800</v>
      </c>
      <c r="H6809" s="1">
        <v>43048</v>
      </c>
      <c r="I6809">
        <v>1700</v>
      </c>
      <c r="J6809" t="s">
        <v>7</v>
      </c>
      <c r="K6809" t="s">
        <v>12</v>
      </c>
      <c r="L6809">
        <v>17.399999999999999</v>
      </c>
    </row>
    <row r="6810" spans="1:12" x14ac:dyDescent="0.55000000000000004">
      <c r="A6810" s="24" t="str">
        <f t="shared" si="106"/>
        <v>102323</v>
      </c>
      <c r="B6810" s="24" t="s">
        <v>19</v>
      </c>
      <c r="C6810" s="25">
        <v>43048</v>
      </c>
      <c r="D6810" s="24">
        <f>IFERROR(VLOOKUP(B6810,'2017_GT Roster'!$B$6:$H$21,7, FALSE), "NO MATCH!!!")</f>
        <v>23</v>
      </c>
      <c r="E6810" s="24">
        <f>IFERROR(VLOOKUP(GAME_JUMP_REPORT_CONSOLIDATED!C6810,GAME_INDEX!$A$7:$E$34,5,FALSE), "NO MATCH")</f>
        <v>1023</v>
      </c>
      <c r="F6810" s="24" t="str">
        <f>IFERROR(VLOOKUP(C6810,GAME_INDEX!$A$7:$E$34,4,FALSE), "NO MATCH!!!")</f>
        <v>North Carolina</v>
      </c>
      <c r="G6810" t="s">
        <v>6801</v>
      </c>
      <c r="H6810" s="1">
        <v>43048</v>
      </c>
      <c r="I6810">
        <v>1701</v>
      </c>
      <c r="J6810" t="s">
        <v>7</v>
      </c>
      <c r="K6810" t="s">
        <v>19</v>
      </c>
      <c r="L6810">
        <v>16.600000000000001</v>
      </c>
    </row>
    <row r="6811" spans="1:12" x14ac:dyDescent="0.55000000000000004">
      <c r="A6811" s="24" t="str">
        <f t="shared" si="106"/>
        <v>10234</v>
      </c>
      <c r="B6811" s="24" t="s">
        <v>3262</v>
      </c>
      <c r="C6811" s="25">
        <v>43048</v>
      </c>
      <c r="D6811" s="24">
        <f>IFERROR(VLOOKUP(B6811,'2017_GT Roster'!$B$6:$H$21,7, FALSE), "NO MATCH!!!")</f>
        <v>4</v>
      </c>
      <c r="E6811" s="24">
        <f>IFERROR(VLOOKUP(GAME_JUMP_REPORT_CONSOLIDATED!C6811,GAME_INDEX!$A$7:$E$34,5,FALSE), "NO MATCH")</f>
        <v>1023</v>
      </c>
      <c r="F6811" s="24" t="str">
        <f>IFERROR(VLOOKUP(C6811,GAME_INDEX!$A$7:$E$34,4,FALSE), "NO MATCH!!!")</f>
        <v>North Carolina</v>
      </c>
      <c r="G6811" t="s">
        <v>6802</v>
      </c>
      <c r="H6811" s="1">
        <v>43048</v>
      </c>
      <c r="I6811">
        <v>1702</v>
      </c>
      <c r="J6811" t="s">
        <v>7</v>
      </c>
      <c r="K6811" t="s">
        <v>3262</v>
      </c>
      <c r="L6811">
        <v>23.5</v>
      </c>
    </row>
    <row r="6812" spans="1:12" x14ac:dyDescent="0.55000000000000004">
      <c r="A6812" s="24" t="str">
        <f t="shared" si="106"/>
        <v>102323</v>
      </c>
      <c r="B6812" s="24" t="s">
        <v>19</v>
      </c>
      <c r="C6812" s="25">
        <v>43048</v>
      </c>
      <c r="D6812" s="24">
        <f>IFERROR(VLOOKUP(B6812,'2017_GT Roster'!$B$6:$H$21,7, FALSE), "NO MATCH!!!")</f>
        <v>23</v>
      </c>
      <c r="E6812" s="24">
        <f>IFERROR(VLOOKUP(GAME_JUMP_REPORT_CONSOLIDATED!C6812,GAME_INDEX!$A$7:$E$34,5,FALSE), "NO MATCH")</f>
        <v>1023</v>
      </c>
      <c r="F6812" s="24" t="str">
        <f>IFERROR(VLOOKUP(C6812,GAME_INDEX!$A$7:$E$34,4,FALSE), "NO MATCH!!!")</f>
        <v>North Carolina</v>
      </c>
      <c r="G6812" t="s">
        <v>6803</v>
      </c>
      <c r="H6812" s="1">
        <v>43048</v>
      </c>
      <c r="I6812">
        <v>1718</v>
      </c>
      <c r="J6812" t="s">
        <v>7</v>
      </c>
      <c r="K6812" t="s">
        <v>19</v>
      </c>
      <c r="L6812">
        <v>15.9</v>
      </c>
    </row>
    <row r="6813" spans="1:12" x14ac:dyDescent="0.55000000000000004">
      <c r="A6813" s="24" t="str">
        <f t="shared" si="106"/>
        <v>10231</v>
      </c>
      <c r="B6813" s="24" t="s">
        <v>3254</v>
      </c>
      <c r="C6813" s="25">
        <v>43048</v>
      </c>
      <c r="D6813" s="24">
        <f>IFERROR(VLOOKUP(B6813,'2017_GT Roster'!$B$6:$H$21,7, FALSE), "NO MATCH!!!")</f>
        <v>1</v>
      </c>
      <c r="E6813" s="24">
        <f>IFERROR(VLOOKUP(GAME_JUMP_REPORT_CONSOLIDATED!C6813,GAME_INDEX!$A$7:$E$34,5,FALSE), "NO MATCH")</f>
        <v>1023</v>
      </c>
      <c r="F6813" s="24" t="str">
        <f>IFERROR(VLOOKUP(C6813,GAME_INDEX!$A$7:$E$34,4,FALSE), "NO MATCH!!!")</f>
        <v>North Carolina</v>
      </c>
      <c r="G6813" t="s">
        <v>6804</v>
      </c>
      <c r="H6813" s="1">
        <v>43048</v>
      </c>
      <c r="I6813">
        <v>1739</v>
      </c>
      <c r="J6813" t="s">
        <v>7</v>
      </c>
      <c r="K6813" t="s">
        <v>3254</v>
      </c>
      <c r="L6813">
        <v>15.6</v>
      </c>
    </row>
    <row r="6814" spans="1:12" x14ac:dyDescent="0.55000000000000004">
      <c r="A6814" s="24" t="str">
        <f t="shared" si="106"/>
        <v>10231</v>
      </c>
      <c r="B6814" s="24" t="s">
        <v>3254</v>
      </c>
      <c r="C6814" s="25">
        <v>43048</v>
      </c>
      <c r="D6814" s="24">
        <f>IFERROR(VLOOKUP(B6814,'2017_GT Roster'!$B$6:$H$21,7, FALSE), "NO MATCH!!!")</f>
        <v>1</v>
      </c>
      <c r="E6814" s="24">
        <f>IFERROR(VLOOKUP(GAME_JUMP_REPORT_CONSOLIDATED!C6814,GAME_INDEX!$A$7:$E$34,5,FALSE), "NO MATCH")</f>
        <v>1023</v>
      </c>
      <c r="F6814" s="24" t="str">
        <f>IFERROR(VLOOKUP(C6814,GAME_INDEX!$A$7:$E$34,4,FALSE), "NO MATCH!!!")</f>
        <v>North Carolina</v>
      </c>
      <c r="G6814" t="s">
        <v>6805</v>
      </c>
      <c r="H6814" s="1">
        <v>43048</v>
      </c>
      <c r="I6814">
        <v>1745</v>
      </c>
      <c r="J6814" t="s">
        <v>7</v>
      </c>
      <c r="K6814" t="s">
        <v>3254</v>
      </c>
      <c r="L6814">
        <v>15.1</v>
      </c>
    </row>
    <row r="6815" spans="1:12" x14ac:dyDescent="0.55000000000000004">
      <c r="A6815" s="24" t="str">
        <f t="shared" si="106"/>
        <v>102323</v>
      </c>
      <c r="B6815" s="24" t="s">
        <v>19</v>
      </c>
      <c r="C6815" s="25">
        <v>43048</v>
      </c>
      <c r="D6815" s="24">
        <f>IFERROR(VLOOKUP(B6815,'2017_GT Roster'!$B$6:$H$21,7, FALSE), "NO MATCH!!!")</f>
        <v>23</v>
      </c>
      <c r="E6815" s="24">
        <f>IFERROR(VLOOKUP(GAME_JUMP_REPORT_CONSOLIDATED!C6815,GAME_INDEX!$A$7:$E$34,5,FALSE), "NO MATCH")</f>
        <v>1023</v>
      </c>
      <c r="F6815" s="24" t="str">
        <f>IFERROR(VLOOKUP(C6815,GAME_INDEX!$A$7:$E$34,4,FALSE), "NO MATCH!!!")</f>
        <v>North Carolina</v>
      </c>
      <c r="G6815" t="s">
        <v>6806</v>
      </c>
      <c r="H6815" s="1">
        <v>43048</v>
      </c>
      <c r="I6815">
        <v>1746</v>
      </c>
      <c r="J6815" t="s">
        <v>7</v>
      </c>
      <c r="K6815" t="s">
        <v>19</v>
      </c>
      <c r="L6815">
        <v>15</v>
      </c>
    </row>
    <row r="6816" spans="1:12" x14ac:dyDescent="0.55000000000000004">
      <c r="A6816" s="24" t="str">
        <f t="shared" si="106"/>
        <v>10231</v>
      </c>
      <c r="B6816" s="24" t="s">
        <v>3254</v>
      </c>
      <c r="C6816" s="25">
        <v>43048</v>
      </c>
      <c r="D6816" s="24">
        <f>IFERROR(VLOOKUP(B6816,'2017_GT Roster'!$B$6:$H$21,7, FALSE), "NO MATCH!!!")</f>
        <v>1</v>
      </c>
      <c r="E6816" s="24">
        <f>IFERROR(VLOOKUP(GAME_JUMP_REPORT_CONSOLIDATED!C6816,GAME_INDEX!$A$7:$E$34,5,FALSE), "NO MATCH")</f>
        <v>1023</v>
      </c>
      <c r="F6816" s="24" t="str">
        <f>IFERROR(VLOOKUP(C6816,GAME_INDEX!$A$7:$E$34,4,FALSE), "NO MATCH!!!")</f>
        <v>North Carolina</v>
      </c>
      <c r="G6816" t="s">
        <v>6807</v>
      </c>
      <c r="H6816" s="1">
        <v>43048</v>
      </c>
      <c r="I6816">
        <v>1765</v>
      </c>
      <c r="J6816" t="s">
        <v>7</v>
      </c>
      <c r="K6816" t="s">
        <v>3254</v>
      </c>
      <c r="L6816">
        <v>14.9</v>
      </c>
    </row>
    <row r="6817" spans="1:12" x14ac:dyDescent="0.55000000000000004">
      <c r="A6817" s="24" t="str">
        <f t="shared" si="106"/>
        <v>102333</v>
      </c>
      <c r="B6817" s="24" t="s">
        <v>32</v>
      </c>
      <c r="C6817" s="25">
        <v>43048</v>
      </c>
      <c r="D6817" s="24">
        <f>IFERROR(VLOOKUP(B6817,'2017_GT Roster'!$B$6:$H$21,7, FALSE), "NO MATCH!!!")</f>
        <v>33</v>
      </c>
      <c r="E6817" s="24">
        <f>IFERROR(VLOOKUP(GAME_JUMP_REPORT_CONSOLIDATED!C6817,GAME_INDEX!$A$7:$E$34,5,FALSE), "NO MATCH")</f>
        <v>1023</v>
      </c>
      <c r="F6817" s="24" t="str">
        <f>IFERROR(VLOOKUP(C6817,GAME_INDEX!$A$7:$E$34,4,FALSE), "NO MATCH!!!")</f>
        <v>North Carolina</v>
      </c>
      <c r="G6817" t="s">
        <v>6808</v>
      </c>
      <c r="H6817" s="1">
        <v>43048</v>
      </c>
      <c r="I6817">
        <v>1791</v>
      </c>
      <c r="J6817" t="s">
        <v>7</v>
      </c>
      <c r="K6817" t="s">
        <v>32</v>
      </c>
      <c r="L6817">
        <v>19.8</v>
      </c>
    </row>
    <row r="6818" spans="1:12" x14ac:dyDescent="0.55000000000000004">
      <c r="A6818" s="24" t="str">
        <f t="shared" si="106"/>
        <v>10233</v>
      </c>
      <c r="B6818" s="24" t="s">
        <v>3344</v>
      </c>
      <c r="C6818" s="25">
        <v>43048</v>
      </c>
      <c r="D6818" s="24">
        <f>IFERROR(VLOOKUP(B6818,'2017_GT Roster'!$B$6:$H$21,7, FALSE), "NO MATCH!!!")</f>
        <v>3</v>
      </c>
      <c r="E6818" s="24">
        <f>IFERROR(VLOOKUP(GAME_JUMP_REPORT_CONSOLIDATED!C6818,GAME_INDEX!$A$7:$E$34,5,FALSE), "NO MATCH")</f>
        <v>1023</v>
      </c>
      <c r="F6818" s="24" t="str">
        <f>IFERROR(VLOOKUP(C6818,GAME_INDEX!$A$7:$E$34,4,FALSE), "NO MATCH!!!")</f>
        <v>North Carolina</v>
      </c>
      <c r="G6818" t="s">
        <v>6809</v>
      </c>
      <c r="H6818" s="1">
        <v>43048</v>
      </c>
      <c r="I6818">
        <v>1794</v>
      </c>
      <c r="J6818" t="s">
        <v>7</v>
      </c>
      <c r="K6818" t="s">
        <v>3344</v>
      </c>
      <c r="L6818">
        <v>18.5</v>
      </c>
    </row>
    <row r="6819" spans="1:12" x14ac:dyDescent="0.55000000000000004">
      <c r="A6819" s="24" t="str">
        <f t="shared" si="106"/>
        <v>10231</v>
      </c>
      <c r="B6819" s="24" t="s">
        <v>3254</v>
      </c>
      <c r="C6819" s="25">
        <v>43048</v>
      </c>
      <c r="D6819" s="24">
        <f>IFERROR(VLOOKUP(B6819,'2017_GT Roster'!$B$6:$H$21,7, FALSE), "NO MATCH!!!")</f>
        <v>1</v>
      </c>
      <c r="E6819" s="24">
        <f>IFERROR(VLOOKUP(GAME_JUMP_REPORT_CONSOLIDATED!C6819,GAME_INDEX!$A$7:$E$34,5,FALSE), "NO MATCH")</f>
        <v>1023</v>
      </c>
      <c r="F6819" s="24" t="str">
        <f>IFERROR(VLOOKUP(C6819,GAME_INDEX!$A$7:$E$34,4,FALSE), "NO MATCH!!!")</f>
        <v>North Carolina</v>
      </c>
      <c r="G6819" t="s">
        <v>6810</v>
      </c>
      <c r="H6819" s="1">
        <v>43048</v>
      </c>
      <c r="I6819">
        <v>1797</v>
      </c>
      <c r="J6819" t="s">
        <v>7</v>
      </c>
      <c r="K6819" t="s">
        <v>3254</v>
      </c>
      <c r="L6819">
        <v>20.2</v>
      </c>
    </row>
    <row r="6820" spans="1:12" x14ac:dyDescent="0.55000000000000004">
      <c r="A6820" s="24" t="str">
        <f t="shared" si="106"/>
        <v>10231</v>
      </c>
      <c r="B6820" s="24" t="s">
        <v>3254</v>
      </c>
      <c r="C6820" s="25">
        <v>43048</v>
      </c>
      <c r="D6820" s="24">
        <f>IFERROR(VLOOKUP(B6820,'2017_GT Roster'!$B$6:$H$21,7, FALSE), "NO MATCH!!!")</f>
        <v>1</v>
      </c>
      <c r="E6820" s="24">
        <f>IFERROR(VLOOKUP(GAME_JUMP_REPORT_CONSOLIDATED!C6820,GAME_INDEX!$A$7:$E$34,5,FALSE), "NO MATCH")</f>
        <v>1023</v>
      </c>
      <c r="F6820" s="24" t="str">
        <f>IFERROR(VLOOKUP(C6820,GAME_INDEX!$A$7:$E$34,4,FALSE), "NO MATCH!!!")</f>
        <v>North Carolina</v>
      </c>
      <c r="G6820" t="s">
        <v>6811</v>
      </c>
      <c r="H6820" s="1">
        <v>43048</v>
      </c>
      <c r="I6820">
        <v>1799</v>
      </c>
      <c r="J6820" t="s">
        <v>7</v>
      </c>
      <c r="K6820" t="s">
        <v>3254</v>
      </c>
      <c r="L6820">
        <v>15.3</v>
      </c>
    </row>
    <row r="6821" spans="1:12" x14ac:dyDescent="0.55000000000000004">
      <c r="A6821" s="24" t="str">
        <f t="shared" si="106"/>
        <v>102312</v>
      </c>
      <c r="B6821" s="24" t="s">
        <v>10639</v>
      </c>
      <c r="C6821" s="25">
        <v>43048</v>
      </c>
      <c r="D6821" s="24">
        <f>IFERROR(VLOOKUP(B6821,'2017_GT Roster'!$B$6:$H$21,7, FALSE), "NO MATCH!!!")</f>
        <v>12</v>
      </c>
      <c r="E6821" s="24">
        <f>IFERROR(VLOOKUP(GAME_JUMP_REPORT_CONSOLIDATED!C6821,GAME_INDEX!$A$7:$E$34,5,FALSE), "NO MATCH")</f>
        <v>1023</v>
      </c>
      <c r="F6821" s="24" t="str">
        <f>IFERROR(VLOOKUP(C6821,GAME_INDEX!$A$7:$E$34,4,FALSE), "NO MATCH!!!")</f>
        <v>North Carolina</v>
      </c>
      <c r="G6821" t="s">
        <v>6812</v>
      </c>
      <c r="H6821" s="1">
        <v>43048</v>
      </c>
      <c r="I6821">
        <v>1802</v>
      </c>
      <c r="J6821" t="s">
        <v>7</v>
      </c>
      <c r="K6821" t="s">
        <v>12</v>
      </c>
      <c r="L6821">
        <v>14.2</v>
      </c>
    </row>
    <row r="6822" spans="1:12" x14ac:dyDescent="0.55000000000000004">
      <c r="A6822" s="24" t="str">
        <f t="shared" si="106"/>
        <v>10239</v>
      </c>
      <c r="B6822" s="24" t="s">
        <v>27</v>
      </c>
      <c r="C6822" s="25">
        <v>43048</v>
      </c>
      <c r="D6822" s="24">
        <f>IFERROR(VLOOKUP(B6822,'2017_GT Roster'!$B$6:$H$21,7, FALSE), "NO MATCH!!!")</f>
        <v>9</v>
      </c>
      <c r="E6822" s="24">
        <f>IFERROR(VLOOKUP(GAME_JUMP_REPORT_CONSOLIDATED!C6822,GAME_INDEX!$A$7:$E$34,5,FALSE), "NO MATCH")</f>
        <v>1023</v>
      </c>
      <c r="F6822" s="24" t="str">
        <f>IFERROR(VLOOKUP(C6822,GAME_INDEX!$A$7:$E$34,4,FALSE), "NO MATCH!!!")</f>
        <v>North Carolina</v>
      </c>
      <c r="G6822" t="s">
        <v>6813</v>
      </c>
      <c r="H6822" s="1">
        <v>43048</v>
      </c>
      <c r="I6822">
        <v>1828</v>
      </c>
      <c r="J6822" t="s">
        <v>7</v>
      </c>
      <c r="K6822" t="s">
        <v>27</v>
      </c>
      <c r="L6822">
        <v>11.8</v>
      </c>
    </row>
    <row r="6823" spans="1:12" x14ac:dyDescent="0.55000000000000004">
      <c r="A6823" s="24" t="str">
        <f t="shared" si="106"/>
        <v>102314</v>
      </c>
      <c r="B6823" s="24" t="s">
        <v>10</v>
      </c>
      <c r="C6823" s="25">
        <v>43048</v>
      </c>
      <c r="D6823" s="24">
        <f>IFERROR(VLOOKUP(B6823,'2017_GT Roster'!$B$6:$H$21,7, FALSE), "NO MATCH!!!")</f>
        <v>14</v>
      </c>
      <c r="E6823" s="24">
        <f>IFERROR(VLOOKUP(GAME_JUMP_REPORT_CONSOLIDATED!C6823,GAME_INDEX!$A$7:$E$34,5,FALSE), "NO MATCH")</f>
        <v>1023</v>
      </c>
      <c r="F6823" s="24" t="str">
        <f>IFERROR(VLOOKUP(C6823,GAME_INDEX!$A$7:$E$34,4,FALSE), "NO MATCH!!!")</f>
        <v>North Carolina</v>
      </c>
      <c r="G6823" t="s">
        <v>6814</v>
      </c>
      <c r="H6823" s="1">
        <v>43048</v>
      </c>
      <c r="I6823">
        <v>1830</v>
      </c>
      <c r="J6823" t="s">
        <v>7</v>
      </c>
      <c r="K6823" t="s">
        <v>10</v>
      </c>
      <c r="L6823">
        <v>16.7</v>
      </c>
    </row>
    <row r="6824" spans="1:12" x14ac:dyDescent="0.55000000000000004">
      <c r="A6824" s="24" t="str">
        <f t="shared" si="106"/>
        <v>10231</v>
      </c>
      <c r="B6824" s="24" t="s">
        <v>3254</v>
      </c>
      <c r="C6824" s="25">
        <v>43048</v>
      </c>
      <c r="D6824" s="24">
        <f>IFERROR(VLOOKUP(B6824,'2017_GT Roster'!$B$6:$H$21,7, FALSE), "NO MATCH!!!")</f>
        <v>1</v>
      </c>
      <c r="E6824" s="24">
        <f>IFERROR(VLOOKUP(GAME_JUMP_REPORT_CONSOLIDATED!C6824,GAME_INDEX!$A$7:$E$34,5,FALSE), "NO MATCH")</f>
        <v>1023</v>
      </c>
      <c r="F6824" s="24" t="str">
        <f>IFERROR(VLOOKUP(C6824,GAME_INDEX!$A$7:$E$34,4,FALSE), "NO MATCH!!!")</f>
        <v>North Carolina</v>
      </c>
      <c r="G6824" t="s">
        <v>6815</v>
      </c>
      <c r="H6824" s="1">
        <v>43048</v>
      </c>
      <c r="I6824">
        <v>1832</v>
      </c>
      <c r="J6824" t="s">
        <v>7</v>
      </c>
      <c r="K6824" t="s">
        <v>3254</v>
      </c>
      <c r="L6824">
        <v>21.6</v>
      </c>
    </row>
    <row r="6825" spans="1:12" x14ac:dyDescent="0.55000000000000004">
      <c r="A6825" s="24" t="str">
        <f t="shared" si="106"/>
        <v>102333</v>
      </c>
      <c r="B6825" s="24" t="s">
        <v>32</v>
      </c>
      <c r="C6825" s="25">
        <v>43048</v>
      </c>
      <c r="D6825" s="24">
        <f>IFERROR(VLOOKUP(B6825,'2017_GT Roster'!$B$6:$H$21,7, FALSE), "NO MATCH!!!")</f>
        <v>33</v>
      </c>
      <c r="E6825" s="24">
        <f>IFERROR(VLOOKUP(GAME_JUMP_REPORT_CONSOLIDATED!C6825,GAME_INDEX!$A$7:$E$34,5,FALSE), "NO MATCH")</f>
        <v>1023</v>
      </c>
      <c r="F6825" s="24" t="str">
        <f>IFERROR(VLOOKUP(C6825,GAME_INDEX!$A$7:$E$34,4,FALSE), "NO MATCH!!!")</f>
        <v>North Carolina</v>
      </c>
      <c r="G6825" t="s">
        <v>6816</v>
      </c>
      <c r="H6825" s="1">
        <v>43048</v>
      </c>
      <c r="I6825">
        <v>1851</v>
      </c>
      <c r="J6825" t="s">
        <v>7</v>
      </c>
      <c r="K6825" t="s">
        <v>32</v>
      </c>
      <c r="L6825">
        <v>10.1</v>
      </c>
    </row>
    <row r="6826" spans="1:12" x14ac:dyDescent="0.55000000000000004">
      <c r="A6826" s="24" t="str">
        <f t="shared" si="106"/>
        <v>10239</v>
      </c>
      <c r="B6826" s="24" t="s">
        <v>27</v>
      </c>
      <c r="C6826" s="25">
        <v>43048</v>
      </c>
      <c r="D6826" s="24">
        <f>IFERROR(VLOOKUP(B6826,'2017_GT Roster'!$B$6:$H$21,7, FALSE), "NO MATCH!!!")</f>
        <v>9</v>
      </c>
      <c r="E6826" s="24">
        <f>IFERROR(VLOOKUP(GAME_JUMP_REPORT_CONSOLIDATED!C6826,GAME_INDEX!$A$7:$E$34,5,FALSE), "NO MATCH")</f>
        <v>1023</v>
      </c>
      <c r="F6826" s="24" t="str">
        <f>IFERROR(VLOOKUP(C6826,GAME_INDEX!$A$7:$E$34,4,FALSE), "NO MATCH!!!")</f>
        <v>North Carolina</v>
      </c>
      <c r="G6826" t="s">
        <v>6817</v>
      </c>
      <c r="H6826" s="1">
        <v>43048</v>
      </c>
      <c r="I6826">
        <v>1851</v>
      </c>
      <c r="J6826" t="s">
        <v>7</v>
      </c>
      <c r="K6826" t="s">
        <v>27</v>
      </c>
      <c r="L6826">
        <v>12.9</v>
      </c>
    </row>
    <row r="6827" spans="1:12" x14ac:dyDescent="0.55000000000000004">
      <c r="A6827" s="24" t="str">
        <f t="shared" si="106"/>
        <v>10239</v>
      </c>
      <c r="B6827" s="24" t="s">
        <v>27</v>
      </c>
      <c r="C6827" s="25">
        <v>43048</v>
      </c>
      <c r="D6827" s="24">
        <f>IFERROR(VLOOKUP(B6827,'2017_GT Roster'!$B$6:$H$21,7, FALSE), "NO MATCH!!!")</f>
        <v>9</v>
      </c>
      <c r="E6827" s="24">
        <f>IFERROR(VLOOKUP(GAME_JUMP_REPORT_CONSOLIDATED!C6827,GAME_INDEX!$A$7:$E$34,5,FALSE), "NO MATCH")</f>
        <v>1023</v>
      </c>
      <c r="F6827" s="24" t="str">
        <f>IFERROR(VLOOKUP(C6827,GAME_INDEX!$A$7:$E$34,4,FALSE), "NO MATCH!!!")</f>
        <v>North Carolina</v>
      </c>
      <c r="G6827" t="s">
        <v>6818</v>
      </c>
      <c r="H6827" s="1">
        <v>43048</v>
      </c>
      <c r="I6827">
        <v>1953</v>
      </c>
      <c r="J6827" t="s">
        <v>7</v>
      </c>
      <c r="K6827" t="s">
        <v>27</v>
      </c>
      <c r="L6827">
        <v>14</v>
      </c>
    </row>
    <row r="6828" spans="1:12" x14ac:dyDescent="0.55000000000000004">
      <c r="A6828" s="24" t="str">
        <f t="shared" si="106"/>
        <v>102311</v>
      </c>
      <c r="B6828" s="24" t="s">
        <v>14</v>
      </c>
      <c r="C6828" s="25">
        <v>43048</v>
      </c>
      <c r="D6828" s="24">
        <f>IFERROR(VLOOKUP(B6828,'2017_GT Roster'!$B$6:$H$21,7, FALSE), "NO MATCH!!!")</f>
        <v>11</v>
      </c>
      <c r="E6828" s="24">
        <f>IFERROR(VLOOKUP(GAME_JUMP_REPORT_CONSOLIDATED!C6828,GAME_INDEX!$A$7:$E$34,5,FALSE), "NO MATCH")</f>
        <v>1023</v>
      </c>
      <c r="F6828" s="24" t="str">
        <f>IFERROR(VLOOKUP(C6828,GAME_INDEX!$A$7:$E$34,4,FALSE), "NO MATCH!!!")</f>
        <v>North Carolina</v>
      </c>
      <c r="G6828" t="s">
        <v>6819</v>
      </c>
      <c r="H6828" s="1">
        <v>43048</v>
      </c>
      <c r="I6828">
        <v>1963</v>
      </c>
      <c r="J6828" t="s">
        <v>7</v>
      </c>
      <c r="K6828" t="s">
        <v>14</v>
      </c>
      <c r="L6828">
        <v>24.8</v>
      </c>
    </row>
    <row r="6829" spans="1:12" x14ac:dyDescent="0.55000000000000004">
      <c r="A6829" s="24" t="str">
        <f t="shared" si="106"/>
        <v>102311</v>
      </c>
      <c r="B6829" s="24" t="s">
        <v>14</v>
      </c>
      <c r="C6829" s="25">
        <v>43048</v>
      </c>
      <c r="D6829" s="24">
        <f>IFERROR(VLOOKUP(B6829,'2017_GT Roster'!$B$6:$H$21,7, FALSE), "NO MATCH!!!")</f>
        <v>11</v>
      </c>
      <c r="E6829" s="24">
        <f>IFERROR(VLOOKUP(GAME_JUMP_REPORT_CONSOLIDATED!C6829,GAME_INDEX!$A$7:$E$34,5,FALSE), "NO MATCH")</f>
        <v>1023</v>
      </c>
      <c r="F6829" s="24" t="str">
        <f>IFERROR(VLOOKUP(C6829,GAME_INDEX!$A$7:$E$34,4,FALSE), "NO MATCH!!!")</f>
        <v>North Carolina</v>
      </c>
      <c r="G6829" t="s">
        <v>6820</v>
      </c>
      <c r="H6829" s="1">
        <v>43048</v>
      </c>
      <c r="I6829">
        <v>1984</v>
      </c>
      <c r="J6829" t="s">
        <v>7</v>
      </c>
      <c r="K6829" t="s">
        <v>14</v>
      </c>
      <c r="L6829">
        <v>15.7</v>
      </c>
    </row>
    <row r="6830" spans="1:12" x14ac:dyDescent="0.55000000000000004">
      <c r="A6830" s="24" t="str">
        <f t="shared" si="106"/>
        <v>102333</v>
      </c>
      <c r="B6830" s="24" t="s">
        <v>32</v>
      </c>
      <c r="C6830" s="25">
        <v>43048</v>
      </c>
      <c r="D6830" s="24">
        <f>IFERROR(VLOOKUP(B6830,'2017_GT Roster'!$B$6:$H$21,7, FALSE), "NO MATCH!!!")</f>
        <v>33</v>
      </c>
      <c r="E6830" s="24">
        <f>IFERROR(VLOOKUP(GAME_JUMP_REPORT_CONSOLIDATED!C6830,GAME_INDEX!$A$7:$E$34,5,FALSE), "NO MATCH")</f>
        <v>1023</v>
      </c>
      <c r="F6830" s="24" t="str">
        <f>IFERROR(VLOOKUP(C6830,GAME_INDEX!$A$7:$E$34,4,FALSE), "NO MATCH!!!")</f>
        <v>North Carolina</v>
      </c>
      <c r="G6830" t="s">
        <v>6821</v>
      </c>
      <c r="H6830" s="1">
        <v>43048</v>
      </c>
      <c r="I6830">
        <v>1985</v>
      </c>
      <c r="J6830" t="s">
        <v>7</v>
      </c>
      <c r="K6830" t="s">
        <v>32</v>
      </c>
      <c r="L6830">
        <v>18.7</v>
      </c>
    </row>
    <row r="6831" spans="1:12" x14ac:dyDescent="0.55000000000000004">
      <c r="A6831" s="24" t="str">
        <f t="shared" ref="A6831:A6894" si="107">E6831&amp;D6831</f>
        <v>10231</v>
      </c>
      <c r="B6831" s="24" t="s">
        <v>3254</v>
      </c>
      <c r="C6831" s="25">
        <v>43048</v>
      </c>
      <c r="D6831" s="24">
        <f>IFERROR(VLOOKUP(B6831,'2017_GT Roster'!$B$6:$H$21,7, FALSE), "NO MATCH!!!")</f>
        <v>1</v>
      </c>
      <c r="E6831" s="24">
        <f>IFERROR(VLOOKUP(GAME_JUMP_REPORT_CONSOLIDATED!C6831,GAME_INDEX!$A$7:$E$34,5,FALSE), "NO MATCH")</f>
        <v>1023</v>
      </c>
      <c r="F6831" s="24" t="str">
        <f>IFERROR(VLOOKUP(C6831,GAME_INDEX!$A$7:$E$34,4,FALSE), "NO MATCH!!!")</f>
        <v>North Carolina</v>
      </c>
      <c r="G6831" t="s">
        <v>6822</v>
      </c>
      <c r="H6831" s="1">
        <v>43048</v>
      </c>
      <c r="I6831">
        <v>1988</v>
      </c>
      <c r="J6831" t="s">
        <v>7</v>
      </c>
      <c r="K6831" t="s">
        <v>3254</v>
      </c>
      <c r="L6831">
        <v>20.8</v>
      </c>
    </row>
    <row r="6832" spans="1:12" x14ac:dyDescent="0.55000000000000004">
      <c r="A6832" s="24" t="str">
        <f t="shared" si="107"/>
        <v>10239</v>
      </c>
      <c r="B6832" s="24" t="s">
        <v>27</v>
      </c>
      <c r="C6832" s="25">
        <v>43048</v>
      </c>
      <c r="D6832" s="24">
        <f>IFERROR(VLOOKUP(B6832,'2017_GT Roster'!$B$6:$H$21,7, FALSE), "NO MATCH!!!")</f>
        <v>9</v>
      </c>
      <c r="E6832" s="24">
        <f>IFERROR(VLOOKUP(GAME_JUMP_REPORT_CONSOLIDATED!C6832,GAME_INDEX!$A$7:$E$34,5,FALSE), "NO MATCH")</f>
        <v>1023</v>
      </c>
      <c r="F6832" s="24" t="str">
        <f>IFERROR(VLOOKUP(C6832,GAME_INDEX!$A$7:$E$34,4,FALSE), "NO MATCH!!!")</f>
        <v>North Carolina</v>
      </c>
      <c r="G6832" t="s">
        <v>6823</v>
      </c>
      <c r="H6832" s="1">
        <v>43048</v>
      </c>
      <c r="I6832">
        <v>1990</v>
      </c>
      <c r="J6832" t="s">
        <v>7</v>
      </c>
      <c r="K6832" t="s">
        <v>27</v>
      </c>
      <c r="L6832">
        <v>13.8</v>
      </c>
    </row>
    <row r="6833" spans="1:12" x14ac:dyDescent="0.55000000000000004">
      <c r="A6833" s="24" t="str">
        <f t="shared" si="107"/>
        <v>102314</v>
      </c>
      <c r="B6833" s="24" t="s">
        <v>10</v>
      </c>
      <c r="C6833" s="25">
        <v>43048</v>
      </c>
      <c r="D6833" s="24">
        <f>IFERROR(VLOOKUP(B6833,'2017_GT Roster'!$B$6:$H$21,7, FALSE), "NO MATCH!!!")</f>
        <v>14</v>
      </c>
      <c r="E6833" s="24">
        <f>IFERROR(VLOOKUP(GAME_JUMP_REPORT_CONSOLIDATED!C6833,GAME_INDEX!$A$7:$E$34,5,FALSE), "NO MATCH")</f>
        <v>1023</v>
      </c>
      <c r="F6833" s="24" t="str">
        <f>IFERROR(VLOOKUP(C6833,GAME_INDEX!$A$7:$E$34,4,FALSE), "NO MATCH!!!")</f>
        <v>North Carolina</v>
      </c>
      <c r="G6833" t="s">
        <v>6824</v>
      </c>
      <c r="H6833" s="1">
        <v>43048</v>
      </c>
      <c r="I6833">
        <v>1990</v>
      </c>
      <c r="J6833" t="s">
        <v>7</v>
      </c>
      <c r="K6833" t="s">
        <v>10</v>
      </c>
      <c r="L6833">
        <v>20.399999999999999</v>
      </c>
    </row>
    <row r="6834" spans="1:12" x14ac:dyDescent="0.55000000000000004">
      <c r="A6834" s="24" t="str">
        <f t="shared" si="107"/>
        <v>102333</v>
      </c>
      <c r="B6834" s="24" t="s">
        <v>32</v>
      </c>
      <c r="C6834" s="25">
        <v>43048</v>
      </c>
      <c r="D6834" s="24">
        <f>IFERROR(VLOOKUP(B6834,'2017_GT Roster'!$B$6:$H$21,7, FALSE), "NO MATCH!!!")</f>
        <v>33</v>
      </c>
      <c r="E6834" s="24">
        <f>IFERROR(VLOOKUP(GAME_JUMP_REPORT_CONSOLIDATED!C6834,GAME_INDEX!$A$7:$E$34,5,FALSE), "NO MATCH")</f>
        <v>1023</v>
      </c>
      <c r="F6834" s="24" t="str">
        <f>IFERROR(VLOOKUP(C6834,GAME_INDEX!$A$7:$E$34,4,FALSE), "NO MATCH!!!")</f>
        <v>North Carolina</v>
      </c>
      <c r="G6834" t="s">
        <v>6825</v>
      </c>
      <c r="H6834" s="1">
        <v>43048</v>
      </c>
      <c r="I6834">
        <v>1997</v>
      </c>
      <c r="J6834" t="s">
        <v>7</v>
      </c>
      <c r="K6834" t="s">
        <v>32</v>
      </c>
      <c r="L6834">
        <v>19.899999999999999</v>
      </c>
    </row>
    <row r="6835" spans="1:12" x14ac:dyDescent="0.55000000000000004">
      <c r="A6835" s="24" t="str">
        <f t="shared" si="107"/>
        <v>10231</v>
      </c>
      <c r="B6835" s="24" t="s">
        <v>3254</v>
      </c>
      <c r="C6835" s="25">
        <v>43048</v>
      </c>
      <c r="D6835" s="24">
        <f>IFERROR(VLOOKUP(B6835,'2017_GT Roster'!$B$6:$H$21,7, FALSE), "NO MATCH!!!")</f>
        <v>1</v>
      </c>
      <c r="E6835" s="24">
        <f>IFERROR(VLOOKUP(GAME_JUMP_REPORT_CONSOLIDATED!C6835,GAME_INDEX!$A$7:$E$34,5,FALSE), "NO MATCH")</f>
        <v>1023</v>
      </c>
      <c r="F6835" s="24" t="str">
        <f>IFERROR(VLOOKUP(C6835,GAME_INDEX!$A$7:$E$34,4,FALSE), "NO MATCH!!!")</f>
        <v>North Carolina</v>
      </c>
      <c r="G6835" t="s">
        <v>6826</v>
      </c>
      <c r="H6835" s="1">
        <v>43048</v>
      </c>
      <c r="I6835">
        <v>2000</v>
      </c>
      <c r="J6835" t="s">
        <v>7</v>
      </c>
      <c r="K6835" t="s">
        <v>3254</v>
      </c>
      <c r="L6835">
        <v>19.8</v>
      </c>
    </row>
    <row r="6836" spans="1:12" x14ac:dyDescent="0.55000000000000004">
      <c r="A6836" s="24" t="str">
        <f t="shared" si="107"/>
        <v>10233</v>
      </c>
      <c r="B6836" s="24" t="s">
        <v>3344</v>
      </c>
      <c r="C6836" s="25">
        <v>43048</v>
      </c>
      <c r="D6836" s="24">
        <f>IFERROR(VLOOKUP(B6836,'2017_GT Roster'!$B$6:$H$21,7, FALSE), "NO MATCH!!!")</f>
        <v>3</v>
      </c>
      <c r="E6836" s="24">
        <f>IFERROR(VLOOKUP(GAME_JUMP_REPORT_CONSOLIDATED!C6836,GAME_INDEX!$A$7:$E$34,5,FALSE), "NO MATCH")</f>
        <v>1023</v>
      </c>
      <c r="F6836" s="24" t="str">
        <f>IFERROR(VLOOKUP(C6836,GAME_INDEX!$A$7:$E$34,4,FALSE), "NO MATCH!!!")</f>
        <v>North Carolina</v>
      </c>
      <c r="G6836" t="s">
        <v>6827</v>
      </c>
      <c r="H6836" s="1">
        <v>43048</v>
      </c>
      <c r="I6836">
        <v>2000</v>
      </c>
      <c r="J6836" t="s">
        <v>7</v>
      </c>
      <c r="K6836" t="s">
        <v>3344</v>
      </c>
      <c r="L6836">
        <v>13.9</v>
      </c>
    </row>
    <row r="6837" spans="1:12" x14ac:dyDescent="0.55000000000000004">
      <c r="A6837" s="24" t="str">
        <f t="shared" si="107"/>
        <v>102311</v>
      </c>
      <c r="B6837" s="24" t="s">
        <v>14</v>
      </c>
      <c r="C6837" s="25">
        <v>43048</v>
      </c>
      <c r="D6837" s="24">
        <f>IFERROR(VLOOKUP(B6837,'2017_GT Roster'!$B$6:$H$21,7, FALSE), "NO MATCH!!!")</f>
        <v>11</v>
      </c>
      <c r="E6837" s="24">
        <f>IFERROR(VLOOKUP(GAME_JUMP_REPORT_CONSOLIDATED!C6837,GAME_INDEX!$A$7:$E$34,5,FALSE), "NO MATCH")</f>
        <v>1023</v>
      </c>
      <c r="F6837" s="24" t="str">
        <f>IFERROR(VLOOKUP(C6837,GAME_INDEX!$A$7:$E$34,4,FALSE), "NO MATCH!!!")</f>
        <v>North Carolina</v>
      </c>
      <c r="G6837" t="s">
        <v>6828</v>
      </c>
      <c r="H6837" s="1">
        <v>43048</v>
      </c>
      <c r="I6837">
        <v>2018</v>
      </c>
      <c r="J6837" t="s">
        <v>7</v>
      </c>
      <c r="K6837" t="s">
        <v>14</v>
      </c>
      <c r="L6837">
        <v>16.2</v>
      </c>
    </row>
    <row r="6838" spans="1:12" x14ac:dyDescent="0.55000000000000004">
      <c r="A6838" s="24" t="str">
        <f t="shared" si="107"/>
        <v>102314</v>
      </c>
      <c r="B6838" s="24" t="s">
        <v>10</v>
      </c>
      <c r="C6838" s="25">
        <v>43048</v>
      </c>
      <c r="D6838" s="24">
        <f>IFERROR(VLOOKUP(B6838,'2017_GT Roster'!$B$6:$H$21,7, FALSE), "NO MATCH!!!")</f>
        <v>14</v>
      </c>
      <c r="E6838" s="24">
        <f>IFERROR(VLOOKUP(GAME_JUMP_REPORT_CONSOLIDATED!C6838,GAME_INDEX!$A$7:$E$34,5,FALSE), "NO MATCH")</f>
        <v>1023</v>
      </c>
      <c r="F6838" s="24" t="str">
        <f>IFERROR(VLOOKUP(C6838,GAME_INDEX!$A$7:$E$34,4,FALSE), "NO MATCH!!!")</f>
        <v>North Carolina</v>
      </c>
      <c r="G6838" t="s">
        <v>6829</v>
      </c>
      <c r="H6838" s="1">
        <v>43048</v>
      </c>
      <c r="I6838">
        <v>2019</v>
      </c>
      <c r="J6838" t="s">
        <v>7</v>
      </c>
      <c r="K6838" t="s">
        <v>10</v>
      </c>
      <c r="L6838">
        <v>16.899999999999999</v>
      </c>
    </row>
    <row r="6839" spans="1:12" x14ac:dyDescent="0.55000000000000004">
      <c r="A6839" s="24" t="str">
        <f t="shared" si="107"/>
        <v>10231</v>
      </c>
      <c r="B6839" s="24" t="s">
        <v>3254</v>
      </c>
      <c r="C6839" s="25">
        <v>43048</v>
      </c>
      <c r="D6839" s="24">
        <f>IFERROR(VLOOKUP(B6839,'2017_GT Roster'!$B$6:$H$21,7, FALSE), "NO MATCH!!!")</f>
        <v>1</v>
      </c>
      <c r="E6839" s="24">
        <f>IFERROR(VLOOKUP(GAME_JUMP_REPORT_CONSOLIDATED!C6839,GAME_INDEX!$A$7:$E$34,5,FALSE), "NO MATCH")</f>
        <v>1023</v>
      </c>
      <c r="F6839" s="24" t="str">
        <f>IFERROR(VLOOKUP(C6839,GAME_INDEX!$A$7:$E$34,4,FALSE), "NO MATCH!!!")</f>
        <v>North Carolina</v>
      </c>
      <c r="G6839" t="s">
        <v>6830</v>
      </c>
      <c r="H6839" s="1">
        <v>43048</v>
      </c>
      <c r="I6839">
        <v>2022</v>
      </c>
      <c r="J6839" t="s">
        <v>7</v>
      </c>
      <c r="K6839" t="s">
        <v>3254</v>
      </c>
      <c r="L6839">
        <v>16.5</v>
      </c>
    </row>
    <row r="6840" spans="1:12" x14ac:dyDescent="0.55000000000000004">
      <c r="A6840" s="24" t="str">
        <f t="shared" si="107"/>
        <v>102333</v>
      </c>
      <c r="B6840" s="24" t="s">
        <v>32</v>
      </c>
      <c r="C6840" s="25">
        <v>43048</v>
      </c>
      <c r="D6840" s="24">
        <f>IFERROR(VLOOKUP(B6840,'2017_GT Roster'!$B$6:$H$21,7, FALSE), "NO MATCH!!!")</f>
        <v>33</v>
      </c>
      <c r="E6840" s="24">
        <f>IFERROR(VLOOKUP(GAME_JUMP_REPORT_CONSOLIDATED!C6840,GAME_INDEX!$A$7:$E$34,5,FALSE), "NO MATCH")</f>
        <v>1023</v>
      </c>
      <c r="F6840" s="24" t="str">
        <f>IFERROR(VLOOKUP(C6840,GAME_INDEX!$A$7:$E$34,4,FALSE), "NO MATCH!!!")</f>
        <v>North Carolina</v>
      </c>
      <c r="G6840" t="s">
        <v>6831</v>
      </c>
      <c r="H6840" s="1">
        <v>43048</v>
      </c>
      <c r="I6840">
        <v>2022</v>
      </c>
      <c r="J6840" t="s">
        <v>7</v>
      </c>
      <c r="K6840" t="s">
        <v>32</v>
      </c>
      <c r="L6840">
        <v>14.4</v>
      </c>
    </row>
    <row r="6841" spans="1:12" x14ac:dyDescent="0.55000000000000004">
      <c r="A6841" s="24" t="str">
        <f t="shared" si="107"/>
        <v>102314</v>
      </c>
      <c r="B6841" s="24" t="s">
        <v>10</v>
      </c>
      <c r="C6841" s="25">
        <v>43048</v>
      </c>
      <c r="D6841" s="24">
        <f>IFERROR(VLOOKUP(B6841,'2017_GT Roster'!$B$6:$H$21,7, FALSE), "NO MATCH!!!")</f>
        <v>14</v>
      </c>
      <c r="E6841" s="24">
        <f>IFERROR(VLOOKUP(GAME_JUMP_REPORT_CONSOLIDATED!C6841,GAME_INDEX!$A$7:$E$34,5,FALSE), "NO MATCH")</f>
        <v>1023</v>
      </c>
      <c r="F6841" s="24" t="str">
        <f>IFERROR(VLOOKUP(C6841,GAME_INDEX!$A$7:$E$34,4,FALSE), "NO MATCH!!!")</f>
        <v>North Carolina</v>
      </c>
      <c r="G6841" t="s">
        <v>6832</v>
      </c>
      <c r="H6841" s="1">
        <v>43048</v>
      </c>
      <c r="I6841">
        <v>2027</v>
      </c>
      <c r="J6841" t="s">
        <v>7</v>
      </c>
      <c r="K6841" t="s">
        <v>10</v>
      </c>
      <c r="L6841">
        <v>17.100000000000001</v>
      </c>
    </row>
    <row r="6842" spans="1:12" x14ac:dyDescent="0.55000000000000004">
      <c r="A6842" s="24" t="str">
        <f t="shared" si="107"/>
        <v>10231</v>
      </c>
      <c r="B6842" s="24" t="s">
        <v>3254</v>
      </c>
      <c r="C6842" s="25">
        <v>43048</v>
      </c>
      <c r="D6842" s="24">
        <f>IFERROR(VLOOKUP(B6842,'2017_GT Roster'!$B$6:$H$21,7, FALSE), "NO MATCH!!!")</f>
        <v>1</v>
      </c>
      <c r="E6842" s="24">
        <f>IFERROR(VLOOKUP(GAME_JUMP_REPORT_CONSOLIDATED!C6842,GAME_INDEX!$A$7:$E$34,5,FALSE), "NO MATCH")</f>
        <v>1023</v>
      </c>
      <c r="F6842" s="24" t="str">
        <f>IFERROR(VLOOKUP(C6842,GAME_INDEX!$A$7:$E$34,4,FALSE), "NO MATCH!!!")</f>
        <v>North Carolina</v>
      </c>
      <c r="G6842" t="s">
        <v>6833</v>
      </c>
      <c r="H6842" s="1">
        <v>43048</v>
      </c>
      <c r="I6842">
        <v>2029</v>
      </c>
      <c r="J6842" t="s">
        <v>7</v>
      </c>
      <c r="K6842" t="s">
        <v>3254</v>
      </c>
      <c r="L6842">
        <v>18</v>
      </c>
    </row>
    <row r="6843" spans="1:12" x14ac:dyDescent="0.55000000000000004">
      <c r="A6843" s="24" t="str">
        <f t="shared" si="107"/>
        <v>102333</v>
      </c>
      <c r="B6843" s="24" t="s">
        <v>32</v>
      </c>
      <c r="C6843" s="25">
        <v>43048</v>
      </c>
      <c r="D6843" s="24">
        <f>IFERROR(VLOOKUP(B6843,'2017_GT Roster'!$B$6:$H$21,7, FALSE), "NO MATCH!!!")</f>
        <v>33</v>
      </c>
      <c r="E6843" s="24">
        <f>IFERROR(VLOOKUP(GAME_JUMP_REPORT_CONSOLIDATED!C6843,GAME_INDEX!$A$7:$E$34,5,FALSE), "NO MATCH")</f>
        <v>1023</v>
      </c>
      <c r="F6843" s="24" t="str">
        <f>IFERROR(VLOOKUP(C6843,GAME_INDEX!$A$7:$E$34,4,FALSE), "NO MATCH!!!")</f>
        <v>North Carolina</v>
      </c>
      <c r="G6843" t="s">
        <v>6834</v>
      </c>
      <c r="H6843" s="1">
        <v>43048</v>
      </c>
      <c r="I6843">
        <v>2030</v>
      </c>
      <c r="J6843" t="s">
        <v>7</v>
      </c>
      <c r="K6843" t="s">
        <v>32</v>
      </c>
      <c r="L6843">
        <v>21.6</v>
      </c>
    </row>
    <row r="6844" spans="1:12" x14ac:dyDescent="0.55000000000000004">
      <c r="A6844" s="24" t="str">
        <f t="shared" si="107"/>
        <v>10233</v>
      </c>
      <c r="B6844" s="24" t="s">
        <v>3344</v>
      </c>
      <c r="C6844" s="25">
        <v>43048</v>
      </c>
      <c r="D6844" s="24">
        <f>IFERROR(VLOOKUP(B6844,'2017_GT Roster'!$B$6:$H$21,7, FALSE), "NO MATCH!!!")</f>
        <v>3</v>
      </c>
      <c r="E6844" s="24">
        <f>IFERROR(VLOOKUP(GAME_JUMP_REPORT_CONSOLIDATED!C6844,GAME_INDEX!$A$7:$E$34,5,FALSE), "NO MATCH")</f>
        <v>1023</v>
      </c>
      <c r="F6844" s="24" t="str">
        <f>IFERROR(VLOOKUP(C6844,GAME_INDEX!$A$7:$E$34,4,FALSE), "NO MATCH!!!")</f>
        <v>North Carolina</v>
      </c>
      <c r="G6844" t="s">
        <v>6835</v>
      </c>
      <c r="H6844" s="1">
        <v>43048</v>
      </c>
      <c r="I6844">
        <v>2033</v>
      </c>
      <c r="J6844" t="s">
        <v>7</v>
      </c>
      <c r="K6844" t="s">
        <v>3344</v>
      </c>
      <c r="L6844">
        <v>13.9</v>
      </c>
    </row>
    <row r="6845" spans="1:12" x14ac:dyDescent="0.55000000000000004">
      <c r="A6845" s="24" t="str">
        <f t="shared" si="107"/>
        <v>102311</v>
      </c>
      <c r="B6845" s="24" t="s">
        <v>14</v>
      </c>
      <c r="C6845" s="25">
        <v>43048</v>
      </c>
      <c r="D6845" s="24">
        <f>IFERROR(VLOOKUP(B6845,'2017_GT Roster'!$B$6:$H$21,7, FALSE), "NO MATCH!!!")</f>
        <v>11</v>
      </c>
      <c r="E6845" s="24">
        <f>IFERROR(VLOOKUP(GAME_JUMP_REPORT_CONSOLIDATED!C6845,GAME_INDEX!$A$7:$E$34,5,FALSE), "NO MATCH")</f>
        <v>1023</v>
      </c>
      <c r="F6845" s="24" t="str">
        <f>IFERROR(VLOOKUP(C6845,GAME_INDEX!$A$7:$E$34,4,FALSE), "NO MATCH!!!")</f>
        <v>North Carolina</v>
      </c>
      <c r="G6845" t="s">
        <v>6836</v>
      </c>
      <c r="H6845" s="1">
        <v>43048</v>
      </c>
      <c r="I6845">
        <v>2051</v>
      </c>
      <c r="J6845" t="s">
        <v>7</v>
      </c>
      <c r="K6845" t="s">
        <v>14</v>
      </c>
      <c r="L6845">
        <v>11.7</v>
      </c>
    </row>
    <row r="6846" spans="1:12" x14ac:dyDescent="0.55000000000000004">
      <c r="A6846" s="24" t="str">
        <f t="shared" si="107"/>
        <v>10231</v>
      </c>
      <c r="B6846" s="24" t="s">
        <v>3254</v>
      </c>
      <c r="C6846" s="25">
        <v>43048</v>
      </c>
      <c r="D6846" s="24">
        <f>IFERROR(VLOOKUP(B6846,'2017_GT Roster'!$B$6:$H$21,7, FALSE), "NO MATCH!!!")</f>
        <v>1</v>
      </c>
      <c r="E6846" s="24">
        <f>IFERROR(VLOOKUP(GAME_JUMP_REPORT_CONSOLIDATED!C6846,GAME_INDEX!$A$7:$E$34,5,FALSE), "NO MATCH")</f>
        <v>1023</v>
      </c>
      <c r="F6846" s="24" t="str">
        <f>IFERROR(VLOOKUP(C6846,GAME_INDEX!$A$7:$E$34,4,FALSE), "NO MATCH!!!")</f>
        <v>North Carolina</v>
      </c>
      <c r="G6846" t="s">
        <v>6837</v>
      </c>
      <c r="H6846" s="1">
        <v>43048</v>
      </c>
      <c r="I6846">
        <v>2055</v>
      </c>
      <c r="J6846" t="s">
        <v>7</v>
      </c>
      <c r="K6846" t="s">
        <v>3254</v>
      </c>
      <c r="L6846">
        <v>16.2</v>
      </c>
    </row>
    <row r="6847" spans="1:12" x14ac:dyDescent="0.55000000000000004">
      <c r="A6847" s="24" t="str">
        <f t="shared" si="107"/>
        <v>10239</v>
      </c>
      <c r="B6847" s="24" t="s">
        <v>27</v>
      </c>
      <c r="C6847" s="25">
        <v>43048</v>
      </c>
      <c r="D6847" s="24">
        <f>IFERROR(VLOOKUP(B6847,'2017_GT Roster'!$B$6:$H$21,7, FALSE), "NO MATCH!!!")</f>
        <v>9</v>
      </c>
      <c r="E6847" s="24">
        <f>IFERROR(VLOOKUP(GAME_JUMP_REPORT_CONSOLIDATED!C6847,GAME_INDEX!$A$7:$E$34,5,FALSE), "NO MATCH")</f>
        <v>1023</v>
      </c>
      <c r="F6847" s="24" t="str">
        <f>IFERROR(VLOOKUP(C6847,GAME_INDEX!$A$7:$E$34,4,FALSE), "NO MATCH!!!")</f>
        <v>North Carolina</v>
      </c>
      <c r="G6847" t="s">
        <v>6838</v>
      </c>
      <c r="H6847" s="1">
        <v>43048</v>
      </c>
      <c r="I6847">
        <v>2069</v>
      </c>
      <c r="J6847" t="s">
        <v>7</v>
      </c>
      <c r="K6847" t="s">
        <v>27</v>
      </c>
      <c r="L6847">
        <v>14</v>
      </c>
    </row>
    <row r="6848" spans="1:12" x14ac:dyDescent="0.55000000000000004">
      <c r="A6848" s="24" t="str">
        <f t="shared" si="107"/>
        <v>10239</v>
      </c>
      <c r="B6848" s="24" t="s">
        <v>27</v>
      </c>
      <c r="C6848" s="25">
        <v>43048</v>
      </c>
      <c r="D6848" s="24">
        <f>IFERROR(VLOOKUP(B6848,'2017_GT Roster'!$B$6:$H$21,7, FALSE), "NO MATCH!!!")</f>
        <v>9</v>
      </c>
      <c r="E6848" s="24">
        <f>IFERROR(VLOOKUP(GAME_JUMP_REPORT_CONSOLIDATED!C6848,GAME_INDEX!$A$7:$E$34,5,FALSE), "NO MATCH")</f>
        <v>1023</v>
      </c>
      <c r="F6848" s="24" t="str">
        <f>IFERROR(VLOOKUP(C6848,GAME_INDEX!$A$7:$E$34,4,FALSE), "NO MATCH!!!")</f>
        <v>North Carolina</v>
      </c>
      <c r="G6848" t="s">
        <v>6839</v>
      </c>
      <c r="H6848" s="1">
        <v>43048</v>
      </c>
      <c r="I6848">
        <v>2071</v>
      </c>
      <c r="J6848" t="s">
        <v>7</v>
      </c>
      <c r="K6848" t="s">
        <v>27</v>
      </c>
      <c r="L6848">
        <v>12.6</v>
      </c>
    </row>
    <row r="6849" spans="1:12" x14ac:dyDescent="0.55000000000000004">
      <c r="A6849" s="24" t="str">
        <f t="shared" si="107"/>
        <v>10231</v>
      </c>
      <c r="B6849" s="24" t="s">
        <v>3254</v>
      </c>
      <c r="C6849" s="25">
        <v>43048</v>
      </c>
      <c r="D6849" s="24">
        <f>IFERROR(VLOOKUP(B6849,'2017_GT Roster'!$B$6:$H$21,7, FALSE), "NO MATCH!!!")</f>
        <v>1</v>
      </c>
      <c r="E6849" s="24">
        <f>IFERROR(VLOOKUP(GAME_JUMP_REPORT_CONSOLIDATED!C6849,GAME_INDEX!$A$7:$E$34,5,FALSE), "NO MATCH")</f>
        <v>1023</v>
      </c>
      <c r="F6849" s="24" t="str">
        <f>IFERROR(VLOOKUP(C6849,GAME_INDEX!$A$7:$E$34,4,FALSE), "NO MATCH!!!")</f>
        <v>North Carolina</v>
      </c>
      <c r="G6849" t="s">
        <v>6840</v>
      </c>
      <c r="H6849" s="1">
        <v>43048</v>
      </c>
      <c r="I6849">
        <v>2078</v>
      </c>
      <c r="J6849" t="s">
        <v>7</v>
      </c>
      <c r="K6849" t="s">
        <v>3254</v>
      </c>
      <c r="L6849">
        <v>21.7</v>
      </c>
    </row>
    <row r="6850" spans="1:12" x14ac:dyDescent="0.55000000000000004">
      <c r="A6850" s="24" t="str">
        <f t="shared" si="107"/>
        <v>10231</v>
      </c>
      <c r="B6850" s="24" t="s">
        <v>3254</v>
      </c>
      <c r="C6850" s="25">
        <v>43048</v>
      </c>
      <c r="D6850" s="24">
        <f>IFERROR(VLOOKUP(B6850,'2017_GT Roster'!$B$6:$H$21,7, FALSE), "NO MATCH!!!")</f>
        <v>1</v>
      </c>
      <c r="E6850" s="24">
        <f>IFERROR(VLOOKUP(GAME_JUMP_REPORT_CONSOLIDATED!C6850,GAME_INDEX!$A$7:$E$34,5,FALSE), "NO MATCH")</f>
        <v>1023</v>
      </c>
      <c r="F6850" s="24" t="str">
        <f>IFERROR(VLOOKUP(C6850,GAME_INDEX!$A$7:$E$34,4,FALSE), "NO MATCH!!!")</f>
        <v>North Carolina</v>
      </c>
      <c r="G6850" t="s">
        <v>6841</v>
      </c>
      <c r="H6850" s="1">
        <v>43048</v>
      </c>
      <c r="I6850">
        <v>2098</v>
      </c>
      <c r="J6850" t="s">
        <v>7</v>
      </c>
      <c r="K6850" t="s">
        <v>3254</v>
      </c>
      <c r="L6850">
        <v>11.4</v>
      </c>
    </row>
    <row r="6851" spans="1:12" x14ac:dyDescent="0.55000000000000004">
      <c r="A6851" s="24" t="str">
        <f t="shared" si="107"/>
        <v>10234</v>
      </c>
      <c r="B6851" s="24" t="s">
        <v>3262</v>
      </c>
      <c r="C6851" s="25">
        <v>43048</v>
      </c>
      <c r="D6851" s="24">
        <f>IFERROR(VLOOKUP(B6851,'2017_GT Roster'!$B$6:$H$21,7, FALSE), "NO MATCH!!!")</f>
        <v>4</v>
      </c>
      <c r="E6851" s="24">
        <f>IFERROR(VLOOKUP(GAME_JUMP_REPORT_CONSOLIDATED!C6851,GAME_INDEX!$A$7:$E$34,5,FALSE), "NO MATCH")</f>
        <v>1023</v>
      </c>
      <c r="F6851" s="24" t="str">
        <f>IFERROR(VLOOKUP(C6851,GAME_INDEX!$A$7:$E$34,4,FALSE), "NO MATCH!!!")</f>
        <v>North Carolina</v>
      </c>
      <c r="G6851" t="s">
        <v>6842</v>
      </c>
      <c r="H6851" s="1">
        <v>43048</v>
      </c>
      <c r="I6851">
        <v>2116</v>
      </c>
      <c r="J6851" t="s">
        <v>7</v>
      </c>
      <c r="K6851" t="s">
        <v>3262</v>
      </c>
      <c r="L6851">
        <v>22.7</v>
      </c>
    </row>
    <row r="6852" spans="1:12" x14ac:dyDescent="0.55000000000000004">
      <c r="A6852" s="24" t="str">
        <f t="shared" si="107"/>
        <v>102314</v>
      </c>
      <c r="B6852" s="24" t="s">
        <v>10</v>
      </c>
      <c r="C6852" s="25">
        <v>43048</v>
      </c>
      <c r="D6852" s="24">
        <f>IFERROR(VLOOKUP(B6852,'2017_GT Roster'!$B$6:$H$21,7, FALSE), "NO MATCH!!!")</f>
        <v>14</v>
      </c>
      <c r="E6852" s="24">
        <f>IFERROR(VLOOKUP(GAME_JUMP_REPORT_CONSOLIDATED!C6852,GAME_INDEX!$A$7:$E$34,5,FALSE), "NO MATCH")</f>
        <v>1023</v>
      </c>
      <c r="F6852" s="24" t="str">
        <f>IFERROR(VLOOKUP(C6852,GAME_INDEX!$A$7:$E$34,4,FALSE), "NO MATCH!!!")</f>
        <v>North Carolina</v>
      </c>
      <c r="G6852" t="s">
        <v>6843</v>
      </c>
      <c r="H6852" s="1">
        <v>43048</v>
      </c>
      <c r="I6852">
        <v>2119</v>
      </c>
      <c r="J6852" t="s">
        <v>7</v>
      </c>
      <c r="K6852" t="s">
        <v>10</v>
      </c>
      <c r="L6852">
        <v>24.4</v>
      </c>
    </row>
    <row r="6853" spans="1:12" x14ac:dyDescent="0.55000000000000004">
      <c r="A6853" s="24" t="str">
        <f t="shared" si="107"/>
        <v>10234</v>
      </c>
      <c r="B6853" s="24" t="s">
        <v>3262</v>
      </c>
      <c r="C6853" s="25">
        <v>43048</v>
      </c>
      <c r="D6853" s="24">
        <f>IFERROR(VLOOKUP(B6853,'2017_GT Roster'!$B$6:$H$21,7, FALSE), "NO MATCH!!!")</f>
        <v>4</v>
      </c>
      <c r="E6853" s="24">
        <f>IFERROR(VLOOKUP(GAME_JUMP_REPORT_CONSOLIDATED!C6853,GAME_INDEX!$A$7:$E$34,5,FALSE), "NO MATCH")</f>
        <v>1023</v>
      </c>
      <c r="F6853" s="24" t="str">
        <f>IFERROR(VLOOKUP(C6853,GAME_INDEX!$A$7:$E$34,4,FALSE), "NO MATCH!!!")</f>
        <v>North Carolina</v>
      </c>
      <c r="G6853" t="s">
        <v>6844</v>
      </c>
      <c r="H6853" s="1">
        <v>43048</v>
      </c>
      <c r="I6853">
        <v>2121</v>
      </c>
      <c r="J6853" t="s">
        <v>7</v>
      </c>
      <c r="K6853" t="s">
        <v>3262</v>
      </c>
      <c r="L6853">
        <v>17.899999999999999</v>
      </c>
    </row>
    <row r="6854" spans="1:12" x14ac:dyDescent="0.55000000000000004">
      <c r="A6854" s="24" t="str">
        <f t="shared" si="107"/>
        <v>10239</v>
      </c>
      <c r="B6854" s="24" t="s">
        <v>27</v>
      </c>
      <c r="C6854" s="25">
        <v>43048</v>
      </c>
      <c r="D6854" s="24">
        <f>IFERROR(VLOOKUP(B6854,'2017_GT Roster'!$B$6:$H$21,7, FALSE), "NO MATCH!!!")</f>
        <v>9</v>
      </c>
      <c r="E6854" s="24">
        <f>IFERROR(VLOOKUP(GAME_JUMP_REPORT_CONSOLIDATED!C6854,GAME_INDEX!$A$7:$E$34,5,FALSE), "NO MATCH")</f>
        <v>1023</v>
      </c>
      <c r="F6854" s="24" t="str">
        <f>IFERROR(VLOOKUP(C6854,GAME_INDEX!$A$7:$E$34,4,FALSE), "NO MATCH!!!")</f>
        <v>North Carolina</v>
      </c>
      <c r="G6854" t="s">
        <v>6845</v>
      </c>
      <c r="H6854" s="1">
        <v>43048</v>
      </c>
      <c r="I6854">
        <v>2142</v>
      </c>
      <c r="J6854" t="s">
        <v>7</v>
      </c>
      <c r="K6854" t="s">
        <v>27</v>
      </c>
      <c r="L6854">
        <v>13</v>
      </c>
    </row>
    <row r="6855" spans="1:12" x14ac:dyDescent="0.55000000000000004">
      <c r="A6855" s="24" t="str">
        <f t="shared" si="107"/>
        <v>10234</v>
      </c>
      <c r="B6855" s="24" t="s">
        <v>3262</v>
      </c>
      <c r="C6855" s="25">
        <v>43048</v>
      </c>
      <c r="D6855" s="24">
        <f>IFERROR(VLOOKUP(B6855,'2017_GT Roster'!$B$6:$H$21,7, FALSE), "NO MATCH!!!")</f>
        <v>4</v>
      </c>
      <c r="E6855" s="24">
        <f>IFERROR(VLOOKUP(GAME_JUMP_REPORT_CONSOLIDATED!C6855,GAME_INDEX!$A$7:$E$34,5,FALSE), "NO MATCH")</f>
        <v>1023</v>
      </c>
      <c r="F6855" s="24" t="str">
        <f>IFERROR(VLOOKUP(C6855,GAME_INDEX!$A$7:$E$34,4,FALSE), "NO MATCH!!!")</f>
        <v>North Carolina</v>
      </c>
      <c r="G6855" t="s">
        <v>6846</v>
      </c>
      <c r="H6855" s="1">
        <v>43048</v>
      </c>
      <c r="I6855">
        <v>2147</v>
      </c>
      <c r="J6855" t="s">
        <v>7</v>
      </c>
      <c r="K6855" t="s">
        <v>3262</v>
      </c>
      <c r="L6855">
        <v>20.399999999999999</v>
      </c>
    </row>
    <row r="6856" spans="1:12" x14ac:dyDescent="0.55000000000000004">
      <c r="A6856" s="24" t="str">
        <f t="shared" si="107"/>
        <v>102312</v>
      </c>
      <c r="B6856" s="24" t="s">
        <v>10639</v>
      </c>
      <c r="C6856" s="25">
        <v>43048</v>
      </c>
      <c r="D6856" s="24">
        <f>IFERROR(VLOOKUP(B6856,'2017_GT Roster'!$B$6:$H$21,7, FALSE), "NO MATCH!!!")</f>
        <v>12</v>
      </c>
      <c r="E6856" s="24">
        <f>IFERROR(VLOOKUP(GAME_JUMP_REPORT_CONSOLIDATED!C6856,GAME_INDEX!$A$7:$E$34,5,FALSE), "NO MATCH")</f>
        <v>1023</v>
      </c>
      <c r="F6856" s="24" t="str">
        <f>IFERROR(VLOOKUP(C6856,GAME_INDEX!$A$7:$E$34,4,FALSE), "NO MATCH!!!")</f>
        <v>North Carolina</v>
      </c>
      <c r="G6856" t="s">
        <v>6847</v>
      </c>
      <c r="H6856" s="1">
        <v>43048</v>
      </c>
      <c r="I6856">
        <v>2172</v>
      </c>
      <c r="J6856" t="s">
        <v>7</v>
      </c>
      <c r="K6856" t="s">
        <v>12</v>
      </c>
      <c r="L6856">
        <v>14.7</v>
      </c>
    </row>
    <row r="6857" spans="1:12" x14ac:dyDescent="0.55000000000000004">
      <c r="A6857" s="24" t="str">
        <f t="shared" si="107"/>
        <v>10234</v>
      </c>
      <c r="B6857" s="24" t="s">
        <v>3262</v>
      </c>
      <c r="C6857" s="25">
        <v>43048</v>
      </c>
      <c r="D6857" s="24">
        <f>IFERROR(VLOOKUP(B6857,'2017_GT Roster'!$B$6:$H$21,7, FALSE), "NO MATCH!!!")</f>
        <v>4</v>
      </c>
      <c r="E6857" s="24">
        <f>IFERROR(VLOOKUP(GAME_JUMP_REPORT_CONSOLIDATED!C6857,GAME_INDEX!$A$7:$E$34,5,FALSE), "NO MATCH")</f>
        <v>1023</v>
      </c>
      <c r="F6857" s="24" t="str">
        <f>IFERROR(VLOOKUP(C6857,GAME_INDEX!$A$7:$E$34,4,FALSE), "NO MATCH!!!")</f>
        <v>North Carolina</v>
      </c>
      <c r="G6857" t="s">
        <v>6848</v>
      </c>
      <c r="H6857" s="1">
        <v>43048</v>
      </c>
      <c r="I6857">
        <v>2174</v>
      </c>
      <c r="J6857" t="s">
        <v>7</v>
      </c>
      <c r="K6857" t="s">
        <v>3262</v>
      </c>
      <c r="L6857">
        <v>21.7</v>
      </c>
    </row>
    <row r="6858" spans="1:12" x14ac:dyDescent="0.55000000000000004">
      <c r="A6858" s="24" t="str">
        <f t="shared" si="107"/>
        <v>10233</v>
      </c>
      <c r="B6858" s="24" t="s">
        <v>3344</v>
      </c>
      <c r="C6858" s="25">
        <v>43048</v>
      </c>
      <c r="D6858" s="24">
        <f>IFERROR(VLOOKUP(B6858,'2017_GT Roster'!$B$6:$H$21,7, FALSE), "NO MATCH!!!")</f>
        <v>3</v>
      </c>
      <c r="E6858" s="24">
        <f>IFERROR(VLOOKUP(GAME_JUMP_REPORT_CONSOLIDATED!C6858,GAME_INDEX!$A$7:$E$34,5,FALSE), "NO MATCH")</f>
        <v>1023</v>
      </c>
      <c r="F6858" s="24" t="str">
        <f>IFERROR(VLOOKUP(C6858,GAME_INDEX!$A$7:$E$34,4,FALSE), "NO MATCH!!!")</f>
        <v>North Carolina</v>
      </c>
      <c r="G6858" t="s">
        <v>6849</v>
      </c>
      <c r="H6858" s="1">
        <v>43048</v>
      </c>
      <c r="I6858">
        <v>2178</v>
      </c>
      <c r="J6858" t="s">
        <v>7</v>
      </c>
      <c r="K6858" t="s">
        <v>3344</v>
      </c>
      <c r="L6858">
        <v>19.8</v>
      </c>
    </row>
    <row r="6859" spans="1:12" x14ac:dyDescent="0.55000000000000004">
      <c r="A6859" s="24" t="str">
        <f t="shared" si="107"/>
        <v>102312</v>
      </c>
      <c r="B6859" s="24" t="s">
        <v>10639</v>
      </c>
      <c r="C6859" s="25">
        <v>43048</v>
      </c>
      <c r="D6859" s="24">
        <f>IFERROR(VLOOKUP(B6859,'2017_GT Roster'!$B$6:$H$21,7, FALSE), "NO MATCH!!!")</f>
        <v>12</v>
      </c>
      <c r="E6859" s="24">
        <f>IFERROR(VLOOKUP(GAME_JUMP_REPORT_CONSOLIDATED!C6859,GAME_INDEX!$A$7:$E$34,5,FALSE), "NO MATCH")</f>
        <v>1023</v>
      </c>
      <c r="F6859" s="24" t="str">
        <f>IFERROR(VLOOKUP(C6859,GAME_INDEX!$A$7:$E$34,4,FALSE), "NO MATCH!!!")</f>
        <v>North Carolina</v>
      </c>
      <c r="G6859" t="s">
        <v>6850</v>
      </c>
      <c r="H6859" s="1">
        <v>43048</v>
      </c>
      <c r="I6859">
        <v>2211</v>
      </c>
      <c r="J6859" t="s">
        <v>7</v>
      </c>
      <c r="K6859" t="s">
        <v>12</v>
      </c>
      <c r="L6859">
        <v>16.600000000000001</v>
      </c>
    </row>
    <row r="6860" spans="1:12" x14ac:dyDescent="0.55000000000000004">
      <c r="A6860" s="24" t="str">
        <f t="shared" si="107"/>
        <v>10234</v>
      </c>
      <c r="B6860" s="24" t="s">
        <v>3262</v>
      </c>
      <c r="C6860" s="25">
        <v>43048</v>
      </c>
      <c r="D6860" s="24">
        <f>IFERROR(VLOOKUP(B6860,'2017_GT Roster'!$B$6:$H$21,7, FALSE), "NO MATCH!!!")</f>
        <v>4</v>
      </c>
      <c r="E6860" s="24">
        <f>IFERROR(VLOOKUP(GAME_JUMP_REPORT_CONSOLIDATED!C6860,GAME_INDEX!$A$7:$E$34,5,FALSE), "NO MATCH")</f>
        <v>1023</v>
      </c>
      <c r="F6860" s="24" t="str">
        <f>IFERROR(VLOOKUP(C6860,GAME_INDEX!$A$7:$E$34,4,FALSE), "NO MATCH!!!")</f>
        <v>North Carolina</v>
      </c>
      <c r="G6860" t="s">
        <v>6851</v>
      </c>
      <c r="H6860" s="1">
        <v>43048</v>
      </c>
      <c r="I6860">
        <v>2339</v>
      </c>
      <c r="J6860" t="s">
        <v>7</v>
      </c>
      <c r="K6860" t="s">
        <v>3262</v>
      </c>
      <c r="L6860">
        <v>18.600000000000001</v>
      </c>
    </row>
    <row r="6861" spans="1:12" x14ac:dyDescent="0.55000000000000004">
      <c r="A6861" s="24" t="str">
        <f t="shared" si="107"/>
        <v>102333</v>
      </c>
      <c r="B6861" s="24" t="s">
        <v>32</v>
      </c>
      <c r="C6861" s="25">
        <v>43048</v>
      </c>
      <c r="D6861" s="24">
        <f>IFERROR(VLOOKUP(B6861,'2017_GT Roster'!$B$6:$H$21,7, FALSE), "NO MATCH!!!")</f>
        <v>33</v>
      </c>
      <c r="E6861" s="24">
        <f>IFERROR(VLOOKUP(GAME_JUMP_REPORT_CONSOLIDATED!C6861,GAME_INDEX!$A$7:$E$34,5,FALSE), "NO MATCH")</f>
        <v>1023</v>
      </c>
      <c r="F6861" s="24" t="str">
        <f>IFERROR(VLOOKUP(C6861,GAME_INDEX!$A$7:$E$34,4,FALSE), "NO MATCH!!!")</f>
        <v>North Carolina</v>
      </c>
      <c r="G6861" t="s">
        <v>6852</v>
      </c>
      <c r="H6861" s="1">
        <v>43048</v>
      </c>
      <c r="I6861">
        <v>2341</v>
      </c>
      <c r="J6861" t="s">
        <v>7</v>
      </c>
      <c r="K6861" t="s">
        <v>32</v>
      </c>
      <c r="L6861">
        <v>14.2</v>
      </c>
    </row>
    <row r="6862" spans="1:12" x14ac:dyDescent="0.55000000000000004">
      <c r="A6862" s="24" t="str">
        <f t="shared" si="107"/>
        <v>10234</v>
      </c>
      <c r="B6862" s="24" t="s">
        <v>3262</v>
      </c>
      <c r="C6862" s="25">
        <v>43048</v>
      </c>
      <c r="D6862" s="24">
        <f>IFERROR(VLOOKUP(B6862,'2017_GT Roster'!$B$6:$H$21,7, FALSE), "NO MATCH!!!")</f>
        <v>4</v>
      </c>
      <c r="E6862" s="24">
        <f>IFERROR(VLOOKUP(GAME_JUMP_REPORT_CONSOLIDATED!C6862,GAME_INDEX!$A$7:$E$34,5,FALSE), "NO MATCH")</f>
        <v>1023</v>
      </c>
      <c r="F6862" s="24" t="str">
        <f>IFERROR(VLOOKUP(C6862,GAME_INDEX!$A$7:$E$34,4,FALSE), "NO MATCH!!!")</f>
        <v>North Carolina</v>
      </c>
      <c r="G6862" t="s">
        <v>6853</v>
      </c>
      <c r="H6862" s="1">
        <v>43048</v>
      </c>
      <c r="I6862">
        <v>2362</v>
      </c>
      <c r="J6862" t="s">
        <v>7</v>
      </c>
      <c r="K6862" t="s">
        <v>3262</v>
      </c>
      <c r="L6862">
        <v>19.2</v>
      </c>
    </row>
    <row r="6863" spans="1:12" x14ac:dyDescent="0.55000000000000004">
      <c r="A6863" s="24" t="str">
        <f t="shared" si="107"/>
        <v>102312</v>
      </c>
      <c r="B6863" s="24" t="s">
        <v>10639</v>
      </c>
      <c r="C6863" s="25">
        <v>43048</v>
      </c>
      <c r="D6863" s="24">
        <f>IFERROR(VLOOKUP(B6863,'2017_GT Roster'!$B$6:$H$21,7, FALSE), "NO MATCH!!!")</f>
        <v>12</v>
      </c>
      <c r="E6863" s="24">
        <f>IFERROR(VLOOKUP(GAME_JUMP_REPORT_CONSOLIDATED!C6863,GAME_INDEX!$A$7:$E$34,5,FALSE), "NO MATCH")</f>
        <v>1023</v>
      </c>
      <c r="F6863" s="24" t="str">
        <f>IFERROR(VLOOKUP(C6863,GAME_INDEX!$A$7:$E$34,4,FALSE), "NO MATCH!!!")</f>
        <v>North Carolina</v>
      </c>
      <c r="G6863" t="s">
        <v>6854</v>
      </c>
      <c r="H6863" s="1">
        <v>43048</v>
      </c>
      <c r="I6863">
        <v>2364</v>
      </c>
      <c r="J6863" t="s">
        <v>7</v>
      </c>
      <c r="K6863" t="s">
        <v>12</v>
      </c>
      <c r="L6863">
        <v>13.3</v>
      </c>
    </row>
    <row r="6864" spans="1:12" x14ac:dyDescent="0.55000000000000004">
      <c r="A6864" s="24" t="str">
        <f t="shared" si="107"/>
        <v>10234</v>
      </c>
      <c r="B6864" s="24" t="s">
        <v>3262</v>
      </c>
      <c r="C6864" s="25">
        <v>43048</v>
      </c>
      <c r="D6864" s="24">
        <f>IFERROR(VLOOKUP(B6864,'2017_GT Roster'!$B$6:$H$21,7, FALSE), "NO MATCH!!!")</f>
        <v>4</v>
      </c>
      <c r="E6864" s="24">
        <f>IFERROR(VLOOKUP(GAME_JUMP_REPORT_CONSOLIDATED!C6864,GAME_INDEX!$A$7:$E$34,5,FALSE), "NO MATCH")</f>
        <v>1023</v>
      </c>
      <c r="F6864" s="24" t="str">
        <f>IFERROR(VLOOKUP(C6864,GAME_INDEX!$A$7:$E$34,4,FALSE), "NO MATCH!!!")</f>
        <v>North Carolina</v>
      </c>
      <c r="G6864" t="s">
        <v>6855</v>
      </c>
      <c r="H6864" s="1">
        <v>43048</v>
      </c>
      <c r="I6864">
        <v>2369</v>
      </c>
      <c r="J6864" t="s">
        <v>7</v>
      </c>
      <c r="K6864" t="s">
        <v>3262</v>
      </c>
      <c r="L6864">
        <v>19.2</v>
      </c>
    </row>
    <row r="6865" spans="1:12" x14ac:dyDescent="0.55000000000000004">
      <c r="A6865" s="24" t="str">
        <f t="shared" si="107"/>
        <v>10234</v>
      </c>
      <c r="B6865" s="24" t="s">
        <v>3262</v>
      </c>
      <c r="C6865" s="25">
        <v>43048</v>
      </c>
      <c r="D6865" s="24">
        <f>IFERROR(VLOOKUP(B6865,'2017_GT Roster'!$B$6:$H$21,7, FALSE), "NO MATCH!!!")</f>
        <v>4</v>
      </c>
      <c r="E6865" s="24">
        <f>IFERROR(VLOOKUP(GAME_JUMP_REPORT_CONSOLIDATED!C6865,GAME_INDEX!$A$7:$E$34,5,FALSE), "NO MATCH")</f>
        <v>1023</v>
      </c>
      <c r="F6865" s="24" t="str">
        <f>IFERROR(VLOOKUP(C6865,GAME_INDEX!$A$7:$E$34,4,FALSE), "NO MATCH!!!")</f>
        <v>North Carolina</v>
      </c>
      <c r="G6865" t="s">
        <v>6856</v>
      </c>
      <c r="H6865" s="1">
        <v>43048</v>
      </c>
      <c r="I6865">
        <v>2370</v>
      </c>
      <c r="J6865" t="s">
        <v>7</v>
      </c>
      <c r="K6865" t="s">
        <v>3262</v>
      </c>
      <c r="L6865">
        <v>6.4</v>
      </c>
    </row>
    <row r="6866" spans="1:12" x14ac:dyDescent="0.55000000000000004">
      <c r="A6866" s="24" t="str">
        <f t="shared" si="107"/>
        <v>10233</v>
      </c>
      <c r="B6866" s="24" t="s">
        <v>3344</v>
      </c>
      <c r="C6866" s="25">
        <v>43048</v>
      </c>
      <c r="D6866" s="24">
        <f>IFERROR(VLOOKUP(B6866,'2017_GT Roster'!$B$6:$H$21,7, FALSE), "NO MATCH!!!")</f>
        <v>3</v>
      </c>
      <c r="E6866" s="24">
        <f>IFERROR(VLOOKUP(GAME_JUMP_REPORT_CONSOLIDATED!C6866,GAME_INDEX!$A$7:$E$34,5,FALSE), "NO MATCH")</f>
        <v>1023</v>
      </c>
      <c r="F6866" s="24" t="str">
        <f>IFERROR(VLOOKUP(C6866,GAME_INDEX!$A$7:$E$34,4,FALSE), "NO MATCH!!!")</f>
        <v>North Carolina</v>
      </c>
      <c r="G6866" t="s">
        <v>6857</v>
      </c>
      <c r="H6866" s="1">
        <v>43048</v>
      </c>
      <c r="I6866">
        <v>2371</v>
      </c>
      <c r="J6866" t="s">
        <v>7</v>
      </c>
      <c r="K6866" t="s">
        <v>3344</v>
      </c>
      <c r="L6866">
        <v>17.7</v>
      </c>
    </row>
    <row r="6867" spans="1:12" x14ac:dyDescent="0.55000000000000004">
      <c r="A6867" s="24" t="str">
        <f t="shared" si="107"/>
        <v>102312</v>
      </c>
      <c r="B6867" s="24" t="s">
        <v>10639</v>
      </c>
      <c r="C6867" s="25">
        <v>43048</v>
      </c>
      <c r="D6867" s="24">
        <f>IFERROR(VLOOKUP(B6867,'2017_GT Roster'!$B$6:$H$21,7, FALSE), "NO MATCH!!!")</f>
        <v>12</v>
      </c>
      <c r="E6867" s="24">
        <f>IFERROR(VLOOKUP(GAME_JUMP_REPORT_CONSOLIDATED!C6867,GAME_INDEX!$A$7:$E$34,5,FALSE), "NO MATCH")</f>
        <v>1023</v>
      </c>
      <c r="F6867" s="24" t="str">
        <f>IFERROR(VLOOKUP(C6867,GAME_INDEX!$A$7:$E$34,4,FALSE), "NO MATCH!!!")</f>
        <v>North Carolina</v>
      </c>
      <c r="G6867" t="s">
        <v>6858</v>
      </c>
      <c r="H6867" s="1">
        <v>43048</v>
      </c>
      <c r="I6867">
        <v>2371</v>
      </c>
      <c r="J6867" t="s">
        <v>7</v>
      </c>
      <c r="K6867" t="s">
        <v>12</v>
      </c>
      <c r="L6867">
        <v>13.8</v>
      </c>
    </row>
    <row r="6868" spans="1:12" x14ac:dyDescent="0.55000000000000004">
      <c r="A6868" s="24" t="str">
        <f t="shared" si="107"/>
        <v>102312</v>
      </c>
      <c r="B6868" s="24" t="s">
        <v>10639</v>
      </c>
      <c r="C6868" s="25">
        <v>43048</v>
      </c>
      <c r="D6868" s="24">
        <f>IFERROR(VLOOKUP(B6868,'2017_GT Roster'!$B$6:$H$21,7, FALSE), "NO MATCH!!!")</f>
        <v>12</v>
      </c>
      <c r="E6868" s="24">
        <f>IFERROR(VLOOKUP(GAME_JUMP_REPORT_CONSOLIDATED!C6868,GAME_INDEX!$A$7:$E$34,5,FALSE), "NO MATCH")</f>
        <v>1023</v>
      </c>
      <c r="F6868" s="24" t="str">
        <f>IFERROR(VLOOKUP(C6868,GAME_INDEX!$A$7:$E$34,4,FALSE), "NO MATCH!!!")</f>
        <v>North Carolina</v>
      </c>
      <c r="G6868" t="s">
        <v>6859</v>
      </c>
      <c r="H6868" s="1">
        <v>43048</v>
      </c>
      <c r="I6868">
        <v>2396</v>
      </c>
      <c r="J6868" t="s">
        <v>7</v>
      </c>
      <c r="K6868" t="s">
        <v>12</v>
      </c>
      <c r="L6868">
        <v>14.8</v>
      </c>
    </row>
    <row r="6869" spans="1:12" x14ac:dyDescent="0.55000000000000004">
      <c r="A6869" s="24" t="str">
        <f t="shared" si="107"/>
        <v>102333</v>
      </c>
      <c r="B6869" s="24" t="s">
        <v>32</v>
      </c>
      <c r="C6869" s="25">
        <v>43048</v>
      </c>
      <c r="D6869" s="24">
        <f>IFERROR(VLOOKUP(B6869,'2017_GT Roster'!$B$6:$H$21,7, FALSE), "NO MATCH!!!")</f>
        <v>33</v>
      </c>
      <c r="E6869" s="24">
        <f>IFERROR(VLOOKUP(GAME_JUMP_REPORT_CONSOLIDATED!C6869,GAME_INDEX!$A$7:$E$34,5,FALSE), "NO MATCH")</f>
        <v>1023</v>
      </c>
      <c r="F6869" s="24" t="str">
        <f>IFERROR(VLOOKUP(C6869,GAME_INDEX!$A$7:$E$34,4,FALSE), "NO MATCH!!!")</f>
        <v>North Carolina</v>
      </c>
      <c r="G6869" t="s">
        <v>6860</v>
      </c>
      <c r="H6869" s="1">
        <v>43048</v>
      </c>
      <c r="I6869">
        <v>2396</v>
      </c>
      <c r="J6869" t="s">
        <v>7</v>
      </c>
      <c r="K6869" t="s">
        <v>32</v>
      </c>
      <c r="L6869">
        <v>22.7</v>
      </c>
    </row>
    <row r="6870" spans="1:12" x14ac:dyDescent="0.55000000000000004">
      <c r="A6870" s="24" t="str">
        <f t="shared" si="107"/>
        <v>10234</v>
      </c>
      <c r="B6870" s="24" t="s">
        <v>3262</v>
      </c>
      <c r="C6870" s="25">
        <v>43048</v>
      </c>
      <c r="D6870" s="24">
        <f>IFERROR(VLOOKUP(B6870,'2017_GT Roster'!$B$6:$H$21,7, FALSE), "NO MATCH!!!")</f>
        <v>4</v>
      </c>
      <c r="E6870" s="24">
        <f>IFERROR(VLOOKUP(GAME_JUMP_REPORT_CONSOLIDATED!C6870,GAME_INDEX!$A$7:$E$34,5,FALSE), "NO MATCH")</f>
        <v>1023</v>
      </c>
      <c r="F6870" s="24" t="str">
        <f>IFERROR(VLOOKUP(C6870,GAME_INDEX!$A$7:$E$34,4,FALSE), "NO MATCH!!!")</f>
        <v>North Carolina</v>
      </c>
      <c r="G6870" t="s">
        <v>6861</v>
      </c>
      <c r="H6870" s="1">
        <v>43048</v>
      </c>
      <c r="I6870">
        <v>2398</v>
      </c>
      <c r="J6870" t="s">
        <v>7</v>
      </c>
      <c r="K6870" t="s">
        <v>3262</v>
      </c>
      <c r="L6870">
        <v>21.7</v>
      </c>
    </row>
    <row r="6871" spans="1:12" x14ac:dyDescent="0.55000000000000004">
      <c r="A6871" s="24" t="str">
        <f t="shared" si="107"/>
        <v>10233</v>
      </c>
      <c r="B6871" s="24" t="s">
        <v>3344</v>
      </c>
      <c r="C6871" s="25">
        <v>43048</v>
      </c>
      <c r="D6871" s="24">
        <f>IFERROR(VLOOKUP(B6871,'2017_GT Roster'!$B$6:$H$21,7, FALSE), "NO MATCH!!!")</f>
        <v>3</v>
      </c>
      <c r="E6871" s="24">
        <f>IFERROR(VLOOKUP(GAME_JUMP_REPORT_CONSOLIDATED!C6871,GAME_INDEX!$A$7:$E$34,5,FALSE), "NO MATCH")</f>
        <v>1023</v>
      </c>
      <c r="F6871" s="24" t="str">
        <f>IFERROR(VLOOKUP(C6871,GAME_INDEX!$A$7:$E$34,4,FALSE), "NO MATCH!!!")</f>
        <v>North Carolina</v>
      </c>
      <c r="G6871" t="s">
        <v>6862</v>
      </c>
      <c r="H6871" s="1">
        <v>43048</v>
      </c>
      <c r="I6871">
        <v>2403</v>
      </c>
      <c r="J6871" t="s">
        <v>7</v>
      </c>
      <c r="K6871" t="s">
        <v>3344</v>
      </c>
      <c r="L6871">
        <v>17.7</v>
      </c>
    </row>
    <row r="6872" spans="1:12" x14ac:dyDescent="0.55000000000000004">
      <c r="A6872" s="24" t="str">
        <f t="shared" si="107"/>
        <v>10234</v>
      </c>
      <c r="B6872" s="24" t="s">
        <v>3262</v>
      </c>
      <c r="C6872" s="25">
        <v>43048</v>
      </c>
      <c r="D6872" s="24">
        <f>IFERROR(VLOOKUP(B6872,'2017_GT Roster'!$B$6:$H$21,7, FALSE), "NO MATCH!!!")</f>
        <v>4</v>
      </c>
      <c r="E6872" s="24">
        <f>IFERROR(VLOOKUP(GAME_JUMP_REPORT_CONSOLIDATED!C6872,GAME_INDEX!$A$7:$E$34,5,FALSE), "NO MATCH")</f>
        <v>1023</v>
      </c>
      <c r="F6872" s="24" t="str">
        <f>IFERROR(VLOOKUP(C6872,GAME_INDEX!$A$7:$E$34,4,FALSE), "NO MATCH!!!")</f>
        <v>North Carolina</v>
      </c>
      <c r="G6872" t="s">
        <v>6863</v>
      </c>
      <c r="H6872" s="1">
        <v>43048</v>
      </c>
      <c r="I6872">
        <v>2439</v>
      </c>
      <c r="J6872" t="s">
        <v>7</v>
      </c>
      <c r="K6872" t="s">
        <v>3262</v>
      </c>
      <c r="L6872">
        <v>22.6</v>
      </c>
    </row>
    <row r="6873" spans="1:12" x14ac:dyDescent="0.55000000000000004">
      <c r="A6873" s="24" t="str">
        <f t="shared" si="107"/>
        <v>102312</v>
      </c>
      <c r="B6873" s="24" t="s">
        <v>10639</v>
      </c>
      <c r="C6873" s="25">
        <v>43048</v>
      </c>
      <c r="D6873" s="24">
        <f>IFERROR(VLOOKUP(B6873,'2017_GT Roster'!$B$6:$H$21,7, FALSE), "NO MATCH!!!")</f>
        <v>12</v>
      </c>
      <c r="E6873" s="24">
        <f>IFERROR(VLOOKUP(GAME_JUMP_REPORT_CONSOLIDATED!C6873,GAME_INDEX!$A$7:$E$34,5,FALSE), "NO MATCH")</f>
        <v>1023</v>
      </c>
      <c r="F6873" s="24" t="str">
        <f>IFERROR(VLOOKUP(C6873,GAME_INDEX!$A$7:$E$34,4,FALSE), "NO MATCH!!!")</f>
        <v>North Carolina</v>
      </c>
      <c r="G6873" t="s">
        <v>6864</v>
      </c>
      <c r="H6873" s="1">
        <v>43048</v>
      </c>
      <c r="I6873">
        <v>2441</v>
      </c>
      <c r="J6873" t="s">
        <v>7</v>
      </c>
      <c r="K6873" t="s">
        <v>12</v>
      </c>
      <c r="L6873">
        <v>12.9</v>
      </c>
    </row>
    <row r="6874" spans="1:12" x14ac:dyDescent="0.55000000000000004">
      <c r="A6874" s="24" t="str">
        <f t="shared" si="107"/>
        <v>102333</v>
      </c>
      <c r="B6874" s="24" t="s">
        <v>32</v>
      </c>
      <c r="C6874" s="25">
        <v>43048</v>
      </c>
      <c r="D6874" s="24">
        <f>IFERROR(VLOOKUP(B6874,'2017_GT Roster'!$B$6:$H$21,7, FALSE), "NO MATCH!!!")</f>
        <v>33</v>
      </c>
      <c r="E6874" s="24">
        <f>IFERROR(VLOOKUP(GAME_JUMP_REPORT_CONSOLIDATED!C6874,GAME_INDEX!$A$7:$E$34,5,FALSE), "NO MATCH")</f>
        <v>1023</v>
      </c>
      <c r="F6874" s="24" t="str">
        <f>IFERROR(VLOOKUP(C6874,GAME_INDEX!$A$7:$E$34,4,FALSE), "NO MATCH!!!")</f>
        <v>North Carolina</v>
      </c>
      <c r="G6874" t="s">
        <v>6865</v>
      </c>
      <c r="H6874" s="1">
        <v>43048</v>
      </c>
      <c r="I6874">
        <v>2441</v>
      </c>
      <c r="J6874" t="s">
        <v>7</v>
      </c>
      <c r="K6874" t="s">
        <v>32</v>
      </c>
      <c r="L6874">
        <v>23.6</v>
      </c>
    </row>
    <row r="6875" spans="1:12" x14ac:dyDescent="0.55000000000000004">
      <c r="A6875" s="24" t="str">
        <f t="shared" si="107"/>
        <v>102333</v>
      </c>
      <c r="B6875" s="24" t="s">
        <v>32</v>
      </c>
      <c r="C6875" s="25">
        <v>43048</v>
      </c>
      <c r="D6875" s="24">
        <f>IFERROR(VLOOKUP(B6875,'2017_GT Roster'!$B$6:$H$21,7, FALSE), "NO MATCH!!!")</f>
        <v>33</v>
      </c>
      <c r="E6875" s="24">
        <f>IFERROR(VLOOKUP(GAME_JUMP_REPORT_CONSOLIDATED!C6875,GAME_INDEX!$A$7:$E$34,5,FALSE), "NO MATCH")</f>
        <v>1023</v>
      </c>
      <c r="F6875" s="24" t="str">
        <f>IFERROR(VLOOKUP(C6875,GAME_INDEX!$A$7:$E$34,4,FALSE), "NO MATCH!!!")</f>
        <v>North Carolina</v>
      </c>
      <c r="G6875" t="s">
        <v>6866</v>
      </c>
      <c r="H6875" s="1">
        <v>43048</v>
      </c>
      <c r="I6875">
        <v>2457</v>
      </c>
      <c r="J6875" t="s">
        <v>7</v>
      </c>
      <c r="K6875" t="s">
        <v>32</v>
      </c>
      <c r="L6875">
        <v>13.9</v>
      </c>
    </row>
    <row r="6876" spans="1:12" x14ac:dyDescent="0.55000000000000004">
      <c r="A6876" s="24" t="str">
        <f t="shared" si="107"/>
        <v>10234</v>
      </c>
      <c r="B6876" s="24" t="s">
        <v>3262</v>
      </c>
      <c r="C6876" s="25">
        <v>43048</v>
      </c>
      <c r="D6876" s="24">
        <f>IFERROR(VLOOKUP(B6876,'2017_GT Roster'!$B$6:$H$21,7, FALSE), "NO MATCH!!!")</f>
        <v>4</v>
      </c>
      <c r="E6876" s="24">
        <f>IFERROR(VLOOKUP(GAME_JUMP_REPORT_CONSOLIDATED!C6876,GAME_INDEX!$A$7:$E$34,5,FALSE), "NO MATCH")</f>
        <v>1023</v>
      </c>
      <c r="F6876" s="24" t="str">
        <f>IFERROR(VLOOKUP(C6876,GAME_INDEX!$A$7:$E$34,4,FALSE), "NO MATCH!!!")</f>
        <v>North Carolina</v>
      </c>
      <c r="G6876" t="s">
        <v>6867</v>
      </c>
      <c r="H6876" s="1">
        <v>43048</v>
      </c>
      <c r="I6876">
        <v>2459</v>
      </c>
      <c r="J6876" t="s">
        <v>7</v>
      </c>
      <c r="K6876" t="s">
        <v>3262</v>
      </c>
      <c r="L6876">
        <v>20.8</v>
      </c>
    </row>
    <row r="6877" spans="1:12" x14ac:dyDescent="0.55000000000000004">
      <c r="A6877" s="24" t="str">
        <f t="shared" si="107"/>
        <v>10233</v>
      </c>
      <c r="B6877" s="24" t="s">
        <v>3344</v>
      </c>
      <c r="C6877" s="25">
        <v>43048</v>
      </c>
      <c r="D6877" s="24">
        <f>IFERROR(VLOOKUP(B6877,'2017_GT Roster'!$B$6:$H$21,7, FALSE), "NO MATCH!!!")</f>
        <v>3</v>
      </c>
      <c r="E6877" s="24">
        <f>IFERROR(VLOOKUP(GAME_JUMP_REPORT_CONSOLIDATED!C6877,GAME_INDEX!$A$7:$E$34,5,FALSE), "NO MATCH")</f>
        <v>1023</v>
      </c>
      <c r="F6877" s="24" t="str">
        <f>IFERROR(VLOOKUP(C6877,GAME_INDEX!$A$7:$E$34,4,FALSE), "NO MATCH!!!")</f>
        <v>North Carolina</v>
      </c>
      <c r="G6877" t="s">
        <v>6868</v>
      </c>
      <c r="H6877" s="1">
        <v>43048</v>
      </c>
      <c r="I6877">
        <v>2464</v>
      </c>
      <c r="J6877" t="s">
        <v>7</v>
      </c>
      <c r="K6877" t="s">
        <v>3344</v>
      </c>
      <c r="L6877">
        <v>19.899999999999999</v>
      </c>
    </row>
    <row r="6878" spans="1:12" x14ac:dyDescent="0.55000000000000004">
      <c r="A6878" s="24" t="str">
        <f t="shared" si="107"/>
        <v>102323</v>
      </c>
      <c r="B6878" s="24" t="s">
        <v>19</v>
      </c>
      <c r="C6878" s="25">
        <v>43048</v>
      </c>
      <c r="D6878" s="24">
        <f>IFERROR(VLOOKUP(B6878,'2017_GT Roster'!$B$6:$H$21,7, FALSE), "NO MATCH!!!")</f>
        <v>23</v>
      </c>
      <c r="E6878" s="24">
        <f>IFERROR(VLOOKUP(GAME_JUMP_REPORT_CONSOLIDATED!C6878,GAME_INDEX!$A$7:$E$34,5,FALSE), "NO MATCH")</f>
        <v>1023</v>
      </c>
      <c r="F6878" s="24" t="str">
        <f>IFERROR(VLOOKUP(C6878,GAME_INDEX!$A$7:$E$34,4,FALSE), "NO MATCH!!!")</f>
        <v>North Carolina</v>
      </c>
      <c r="G6878" t="s">
        <v>6869</v>
      </c>
      <c r="H6878" s="1">
        <v>43048</v>
      </c>
      <c r="I6878">
        <v>2489</v>
      </c>
      <c r="J6878" t="s">
        <v>7</v>
      </c>
      <c r="K6878" t="s">
        <v>19</v>
      </c>
      <c r="L6878">
        <v>16.100000000000001</v>
      </c>
    </row>
    <row r="6879" spans="1:12" x14ac:dyDescent="0.55000000000000004">
      <c r="A6879" s="24" t="str">
        <f t="shared" si="107"/>
        <v>10233</v>
      </c>
      <c r="B6879" s="24" t="s">
        <v>3344</v>
      </c>
      <c r="C6879" s="25">
        <v>43048</v>
      </c>
      <c r="D6879" s="24">
        <f>IFERROR(VLOOKUP(B6879,'2017_GT Roster'!$B$6:$H$21,7, FALSE), "NO MATCH!!!")</f>
        <v>3</v>
      </c>
      <c r="E6879" s="24">
        <f>IFERROR(VLOOKUP(GAME_JUMP_REPORT_CONSOLIDATED!C6879,GAME_INDEX!$A$7:$E$34,5,FALSE), "NO MATCH")</f>
        <v>1023</v>
      </c>
      <c r="F6879" s="24" t="str">
        <f>IFERROR(VLOOKUP(C6879,GAME_INDEX!$A$7:$E$34,4,FALSE), "NO MATCH!!!")</f>
        <v>North Carolina</v>
      </c>
      <c r="G6879" t="s">
        <v>6870</v>
      </c>
      <c r="H6879" s="1">
        <v>43048</v>
      </c>
      <c r="I6879">
        <v>2510</v>
      </c>
      <c r="J6879" t="s">
        <v>7</v>
      </c>
      <c r="K6879" t="s">
        <v>3344</v>
      </c>
      <c r="L6879">
        <v>21.5</v>
      </c>
    </row>
    <row r="6880" spans="1:12" x14ac:dyDescent="0.55000000000000004">
      <c r="A6880" s="24" t="str">
        <f t="shared" si="107"/>
        <v>10231</v>
      </c>
      <c r="B6880" s="24" t="s">
        <v>3254</v>
      </c>
      <c r="C6880" s="25">
        <v>43048</v>
      </c>
      <c r="D6880" s="24">
        <f>IFERROR(VLOOKUP(B6880,'2017_GT Roster'!$B$6:$H$21,7, FALSE), "NO MATCH!!!")</f>
        <v>1</v>
      </c>
      <c r="E6880" s="24">
        <f>IFERROR(VLOOKUP(GAME_JUMP_REPORT_CONSOLIDATED!C6880,GAME_INDEX!$A$7:$E$34,5,FALSE), "NO MATCH")</f>
        <v>1023</v>
      </c>
      <c r="F6880" s="24" t="str">
        <f>IFERROR(VLOOKUP(C6880,GAME_INDEX!$A$7:$E$34,4,FALSE), "NO MATCH!!!")</f>
        <v>North Carolina</v>
      </c>
      <c r="G6880" t="s">
        <v>6871</v>
      </c>
      <c r="H6880" s="1">
        <v>43048</v>
      </c>
      <c r="I6880">
        <v>2511</v>
      </c>
      <c r="J6880" t="s">
        <v>7</v>
      </c>
      <c r="K6880" t="s">
        <v>3254</v>
      </c>
      <c r="L6880">
        <v>14.4</v>
      </c>
    </row>
    <row r="6881" spans="1:12" x14ac:dyDescent="0.55000000000000004">
      <c r="A6881" s="24" t="str">
        <f t="shared" si="107"/>
        <v>102312</v>
      </c>
      <c r="B6881" s="24" t="s">
        <v>10639</v>
      </c>
      <c r="C6881" s="25">
        <v>43048</v>
      </c>
      <c r="D6881" s="24">
        <f>IFERROR(VLOOKUP(B6881,'2017_GT Roster'!$B$6:$H$21,7, FALSE), "NO MATCH!!!")</f>
        <v>12</v>
      </c>
      <c r="E6881" s="24">
        <f>IFERROR(VLOOKUP(GAME_JUMP_REPORT_CONSOLIDATED!C6881,GAME_INDEX!$A$7:$E$34,5,FALSE), "NO MATCH")</f>
        <v>1023</v>
      </c>
      <c r="F6881" s="24" t="str">
        <f>IFERROR(VLOOKUP(C6881,GAME_INDEX!$A$7:$E$34,4,FALSE), "NO MATCH!!!")</f>
        <v>North Carolina</v>
      </c>
      <c r="G6881" t="s">
        <v>6872</v>
      </c>
      <c r="H6881" s="1">
        <v>43048</v>
      </c>
      <c r="I6881">
        <v>2533</v>
      </c>
      <c r="J6881" t="s">
        <v>7</v>
      </c>
      <c r="K6881" t="s">
        <v>12</v>
      </c>
      <c r="L6881">
        <v>12.2</v>
      </c>
    </row>
    <row r="6882" spans="1:12" x14ac:dyDescent="0.55000000000000004">
      <c r="A6882" s="24" t="str">
        <f t="shared" si="107"/>
        <v>10233</v>
      </c>
      <c r="B6882" s="24" t="s">
        <v>3344</v>
      </c>
      <c r="C6882" s="25">
        <v>43048</v>
      </c>
      <c r="D6882" s="24">
        <f>IFERROR(VLOOKUP(B6882,'2017_GT Roster'!$B$6:$H$21,7, FALSE), "NO MATCH!!!")</f>
        <v>3</v>
      </c>
      <c r="E6882" s="24">
        <f>IFERROR(VLOOKUP(GAME_JUMP_REPORT_CONSOLIDATED!C6882,GAME_INDEX!$A$7:$E$34,5,FALSE), "NO MATCH")</f>
        <v>1023</v>
      </c>
      <c r="F6882" s="24" t="str">
        <f>IFERROR(VLOOKUP(C6882,GAME_INDEX!$A$7:$E$34,4,FALSE), "NO MATCH!!!")</f>
        <v>North Carolina</v>
      </c>
      <c r="G6882" t="s">
        <v>6873</v>
      </c>
      <c r="H6882" s="1">
        <v>43048</v>
      </c>
      <c r="I6882">
        <v>2536</v>
      </c>
      <c r="J6882" t="s">
        <v>7</v>
      </c>
      <c r="K6882" t="s">
        <v>3344</v>
      </c>
      <c r="L6882">
        <v>17.7</v>
      </c>
    </row>
    <row r="6883" spans="1:12" x14ac:dyDescent="0.55000000000000004">
      <c r="A6883" s="24" t="str">
        <f t="shared" si="107"/>
        <v>10231</v>
      </c>
      <c r="B6883" s="24" t="s">
        <v>3254</v>
      </c>
      <c r="C6883" s="25">
        <v>43048</v>
      </c>
      <c r="D6883" s="24">
        <f>IFERROR(VLOOKUP(B6883,'2017_GT Roster'!$B$6:$H$21,7, FALSE), "NO MATCH!!!")</f>
        <v>1</v>
      </c>
      <c r="E6883" s="24">
        <f>IFERROR(VLOOKUP(GAME_JUMP_REPORT_CONSOLIDATED!C6883,GAME_INDEX!$A$7:$E$34,5,FALSE), "NO MATCH")</f>
        <v>1023</v>
      </c>
      <c r="F6883" s="24" t="str">
        <f>IFERROR(VLOOKUP(C6883,GAME_INDEX!$A$7:$E$34,4,FALSE), "NO MATCH!!!")</f>
        <v>North Carolina</v>
      </c>
      <c r="G6883" t="s">
        <v>6874</v>
      </c>
      <c r="H6883" s="1">
        <v>43048</v>
      </c>
      <c r="I6883">
        <v>2536</v>
      </c>
      <c r="J6883" t="s">
        <v>7</v>
      </c>
      <c r="K6883" t="s">
        <v>3254</v>
      </c>
      <c r="L6883">
        <v>20.8</v>
      </c>
    </row>
    <row r="6884" spans="1:12" x14ac:dyDescent="0.55000000000000004">
      <c r="A6884" s="24" t="str">
        <f t="shared" si="107"/>
        <v>10231</v>
      </c>
      <c r="B6884" s="24" t="s">
        <v>3254</v>
      </c>
      <c r="C6884" s="25">
        <v>43048</v>
      </c>
      <c r="D6884" s="24">
        <f>IFERROR(VLOOKUP(B6884,'2017_GT Roster'!$B$6:$H$21,7, FALSE), "NO MATCH!!!")</f>
        <v>1</v>
      </c>
      <c r="E6884" s="24">
        <f>IFERROR(VLOOKUP(GAME_JUMP_REPORT_CONSOLIDATED!C6884,GAME_INDEX!$A$7:$E$34,5,FALSE), "NO MATCH")</f>
        <v>1023</v>
      </c>
      <c r="F6884" s="24" t="str">
        <f>IFERROR(VLOOKUP(C6884,GAME_INDEX!$A$7:$E$34,4,FALSE), "NO MATCH!!!")</f>
        <v>North Carolina</v>
      </c>
      <c r="G6884" t="s">
        <v>6875</v>
      </c>
      <c r="H6884" s="1">
        <v>43048</v>
      </c>
      <c r="I6884">
        <v>2539</v>
      </c>
      <c r="J6884" t="s">
        <v>7</v>
      </c>
      <c r="K6884" t="s">
        <v>3254</v>
      </c>
      <c r="L6884">
        <v>11.7</v>
      </c>
    </row>
    <row r="6885" spans="1:12" x14ac:dyDescent="0.55000000000000004">
      <c r="A6885" s="24" t="str">
        <f t="shared" si="107"/>
        <v>10239</v>
      </c>
      <c r="B6885" s="24" t="s">
        <v>27</v>
      </c>
      <c r="C6885" s="25">
        <v>43048</v>
      </c>
      <c r="D6885" s="24">
        <f>IFERROR(VLOOKUP(B6885,'2017_GT Roster'!$B$6:$H$21,7, FALSE), "NO MATCH!!!")</f>
        <v>9</v>
      </c>
      <c r="E6885" s="24">
        <f>IFERROR(VLOOKUP(GAME_JUMP_REPORT_CONSOLIDATED!C6885,GAME_INDEX!$A$7:$E$34,5,FALSE), "NO MATCH")</f>
        <v>1023</v>
      </c>
      <c r="F6885" s="24" t="str">
        <f>IFERROR(VLOOKUP(C6885,GAME_INDEX!$A$7:$E$34,4,FALSE), "NO MATCH!!!")</f>
        <v>North Carolina</v>
      </c>
      <c r="G6885" t="s">
        <v>6876</v>
      </c>
      <c r="H6885" s="1">
        <v>43048</v>
      </c>
      <c r="I6885">
        <v>2557</v>
      </c>
      <c r="J6885" t="s">
        <v>7</v>
      </c>
      <c r="K6885" t="s">
        <v>27</v>
      </c>
      <c r="L6885">
        <v>12</v>
      </c>
    </row>
    <row r="6886" spans="1:12" x14ac:dyDescent="0.55000000000000004">
      <c r="A6886" s="24" t="str">
        <f t="shared" si="107"/>
        <v>10239</v>
      </c>
      <c r="B6886" s="24" t="s">
        <v>27</v>
      </c>
      <c r="C6886" s="25">
        <v>43048</v>
      </c>
      <c r="D6886" s="24">
        <f>IFERROR(VLOOKUP(B6886,'2017_GT Roster'!$B$6:$H$21,7, FALSE), "NO MATCH!!!")</f>
        <v>9</v>
      </c>
      <c r="E6886" s="24">
        <f>IFERROR(VLOOKUP(GAME_JUMP_REPORT_CONSOLIDATED!C6886,GAME_INDEX!$A$7:$E$34,5,FALSE), "NO MATCH")</f>
        <v>1023</v>
      </c>
      <c r="F6886" s="24" t="str">
        <f>IFERROR(VLOOKUP(C6886,GAME_INDEX!$A$7:$E$34,4,FALSE), "NO MATCH!!!")</f>
        <v>North Carolina</v>
      </c>
      <c r="G6886" t="s">
        <v>6877</v>
      </c>
      <c r="H6886" s="1">
        <v>43048</v>
      </c>
      <c r="I6886">
        <v>2563</v>
      </c>
      <c r="J6886" t="s">
        <v>7</v>
      </c>
      <c r="K6886" t="s">
        <v>27</v>
      </c>
      <c r="L6886">
        <v>12.4</v>
      </c>
    </row>
    <row r="6887" spans="1:12" x14ac:dyDescent="0.55000000000000004">
      <c r="A6887" s="24" t="str">
        <f t="shared" si="107"/>
        <v>102314</v>
      </c>
      <c r="B6887" s="24" t="s">
        <v>10</v>
      </c>
      <c r="C6887" s="25">
        <v>43048</v>
      </c>
      <c r="D6887" s="24">
        <f>IFERROR(VLOOKUP(B6887,'2017_GT Roster'!$B$6:$H$21,7, FALSE), "NO MATCH!!!")</f>
        <v>14</v>
      </c>
      <c r="E6887" s="24">
        <f>IFERROR(VLOOKUP(GAME_JUMP_REPORT_CONSOLIDATED!C6887,GAME_INDEX!$A$7:$E$34,5,FALSE), "NO MATCH")</f>
        <v>1023</v>
      </c>
      <c r="F6887" s="24" t="str">
        <f>IFERROR(VLOOKUP(C6887,GAME_INDEX!$A$7:$E$34,4,FALSE), "NO MATCH!!!")</f>
        <v>North Carolina</v>
      </c>
      <c r="G6887" t="s">
        <v>6878</v>
      </c>
      <c r="H6887" s="1">
        <v>43048</v>
      </c>
      <c r="I6887">
        <v>2568</v>
      </c>
      <c r="J6887" t="s">
        <v>7</v>
      </c>
      <c r="K6887" t="s">
        <v>10</v>
      </c>
      <c r="L6887">
        <v>17.8</v>
      </c>
    </row>
    <row r="6888" spans="1:12" x14ac:dyDescent="0.55000000000000004">
      <c r="A6888" s="24" t="str">
        <f t="shared" si="107"/>
        <v>10231</v>
      </c>
      <c r="B6888" s="24" t="s">
        <v>3254</v>
      </c>
      <c r="C6888" s="25">
        <v>43048</v>
      </c>
      <c r="D6888" s="24">
        <f>IFERROR(VLOOKUP(B6888,'2017_GT Roster'!$B$6:$H$21,7, FALSE), "NO MATCH!!!")</f>
        <v>1</v>
      </c>
      <c r="E6888" s="24">
        <f>IFERROR(VLOOKUP(GAME_JUMP_REPORT_CONSOLIDATED!C6888,GAME_INDEX!$A$7:$E$34,5,FALSE), "NO MATCH")</f>
        <v>1023</v>
      </c>
      <c r="F6888" s="24" t="str">
        <f>IFERROR(VLOOKUP(C6888,GAME_INDEX!$A$7:$E$34,4,FALSE), "NO MATCH!!!")</f>
        <v>North Carolina</v>
      </c>
      <c r="G6888" t="s">
        <v>6879</v>
      </c>
      <c r="H6888" s="1">
        <v>43048</v>
      </c>
      <c r="I6888">
        <v>2570</v>
      </c>
      <c r="J6888" t="s">
        <v>7</v>
      </c>
      <c r="K6888" t="s">
        <v>3254</v>
      </c>
      <c r="L6888">
        <v>19.600000000000001</v>
      </c>
    </row>
    <row r="6889" spans="1:12" x14ac:dyDescent="0.55000000000000004">
      <c r="A6889" s="24" t="str">
        <f t="shared" si="107"/>
        <v>102311</v>
      </c>
      <c r="B6889" s="24" t="s">
        <v>14</v>
      </c>
      <c r="C6889" s="25">
        <v>43048</v>
      </c>
      <c r="D6889" s="24">
        <f>IFERROR(VLOOKUP(B6889,'2017_GT Roster'!$B$6:$H$21,7, FALSE), "NO MATCH!!!")</f>
        <v>11</v>
      </c>
      <c r="E6889" s="24">
        <f>IFERROR(VLOOKUP(GAME_JUMP_REPORT_CONSOLIDATED!C6889,GAME_INDEX!$A$7:$E$34,5,FALSE), "NO MATCH")</f>
        <v>1023</v>
      </c>
      <c r="F6889" s="24" t="str">
        <f>IFERROR(VLOOKUP(C6889,GAME_INDEX!$A$7:$E$34,4,FALSE), "NO MATCH!!!")</f>
        <v>North Carolina</v>
      </c>
      <c r="G6889" t="s">
        <v>6880</v>
      </c>
      <c r="H6889" s="1">
        <v>43048</v>
      </c>
      <c r="I6889">
        <v>2574</v>
      </c>
      <c r="J6889" t="s">
        <v>7</v>
      </c>
      <c r="K6889" t="s">
        <v>14</v>
      </c>
      <c r="L6889">
        <v>18</v>
      </c>
    </row>
    <row r="6890" spans="1:12" x14ac:dyDescent="0.55000000000000004">
      <c r="A6890" s="24" t="str">
        <f t="shared" si="107"/>
        <v>102397</v>
      </c>
      <c r="B6890" s="24" t="s">
        <v>42</v>
      </c>
      <c r="C6890" s="25">
        <v>43048</v>
      </c>
      <c r="D6890" s="24">
        <f>IFERROR(VLOOKUP(B6890,'2017_GT Roster'!$B$6:$H$21,7, FALSE), "NO MATCH!!!")</f>
        <v>97</v>
      </c>
      <c r="E6890" s="24">
        <f>IFERROR(VLOOKUP(GAME_JUMP_REPORT_CONSOLIDATED!C6890,GAME_INDEX!$A$7:$E$34,5,FALSE), "NO MATCH")</f>
        <v>1023</v>
      </c>
      <c r="F6890" s="24" t="str">
        <f>IFERROR(VLOOKUP(C6890,GAME_INDEX!$A$7:$E$34,4,FALSE), "NO MATCH!!!")</f>
        <v>North Carolina</v>
      </c>
      <c r="G6890" t="s">
        <v>6881</v>
      </c>
      <c r="H6890" s="1">
        <v>43048</v>
      </c>
      <c r="I6890">
        <v>2804</v>
      </c>
      <c r="J6890" t="s">
        <v>7</v>
      </c>
      <c r="K6890" t="s">
        <v>42</v>
      </c>
      <c r="L6890">
        <v>14.8</v>
      </c>
    </row>
    <row r="6891" spans="1:12" x14ac:dyDescent="0.55000000000000004">
      <c r="A6891" s="24" t="str">
        <f t="shared" si="107"/>
        <v>102397</v>
      </c>
      <c r="B6891" s="24" t="s">
        <v>42</v>
      </c>
      <c r="C6891" s="25">
        <v>43048</v>
      </c>
      <c r="D6891" s="24">
        <f>IFERROR(VLOOKUP(B6891,'2017_GT Roster'!$B$6:$H$21,7, FALSE), "NO MATCH!!!")</f>
        <v>97</v>
      </c>
      <c r="E6891" s="24">
        <f>IFERROR(VLOOKUP(GAME_JUMP_REPORT_CONSOLIDATED!C6891,GAME_INDEX!$A$7:$E$34,5,FALSE), "NO MATCH")</f>
        <v>1023</v>
      </c>
      <c r="F6891" s="24" t="str">
        <f>IFERROR(VLOOKUP(C6891,GAME_INDEX!$A$7:$E$34,4,FALSE), "NO MATCH!!!")</f>
        <v>North Carolina</v>
      </c>
      <c r="G6891" t="s">
        <v>6882</v>
      </c>
      <c r="H6891" s="1">
        <v>43048</v>
      </c>
      <c r="I6891">
        <v>2826</v>
      </c>
      <c r="J6891" t="s">
        <v>7</v>
      </c>
      <c r="K6891" t="s">
        <v>42</v>
      </c>
      <c r="L6891">
        <v>14.1</v>
      </c>
    </row>
    <row r="6892" spans="1:12" x14ac:dyDescent="0.55000000000000004">
      <c r="A6892" s="24" t="str">
        <f t="shared" si="107"/>
        <v>10239</v>
      </c>
      <c r="B6892" s="24" t="s">
        <v>27</v>
      </c>
      <c r="C6892" s="25">
        <v>43048</v>
      </c>
      <c r="D6892" s="24">
        <f>IFERROR(VLOOKUP(B6892,'2017_GT Roster'!$B$6:$H$21,7, FALSE), "NO MATCH!!!")</f>
        <v>9</v>
      </c>
      <c r="E6892" s="24">
        <f>IFERROR(VLOOKUP(GAME_JUMP_REPORT_CONSOLIDATED!C6892,GAME_INDEX!$A$7:$E$34,5,FALSE), "NO MATCH")</f>
        <v>1023</v>
      </c>
      <c r="F6892" s="24" t="str">
        <f>IFERROR(VLOOKUP(C6892,GAME_INDEX!$A$7:$E$34,4,FALSE), "NO MATCH!!!")</f>
        <v>North Carolina</v>
      </c>
      <c r="G6892" t="s">
        <v>6883</v>
      </c>
      <c r="H6892" s="1">
        <v>43048</v>
      </c>
      <c r="I6892">
        <v>2832</v>
      </c>
      <c r="J6892" t="s">
        <v>7</v>
      </c>
      <c r="K6892" t="s">
        <v>27</v>
      </c>
      <c r="L6892">
        <v>14.7</v>
      </c>
    </row>
    <row r="6893" spans="1:12" x14ac:dyDescent="0.55000000000000004">
      <c r="A6893" s="24" t="str">
        <f t="shared" si="107"/>
        <v>10234</v>
      </c>
      <c r="B6893" s="24" t="s">
        <v>3262</v>
      </c>
      <c r="C6893" s="25">
        <v>43048</v>
      </c>
      <c r="D6893" s="24">
        <f>IFERROR(VLOOKUP(B6893,'2017_GT Roster'!$B$6:$H$21,7, FALSE), "NO MATCH!!!")</f>
        <v>4</v>
      </c>
      <c r="E6893" s="24">
        <f>IFERROR(VLOOKUP(GAME_JUMP_REPORT_CONSOLIDATED!C6893,GAME_INDEX!$A$7:$E$34,5,FALSE), "NO MATCH")</f>
        <v>1023</v>
      </c>
      <c r="F6893" s="24" t="str">
        <f>IFERROR(VLOOKUP(C6893,GAME_INDEX!$A$7:$E$34,4,FALSE), "NO MATCH!!!")</f>
        <v>North Carolina</v>
      </c>
      <c r="G6893" t="s">
        <v>6884</v>
      </c>
      <c r="H6893" s="1">
        <v>43048</v>
      </c>
      <c r="I6893">
        <v>2833</v>
      </c>
      <c r="J6893" t="s">
        <v>7</v>
      </c>
      <c r="K6893" t="s">
        <v>3262</v>
      </c>
      <c r="L6893">
        <v>17.100000000000001</v>
      </c>
    </row>
    <row r="6894" spans="1:12" x14ac:dyDescent="0.55000000000000004">
      <c r="A6894" s="24" t="str">
        <f t="shared" si="107"/>
        <v>10231</v>
      </c>
      <c r="B6894" s="24" t="s">
        <v>3254</v>
      </c>
      <c r="C6894" s="25">
        <v>43048</v>
      </c>
      <c r="D6894" s="24">
        <f>IFERROR(VLOOKUP(B6894,'2017_GT Roster'!$B$6:$H$21,7, FALSE), "NO MATCH!!!")</f>
        <v>1</v>
      </c>
      <c r="E6894" s="24">
        <f>IFERROR(VLOOKUP(GAME_JUMP_REPORT_CONSOLIDATED!C6894,GAME_INDEX!$A$7:$E$34,5,FALSE), "NO MATCH")</f>
        <v>1023</v>
      </c>
      <c r="F6894" s="24" t="str">
        <f>IFERROR(VLOOKUP(C6894,GAME_INDEX!$A$7:$E$34,4,FALSE), "NO MATCH!!!")</f>
        <v>North Carolina</v>
      </c>
      <c r="G6894" t="s">
        <v>6885</v>
      </c>
      <c r="H6894" s="1">
        <v>43048</v>
      </c>
      <c r="I6894">
        <v>2834</v>
      </c>
      <c r="J6894" t="s">
        <v>7</v>
      </c>
      <c r="K6894" t="s">
        <v>3254</v>
      </c>
      <c r="L6894">
        <v>11.1</v>
      </c>
    </row>
    <row r="6895" spans="1:12" x14ac:dyDescent="0.55000000000000004">
      <c r="A6895" s="24" t="str">
        <f t="shared" ref="A6895:A6958" si="108">E6895&amp;D6895</f>
        <v>10234</v>
      </c>
      <c r="B6895" s="24" t="s">
        <v>3262</v>
      </c>
      <c r="C6895" s="25">
        <v>43048</v>
      </c>
      <c r="D6895" s="24">
        <f>IFERROR(VLOOKUP(B6895,'2017_GT Roster'!$B$6:$H$21,7, FALSE), "NO MATCH!!!")</f>
        <v>4</v>
      </c>
      <c r="E6895" s="24">
        <f>IFERROR(VLOOKUP(GAME_JUMP_REPORT_CONSOLIDATED!C6895,GAME_INDEX!$A$7:$E$34,5,FALSE), "NO MATCH")</f>
        <v>1023</v>
      </c>
      <c r="F6895" s="24" t="str">
        <f>IFERROR(VLOOKUP(C6895,GAME_INDEX!$A$7:$E$34,4,FALSE), "NO MATCH!!!")</f>
        <v>North Carolina</v>
      </c>
      <c r="G6895" t="s">
        <v>6886</v>
      </c>
      <c r="H6895" s="1">
        <v>43048</v>
      </c>
      <c r="I6895">
        <v>2836</v>
      </c>
      <c r="J6895" t="s">
        <v>7</v>
      </c>
      <c r="K6895" t="s">
        <v>3262</v>
      </c>
      <c r="L6895">
        <v>22.4</v>
      </c>
    </row>
    <row r="6896" spans="1:12" x14ac:dyDescent="0.55000000000000004">
      <c r="A6896" s="24" t="str">
        <f t="shared" si="108"/>
        <v>102311</v>
      </c>
      <c r="B6896" s="24" t="s">
        <v>14</v>
      </c>
      <c r="C6896" s="25">
        <v>43048</v>
      </c>
      <c r="D6896" s="24">
        <f>IFERROR(VLOOKUP(B6896,'2017_GT Roster'!$B$6:$H$21,7, FALSE), "NO MATCH!!!")</f>
        <v>11</v>
      </c>
      <c r="E6896" s="24">
        <f>IFERROR(VLOOKUP(GAME_JUMP_REPORT_CONSOLIDATED!C6896,GAME_INDEX!$A$7:$E$34,5,FALSE), "NO MATCH")</f>
        <v>1023</v>
      </c>
      <c r="F6896" s="24" t="str">
        <f>IFERROR(VLOOKUP(C6896,GAME_INDEX!$A$7:$E$34,4,FALSE), "NO MATCH!!!")</f>
        <v>North Carolina</v>
      </c>
      <c r="G6896" t="s">
        <v>6887</v>
      </c>
      <c r="H6896" s="1">
        <v>43048</v>
      </c>
      <c r="I6896">
        <v>2842</v>
      </c>
      <c r="J6896" t="s">
        <v>7</v>
      </c>
      <c r="K6896" t="s">
        <v>14</v>
      </c>
      <c r="L6896">
        <v>24.2</v>
      </c>
    </row>
    <row r="6897" spans="1:12" x14ac:dyDescent="0.55000000000000004">
      <c r="A6897" s="24" t="str">
        <f t="shared" si="108"/>
        <v>10234</v>
      </c>
      <c r="B6897" s="24" t="s">
        <v>3262</v>
      </c>
      <c r="C6897" s="25">
        <v>43048</v>
      </c>
      <c r="D6897" s="24">
        <f>IFERROR(VLOOKUP(B6897,'2017_GT Roster'!$B$6:$H$21,7, FALSE), "NO MATCH!!!")</f>
        <v>4</v>
      </c>
      <c r="E6897" s="24">
        <f>IFERROR(VLOOKUP(GAME_JUMP_REPORT_CONSOLIDATED!C6897,GAME_INDEX!$A$7:$E$34,5,FALSE), "NO MATCH")</f>
        <v>1023</v>
      </c>
      <c r="F6897" s="24" t="str">
        <f>IFERROR(VLOOKUP(C6897,GAME_INDEX!$A$7:$E$34,4,FALSE), "NO MATCH!!!")</f>
        <v>North Carolina</v>
      </c>
      <c r="G6897" t="s">
        <v>6888</v>
      </c>
      <c r="H6897" s="1">
        <v>43048</v>
      </c>
      <c r="I6897">
        <v>2859</v>
      </c>
      <c r="J6897" t="s">
        <v>7</v>
      </c>
      <c r="K6897" t="s">
        <v>3262</v>
      </c>
      <c r="L6897">
        <v>17.2</v>
      </c>
    </row>
    <row r="6898" spans="1:12" x14ac:dyDescent="0.55000000000000004">
      <c r="A6898" s="24" t="str">
        <f t="shared" si="108"/>
        <v>10231</v>
      </c>
      <c r="B6898" s="24" t="s">
        <v>3254</v>
      </c>
      <c r="C6898" s="25">
        <v>43048</v>
      </c>
      <c r="D6898" s="24">
        <f>IFERROR(VLOOKUP(B6898,'2017_GT Roster'!$B$6:$H$21,7, FALSE), "NO MATCH!!!")</f>
        <v>1</v>
      </c>
      <c r="E6898" s="24">
        <f>IFERROR(VLOOKUP(GAME_JUMP_REPORT_CONSOLIDATED!C6898,GAME_INDEX!$A$7:$E$34,5,FALSE), "NO MATCH")</f>
        <v>1023</v>
      </c>
      <c r="F6898" s="24" t="str">
        <f>IFERROR(VLOOKUP(C6898,GAME_INDEX!$A$7:$E$34,4,FALSE), "NO MATCH!!!")</f>
        <v>North Carolina</v>
      </c>
      <c r="G6898" t="s">
        <v>6889</v>
      </c>
      <c r="H6898" s="1">
        <v>43048</v>
      </c>
      <c r="I6898">
        <v>2861</v>
      </c>
      <c r="J6898" t="s">
        <v>7</v>
      </c>
      <c r="K6898" t="s">
        <v>3254</v>
      </c>
      <c r="L6898">
        <v>13.2</v>
      </c>
    </row>
    <row r="6899" spans="1:12" x14ac:dyDescent="0.55000000000000004">
      <c r="A6899" s="24" t="str">
        <f t="shared" si="108"/>
        <v>102397</v>
      </c>
      <c r="B6899" s="24" t="s">
        <v>42</v>
      </c>
      <c r="C6899" s="25">
        <v>43048</v>
      </c>
      <c r="D6899" s="24">
        <f>IFERROR(VLOOKUP(B6899,'2017_GT Roster'!$B$6:$H$21,7, FALSE), "NO MATCH!!!")</f>
        <v>97</v>
      </c>
      <c r="E6899" s="24">
        <f>IFERROR(VLOOKUP(GAME_JUMP_REPORT_CONSOLIDATED!C6899,GAME_INDEX!$A$7:$E$34,5,FALSE), "NO MATCH")</f>
        <v>1023</v>
      </c>
      <c r="F6899" s="24" t="str">
        <f>IFERROR(VLOOKUP(C6899,GAME_INDEX!$A$7:$E$34,4,FALSE), "NO MATCH!!!")</f>
        <v>North Carolina</v>
      </c>
      <c r="G6899" t="s">
        <v>6890</v>
      </c>
      <c r="H6899" s="1">
        <v>43048</v>
      </c>
      <c r="I6899">
        <v>2884</v>
      </c>
      <c r="J6899" t="s">
        <v>7</v>
      </c>
      <c r="K6899" t="s">
        <v>42</v>
      </c>
      <c r="L6899">
        <v>21.2</v>
      </c>
    </row>
    <row r="6900" spans="1:12" x14ac:dyDescent="0.55000000000000004">
      <c r="A6900" s="24" t="str">
        <f t="shared" si="108"/>
        <v>10239</v>
      </c>
      <c r="B6900" s="24" t="s">
        <v>27</v>
      </c>
      <c r="C6900" s="25">
        <v>43048</v>
      </c>
      <c r="D6900" s="24">
        <f>IFERROR(VLOOKUP(B6900,'2017_GT Roster'!$B$6:$H$21,7, FALSE), "NO MATCH!!!")</f>
        <v>9</v>
      </c>
      <c r="E6900" s="24">
        <f>IFERROR(VLOOKUP(GAME_JUMP_REPORT_CONSOLIDATED!C6900,GAME_INDEX!$A$7:$E$34,5,FALSE), "NO MATCH")</f>
        <v>1023</v>
      </c>
      <c r="F6900" s="24" t="str">
        <f>IFERROR(VLOOKUP(C6900,GAME_INDEX!$A$7:$E$34,4,FALSE), "NO MATCH!!!")</f>
        <v>North Carolina</v>
      </c>
      <c r="G6900" t="s">
        <v>6891</v>
      </c>
      <c r="H6900" s="1">
        <v>43048</v>
      </c>
      <c r="I6900">
        <v>2886</v>
      </c>
      <c r="J6900" t="s">
        <v>7</v>
      </c>
      <c r="K6900" t="s">
        <v>27</v>
      </c>
      <c r="L6900">
        <v>10.1</v>
      </c>
    </row>
    <row r="6901" spans="1:12" x14ac:dyDescent="0.55000000000000004">
      <c r="A6901" s="24" t="str">
        <f t="shared" si="108"/>
        <v>10234</v>
      </c>
      <c r="B6901" s="24" t="s">
        <v>3262</v>
      </c>
      <c r="C6901" s="25">
        <v>43048</v>
      </c>
      <c r="D6901" s="24">
        <f>IFERROR(VLOOKUP(B6901,'2017_GT Roster'!$B$6:$H$21,7, FALSE), "NO MATCH!!!")</f>
        <v>4</v>
      </c>
      <c r="E6901" s="24">
        <f>IFERROR(VLOOKUP(GAME_JUMP_REPORT_CONSOLIDATED!C6901,GAME_INDEX!$A$7:$E$34,5,FALSE), "NO MATCH")</f>
        <v>1023</v>
      </c>
      <c r="F6901" s="24" t="str">
        <f>IFERROR(VLOOKUP(C6901,GAME_INDEX!$A$7:$E$34,4,FALSE), "NO MATCH!!!")</f>
        <v>North Carolina</v>
      </c>
      <c r="G6901" t="s">
        <v>6892</v>
      </c>
      <c r="H6901" s="1">
        <v>43048</v>
      </c>
      <c r="I6901">
        <v>2888</v>
      </c>
      <c r="J6901" t="s">
        <v>7</v>
      </c>
      <c r="K6901" t="s">
        <v>3262</v>
      </c>
      <c r="L6901">
        <v>15.6</v>
      </c>
    </row>
    <row r="6902" spans="1:12" x14ac:dyDescent="0.55000000000000004">
      <c r="A6902" s="24" t="str">
        <f t="shared" si="108"/>
        <v>10234</v>
      </c>
      <c r="B6902" s="24" t="s">
        <v>3262</v>
      </c>
      <c r="C6902" s="25">
        <v>43048</v>
      </c>
      <c r="D6902" s="24">
        <f>IFERROR(VLOOKUP(B6902,'2017_GT Roster'!$B$6:$H$21,7, FALSE), "NO MATCH!!!")</f>
        <v>4</v>
      </c>
      <c r="E6902" s="24">
        <f>IFERROR(VLOOKUP(GAME_JUMP_REPORT_CONSOLIDATED!C6902,GAME_INDEX!$A$7:$E$34,5,FALSE), "NO MATCH")</f>
        <v>1023</v>
      </c>
      <c r="F6902" s="24" t="str">
        <f>IFERROR(VLOOKUP(C6902,GAME_INDEX!$A$7:$E$34,4,FALSE), "NO MATCH!!!")</f>
        <v>North Carolina</v>
      </c>
      <c r="G6902" t="s">
        <v>6893</v>
      </c>
      <c r="H6902" s="1">
        <v>43048</v>
      </c>
      <c r="I6902">
        <v>2891</v>
      </c>
      <c r="J6902" t="s">
        <v>7</v>
      </c>
      <c r="K6902" t="s">
        <v>3262</v>
      </c>
      <c r="L6902">
        <v>17</v>
      </c>
    </row>
    <row r="6903" spans="1:12" x14ac:dyDescent="0.55000000000000004">
      <c r="A6903" s="24" t="str">
        <f t="shared" si="108"/>
        <v>102311</v>
      </c>
      <c r="B6903" s="24" t="s">
        <v>14</v>
      </c>
      <c r="C6903" s="25">
        <v>43048</v>
      </c>
      <c r="D6903" s="24">
        <f>IFERROR(VLOOKUP(B6903,'2017_GT Roster'!$B$6:$H$21,7, FALSE), "NO MATCH!!!")</f>
        <v>11</v>
      </c>
      <c r="E6903" s="24">
        <f>IFERROR(VLOOKUP(GAME_JUMP_REPORT_CONSOLIDATED!C6903,GAME_INDEX!$A$7:$E$34,5,FALSE), "NO MATCH")</f>
        <v>1023</v>
      </c>
      <c r="F6903" s="24" t="str">
        <f>IFERROR(VLOOKUP(C6903,GAME_INDEX!$A$7:$E$34,4,FALSE), "NO MATCH!!!")</f>
        <v>North Carolina</v>
      </c>
      <c r="G6903" t="s">
        <v>6894</v>
      </c>
      <c r="H6903" s="1">
        <v>43048</v>
      </c>
      <c r="I6903">
        <v>2893</v>
      </c>
      <c r="J6903" t="s">
        <v>7</v>
      </c>
      <c r="K6903" t="s">
        <v>14</v>
      </c>
      <c r="L6903">
        <v>17.5</v>
      </c>
    </row>
    <row r="6904" spans="1:12" x14ac:dyDescent="0.55000000000000004">
      <c r="A6904" s="24" t="str">
        <f t="shared" si="108"/>
        <v>102312</v>
      </c>
      <c r="B6904" s="24" t="s">
        <v>10639</v>
      </c>
      <c r="C6904" s="25">
        <v>43048</v>
      </c>
      <c r="D6904" s="24">
        <f>IFERROR(VLOOKUP(B6904,'2017_GT Roster'!$B$6:$H$21,7, FALSE), "NO MATCH!!!")</f>
        <v>12</v>
      </c>
      <c r="E6904" s="24">
        <f>IFERROR(VLOOKUP(GAME_JUMP_REPORT_CONSOLIDATED!C6904,GAME_INDEX!$A$7:$E$34,5,FALSE), "NO MATCH")</f>
        <v>1023</v>
      </c>
      <c r="F6904" s="24" t="str">
        <f>IFERROR(VLOOKUP(C6904,GAME_INDEX!$A$7:$E$34,4,FALSE), "NO MATCH!!!")</f>
        <v>North Carolina</v>
      </c>
      <c r="G6904" t="s">
        <v>6895</v>
      </c>
      <c r="H6904" s="1">
        <v>43048</v>
      </c>
      <c r="I6904">
        <v>2920</v>
      </c>
      <c r="J6904" t="s">
        <v>7</v>
      </c>
      <c r="K6904" t="s">
        <v>12</v>
      </c>
      <c r="L6904">
        <v>15.3</v>
      </c>
    </row>
    <row r="6905" spans="1:12" x14ac:dyDescent="0.55000000000000004">
      <c r="A6905" s="24" t="str">
        <f t="shared" si="108"/>
        <v>10234</v>
      </c>
      <c r="B6905" s="24" t="s">
        <v>3262</v>
      </c>
      <c r="C6905" s="25">
        <v>43048</v>
      </c>
      <c r="D6905" s="24">
        <f>IFERROR(VLOOKUP(B6905,'2017_GT Roster'!$B$6:$H$21,7, FALSE), "NO MATCH!!!")</f>
        <v>4</v>
      </c>
      <c r="E6905" s="24">
        <f>IFERROR(VLOOKUP(GAME_JUMP_REPORT_CONSOLIDATED!C6905,GAME_INDEX!$A$7:$E$34,5,FALSE), "NO MATCH")</f>
        <v>1023</v>
      </c>
      <c r="F6905" s="24" t="str">
        <f>IFERROR(VLOOKUP(C6905,GAME_INDEX!$A$7:$E$34,4,FALSE), "NO MATCH!!!")</f>
        <v>North Carolina</v>
      </c>
      <c r="G6905" t="s">
        <v>6896</v>
      </c>
      <c r="H6905" s="1">
        <v>43048</v>
      </c>
      <c r="I6905">
        <v>2941</v>
      </c>
      <c r="J6905" t="s">
        <v>7</v>
      </c>
      <c r="K6905" t="s">
        <v>3262</v>
      </c>
      <c r="L6905">
        <v>21.5</v>
      </c>
    </row>
    <row r="6906" spans="1:12" x14ac:dyDescent="0.55000000000000004">
      <c r="A6906" s="24" t="str">
        <f t="shared" si="108"/>
        <v>102312</v>
      </c>
      <c r="B6906" s="24" t="s">
        <v>10639</v>
      </c>
      <c r="C6906" s="25">
        <v>43048</v>
      </c>
      <c r="D6906" s="24">
        <f>IFERROR(VLOOKUP(B6906,'2017_GT Roster'!$B$6:$H$21,7, FALSE), "NO MATCH!!!")</f>
        <v>12</v>
      </c>
      <c r="E6906" s="24">
        <f>IFERROR(VLOOKUP(GAME_JUMP_REPORT_CONSOLIDATED!C6906,GAME_INDEX!$A$7:$E$34,5,FALSE), "NO MATCH")</f>
        <v>1023</v>
      </c>
      <c r="F6906" s="24" t="str">
        <f>IFERROR(VLOOKUP(C6906,GAME_INDEX!$A$7:$E$34,4,FALSE), "NO MATCH!!!")</f>
        <v>North Carolina</v>
      </c>
      <c r="G6906" t="s">
        <v>6897</v>
      </c>
      <c r="H6906" s="1">
        <v>43048</v>
      </c>
      <c r="I6906">
        <v>2943</v>
      </c>
      <c r="J6906" t="s">
        <v>7</v>
      </c>
      <c r="K6906" t="s">
        <v>12</v>
      </c>
      <c r="L6906">
        <v>13.7</v>
      </c>
    </row>
    <row r="6907" spans="1:12" x14ac:dyDescent="0.55000000000000004">
      <c r="A6907" s="24" t="str">
        <f t="shared" si="108"/>
        <v>102311</v>
      </c>
      <c r="B6907" s="24" t="s">
        <v>14</v>
      </c>
      <c r="C6907" s="25">
        <v>43048</v>
      </c>
      <c r="D6907" s="24">
        <f>IFERROR(VLOOKUP(B6907,'2017_GT Roster'!$B$6:$H$21,7, FALSE), "NO MATCH!!!")</f>
        <v>11</v>
      </c>
      <c r="E6907" s="24">
        <f>IFERROR(VLOOKUP(GAME_JUMP_REPORT_CONSOLIDATED!C6907,GAME_INDEX!$A$7:$E$34,5,FALSE), "NO MATCH")</f>
        <v>1023</v>
      </c>
      <c r="F6907" s="24" t="str">
        <f>IFERROR(VLOOKUP(C6907,GAME_INDEX!$A$7:$E$34,4,FALSE), "NO MATCH!!!")</f>
        <v>North Carolina</v>
      </c>
      <c r="G6907" t="s">
        <v>6898</v>
      </c>
      <c r="H6907" s="1">
        <v>43048</v>
      </c>
      <c r="I6907">
        <v>2943</v>
      </c>
      <c r="J6907" t="s">
        <v>7</v>
      </c>
      <c r="K6907" t="s">
        <v>14</v>
      </c>
      <c r="L6907">
        <v>11.9</v>
      </c>
    </row>
    <row r="6908" spans="1:12" x14ac:dyDescent="0.55000000000000004">
      <c r="A6908" s="24" t="str">
        <f t="shared" si="108"/>
        <v>10234</v>
      </c>
      <c r="B6908" s="24" t="s">
        <v>3262</v>
      </c>
      <c r="C6908" s="25">
        <v>43048</v>
      </c>
      <c r="D6908" s="24">
        <f>IFERROR(VLOOKUP(B6908,'2017_GT Roster'!$B$6:$H$21,7, FALSE), "NO MATCH!!!")</f>
        <v>4</v>
      </c>
      <c r="E6908" s="24">
        <f>IFERROR(VLOOKUP(GAME_JUMP_REPORT_CONSOLIDATED!C6908,GAME_INDEX!$A$7:$E$34,5,FALSE), "NO MATCH")</f>
        <v>1023</v>
      </c>
      <c r="F6908" s="24" t="str">
        <f>IFERROR(VLOOKUP(C6908,GAME_INDEX!$A$7:$E$34,4,FALSE), "NO MATCH!!!")</f>
        <v>North Carolina</v>
      </c>
      <c r="G6908" t="s">
        <v>6899</v>
      </c>
      <c r="H6908" s="1">
        <v>43048</v>
      </c>
      <c r="I6908">
        <v>2963</v>
      </c>
      <c r="J6908" t="s">
        <v>7</v>
      </c>
      <c r="K6908" t="s">
        <v>3262</v>
      </c>
      <c r="L6908">
        <v>18</v>
      </c>
    </row>
    <row r="6909" spans="1:12" x14ac:dyDescent="0.55000000000000004">
      <c r="A6909" s="24" t="str">
        <f t="shared" si="108"/>
        <v>102311</v>
      </c>
      <c r="B6909" s="24" t="s">
        <v>14</v>
      </c>
      <c r="C6909" s="25">
        <v>43048</v>
      </c>
      <c r="D6909" s="24">
        <f>IFERROR(VLOOKUP(B6909,'2017_GT Roster'!$B$6:$H$21,7, FALSE), "NO MATCH!!!")</f>
        <v>11</v>
      </c>
      <c r="E6909" s="24">
        <f>IFERROR(VLOOKUP(GAME_JUMP_REPORT_CONSOLIDATED!C6909,GAME_INDEX!$A$7:$E$34,5,FALSE), "NO MATCH")</f>
        <v>1023</v>
      </c>
      <c r="F6909" s="24" t="str">
        <f>IFERROR(VLOOKUP(C6909,GAME_INDEX!$A$7:$E$34,4,FALSE), "NO MATCH!!!")</f>
        <v>North Carolina</v>
      </c>
      <c r="G6909" t="s">
        <v>6900</v>
      </c>
      <c r="H6909" s="1">
        <v>43048</v>
      </c>
      <c r="I6909">
        <v>2964</v>
      </c>
      <c r="J6909" t="s">
        <v>7</v>
      </c>
      <c r="K6909" t="s">
        <v>14</v>
      </c>
      <c r="L6909">
        <v>14.8</v>
      </c>
    </row>
    <row r="6910" spans="1:12" x14ac:dyDescent="0.55000000000000004">
      <c r="A6910" s="24" t="str">
        <f t="shared" si="108"/>
        <v>102314</v>
      </c>
      <c r="B6910" s="24" t="s">
        <v>10</v>
      </c>
      <c r="C6910" s="25">
        <v>43048</v>
      </c>
      <c r="D6910" s="24">
        <f>IFERROR(VLOOKUP(B6910,'2017_GT Roster'!$B$6:$H$21,7, FALSE), "NO MATCH!!!")</f>
        <v>14</v>
      </c>
      <c r="E6910" s="24">
        <f>IFERROR(VLOOKUP(GAME_JUMP_REPORT_CONSOLIDATED!C6910,GAME_INDEX!$A$7:$E$34,5,FALSE), "NO MATCH")</f>
        <v>1023</v>
      </c>
      <c r="F6910" s="24" t="str">
        <f>IFERROR(VLOOKUP(C6910,GAME_INDEX!$A$7:$E$34,4,FALSE), "NO MATCH!!!")</f>
        <v>North Carolina</v>
      </c>
      <c r="G6910" t="s">
        <v>6901</v>
      </c>
      <c r="H6910" s="1">
        <v>43048</v>
      </c>
      <c r="I6910">
        <v>2965</v>
      </c>
      <c r="J6910" t="s">
        <v>7</v>
      </c>
      <c r="K6910" t="s">
        <v>10</v>
      </c>
      <c r="L6910">
        <v>16.600000000000001</v>
      </c>
    </row>
    <row r="6911" spans="1:12" x14ac:dyDescent="0.55000000000000004">
      <c r="A6911" s="24" t="str">
        <f t="shared" si="108"/>
        <v>10238</v>
      </c>
      <c r="B6911" s="24" t="s">
        <v>34</v>
      </c>
      <c r="C6911" s="25">
        <v>43048</v>
      </c>
      <c r="D6911" s="24">
        <f>IFERROR(VLOOKUP(B6911,'2017_GT Roster'!$B$6:$H$21,7, FALSE), "NO MATCH!!!")</f>
        <v>8</v>
      </c>
      <c r="E6911" s="24">
        <f>IFERROR(VLOOKUP(GAME_JUMP_REPORT_CONSOLIDATED!C6911,GAME_INDEX!$A$7:$E$34,5,FALSE), "NO MATCH")</f>
        <v>1023</v>
      </c>
      <c r="F6911" s="24" t="str">
        <f>IFERROR(VLOOKUP(C6911,GAME_INDEX!$A$7:$E$34,4,FALSE), "NO MATCH!!!")</f>
        <v>North Carolina</v>
      </c>
      <c r="G6911" t="s">
        <v>6902</v>
      </c>
      <c r="H6911" s="1">
        <v>43048</v>
      </c>
      <c r="I6911">
        <v>2997</v>
      </c>
      <c r="J6911" t="s">
        <v>7</v>
      </c>
      <c r="K6911" t="s">
        <v>34</v>
      </c>
      <c r="L6911">
        <v>7.7</v>
      </c>
    </row>
    <row r="6912" spans="1:12" x14ac:dyDescent="0.55000000000000004">
      <c r="A6912" s="24" t="str">
        <f t="shared" si="108"/>
        <v>102333</v>
      </c>
      <c r="B6912" s="24" t="s">
        <v>32</v>
      </c>
      <c r="C6912" s="25">
        <v>43048</v>
      </c>
      <c r="D6912" s="24">
        <f>IFERROR(VLOOKUP(B6912,'2017_GT Roster'!$B$6:$H$21,7, FALSE), "NO MATCH!!!")</f>
        <v>33</v>
      </c>
      <c r="E6912" s="24">
        <f>IFERROR(VLOOKUP(GAME_JUMP_REPORT_CONSOLIDATED!C6912,GAME_INDEX!$A$7:$E$34,5,FALSE), "NO MATCH")</f>
        <v>1023</v>
      </c>
      <c r="F6912" s="24" t="str">
        <f>IFERROR(VLOOKUP(C6912,GAME_INDEX!$A$7:$E$34,4,FALSE), "NO MATCH!!!")</f>
        <v>North Carolina</v>
      </c>
      <c r="G6912" t="s">
        <v>6903</v>
      </c>
      <c r="H6912" s="1">
        <v>43048</v>
      </c>
      <c r="I6912">
        <v>3003</v>
      </c>
      <c r="J6912" t="s">
        <v>7</v>
      </c>
      <c r="K6912" t="s">
        <v>32</v>
      </c>
      <c r="L6912">
        <v>22.2</v>
      </c>
    </row>
    <row r="6913" spans="1:12" x14ac:dyDescent="0.55000000000000004">
      <c r="A6913" s="24" t="str">
        <f t="shared" si="108"/>
        <v>102333</v>
      </c>
      <c r="B6913" s="24" t="s">
        <v>32</v>
      </c>
      <c r="C6913" s="25">
        <v>43048</v>
      </c>
      <c r="D6913" s="24">
        <f>IFERROR(VLOOKUP(B6913,'2017_GT Roster'!$B$6:$H$21,7, FALSE), "NO MATCH!!!")</f>
        <v>33</v>
      </c>
      <c r="E6913" s="24">
        <f>IFERROR(VLOOKUP(GAME_JUMP_REPORT_CONSOLIDATED!C6913,GAME_INDEX!$A$7:$E$34,5,FALSE), "NO MATCH")</f>
        <v>1023</v>
      </c>
      <c r="F6913" s="24" t="str">
        <f>IFERROR(VLOOKUP(C6913,GAME_INDEX!$A$7:$E$34,4,FALSE), "NO MATCH!!!")</f>
        <v>North Carolina</v>
      </c>
      <c r="G6913" t="s">
        <v>6904</v>
      </c>
      <c r="H6913" s="1">
        <v>43048</v>
      </c>
      <c r="I6913">
        <v>3007</v>
      </c>
      <c r="J6913" t="s">
        <v>7</v>
      </c>
      <c r="K6913" t="s">
        <v>32</v>
      </c>
      <c r="L6913">
        <v>20</v>
      </c>
    </row>
    <row r="6914" spans="1:12" x14ac:dyDescent="0.55000000000000004">
      <c r="A6914" s="24" t="str">
        <f t="shared" si="108"/>
        <v>10234</v>
      </c>
      <c r="B6914" s="24" t="s">
        <v>3262</v>
      </c>
      <c r="C6914" s="25">
        <v>43048</v>
      </c>
      <c r="D6914" s="24">
        <f>IFERROR(VLOOKUP(B6914,'2017_GT Roster'!$B$6:$H$21,7, FALSE), "NO MATCH!!!")</f>
        <v>4</v>
      </c>
      <c r="E6914" s="24">
        <f>IFERROR(VLOOKUP(GAME_JUMP_REPORT_CONSOLIDATED!C6914,GAME_INDEX!$A$7:$E$34,5,FALSE), "NO MATCH")</f>
        <v>1023</v>
      </c>
      <c r="F6914" s="24" t="str">
        <f>IFERROR(VLOOKUP(C6914,GAME_INDEX!$A$7:$E$34,4,FALSE), "NO MATCH!!!")</f>
        <v>North Carolina</v>
      </c>
      <c r="G6914" t="s">
        <v>6905</v>
      </c>
      <c r="H6914" s="1">
        <v>43048</v>
      </c>
      <c r="I6914">
        <v>3009</v>
      </c>
      <c r="J6914" t="s">
        <v>7</v>
      </c>
      <c r="K6914" t="s">
        <v>3262</v>
      </c>
      <c r="L6914">
        <v>21</v>
      </c>
    </row>
    <row r="6915" spans="1:12" x14ac:dyDescent="0.55000000000000004">
      <c r="A6915" s="24" t="str">
        <f t="shared" si="108"/>
        <v>10234</v>
      </c>
      <c r="B6915" s="24" t="s">
        <v>3262</v>
      </c>
      <c r="C6915" s="25">
        <v>43048</v>
      </c>
      <c r="D6915" s="24">
        <f>IFERROR(VLOOKUP(B6915,'2017_GT Roster'!$B$6:$H$21,7, FALSE), "NO MATCH!!!")</f>
        <v>4</v>
      </c>
      <c r="E6915" s="24">
        <f>IFERROR(VLOOKUP(GAME_JUMP_REPORT_CONSOLIDATED!C6915,GAME_INDEX!$A$7:$E$34,5,FALSE), "NO MATCH")</f>
        <v>1023</v>
      </c>
      <c r="F6915" s="24" t="str">
        <f>IFERROR(VLOOKUP(C6915,GAME_INDEX!$A$7:$E$34,4,FALSE), "NO MATCH!!!")</f>
        <v>North Carolina</v>
      </c>
      <c r="G6915" t="s">
        <v>6906</v>
      </c>
      <c r="H6915" s="1">
        <v>43048</v>
      </c>
      <c r="I6915">
        <v>3010</v>
      </c>
      <c r="J6915" t="s">
        <v>7</v>
      </c>
      <c r="K6915" t="s">
        <v>3262</v>
      </c>
      <c r="L6915">
        <v>6.6</v>
      </c>
    </row>
    <row r="6916" spans="1:12" x14ac:dyDescent="0.55000000000000004">
      <c r="A6916" s="24" t="str">
        <f t="shared" si="108"/>
        <v>102314</v>
      </c>
      <c r="B6916" s="24" t="s">
        <v>10</v>
      </c>
      <c r="C6916" s="25">
        <v>43048</v>
      </c>
      <c r="D6916" s="24">
        <f>IFERROR(VLOOKUP(B6916,'2017_GT Roster'!$B$6:$H$21,7, FALSE), "NO MATCH!!!")</f>
        <v>14</v>
      </c>
      <c r="E6916" s="24">
        <f>IFERROR(VLOOKUP(GAME_JUMP_REPORT_CONSOLIDATED!C6916,GAME_INDEX!$A$7:$E$34,5,FALSE), "NO MATCH")</f>
        <v>1023</v>
      </c>
      <c r="F6916" s="24" t="str">
        <f>IFERROR(VLOOKUP(C6916,GAME_INDEX!$A$7:$E$34,4,FALSE), "NO MATCH!!!")</f>
        <v>North Carolina</v>
      </c>
      <c r="G6916" t="s">
        <v>6907</v>
      </c>
      <c r="H6916" s="1">
        <v>43048</v>
      </c>
      <c r="I6916">
        <v>3012</v>
      </c>
      <c r="J6916" t="s">
        <v>7</v>
      </c>
      <c r="K6916" t="s">
        <v>10</v>
      </c>
      <c r="L6916">
        <v>17.399999999999999</v>
      </c>
    </row>
    <row r="6917" spans="1:12" x14ac:dyDescent="0.55000000000000004">
      <c r="A6917" s="24" t="str">
        <f t="shared" si="108"/>
        <v>102310</v>
      </c>
      <c r="B6917" s="24" t="s">
        <v>5225</v>
      </c>
      <c r="C6917" s="25">
        <v>43048</v>
      </c>
      <c r="D6917" s="24">
        <f>IFERROR(VLOOKUP(B6917,'2017_GT Roster'!$B$6:$H$21,7, FALSE), "NO MATCH!!!")</f>
        <v>10</v>
      </c>
      <c r="E6917" s="24">
        <f>IFERROR(VLOOKUP(GAME_JUMP_REPORT_CONSOLIDATED!C6917,GAME_INDEX!$A$7:$E$34,5,FALSE), "NO MATCH")</f>
        <v>1023</v>
      </c>
      <c r="F6917" s="24" t="str">
        <f>IFERROR(VLOOKUP(C6917,GAME_INDEX!$A$7:$E$34,4,FALSE), "NO MATCH!!!")</f>
        <v>North Carolina</v>
      </c>
      <c r="G6917" t="s">
        <v>6908</v>
      </c>
      <c r="H6917" s="1">
        <v>43048</v>
      </c>
      <c r="I6917">
        <v>3013</v>
      </c>
      <c r="J6917" t="s">
        <v>7</v>
      </c>
      <c r="K6917" t="s">
        <v>5225</v>
      </c>
      <c r="L6917">
        <v>7.5</v>
      </c>
    </row>
    <row r="6918" spans="1:12" x14ac:dyDescent="0.55000000000000004">
      <c r="A6918" s="24" t="str">
        <f t="shared" si="108"/>
        <v>102310</v>
      </c>
      <c r="B6918" s="24" t="s">
        <v>5225</v>
      </c>
      <c r="C6918" s="25">
        <v>43048</v>
      </c>
      <c r="D6918" s="24">
        <f>IFERROR(VLOOKUP(B6918,'2017_GT Roster'!$B$6:$H$21,7, FALSE), "NO MATCH!!!")</f>
        <v>10</v>
      </c>
      <c r="E6918" s="24">
        <f>IFERROR(VLOOKUP(GAME_JUMP_REPORT_CONSOLIDATED!C6918,GAME_INDEX!$A$7:$E$34,5,FALSE), "NO MATCH")</f>
        <v>1023</v>
      </c>
      <c r="F6918" s="24" t="str">
        <f>IFERROR(VLOOKUP(C6918,GAME_INDEX!$A$7:$E$34,4,FALSE), "NO MATCH!!!")</f>
        <v>North Carolina</v>
      </c>
      <c r="G6918" t="s">
        <v>6909</v>
      </c>
      <c r="H6918" s="1">
        <v>43048</v>
      </c>
      <c r="I6918">
        <v>3014</v>
      </c>
      <c r="J6918" t="s">
        <v>7</v>
      </c>
      <c r="K6918" t="s">
        <v>5225</v>
      </c>
      <c r="L6918">
        <v>11.8</v>
      </c>
    </row>
    <row r="6919" spans="1:12" x14ac:dyDescent="0.55000000000000004">
      <c r="A6919" s="24" t="str">
        <f t="shared" si="108"/>
        <v>102311</v>
      </c>
      <c r="B6919" s="24" t="s">
        <v>14</v>
      </c>
      <c r="C6919" s="25">
        <v>43048</v>
      </c>
      <c r="D6919" s="24">
        <f>IFERROR(VLOOKUP(B6919,'2017_GT Roster'!$B$6:$H$21,7, FALSE), "NO MATCH!!!")</f>
        <v>11</v>
      </c>
      <c r="E6919" s="24">
        <f>IFERROR(VLOOKUP(GAME_JUMP_REPORT_CONSOLIDATED!C6919,GAME_INDEX!$A$7:$E$34,5,FALSE), "NO MATCH")</f>
        <v>1023</v>
      </c>
      <c r="F6919" s="24" t="str">
        <f>IFERROR(VLOOKUP(C6919,GAME_INDEX!$A$7:$E$34,4,FALSE), "NO MATCH!!!")</f>
        <v>North Carolina</v>
      </c>
      <c r="G6919" t="s">
        <v>6910</v>
      </c>
      <c r="H6919" s="1">
        <v>43048</v>
      </c>
      <c r="I6919">
        <v>3017</v>
      </c>
      <c r="J6919" t="s">
        <v>7</v>
      </c>
      <c r="K6919" t="s">
        <v>14</v>
      </c>
      <c r="L6919">
        <v>13.7</v>
      </c>
    </row>
    <row r="6920" spans="1:12" x14ac:dyDescent="0.55000000000000004">
      <c r="A6920" s="24" t="str">
        <f t="shared" si="108"/>
        <v>102314</v>
      </c>
      <c r="B6920" s="24" t="s">
        <v>10</v>
      </c>
      <c r="C6920" s="25">
        <v>43048</v>
      </c>
      <c r="D6920" s="24">
        <f>IFERROR(VLOOKUP(B6920,'2017_GT Roster'!$B$6:$H$21,7, FALSE), "NO MATCH!!!")</f>
        <v>14</v>
      </c>
      <c r="E6920" s="24">
        <f>IFERROR(VLOOKUP(GAME_JUMP_REPORT_CONSOLIDATED!C6920,GAME_INDEX!$A$7:$E$34,5,FALSE), "NO MATCH")</f>
        <v>1023</v>
      </c>
      <c r="F6920" s="24" t="str">
        <f>IFERROR(VLOOKUP(C6920,GAME_INDEX!$A$7:$E$34,4,FALSE), "NO MATCH!!!")</f>
        <v>North Carolina</v>
      </c>
      <c r="G6920" t="s">
        <v>6911</v>
      </c>
      <c r="H6920" s="1">
        <v>43048</v>
      </c>
      <c r="I6920">
        <v>3033</v>
      </c>
      <c r="J6920" t="s">
        <v>7</v>
      </c>
      <c r="K6920" t="s">
        <v>10</v>
      </c>
      <c r="L6920">
        <v>17.8</v>
      </c>
    </row>
    <row r="6921" spans="1:12" x14ac:dyDescent="0.55000000000000004">
      <c r="A6921" s="24" t="str">
        <f t="shared" si="108"/>
        <v>102312</v>
      </c>
      <c r="B6921" s="24" t="s">
        <v>10639</v>
      </c>
      <c r="C6921" s="25">
        <v>43048</v>
      </c>
      <c r="D6921" s="24">
        <f>IFERROR(VLOOKUP(B6921,'2017_GT Roster'!$B$6:$H$21,7, FALSE), "NO MATCH!!!")</f>
        <v>12</v>
      </c>
      <c r="E6921" s="24">
        <f>IFERROR(VLOOKUP(GAME_JUMP_REPORT_CONSOLIDATED!C6921,GAME_INDEX!$A$7:$E$34,5,FALSE), "NO MATCH")</f>
        <v>1023</v>
      </c>
      <c r="F6921" s="24" t="str">
        <f>IFERROR(VLOOKUP(C6921,GAME_INDEX!$A$7:$E$34,4,FALSE), "NO MATCH!!!")</f>
        <v>North Carolina</v>
      </c>
      <c r="G6921" t="s">
        <v>6912</v>
      </c>
      <c r="H6921" s="1">
        <v>43048</v>
      </c>
      <c r="I6921">
        <v>3062</v>
      </c>
      <c r="J6921" t="s">
        <v>7</v>
      </c>
      <c r="K6921" t="s">
        <v>12</v>
      </c>
      <c r="L6921">
        <v>15.1</v>
      </c>
    </row>
    <row r="6922" spans="1:12" x14ac:dyDescent="0.55000000000000004">
      <c r="A6922" s="24" t="str">
        <f t="shared" si="108"/>
        <v>102314</v>
      </c>
      <c r="B6922" s="24" t="s">
        <v>10</v>
      </c>
      <c r="C6922" s="25">
        <v>43048</v>
      </c>
      <c r="D6922" s="24">
        <f>IFERROR(VLOOKUP(B6922,'2017_GT Roster'!$B$6:$H$21,7, FALSE), "NO MATCH!!!")</f>
        <v>14</v>
      </c>
      <c r="E6922" s="24">
        <f>IFERROR(VLOOKUP(GAME_JUMP_REPORT_CONSOLIDATED!C6922,GAME_INDEX!$A$7:$E$34,5,FALSE), "NO MATCH")</f>
        <v>1023</v>
      </c>
      <c r="F6922" s="24" t="str">
        <f>IFERROR(VLOOKUP(C6922,GAME_INDEX!$A$7:$E$34,4,FALSE), "NO MATCH!!!")</f>
        <v>North Carolina</v>
      </c>
      <c r="G6922" t="s">
        <v>6913</v>
      </c>
      <c r="H6922" s="1">
        <v>43048</v>
      </c>
      <c r="I6922">
        <v>3062</v>
      </c>
      <c r="J6922" t="s">
        <v>7</v>
      </c>
      <c r="K6922" t="s">
        <v>10</v>
      </c>
      <c r="L6922">
        <v>15.3</v>
      </c>
    </row>
    <row r="6923" spans="1:12" x14ac:dyDescent="0.55000000000000004">
      <c r="A6923" s="24" t="str">
        <f t="shared" si="108"/>
        <v>10231</v>
      </c>
      <c r="B6923" s="24" t="s">
        <v>3254</v>
      </c>
      <c r="C6923" s="25">
        <v>43048</v>
      </c>
      <c r="D6923" s="24">
        <f>IFERROR(VLOOKUP(B6923,'2017_GT Roster'!$B$6:$H$21,7, FALSE), "NO MATCH!!!")</f>
        <v>1</v>
      </c>
      <c r="E6923" s="24">
        <f>IFERROR(VLOOKUP(GAME_JUMP_REPORT_CONSOLIDATED!C6923,GAME_INDEX!$A$7:$E$34,5,FALSE), "NO MATCH")</f>
        <v>1023</v>
      </c>
      <c r="F6923" s="24" t="str">
        <f>IFERROR(VLOOKUP(C6923,GAME_INDEX!$A$7:$E$34,4,FALSE), "NO MATCH!!!")</f>
        <v>North Carolina</v>
      </c>
      <c r="G6923" t="s">
        <v>6914</v>
      </c>
      <c r="H6923" s="1">
        <v>43048</v>
      </c>
      <c r="I6923">
        <v>3064</v>
      </c>
      <c r="J6923" t="s">
        <v>7</v>
      </c>
      <c r="K6923" t="s">
        <v>3254</v>
      </c>
      <c r="L6923">
        <v>14.1</v>
      </c>
    </row>
    <row r="6924" spans="1:12" x14ac:dyDescent="0.55000000000000004">
      <c r="A6924" s="24" t="str">
        <f t="shared" si="108"/>
        <v>102312</v>
      </c>
      <c r="B6924" s="24" t="s">
        <v>10639</v>
      </c>
      <c r="C6924" s="25">
        <v>43048</v>
      </c>
      <c r="D6924" s="24">
        <f>IFERROR(VLOOKUP(B6924,'2017_GT Roster'!$B$6:$H$21,7, FALSE), "NO MATCH!!!")</f>
        <v>12</v>
      </c>
      <c r="E6924" s="24">
        <f>IFERROR(VLOOKUP(GAME_JUMP_REPORT_CONSOLIDATED!C6924,GAME_INDEX!$A$7:$E$34,5,FALSE), "NO MATCH")</f>
        <v>1023</v>
      </c>
      <c r="F6924" s="24" t="str">
        <f>IFERROR(VLOOKUP(C6924,GAME_INDEX!$A$7:$E$34,4,FALSE), "NO MATCH!!!")</f>
        <v>North Carolina</v>
      </c>
      <c r="G6924" t="s">
        <v>6915</v>
      </c>
      <c r="H6924" s="1">
        <v>43048</v>
      </c>
      <c r="I6924">
        <v>3089</v>
      </c>
      <c r="J6924" t="s">
        <v>7</v>
      </c>
      <c r="K6924" t="s">
        <v>12</v>
      </c>
      <c r="L6924">
        <v>14.4</v>
      </c>
    </row>
    <row r="6925" spans="1:12" x14ac:dyDescent="0.55000000000000004">
      <c r="A6925" s="24" t="str">
        <f t="shared" si="108"/>
        <v>102314</v>
      </c>
      <c r="B6925" s="24" t="s">
        <v>10</v>
      </c>
      <c r="C6925" s="25">
        <v>43048</v>
      </c>
      <c r="D6925" s="24">
        <f>IFERROR(VLOOKUP(B6925,'2017_GT Roster'!$B$6:$H$21,7, FALSE), "NO MATCH!!!")</f>
        <v>14</v>
      </c>
      <c r="E6925" s="24">
        <f>IFERROR(VLOOKUP(GAME_JUMP_REPORT_CONSOLIDATED!C6925,GAME_INDEX!$A$7:$E$34,5,FALSE), "NO MATCH")</f>
        <v>1023</v>
      </c>
      <c r="F6925" s="24" t="str">
        <f>IFERROR(VLOOKUP(C6925,GAME_INDEX!$A$7:$E$34,4,FALSE), "NO MATCH!!!")</f>
        <v>North Carolina</v>
      </c>
      <c r="G6925" t="s">
        <v>6916</v>
      </c>
      <c r="H6925" s="1">
        <v>43048</v>
      </c>
      <c r="I6925">
        <v>3089</v>
      </c>
      <c r="J6925" t="s">
        <v>7</v>
      </c>
      <c r="K6925" t="s">
        <v>10</v>
      </c>
      <c r="L6925">
        <v>20.9</v>
      </c>
    </row>
    <row r="6926" spans="1:12" x14ac:dyDescent="0.55000000000000004">
      <c r="A6926" s="24" t="str">
        <f t="shared" si="108"/>
        <v>10231</v>
      </c>
      <c r="B6926" s="24" t="s">
        <v>3254</v>
      </c>
      <c r="C6926" s="25">
        <v>43048</v>
      </c>
      <c r="D6926" s="24">
        <f>IFERROR(VLOOKUP(B6926,'2017_GT Roster'!$B$6:$H$21,7, FALSE), "NO MATCH!!!")</f>
        <v>1</v>
      </c>
      <c r="E6926" s="24">
        <f>IFERROR(VLOOKUP(GAME_JUMP_REPORT_CONSOLIDATED!C6926,GAME_INDEX!$A$7:$E$34,5,FALSE), "NO MATCH")</f>
        <v>1023</v>
      </c>
      <c r="F6926" s="24" t="str">
        <f>IFERROR(VLOOKUP(C6926,GAME_INDEX!$A$7:$E$34,4,FALSE), "NO MATCH!!!")</f>
        <v>North Carolina</v>
      </c>
      <c r="G6926" t="s">
        <v>6917</v>
      </c>
      <c r="H6926" s="1">
        <v>43048</v>
      </c>
      <c r="I6926">
        <v>3091</v>
      </c>
      <c r="J6926" t="s">
        <v>7</v>
      </c>
      <c r="K6926" t="s">
        <v>3254</v>
      </c>
      <c r="L6926">
        <v>13</v>
      </c>
    </row>
    <row r="6927" spans="1:12" x14ac:dyDescent="0.55000000000000004">
      <c r="A6927" s="24" t="str">
        <f t="shared" si="108"/>
        <v>102333</v>
      </c>
      <c r="B6927" s="24" t="s">
        <v>32</v>
      </c>
      <c r="C6927" s="25">
        <v>43048</v>
      </c>
      <c r="D6927" s="24">
        <f>IFERROR(VLOOKUP(B6927,'2017_GT Roster'!$B$6:$H$21,7, FALSE), "NO MATCH!!!")</f>
        <v>33</v>
      </c>
      <c r="E6927" s="24">
        <f>IFERROR(VLOOKUP(GAME_JUMP_REPORT_CONSOLIDATED!C6927,GAME_INDEX!$A$7:$E$34,5,FALSE), "NO MATCH")</f>
        <v>1023</v>
      </c>
      <c r="F6927" s="24" t="str">
        <f>IFERROR(VLOOKUP(C6927,GAME_INDEX!$A$7:$E$34,4,FALSE), "NO MATCH!!!")</f>
        <v>North Carolina</v>
      </c>
      <c r="G6927" t="s">
        <v>6918</v>
      </c>
      <c r="H6927" s="1">
        <v>43048</v>
      </c>
      <c r="I6927">
        <v>3093</v>
      </c>
      <c r="J6927" t="s">
        <v>7</v>
      </c>
      <c r="K6927" t="s">
        <v>32</v>
      </c>
      <c r="L6927">
        <v>15.6</v>
      </c>
    </row>
    <row r="6928" spans="1:12" x14ac:dyDescent="0.55000000000000004">
      <c r="A6928" s="24" t="str">
        <f t="shared" si="108"/>
        <v>102312</v>
      </c>
      <c r="B6928" s="24" t="s">
        <v>10639</v>
      </c>
      <c r="C6928" s="25">
        <v>43048</v>
      </c>
      <c r="D6928" s="24">
        <f>IFERROR(VLOOKUP(B6928,'2017_GT Roster'!$B$6:$H$21,7, FALSE), "NO MATCH!!!")</f>
        <v>12</v>
      </c>
      <c r="E6928" s="24">
        <f>IFERROR(VLOOKUP(GAME_JUMP_REPORT_CONSOLIDATED!C6928,GAME_INDEX!$A$7:$E$34,5,FALSE), "NO MATCH")</f>
        <v>1023</v>
      </c>
      <c r="F6928" s="24" t="str">
        <f>IFERROR(VLOOKUP(C6928,GAME_INDEX!$A$7:$E$34,4,FALSE), "NO MATCH!!!")</f>
        <v>North Carolina</v>
      </c>
      <c r="G6928" t="s">
        <v>6919</v>
      </c>
      <c r="H6928" s="1">
        <v>43048</v>
      </c>
      <c r="I6928">
        <v>3097</v>
      </c>
      <c r="J6928" t="s">
        <v>7</v>
      </c>
      <c r="K6928" t="s">
        <v>12</v>
      </c>
      <c r="L6928">
        <v>10.4</v>
      </c>
    </row>
    <row r="6929" spans="1:12" x14ac:dyDescent="0.55000000000000004">
      <c r="A6929" s="24" t="str">
        <f t="shared" si="108"/>
        <v>102333</v>
      </c>
      <c r="B6929" s="24" t="s">
        <v>32</v>
      </c>
      <c r="C6929" s="25">
        <v>43048</v>
      </c>
      <c r="D6929" s="24">
        <f>IFERROR(VLOOKUP(B6929,'2017_GT Roster'!$B$6:$H$21,7, FALSE), "NO MATCH!!!")</f>
        <v>33</v>
      </c>
      <c r="E6929" s="24">
        <f>IFERROR(VLOOKUP(GAME_JUMP_REPORT_CONSOLIDATED!C6929,GAME_INDEX!$A$7:$E$34,5,FALSE), "NO MATCH")</f>
        <v>1023</v>
      </c>
      <c r="F6929" s="24" t="str">
        <f>IFERROR(VLOOKUP(C6929,GAME_INDEX!$A$7:$E$34,4,FALSE), "NO MATCH!!!")</f>
        <v>North Carolina</v>
      </c>
      <c r="G6929" t="s">
        <v>6920</v>
      </c>
      <c r="H6929" s="1">
        <v>43048</v>
      </c>
      <c r="I6929">
        <v>3100</v>
      </c>
      <c r="J6929" t="s">
        <v>7</v>
      </c>
      <c r="K6929" t="s">
        <v>32</v>
      </c>
      <c r="L6929">
        <v>14.6</v>
      </c>
    </row>
    <row r="6930" spans="1:12" x14ac:dyDescent="0.55000000000000004">
      <c r="A6930" s="24" t="str">
        <f t="shared" si="108"/>
        <v>102397</v>
      </c>
      <c r="B6930" s="24" t="s">
        <v>42</v>
      </c>
      <c r="C6930" s="25">
        <v>43048</v>
      </c>
      <c r="D6930" s="24">
        <f>IFERROR(VLOOKUP(B6930,'2017_GT Roster'!$B$6:$H$21,7, FALSE), "NO MATCH!!!")</f>
        <v>97</v>
      </c>
      <c r="E6930" s="24">
        <f>IFERROR(VLOOKUP(GAME_JUMP_REPORT_CONSOLIDATED!C6930,GAME_INDEX!$A$7:$E$34,5,FALSE), "NO MATCH")</f>
        <v>1023</v>
      </c>
      <c r="F6930" s="24" t="str">
        <f>IFERROR(VLOOKUP(C6930,GAME_INDEX!$A$7:$E$34,4,FALSE), "NO MATCH!!!")</f>
        <v>North Carolina</v>
      </c>
      <c r="G6930" t="s">
        <v>6921</v>
      </c>
      <c r="H6930" s="1">
        <v>43048</v>
      </c>
      <c r="I6930">
        <v>3102</v>
      </c>
      <c r="J6930" t="s">
        <v>7</v>
      </c>
      <c r="K6930" t="s">
        <v>42</v>
      </c>
      <c r="L6930">
        <v>7.9</v>
      </c>
    </row>
    <row r="6931" spans="1:12" x14ac:dyDescent="0.55000000000000004">
      <c r="A6931" s="24" t="str">
        <f t="shared" si="108"/>
        <v>102397</v>
      </c>
      <c r="B6931" s="24" t="s">
        <v>42</v>
      </c>
      <c r="C6931" s="25">
        <v>43048</v>
      </c>
      <c r="D6931" s="24">
        <f>IFERROR(VLOOKUP(B6931,'2017_GT Roster'!$B$6:$H$21,7, FALSE), "NO MATCH!!!")</f>
        <v>97</v>
      </c>
      <c r="E6931" s="24">
        <f>IFERROR(VLOOKUP(GAME_JUMP_REPORT_CONSOLIDATED!C6931,GAME_INDEX!$A$7:$E$34,5,FALSE), "NO MATCH")</f>
        <v>1023</v>
      </c>
      <c r="F6931" s="24" t="str">
        <f>IFERROR(VLOOKUP(C6931,GAME_INDEX!$A$7:$E$34,4,FALSE), "NO MATCH!!!")</f>
        <v>North Carolina</v>
      </c>
      <c r="G6931" t="s">
        <v>6922</v>
      </c>
      <c r="H6931" s="1">
        <v>43048</v>
      </c>
      <c r="I6931">
        <v>3103</v>
      </c>
      <c r="J6931" t="s">
        <v>7</v>
      </c>
      <c r="K6931" t="s">
        <v>42</v>
      </c>
      <c r="L6931">
        <v>7.4</v>
      </c>
    </row>
    <row r="6932" spans="1:12" x14ac:dyDescent="0.55000000000000004">
      <c r="A6932" s="24" t="str">
        <f t="shared" si="108"/>
        <v>102397</v>
      </c>
      <c r="B6932" s="24" t="s">
        <v>42</v>
      </c>
      <c r="C6932" s="25">
        <v>43048</v>
      </c>
      <c r="D6932" s="24">
        <f>IFERROR(VLOOKUP(B6932,'2017_GT Roster'!$B$6:$H$21,7, FALSE), "NO MATCH!!!")</f>
        <v>97</v>
      </c>
      <c r="E6932" s="24">
        <f>IFERROR(VLOOKUP(GAME_JUMP_REPORT_CONSOLIDATED!C6932,GAME_INDEX!$A$7:$E$34,5,FALSE), "NO MATCH")</f>
        <v>1023</v>
      </c>
      <c r="F6932" s="24" t="str">
        <f>IFERROR(VLOOKUP(C6932,GAME_INDEX!$A$7:$E$34,4,FALSE), "NO MATCH!!!")</f>
        <v>North Carolina</v>
      </c>
      <c r="G6932" t="s">
        <v>6923</v>
      </c>
      <c r="H6932" s="1">
        <v>43048</v>
      </c>
      <c r="I6932">
        <v>3103</v>
      </c>
      <c r="J6932" t="s">
        <v>7</v>
      </c>
      <c r="K6932" t="s">
        <v>42</v>
      </c>
      <c r="L6932">
        <v>5.8</v>
      </c>
    </row>
    <row r="6933" spans="1:12" x14ac:dyDescent="0.55000000000000004">
      <c r="A6933" s="24" t="str">
        <f t="shared" si="108"/>
        <v>10231</v>
      </c>
      <c r="B6933" s="24" t="s">
        <v>3254</v>
      </c>
      <c r="C6933" s="25">
        <v>43048</v>
      </c>
      <c r="D6933" s="24">
        <f>IFERROR(VLOOKUP(B6933,'2017_GT Roster'!$B$6:$H$21,7, FALSE), "NO MATCH!!!")</f>
        <v>1</v>
      </c>
      <c r="E6933" s="24">
        <f>IFERROR(VLOOKUP(GAME_JUMP_REPORT_CONSOLIDATED!C6933,GAME_INDEX!$A$7:$E$34,5,FALSE), "NO MATCH")</f>
        <v>1023</v>
      </c>
      <c r="F6933" s="24" t="str">
        <f>IFERROR(VLOOKUP(C6933,GAME_INDEX!$A$7:$E$34,4,FALSE), "NO MATCH!!!")</f>
        <v>North Carolina</v>
      </c>
      <c r="G6933" t="s">
        <v>6924</v>
      </c>
      <c r="H6933" s="1">
        <v>43048</v>
      </c>
      <c r="I6933">
        <v>3104</v>
      </c>
      <c r="J6933" t="s">
        <v>7</v>
      </c>
      <c r="K6933" t="s">
        <v>3254</v>
      </c>
      <c r="L6933">
        <v>14.2</v>
      </c>
    </row>
    <row r="6934" spans="1:12" x14ac:dyDescent="0.55000000000000004">
      <c r="A6934" s="24" t="str">
        <f t="shared" si="108"/>
        <v>102397</v>
      </c>
      <c r="B6934" s="24" t="s">
        <v>42</v>
      </c>
      <c r="C6934" s="25">
        <v>43048</v>
      </c>
      <c r="D6934" s="24">
        <f>IFERROR(VLOOKUP(B6934,'2017_GT Roster'!$B$6:$H$21,7, FALSE), "NO MATCH!!!")</f>
        <v>97</v>
      </c>
      <c r="E6934" s="24">
        <f>IFERROR(VLOOKUP(GAME_JUMP_REPORT_CONSOLIDATED!C6934,GAME_INDEX!$A$7:$E$34,5,FALSE), "NO MATCH")</f>
        <v>1023</v>
      </c>
      <c r="F6934" s="24" t="str">
        <f>IFERROR(VLOOKUP(C6934,GAME_INDEX!$A$7:$E$34,4,FALSE), "NO MATCH!!!")</f>
        <v>North Carolina</v>
      </c>
      <c r="G6934" t="s">
        <v>6925</v>
      </c>
      <c r="H6934" s="1">
        <v>43048</v>
      </c>
      <c r="I6934">
        <v>3105</v>
      </c>
      <c r="J6934" t="s">
        <v>7</v>
      </c>
      <c r="K6934" t="s">
        <v>42</v>
      </c>
      <c r="L6934">
        <v>5.0999999999999996</v>
      </c>
    </row>
    <row r="6935" spans="1:12" x14ac:dyDescent="0.55000000000000004">
      <c r="A6935" s="24" t="str">
        <f t="shared" si="108"/>
        <v>102311</v>
      </c>
      <c r="B6935" s="24" t="s">
        <v>14</v>
      </c>
      <c r="C6935" s="25">
        <v>43048</v>
      </c>
      <c r="D6935" s="24">
        <f>IFERROR(VLOOKUP(B6935,'2017_GT Roster'!$B$6:$H$21,7, FALSE), "NO MATCH!!!")</f>
        <v>11</v>
      </c>
      <c r="E6935" s="24">
        <f>IFERROR(VLOOKUP(GAME_JUMP_REPORT_CONSOLIDATED!C6935,GAME_INDEX!$A$7:$E$34,5,FALSE), "NO MATCH")</f>
        <v>1023</v>
      </c>
      <c r="F6935" s="24" t="str">
        <f>IFERROR(VLOOKUP(C6935,GAME_INDEX!$A$7:$E$34,4,FALSE), "NO MATCH!!!")</f>
        <v>North Carolina</v>
      </c>
      <c r="G6935" t="s">
        <v>6926</v>
      </c>
      <c r="H6935" s="1">
        <v>43048</v>
      </c>
      <c r="I6935">
        <v>3107</v>
      </c>
      <c r="J6935" t="s">
        <v>7</v>
      </c>
      <c r="K6935" t="s">
        <v>14</v>
      </c>
      <c r="L6935">
        <v>20.9</v>
      </c>
    </row>
    <row r="6936" spans="1:12" x14ac:dyDescent="0.55000000000000004">
      <c r="A6936" s="24" t="str">
        <f t="shared" si="108"/>
        <v>102314</v>
      </c>
      <c r="B6936" s="24" t="s">
        <v>10</v>
      </c>
      <c r="C6936" s="25">
        <v>43048</v>
      </c>
      <c r="D6936" s="24">
        <f>IFERROR(VLOOKUP(B6936,'2017_GT Roster'!$B$6:$H$21,7, FALSE), "NO MATCH!!!")</f>
        <v>14</v>
      </c>
      <c r="E6936" s="24">
        <f>IFERROR(VLOOKUP(GAME_JUMP_REPORT_CONSOLIDATED!C6936,GAME_INDEX!$A$7:$E$34,5,FALSE), "NO MATCH")</f>
        <v>1023</v>
      </c>
      <c r="F6936" s="24" t="str">
        <f>IFERROR(VLOOKUP(C6936,GAME_INDEX!$A$7:$E$34,4,FALSE), "NO MATCH!!!")</f>
        <v>North Carolina</v>
      </c>
      <c r="G6936" t="s">
        <v>6927</v>
      </c>
      <c r="H6936" s="1">
        <v>43048</v>
      </c>
      <c r="I6936">
        <v>3109</v>
      </c>
      <c r="J6936" t="s">
        <v>7</v>
      </c>
      <c r="K6936" t="s">
        <v>10</v>
      </c>
      <c r="L6936">
        <v>18.5</v>
      </c>
    </row>
    <row r="6937" spans="1:12" x14ac:dyDescent="0.55000000000000004">
      <c r="A6937" s="24" t="str">
        <f t="shared" si="108"/>
        <v>10231</v>
      </c>
      <c r="B6937" s="24" t="s">
        <v>3254</v>
      </c>
      <c r="C6937" s="25">
        <v>43048</v>
      </c>
      <c r="D6937" s="24">
        <f>IFERROR(VLOOKUP(B6937,'2017_GT Roster'!$B$6:$H$21,7, FALSE), "NO MATCH!!!")</f>
        <v>1</v>
      </c>
      <c r="E6937" s="24">
        <f>IFERROR(VLOOKUP(GAME_JUMP_REPORT_CONSOLIDATED!C6937,GAME_INDEX!$A$7:$E$34,5,FALSE), "NO MATCH")</f>
        <v>1023</v>
      </c>
      <c r="F6937" s="24" t="str">
        <f>IFERROR(VLOOKUP(C6937,GAME_INDEX!$A$7:$E$34,4,FALSE), "NO MATCH!!!")</f>
        <v>North Carolina</v>
      </c>
      <c r="G6937" t="s">
        <v>6928</v>
      </c>
      <c r="H6937" s="1">
        <v>43048</v>
      </c>
      <c r="I6937">
        <v>3112</v>
      </c>
      <c r="J6937" t="s">
        <v>7</v>
      </c>
      <c r="K6937" t="s">
        <v>3254</v>
      </c>
      <c r="L6937">
        <v>15.7</v>
      </c>
    </row>
    <row r="6938" spans="1:12" x14ac:dyDescent="0.55000000000000004">
      <c r="A6938" s="24" t="str">
        <f t="shared" si="108"/>
        <v>102312</v>
      </c>
      <c r="B6938" s="24" t="s">
        <v>10639</v>
      </c>
      <c r="C6938" s="25">
        <v>43048</v>
      </c>
      <c r="D6938" s="24">
        <f>IFERROR(VLOOKUP(B6938,'2017_GT Roster'!$B$6:$H$21,7, FALSE), "NO MATCH!!!")</f>
        <v>12</v>
      </c>
      <c r="E6938" s="24">
        <f>IFERROR(VLOOKUP(GAME_JUMP_REPORT_CONSOLIDATED!C6938,GAME_INDEX!$A$7:$E$34,5,FALSE), "NO MATCH")</f>
        <v>1023</v>
      </c>
      <c r="F6938" s="24" t="str">
        <f>IFERROR(VLOOKUP(C6938,GAME_INDEX!$A$7:$E$34,4,FALSE), "NO MATCH!!!")</f>
        <v>North Carolina</v>
      </c>
      <c r="G6938" t="s">
        <v>6929</v>
      </c>
      <c r="H6938" s="1">
        <v>43048</v>
      </c>
      <c r="I6938">
        <v>3133</v>
      </c>
      <c r="J6938" t="s">
        <v>7</v>
      </c>
      <c r="K6938" t="s">
        <v>12</v>
      </c>
      <c r="L6938">
        <v>14.6</v>
      </c>
    </row>
    <row r="6939" spans="1:12" x14ac:dyDescent="0.55000000000000004">
      <c r="A6939" s="24" t="str">
        <f t="shared" si="108"/>
        <v>102333</v>
      </c>
      <c r="B6939" s="24" t="s">
        <v>32</v>
      </c>
      <c r="C6939" s="25">
        <v>43048</v>
      </c>
      <c r="D6939" s="24">
        <f>IFERROR(VLOOKUP(B6939,'2017_GT Roster'!$B$6:$H$21,7, FALSE), "NO MATCH!!!")</f>
        <v>33</v>
      </c>
      <c r="E6939" s="24">
        <f>IFERROR(VLOOKUP(GAME_JUMP_REPORT_CONSOLIDATED!C6939,GAME_INDEX!$A$7:$E$34,5,FALSE), "NO MATCH")</f>
        <v>1023</v>
      </c>
      <c r="F6939" s="24" t="str">
        <f>IFERROR(VLOOKUP(C6939,GAME_INDEX!$A$7:$E$34,4,FALSE), "NO MATCH!!!")</f>
        <v>North Carolina</v>
      </c>
      <c r="G6939" t="s">
        <v>6930</v>
      </c>
      <c r="H6939" s="1">
        <v>43048</v>
      </c>
      <c r="I6939">
        <v>3136</v>
      </c>
      <c r="J6939" t="s">
        <v>7</v>
      </c>
      <c r="K6939" t="s">
        <v>32</v>
      </c>
      <c r="L6939">
        <v>14.3</v>
      </c>
    </row>
    <row r="6940" spans="1:12" x14ac:dyDescent="0.55000000000000004">
      <c r="A6940" s="24" t="str">
        <f t="shared" si="108"/>
        <v>10231</v>
      </c>
      <c r="B6940" s="24" t="s">
        <v>3254</v>
      </c>
      <c r="C6940" s="25">
        <v>43048</v>
      </c>
      <c r="D6940" s="24">
        <f>IFERROR(VLOOKUP(B6940,'2017_GT Roster'!$B$6:$H$21,7, FALSE), "NO MATCH!!!")</f>
        <v>1</v>
      </c>
      <c r="E6940" s="24">
        <f>IFERROR(VLOOKUP(GAME_JUMP_REPORT_CONSOLIDATED!C6940,GAME_INDEX!$A$7:$E$34,5,FALSE), "NO MATCH")</f>
        <v>1023</v>
      </c>
      <c r="F6940" s="24" t="str">
        <f>IFERROR(VLOOKUP(C6940,GAME_INDEX!$A$7:$E$34,4,FALSE), "NO MATCH!!!")</f>
        <v>North Carolina</v>
      </c>
      <c r="G6940" t="s">
        <v>6931</v>
      </c>
      <c r="H6940" s="1">
        <v>43048</v>
      </c>
      <c r="I6940">
        <v>3136</v>
      </c>
      <c r="J6940" t="s">
        <v>7</v>
      </c>
      <c r="K6940" t="s">
        <v>3254</v>
      </c>
      <c r="L6940">
        <v>22.5</v>
      </c>
    </row>
    <row r="6941" spans="1:12" x14ac:dyDescent="0.55000000000000004">
      <c r="A6941" s="24" t="str">
        <f t="shared" si="108"/>
        <v>102314</v>
      </c>
      <c r="B6941" s="24" t="s">
        <v>10</v>
      </c>
      <c r="C6941" s="25">
        <v>43048</v>
      </c>
      <c r="D6941" s="24">
        <f>IFERROR(VLOOKUP(B6941,'2017_GT Roster'!$B$6:$H$21,7, FALSE), "NO MATCH!!!")</f>
        <v>14</v>
      </c>
      <c r="E6941" s="24">
        <f>IFERROR(VLOOKUP(GAME_JUMP_REPORT_CONSOLIDATED!C6941,GAME_INDEX!$A$7:$E$34,5,FALSE), "NO MATCH")</f>
        <v>1023</v>
      </c>
      <c r="F6941" s="24" t="str">
        <f>IFERROR(VLOOKUP(C6941,GAME_INDEX!$A$7:$E$34,4,FALSE), "NO MATCH!!!")</f>
        <v>North Carolina</v>
      </c>
      <c r="G6941" t="s">
        <v>6932</v>
      </c>
      <c r="H6941" s="1">
        <v>43048</v>
      </c>
      <c r="I6941">
        <v>3145</v>
      </c>
      <c r="J6941" t="s">
        <v>7</v>
      </c>
      <c r="K6941" t="s">
        <v>10</v>
      </c>
      <c r="L6941">
        <v>17.8</v>
      </c>
    </row>
    <row r="6942" spans="1:12" x14ac:dyDescent="0.55000000000000004">
      <c r="A6942" s="24" t="str">
        <f t="shared" si="108"/>
        <v>10231</v>
      </c>
      <c r="B6942" s="24" t="s">
        <v>3254</v>
      </c>
      <c r="C6942" s="25">
        <v>43048</v>
      </c>
      <c r="D6942" s="24">
        <f>IFERROR(VLOOKUP(B6942,'2017_GT Roster'!$B$6:$H$21,7, FALSE), "NO MATCH!!!")</f>
        <v>1</v>
      </c>
      <c r="E6942" s="24">
        <f>IFERROR(VLOOKUP(GAME_JUMP_REPORT_CONSOLIDATED!C6942,GAME_INDEX!$A$7:$E$34,5,FALSE), "NO MATCH")</f>
        <v>1023</v>
      </c>
      <c r="F6942" s="24" t="str">
        <f>IFERROR(VLOOKUP(C6942,GAME_INDEX!$A$7:$E$34,4,FALSE), "NO MATCH!!!")</f>
        <v>North Carolina</v>
      </c>
      <c r="G6942" t="s">
        <v>6933</v>
      </c>
      <c r="H6942" s="1">
        <v>43048</v>
      </c>
      <c r="I6942">
        <v>3147</v>
      </c>
      <c r="J6942" t="s">
        <v>7</v>
      </c>
      <c r="K6942" t="s">
        <v>3254</v>
      </c>
      <c r="L6942">
        <v>19.3</v>
      </c>
    </row>
    <row r="6943" spans="1:12" x14ac:dyDescent="0.55000000000000004">
      <c r="A6943" s="24" t="str">
        <f t="shared" si="108"/>
        <v>102314</v>
      </c>
      <c r="B6943" s="24" t="s">
        <v>10</v>
      </c>
      <c r="C6943" s="25">
        <v>43048</v>
      </c>
      <c r="D6943" s="24">
        <f>IFERROR(VLOOKUP(B6943,'2017_GT Roster'!$B$6:$H$21,7, FALSE), "NO MATCH!!!")</f>
        <v>14</v>
      </c>
      <c r="E6943" s="24">
        <f>IFERROR(VLOOKUP(GAME_JUMP_REPORT_CONSOLIDATED!C6943,GAME_INDEX!$A$7:$E$34,5,FALSE), "NO MATCH")</f>
        <v>1023</v>
      </c>
      <c r="F6943" s="24" t="str">
        <f>IFERROR(VLOOKUP(C6943,GAME_INDEX!$A$7:$E$34,4,FALSE), "NO MATCH!!!")</f>
        <v>North Carolina</v>
      </c>
      <c r="G6943" t="s">
        <v>6934</v>
      </c>
      <c r="H6943" s="1">
        <v>43048</v>
      </c>
      <c r="I6943">
        <v>3149</v>
      </c>
      <c r="J6943" t="s">
        <v>7</v>
      </c>
      <c r="K6943" t="s">
        <v>10</v>
      </c>
      <c r="L6943">
        <v>18.7</v>
      </c>
    </row>
    <row r="6944" spans="1:12" x14ac:dyDescent="0.55000000000000004">
      <c r="A6944" s="24" t="str">
        <f t="shared" si="108"/>
        <v>102312</v>
      </c>
      <c r="B6944" s="24" t="s">
        <v>10639</v>
      </c>
      <c r="C6944" s="25">
        <v>43048</v>
      </c>
      <c r="D6944" s="24">
        <f>IFERROR(VLOOKUP(B6944,'2017_GT Roster'!$B$6:$H$21,7, FALSE), "NO MATCH!!!")</f>
        <v>12</v>
      </c>
      <c r="E6944" s="24">
        <f>IFERROR(VLOOKUP(GAME_JUMP_REPORT_CONSOLIDATED!C6944,GAME_INDEX!$A$7:$E$34,5,FALSE), "NO MATCH")</f>
        <v>1023</v>
      </c>
      <c r="F6944" s="24" t="str">
        <f>IFERROR(VLOOKUP(C6944,GAME_INDEX!$A$7:$E$34,4,FALSE), "NO MATCH!!!")</f>
        <v>North Carolina</v>
      </c>
      <c r="G6944" t="s">
        <v>6935</v>
      </c>
      <c r="H6944" s="1">
        <v>43048</v>
      </c>
      <c r="I6944">
        <v>3184</v>
      </c>
      <c r="J6944" t="s">
        <v>7</v>
      </c>
      <c r="K6944" t="s">
        <v>12</v>
      </c>
      <c r="L6944">
        <v>15.4</v>
      </c>
    </row>
    <row r="6945" spans="1:12" x14ac:dyDescent="0.55000000000000004">
      <c r="A6945" s="24" t="str">
        <f t="shared" si="108"/>
        <v>10231</v>
      </c>
      <c r="B6945" s="24" t="s">
        <v>3254</v>
      </c>
      <c r="C6945" s="25">
        <v>43048</v>
      </c>
      <c r="D6945" s="24">
        <f>IFERROR(VLOOKUP(B6945,'2017_GT Roster'!$B$6:$H$21,7, FALSE), "NO MATCH!!!")</f>
        <v>1</v>
      </c>
      <c r="E6945" s="24">
        <f>IFERROR(VLOOKUP(GAME_JUMP_REPORT_CONSOLIDATED!C6945,GAME_INDEX!$A$7:$E$34,5,FALSE), "NO MATCH")</f>
        <v>1023</v>
      </c>
      <c r="F6945" s="24" t="str">
        <f>IFERROR(VLOOKUP(C6945,GAME_INDEX!$A$7:$E$34,4,FALSE), "NO MATCH!!!")</f>
        <v>North Carolina</v>
      </c>
      <c r="G6945" t="s">
        <v>6936</v>
      </c>
      <c r="H6945" s="1">
        <v>43048</v>
      </c>
      <c r="I6945">
        <v>3187</v>
      </c>
      <c r="J6945" t="s">
        <v>7</v>
      </c>
      <c r="K6945" t="s">
        <v>3254</v>
      </c>
      <c r="L6945">
        <v>24.5</v>
      </c>
    </row>
    <row r="6946" spans="1:12" x14ac:dyDescent="0.55000000000000004">
      <c r="A6946" s="24" t="str">
        <f t="shared" si="108"/>
        <v>102333</v>
      </c>
      <c r="B6946" s="24" t="s">
        <v>32</v>
      </c>
      <c r="C6946" s="25">
        <v>43048</v>
      </c>
      <c r="D6946" s="24">
        <f>IFERROR(VLOOKUP(B6946,'2017_GT Roster'!$B$6:$H$21,7, FALSE), "NO MATCH!!!")</f>
        <v>33</v>
      </c>
      <c r="E6946" s="24">
        <f>IFERROR(VLOOKUP(GAME_JUMP_REPORT_CONSOLIDATED!C6946,GAME_INDEX!$A$7:$E$34,5,FALSE), "NO MATCH")</f>
        <v>1023</v>
      </c>
      <c r="F6946" s="24" t="str">
        <f>IFERROR(VLOOKUP(C6946,GAME_INDEX!$A$7:$E$34,4,FALSE), "NO MATCH!!!")</f>
        <v>North Carolina</v>
      </c>
      <c r="G6946" t="s">
        <v>6937</v>
      </c>
      <c r="H6946" s="1">
        <v>43048</v>
      </c>
      <c r="I6946">
        <v>3210</v>
      </c>
      <c r="J6946" t="s">
        <v>7</v>
      </c>
      <c r="K6946" t="s">
        <v>32</v>
      </c>
      <c r="L6946">
        <v>21.3</v>
      </c>
    </row>
    <row r="6947" spans="1:12" x14ac:dyDescent="0.55000000000000004">
      <c r="A6947" s="24" t="str">
        <f t="shared" si="108"/>
        <v>102314</v>
      </c>
      <c r="B6947" s="24" t="s">
        <v>10</v>
      </c>
      <c r="C6947" s="25">
        <v>43048</v>
      </c>
      <c r="D6947" s="24">
        <f>IFERROR(VLOOKUP(B6947,'2017_GT Roster'!$B$6:$H$21,7, FALSE), "NO MATCH!!!")</f>
        <v>14</v>
      </c>
      <c r="E6947" s="24">
        <f>IFERROR(VLOOKUP(GAME_JUMP_REPORT_CONSOLIDATED!C6947,GAME_INDEX!$A$7:$E$34,5,FALSE), "NO MATCH")</f>
        <v>1023</v>
      </c>
      <c r="F6947" s="24" t="str">
        <f>IFERROR(VLOOKUP(C6947,GAME_INDEX!$A$7:$E$34,4,FALSE), "NO MATCH!!!")</f>
        <v>North Carolina</v>
      </c>
      <c r="G6947" t="s">
        <v>6938</v>
      </c>
      <c r="H6947" s="1">
        <v>43048</v>
      </c>
      <c r="I6947">
        <v>3214</v>
      </c>
      <c r="J6947" t="s">
        <v>7</v>
      </c>
      <c r="K6947" t="s">
        <v>10</v>
      </c>
      <c r="L6947">
        <v>16.600000000000001</v>
      </c>
    </row>
    <row r="6948" spans="1:12" x14ac:dyDescent="0.55000000000000004">
      <c r="A6948" s="24" t="str">
        <f t="shared" si="108"/>
        <v>10231</v>
      </c>
      <c r="B6948" s="24" t="s">
        <v>3254</v>
      </c>
      <c r="C6948" s="25">
        <v>43048</v>
      </c>
      <c r="D6948" s="24">
        <f>IFERROR(VLOOKUP(B6948,'2017_GT Roster'!$B$6:$H$21,7, FALSE), "NO MATCH!!!")</f>
        <v>1</v>
      </c>
      <c r="E6948" s="24">
        <f>IFERROR(VLOOKUP(GAME_JUMP_REPORT_CONSOLIDATED!C6948,GAME_INDEX!$A$7:$E$34,5,FALSE), "NO MATCH")</f>
        <v>1023</v>
      </c>
      <c r="F6948" s="24" t="str">
        <f>IFERROR(VLOOKUP(C6948,GAME_INDEX!$A$7:$E$34,4,FALSE), "NO MATCH!!!")</f>
        <v>North Carolina</v>
      </c>
      <c r="G6948" t="s">
        <v>6939</v>
      </c>
      <c r="H6948" s="1">
        <v>43048</v>
      </c>
      <c r="I6948">
        <v>3217</v>
      </c>
      <c r="J6948" t="s">
        <v>7</v>
      </c>
      <c r="K6948" t="s">
        <v>3254</v>
      </c>
      <c r="L6948">
        <v>17.600000000000001</v>
      </c>
    </row>
    <row r="6949" spans="1:12" x14ac:dyDescent="0.55000000000000004">
      <c r="A6949" s="24" t="str">
        <f t="shared" si="108"/>
        <v>102312</v>
      </c>
      <c r="B6949" s="24" t="s">
        <v>10639</v>
      </c>
      <c r="C6949" s="25">
        <v>43048</v>
      </c>
      <c r="D6949" s="24">
        <f>IFERROR(VLOOKUP(B6949,'2017_GT Roster'!$B$6:$H$21,7, FALSE), "NO MATCH!!!")</f>
        <v>12</v>
      </c>
      <c r="E6949" s="24">
        <f>IFERROR(VLOOKUP(GAME_JUMP_REPORT_CONSOLIDATED!C6949,GAME_INDEX!$A$7:$E$34,5,FALSE), "NO MATCH")</f>
        <v>1023</v>
      </c>
      <c r="F6949" s="24" t="str">
        <f>IFERROR(VLOOKUP(C6949,GAME_INDEX!$A$7:$E$34,4,FALSE), "NO MATCH!!!")</f>
        <v>North Carolina</v>
      </c>
      <c r="G6949" t="s">
        <v>6940</v>
      </c>
      <c r="H6949" s="1">
        <v>43048</v>
      </c>
      <c r="I6949">
        <v>3340</v>
      </c>
      <c r="J6949" t="s">
        <v>7</v>
      </c>
      <c r="K6949" t="s">
        <v>12</v>
      </c>
      <c r="L6949">
        <v>18.600000000000001</v>
      </c>
    </row>
    <row r="6950" spans="1:12" x14ac:dyDescent="0.55000000000000004">
      <c r="A6950" s="24" t="str">
        <f t="shared" si="108"/>
        <v>102333</v>
      </c>
      <c r="B6950" s="24" t="s">
        <v>32</v>
      </c>
      <c r="C6950" s="25">
        <v>43048</v>
      </c>
      <c r="D6950" s="24">
        <f>IFERROR(VLOOKUP(B6950,'2017_GT Roster'!$B$6:$H$21,7, FALSE), "NO MATCH!!!")</f>
        <v>33</v>
      </c>
      <c r="E6950" s="24">
        <f>IFERROR(VLOOKUP(GAME_JUMP_REPORT_CONSOLIDATED!C6950,GAME_INDEX!$A$7:$E$34,5,FALSE), "NO MATCH")</f>
        <v>1023</v>
      </c>
      <c r="F6950" s="24" t="str">
        <f>IFERROR(VLOOKUP(C6950,GAME_INDEX!$A$7:$E$34,4,FALSE), "NO MATCH!!!")</f>
        <v>North Carolina</v>
      </c>
      <c r="G6950" t="s">
        <v>6941</v>
      </c>
      <c r="H6950" s="1">
        <v>43048</v>
      </c>
      <c r="I6950">
        <v>3340</v>
      </c>
      <c r="J6950" t="s">
        <v>7</v>
      </c>
      <c r="K6950" t="s">
        <v>32</v>
      </c>
      <c r="L6950">
        <v>11</v>
      </c>
    </row>
    <row r="6951" spans="1:12" x14ac:dyDescent="0.55000000000000004">
      <c r="A6951" s="24" t="str">
        <f t="shared" si="108"/>
        <v>10239</v>
      </c>
      <c r="B6951" s="24" t="s">
        <v>27</v>
      </c>
      <c r="C6951" s="25">
        <v>43048</v>
      </c>
      <c r="D6951" s="24">
        <f>IFERROR(VLOOKUP(B6951,'2017_GT Roster'!$B$6:$H$21,7, FALSE), "NO MATCH!!!")</f>
        <v>9</v>
      </c>
      <c r="E6951" s="24">
        <f>IFERROR(VLOOKUP(GAME_JUMP_REPORT_CONSOLIDATED!C6951,GAME_INDEX!$A$7:$E$34,5,FALSE), "NO MATCH")</f>
        <v>1023</v>
      </c>
      <c r="F6951" s="24" t="str">
        <f>IFERROR(VLOOKUP(C6951,GAME_INDEX!$A$7:$E$34,4,FALSE), "NO MATCH!!!")</f>
        <v>North Carolina</v>
      </c>
      <c r="G6951" t="s">
        <v>6942</v>
      </c>
      <c r="H6951" s="1">
        <v>43048</v>
      </c>
      <c r="I6951">
        <v>3372</v>
      </c>
      <c r="J6951" t="s">
        <v>7</v>
      </c>
      <c r="K6951" t="s">
        <v>27</v>
      </c>
      <c r="L6951">
        <v>13.5</v>
      </c>
    </row>
    <row r="6952" spans="1:12" x14ac:dyDescent="0.55000000000000004">
      <c r="A6952" s="24" t="str">
        <f t="shared" si="108"/>
        <v>102333</v>
      </c>
      <c r="B6952" s="24" t="s">
        <v>32</v>
      </c>
      <c r="C6952" s="25">
        <v>43048</v>
      </c>
      <c r="D6952" s="24">
        <f>IFERROR(VLOOKUP(B6952,'2017_GT Roster'!$B$6:$H$21,7, FALSE), "NO MATCH!!!")</f>
        <v>33</v>
      </c>
      <c r="E6952" s="24">
        <f>IFERROR(VLOOKUP(GAME_JUMP_REPORT_CONSOLIDATED!C6952,GAME_INDEX!$A$7:$E$34,5,FALSE), "NO MATCH")</f>
        <v>1023</v>
      </c>
      <c r="F6952" s="24" t="str">
        <f>IFERROR(VLOOKUP(C6952,GAME_INDEX!$A$7:$E$34,4,FALSE), "NO MATCH!!!")</f>
        <v>North Carolina</v>
      </c>
      <c r="G6952" t="s">
        <v>6943</v>
      </c>
      <c r="H6952" s="1">
        <v>43048</v>
      </c>
      <c r="I6952">
        <v>3376</v>
      </c>
      <c r="J6952" t="s">
        <v>7</v>
      </c>
      <c r="K6952" t="s">
        <v>32</v>
      </c>
      <c r="L6952">
        <v>10.8</v>
      </c>
    </row>
    <row r="6953" spans="1:12" x14ac:dyDescent="0.55000000000000004">
      <c r="A6953" s="24" t="str">
        <f t="shared" si="108"/>
        <v>102311</v>
      </c>
      <c r="B6953" s="24" t="s">
        <v>14</v>
      </c>
      <c r="C6953" s="25">
        <v>43048</v>
      </c>
      <c r="D6953" s="24">
        <f>IFERROR(VLOOKUP(B6953,'2017_GT Roster'!$B$6:$H$21,7, FALSE), "NO MATCH!!!")</f>
        <v>11</v>
      </c>
      <c r="E6953" s="24">
        <f>IFERROR(VLOOKUP(GAME_JUMP_REPORT_CONSOLIDATED!C6953,GAME_INDEX!$A$7:$E$34,5,FALSE), "NO MATCH")</f>
        <v>1023</v>
      </c>
      <c r="F6953" s="24" t="str">
        <f>IFERROR(VLOOKUP(C6953,GAME_INDEX!$A$7:$E$34,4,FALSE), "NO MATCH!!!")</f>
        <v>North Carolina</v>
      </c>
      <c r="G6953" t="s">
        <v>6944</v>
      </c>
      <c r="H6953" s="1">
        <v>43048</v>
      </c>
      <c r="I6953">
        <v>3382</v>
      </c>
      <c r="J6953" t="s">
        <v>7</v>
      </c>
      <c r="K6953" t="s">
        <v>14</v>
      </c>
      <c r="L6953">
        <v>16.899999999999999</v>
      </c>
    </row>
    <row r="6954" spans="1:12" x14ac:dyDescent="0.55000000000000004">
      <c r="A6954" s="24" t="str">
        <f t="shared" si="108"/>
        <v>10239</v>
      </c>
      <c r="B6954" s="24" t="s">
        <v>27</v>
      </c>
      <c r="C6954" s="25">
        <v>43048</v>
      </c>
      <c r="D6954" s="24">
        <f>IFERROR(VLOOKUP(B6954,'2017_GT Roster'!$B$6:$H$21,7, FALSE), "NO MATCH!!!")</f>
        <v>9</v>
      </c>
      <c r="E6954" s="24">
        <f>IFERROR(VLOOKUP(GAME_JUMP_REPORT_CONSOLIDATED!C6954,GAME_INDEX!$A$7:$E$34,5,FALSE), "NO MATCH")</f>
        <v>1023</v>
      </c>
      <c r="F6954" s="24" t="str">
        <f>IFERROR(VLOOKUP(C6954,GAME_INDEX!$A$7:$E$34,4,FALSE), "NO MATCH!!!")</f>
        <v>North Carolina</v>
      </c>
      <c r="G6954" t="s">
        <v>6945</v>
      </c>
      <c r="H6954" s="1">
        <v>43048</v>
      </c>
      <c r="I6954">
        <v>3392</v>
      </c>
      <c r="J6954" t="s">
        <v>7</v>
      </c>
      <c r="K6954" t="s">
        <v>27</v>
      </c>
      <c r="L6954">
        <v>11.4</v>
      </c>
    </row>
    <row r="6955" spans="1:12" x14ac:dyDescent="0.55000000000000004">
      <c r="A6955" s="24" t="str">
        <f t="shared" si="108"/>
        <v>102397</v>
      </c>
      <c r="B6955" s="24" t="s">
        <v>42</v>
      </c>
      <c r="C6955" s="25">
        <v>43048</v>
      </c>
      <c r="D6955" s="24">
        <f>IFERROR(VLOOKUP(B6955,'2017_GT Roster'!$B$6:$H$21,7, FALSE), "NO MATCH!!!")</f>
        <v>97</v>
      </c>
      <c r="E6955" s="24">
        <f>IFERROR(VLOOKUP(GAME_JUMP_REPORT_CONSOLIDATED!C6955,GAME_INDEX!$A$7:$E$34,5,FALSE), "NO MATCH")</f>
        <v>1023</v>
      </c>
      <c r="F6955" s="24" t="str">
        <f>IFERROR(VLOOKUP(C6955,GAME_INDEX!$A$7:$E$34,4,FALSE), "NO MATCH!!!")</f>
        <v>North Carolina</v>
      </c>
      <c r="G6955" t="s">
        <v>6946</v>
      </c>
      <c r="H6955" s="1">
        <v>43048</v>
      </c>
      <c r="I6955">
        <v>3396</v>
      </c>
      <c r="J6955" t="s">
        <v>7</v>
      </c>
      <c r="K6955" t="s">
        <v>42</v>
      </c>
      <c r="L6955">
        <v>19</v>
      </c>
    </row>
    <row r="6956" spans="1:12" x14ac:dyDescent="0.55000000000000004">
      <c r="A6956" s="24" t="str">
        <f t="shared" si="108"/>
        <v>10239</v>
      </c>
      <c r="B6956" s="24" t="s">
        <v>27</v>
      </c>
      <c r="C6956" s="25">
        <v>43048</v>
      </c>
      <c r="D6956" s="24">
        <f>IFERROR(VLOOKUP(B6956,'2017_GT Roster'!$B$6:$H$21,7, FALSE), "NO MATCH!!!")</f>
        <v>9</v>
      </c>
      <c r="E6956" s="24">
        <f>IFERROR(VLOOKUP(GAME_JUMP_REPORT_CONSOLIDATED!C6956,GAME_INDEX!$A$7:$E$34,5,FALSE), "NO MATCH")</f>
        <v>1023</v>
      </c>
      <c r="F6956" s="24" t="str">
        <f>IFERROR(VLOOKUP(C6956,GAME_INDEX!$A$7:$E$34,4,FALSE), "NO MATCH!!!")</f>
        <v>North Carolina</v>
      </c>
      <c r="G6956" t="s">
        <v>6947</v>
      </c>
      <c r="H6956" s="1">
        <v>43048</v>
      </c>
      <c r="I6956">
        <v>3398</v>
      </c>
      <c r="J6956" t="s">
        <v>7</v>
      </c>
      <c r="K6956" t="s">
        <v>27</v>
      </c>
      <c r="L6956">
        <v>11.4</v>
      </c>
    </row>
    <row r="6957" spans="1:12" x14ac:dyDescent="0.55000000000000004">
      <c r="A6957" s="24" t="str">
        <f t="shared" si="108"/>
        <v>102333</v>
      </c>
      <c r="B6957" s="24" t="s">
        <v>32</v>
      </c>
      <c r="C6957" s="25">
        <v>43048</v>
      </c>
      <c r="D6957" s="24">
        <f>IFERROR(VLOOKUP(B6957,'2017_GT Roster'!$B$6:$H$21,7, FALSE), "NO MATCH!!!")</f>
        <v>33</v>
      </c>
      <c r="E6957" s="24">
        <f>IFERROR(VLOOKUP(GAME_JUMP_REPORT_CONSOLIDATED!C6957,GAME_INDEX!$A$7:$E$34,5,FALSE), "NO MATCH")</f>
        <v>1023</v>
      </c>
      <c r="F6957" s="24" t="str">
        <f>IFERROR(VLOOKUP(C6957,GAME_INDEX!$A$7:$E$34,4,FALSE), "NO MATCH!!!")</f>
        <v>North Carolina</v>
      </c>
      <c r="G6957" t="s">
        <v>6948</v>
      </c>
      <c r="H6957" s="1">
        <v>43048</v>
      </c>
      <c r="I6957">
        <v>3401</v>
      </c>
      <c r="J6957" t="s">
        <v>7</v>
      </c>
      <c r="K6957" t="s">
        <v>32</v>
      </c>
      <c r="L6957">
        <v>16.899999999999999</v>
      </c>
    </row>
    <row r="6958" spans="1:12" x14ac:dyDescent="0.55000000000000004">
      <c r="A6958" s="24" t="str">
        <f t="shared" si="108"/>
        <v>10231</v>
      </c>
      <c r="B6958" s="24" t="s">
        <v>3254</v>
      </c>
      <c r="C6958" s="25">
        <v>43048</v>
      </c>
      <c r="D6958" s="24">
        <f>IFERROR(VLOOKUP(B6958,'2017_GT Roster'!$B$6:$H$21,7, FALSE), "NO MATCH!!!")</f>
        <v>1</v>
      </c>
      <c r="E6958" s="24">
        <f>IFERROR(VLOOKUP(GAME_JUMP_REPORT_CONSOLIDATED!C6958,GAME_INDEX!$A$7:$E$34,5,FALSE), "NO MATCH")</f>
        <v>1023</v>
      </c>
      <c r="F6958" s="24" t="str">
        <f>IFERROR(VLOOKUP(C6958,GAME_INDEX!$A$7:$E$34,4,FALSE), "NO MATCH!!!")</f>
        <v>North Carolina</v>
      </c>
      <c r="G6958" t="s">
        <v>6949</v>
      </c>
      <c r="H6958" s="1">
        <v>43048</v>
      </c>
      <c r="I6958">
        <v>3405</v>
      </c>
      <c r="J6958" t="s">
        <v>7</v>
      </c>
      <c r="K6958" t="s">
        <v>3254</v>
      </c>
      <c r="L6958">
        <v>15.1</v>
      </c>
    </row>
    <row r="6959" spans="1:12" x14ac:dyDescent="0.55000000000000004">
      <c r="A6959" s="24" t="str">
        <f t="shared" ref="A6959:A7022" si="109">E6959&amp;D6959</f>
        <v>10239</v>
      </c>
      <c r="B6959" s="24" t="s">
        <v>27</v>
      </c>
      <c r="C6959" s="25">
        <v>43048</v>
      </c>
      <c r="D6959" s="24">
        <f>IFERROR(VLOOKUP(B6959,'2017_GT Roster'!$B$6:$H$21,7, FALSE), "NO MATCH!!!")</f>
        <v>9</v>
      </c>
      <c r="E6959" s="24">
        <f>IFERROR(VLOOKUP(GAME_JUMP_REPORT_CONSOLIDATED!C6959,GAME_INDEX!$A$7:$E$34,5,FALSE), "NO MATCH")</f>
        <v>1023</v>
      </c>
      <c r="F6959" s="24" t="str">
        <f>IFERROR(VLOOKUP(C6959,GAME_INDEX!$A$7:$E$34,4,FALSE), "NO MATCH!!!")</f>
        <v>North Carolina</v>
      </c>
      <c r="G6959" t="s">
        <v>6950</v>
      </c>
      <c r="H6959" s="1">
        <v>43048</v>
      </c>
      <c r="I6959">
        <v>3405</v>
      </c>
      <c r="J6959" t="s">
        <v>7</v>
      </c>
      <c r="K6959" t="s">
        <v>27</v>
      </c>
      <c r="L6959">
        <v>11.1</v>
      </c>
    </row>
    <row r="6960" spans="1:12" x14ac:dyDescent="0.55000000000000004">
      <c r="A6960" s="24" t="str">
        <f t="shared" si="109"/>
        <v>102397</v>
      </c>
      <c r="B6960" s="24" t="s">
        <v>42</v>
      </c>
      <c r="C6960" s="25">
        <v>43048</v>
      </c>
      <c r="D6960" s="24">
        <f>IFERROR(VLOOKUP(B6960,'2017_GT Roster'!$B$6:$H$21,7, FALSE), "NO MATCH!!!")</f>
        <v>97</v>
      </c>
      <c r="E6960" s="24">
        <f>IFERROR(VLOOKUP(GAME_JUMP_REPORT_CONSOLIDATED!C6960,GAME_INDEX!$A$7:$E$34,5,FALSE), "NO MATCH")</f>
        <v>1023</v>
      </c>
      <c r="F6960" s="24" t="str">
        <f>IFERROR(VLOOKUP(C6960,GAME_INDEX!$A$7:$E$34,4,FALSE), "NO MATCH!!!")</f>
        <v>North Carolina</v>
      </c>
      <c r="G6960" t="s">
        <v>6951</v>
      </c>
      <c r="H6960" s="1">
        <v>43048</v>
      </c>
      <c r="I6960">
        <v>3408</v>
      </c>
      <c r="J6960" t="s">
        <v>7</v>
      </c>
      <c r="K6960" t="s">
        <v>42</v>
      </c>
      <c r="L6960">
        <v>16</v>
      </c>
    </row>
    <row r="6961" spans="1:12" x14ac:dyDescent="0.55000000000000004">
      <c r="A6961" s="24" t="str">
        <f t="shared" si="109"/>
        <v>102397</v>
      </c>
      <c r="B6961" s="24" t="s">
        <v>42</v>
      </c>
      <c r="C6961" s="25">
        <v>43048</v>
      </c>
      <c r="D6961" s="24">
        <f>IFERROR(VLOOKUP(B6961,'2017_GT Roster'!$B$6:$H$21,7, FALSE), "NO MATCH!!!")</f>
        <v>97</v>
      </c>
      <c r="E6961" s="24">
        <f>IFERROR(VLOOKUP(GAME_JUMP_REPORT_CONSOLIDATED!C6961,GAME_INDEX!$A$7:$E$34,5,FALSE), "NO MATCH")</f>
        <v>1023</v>
      </c>
      <c r="F6961" s="24" t="str">
        <f>IFERROR(VLOOKUP(C6961,GAME_INDEX!$A$7:$E$34,4,FALSE), "NO MATCH!!!")</f>
        <v>North Carolina</v>
      </c>
      <c r="G6961" t="s">
        <v>6952</v>
      </c>
      <c r="H6961" s="1">
        <v>43048</v>
      </c>
      <c r="I6961">
        <v>3409</v>
      </c>
      <c r="J6961" t="s">
        <v>7</v>
      </c>
      <c r="K6961" t="s">
        <v>42</v>
      </c>
      <c r="L6961">
        <v>9.8000000000000007</v>
      </c>
    </row>
    <row r="6962" spans="1:12" x14ac:dyDescent="0.55000000000000004">
      <c r="A6962" s="24" t="str">
        <f t="shared" si="109"/>
        <v>10231</v>
      </c>
      <c r="B6962" s="24" t="s">
        <v>3254</v>
      </c>
      <c r="C6962" s="25">
        <v>43048</v>
      </c>
      <c r="D6962" s="24">
        <f>IFERROR(VLOOKUP(B6962,'2017_GT Roster'!$B$6:$H$21,7, FALSE), "NO MATCH!!!")</f>
        <v>1</v>
      </c>
      <c r="E6962" s="24">
        <f>IFERROR(VLOOKUP(GAME_JUMP_REPORT_CONSOLIDATED!C6962,GAME_INDEX!$A$7:$E$34,5,FALSE), "NO MATCH")</f>
        <v>1023</v>
      </c>
      <c r="F6962" s="24" t="str">
        <f>IFERROR(VLOOKUP(C6962,GAME_INDEX!$A$7:$E$34,4,FALSE), "NO MATCH!!!")</f>
        <v>North Carolina</v>
      </c>
      <c r="G6962" t="s">
        <v>6953</v>
      </c>
      <c r="H6962" s="1">
        <v>43048</v>
      </c>
      <c r="I6962">
        <v>3412</v>
      </c>
      <c r="J6962" t="s">
        <v>7</v>
      </c>
      <c r="K6962" t="s">
        <v>3254</v>
      </c>
      <c r="L6962">
        <v>15.4</v>
      </c>
    </row>
    <row r="6963" spans="1:12" x14ac:dyDescent="0.55000000000000004">
      <c r="A6963" s="24" t="str">
        <f t="shared" si="109"/>
        <v>102333</v>
      </c>
      <c r="B6963" s="24" t="s">
        <v>32</v>
      </c>
      <c r="C6963" s="25">
        <v>43048</v>
      </c>
      <c r="D6963" s="24">
        <f>IFERROR(VLOOKUP(B6963,'2017_GT Roster'!$B$6:$H$21,7, FALSE), "NO MATCH!!!")</f>
        <v>33</v>
      </c>
      <c r="E6963" s="24">
        <f>IFERROR(VLOOKUP(GAME_JUMP_REPORT_CONSOLIDATED!C6963,GAME_INDEX!$A$7:$E$34,5,FALSE), "NO MATCH")</f>
        <v>1023</v>
      </c>
      <c r="F6963" s="24" t="str">
        <f>IFERROR(VLOOKUP(C6963,GAME_INDEX!$A$7:$E$34,4,FALSE), "NO MATCH!!!")</f>
        <v>North Carolina</v>
      </c>
      <c r="G6963" t="s">
        <v>6954</v>
      </c>
      <c r="H6963" s="1">
        <v>43048</v>
      </c>
      <c r="I6963">
        <v>3413</v>
      </c>
      <c r="J6963" t="s">
        <v>7</v>
      </c>
      <c r="K6963" t="s">
        <v>32</v>
      </c>
      <c r="L6963">
        <v>19.8</v>
      </c>
    </row>
    <row r="6964" spans="1:12" x14ac:dyDescent="0.55000000000000004">
      <c r="A6964" s="24" t="str">
        <f t="shared" si="109"/>
        <v>10231</v>
      </c>
      <c r="B6964" s="24" t="s">
        <v>3254</v>
      </c>
      <c r="C6964" s="25">
        <v>43048</v>
      </c>
      <c r="D6964" s="24">
        <f>IFERROR(VLOOKUP(B6964,'2017_GT Roster'!$B$6:$H$21,7, FALSE), "NO MATCH!!!")</f>
        <v>1</v>
      </c>
      <c r="E6964" s="24">
        <f>IFERROR(VLOOKUP(GAME_JUMP_REPORT_CONSOLIDATED!C6964,GAME_INDEX!$A$7:$E$34,5,FALSE), "NO MATCH")</f>
        <v>1023</v>
      </c>
      <c r="F6964" s="24" t="str">
        <f>IFERROR(VLOOKUP(C6964,GAME_INDEX!$A$7:$E$34,4,FALSE), "NO MATCH!!!")</f>
        <v>North Carolina</v>
      </c>
      <c r="G6964" t="s">
        <v>6955</v>
      </c>
      <c r="H6964" s="1">
        <v>43048</v>
      </c>
      <c r="I6964">
        <v>3420</v>
      </c>
      <c r="J6964" t="s">
        <v>7</v>
      </c>
      <c r="K6964" t="s">
        <v>3254</v>
      </c>
      <c r="L6964">
        <v>16.600000000000001</v>
      </c>
    </row>
    <row r="6965" spans="1:12" x14ac:dyDescent="0.55000000000000004">
      <c r="A6965" s="24" t="str">
        <f t="shared" si="109"/>
        <v>102397</v>
      </c>
      <c r="B6965" s="24" t="s">
        <v>42</v>
      </c>
      <c r="C6965" s="25">
        <v>43048</v>
      </c>
      <c r="D6965" s="24">
        <f>IFERROR(VLOOKUP(B6965,'2017_GT Roster'!$B$6:$H$21,7, FALSE), "NO MATCH!!!")</f>
        <v>97</v>
      </c>
      <c r="E6965" s="24">
        <f>IFERROR(VLOOKUP(GAME_JUMP_REPORT_CONSOLIDATED!C6965,GAME_INDEX!$A$7:$E$34,5,FALSE), "NO MATCH")</f>
        <v>1023</v>
      </c>
      <c r="F6965" s="24" t="str">
        <f>IFERROR(VLOOKUP(C6965,GAME_INDEX!$A$7:$E$34,4,FALSE), "NO MATCH!!!")</f>
        <v>North Carolina</v>
      </c>
      <c r="G6965" t="s">
        <v>6956</v>
      </c>
      <c r="H6965" s="1">
        <v>43048</v>
      </c>
      <c r="I6965">
        <v>3440</v>
      </c>
      <c r="J6965" t="s">
        <v>7</v>
      </c>
      <c r="K6965" t="s">
        <v>42</v>
      </c>
      <c r="L6965">
        <v>15.3</v>
      </c>
    </row>
    <row r="6966" spans="1:12" x14ac:dyDescent="0.55000000000000004">
      <c r="A6966" s="24" t="str">
        <f t="shared" si="109"/>
        <v>102311</v>
      </c>
      <c r="B6966" s="24" t="s">
        <v>14</v>
      </c>
      <c r="C6966" s="25">
        <v>43048</v>
      </c>
      <c r="D6966" s="24">
        <f>IFERROR(VLOOKUP(B6966,'2017_GT Roster'!$B$6:$H$21,7, FALSE), "NO MATCH!!!")</f>
        <v>11</v>
      </c>
      <c r="E6966" s="24">
        <f>IFERROR(VLOOKUP(GAME_JUMP_REPORT_CONSOLIDATED!C6966,GAME_INDEX!$A$7:$E$34,5,FALSE), "NO MATCH")</f>
        <v>1023</v>
      </c>
      <c r="F6966" s="24" t="str">
        <f>IFERROR(VLOOKUP(C6966,GAME_INDEX!$A$7:$E$34,4,FALSE), "NO MATCH!!!")</f>
        <v>North Carolina</v>
      </c>
      <c r="G6966" t="s">
        <v>6957</v>
      </c>
      <c r="H6966" s="1">
        <v>43048</v>
      </c>
      <c r="I6966">
        <v>3448</v>
      </c>
      <c r="J6966" t="s">
        <v>7</v>
      </c>
      <c r="K6966" t="s">
        <v>14</v>
      </c>
      <c r="L6966">
        <v>17.8</v>
      </c>
    </row>
    <row r="6967" spans="1:12" x14ac:dyDescent="0.55000000000000004">
      <c r="A6967" s="24" t="str">
        <f t="shared" si="109"/>
        <v>10231</v>
      </c>
      <c r="B6967" s="24" t="s">
        <v>3254</v>
      </c>
      <c r="C6967" s="25">
        <v>43048</v>
      </c>
      <c r="D6967" s="24">
        <f>IFERROR(VLOOKUP(B6967,'2017_GT Roster'!$B$6:$H$21,7, FALSE), "NO MATCH!!!")</f>
        <v>1</v>
      </c>
      <c r="E6967" s="24">
        <f>IFERROR(VLOOKUP(GAME_JUMP_REPORT_CONSOLIDATED!C6967,GAME_INDEX!$A$7:$E$34,5,FALSE), "NO MATCH")</f>
        <v>1023</v>
      </c>
      <c r="F6967" s="24" t="str">
        <f>IFERROR(VLOOKUP(C6967,GAME_INDEX!$A$7:$E$34,4,FALSE), "NO MATCH!!!")</f>
        <v>North Carolina</v>
      </c>
      <c r="G6967" t="s">
        <v>6958</v>
      </c>
      <c r="H6967" s="1">
        <v>43048</v>
      </c>
      <c r="I6967">
        <v>3452</v>
      </c>
      <c r="J6967" t="s">
        <v>7</v>
      </c>
      <c r="K6967" t="s">
        <v>3254</v>
      </c>
      <c r="L6967">
        <v>18.600000000000001</v>
      </c>
    </row>
    <row r="6968" spans="1:12" x14ac:dyDescent="0.55000000000000004">
      <c r="A6968" s="24" t="str">
        <f t="shared" si="109"/>
        <v>102333</v>
      </c>
      <c r="B6968" s="24" t="s">
        <v>32</v>
      </c>
      <c r="C6968" s="25">
        <v>43048</v>
      </c>
      <c r="D6968" s="24">
        <f>IFERROR(VLOOKUP(B6968,'2017_GT Roster'!$B$6:$H$21,7, FALSE), "NO MATCH!!!")</f>
        <v>33</v>
      </c>
      <c r="E6968" s="24">
        <f>IFERROR(VLOOKUP(GAME_JUMP_REPORT_CONSOLIDATED!C6968,GAME_INDEX!$A$7:$E$34,5,FALSE), "NO MATCH")</f>
        <v>1023</v>
      </c>
      <c r="F6968" s="24" t="str">
        <f>IFERROR(VLOOKUP(C6968,GAME_INDEX!$A$7:$E$34,4,FALSE), "NO MATCH!!!")</f>
        <v>North Carolina</v>
      </c>
      <c r="G6968" t="s">
        <v>6959</v>
      </c>
      <c r="H6968" s="1">
        <v>43048</v>
      </c>
      <c r="I6968">
        <v>3453</v>
      </c>
      <c r="J6968" t="s">
        <v>7</v>
      </c>
      <c r="K6968" t="s">
        <v>32</v>
      </c>
      <c r="L6968">
        <v>19.399999999999999</v>
      </c>
    </row>
    <row r="6969" spans="1:12" x14ac:dyDescent="0.55000000000000004">
      <c r="A6969" s="24" t="str">
        <f t="shared" si="109"/>
        <v>102397</v>
      </c>
      <c r="B6969" s="24" t="s">
        <v>42</v>
      </c>
      <c r="C6969" s="25">
        <v>43048</v>
      </c>
      <c r="D6969" s="24">
        <f>IFERROR(VLOOKUP(B6969,'2017_GT Roster'!$B$6:$H$21,7, FALSE), "NO MATCH!!!")</f>
        <v>97</v>
      </c>
      <c r="E6969" s="24">
        <f>IFERROR(VLOOKUP(GAME_JUMP_REPORT_CONSOLIDATED!C6969,GAME_INDEX!$A$7:$E$34,5,FALSE), "NO MATCH")</f>
        <v>1023</v>
      </c>
      <c r="F6969" s="24" t="str">
        <f>IFERROR(VLOOKUP(C6969,GAME_INDEX!$A$7:$E$34,4,FALSE), "NO MATCH!!!")</f>
        <v>North Carolina</v>
      </c>
      <c r="G6969" t="s">
        <v>6960</v>
      </c>
      <c r="H6969" s="1">
        <v>43048</v>
      </c>
      <c r="I6969">
        <v>3460</v>
      </c>
      <c r="J6969" t="s">
        <v>7</v>
      </c>
      <c r="K6969" t="s">
        <v>42</v>
      </c>
      <c r="L6969">
        <v>15.8</v>
      </c>
    </row>
    <row r="6970" spans="1:12" x14ac:dyDescent="0.55000000000000004">
      <c r="A6970" s="24" t="str">
        <f t="shared" si="109"/>
        <v>10231</v>
      </c>
      <c r="B6970" s="24" t="s">
        <v>3254</v>
      </c>
      <c r="C6970" s="25">
        <v>43048</v>
      </c>
      <c r="D6970" s="24">
        <f>IFERROR(VLOOKUP(B6970,'2017_GT Roster'!$B$6:$H$21,7, FALSE), "NO MATCH!!!")</f>
        <v>1</v>
      </c>
      <c r="E6970" s="24">
        <f>IFERROR(VLOOKUP(GAME_JUMP_REPORT_CONSOLIDATED!C6970,GAME_INDEX!$A$7:$E$34,5,FALSE), "NO MATCH")</f>
        <v>1023</v>
      </c>
      <c r="F6970" s="24" t="str">
        <f>IFERROR(VLOOKUP(C6970,GAME_INDEX!$A$7:$E$34,4,FALSE), "NO MATCH!!!")</f>
        <v>North Carolina</v>
      </c>
      <c r="G6970" t="s">
        <v>6961</v>
      </c>
      <c r="H6970" s="1">
        <v>43048</v>
      </c>
      <c r="I6970">
        <v>3460</v>
      </c>
      <c r="J6970" t="s">
        <v>7</v>
      </c>
      <c r="K6970" t="s">
        <v>3254</v>
      </c>
      <c r="L6970">
        <v>16.899999999999999</v>
      </c>
    </row>
    <row r="6971" spans="1:12" x14ac:dyDescent="0.55000000000000004">
      <c r="A6971" s="24" t="str">
        <f t="shared" si="109"/>
        <v>10233</v>
      </c>
      <c r="B6971" s="24" t="s">
        <v>3344</v>
      </c>
      <c r="C6971" s="25">
        <v>43048</v>
      </c>
      <c r="D6971" s="24">
        <f>IFERROR(VLOOKUP(B6971,'2017_GT Roster'!$B$6:$H$21,7, FALSE), "NO MATCH!!!")</f>
        <v>3</v>
      </c>
      <c r="E6971" s="24">
        <f>IFERROR(VLOOKUP(GAME_JUMP_REPORT_CONSOLIDATED!C6971,GAME_INDEX!$A$7:$E$34,5,FALSE), "NO MATCH")</f>
        <v>1023</v>
      </c>
      <c r="F6971" s="24" t="str">
        <f>IFERROR(VLOOKUP(C6971,GAME_INDEX!$A$7:$E$34,4,FALSE), "NO MATCH!!!")</f>
        <v>North Carolina</v>
      </c>
      <c r="G6971" t="s">
        <v>6962</v>
      </c>
      <c r="H6971" s="1">
        <v>43048</v>
      </c>
      <c r="I6971">
        <v>3461</v>
      </c>
      <c r="J6971" t="s">
        <v>7</v>
      </c>
      <c r="K6971" t="s">
        <v>3344</v>
      </c>
      <c r="L6971">
        <v>7.8</v>
      </c>
    </row>
    <row r="6972" spans="1:12" x14ac:dyDescent="0.55000000000000004">
      <c r="A6972" s="24" t="str">
        <f t="shared" si="109"/>
        <v>102397</v>
      </c>
      <c r="B6972" s="24" t="s">
        <v>42</v>
      </c>
      <c r="C6972" s="25">
        <v>43048</v>
      </c>
      <c r="D6972" s="24">
        <f>IFERROR(VLOOKUP(B6972,'2017_GT Roster'!$B$6:$H$21,7, FALSE), "NO MATCH!!!")</f>
        <v>97</v>
      </c>
      <c r="E6972" s="24">
        <f>IFERROR(VLOOKUP(GAME_JUMP_REPORT_CONSOLIDATED!C6972,GAME_INDEX!$A$7:$E$34,5,FALSE), "NO MATCH")</f>
        <v>1023</v>
      </c>
      <c r="F6972" s="24" t="str">
        <f>IFERROR(VLOOKUP(C6972,GAME_INDEX!$A$7:$E$34,4,FALSE), "NO MATCH!!!")</f>
        <v>North Carolina</v>
      </c>
      <c r="G6972" t="s">
        <v>6963</v>
      </c>
      <c r="H6972" s="1">
        <v>43048</v>
      </c>
      <c r="I6972">
        <v>3461</v>
      </c>
      <c r="J6972" t="s">
        <v>7</v>
      </c>
      <c r="K6972" t="s">
        <v>42</v>
      </c>
      <c r="L6972">
        <v>9.8000000000000007</v>
      </c>
    </row>
    <row r="6973" spans="1:12" x14ac:dyDescent="0.55000000000000004">
      <c r="A6973" s="24" t="str">
        <f t="shared" si="109"/>
        <v>10239</v>
      </c>
      <c r="B6973" s="24" t="s">
        <v>27</v>
      </c>
      <c r="C6973" s="25">
        <v>43048</v>
      </c>
      <c r="D6973" s="24">
        <f>IFERROR(VLOOKUP(B6973,'2017_GT Roster'!$B$6:$H$21,7, FALSE), "NO MATCH!!!")</f>
        <v>9</v>
      </c>
      <c r="E6973" s="24">
        <f>IFERROR(VLOOKUP(GAME_JUMP_REPORT_CONSOLIDATED!C6973,GAME_INDEX!$A$7:$E$34,5,FALSE), "NO MATCH")</f>
        <v>1023</v>
      </c>
      <c r="F6973" s="24" t="str">
        <f>IFERROR(VLOOKUP(C6973,GAME_INDEX!$A$7:$E$34,4,FALSE), "NO MATCH!!!")</f>
        <v>North Carolina</v>
      </c>
      <c r="G6973" t="s">
        <v>6964</v>
      </c>
      <c r="H6973" s="1">
        <v>43048</v>
      </c>
      <c r="I6973">
        <v>3461</v>
      </c>
      <c r="J6973" t="s">
        <v>7</v>
      </c>
      <c r="K6973" t="s">
        <v>27</v>
      </c>
      <c r="L6973">
        <v>12.1</v>
      </c>
    </row>
    <row r="6974" spans="1:12" x14ac:dyDescent="0.55000000000000004">
      <c r="A6974" s="24" t="str">
        <f t="shared" si="109"/>
        <v>102311</v>
      </c>
      <c r="B6974" s="24" t="s">
        <v>14</v>
      </c>
      <c r="C6974" s="25">
        <v>43048</v>
      </c>
      <c r="D6974" s="24">
        <f>IFERROR(VLOOKUP(B6974,'2017_GT Roster'!$B$6:$H$21,7, FALSE), "NO MATCH!!!")</f>
        <v>11</v>
      </c>
      <c r="E6974" s="24">
        <f>IFERROR(VLOOKUP(GAME_JUMP_REPORT_CONSOLIDATED!C6974,GAME_INDEX!$A$7:$E$34,5,FALSE), "NO MATCH")</f>
        <v>1023</v>
      </c>
      <c r="F6974" s="24" t="str">
        <f>IFERROR(VLOOKUP(C6974,GAME_INDEX!$A$7:$E$34,4,FALSE), "NO MATCH!!!")</f>
        <v>North Carolina</v>
      </c>
      <c r="G6974" t="s">
        <v>6965</v>
      </c>
      <c r="H6974" s="1">
        <v>43048</v>
      </c>
      <c r="I6974">
        <v>3464</v>
      </c>
      <c r="J6974" t="s">
        <v>7</v>
      </c>
      <c r="K6974" t="s">
        <v>14</v>
      </c>
      <c r="L6974">
        <v>22.7</v>
      </c>
    </row>
    <row r="6975" spans="1:12" x14ac:dyDescent="0.55000000000000004">
      <c r="A6975" s="24" t="str">
        <f t="shared" si="109"/>
        <v>10231</v>
      </c>
      <c r="B6975" s="24" t="s">
        <v>3254</v>
      </c>
      <c r="C6975" s="25">
        <v>43048</v>
      </c>
      <c r="D6975" s="24">
        <f>IFERROR(VLOOKUP(B6975,'2017_GT Roster'!$B$6:$H$21,7, FALSE), "NO MATCH!!!")</f>
        <v>1</v>
      </c>
      <c r="E6975" s="24">
        <f>IFERROR(VLOOKUP(GAME_JUMP_REPORT_CONSOLIDATED!C6975,GAME_INDEX!$A$7:$E$34,5,FALSE), "NO MATCH")</f>
        <v>1023</v>
      </c>
      <c r="F6975" s="24" t="str">
        <f>IFERROR(VLOOKUP(C6975,GAME_INDEX!$A$7:$E$34,4,FALSE), "NO MATCH!!!")</f>
        <v>North Carolina</v>
      </c>
      <c r="G6975" t="s">
        <v>6966</v>
      </c>
      <c r="H6975" s="1">
        <v>43048</v>
      </c>
      <c r="I6975">
        <v>3471</v>
      </c>
      <c r="J6975" t="s">
        <v>7</v>
      </c>
      <c r="K6975" t="s">
        <v>3254</v>
      </c>
      <c r="L6975">
        <v>23.4</v>
      </c>
    </row>
    <row r="6976" spans="1:12" x14ac:dyDescent="0.55000000000000004">
      <c r="A6976" s="24" t="str">
        <f t="shared" si="109"/>
        <v>102333</v>
      </c>
      <c r="B6976" s="24" t="s">
        <v>32</v>
      </c>
      <c r="C6976" s="25">
        <v>43048</v>
      </c>
      <c r="D6976" s="24">
        <f>IFERROR(VLOOKUP(B6976,'2017_GT Roster'!$B$6:$H$21,7, FALSE), "NO MATCH!!!")</f>
        <v>33</v>
      </c>
      <c r="E6976" s="24">
        <f>IFERROR(VLOOKUP(GAME_JUMP_REPORT_CONSOLIDATED!C6976,GAME_INDEX!$A$7:$E$34,5,FALSE), "NO MATCH")</f>
        <v>1023</v>
      </c>
      <c r="F6976" s="24" t="str">
        <f>IFERROR(VLOOKUP(C6976,GAME_INDEX!$A$7:$E$34,4,FALSE), "NO MATCH!!!")</f>
        <v>North Carolina</v>
      </c>
      <c r="G6976" t="s">
        <v>6967</v>
      </c>
      <c r="H6976" s="1">
        <v>43048</v>
      </c>
      <c r="I6976">
        <v>3487</v>
      </c>
      <c r="J6976" t="s">
        <v>7</v>
      </c>
      <c r="K6976" t="s">
        <v>32</v>
      </c>
      <c r="L6976">
        <v>12.9</v>
      </c>
    </row>
    <row r="6977" spans="1:12" x14ac:dyDescent="0.55000000000000004">
      <c r="A6977" s="24" t="str">
        <f t="shared" si="109"/>
        <v>10231</v>
      </c>
      <c r="B6977" s="24" t="s">
        <v>3254</v>
      </c>
      <c r="C6977" s="25">
        <v>43048</v>
      </c>
      <c r="D6977" s="24">
        <f>IFERROR(VLOOKUP(B6977,'2017_GT Roster'!$B$6:$H$21,7, FALSE), "NO MATCH!!!")</f>
        <v>1</v>
      </c>
      <c r="E6977" s="24">
        <f>IFERROR(VLOOKUP(GAME_JUMP_REPORT_CONSOLIDATED!C6977,GAME_INDEX!$A$7:$E$34,5,FALSE), "NO MATCH")</f>
        <v>1023</v>
      </c>
      <c r="F6977" s="24" t="str">
        <f>IFERROR(VLOOKUP(C6977,GAME_INDEX!$A$7:$E$34,4,FALSE), "NO MATCH!!!")</f>
        <v>North Carolina</v>
      </c>
      <c r="G6977" t="s">
        <v>6968</v>
      </c>
      <c r="H6977" s="1">
        <v>43048</v>
      </c>
      <c r="I6977">
        <v>3513</v>
      </c>
      <c r="J6977" t="s">
        <v>7</v>
      </c>
      <c r="K6977" t="s">
        <v>3254</v>
      </c>
      <c r="L6977">
        <v>19.399999999999999</v>
      </c>
    </row>
    <row r="6978" spans="1:12" x14ac:dyDescent="0.55000000000000004">
      <c r="A6978" s="24" t="str">
        <f t="shared" si="109"/>
        <v>10239</v>
      </c>
      <c r="B6978" s="24" t="s">
        <v>27</v>
      </c>
      <c r="C6978" s="25">
        <v>43048</v>
      </c>
      <c r="D6978" s="24">
        <f>IFERROR(VLOOKUP(B6978,'2017_GT Roster'!$B$6:$H$21,7, FALSE), "NO MATCH!!!")</f>
        <v>9</v>
      </c>
      <c r="E6978" s="24">
        <f>IFERROR(VLOOKUP(GAME_JUMP_REPORT_CONSOLIDATED!C6978,GAME_INDEX!$A$7:$E$34,5,FALSE), "NO MATCH")</f>
        <v>1023</v>
      </c>
      <c r="F6978" s="24" t="str">
        <f>IFERROR(VLOOKUP(C6978,GAME_INDEX!$A$7:$E$34,4,FALSE), "NO MATCH!!!")</f>
        <v>North Carolina</v>
      </c>
      <c r="G6978" t="s">
        <v>6969</v>
      </c>
      <c r="H6978" s="1">
        <v>43048</v>
      </c>
      <c r="I6978">
        <v>3543</v>
      </c>
      <c r="J6978" t="s">
        <v>7</v>
      </c>
      <c r="K6978" t="s">
        <v>27</v>
      </c>
      <c r="L6978">
        <v>14</v>
      </c>
    </row>
    <row r="6979" spans="1:12" x14ac:dyDescent="0.55000000000000004">
      <c r="A6979" s="24" t="str">
        <f t="shared" si="109"/>
        <v>102397</v>
      </c>
      <c r="B6979" s="24" t="s">
        <v>42</v>
      </c>
      <c r="C6979" s="25">
        <v>43048</v>
      </c>
      <c r="D6979" s="24">
        <f>IFERROR(VLOOKUP(B6979,'2017_GT Roster'!$B$6:$H$21,7, FALSE), "NO MATCH!!!")</f>
        <v>97</v>
      </c>
      <c r="E6979" s="24">
        <f>IFERROR(VLOOKUP(GAME_JUMP_REPORT_CONSOLIDATED!C6979,GAME_INDEX!$A$7:$E$34,5,FALSE), "NO MATCH")</f>
        <v>1023</v>
      </c>
      <c r="F6979" s="24" t="str">
        <f>IFERROR(VLOOKUP(C6979,GAME_INDEX!$A$7:$E$34,4,FALSE), "NO MATCH!!!")</f>
        <v>North Carolina</v>
      </c>
      <c r="G6979" t="s">
        <v>6970</v>
      </c>
      <c r="H6979" s="1">
        <v>43048</v>
      </c>
      <c r="I6979">
        <v>3550</v>
      </c>
      <c r="J6979" t="s">
        <v>7</v>
      </c>
      <c r="K6979" t="s">
        <v>42</v>
      </c>
      <c r="L6979">
        <v>15.4</v>
      </c>
    </row>
    <row r="6980" spans="1:12" x14ac:dyDescent="0.55000000000000004">
      <c r="A6980" s="24" t="str">
        <f t="shared" si="109"/>
        <v>10231</v>
      </c>
      <c r="B6980" s="24" t="s">
        <v>3254</v>
      </c>
      <c r="C6980" s="25">
        <v>43048</v>
      </c>
      <c r="D6980" s="24">
        <f>IFERROR(VLOOKUP(B6980,'2017_GT Roster'!$B$6:$H$21,7, FALSE), "NO MATCH!!!")</f>
        <v>1</v>
      </c>
      <c r="E6980" s="24">
        <f>IFERROR(VLOOKUP(GAME_JUMP_REPORT_CONSOLIDATED!C6980,GAME_INDEX!$A$7:$E$34,5,FALSE), "NO MATCH")</f>
        <v>1023</v>
      </c>
      <c r="F6980" s="24" t="str">
        <f>IFERROR(VLOOKUP(C6980,GAME_INDEX!$A$7:$E$34,4,FALSE), "NO MATCH!!!")</f>
        <v>North Carolina</v>
      </c>
      <c r="G6980" t="s">
        <v>6971</v>
      </c>
      <c r="H6980" s="1">
        <v>43048</v>
      </c>
      <c r="I6980">
        <v>3552</v>
      </c>
      <c r="J6980" t="s">
        <v>7</v>
      </c>
      <c r="K6980" t="s">
        <v>3254</v>
      </c>
      <c r="L6980">
        <v>10</v>
      </c>
    </row>
    <row r="6981" spans="1:12" x14ac:dyDescent="0.55000000000000004">
      <c r="A6981" s="24" t="str">
        <f t="shared" si="109"/>
        <v>102311</v>
      </c>
      <c r="B6981" s="24" t="s">
        <v>14</v>
      </c>
      <c r="C6981" s="25">
        <v>43048</v>
      </c>
      <c r="D6981" s="24">
        <f>IFERROR(VLOOKUP(B6981,'2017_GT Roster'!$B$6:$H$21,7, FALSE), "NO MATCH!!!")</f>
        <v>11</v>
      </c>
      <c r="E6981" s="24">
        <f>IFERROR(VLOOKUP(GAME_JUMP_REPORT_CONSOLIDATED!C6981,GAME_INDEX!$A$7:$E$34,5,FALSE), "NO MATCH")</f>
        <v>1023</v>
      </c>
      <c r="F6981" s="24" t="str">
        <f>IFERROR(VLOOKUP(C6981,GAME_INDEX!$A$7:$E$34,4,FALSE), "NO MATCH!!!")</f>
        <v>North Carolina</v>
      </c>
      <c r="G6981" t="s">
        <v>6972</v>
      </c>
      <c r="H6981" s="1">
        <v>43048</v>
      </c>
      <c r="I6981">
        <v>3553</v>
      </c>
      <c r="J6981" t="s">
        <v>7</v>
      </c>
      <c r="K6981" t="s">
        <v>14</v>
      </c>
      <c r="L6981">
        <v>25.9</v>
      </c>
    </row>
    <row r="6982" spans="1:12" x14ac:dyDescent="0.55000000000000004">
      <c r="A6982" s="24" t="str">
        <f t="shared" si="109"/>
        <v>102397</v>
      </c>
      <c r="B6982" s="24" t="s">
        <v>42</v>
      </c>
      <c r="C6982" s="25">
        <v>43048</v>
      </c>
      <c r="D6982" s="24">
        <f>IFERROR(VLOOKUP(B6982,'2017_GT Roster'!$B$6:$H$21,7, FALSE), "NO MATCH!!!")</f>
        <v>97</v>
      </c>
      <c r="E6982" s="24">
        <f>IFERROR(VLOOKUP(GAME_JUMP_REPORT_CONSOLIDATED!C6982,GAME_INDEX!$A$7:$E$34,5,FALSE), "NO MATCH")</f>
        <v>1023</v>
      </c>
      <c r="F6982" s="24" t="str">
        <f>IFERROR(VLOOKUP(C6982,GAME_INDEX!$A$7:$E$34,4,FALSE), "NO MATCH!!!")</f>
        <v>North Carolina</v>
      </c>
      <c r="G6982" t="s">
        <v>6973</v>
      </c>
      <c r="H6982" s="1">
        <v>43048</v>
      </c>
      <c r="I6982">
        <v>3555</v>
      </c>
      <c r="J6982" t="s">
        <v>7</v>
      </c>
      <c r="K6982" t="s">
        <v>42</v>
      </c>
      <c r="L6982">
        <v>16.100000000000001</v>
      </c>
    </row>
    <row r="6983" spans="1:12" x14ac:dyDescent="0.55000000000000004">
      <c r="A6983" s="24" t="str">
        <f t="shared" si="109"/>
        <v>10231</v>
      </c>
      <c r="B6983" s="24" t="s">
        <v>3254</v>
      </c>
      <c r="C6983" s="25">
        <v>43048</v>
      </c>
      <c r="D6983" s="24">
        <f>IFERROR(VLOOKUP(B6983,'2017_GT Roster'!$B$6:$H$21,7, FALSE), "NO MATCH!!!")</f>
        <v>1</v>
      </c>
      <c r="E6983" s="24">
        <f>IFERROR(VLOOKUP(GAME_JUMP_REPORT_CONSOLIDATED!C6983,GAME_INDEX!$A$7:$E$34,5,FALSE), "NO MATCH")</f>
        <v>1023</v>
      </c>
      <c r="F6983" s="24" t="str">
        <f>IFERROR(VLOOKUP(C6983,GAME_INDEX!$A$7:$E$34,4,FALSE), "NO MATCH!!!")</f>
        <v>North Carolina</v>
      </c>
      <c r="G6983" t="s">
        <v>6974</v>
      </c>
      <c r="H6983" s="1">
        <v>43048</v>
      </c>
      <c r="I6983">
        <v>3567</v>
      </c>
      <c r="J6983" t="s">
        <v>7</v>
      </c>
      <c r="K6983" t="s">
        <v>3254</v>
      </c>
      <c r="L6983">
        <v>18.8</v>
      </c>
    </row>
    <row r="6984" spans="1:12" x14ac:dyDescent="0.55000000000000004">
      <c r="A6984" s="24" t="str">
        <f t="shared" si="109"/>
        <v>10239</v>
      </c>
      <c r="B6984" s="24" t="s">
        <v>27</v>
      </c>
      <c r="C6984" s="25">
        <v>43048</v>
      </c>
      <c r="D6984" s="24">
        <f>IFERROR(VLOOKUP(B6984,'2017_GT Roster'!$B$6:$H$21,7, FALSE), "NO MATCH!!!")</f>
        <v>9</v>
      </c>
      <c r="E6984" s="24">
        <f>IFERROR(VLOOKUP(GAME_JUMP_REPORT_CONSOLIDATED!C6984,GAME_INDEX!$A$7:$E$34,5,FALSE), "NO MATCH")</f>
        <v>1023</v>
      </c>
      <c r="F6984" s="24" t="str">
        <f>IFERROR(VLOOKUP(C6984,GAME_INDEX!$A$7:$E$34,4,FALSE), "NO MATCH!!!")</f>
        <v>North Carolina</v>
      </c>
      <c r="G6984" t="s">
        <v>6975</v>
      </c>
      <c r="H6984" s="1">
        <v>43048</v>
      </c>
      <c r="I6984">
        <v>3578</v>
      </c>
      <c r="J6984" t="s">
        <v>7</v>
      </c>
      <c r="K6984" t="s">
        <v>27</v>
      </c>
      <c r="L6984">
        <v>15</v>
      </c>
    </row>
    <row r="6985" spans="1:12" x14ac:dyDescent="0.55000000000000004">
      <c r="A6985" s="24" t="str">
        <f t="shared" si="109"/>
        <v>10231</v>
      </c>
      <c r="B6985" s="24" t="s">
        <v>3254</v>
      </c>
      <c r="C6985" s="25">
        <v>43048</v>
      </c>
      <c r="D6985" s="24">
        <f>IFERROR(VLOOKUP(B6985,'2017_GT Roster'!$B$6:$H$21,7, FALSE), "NO MATCH!!!")</f>
        <v>1</v>
      </c>
      <c r="E6985" s="24">
        <f>IFERROR(VLOOKUP(GAME_JUMP_REPORT_CONSOLIDATED!C6985,GAME_INDEX!$A$7:$E$34,5,FALSE), "NO MATCH")</f>
        <v>1023</v>
      </c>
      <c r="F6985" s="24" t="str">
        <f>IFERROR(VLOOKUP(C6985,GAME_INDEX!$A$7:$E$34,4,FALSE), "NO MATCH!!!")</f>
        <v>North Carolina</v>
      </c>
      <c r="G6985" t="s">
        <v>6976</v>
      </c>
      <c r="H6985" s="1">
        <v>43048</v>
      </c>
      <c r="I6985">
        <v>3588</v>
      </c>
      <c r="J6985" t="s">
        <v>7</v>
      </c>
      <c r="K6985" t="s">
        <v>3254</v>
      </c>
      <c r="L6985">
        <v>23</v>
      </c>
    </row>
    <row r="6986" spans="1:12" x14ac:dyDescent="0.55000000000000004">
      <c r="A6986" s="24" t="str">
        <f t="shared" si="109"/>
        <v>102397</v>
      </c>
      <c r="B6986" s="24" t="s">
        <v>42</v>
      </c>
      <c r="C6986" s="25">
        <v>43048</v>
      </c>
      <c r="D6986" s="24">
        <f>IFERROR(VLOOKUP(B6986,'2017_GT Roster'!$B$6:$H$21,7, FALSE), "NO MATCH!!!")</f>
        <v>97</v>
      </c>
      <c r="E6986" s="24">
        <f>IFERROR(VLOOKUP(GAME_JUMP_REPORT_CONSOLIDATED!C6986,GAME_INDEX!$A$7:$E$34,5,FALSE), "NO MATCH")</f>
        <v>1023</v>
      </c>
      <c r="F6986" s="24" t="str">
        <f>IFERROR(VLOOKUP(C6986,GAME_INDEX!$A$7:$E$34,4,FALSE), "NO MATCH!!!")</f>
        <v>North Carolina</v>
      </c>
      <c r="G6986" t="s">
        <v>6977</v>
      </c>
      <c r="H6986" s="1">
        <v>43048</v>
      </c>
      <c r="I6986">
        <v>3603</v>
      </c>
      <c r="J6986" t="s">
        <v>7</v>
      </c>
      <c r="K6986" t="s">
        <v>42</v>
      </c>
      <c r="L6986">
        <v>17.3</v>
      </c>
    </row>
    <row r="6987" spans="1:12" x14ac:dyDescent="0.55000000000000004">
      <c r="A6987" s="24" t="str">
        <f t="shared" si="109"/>
        <v>10234</v>
      </c>
      <c r="B6987" s="24" t="s">
        <v>3262</v>
      </c>
      <c r="C6987" s="25">
        <v>43048</v>
      </c>
      <c r="D6987" s="24">
        <f>IFERROR(VLOOKUP(B6987,'2017_GT Roster'!$B$6:$H$21,7, FALSE), "NO MATCH!!!")</f>
        <v>4</v>
      </c>
      <c r="E6987" s="24">
        <f>IFERROR(VLOOKUP(GAME_JUMP_REPORT_CONSOLIDATED!C6987,GAME_INDEX!$A$7:$E$34,5,FALSE), "NO MATCH")</f>
        <v>1023</v>
      </c>
      <c r="F6987" s="24" t="str">
        <f>IFERROR(VLOOKUP(C6987,GAME_INDEX!$A$7:$E$34,4,FALSE), "NO MATCH!!!")</f>
        <v>North Carolina</v>
      </c>
      <c r="G6987" t="s">
        <v>6978</v>
      </c>
      <c r="H6987" s="1">
        <v>43048</v>
      </c>
      <c r="I6987">
        <v>3610</v>
      </c>
      <c r="J6987" t="s">
        <v>7</v>
      </c>
      <c r="K6987" t="s">
        <v>3262</v>
      </c>
      <c r="L6987">
        <v>18.899999999999999</v>
      </c>
    </row>
    <row r="6988" spans="1:12" x14ac:dyDescent="0.55000000000000004">
      <c r="A6988" s="24" t="str">
        <f t="shared" si="109"/>
        <v>10231</v>
      </c>
      <c r="B6988" s="24" t="s">
        <v>3254</v>
      </c>
      <c r="C6988" s="25">
        <v>43048</v>
      </c>
      <c r="D6988" s="24">
        <f>IFERROR(VLOOKUP(B6988,'2017_GT Roster'!$B$6:$H$21,7, FALSE), "NO MATCH!!!")</f>
        <v>1</v>
      </c>
      <c r="E6988" s="24">
        <f>IFERROR(VLOOKUP(GAME_JUMP_REPORT_CONSOLIDATED!C6988,GAME_INDEX!$A$7:$E$34,5,FALSE), "NO MATCH")</f>
        <v>1023</v>
      </c>
      <c r="F6988" s="24" t="str">
        <f>IFERROR(VLOOKUP(C6988,GAME_INDEX!$A$7:$E$34,4,FALSE), "NO MATCH!!!")</f>
        <v>North Carolina</v>
      </c>
      <c r="G6988" t="s">
        <v>6979</v>
      </c>
      <c r="H6988" s="1">
        <v>43048</v>
      </c>
      <c r="I6988">
        <v>3612</v>
      </c>
      <c r="J6988" t="s">
        <v>7</v>
      </c>
      <c r="K6988" t="s">
        <v>3254</v>
      </c>
      <c r="L6988">
        <v>12.6</v>
      </c>
    </row>
    <row r="6989" spans="1:12" x14ac:dyDescent="0.55000000000000004">
      <c r="A6989" s="24" t="str">
        <f t="shared" si="109"/>
        <v>10231</v>
      </c>
      <c r="B6989" s="24" t="s">
        <v>3254</v>
      </c>
      <c r="C6989" s="25">
        <v>43048</v>
      </c>
      <c r="D6989" s="24">
        <f>IFERROR(VLOOKUP(B6989,'2017_GT Roster'!$B$6:$H$21,7, FALSE), "NO MATCH!!!")</f>
        <v>1</v>
      </c>
      <c r="E6989" s="24">
        <f>IFERROR(VLOOKUP(GAME_JUMP_REPORT_CONSOLIDATED!C6989,GAME_INDEX!$A$7:$E$34,5,FALSE), "NO MATCH")</f>
        <v>1023</v>
      </c>
      <c r="F6989" s="24" t="str">
        <f>IFERROR(VLOOKUP(C6989,GAME_INDEX!$A$7:$E$34,4,FALSE), "NO MATCH!!!")</f>
        <v>North Carolina</v>
      </c>
      <c r="G6989" t="s">
        <v>6980</v>
      </c>
      <c r="H6989" s="1">
        <v>43048</v>
      </c>
      <c r="I6989">
        <v>3617</v>
      </c>
      <c r="J6989" t="s">
        <v>7</v>
      </c>
      <c r="K6989" t="s">
        <v>3254</v>
      </c>
      <c r="L6989">
        <v>6</v>
      </c>
    </row>
    <row r="6990" spans="1:12" x14ac:dyDescent="0.55000000000000004">
      <c r="A6990" s="24" t="str">
        <f t="shared" si="109"/>
        <v>102397</v>
      </c>
      <c r="B6990" s="24" t="s">
        <v>42</v>
      </c>
      <c r="C6990" s="25">
        <v>43048</v>
      </c>
      <c r="D6990" s="24">
        <f>IFERROR(VLOOKUP(B6990,'2017_GT Roster'!$B$6:$H$21,7, FALSE), "NO MATCH!!!")</f>
        <v>97</v>
      </c>
      <c r="E6990" s="24">
        <f>IFERROR(VLOOKUP(GAME_JUMP_REPORT_CONSOLIDATED!C6990,GAME_INDEX!$A$7:$E$34,5,FALSE), "NO MATCH")</f>
        <v>1023</v>
      </c>
      <c r="F6990" s="24" t="str">
        <f>IFERROR(VLOOKUP(C6990,GAME_INDEX!$A$7:$E$34,4,FALSE), "NO MATCH!!!")</f>
        <v>North Carolina</v>
      </c>
      <c r="G6990" t="s">
        <v>6981</v>
      </c>
      <c r="H6990" s="1">
        <v>43048</v>
      </c>
      <c r="I6990">
        <v>3632</v>
      </c>
      <c r="J6990" t="s">
        <v>7</v>
      </c>
      <c r="K6990" t="s">
        <v>42</v>
      </c>
      <c r="L6990">
        <v>17.100000000000001</v>
      </c>
    </row>
    <row r="6991" spans="1:12" x14ac:dyDescent="0.55000000000000004">
      <c r="A6991" s="24" t="str">
        <f t="shared" si="109"/>
        <v>10234</v>
      </c>
      <c r="B6991" s="24" t="s">
        <v>3262</v>
      </c>
      <c r="C6991" s="25">
        <v>43048</v>
      </c>
      <c r="D6991" s="24">
        <f>IFERROR(VLOOKUP(B6991,'2017_GT Roster'!$B$6:$H$21,7, FALSE), "NO MATCH!!!")</f>
        <v>4</v>
      </c>
      <c r="E6991" s="24">
        <f>IFERROR(VLOOKUP(GAME_JUMP_REPORT_CONSOLIDATED!C6991,GAME_INDEX!$A$7:$E$34,5,FALSE), "NO MATCH")</f>
        <v>1023</v>
      </c>
      <c r="F6991" s="24" t="str">
        <f>IFERROR(VLOOKUP(C6991,GAME_INDEX!$A$7:$E$34,4,FALSE), "NO MATCH!!!")</f>
        <v>North Carolina</v>
      </c>
      <c r="G6991" t="s">
        <v>6982</v>
      </c>
      <c r="H6991" s="1">
        <v>43048</v>
      </c>
      <c r="I6991">
        <v>3635</v>
      </c>
      <c r="J6991" t="s">
        <v>7</v>
      </c>
      <c r="K6991" t="s">
        <v>3262</v>
      </c>
      <c r="L6991">
        <v>17.899999999999999</v>
      </c>
    </row>
    <row r="6992" spans="1:12" x14ac:dyDescent="0.55000000000000004">
      <c r="A6992" s="24" t="str">
        <f t="shared" si="109"/>
        <v>10231</v>
      </c>
      <c r="B6992" s="24" t="s">
        <v>3254</v>
      </c>
      <c r="C6992" s="25">
        <v>43048</v>
      </c>
      <c r="D6992" s="24">
        <f>IFERROR(VLOOKUP(B6992,'2017_GT Roster'!$B$6:$H$21,7, FALSE), "NO MATCH!!!")</f>
        <v>1</v>
      </c>
      <c r="E6992" s="24">
        <f>IFERROR(VLOOKUP(GAME_JUMP_REPORT_CONSOLIDATED!C6992,GAME_INDEX!$A$7:$E$34,5,FALSE), "NO MATCH")</f>
        <v>1023</v>
      </c>
      <c r="F6992" s="24" t="str">
        <f>IFERROR(VLOOKUP(C6992,GAME_INDEX!$A$7:$E$34,4,FALSE), "NO MATCH!!!")</f>
        <v>North Carolina</v>
      </c>
      <c r="G6992" t="s">
        <v>6983</v>
      </c>
      <c r="H6992" s="1">
        <v>43048</v>
      </c>
      <c r="I6992">
        <v>3636</v>
      </c>
      <c r="J6992" t="s">
        <v>7</v>
      </c>
      <c r="K6992" t="s">
        <v>3254</v>
      </c>
      <c r="L6992">
        <v>11</v>
      </c>
    </row>
    <row r="6993" spans="1:12" x14ac:dyDescent="0.55000000000000004">
      <c r="A6993" s="24" t="str">
        <f t="shared" si="109"/>
        <v>102397</v>
      </c>
      <c r="B6993" s="24" t="s">
        <v>42</v>
      </c>
      <c r="C6993" s="25">
        <v>43048</v>
      </c>
      <c r="D6993" s="24">
        <f>IFERROR(VLOOKUP(B6993,'2017_GT Roster'!$B$6:$H$21,7, FALSE), "NO MATCH!!!")</f>
        <v>97</v>
      </c>
      <c r="E6993" s="24">
        <f>IFERROR(VLOOKUP(GAME_JUMP_REPORT_CONSOLIDATED!C6993,GAME_INDEX!$A$7:$E$34,5,FALSE), "NO MATCH")</f>
        <v>1023</v>
      </c>
      <c r="F6993" s="24" t="str">
        <f>IFERROR(VLOOKUP(C6993,GAME_INDEX!$A$7:$E$34,4,FALSE), "NO MATCH!!!")</f>
        <v>North Carolina</v>
      </c>
      <c r="G6993" t="s">
        <v>6984</v>
      </c>
      <c r="H6993" s="1">
        <v>43048</v>
      </c>
      <c r="I6993">
        <v>3637</v>
      </c>
      <c r="J6993" t="s">
        <v>7</v>
      </c>
      <c r="K6993" t="s">
        <v>42</v>
      </c>
      <c r="L6993">
        <v>14.2</v>
      </c>
    </row>
    <row r="6994" spans="1:12" x14ac:dyDescent="0.55000000000000004">
      <c r="A6994" s="24" t="str">
        <f t="shared" si="109"/>
        <v>102333</v>
      </c>
      <c r="B6994" s="24" t="s">
        <v>32</v>
      </c>
      <c r="C6994" s="25">
        <v>43048</v>
      </c>
      <c r="D6994" s="24">
        <f>IFERROR(VLOOKUP(B6994,'2017_GT Roster'!$B$6:$H$21,7, FALSE), "NO MATCH!!!")</f>
        <v>33</v>
      </c>
      <c r="E6994" s="24">
        <f>IFERROR(VLOOKUP(GAME_JUMP_REPORT_CONSOLIDATED!C6994,GAME_INDEX!$A$7:$E$34,5,FALSE), "NO MATCH")</f>
        <v>1023</v>
      </c>
      <c r="F6994" s="24" t="str">
        <f>IFERROR(VLOOKUP(C6994,GAME_INDEX!$A$7:$E$34,4,FALSE), "NO MATCH!!!")</f>
        <v>North Carolina</v>
      </c>
      <c r="G6994" t="s">
        <v>6985</v>
      </c>
      <c r="H6994" s="1">
        <v>43048</v>
      </c>
      <c r="I6994">
        <v>3639</v>
      </c>
      <c r="J6994" t="s">
        <v>7</v>
      </c>
      <c r="K6994" t="s">
        <v>32</v>
      </c>
      <c r="L6994">
        <v>8.9</v>
      </c>
    </row>
    <row r="6995" spans="1:12" x14ac:dyDescent="0.55000000000000004">
      <c r="A6995" s="24" t="str">
        <f t="shared" si="109"/>
        <v>102311</v>
      </c>
      <c r="B6995" s="24" t="s">
        <v>14</v>
      </c>
      <c r="C6995" s="25">
        <v>43048</v>
      </c>
      <c r="D6995" s="24">
        <f>IFERROR(VLOOKUP(B6995,'2017_GT Roster'!$B$6:$H$21,7, FALSE), "NO MATCH!!!")</f>
        <v>11</v>
      </c>
      <c r="E6995" s="24">
        <f>IFERROR(VLOOKUP(GAME_JUMP_REPORT_CONSOLIDATED!C6995,GAME_INDEX!$A$7:$E$34,5,FALSE), "NO MATCH")</f>
        <v>1023</v>
      </c>
      <c r="F6995" s="24" t="str">
        <f>IFERROR(VLOOKUP(C6995,GAME_INDEX!$A$7:$E$34,4,FALSE), "NO MATCH!!!")</f>
        <v>North Carolina</v>
      </c>
      <c r="G6995" t="s">
        <v>6986</v>
      </c>
      <c r="H6995" s="1">
        <v>43048</v>
      </c>
      <c r="I6995">
        <v>3640</v>
      </c>
      <c r="J6995" t="s">
        <v>7</v>
      </c>
      <c r="K6995" t="s">
        <v>14</v>
      </c>
      <c r="L6995">
        <v>20.8</v>
      </c>
    </row>
    <row r="6996" spans="1:12" x14ac:dyDescent="0.55000000000000004">
      <c r="A6996" s="24" t="str">
        <f t="shared" si="109"/>
        <v>102397</v>
      </c>
      <c r="B6996" s="24" t="s">
        <v>42</v>
      </c>
      <c r="C6996" s="25">
        <v>43048</v>
      </c>
      <c r="D6996" s="24">
        <f>IFERROR(VLOOKUP(B6996,'2017_GT Roster'!$B$6:$H$21,7, FALSE), "NO MATCH!!!")</f>
        <v>97</v>
      </c>
      <c r="E6996" s="24">
        <f>IFERROR(VLOOKUP(GAME_JUMP_REPORT_CONSOLIDATED!C6996,GAME_INDEX!$A$7:$E$34,5,FALSE), "NO MATCH")</f>
        <v>1023</v>
      </c>
      <c r="F6996" s="24" t="str">
        <f>IFERROR(VLOOKUP(C6996,GAME_INDEX!$A$7:$E$34,4,FALSE), "NO MATCH!!!")</f>
        <v>North Carolina</v>
      </c>
      <c r="G6996" t="s">
        <v>6987</v>
      </c>
      <c r="H6996" s="1">
        <v>43048</v>
      </c>
      <c r="I6996">
        <v>3642</v>
      </c>
      <c r="J6996" t="s">
        <v>7</v>
      </c>
      <c r="K6996" t="s">
        <v>42</v>
      </c>
      <c r="L6996">
        <v>12.1</v>
      </c>
    </row>
    <row r="6997" spans="1:12" x14ac:dyDescent="0.55000000000000004">
      <c r="A6997" s="24" t="str">
        <f t="shared" si="109"/>
        <v>10234</v>
      </c>
      <c r="B6997" s="24" t="s">
        <v>3262</v>
      </c>
      <c r="C6997" s="25">
        <v>43048</v>
      </c>
      <c r="D6997" s="24">
        <f>IFERROR(VLOOKUP(B6997,'2017_GT Roster'!$B$6:$H$21,7, FALSE), "NO MATCH!!!")</f>
        <v>4</v>
      </c>
      <c r="E6997" s="24">
        <f>IFERROR(VLOOKUP(GAME_JUMP_REPORT_CONSOLIDATED!C6997,GAME_INDEX!$A$7:$E$34,5,FALSE), "NO MATCH")</f>
        <v>1023</v>
      </c>
      <c r="F6997" s="24" t="str">
        <f>IFERROR(VLOOKUP(C6997,GAME_INDEX!$A$7:$E$34,4,FALSE), "NO MATCH!!!")</f>
        <v>North Carolina</v>
      </c>
      <c r="G6997" t="s">
        <v>6988</v>
      </c>
      <c r="H6997" s="1">
        <v>43048</v>
      </c>
      <c r="I6997">
        <v>3643</v>
      </c>
      <c r="J6997" t="s">
        <v>7</v>
      </c>
      <c r="K6997" t="s">
        <v>3262</v>
      </c>
      <c r="L6997">
        <v>17.899999999999999</v>
      </c>
    </row>
    <row r="6998" spans="1:12" x14ac:dyDescent="0.55000000000000004">
      <c r="A6998" s="24" t="str">
        <f t="shared" si="109"/>
        <v>10234</v>
      </c>
      <c r="B6998" s="24" t="s">
        <v>3262</v>
      </c>
      <c r="C6998" s="25">
        <v>43048</v>
      </c>
      <c r="D6998" s="24">
        <f>IFERROR(VLOOKUP(B6998,'2017_GT Roster'!$B$6:$H$21,7, FALSE), "NO MATCH!!!")</f>
        <v>4</v>
      </c>
      <c r="E6998" s="24">
        <f>IFERROR(VLOOKUP(GAME_JUMP_REPORT_CONSOLIDATED!C6998,GAME_INDEX!$A$7:$E$34,5,FALSE), "NO MATCH")</f>
        <v>1023</v>
      </c>
      <c r="F6998" s="24" t="str">
        <f>IFERROR(VLOOKUP(C6998,GAME_INDEX!$A$7:$E$34,4,FALSE), "NO MATCH!!!")</f>
        <v>North Carolina</v>
      </c>
      <c r="G6998" t="s">
        <v>6989</v>
      </c>
      <c r="H6998" s="1">
        <v>43048</v>
      </c>
      <c r="I6998">
        <v>3647</v>
      </c>
      <c r="J6998" t="s">
        <v>7</v>
      </c>
      <c r="K6998" t="s">
        <v>3262</v>
      </c>
      <c r="L6998">
        <v>16.7</v>
      </c>
    </row>
    <row r="6999" spans="1:12" x14ac:dyDescent="0.55000000000000004">
      <c r="A6999" s="24" t="str">
        <f t="shared" si="109"/>
        <v>10239</v>
      </c>
      <c r="B6999" s="24" t="s">
        <v>27</v>
      </c>
      <c r="C6999" s="25">
        <v>43048</v>
      </c>
      <c r="D6999" s="24">
        <f>IFERROR(VLOOKUP(B6999,'2017_GT Roster'!$B$6:$H$21,7, FALSE), "NO MATCH!!!")</f>
        <v>9</v>
      </c>
      <c r="E6999" s="24">
        <f>IFERROR(VLOOKUP(GAME_JUMP_REPORT_CONSOLIDATED!C6999,GAME_INDEX!$A$7:$E$34,5,FALSE), "NO MATCH")</f>
        <v>1023</v>
      </c>
      <c r="F6999" s="24" t="str">
        <f>IFERROR(VLOOKUP(C6999,GAME_INDEX!$A$7:$E$34,4,FALSE), "NO MATCH!!!")</f>
        <v>North Carolina</v>
      </c>
      <c r="G6999" t="s">
        <v>6990</v>
      </c>
      <c r="H6999" s="1">
        <v>43048</v>
      </c>
      <c r="I6999">
        <v>3666</v>
      </c>
      <c r="J6999" t="s">
        <v>7</v>
      </c>
      <c r="K6999" t="s">
        <v>27</v>
      </c>
      <c r="L6999">
        <v>8.9</v>
      </c>
    </row>
    <row r="7000" spans="1:12" x14ac:dyDescent="0.55000000000000004">
      <c r="A7000" s="24" t="str">
        <f t="shared" si="109"/>
        <v>10234</v>
      </c>
      <c r="B7000" s="24" t="s">
        <v>3262</v>
      </c>
      <c r="C7000" s="25">
        <v>43048</v>
      </c>
      <c r="D7000" s="24">
        <f>IFERROR(VLOOKUP(B7000,'2017_GT Roster'!$B$6:$H$21,7, FALSE), "NO MATCH!!!")</f>
        <v>4</v>
      </c>
      <c r="E7000" s="24">
        <f>IFERROR(VLOOKUP(GAME_JUMP_REPORT_CONSOLIDATED!C7000,GAME_INDEX!$A$7:$E$34,5,FALSE), "NO MATCH")</f>
        <v>1023</v>
      </c>
      <c r="F7000" s="24" t="str">
        <f>IFERROR(VLOOKUP(C7000,GAME_INDEX!$A$7:$E$34,4,FALSE), "NO MATCH!!!")</f>
        <v>North Carolina</v>
      </c>
      <c r="G7000" t="s">
        <v>6991</v>
      </c>
      <c r="H7000" s="1">
        <v>43048</v>
      </c>
      <c r="I7000">
        <v>3669</v>
      </c>
      <c r="J7000" t="s">
        <v>7</v>
      </c>
      <c r="K7000" t="s">
        <v>3262</v>
      </c>
      <c r="L7000">
        <v>15.9</v>
      </c>
    </row>
    <row r="7001" spans="1:12" x14ac:dyDescent="0.55000000000000004">
      <c r="A7001" s="24" t="str">
        <f t="shared" si="109"/>
        <v>10231</v>
      </c>
      <c r="B7001" s="24" t="s">
        <v>3254</v>
      </c>
      <c r="C7001" s="25">
        <v>43048</v>
      </c>
      <c r="D7001" s="24">
        <f>IFERROR(VLOOKUP(B7001,'2017_GT Roster'!$B$6:$H$21,7, FALSE), "NO MATCH!!!")</f>
        <v>1</v>
      </c>
      <c r="E7001" s="24">
        <f>IFERROR(VLOOKUP(GAME_JUMP_REPORT_CONSOLIDATED!C7001,GAME_INDEX!$A$7:$E$34,5,FALSE), "NO MATCH")</f>
        <v>1023</v>
      </c>
      <c r="F7001" s="24" t="str">
        <f>IFERROR(VLOOKUP(C7001,GAME_INDEX!$A$7:$E$34,4,FALSE), "NO MATCH!!!")</f>
        <v>North Carolina</v>
      </c>
      <c r="G7001" t="s">
        <v>6992</v>
      </c>
      <c r="H7001" s="1">
        <v>43048</v>
      </c>
      <c r="I7001">
        <v>3670</v>
      </c>
      <c r="J7001" t="s">
        <v>7</v>
      </c>
      <c r="K7001" t="s">
        <v>3254</v>
      </c>
      <c r="L7001">
        <v>10.9</v>
      </c>
    </row>
    <row r="7002" spans="1:12" x14ac:dyDescent="0.55000000000000004">
      <c r="A7002" s="24" t="str">
        <f t="shared" si="109"/>
        <v>10239</v>
      </c>
      <c r="B7002" s="24" t="s">
        <v>27</v>
      </c>
      <c r="C7002" s="25">
        <v>43048</v>
      </c>
      <c r="D7002" s="24">
        <f>IFERROR(VLOOKUP(B7002,'2017_GT Roster'!$B$6:$H$21,7, FALSE), "NO MATCH!!!")</f>
        <v>9</v>
      </c>
      <c r="E7002" s="24">
        <f>IFERROR(VLOOKUP(GAME_JUMP_REPORT_CONSOLIDATED!C7002,GAME_INDEX!$A$7:$E$34,5,FALSE), "NO MATCH")</f>
        <v>1023</v>
      </c>
      <c r="F7002" s="24" t="str">
        <f>IFERROR(VLOOKUP(C7002,GAME_INDEX!$A$7:$E$34,4,FALSE), "NO MATCH!!!")</f>
        <v>North Carolina</v>
      </c>
      <c r="G7002" t="s">
        <v>6993</v>
      </c>
      <c r="H7002" s="1">
        <v>43048</v>
      </c>
      <c r="I7002">
        <v>3675</v>
      </c>
      <c r="J7002" t="s">
        <v>7</v>
      </c>
      <c r="K7002" t="s">
        <v>27</v>
      </c>
      <c r="L7002">
        <v>12</v>
      </c>
    </row>
    <row r="7003" spans="1:12" x14ac:dyDescent="0.55000000000000004">
      <c r="A7003" s="24" t="str">
        <f t="shared" si="109"/>
        <v>10234</v>
      </c>
      <c r="B7003" s="24" t="s">
        <v>3262</v>
      </c>
      <c r="C7003" s="25">
        <v>43048</v>
      </c>
      <c r="D7003" s="24">
        <f>IFERROR(VLOOKUP(B7003,'2017_GT Roster'!$B$6:$H$21,7, FALSE), "NO MATCH!!!")</f>
        <v>4</v>
      </c>
      <c r="E7003" s="24">
        <f>IFERROR(VLOOKUP(GAME_JUMP_REPORT_CONSOLIDATED!C7003,GAME_INDEX!$A$7:$E$34,5,FALSE), "NO MATCH")</f>
        <v>1023</v>
      </c>
      <c r="F7003" s="24" t="str">
        <f>IFERROR(VLOOKUP(C7003,GAME_INDEX!$A$7:$E$34,4,FALSE), "NO MATCH!!!")</f>
        <v>North Carolina</v>
      </c>
      <c r="G7003" t="s">
        <v>6994</v>
      </c>
      <c r="H7003" s="1">
        <v>43048</v>
      </c>
      <c r="I7003">
        <v>3676</v>
      </c>
      <c r="J7003" t="s">
        <v>7</v>
      </c>
      <c r="K7003" t="s">
        <v>3262</v>
      </c>
      <c r="L7003">
        <v>19.8</v>
      </c>
    </row>
    <row r="7004" spans="1:12" x14ac:dyDescent="0.55000000000000004">
      <c r="A7004" s="24" t="str">
        <f t="shared" si="109"/>
        <v>102311</v>
      </c>
      <c r="B7004" s="24" t="s">
        <v>14</v>
      </c>
      <c r="C7004" s="25">
        <v>43048</v>
      </c>
      <c r="D7004" s="24">
        <f>IFERROR(VLOOKUP(B7004,'2017_GT Roster'!$B$6:$H$21,7, FALSE), "NO MATCH!!!")</f>
        <v>11</v>
      </c>
      <c r="E7004" s="24">
        <f>IFERROR(VLOOKUP(GAME_JUMP_REPORT_CONSOLIDATED!C7004,GAME_INDEX!$A$7:$E$34,5,FALSE), "NO MATCH")</f>
        <v>1023</v>
      </c>
      <c r="F7004" s="24" t="str">
        <f>IFERROR(VLOOKUP(C7004,GAME_INDEX!$A$7:$E$34,4,FALSE), "NO MATCH!!!")</f>
        <v>North Carolina</v>
      </c>
      <c r="G7004" t="s">
        <v>6995</v>
      </c>
      <c r="H7004" s="1">
        <v>43048</v>
      </c>
      <c r="I7004">
        <v>3677</v>
      </c>
      <c r="J7004" t="s">
        <v>7</v>
      </c>
      <c r="K7004" t="s">
        <v>14</v>
      </c>
      <c r="L7004">
        <v>20.7</v>
      </c>
    </row>
    <row r="7005" spans="1:12" x14ac:dyDescent="0.55000000000000004">
      <c r="A7005" s="24" t="str">
        <f t="shared" si="109"/>
        <v>102311</v>
      </c>
      <c r="B7005" s="24" t="s">
        <v>14</v>
      </c>
      <c r="C7005" s="25">
        <v>43048</v>
      </c>
      <c r="D7005" s="24">
        <f>IFERROR(VLOOKUP(B7005,'2017_GT Roster'!$B$6:$H$21,7, FALSE), "NO MATCH!!!")</f>
        <v>11</v>
      </c>
      <c r="E7005" s="24">
        <f>IFERROR(VLOOKUP(GAME_JUMP_REPORT_CONSOLIDATED!C7005,GAME_INDEX!$A$7:$E$34,5,FALSE), "NO MATCH")</f>
        <v>1023</v>
      </c>
      <c r="F7005" s="24" t="str">
        <f>IFERROR(VLOOKUP(C7005,GAME_INDEX!$A$7:$E$34,4,FALSE), "NO MATCH!!!")</f>
        <v>North Carolina</v>
      </c>
      <c r="G7005" t="s">
        <v>6996</v>
      </c>
      <c r="H7005" s="1">
        <v>43048</v>
      </c>
      <c r="I7005">
        <v>3681</v>
      </c>
      <c r="J7005" t="s">
        <v>7</v>
      </c>
      <c r="K7005" t="s">
        <v>14</v>
      </c>
      <c r="L7005">
        <v>20.3</v>
      </c>
    </row>
    <row r="7006" spans="1:12" x14ac:dyDescent="0.55000000000000004">
      <c r="A7006" s="24" t="str">
        <f t="shared" si="109"/>
        <v>102311</v>
      </c>
      <c r="B7006" s="24" t="s">
        <v>14</v>
      </c>
      <c r="C7006" s="25">
        <v>43048</v>
      </c>
      <c r="D7006" s="24">
        <f>IFERROR(VLOOKUP(B7006,'2017_GT Roster'!$B$6:$H$21,7, FALSE), "NO MATCH!!!")</f>
        <v>11</v>
      </c>
      <c r="E7006" s="24">
        <f>IFERROR(VLOOKUP(GAME_JUMP_REPORT_CONSOLIDATED!C7006,GAME_INDEX!$A$7:$E$34,5,FALSE), "NO MATCH")</f>
        <v>1023</v>
      </c>
      <c r="F7006" s="24" t="str">
        <f>IFERROR(VLOOKUP(C7006,GAME_INDEX!$A$7:$E$34,4,FALSE), "NO MATCH!!!")</f>
        <v>North Carolina</v>
      </c>
      <c r="G7006" t="s">
        <v>6997</v>
      </c>
      <c r="H7006" s="1">
        <v>43048</v>
      </c>
      <c r="I7006">
        <v>3685</v>
      </c>
      <c r="J7006" t="s">
        <v>7</v>
      </c>
      <c r="K7006" t="s">
        <v>14</v>
      </c>
      <c r="L7006">
        <v>21.4</v>
      </c>
    </row>
    <row r="7007" spans="1:12" x14ac:dyDescent="0.55000000000000004">
      <c r="A7007" s="24" t="str">
        <f t="shared" si="109"/>
        <v>10234</v>
      </c>
      <c r="B7007" s="24" t="s">
        <v>3262</v>
      </c>
      <c r="C7007" s="25">
        <v>43048</v>
      </c>
      <c r="D7007" s="24">
        <f>IFERROR(VLOOKUP(B7007,'2017_GT Roster'!$B$6:$H$21,7, FALSE), "NO MATCH!!!")</f>
        <v>4</v>
      </c>
      <c r="E7007" s="24">
        <f>IFERROR(VLOOKUP(GAME_JUMP_REPORT_CONSOLIDATED!C7007,GAME_INDEX!$A$7:$E$34,5,FALSE), "NO MATCH")</f>
        <v>1023</v>
      </c>
      <c r="F7007" s="24" t="str">
        <f>IFERROR(VLOOKUP(C7007,GAME_INDEX!$A$7:$E$34,4,FALSE), "NO MATCH!!!")</f>
        <v>North Carolina</v>
      </c>
      <c r="G7007" t="s">
        <v>6998</v>
      </c>
      <c r="H7007" s="1">
        <v>43048</v>
      </c>
      <c r="I7007">
        <v>3687</v>
      </c>
      <c r="J7007" t="s">
        <v>7</v>
      </c>
      <c r="K7007" t="s">
        <v>3262</v>
      </c>
      <c r="L7007">
        <v>21.8</v>
      </c>
    </row>
    <row r="7008" spans="1:12" x14ac:dyDescent="0.55000000000000004">
      <c r="A7008" s="24" t="str">
        <f t="shared" si="109"/>
        <v>102311</v>
      </c>
      <c r="B7008" s="24" t="s">
        <v>14</v>
      </c>
      <c r="C7008" s="25">
        <v>43048</v>
      </c>
      <c r="D7008" s="24">
        <f>IFERROR(VLOOKUP(B7008,'2017_GT Roster'!$B$6:$H$21,7, FALSE), "NO MATCH!!!")</f>
        <v>11</v>
      </c>
      <c r="E7008" s="24">
        <f>IFERROR(VLOOKUP(GAME_JUMP_REPORT_CONSOLIDATED!C7008,GAME_INDEX!$A$7:$E$34,5,FALSE), "NO MATCH")</f>
        <v>1023</v>
      </c>
      <c r="F7008" s="24" t="str">
        <f>IFERROR(VLOOKUP(C7008,GAME_INDEX!$A$7:$E$34,4,FALSE), "NO MATCH!!!")</f>
        <v>North Carolina</v>
      </c>
      <c r="G7008" t="s">
        <v>6999</v>
      </c>
      <c r="H7008" s="1">
        <v>43048</v>
      </c>
      <c r="I7008">
        <v>3693</v>
      </c>
      <c r="J7008" t="s">
        <v>7</v>
      </c>
      <c r="K7008" t="s">
        <v>14</v>
      </c>
      <c r="L7008">
        <v>24.5</v>
      </c>
    </row>
    <row r="7009" spans="1:12" x14ac:dyDescent="0.55000000000000004">
      <c r="A7009" s="24" t="str">
        <f t="shared" si="109"/>
        <v>102397</v>
      </c>
      <c r="B7009" s="24" t="s">
        <v>42</v>
      </c>
      <c r="C7009" s="25">
        <v>43048</v>
      </c>
      <c r="D7009" s="24">
        <f>IFERROR(VLOOKUP(B7009,'2017_GT Roster'!$B$6:$H$21,7, FALSE), "NO MATCH!!!")</f>
        <v>97</v>
      </c>
      <c r="E7009" s="24">
        <f>IFERROR(VLOOKUP(GAME_JUMP_REPORT_CONSOLIDATED!C7009,GAME_INDEX!$A$7:$E$34,5,FALSE), "NO MATCH")</f>
        <v>1023</v>
      </c>
      <c r="F7009" s="24" t="str">
        <f>IFERROR(VLOOKUP(C7009,GAME_INDEX!$A$7:$E$34,4,FALSE), "NO MATCH!!!")</f>
        <v>North Carolina</v>
      </c>
      <c r="G7009" t="s">
        <v>7000</v>
      </c>
      <c r="H7009" s="1">
        <v>43048</v>
      </c>
      <c r="I7009">
        <v>3705</v>
      </c>
      <c r="J7009" t="s">
        <v>7</v>
      </c>
      <c r="K7009" t="s">
        <v>42</v>
      </c>
      <c r="L7009">
        <v>11.8</v>
      </c>
    </row>
    <row r="7010" spans="1:12" x14ac:dyDescent="0.55000000000000004">
      <c r="A7010" s="24" t="str">
        <f t="shared" si="109"/>
        <v>10234</v>
      </c>
      <c r="B7010" s="24" t="s">
        <v>3262</v>
      </c>
      <c r="C7010" s="25">
        <v>43048</v>
      </c>
      <c r="D7010" s="24">
        <f>IFERROR(VLOOKUP(B7010,'2017_GT Roster'!$B$6:$H$21,7, FALSE), "NO MATCH!!!")</f>
        <v>4</v>
      </c>
      <c r="E7010" s="24">
        <f>IFERROR(VLOOKUP(GAME_JUMP_REPORT_CONSOLIDATED!C7010,GAME_INDEX!$A$7:$E$34,5,FALSE), "NO MATCH")</f>
        <v>1023</v>
      </c>
      <c r="F7010" s="24" t="str">
        <f>IFERROR(VLOOKUP(C7010,GAME_INDEX!$A$7:$E$34,4,FALSE), "NO MATCH!!!")</f>
        <v>North Carolina</v>
      </c>
      <c r="G7010" t="s">
        <v>7001</v>
      </c>
      <c r="H7010" s="1">
        <v>43048</v>
      </c>
      <c r="I7010">
        <v>3711</v>
      </c>
      <c r="J7010" t="s">
        <v>7</v>
      </c>
      <c r="K7010" t="s">
        <v>3262</v>
      </c>
      <c r="L7010">
        <v>14.8</v>
      </c>
    </row>
    <row r="7011" spans="1:12" x14ac:dyDescent="0.55000000000000004">
      <c r="A7011" s="24" t="str">
        <f t="shared" si="109"/>
        <v>10231</v>
      </c>
      <c r="B7011" s="24" t="s">
        <v>3254</v>
      </c>
      <c r="C7011" s="25">
        <v>43048</v>
      </c>
      <c r="D7011" s="24">
        <f>IFERROR(VLOOKUP(B7011,'2017_GT Roster'!$B$6:$H$21,7, FALSE), "NO MATCH!!!")</f>
        <v>1</v>
      </c>
      <c r="E7011" s="24">
        <f>IFERROR(VLOOKUP(GAME_JUMP_REPORT_CONSOLIDATED!C7011,GAME_INDEX!$A$7:$E$34,5,FALSE), "NO MATCH")</f>
        <v>1023</v>
      </c>
      <c r="F7011" s="24" t="str">
        <f>IFERROR(VLOOKUP(C7011,GAME_INDEX!$A$7:$E$34,4,FALSE), "NO MATCH!!!")</f>
        <v>North Carolina</v>
      </c>
      <c r="G7011" t="s">
        <v>7002</v>
      </c>
      <c r="H7011" s="1">
        <v>43048</v>
      </c>
      <c r="I7011">
        <v>3713</v>
      </c>
      <c r="J7011" t="s">
        <v>7</v>
      </c>
      <c r="K7011" t="s">
        <v>3254</v>
      </c>
      <c r="L7011">
        <v>13.1</v>
      </c>
    </row>
    <row r="7012" spans="1:12" x14ac:dyDescent="0.55000000000000004">
      <c r="A7012" s="24" t="str">
        <f t="shared" si="109"/>
        <v>102311</v>
      </c>
      <c r="B7012" s="24" t="s">
        <v>14</v>
      </c>
      <c r="C7012" s="25">
        <v>43048</v>
      </c>
      <c r="D7012" s="24">
        <f>IFERROR(VLOOKUP(B7012,'2017_GT Roster'!$B$6:$H$21,7, FALSE), "NO MATCH!!!")</f>
        <v>11</v>
      </c>
      <c r="E7012" s="24">
        <f>IFERROR(VLOOKUP(GAME_JUMP_REPORT_CONSOLIDATED!C7012,GAME_INDEX!$A$7:$E$34,5,FALSE), "NO MATCH")</f>
        <v>1023</v>
      </c>
      <c r="F7012" s="24" t="str">
        <f>IFERROR(VLOOKUP(C7012,GAME_INDEX!$A$7:$E$34,4,FALSE), "NO MATCH!!!")</f>
        <v>North Carolina</v>
      </c>
      <c r="G7012" t="s">
        <v>7003</v>
      </c>
      <c r="H7012" s="1">
        <v>43048</v>
      </c>
      <c r="I7012">
        <v>3716</v>
      </c>
      <c r="J7012" t="s">
        <v>7</v>
      </c>
      <c r="K7012" t="s">
        <v>14</v>
      </c>
      <c r="L7012">
        <v>22.9</v>
      </c>
    </row>
    <row r="7013" spans="1:12" x14ac:dyDescent="0.55000000000000004">
      <c r="A7013" s="24" t="str">
        <f t="shared" si="109"/>
        <v>102397</v>
      </c>
      <c r="B7013" s="24" t="s">
        <v>42</v>
      </c>
      <c r="C7013" s="25">
        <v>43048</v>
      </c>
      <c r="D7013" s="24">
        <f>IFERROR(VLOOKUP(B7013,'2017_GT Roster'!$B$6:$H$21,7, FALSE), "NO MATCH!!!")</f>
        <v>97</v>
      </c>
      <c r="E7013" s="24">
        <f>IFERROR(VLOOKUP(GAME_JUMP_REPORT_CONSOLIDATED!C7013,GAME_INDEX!$A$7:$E$34,5,FALSE), "NO MATCH")</f>
        <v>1023</v>
      </c>
      <c r="F7013" s="24" t="str">
        <f>IFERROR(VLOOKUP(C7013,GAME_INDEX!$A$7:$E$34,4,FALSE), "NO MATCH!!!")</f>
        <v>North Carolina</v>
      </c>
      <c r="G7013" t="s">
        <v>7004</v>
      </c>
      <c r="H7013" s="1">
        <v>43048</v>
      </c>
      <c r="I7013">
        <v>3717</v>
      </c>
      <c r="J7013" t="s">
        <v>7</v>
      </c>
      <c r="K7013" t="s">
        <v>42</v>
      </c>
      <c r="L7013">
        <v>19</v>
      </c>
    </row>
    <row r="7014" spans="1:12" x14ac:dyDescent="0.55000000000000004">
      <c r="A7014" s="24" t="str">
        <f t="shared" si="109"/>
        <v>10233</v>
      </c>
      <c r="B7014" s="24" t="s">
        <v>3344</v>
      </c>
      <c r="C7014" s="25">
        <v>43048</v>
      </c>
      <c r="D7014" s="24">
        <f>IFERROR(VLOOKUP(B7014,'2017_GT Roster'!$B$6:$H$21,7, FALSE), "NO MATCH!!!")</f>
        <v>3</v>
      </c>
      <c r="E7014" s="24">
        <f>IFERROR(VLOOKUP(GAME_JUMP_REPORT_CONSOLIDATED!C7014,GAME_INDEX!$A$7:$E$34,5,FALSE), "NO MATCH")</f>
        <v>1023</v>
      </c>
      <c r="F7014" s="24" t="str">
        <f>IFERROR(VLOOKUP(C7014,GAME_INDEX!$A$7:$E$34,4,FALSE), "NO MATCH!!!")</f>
        <v>North Carolina</v>
      </c>
      <c r="G7014" t="s">
        <v>7005</v>
      </c>
      <c r="H7014" s="1">
        <v>43048</v>
      </c>
      <c r="I7014">
        <v>3717</v>
      </c>
      <c r="J7014" t="s">
        <v>7</v>
      </c>
      <c r="K7014" t="s">
        <v>3344</v>
      </c>
      <c r="L7014">
        <v>8.8000000000000007</v>
      </c>
    </row>
    <row r="7015" spans="1:12" x14ac:dyDescent="0.55000000000000004">
      <c r="A7015" s="24" t="str">
        <f t="shared" si="109"/>
        <v>10233</v>
      </c>
      <c r="B7015" s="24" t="s">
        <v>3344</v>
      </c>
      <c r="C7015" s="25">
        <v>43048</v>
      </c>
      <c r="D7015" s="24">
        <f>IFERROR(VLOOKUP(B7015,'2017_GT Roster'!$B$6:$H$21,7, FALSE), "NO MATCH!!!")</f>
        <v>3</v>
      </c>
      <c r="E7015" s="24">
        <f>IFERROR(VLOOKUP(GAME_JUMP_REPORT_CONSOLIDATED!C7015,GAME_INDEX!$A$7:$E$34,5,FALSE), "NO MATCH")</f>
        <v>1023</v>
      </c>
      <c r="F7015" s="24" t="str">
        <f>IFERROR(VLOOKUP(C7015,GAME_INDEX!$A$7:$E$34,4,FALSE), "NO MATCH!!!")</f>
        <v>North Carolina</v>
      </c>
      <c r="G7015" t="s">
        <v>7006</v>
      </c>
      <c r="H7015" s="1">
        <v>43048</v>
      </c>
      <c r="I7015">
        <v>3717</v>
      </c>
      <c r="J7015" t="s">
        <v>7</v>
      </c>
      <c r="K7015" t="s">
        <v>3344</v>
      </c>
      <c r="L7015">
        <v>7.5</v>
      </c>
    </row>
    <row r="7016" spans="1:12" x14ac:dyDescent="0.55000000000000004">
      <c r="A7016" s="24" t="str">
        <f t="shared" si="109"/>
        <v>10239</v>
      </c>
      <c r="B7016" s="24" t="s">
        <v>27</v>
      </c>
      <c r="C7016" s="25">
        <v>43048</v>
      </c>
      <c r="D7016" s="24">
        <f>IFERROR(VLOOKUP(B7016,'2017_GT Roster'!$B$6:$H$21,7, FALSE), "NO MATCH!!!")</f>
        <v>9</v>
      </c>
      <c r="E7016" s="24">
        <f>IFERROR(VLOOKUP(GAME_JUMP_REPORT_CONSOLIDATED!C7016,GAME_INDEX!$A$7:$E$34,5,FALSE), "NO MATCH")</f>
        <v>1023</v>
      </c>
      <c r="F7016" s="24" t="str">
        <f>IFERROR(VLOOKUP(C7016,GAME_INDEX!$A$7:$E$34,4,FALSE), "NO MATCH!!!")</f>
        <v>North Carolina</v>
      </c>
      <c r="G7016" t="s">
        <v>7007</v>
      </c>
      <c r="H7016" s="1">
        <v>43048</v>
      </c>
      <c r="I7016">
        <v>3719</v>
      </c>
      <c r="J7016" t="s">
        <v>7</v>
      </c>
      <c r="K7016" t="s">
        <v>27</v>
      </c>
      <c r="L7016">
        <v>12.5</v>
      </c>
    </row>
    <row r="7017" spans="1:12" x14ac:dyDescent="0.55000000000000004">
      <c r="A7017" s="24" t="str">
        <f t="shared" si="109"/>
        <v>10233</v>
      </c>
      <c r="B7017" s="24" t="s">
        <v>3344</v>
      </c>
      <c r="C7017" s="25">
        <v>43048</v>
      </c>
      <c r="D7017" s="24">
        <f>IFERROR(VLOOKUP(B7017,'2017_GT Roster'!$B$6:$H$21,7, FALSE), "NO MATCH!!!")</f>
        <v>3</v>
      </c>
      <c r="E7017" s="24">
        <f>IFERROR(VLOOKUP(GAME_JUMP_REPORT_CONSOLIDATED!C7017,GAME_INDEX!$A$7:$E$34,5,FALSE), "NO MATCH")</f>
        <v>1023</v>
      </c>
      <c r="F7017" s="24" t="str">
        <f>IFERROR(VLOOKUP(C7017,GAME_INDEX!$A$7:$E$34,4,FALSE), "NO MATCH!!!")</f>
        <v>North Carolina</v>
      </c>
      <c r="G7017" t="s">
        <v>7008</v>
      </c>
      <c r="H7017" s="1">
        <v>43048</v>
      </c>
      <c r="I7017">
        <v>3720</v>
      </c>
      <c r="J7017" t="s">
        <v>7</v>
      </c>
      <c r="K7017" t="s">
        <v>3344</v>
      </c>
      <c r="L7017">
        <v>9.8000000000000007</v>
      </c>
    </row>
    <row r="7018" spans="1:12" x14ac:dyDescent="0.55000000000000004">
      <c r="A7018" s="24" t="str">
        <f t="shared" si="109"/>
        <v>102311</v>
      </c>
      <c r="B7018" s="24" t="s">
        <v>14</v>
      </c>
      <c r="C7018" s="25">
        <v>43048</v>
      </c>
      <c r="D7018" s="24">
        <f>IFERROR(VLOOKUP(B7018,'2017_GT Roster'!$B$6:$H$21,7, FALSE), "NO MATCH!!!")</f>
        <v>11</v>
      </c>
      <c r="E7018" s="24">
        <f>IFERROR(VLOOKUP(GAME_JUMP_REPORT_CONSOLIDATED!C7018,GAME_INDEX!$A$7:$E$34,5,FALSE), "NO MATCH")</f>
        <v>1023</v>
      </c>
      <c r="F7018" s="24" t="str">
        <f>IFERROR(VLOOKUP(C7018,GAME_INDEX!$A$7:$E$34,4,FALSE), "NO MATCH!!!")</f>
        <v>North Carolina</v>
      </c>
      <c r="G7018" t="s">
        <v>7009</v>
      </c>
      <c r="H7018" s="1">
        <v>43048</v>
      </c>
      <c r="I7018">
        <v>3720</v>
      </c>
      <c r="J7018" t="s">
        <v>7</v>
      </c>
      <c r="K7018" t="s">
        <v>14</v>
      </c>
      <c r="L7018">
        <v>22.4</v>
      </c>
    </row>
    <row r="7019" spans="1:12" x14ac:dyDescent="0.55000000000000004">
      <c r="A7019" s="24" t="str">
        <f t="shared" si="109"/>
        <v>10234</v>
      </c>
      <c r="B7019" s="24" t="s">
        <v>3262</v>
      </c>
      <c r="C7019" s="25">
        <v>43048</v>
      </c>
      <c r="D7019" s="24">
        <f>IFERROR(VLOOKUP(B7019,'2017_GT Roster'!$B$6:$H$21,7, FALSE), "NO MATCH!!!")</f>
        <v>4</v>
      </c>
      <c r="E7019" s="24">
        <f>IFERROR(VLOOKUP(GAME_JUMP_REPORT_CONSOLIDATED!C7019,GAME_INDEX!$A$7:$E$34,5,FALSE), "NO MATCH")</f>
        <v>1023</v>
      </c>
      <c r="F7019" s="24" t="str">
        <f>IFERROR(VLOOKUP(C7019,GAME_INDEX!$A$7:$E$34,4,FALSE), "NO MATCH!!!")</f>
        <v>North Carolina</v>
      </c>
      <c r="G7019" t="s">
        <v>7010</v>
      </c>
      <c r="H7019" s="1">
        <v>43048</v>
      </c>
      <c r="I7019">
        <v>3723</v>
      </c>
      <c r="J7019" t="s">
        <v>7</v>
      </c>
      <c r="K7019" t="s">
        <v>3262</v>
      </c>
      <c r="L7019">
        <v>17.2</v>
      </c>
    </row>
    <row r="7020" spans="1:12" x14ac:dyDescent="0.55000000000000004">
      <c r="A7020" s="24" t="str">
        <f t="shared" si="109"/>
        <v>10234</v>
      </c>
      <c r="B7020" s="24" t="s">
        <v>3262</v>
      </c>
      <c r="C7020" s="25">
        <v>43048</v>
      </c>
      <c r="D7020" s="24">
        <f>IFERROR(VLOOKUP(B7020,'2017_GT Roster'!$B$6:$H$21,7, FALSE), "NO MATCH!!!")</f>
        <v>4</v>
      </c>
      <c r="E7020" s="24">
        <f>IFERROR(VLOOKUP(GAME_JUMP_REPORT_CONSOLIDATED!C7020,GAME_INDEX!$A$7:$E$34,5,FALSE), "NO MATCH")</f>
        <v>1023</v>
      </c>
      <c r="F7020" s="24" t="str">
        <f>IFERROR(VLOOKUP(C7020,GAME_INDEX!$A$7:$E$34,4,FALSE), "NO MATCH!!!")</f>
        <v>North Carolina</v>
      </c>
      <c r="G7020" t="s">
        <v>7011</v>
      </c>
      <c r="H7020" s="1">
        <v>43048</v>
      </c>
      <c r="I7020">
        <v>3726</v>
      </c>
      <c r="J7020" t="s">
        <v>7</v>
      </c>
      <c r="K7020" t="s">
        <v>3262</v>
      </c>
      <c r="L7020">
        <v>14.9</v>
      </c>
    </row>
    <row r="7021" spans="1:12" x14ac:dyDescent="0.55000000000000004">
      <c r="A7021" s="24" t="str">
        <f t="shared" si="109"/>
        <v>102310</v>
      </c>
      <c r="B7021" s="24" t="s">
        <v>5225</v>
      </c>
      <c r="C7021" s="25">
        <v>43048</v>
      </c>
      <c r="D7021" s="24">
        <f>IFERROR(VLOOKUP(B7021,'2017_GT Roster'!$B$6:$H$21,7, FALSE), "NO MATCH!!!")</f>
        <v>10</v>
      </c>
      <c r="E7021" s="24">
        <f>IFERROR(VLOOKUP(GAME_JUMP_REPORT_CONSOLIDATED!C7021,GAME_INDEX!$A$7:$E$34,5,FALSE), "NO MATCH")</f>
        <v>1023</v>
      </c>
      <c r="F7021" s="24" t="str">
        <f>IFERROR(VLOOKUP(C7021,GAME_INDEX!$A$7:$E$34,4,FALSE), "NO MATCH!!!")</f>
        <v>North Carolina</v>
      </c>
      <c r="G7021" t="s">
        <v>7012</v>
      </c>
      <c r="H7021" s="1">
        <v>43048</v>
      </c>
      <c r="I7021">
        <v>3738</v>
      </c>
      <c r="J7021" t="s">
        <v>7</v>
      </c>
      <c r="K7021" t="s">
        <v>5225</v>
      </c>
      <c r="L7021">
        <v>7.8</v>
      </c>
    </row>
    <row r="7022" spans="1:12" x14ac:dyDescent="0.55000000000000004">
      <c r="A7022" s="24" t="str">
        <f t="shared" si="109"/>
        <v>102310</v>
      </c>
      <c r="B7022" s="24" t="s">
        <v>5225</v>
      </c>
      <c r="C7022" s="25">
        <v>43048</v>
      </c>
      <c r="D7022" s="24">
        <f>IFERROR(VLOOKUP(B7022,'2017_GT Roster'!$B$6:$H$21,7, FALSE), "NO MATCH!!!")</f>
        <v>10</v>
      </c>
      <c r="E7022" s="24">
        <f>IFERROR(VLOOKUP(GAME_JUMP_REPORT_CONSOLIDATED!C7022,GAME_INDEX!$A$7:$E$34,5,FALSE), "NO MATCH")</f>
        <v>1023</v>
      </c>
      <c r="F7022" s="24" t="str">
        <f>IFERROR(VLOOKUP(C7022,GAME_INDEX!$A$7:$E$34,4,FALSE), "NO MATCH!!!")</f>
        <v>North Carolina</v>
      </c>
      <c r="G7022" t="s">
        <v>7013</v>
      </c>
      <c r="H7022" s="1">
        <v>43048</v>
      </c>
      <c r="I7022">
        <v>3739</v>
      </c>
      <c r="J7022" t="s">
        <v>7</v>
      </c>
      <c r="K7022" t="s">
        <v>5225</v>
      </c>
      <c r="L7022">
        <v>7.7</v>
      </c>
    </row>
    <row r="7023" spans="1:12" x14ac:dyDescent="0.55000000000000004">
      <c r="A7023" s="24" t="str">
        <f t="shared" ref="A7023:A7086" si="110">E7023&amp;D7023</f>
        <v>102397</v>
      </c>
      <c r="B7023" s="24" t="s">
        <v>42</v>
      </c>
      <c r="C7023" s="25">
        <v>43048</v>
      </c>
      <c r="D7023" s="24">
        <f>IFERROR(VLOOKUP(B7023,'2017_GT Roster'!$B$6:$H$21,7, FALSE), "NO MATCH!!!")</f>
        <v>97</v>
      </c>
      <c r="E7023" s="24">
        <f>IFERROR(VLOOKUP(GAME_JUMP_REPORT_CONSOLIDATED!C7023,GAME_INDEX!$A$7:$E$34,5,FALSE), "NO MATCH")</f>
        <v>1023</v>
      </c>
      <c r="F7023" s="24" t="str">
        <f>IFERROR(VLOOKUP(C7023,GAME_INDEX!$A$7:$E$34,4,FALSE), "NO MATCH!!!")</f>
        <v>North Carolina</v>
      </c>
      <c r="G7023" t="s">
        <v>7014</v>
      </c>
      <c r="H7023" s="1">
        <v>43048</v>
      </c>
      <c r="I7023">
        <v>3843</v>
      </c>
      <c r="J7023" t="s">
        <v>7</v>
      </c>
      <c r="K7023" t="s">
        <v>42</v>
      </c>
      <c r="L7023">
        <v>14.4</v>
      </c>
    </row>
    <row r="7024" spans="1:12" x14ac:dyDescent="0.55000000000000004">
      <c r="A7024" s="24" t="str">
        <f t="shared" si="110"/>
        <v>102397</v>
      </c>
      <c r="B7024" s="24" t="s">
        <v>42</v>
      </c>
      <c r="C7024" s="25">
        <v>43048</v>
      </c>
      <c r="D7024" s="24">
        <f>IFERROR(VLOOKUP(B7024,'2017_GT Roster'!$B$6:$H$21,7, FALSE), "NO MATCH!!!")</f>
        <v>97</v>
      </c>
      <c r="E7024" s="24">
        <f>IFERROR(VLOOKUP(GAME_JUMP_REPORT_CONSOLIDATED!C7024,GAME_INDEX!$A$7:$E$34,5,FALSE), "NO MATCH")</f>
        <v>1023</v>
      </c>
      <c r="F7024" s="24" t="str">
        <f>IFERROR(VLOOKUP(C7024,GAME_INDEX!$A$7:$E$34,4,FALSE), "NO MATCH!!!")</f>
        <v>North Carolina</v>
      </c>
      <c r="G7024" t="s">
        <v>7015</v>
      </c>
      <c r="H7024" s="1">
        <v>43048</v>
      </c>
      <c r="I7024">
        <v>3849</v>
      </c>
      <c r="J7024" t="s">
        <v>7</v>
      </c>
      <c r="K7024" t="s">
        <v>42</v>
      </c>
      <c r="L7024">
        <v>57</v>
      </c>
    </row>
    <row r="7025" spans="1:12" x14ac:dyDescent="0.55000000000000004">
      <c r="A7025" s="24" t="str">
        <f t="shared" si="110"/>
        <v>10234</v>
      </c>
      <c r="B7025" s="24" t="s">
        <v>3262</v>
      </c>
      <c r="C7025" s="25">
        <v>43048</v>
      </c>
      <c r="D7025" s="24">
        <f>IFERROR(VLOOKUP(B7025,'2017_GT Roster'!$B$6:$H$21,7, FALSE), "NO MATCH!!!")</f>
        <v>4</v>
      </c>
      <c r="E7025" s="24">
        <f>IFERROR(VLOOKUP(GAME_JUMP_REPORT_CONSOLIDATED!C7025,GAME_INDEX!$A$7:$E$34,5,FALSE), "NO MATCH")</f>
        <v>1023</v>
      </c>
      <c r="F7025" s="24" t="str">
        <f>IFERROR(VLOOKUP(C7025,GAME_INDEX!$A$7:$E$34,4,FALSE), "NO MATCH!!!")</f>
        <v>North Carolina</v>
      </c>
      <c r="G7025" t="s">
        <v>7016</v>
      </c>
      <c r="H7025" s="1">
        <v>43048</v>
      </c>
      <c r="I7025">
        <v>3850</v>
      </c>
      <c r="J7025" t="s">
        <v>7</v>
      </c>
      <c r="K7025" t="s">
        <v>3262</v>
      </c>
      <c r="L7025">
        <v>15.7</v>
      </c>
    </row>
    <row r="7026" spans="1:12" x14ac:dyDescent="0.55000000000000004">
      <c r="A7026" s="24" t="str">
        <f t="shared" si="110"/>
        <v>10231</v>
      </c>
      <c r="B7026" s="24" t="s">
        <v>3254</v>
      </c>
      <c r="C7026" s="25">
        <v>43048</v>
      </c>
      <c r="D7026" s="24">
        <f>IFERROR(VLOOKUP(B7026,'2017_GT Roster'!$B$6:$H$21,7, FALSE), "NO MATCH!!!")</f>
        <v>1</v>
      </c>
      <c r="E7026" s="24">
        <f>IFERROR(VLOOKUP(GAME_JUMP_REPORT_CONSOLIDATED!C7026,GAME_INDEX!$A$7:$E$34,5,FALSE), "NO MATCH")</f>
        <v>1023</v>
      </c>
      <c r="F7026" s="24" t="str">
        <f>IFERROR(VLOOKUP(C7026,GAME_INDEX!$A$7:$E$34,4,FALSE), "NO MATCH!!!")</f>
        <v>North Carolina</v>
      </c>
      <c r="G7026" t="s">
        <v>7017</v>
      </c>
      <c r="H7026" s="1">
        <v>43048</v>
      </c>
      <c r="I7026">
        <v>3851</v>
      </c>
      <c r="J7026" t="s">
        <v>7</v>
      </c>
      <c r="K7026" t="s">
        <v>3254</v>
      </c>
      <c r="L7026">
        <v>13.2</v>
      </c>
    </row>
    <row r="7027" spans="1:12" x14ac:dyDescent="0.55000000000000004">
      <c r="A7027" s="24" t="str">
        <f t="shared" si="110"/>
        <v>10239</v>
      </c>
      <c r="B7027" s="24" t="s">
        <v>27</v>
      </c>
      <c r="C7027" s="25">
        <v>43048</v>
      </c>
      <c r="D7027" s="24">
        <f>IFERROR(VLOOKUP(B7027,'2017_GT Roster'!$B$6:$H$21,7, FALSE), "NO MATCH!!!")</f>
        <v>9</v>
      </c>
      <c r="E7027" s="24">
        <f>IFERROR(VLOOKUP(GAME_JUMP_REPORT_CONSOLIDATED!C7027,GAME_INDEX!$A$7:$E$34,5,FALSE), "NO MATCH")</f>
        <v>1023</v>
      </c>
      <c r="F7027" s="24" t="str">
        <f>IFERROR(VLOOKUP(C7027,GAME_INDEX!$A$7:$E$34,4,FALSE), "NO MATCH!!!")</f>
        <v>North Carolina</v>
      </c>
      <c r="G7027" t="s">
        <v>7018</v>
      </c>
      <c r="H7027" s="1">
        <v>43048</v>
      </c>
      <c r="I7027">
        <v>3853</v>
      </c>
      <c r="J7027" t="s">
        <v>7</v>
      </c>
      <c r="K7027" t="s">
        <v>27</v>
      </c>
      <c r="L7027">
        <v>11.5</v>
      </c>
    </row>
    <row r="7028" spans="1:12" x14ac:dyDescent="0.55000000000000004">
      <c r="A7028" s="24" t="str">
        <f t="shared" si="110"/>
        <v>10234</v>
      </c>
      <c r="B7028" s="24" t="s">
        <v>3262</v>
      </c>
      <c r="C7028" s="25">
        <v>43048</v>
      </c>
      <c r="D7028" s="24">
        <f>IFERROR(VLOOKUP(B7028,'2017_GT Roster'!$B$6:$H$21,7, FALSE), "NO MATCH!!!")</f>
        <v>4</v>
      </c>
      <c r="E7028" s="24">
        <f>IFERROR(VLOOKUP(GAME_JUMP_REPORT_CONSOLIDATED!C7028,GAME_INDEX!$A$7:$E$34,5,FALSE), "NO MATCH")</f>
        <v>1023</v>
      </c>
      <c r="F7028" s="24" t="str">
        <f>IFERROR(VLOOKUP(C7028,GAME_INDEX!$A$7:$E$34,4,FALSE), "NO MATCH!!!")</f>
        <v>North Carolina</v>
      </c>
      <c r="G7028" t="s">
        <v>7019</v>
      </c>
      <c r="H7028" s="1">
        <v>43048</v>
      </c>
      <c r="I7028">
        <v>3855</v>
      </c>
      <c r="J7028" t="s">
        <v>7</v>
      </c>
      <c r="K7028" t="s">
        <v>3262</v>
      </c>
      <c r="L7028">
        <v>10.3</v>
      </c>
    </row>
    <row r="7029" spans="1:12" x14ac:dyDescent="0.55000000000000004">
      <c r="A7029" s="24" t="str">
        <f t="shared" si="110"/>
        <v>10231</v>
      </c>
      <c r="B7029" s="24" t="s">
        <v>3254</v>
      </c>
      <c r="C7029" s="25">
        <v>43048</v>
      </c>
      <c r="D7029" s="24">
        <f>IFERROR(VLOOKUP(B7029,'2017_GT Roster'!$B$6:$H$21,7, FALSE), "NO MATCH!!!")</f>
        <v>1</v>
      </c>
      <c r="E7029" s="24">
        <f>IFERROR(VLOOKUP(GAME_JUMP_REPORT_CONSOLIDATED!C7029,GAME_INDEX!$A$7:$E$34,5,FALSE), "NO MATCH")</f>
        <v>1023</v>
      </c>
      <c r="F7029" s="24" t="str">
        <f>IFERROR(VLOOKUP(C7029,GAME_INDEX!$A$7:$E$34,4,FALSE), "NO MATCH!!!")</f>
        <v>North Carolina</v>
      </c>
      <c r="G7029" t="s">
        <v>7020</v>
      </c>
      <c r="H7029" s="1">
        <v>43048</v>
      </c>
      <c r="I7029">
        <v>3858</v>
      </c>
      <c r="J7029" t="s">
        <v>7</v>
      </c>
      <c r="K7029" t="s">
        <v>3254</v>
      </c>
      <c r="L7029">
        <v>9</v>
      </c>
    </row>
    <row r="7030" spans="1:12" x14ac:dyDescent="0.55000000000000004">
      <c r="A7030" s="24" t="str">
        <f t="shared" si="110"/>
        <v>102311</v>
      </c>
      <c r="B7030" s="24" t="s">
        <v>14</v>
      </c>
      <c r="C7030" s="25">
        <v>43048</v>
      </c>
      <c r="D7030" s="24">
        <f>IFERROR(VLOOKUP(B7030,'2017_GT Roster'!$B$6:$H$21,7, FALSE), "NO MATCH!!!")</f>
        <v>11</v>
      </c>
      <c r="E7030" s="24">
        <f>IFERROR(VLOOKUP(GAME_JUMP_REPORT_CONSOLIDATED!C7030,GAME_INDEX!$A$7:$E$34,5,FALSE), "NO MATCH")</f>
        <v>1023</v>
      </c>
      <c r="F7030" s="24" t="str">
        <f>IFERROR(VLOOKUP(C7030,GAME_INDEX!$A$7:$E$34,4,FALSE), "NO MATCH!!!")</f>
        <v>North Carolina</v>
      </c>
      <c r="G7030" t="s">
        <v>7021</v>
      </c>
      <c r="H7030" s="1">
        <v>43048</v>
      </c>
      <c r="I7030">
        <v>3860</v>
      </c>
      <c r="J7030" t="s">
        <v>7</v>
      </c>
      <c r="K7030" t="s">
        <v>14</v>
      </c>
      <c r="L7030">
        <v>21.7</v>
      </c>
    </row>
    <row r="7031" spans="1:12" x14ac:dyDescent="0.55000000000000004">
      <c r="A7031" s="24" t="str">
        <f t="shared" si="110"/>
        <v>10239</v>
      </c>
      <c r="B7031" s="24" t="s">
        <v>27</v>
      </c>
      <c r="C7031" s="25">
        <v>43048</v>
      </c>
      <c r="D7031" s="24">
        <f>IFERROR(VLOOKUP(B7031,'2017_GT Roster'!$B$6:$H$21,7, FALSE), "NO MATCH!!!")</f>
        <v>9</v>
      </c>
      <c r="E7031" s="24">
        <f>IFERROR(VLOOKUP(GAME_JUMP_REPORT_CONSOLIDATED!C7031,GAME_INDEX!$A$7:$E$34,5,FALSE), "NO MATCH")</f>
        <v>1023</v>
      </c>
      <c r="F7031" s="24" t="str">
        <f>IFERROR(VLOOKUP(C7031,GAME_INDEX!$A$7:$E$34,4,FALSE), "NO MATCH!!!")</f>
        <v>North Carolina</v>
      </c>
      <c r="G7031" t="s">
        <v>7022</v>
      </c>
      <c r="H7031" s="1">
        <v>43048</v>
      </c>
      <c r="I7031">
        <v>3875</v>
      </c>
      <c r="J7031" t="s">
        <v>7</v>
      </c>
      <c r="K7031" t="s">
        <v>27</v>
      </c>
      <c r="L7031">
        <v>10.4</v>
      </c>
    </row>
    <row r="7032" spans="1:12" x14ac:dyDescent="0.55000000000000004">
      <c r="A7032" s="24" t="str">
        <f t="shared" si="110"/>
        <v>10234</v>
      </c>
      <c r="B7032" s="24" t="s">
        <v>3262</v>
      </c>
      <c r="C7032" s="25">
        <v>43048</v>
      </c>
      <c r="D7032" s="24">
        <f>IFERROR(VLOOKUP(B7032,'2017_GT Roster'!$B$6:$H$21,7, FALSE), "NO MATCH!!!")</f>
        <v>4</v>
      </c>
      <c r="E7032" s="24">
        <f>IFERROR(VLOOKUP(GAME_JUMP_REPORT_CONSOLIDATED!C7032,GAME_INDEX!$A$7:$E$34,5,FALSE), "NO MATCH")</f>
        <v>1023</v>
      </c>
      <c r="F7032" s="24" t="str">
        <f>IFERROR(VLOOKUP(C7032,GAME_INDEX!$A$7:$E$34,4,FALSE), "NO MATCH!!!")</f>
        <v>North Carolina</v>
      </c>
      <c r="G7032" t="s">
        <v>7023</v>
      </c>
      <c r="H7032" s="1">
        <v>43048</v>
      </c>
      <c r="I7032">
        <v>3876</v>
      </c>
      <c r="J7032" t="s">
        <v>7</v>
      </c>
      <c r="K7032" t="s">
        <v>3262</v>
      </c>
      <c r="L7032">
        <v>21.3</v>
      </c>
    </row>
    <row r="7033" spans="1:12" x14ac:dyDescent="0.55000000000000004">
      <c r="A7033" s="24" t="str">
        <f t="shared" si="110"/>
        <v>10231</v>
      </c>
      <c r="B7033" s="24" t="s">
        <v>3254</v>
      </c>
      <c r="C7033" s="25">
        <v>43048</v>
      </c>
      <c r="D7033" s="24">
        <f>IFERROR(VLOOKUP(B7033,'2017_GT Roster'!$B$6:$H$21,7, FALSE), "NO MATCH!!!")</f>
        <v>1</v>
      </c>
      <c r="E7033" s="24">
        <f>IFERROR(VLOOKUP(GAME_JUMP_REPORT_CONSOLIDATED!C7033,GAME_INDEX!$A$7:$E$34,5,FALSE), "NO MATCH")</f>
        <v>1023</v>
      </c>
      <c r="F7033" s="24" t="str">
        <f>IFERROR(VLOOKUP(C7033,GAME_INDEX!$A$7:$E$34,4,FALSE), "NO MATCH!!!")</f>
        <v>North Carolina</v>
      </c>
      <c r="G7033" t="s">
        <v>7024</v>
      </c>
      <c r="H7033" s="1">
        <v>43048</v>
      </c>
      <c r="I7033">
        <v>3877</v>
      </c>
      <c r="J7033" t="s">
        <v>7</v>
      </c>
      <c r="K7033" t="s">
        <v>3254</v>
      </c>
      <c r="L7033">
        <v>12.5</v>
      </c>
    </row>
    <row r="7034" spans="1:12" x14ac:dyDescent="0.55000000000000004">
      <c r="A7034" s="24" t="str">
        <f t="shared" si="110"/>
        <v>102311</v>
      </c>
      <c r="B7034" s="24" t="s">
        <v>14</v>
      </c>
      <c r="C7034" s="25">
        <v>43048</v>
      </c>
      <c r="D7034" s="24">
        <f>IFERROR(VLOOKUP(B7034,'2017_GT Roster'!$B$6:$H$21,7, FALSE), "NO MATCH!!!")</f>
        <v>11</v>
      </c>
      <c r="E7034" s="24">
        <f>IFERROR(VLOOKUP(GAME_JUMP_REPORT_CONSOLIDATED!C7034,GAME_INDEX!$A$7:$E$34,5,FALSE), "NO MATCH")</f>
        <v>1023</v>
      </c>
      <c r="F7034" s="24" t="str">
        <f>IFERROR(VLOOKUP(C7034,GAME_INDEX!$A$7:$E$34,4,FALSE), "NO MATCH!!!")</f>
        <v>North Carolina</v>
      </c>
      <c r="G7034" t="s">
        <v>7025</v>
      </c>
      <c r="H7034" s="1">
        <v>43048</v>
      </c>
      <c r="I7034">
        <v>3881</v>
      </c>
      <c r="J7034" t="s">
        <v>7</v>
      </c>
      <c r="K7034" t="s">
        <v>14</v>
      </c>
      <c r="L7034">
        <v>21.2</v>
      </c>
    </row>
    <row r="7035" spans="1:12" x14ac:dyDescent="0.55000000000000004">
      <c r="A7035" s="24" t="str">
        <f t="shared" si="110"/>
        <v>102310</v>
      </c>
      <c r="B7035" s="24" t="s">
        <v>5225</v>
      </c>
      <c r="C7035" s="25">
        <v>43048</v>
      </c>
      <c r="D7035" s="24">
        <f>IFERROR(VLOOKUP(B7035,'2017_GT Roster'!$B$6:$H$21,7, FALSE), "NO MATCH!!!")</f>
        <v>10</v>
      </c>
      <c r="E7035" s="24">
        <f>IFERROR(VLOOKUP(GAME_JUMP_REPORT_CONSOLIDATED!C7035,GAME_INDEX!$A$7:$E$34,5,FALSE), "NO MATCH")</f>
        <v>1023</v>
      </c>
      <c r="F7035" s="24" t="str">
        <f>IFERROR(VLOOKUP(C7035,GAME_INDEX!$A$7:$E$34,4,FALSE), "NO MATCH!!!")</f>
        <v>North Carolina</v>
      </c>
      <c r="G7035" t="s">
        <v>7026</v>
      </c>
      <c r="H7035" s="1">
        <v>43048</v>
      </c>
      <c r="I7035">
        <v>3884</v>
      </c>
      <c r="J7035" t="s">
        <v>7</v>
      </c>
      <c r="K7035" t="s">
        <v>5225</v>
      </c>
      <c r="L7035">
        <v>10.199999999999999</v>
      </c>
    </row>
    <row r="7036" spans="1:12" x14ac:dyDescent="0.55000000000000004">
      <c r="A7036" s="24" t="str">
        <f t="shared" si="110"/>
        <v>10233</v>
      </c>
      <c r="B7036" s="24" t="s">
        <v>3344</v>
      </c>
      <c r="C7036" s="25">
        <v>43048</v>
      </c>
      <c r="D7036" s="24">
        <f>IFERROR(VLOOKUP(B7036,'2017_GT Roster'!$B$6:$H$21,7, FALSE), "NO MATCH!!!")</f>
        <v>3</v>
      </c>
      <c r="E7036" s="24">
        <f>IFERROR(VLOOKUP(GAME_JUMP_REPORT_CONSOLIDATED!C7036,GAME_INDEX!$A$7:$E$34,5,FALSE), "NO MATCH")</f>
        <v>1023</v>
      </c>
      <c r="F7036" s="24" t="str">
        <f>IFERROR(VLOOKUP(C7036,GAME_INDEX!$A$7:$E$34,4,FALSE), "NO MATCH!!!")</f>
        <v>North Carolina</v>
      </c>
      <c r="G7036" t="s">
        <v>7027</v>
      </c>
      <c r="H7036" s="1">
        <v>43048</v>
      </c>
      <c r="I7036">
        <v>3885</v>
      </c>
      <c r="J7036" t="s">
        <v>7</v>
      </c>
      <c r="K7036" t="s">
        <v>3344</v>
      </c>
      <c r="L7036">
        <v>10.199999999999999</v>
      </c>
    </row>
    <row r="7037" spans="1:12" x14ac:dyDescent="0.55000000000000004">
      <c r="A7037" s="24" t="str">
        <f t="shared" si="110"/>
        <v>102311</v>
      </c>
      <c r="B7037" s="24" t="s">
        <v>14</v>
      </c>
      <c r="C7037" s="25">
        <v>43048</v>
      </c>
      <c r="D7037" s="24">
        <f>IFERROR(VLOOKUP(B7037,'2017_GT Roster'!$B$6:$H$21,7, FALSE), "NO MATCH!!!")</f>
        <v>11</v>
      </c>
      <c r="E7037" s="24">
        <f>IFERROR(VLOOKUP(GAME_JUMP_REPORT_CONSOLIDATED!C7037,GAME_INDEX!$A$7:$E$34,5,FALSE), "NO MATCH")</f>
        <v>1023</v>
      </c>
      <c r="F7037" s="24" t="str">
        <f>IFERROR(VLOOKUP(C7037,GAME_INDEX!$A$7:$E$34,4,FALSE), "NO MATCH!!!")</f>
        <v>North Carolina</v>
      </c>
      <c r="G7037" t="s">
        <v>7028</v>
      </c>
      <c r="H7037" s="1">
        <v>43048</v>
      </c>
      <c r="I7037">
        <v>3885</v>
      </c>
      <c r="J7037" t="s">
        <v>7</v>
      </c>
      <c r="K7037" t="s">
        <v>14</v>
      </c>
      <c r="L7037">
        <v>25.1</v>
      </c>
    </row>
    <row r="7038" spans="1:12" x14ac:dyDescent="0.55000000000000004">
      <c r="A7038" s="24" t="str">
        <f t="shared" si="110"/>
        <v>102397</v>
      </c>
      <c r="B7038" s="24" t="s">
        <v>42</v>
      </c>
      <c r="C7038" s="25">
        <v>43048</v>
      </c>
      <c r="D7038" s="24">
        <f>IFERROR(VLOOKUP(B7038,'2017_GT Roster'!$B$6:$H$21,7, FALSE), "NO MATCH!!!")</f>
        <v>97</v>
      </c>
      <c r="E7038" s="24">
        <f>IFERROR(VLOOKUP(GAME_JUMP_REPORT_CONSOLIDATED!C7038,GAME_INDEX!$A$7:$E$34,5,FALSE), "NO MATCH")</f>
        <v>1023</v>
      </c>
      <c r="F7038" s="24" t="str">
        <f>IFERROR(VLOOKUP(C7038,GAME_INDEX!$A$7:$E$34,4,FALSE), "NO MATCH!!!")</f>
        <v>North Carolina</v>
      </c>
      <c r="G7038" t="s">
        <v>7029</v>
      </c>
      <c r="H7038" s="1">
        <v>43048</v>
      </c>
      <c r="I7038">
        <v>3898</v>
      </c>
      <c r="J7038" t="s">
        <v>7</v>
      </c>
      <c r="K7038" t="s">
        <v>42</v>
      </c>
      <c r="L7038">
        <v>16.3</v>
      </c>
    </row>
    <row r="7039" spans="1:12" x14ac:dyDescent="0.55000000000000004">
      <c r="A7039" s="24" t="str">
        <f t="shared" si="110"/>
        <v>10234</v>
      </c>
      <c r="B7039" s="24" t="s">
        <v>3262</v>
      </c>
      <c r="C7039" s="25">
        <v>43048</v>
      </c>
      <c r="D7039" s="24">
        <f>IFERROR(VLOOKUP(B7039,'2017_GT Roster'!$B$6:$H$21,7, FALSE), "NO MATCH!!!")</f>
        <v>4</v>
      </c>
      <c r="E7039" s="24">
        <f>IFERROR(VLOOKUP(GAME_JUMP_REPORT_CONSOLIDATED!C7039,GAME_INDEX!$A$7:$E$34,5,FALSE), "NO MATCH")</f>
        <v>1023</v>
      </c>
      <c r="F7039" s="24" t="str">
        <f>IFERROR(VLOOKUP(C7039,GAME_INDEX!$A$7:$E$34,4,FALSE), "NO MATCH!!!")</f>
        <v>North Carolina</v>
      </c>
      <c r="G7039" t="s">
        <v>7030</v>
      </c>
      <c r="H7039" s="1">
        <v>43048</v>
      </c>
      <c r="I7039">
        <v>3905</v>
      </c>
      <c r="J7039" t="s">
        <v>7</v>
      </c>
      <c r="K7039" t="s">
        <v>3262</v>
      </c>
      <c r="L7039">
        <v>21.3</v>
      </c>
    </row>
    <row r="7040" spans="1:12" x14ac:dyDescent="0.55000000000000004">
      <c r="A7040" s="24" t="str">
        <f t="shared" si="110"/>
        <v>10231</v>
      </c>
      <c r="B7040" s="24" t="s">
        <v>3254</v>
      </c>
      <c r="C7040" s="25">
        <v>43048</v>
      </c>
      <c r="D7040" s="24">
        <f>IFERROR(VLOOKUP(B7040,'2017_GT Roster'!$B$6:$H$21,7, FALSE), "NO MATCH!!!")</f>
        <v>1</v>
      </c>
      <c r="E7040" s="24">
        <f>IFERROR(VLOOKUP(GAME_JUMP_REPORT_CONSOLIDATED!C7040,GAME_INDEX!$A$7:$E$34,5,FALSE), "NO MATCH")</f>
        <v>1023</v>
      </c>
      <c r="F7040" s="24" t="str">
        <f>IFERROR(VLOOKUP(C7040,GAME_INDEX!$A$7:$E$34,4,FALSE), "NO MATCH!!!")</f>
        <v>North Carolina</v>
      </c>
      <c r="G7040" t="s">
        <v>7031</v>
      </c>
      <c r="H7040" s="1">
        <v>43048</v>
      </c>
      <c r="I7040">
        <v>3906</v>
      </c>
      <c r="J7040" t="s">
        <v>7</v>
      </c>
      <c r="K7040" t="s">
        <v>3254</v>
      </c>
      <c r="L7040">
        <v>10.6</v>
      </c>
    </row>
    <row r="7041" spans="1:12" x14ac:dyDescent="0.55000000000000004">
      <c r="A7041" s="24" t="str">
        <f t="shared" si="110"/>
        <v>10233</v>
      </c>
      <c r="B7041" s="24" t="s">
        <v>3344</v>
      </c>
      <c r="C7041" s="25">
        <v>43048</v>
      </c>
      <c r="D7041" s="24">
        <f>IFERROR(VLOOKUP(B7041,'2017_GT Roster'!$B$6:$H$21,7, FALSE), "NO MATCH!!!")</f>
        <v>3</v>
      </c>
      <c r="E7041" s="24">
        <f>IFERROR(VLOOKUP(GAME_JUMP_REPORT_CONSOLIDATED!C7041,GAME_INDEX!$A$7:$E$34,5,FALSE), "NO MATCH")</f>
        <v>1023</v>
      </c>
      <c r="F7041" s="24" t="str">
        <f>IFERROR(VLOOKUP(C7041,GAME_INDEX!$A$7:$E$34,4,FALSE), "NO MATCH!!!")</f>
        <v>North Carolina</v>
      </c>
      <c r="G7041" t="s">
        <v>7032</v>
      </c>
      <c r="H7041" s="1">
        <v>43048</v>
      </c>
      <c r="I7041">
        <v>3910</v>
      </c>
      <c r="J7041" t="s">
        <v>7</v>
      </c>
      <c r="K7041" t="s">
        <v>3344</v>
      </c>
      <c r="L7041">
        <v>10.3</v>
      </c>
    </row>
    <row r="7042" spans="1:12" x14ac:dyDescent="0.55000000000000004">
      <c r="A7042" s="24" t="str">
        <f t="shared" si="110"/>
        <v>10234</v>
      </c>
      <c r="B7042" s="24" t="s">
        <v>3262</v>
      </c>
      <c r="C7042" s="25">
        <v>43048</v>
      </c>
      <c r="D7042" s="24">
        <f>IFERROR(VLOOKUP(B7042,'2017_GT Roster'!$B$6:$H$21,7, FALSE), "NO MATCH!!!")</f>
        <v>4</v>
      </c>
      <c r="E7042" s="24">
        <f>IFERROR(VLOOKUP(GAME_JUMP_REPORT_CONSOLIDATED!C7042,GAME_INDEX!$A$7:$E$34,5,FALSE), "NO MATCH")</f>
        <v>1023</v>
      </c>
      <c r="F7042" s="24" t="str">
        <f>IFERROR(VLOOKUP(C7042,GAME_INDEX!$A$7:$E$34,4,FALSE), "NO MATCH!!!")</f>
        <v>North Carolina</v>
      </c>
      <c r="G7042" t="s">
        <v>7033</v>
      </c>
      <c r="H7042" s="1">
        <v>43048</v>
      </c>
      <c r="I7042">
        <v>3952</v>
      </c>
      <c r="J7042" t="s">
        <v>7</v>
      </c>
      <c r="K7042" t="s">
        <v>3262</v>
      </c>
      <c r="L7042">
        <v>16.2</v>
      </c>
    </row>
    <row r="7043" spans="1:12" x14ac:dyDescent="0.55000000000000004">
      <c r="A7043" s="24" t="str">
        <f t="shared" si="110"/>
        <v>102311</v>
      </c>
      <c r="B7043" s="24" t="s">
        <v>14</v>
      </c>
      <c r="C7043" s="25">
        <v>43048</v>
      </c>
      <c r="D7043" s="24">
        <f>IFERROR(VLOOKUP(B7043,'2017_GT Roster'!$B$6:$H$21,7, FALSE), "NO MATCH!!!")</f>
        <v>11</v>
      </c>
      <c r="E7043" s="24">
        <f>IFERROR(VLOOKUP(GAME_JUMP_REPORT_CONSOLIDATED!C7043,GAME_INDEX!$A$7:$E$34,5,FALSE), "NO MATCH")</f>
        <v>1023</v>
      </c>
      <c r="F7043" s="24" t="str">
        <f>IFERROR(VLOOKUP(C7043,GAME_INDEX!$A$7:$E$34,4,FALSE), "NO MATCH!!!")</f>
        <v>North Carolina</v>
      </c>
      <c r="G7043" t="s">
        <v>7034</v>
      </c>
      <c r="H7043" s="1">
        <v>43048</v>
      </c>
      <c r="I7043">
        <v>3957</v>
      </c>
      <c r="J7043" t="s">
        <v>7</v>
      </c>
      <c r="K7043" t="s">
        <v>14</v>
      </c>
      <c r="L7043">
        <v>18</v>
      </c>
    </row>
    <row r="7044" spans="1:12" x14ac:dyDescent="0.55000000000000004">
      <c r="A7044" s="24" t="str">
        <f t="shared" si="110"/>
        <v>102310</v>
      </c>
      <c r="B7044" s="24" t="s">
        <v>5225</v>
      </c>
      <c r="C7044" s="25">
        <v>43048</v>
      </c>
      <c r="D7044" s="24">
        <f>IFERROR(VLOOKUP(B7044,'2017_GT Roster'!$B$6:$H$21,7, FALSE), "NO MATCH!!!")</f>
        <v>10</v>
      </c>
      <c r="E7044" s="24">
        <f>IFERROR(VLOOKUP(GAME_JUMP_REPORT_CONSOLIDATED!C7044,GAME_INDEX!$A$7:$E$34,5,FALSE), "NO MATCH")</f>
        <v>1023</v>
      </c>
      <c r="F7044" s="24" t="str">
        <f>IFERROR(VLOOKUP(C7044,GAME_INDEX!$A$7:$E$34,4,FALSE), "NO MATCH!!!")</f>
        <v>North Carolina</v>
      </c>
      <c r="G7044" t="s">
        <v>7035</v>
      </c>
      <c r="H7044" s="1">
        <v>43048</v>
      </c>
      <c r="I7044">
        <v>4070</v>
      </c>
      <c r="J7044" t="s">
        <v>7</v>
      </c>
      <c r="K7044" t="s">
        <v>5225</v>
      </c>
      <c r="L7044">
        <v>11.2</v>
      </c>
    </row>
    <row r="7045" spans="1:12" x14ac:dyDescent="0.55000000000000004">
      <c r="A7045" s="24" t="str">
        <f t="shared" si="110"/>
        <v>10234</v>
      </c>
      <c r="B7045" s="24" t="s">
        <v>3262</v>
      </c>
      <c r="C7045" s="25">
        <v>43048</v>
      </c>
      <c r="D7045" s="24">
        <f>IFERROR(VLOOKUP(B7045,'2017_GT Roster'!$B$6:$H$21,7, FALSE), "NO MATCH!!!")</f>
        <v>4</v>
      </c>
      <c r="E7045" s="24">
        <f>IFERROR(VLOOKUP(GAME_JUMP_REPORT_CONSOLIDATED!C7045,GAME_INDEX!$A$7:$E$34,5,FALSE), "NO MATCH")</f>
        <v>1023</v>
      </c>
      <c r="F7045" s="24" t="str">
        <f>IFERROR(VLOOKUP(C7045,GAME_INDEX!$A$7:$E$34,4,FALSE), "NO MATCH!!!")</f>
        <v>North Carolina</v>
      </c>
      <c r="G7045" t="s">
        <v>7036</v>
      </c>
      <c r="H7045" s="1">
        <v>43048</v>
      </c>
      <c r="I7045">
        <v>4072</v>
      </c>
      <c r="J7045" t="s">
        <v>7</v>
      </c>
      <c r="K7045" t="s">
        <v>3262</v>
      </c>
      <c r="L7045">
        <v>20.7</v>
      </c>
    </row>
    <row r="7046" spans="1:12" x14ac:dyDescent="0.55000000000000004">
      <c r="A7046" s="24" t="str">
        <f t="shared" si="110"/>
        <v>10239</v>
      </c>
      <c r="B7046" s="24" t="s">
        <v>27</v>
      </c>
      <c r="C7046" s="25">
        <v>43048</v>
      </c>
      <c r="D7046" s="24">
        <f>IFERROR(VLOOKUP(B7046,'2017_GT Roster'!$B$6:$H$21,7, FALSE), "NO MATCH!!!")</f>
        <v>9</v>
      </c>
      <c r="E7046" s="24">
        <f>IFERROR(VLOOKUP(GAME_JUMP_REPORT_CONSOLIDATED!C7046,GAME_INDEX!$A$7:$E$34,5,FALSE), "NO MATCH")</f>
        <v>1023</v>
      </c>
      <c r="F7046" s="24" t="str">
        <f>IFERROR(VLOOKUP(C7046,GAME_INDEX!$A$7:$E$34,4,FALSE), "NO MATCH!!!")</f>
        <v>North Carolina</v>
      </c>
      <c r="G7046" t="s">
        <v>7037</v>
      </c>
      <c r="H7046" s="1">
        <v>43048</v>
      </c>
      <c r="I7046">
        <v>4077</v>
      </c>
      <c r="J7046" t="s">
        <v>7</v>
      </c>
      <c r="K7046" t="s">
        <v>27</v>
      </c>
      <c r="L7046">
        <v>15.3</v>
      </c>
    </row>
    <row r="7047" spans="1:12" x14ac:dyDescent="0.55000000000000004">
      <c r="A7047" s="24" t="str">
        <f t="shared" si="110"/>
        <v>102311</v>
      </c>
      <c r="B7047" s="24" t="s">
        <v>14</v>
      </c>
      <c r="C7047" s="25">
        <v>43048</v>
      </c>
      <c r="D7047" s="24">
        <f>IFERROR(VLOOKUP(B7047,'2017_GT Roster'!$B$6:$H$21,7, FALSE), "NO MATCH!!!")</f>
        <v>11</v>
      </c>
      <c r="E7047" s="24">
        <f>IFERROR(VLOOKUP(GAME_JUMP_REPORT_CONSOLIDATED!C7047,GAME_INDEX!$A$7:$E$34,5,FALSE), "NO MATCH")</f>
        <v>1023</v>
      </c>
      <c r="F7047" s="24" t="str">
        <f>IFERROR(VLOOKUP(C7047,GAME_INDEX!$A$7:$E$34,4,FALSE), "NO MATCH!!!")</f>
        <v>North Carolina</v>
      </c>
      <c r="G7047" t="s">
        <v>7038</v>
      </c>
      <c r="H7047" s="1">
        <v>43048</v>
      </c>
      <c r="I7047">
        <v>4077</v>
      </c>
      <c r="J7047" t="s">
        <v>7</v>
      </c>
      <c r="K7047" t="s">
        <v>14</v>
      </c>
      <c r="L7047">
        <v>21.3</v>
      </c>
    </row>
    <row r="7048" spans="1:12" x14ac:dyDescent="0.55000000000000004">
      <c r="A7048" s="24" t="str">
        <f t="shared" si="110"/>
        <v>10234</v>
      </c>
      <c r="B7048" s="24" t="s">
        <v>3262</v>
      </c>
      <c r="C7048" s="25">
        <v>43048</v>
      </c>
      <c r="D7048" s="24">
        <f>IFERROR(VLOOKUP(B7048,'2017_GT Roster'!$B$6:$H$21,7, FALSE), "NO MATCH!!!")</f>
        <v>4</v>
      </c>
      <c r="E7048" s="24">
        <f>IFERROR(VLOOKUP(GAME_JUMP_REPORT_CONSOLIDATED!C7048,GAME_INDEX!$A$7:$E$34,5,FALSE), "NO MATCH")</f>
        <v>1023</v>
      </c>
      <c r="F7048" s="24" t="str">
        <f>IFERROR(VLOOKUP(C7048,GAME_INDEX!$A$7:$E$34,4,FALSE), "NO MATCH!!!")</f>
        <v>North Carolina</v>
      </c>
      <c r="G7048" t="s">
        <v>7039</v>
      </c>
      <c r="H7048" s="1">
        <v>43048</v>
      </c>
      <c r="I7048">
        <v>4081</v>
      </c>
      <c r="J7048" t="s">
        <v>7</v>
      </c>
      <c r="K7048" t="s">
        <v>3262</v>
      </c>
      <c r="L7048">
        <v>17.8</v>
      </c>
    </row>
    <row r="7049" spans="1:12" x14ac:dyDescent="0.55000000000000004">
      <c r="A7049" s="24" t="str">
        <f t="shared" si="110"/>
        <v>102311</v>
      </c>
      <c r="B7049" s="24" t="s">
        <v>14</v>
      </c>
      <c r="C7049" s="25">
        <v>43048</v>
      </c>
      <c r="D7049" s="24">
        <f>IFERROR(VLOOKUP(B7049,'2017_GT Roster'!$B$6:$H$21,7, FALSE), "NO MATCH!!!")</f>
        <v>11</v>
      </c>
      <c r="E7049" s="24">
        <f>IFERROR(VLOOKUP(GAME_JUMP_REPORT_CONSOLIDATED!C7049,GAME_INDEX!$A$7:$E$34,5,FALSE), "NO MATCH")</f>
        <v>1023</v>
      </c>
      <c r="F7049" s="24" t="str">
        <f>IFERROR(VLOOKUP(C7049,GAME_INDEX!$A$7:$E$34,4,FALSE), "NO MATCH!!!")</f>
        <v>North Carolina</v>
      </c>
      <c r="G7049" t="s">
        <v>7040</v>
      </c>
      <c r="H7049" s="1">
        <v>43048</v>
      </c>
      <c r="I7049">
        <v>4082</v>
      </c>
      <c r="J7049" t="s">
        <v>7</v>
      </c>
      <c r="K7049" t="s">
        <v>14</v>
      </c>
      <c r="L7049">
        <v>18.7</v>
      </c>
    </row>
    <row r="7050" spans="1:12" x14ac:dyDescent="0.55000000000000004">
      <c r="A7050" s="24" t="str">
        <f t="shared" si="110"/>
        <v>102311</v>
      </c>
      <c r="B7050" s="24" t="s">
        <v>14</v>
      </c>
      <c r="C7050" s="25">
        <v>43048</v>
      </c>
      <c r="D7050" s="24">
        <f>IFERROR(VLOOKUP(B7050,'2017_GT Roster'!$B$6:$H$21,7, FALSE), "NO MATCH!!!")</f>
        <v>11</v>
      </c>
      <c r="E7050" s="24">
        <f>IFERROR(VLOOKUP(GAME_JUMP_REPORT_CONSOLIDATED!C7050,GAME_INDEX!$A$7:$E$34,5,FALSE), "NO MATCH")</f>
        <v>1023</v>
      </c>
      <c r="F7050" s="24" t="str">
        <f>IFERROR(VLOOKUP(C7050,GAME_INDEX!$A$7:$E$34,4,FALSE), "NO MATCH!!!")</f>
        <v>North Carolina</v>
      </c>
      <c r="G7050" t="s">
        <v>7041</v>
      </c>
      <c r="H7050" s="1">
        <v>43048</v>
      </c>
      <c r="I7050">
        <v>4090</v>
      </c>
      <c r="J7050" t="s">
        <v>7</v>
      </c>
      <c r="K7050" t="s">
        <v>14</v>
      </c>
      <c r="L7050">
        <v>24.7</v>
      </c>
    </row>
    <row r="7051" spans="1:12" x14ac:dyDescent="0.55000000000000004">
      <c r="A7051" s="24" t="str">
        <f t="shared" si="110"/>
        <v>102333</v>
      </c>
      <c r="B7051" s="24" t="s">
        <v>32</v>
      </c>
      <c r="C7051" s="25">
        <v>43048</v>
      </c>
      <c r="D7051" s="24">
        <f>IFERROR(VLOOKUP(B7051,'2017_GT Roster'!$B$6:$H$21,7, FALSE), "NO MATCH!!!")</f>
        <v>33</v>
      </c>
      <c r="E7051" s="24">
        <f>IFERROR(VLOOKUP(GAME_JUMP_REPORT_CONSOLIDATED!C7051,GAME_INDEX!$A$7:$E$34,5,FALSE), "NO MATCH")</f>
        <v>1023</v>
      </c>
      <c r="F7051" s="24" t="str">
        <f>IFERROR(VLOOKUP(C7051,GAME_INDEX!$A$7:$E$34,4,FALSE), "NO MATCH!!!")</f>
        <v>North Carolina</v>
      </c>
      <c r="G7051" t="s">
        <v>7042</v>
      </c>
      <c r="H7051" s="1">
        <v>43048</v>
      </c>
      <c r="I7051">
        <v>4090</v>
      </c>
      <c r="J7051" t="s">
        <v>7</v>
      </c>
      <c r="K7051" t="s">
        <v>32</v>
      </c>
      <c r="L7051">
        <v>14.7</v>
      </c>
    </row>
    <row r="7052" spans="1:12" x14ac:dyDescent="0.55000000000000004">
      <c r="A7052" s="24" t="str">
        <f t="shared" si="110"/>
        <v>10239</v>
      </c>
      <c r="B7052" s="24" t="s">
        <v>27</v>
      </c>
      <c r="C7052" s="25">
        <v>43048</v>
      </c>
      <c r="D7052" s="24">
        <f>IFERROR(VLOOKUP(B7052,'2017_GT Roster'!$B$6:$H$21,7, FALSE), "NO MATCH!!!")</f>
        <v>9</v>
      </c>
      <c r="E7052" s="24">
        <f>IFERROR(VLOOKUP(GAME_JUMP_REPORT_CONSOLIDATED!C7052,GAME_INDEX!$A$7:$E$34,5,FALSE), "NO MATCH")</f>
        <v>1023</v>
      </c>
      <c r="F7052" s="24" t="str">
        <f>IFERROR(VLOOKUP(C7052,GAME_INDEX!$A$7:$E$34,4,FALSE), "NO MATCH!!!")</f>
        <v>North Carolina</v>
      </c>
      <c r="G7052" t="s">
        <v>7043</v>
      </c>
      <c r="H7052" s="1">
        <v>43048</v>
      </c>
      <c r="I7052">
        <v>4091</v>
      </c>
      <c r="J7052" t="s">
        <v>7</v>
      </c>
      <c r="K7052" t="s">
        <v>27</v>
      </c>
      <c r="L7052">
        <v>10.6</v>
      </c>
    </row>
    <row r="7053" spans="1:12" x14ac:dyDescent="0.55000000000000004">
      <c r="A7053" s="24" t="str">
        <f t="shared" si="110"/>
        <v>10239</v>
      </c>
      <c r="B7053" s="24" t="s">
        <v>27</v>
      </c>
      <c r="C7053" s="25">
        <v>43048</v>
      </c>
      <c r="D7053" s="24">
        <f>IFERROR(VLOOKUP(B7053,'2017_GT Roster'!$B$6:$H$21,7, FALSE), "NO MATCH!!!")</f>
        <v>9</v>
      </c>
      <c r="E7053" s="24">
        <f>IFERROR(VLOOKUP(GAME_JUMP_REPORT_CONSOLIDATED!C7053,GAME_INDEX!$A$7:$E$34,5,FALSE), "NO MATCH")</f>
        <v>1023</v>
      </c>
      <c r="F7053" s="24" t="str">
        <f>IFERROR(VLOOKUP(C7053,GAME_INDEX!$A$7:$E$34,4,FALSE), "NO MATCH!!!")</f>
        <v>North Carolina</v>
      </c>
      <c r="G7053" t="s">
        <v>7044</v>
      </c>
      <c r="H7053" s="1">
        <v>43048</v>
      </c>
      <c r="I7053">
        <v>4093</v>
      </c>
      <c r="J7053" t="s">
        <v>7</v>
      </c>
      <c r="K7053" t="s">
        <v>27</v>
      </c>
      <c r="L7053">
        <v>6.9</v>
      </c>
    </row>
    <row r="7054" spans="1:12" x14ac:dyDescent="0.55000000000000004">
      <c r="A7054" s="24" t="str">
        <f t="shared" si="110"/>
        <v>10234</v>
      </c>
      <c r="B7054" s="24" t="s">
        <v>3262</v>
      </c>
      <c r="C7054" s="25">
        <v>43048</v>
      </c>
      <c r="D7054" s="24">
        <f>IFERROR(VLOOKUP(B7054,'2017_GT Roster'!$B$6:$H$21,7, FALSE), "NO MATCH!!!")</f>
        <v>4</v>
      </c>
      <c r="E7054" s="24">
        <f>IFERROR(VLOOKUP(GAME_JUMP_REPORT_CONSOLIDATED!C7054,GAME_INDEX!$A$7:$E$34,5,FALSE), "NO MATCH")</f>
        <v>1023</v>
      </c>
      <c r="F7054" s="24" t="str">
        <f>IFERROR(VLOOKUP(C7054,GAME_INDEX!$A$7:$E$34,4,FALSE), "NO MATCH!!!")</f>
        <v>North Carolina</v>
      </c>
      <c r="G7054" t="s">
        <v>7045</v>
      </c>
      <c r="H7054" s="1">
        <v>43048</v>
      </c>
      <c r="I7054">
        <v>4095</v>
      </c>
      <c r="J7054" t="s">
        <v>7</v>
      </c>
      <c r="K7054" t="s">
        <v>3262</v>
      </c>
      <c r="L7054">
        <v>22.9</v>
      </c>
    </row>
    <row r="7055" spans="1:12" x14ac:dyDescent="0.55000000000000004">
      <c r="A7055" s="24" t="str">
        <f t="shared" si="110"/>
        <v>102311</v>
      </c>
      <c r="B7055" s="24" t="s">
        <v>14</v>
      </c>
      <c r="C7055" s="25">
        <v>43048</v>
      </c>
      <c r="D7055" s="24">
        <f>IFERROR(VLOOKUP(B7055,'2017_GT Roster'!$B$6:$H$21,7, FALSE), "NO MATCH!!!")</f>
        <v>11</v>
      </c>
      <c r="E7055" s="24">
        <f>IFERROR(VLOOKUP(GAME_JUMP_REPORT_CONSOLIDATED!C7055,GAME_INDEX!$A$7:$E$34,5,FALSE), "NO MATCH")</f>
        <v>1023</v>
      </c>
      <c r="F7055" s="24" t="str">
        <f>IFERROR(VLOOKUP(C7055,GAME_INDEX!$A$7:$E$34,4,FALSE), "NO MATCH!!!")</f>
        <v>North Carolina</v>
      </c>
      <c r="G7055" t="s">
        <v>7046</v>
      </c>
      <c r="H7055" s="1">
        <v>43048</v>
      </c>
      <c r="I7055">
        <v>4101</v>
      </c>
      <c r="J7055" t="s">
        <v>7</v>
      </c>
      <c r="K7055" t="s">
        <v>14</v>
      </c>
      <c r="L7055">
        <v>22.7</v>
      </c>
    </row>
    <row r="7056" spans="1:12" x14ac:dyDescent="0.55000000000000004">
      <c r="A7056" s="24" t="str">
        <f t="shared" si="110"/>
        <v>10239</v>
      </c>
      <c r="B7056" s="24" t="s">
        <v>27</v>
      </c>
      <c r="C7056" s="25">
        <v>43048</v>
      </c>
      <c r="D7056" s="24">
        <f>IFERROR(VLOOKUP(B7056,'2017_GT Roster'!$B$6:$H$21,7, FALSE), "NO MATCH!!!")</f>
        <v>9</v>
      </c>
      <c r="E7056" s="24">
        <f>IFERROR(VLOOKUP(GAME_JUMP_REPORT_CONSOLIDATED!C7056,GAME_INDEX!$A$7:$E$34,5,FALSE), "NO MATCH")</f>
        <v>1023</v>
      </c>
      <c r="F7056" s="24" t="str">
        <f>IFERROR(VLOOKUP(C7056,GAME_INDEX!$A$7:$E$34,4,FALSE), "NO MATCH!!!")</f>
        <v>North Carolina</v>
      </c>
      <c r="G7056" t="s">
        <v>7047</v>
      </c>
      <c r="H7056" s="1">
        <v>43048</v>
      </c>
      <c r="I7056">
        <v>4116</v>
      </c>
      <c r="J7056" t="s">
        <v>7</v>
      </c>
      <c r="K7056" t="s">
        <v>27</v>
      </c>
      <c r="L7056">
        <v>14.1</v>
      </c>
    </row>
    <row r="7057" spans="1:12" x14ac:dyDescent="0.55000000000000004">
      <c r="A7057" s="24" t="str">
        <f t="shared" si="110"/>
        <v>10239</v>
      </c>
      <c r="B7057" s="24" t="s">
        <v>27</v>
      </c>
      <c r="C7057" s="25">
        <v>43048</v>
      </c>
      <c r="D7057" s="24">
        <f>IFERROR(VLOOKUP(B7057,'2017_GT Roster'!$B$6:$H$21,7, FALSE), "NO MATCH!!!")</f>
        <v>9</v>
      </c>
      <c r="E7057" s="24">
        <f>IFERROR(VLOOKUP(GAME_JUMP_REPORT_CONSOLIDATED!C7057,GAME_INDEX!$A$7:$E$34,5,FALSE), "NO MATCH")</f>
        <v>1023</v>
      </c>
      <c r="F7057" s="24" t="str">
        <f>IFERROR(VLOOKUP(C7057,GAME_INDEX!$A$7:$E$34,4,FALSE), "NO MATCH!!!")</f>
        <v>North Carolina</v>
      </c>
      <c r="G7057" t="s">
        <v>7048</v>
      </c>
      <c r="H7057" s="1">
        <v>43048</v>
      </c>
      <c r="I7057">
        <v>4120</v>
      </c>
      <c r="J7057" t="s">
        <v>7</v>
      </c>
      <c r="K7057" t="s">
        <v>27</v>
      </c>
      <c r="L7057">
        <v>13.6</v>
      </c>
    </row>
    <row r="7058" spans="1:12" x14ac:dyDescent="0.55000000000000004">
      <c r="A7058" s="24" t="str">
        <f t="shared" si="110"/>
        <v>10234</v>
      </c>
      <c r="B7058" s="24" t="s">
        <v>3262</v>
      </c>
      <c r="C7058" s="25">
        <v>43048</v>
      </c>
      <c r="D7058" s="24">
        <f>IFERROR(VLOOKUP(B7058,'2017_GT Roster'!$B$6:$H$21,7, FALSE), "NO MATCH!!!")</f>
        <v>4</v>
      </c>
      <c r="E7058" s="24">
        <f>IFERROR(VLOOKUP(GAME_JUMP_REPORT_CONSOLIDATED!C7058,GAME_INDEX!$A$7:$E$34,5,FALSE), "NO MATCH")</f>
        <v>1023</v>
      </c>
      <c r="F7058" s="24" t="str">
        <f>IFERROR(VLOOKUP(C7058,GAME_INDEX!$A$7:$E$34,4,FALSE), "NO MATCH!!!")</f>
        <v>North Carolina</v>
      </c>
      <c r="G7058" t="s">
        <v>7049</v>
      </c>
      <c r="H7058" s="1">
        <v>43048</v>
      </c>
      <c r="I7058">
        <v>4121</v>
      </c>
      <c r="J7058" t="s">
        <v>7</v>
      </c>
      <c r="K7058" t="s">
        <v>3262</v>
      </c>
      <c r="L7058">
        <v>24.6</v>
      </c>
    </row>
    <row r="7059" spans="1:12" x14ac:dyDescent="0.55000000000000004">
      <c r="A7059" s="24" t="str">
        <f t="shared" si="110"/>
        <v>10234</v>
      </c>
      <c r="B7059" s="24" t="s">
        <v>3262</v>
      </c>
      <c r="C7059" s="25">
        <v>43048</v>
      </c>
      <c r="D7059" s="24">
        <f>IFERROR(VLOOKUP(B7059,'2017_GT Roster'!$B$6:$H$21,7, FALSE), "NO MATCH!!!")</f>
        <v>4</v>
      </c>
      <c r="E7059" s="24">
        <f>IFERROR(VLOOKUP(GAME_JUMP_REPORT_CONSOLIDATED!C7059,GAME_INDEX!$A$7:$E$34,5,FALSE), "NO MATCH")</f>
        <v>1023</v>
      </c>
      <c r="F7059" s="24" t="str">
        <f>IFERROR(VLOOKUP(C7059,GAME_INDEX!$A$7:$E$34,4,FALSE), "NO MATCH!!!")</f>
        <v>North Carolina</v>
      </c>
      <c r="G7059" t="s">
        <v>7050</v>
      </c>
      <c r="H7059" s="1">
        <v>43048</v>
      </c>
      <c r="I7059">
        <v>4124</v>
      </c>
      <c r="J7059" t="s">
        <v>7</v>
      </c>
      <c r="K7059" t="s">
        <v>3262</v>
      </c>
      <c r="L7059">
        <v>19.3</v>
      </c>
    </row>
    <row r="7060" spans="1:12" x14ac:dyDescent="0.55000000000000004">
      <c r="A7060" s="24" t="str">
        <f t="shared" si="110"/>
        <v>102310</v>
      </c>
      <c r="B7060" s="24" t="s">
        <v>5225</v>
      </c>
      <c r="C7060" s="25">
        <v>43048</v>
      </c>
      <c r="D7060" s="24">
        <f>IFERROR(VLOOKUP(B7060,'2017_GT Roster'!$B$6:$H$21,7, FALSE), "NO MATCH!!!")</f>
        <v>10</v>
      </c>
      <c r="E7060" s="24">
        <f>IFERROR(VLOOKUP(GAME_JUMP_REPORT_CONSOLIDATED!C7060,GAME_INDEX!$A$7:$E$34,5,FALSE), "NO MATCH")</f>
        <v>1023</v>
      </c>
      <c r="F7060" s="24" t="str">
        <f>IFERROR(VLOOKUP(C7060,GAME_INDEX!$A$7:$E$34,4,FALSE), "NO MATCH!!!")</f>
        <v>North Carolina</v>
      </c>
      <c r="G7060" t="s">
        <v>7051</v>
      </c>
      <c r="H7060" s="1">
        <v>43048</v>
      </c>
      <c r="I7060">
        <v>4128</v>
      </c>
      <c r="J7060" t="s">
        <v>7</v>
      </c>
      <c r="K7060" t="s">
        <v>5225</v>
      </c>
      <c r="L7060">
        <v>11.6</v>
      </c>
    </row>
    <row r="7061" spans="1:12" x14ac:dyDescent="0.55000000000000004">
      <c r="A7061" s="24" t="str">
        <f t="shared" si="110"/>
        <v>102310</v>
      </c>
      <c r="B7061" s="24" t="s">
        <v>5225</v>
      </c>
      <c r="C7061" s="25">
        <v>43048</v>
      </c>
      <c r="D7061" s="24">
        <f>IFERROR(VLOOKUP(B7061,'2017_GT Roster'!$B$6:$H$21,7, FALSE), "NO MATCH!!!")</f>
        <v>10</v>
      </c>
      <c r="E7061" s="24">
        <f>IFERROR(VLOOKUP(GAME_JUMP_REPORT_CONSOLIDATED!C7061,GAME_INDEX!$A$7:$E$34,5,FALSE), "NO MATCH")</f>
        <v>1023</v>
      </c>
      <c r="F7061" s="24" t="str">
        <f>IFERROR(VLOOKUP(C7061,GAME_INDEX!$A$7:$E$34,4,FALSE), "NO MATCH!!!")</f>
        <v>North Carolina</v>
      </c>
      <c r="G7061" t="s">
        <v>7052</v>
      </c>
      <c r="H7061" s="1">
        <v>43048</v>
      </c>
      <c r="I7061">
        <v>4129</v>
      </c>
      <c r="J7061" t="s">
        <v>7</v>
      </c>
      <c r="K7061" t="s">
        <v>5225</v>
      </c>
      <c r="L7061">
        <v>13.5</v>
      </c>
    </row>
    <row r="7062" spans="1:12" x14ac:dyDescent="0.55000000000000004">
      <c r="A7062" s="24" t="str">
        <f t="shared" si="110"/>
        <v>10234</v>
      </c>
      <c r="B7062" s="24" t="s">
        <v>3262</v>
      </c>
      <c r="C7062" s="25">
        <v>43048</v>
      </c>
      <c r="D7062" s="24">
        <f>IFERROR(VLOOKUP(B7062,'2017_GT Roster'!$B$6:$H$21,7, FALSE), "NO MATCH!!!")</f>
        <v>4</v>
      </c>
      <c r="E7062" s="24">
        <f>IFERROR(VLOOKUP(GAME_JUMP_REPORT_CONSOLIDATED!C7062,GAME_INDEX!$A$7:$E$34,5,FALSE), "NO MATCH")</f>
        <v>1023</v>
      </c>
      <c r="F7062" s="24" t="str">
        <f>IFERROR(VLOOKUP(C7062,GAME_INDEX!$A$7:$E$34,4,FALSE), "NO MATCH!!!")</f>
        <v>North Carolina</v>
      </c>
      <c r="G7062" t="s">
        <v>7053</v>
      </c>
      <c r="H7062" s="1">
        <v>43048</v>
      </c>
      <c r="I7062">
        <v>4146</v>
      </c>
      <c r="J7062" t="s">
        <v>7</v>
      </c>
      <c r="K7062" t="s">
        <v>3262</v>
      </c>
      <c r="L7062">
        <v>16.8</v>
      </c>
    </row>
    <row r="7063" spans="1:12" x14ac:dyDescent="0.55000000000000004">
      <c r="A7063" s="24" t="str">
        <f t="shared" si="110"/>
        <v>102311</v>
      </c>
      <c r="B7063" s="24" t="s">
        <v>14</v>
      </c>
      <c r="C7063" s="25">
        <v>43048</v>
      </c>
      <c r="D7063" s="24">
        <f>IFERROR(VLOOKUP(B7063,'2017_GT Roster'!$B$6:$H$21,7, FALSE), "NO MATCH!!!")</f>
        <v>11</v>
      </c>
      <c r="E7063" s="24">
        <f>IFERROR(VLOOKUP(GAME_JUMP_REPORT_CONSOLIDATED!C7063,GAME_INDEX!$A$7:$E$34,5,FALSE), "NO MATCH")</f>
        <v>1023</v>
      </c>
      <c r="F7063" s="24" t="str">
        <f>IFERROR(VLOOKUP(C7063,GAME_INDEX!$A$7:$E$34,4,FALSE), "NO MATCH!!!")</f>
        <v>North Carolina</v>
      </c>
      <c r="G7063" t="s">
        <v>7054</v>
      </c>
      <c r="H7063" s="1">
        <v>43048</v>
      </c>
      <c r="I7063">
        <v>4148</v>
      </c>
      <c r="J7063" t="s">
        <v>7</v>
      </c>
      <c r="K7063" t="s">
        <v>14</v>
      </c>
      <c r="L7063">
        <v>13.1</v>
      </c>
    </row>
    <row r="7064" spans="1:12" x14ac:dyDescent="0.55000000000000004">
      <c r="A7064" s="24" t="str">
        <f t="shared" si="110"/>
        <v>10239</v>
      </c>
      <c r="B7064" s="24" t="s">
        <v>27</v>
      </c>
      <c r="C7064" s="25">
        <v>43048</v>
      </c>
      <c r="D7064" s="24">
        <f>IFERROR(VLOOKUP(B7064,'2017_GT Roster'!$B$6:$H$21,7, FALSE), "NO MATCH!!!")</f>
        <v>9</v>
      </c>
      <c r="E7064" s="24">
        <f>IFERROR(VLOOKUP(GAME_JUMP_REPORT_CONSOLIDATED!C7064,GAME_INDEX!$A$7:$E$34,5,FALSE), "NO MATCH")</f>
        <v>1023</v>
      </c>
      <c r="F7064" s="24" t="str">
        <f>IFERROR(VLOOKUP(C7064,GAME_INDEX!$A$7:$E$34,4,FALSE), "NO MATCH!!!")</f>
        <v>North Carolina</v>
      </c>
      <c r="G7064" t="s">
        <v>7055</v>
      </c>
      <c r="H7064" s="1">
        <v>43048</v>
      </c>
      <c r="I7064">
        <v>4166</v>
      </c>
      <c r="J7064" t="s">
        <v>7</v>
      </c>
      <c r="K7064" t="s">
        <v>27</v>
      </c>
      <c r="L7064">
        <v>12.4</v>
      </c>
    </row>
    <row r="7065" spans="1:12" x14ac:dyDescent="0.55000000000000004">
      <c r="A7065" s="24" t="str">
        <f t="shared" si="110"/>
        <v>10234</v>
      </c>
      <c r="B7065" s="24" t="s">
        <v>3262</v>
      </c>
      <c r="C7065" s="25">
        <v>43048</v>
      </c>
      <c r="D7065" s="24">
        <f>IFERROR(VLOOKUP(B7065,'2017_GT Roster'!$B$6:$H$21,7, FALSE), "NO MATCH!!!")</f>
        <v>4</v>
      </c>
      <c r="E7065" s="24">
        <f>IFERROR(VLOOKUP(GAME_JUMP_REPORT_CONSOLIDATED!C7065,GAME_INDEX!$A$7:$E$34,5,FALSE), "NO MATCH")</f>
        <v>1023</v>
      </c>
      <c r="F7065" s="24" t="str">
        <f>IFERROR(VLOOKUP(C7065,GAME_INDEX!$A$7:$E$34,4,FALSE), "NO MATCH!!!")</f>
        <v>North Carolina</v>
      </c>
      <c r="G7065" t="s">
        <v>7056</v>
      </c>
      <c r="H7065" s="1">
        <v>43048</v>
      </c>
      <c r="I7065">
        <v>4171</v>
      </c>
      <c r="J7065" t="s">
        <v>7</v>
      </c>
      <c r="K7065" t="s">
        <v>3262</v>
      </c>
      <c r="L7065">
        <v>23.3</v>
      </c>
    </row>
    <row r="7066" spans="1:12" x14ac:dyDescent="0.55000000000000004">
      <c r="A7066" s="24" t="str">
        <f t="shared" si="110"/>
        <v>102333</v>
      </c>
      <c r="B7066" s="24" t="s">
        <v>32</v>
      </c>
      <c r="C7066" s="25">
        <v>43048</v>
      </c>
      <c r="D7066" s="24">
        <f>IFERROR(VLOOKUP(B7066,'2017_GT Roster'!$B$6:$H$21,7, FALSE), "NO MATCH!!!")</f>
        <v>33</v>
      </c>
      <c r="E7066" s="24">
        <f>IFERROR(VLOOKUP(GAME_JUMP_REPORT_CONSOLIDATED!C7066,GAME_INDEX!$A$7:$E$34,5,FALSE), "NO MATCH")</f>
        <v>1023</v>
      </c>
      <c r="F7066" s="24" t="str">
        <f>IFERROR(VLOOKUP(C7066,GAME_INDEX!$A$7:$E$34,4,FALSE), "NO MATCH!!!")</f>
        <v>North Carolina</v>
      </c>
      <c r="G7066" t="s">
        <v>7057</v>
      </c>
      <c r="H7066" s="1">
        <v>43048</v>
      </c>
      <c r="I7066">
        <v>4195</v>
      </c>
      <c r="J7066" t="s">
        <v>7</v>
      </c>
      <c r="K7066" t="s">
        <v>32</v>
      </c>
      <c r="L7066">
        <v>22.1</v>
      </c>
    </row>
    <row r="7067" spans="1:12" x14ac:dyDescent="0.55000000000000004">
      <c r="A7067" s="24" t="str">
        <f t="shared" si="110"/>
        <v>102310</v>
      </c>
      <c r="B7067" s="24" t="s">
        <v>5225</v>
      </c>
      <c r="C7067" s="25">
        <v>43048</v>
      </c>
      <c r="D7067" s="24">
        <f>IFERROR(VLOOKUP(B7067,'2017_GT Roster'!$B$6:$H$21,7, FALSE), "NO MATCH!!!")</f>
        <v>10</v>
      </c>
      <c r="E7067" s="24">
        <f>IFERROR(VLOOKUP(GAME_JUMP_REPORT_CONSOLIDATED!C7067,GAME_INDEX!$A$7:$E$34,5,FALSE), "NO MATCH")</f>
        <v>1023</v>
      </c>
      <c r="F7067" s="24" t="str">
        <f>IFERROR(VLOOKUP(C7067,GAME_INDEX!$A$7:$E$34,4,FALSE), "NO MATCH!!!")</f>
        <v>North Carolina</v>
      </c>
      <c r="G7067" t="s">
        <v>7058</v>
      </c>
      <c r="H7067" s="1">
        <v>43048</v>
      </c>
      <c r="I7067">
        <v>4198</v>
      </c>
      <c r="J7067" t="s">
        <v>7</v>
      </c>
      <c r="K7067" t="s">
        <v>5225</v>
      </c>
      <c r="L7067">
        <v>14.6</v>
      </c>
    </row>
    <row r="7068" spans="1:12" x14ac:dyDescent="0.55000000000000004">
      <c r="A7068" s="24" t="str">
        <f t="shared" si="110"/>
        <v>10238</v>
      </c>
      <c r="B7068" s="24" t="s">
        <v>34</v>
      </c>
      <c r="C7068" s="25">
        <v>43048</v>
      </c>
      <c r="D7068" s="24">
        <f>IFERROR(VLOOKUP(B7068,'2017_GT Roster'!$B$6:$H$21,7, FALSE), "NO MATCH!!!")</f>
        <v>8</v>
      </c>
      <c r="E7068" s="24">
        <f>IFERROR(VLOOKUP(GAME_JUMP_REPORT_CONSOLIDATED!C7068,GAME_INDEX!$A$7:$E$34,5,FALSE), "NO MATCH")</f>
        <v>1023</v>
      </c>
      <c r="F7068" s="24" t="str">
        <f>IFERROR(VLOOKUP(C7068,GAME_INDEX!$A$7:$E$34,4,FALSE), "NO MATCH!!!")</f>
        <v>North Carolina</v>
      </c>
      <c r="G7068" t="s">
        <v>7059</v>
      </c>
      <c r="H7068" s="1">
        <v>43048</v>
      </c>
      <c r="I7068">
        <v>4207</v>
      </c>
      <c r="J7068" t="s">
        <v>7</v>
      </c>
      <c r="K7068" t="s">
        <v>34</v>
      </c>
      <c r="L7068">
        <v>9.5</v>
      </c>
    </row>
    <row r="7069" spans="1:12" x14ac:dyDescent="0.55000000000000004">
      <c r="A7069" s="24" t="str">
        <f t="shared" si="110"/>
        <v>10239</v>
      </c>
      <c r="B7069" s="24" t="s">
        <v>27</v>
      </c>
      <c r="C7069" s="25">
        <v>43048</v>
      </c>
      <c r="D7069" s="24">
        <f>IFERROR(VLOOKUP(B7069,'2017_GT Roster'!$B$6:$H$21,7, FALSE), "NO MATCH!!!")</f>
        <v>9</v>
      </c>
      <c r="E7069" s="24">
        <f>IFERROR(VLOOKUP(GAME_JUMP_REPORT_CONSOLIDATED!C7069,GAME_INDEX!$A$7:$E$34,5,FALSE), "NO MATCH")</f>
        <v>1023</v>
      </c>
      <c r="F7069" s="24" t="str">
        <f>IFERROR(VLOOKUP(C7069,GAME_INDEX!$A$7:$E$34,4,FALSE), "NO MATCH!!!")</f>
        <v>North Carolina</v>
      </c>
      <c r="G7069" t="s">
        <v>7060</v>
      </c>
      <c r="H7069" s="1">
        <v>43048</v>
      </c>
      <c r="I7069">
        <v>4210</v>
      </c>
      <c r="J7069" t="s">
        <v>7</v>
      </c>
      <c r="K7069" t="s">
        <v>27</v>
      </c>
      <c r="L7069">
        <v>8.6</v>
      </c>
    </row>
    <row r="7070" spans="1:12" x14ac:dyDescent="0.55000000000000004">
      <c r="A7070" s="24" t="str">
        <f t="shared" si="110"/>
        <v>10239</v>
      </c>
      <c r="B7070" s="24" t="s">
        <v>27</v>
      </c>
      <c r="C7070" s="25">
        <v>43048</v>
      </c>
      <c r="D7070" s="24">
        <f>IFERROR(VLOOKUP(B7070,'2017_GT Roster'!$B$6:$H$21,7, FALSE), "NO MATCH!!!")</f>
        <v>9</v>
      </c>
      <c r="E7070" s="24">
        <f>IFERROR(VLOOKUP(GAME_JUMP_REPORT_CONSOLIDATED!C7070,GAME_INDEX!$A$7:$E$34,5,FALSE), "NO MATCH")</f>
        <v>1023</v>
      </c>
      <c r="F7070" s="24" t="str">
        <f>IFERROR(VLOOKUP(C7070,GAME_INDEX!$A$7:$E$34,4,FALSE), "NO MATCH!!!")</f>
        <v>North Carolina</v>
      </c>
      <c r="G7070" t="s">
        <v>7061</v>
      </c>
      <c r="H7070" s="1">
        <v>43048</v>
      </c>
      <c r="I7070">
        <v>4215</v>
      </c>
      <c r="J7070" t="s">
        <v>7</v>
      </c>
      <c r="K7070" t="s">
        <v>27</v>
      </c>
      <c r="L7070">
        <v>13.6</v>
      </c>
    </row>
    <row r="7071" spans="1:12" x14ac:dyDescent="0.55000000000000004">
      <c r="A7071" s="24" t="str">
        <f t="shared" si="110"/>
        <v>10231</v>
      </c>
      <c r="B7071" s="24" t="s">
        <v>3254</v>
      </c>
      <c r="C7071" s="25">
        <v>43048</v>
      </c>
      <c r="D7071" s="24">
        <f>IFERROR(VLOOKUP(B7071,'2017_GT Roster'!$B$6:$H$21,7, FALSE), "NO MATCH!!!")</f>
        <v>1</v>
      </c>
      <c r="E7071" s="24">
        <f>IFERROR(VLOOKUP(GAME_JUMP_REPORT_CONSOLIDATED!C7071,GAME_INDEX!$A$7:$E$34,5,FALSE), "NO MATCH")</f>
        <v>1023</v>
      </c>
      <c r="F7071" s="24" t="str">
        <f>IFERROR(VLOOKUP(C7071,GAME_INDEX!$A$7:$E$34,4,FALSE), "NO MATCH!!!")</f>
        <v>North Carolina</v>
      </c>
      <c r="G7071" t="s">
        <v>7062</v>
      </c>
      <c r="H7071" s="1">
        <v>43048</v>
      </c>
      <c r="I7071">
        <v>4217</v>
      </c>
      <c r="J7071" t="s">
        <v>7</v>
      </c>
      <c r="K7071" t="s">
        <v>3254</v>
      </c>
      <c r="L7071">
        <v>16.5</v>
      </c>
    </row>
    <row r="7072" spans="1:12" x14ac:dyDescent="0.55000000000000004">
      <c r="A7072" s="24" t="str">
        <f t="shared" si="110"/>
        <v>102333</v>
      </c>
      <c r="B7072" s="24" t="s">
        <v>32</v>
      </c>
      <c r="C7072" s="25">
        <v>43048</v>
      </c>
      <c r="D7072" s="24">
        <f>IFERROR(VLOOKUP(B7072,'2017_GT Roster'!$B$6:$H$21,7, FALSE), "NO MATCH!!!")</f>
        <v>33</v>
      </c>
      <c r="E7072" s="24">
        <f>IFERROR(VLOOKUP(GAME_JUMP_REPORT_CONSOLIDATED!C7072,GAME_INDEX!$A$7:$E$34,5,FALSE), "NO MATCH")</f>
        <v>1023</v>
      </c>
      <c r="F7072" s="24" t="str">
        <f>IFERROR(VLOOKUP(C7072,GAME_INDEX!$A$7:$E$34,4,FALSE), "NO MATCH!!!")</f>
        <v>North Carolina</v>
      </c>
      <c r="G7072" t="s">
        <v>7063</v>
      </c>
      <c r="H7072" s="1">
        <v>43048</v>
      </c>
      <c r="I7072">
        <v>4217</v>
      </c>
      <c r="J7072" t="s">
        <v>7</v>
      </c>
      <c r="K7072" t="s">
        <v>32</v>
      </c>
      <c r="L7072">
        <v>17.3</v>
      </c>
    </row>
    <row r="7073" spans="1:12" x14ac:dyDescent="0.55000000000000004">
      <c r="A7073" s="24" t="str">
        <f t="shared" si="110"/>
        <v>10239</v>
      </c>
      <c r="B7073" s="24" t="s">
        <v>27</v>
      </c>
      <c r="C7073" s="25">
        <v>43048</v>
      </c>
      <c r="D7073" s="24">
        <f>IFERROR(VLOOKUP(B7073,'2017_GT Roster'!$B$6:$H$21,7, FALSE), "NO MATCH!!!")</f>
        <v>9</v>
      </c>
      <c r="E7073" s="24">
        <f>IFERROR(VLOOKUP(GAME_JUMP_REPORT_CONSOLIDATED!C7073,GAME_INDEX!$A$7:$E$34,5,FALSE), "NO MATCH")</f>
        <v>1023</v>
      </c>
      <c r="F7073" s="24" t="str">
        <f>IFERROR(VLOOKUP(C7073,GAME_INDEX!$A$7:$E$34,4,FALSE), "NO MATCH!!!")</f>
        <v>North Carolina</v>
      </c>
      <c r="G7073" t="s">
        <v>7064</v>
      </c>
      <c r="H7073" s="1">
        <v>43048</v>
      </c>
      <c r="I7073">
        <v>4218</v>
      </c>
      <c r="J7073" t="s">
        <v>7</v>
      </c>
      <c r="K7073" t="s">
        <v>27</v>
      </c>
      <c r="L7073">
        <v>14.8</v>
      </c>
    </row>
    <row r="7074" spans="1:12" x14ac:dyDescent="0.55000000000000004">
      <c r="A7074" s="24" t="str">
        <f t="shared" si="110"/>
        <v>10231</v>
      </c>
      <c r="B7074" s="24" t="s">
        <v>3254</v>
      </c>
      <c r="C7074" s="25">
        <v>43048</v>
      </c>
      <c r="D7074" s="24">
        <f>IFERROR(VLOOKUP(B7074,'2017_GT Roster'!$B$6:$H$21,7, FALSE), "NO MATCH!!!")</f>
        <v>1</v>
      </c>
      <c r="E7074" s="24">
        <f>IFERROR(VLOOKUP(GAME_JUMP_REPORT_CONSOLIDATED!C7074,GAME_INDEX!$A$7:$E$34,5,FALSE), "NO MATCH")</f>
        <v>1023</v>
      </c>
      <c r="F7074" s="24" t="str">
        <f>IFERROR(VLOOKUP(C7074,GAME_INDEX!$A$7:$E$34,4,FALSE), "NO MATCH!!!")</f>
        <v>North Carolina</v>
      </c>
      <c r="G7074" t="s">
        <v>7065</v>
      </c>
      <c r="H7074" s="1">
        <v>43048</v>
      </c>
      <c r="I7074">
        <v>4224</v>
      </c>
      <c r="J7074" t="s">
        <v>7</v>
      </c>
      <c r="K7074" t="s">
        <v>3254</v>
      </c>
      <c r="L7074">
        <v>16.7</v>
      </c>
    </row>
    <row r="7075" spans="1:12" x14ac:dyDescent="0.55000000000000004">
      <c r="A7075" s="24" t="str">
        <f t="shared" si="110"/>
        <v>10233</v>
      </c>
      <c r="B7075" s="24" t="s">
        <v>3344</v>
      </c>
      <c r="C7075" s="25">
        <v>43048</v>
      </c>
      <c r="D7075" s="24">
        <f>IFERROR(VLOOKUP(B7075,'2017_GT Roster'!$B$6:$H$21,7, FALSE), "NO MATCH!!!")</f>
        <v>3</v>
      </c>
      <c r="E7075" s="24">
        <f>IFERROR(VLOOKUP(GAME_JUMP_REPORT_CONSOLIDATED!C7075,GAME_INDEX!$A$7:$E$34,5,FALSE), "NO MATCH")</f>
        <v>1023</v>
      </c>
      <c r="F7075" s="24" t="str">
        <f>IFERROR(VLOOKUP(C7075,GAME_INDEX!$A$7:$E$34,4,FALSE), "NO MATCH!!!")</f>
        <v>North Carolina</v>
      </c>
      <c r="G7075" t="s">
        <v>7066</v>
      </c>
      <c r="H7075" s="1">
        <v>43048</v>
      </c>
      <c r="I7075">
        <v>4227</v>
      </c>
      <c r="J7075" t="s">
        <v>7</v>
      </c>
      <c r="K7075" t="s">
        <v>3344</v>
      </c>
      <c r="L7075">
        <v>15.2</v>
      </c>
    </row>
    <row r="7076" spans="1:12" x14ac:dyDescent="0.55000000000000004">
      <c r="A7076" s="24" t="str">
        <f t="shared" si="110"/>
        <v>10231</v>
      </c>
      <c r="B7076" s="24" t="s">
        <v>3254</v>
      </c>
      <c r="C7076" s="25">
        <v>43048</v>
      </c>
      <c r="D7076" s="24">
        <f>IFERROR(VLOOKUP(B7076,'2017_GT Roster'!$B$6:$H$21,7, FALSE), "NO MATCH!!!")</f>
        <v>1</v>
      </c>
      <c r="E7076" s="24">
        <f>IFERROR(VLOOKUP(GAME_JUMP_REPORT_CONSOLIDATED!C7076,GAME_INDEX!$A$7:$E$34,5,FALSE), "NO MATCH")</f>
        <v>1023</v>
      </c>
      <c r="F7076" s="24" t="str">
        <f>IFERROR(VLOOKUP(C7076,GAME_INDEX!$A$7:$E$34,4,FALSE), "NO MATCH!!!")</f>
        <v>North Carolina</v>
      </c>
      <c r="G7076" t="s">
        <v>7067</v>
      </c>
      <c r="H7076" s="1">
        <v>43048</v>
      </c>
      <c r="I7076">
        <v>4227</v>
      </c>
      <c r="J7076" t="s">
        <v>7</v>
      </c>
      <c r="K7076" t="s">
        <v>3254</v>
      </c>
      <c r="L7076">
        <v>18.100000000000001</v>
      </c>
    </row>
    <row r="7077" spans="1:12" x14ac:dyDescent="0.55000000000000004">
      <c r="A7077" s="24" t="str">
        <f t="shared" si="110"/>
        <v>10239</v>
      </c>
      <c r="B7077" s="24" t="s">
        <v>27</v>
      </c>
      <c r="C7077" s="25">
        <v>43048</v>
      </c>
      <c r="D7077" s="24">
        <f>IFERROR(VLOOKUP(B7077,'2017_GT Roster'!$B$6:$H$21,7, FALSE), "NO MATCH!!!")</f>
        <v>9</v>
      </c>
      <c r="E7077" s="24">
        <f>IFERROR(VLOOKUP(GAME_JUMP_REPORT_CONSOLIDATED!C7077,GAME_INDEX!$A$7:$E$34,5,FALSE), "NO MATCH")</f>
        <v>1023</v>
      </c>
      <c r="F7077" s="24" t="str">
        <f>IFERROR(VLOOKUP(C7077,GAME_INDEX!$A$7:$E$34,4,FALSE), "NO MATCH!!!")</f>
        <v>North Carolina</v>
      </c>
      <c r="G7077" t="s">
        <v>7068</v>
      </c>
      <c r="H7077" s="1">
        <v>43048</v>
      </c>
      <c r="I7077">
        <v>4347</v>
      </c>
      <c r="J7077" t="s">
        <v>7</v>
      </c>
      <c r="K7077" t="s">
        <v>27</v>
      </c>
      <c r="L7077">
        <v>12.5</v>
      </c>
    </row>
    <row r="7078" spans="1:12" x14ac:dyDescent="0.55000000000000004">
      <c r="A7078" s="24" t="str">
        <f t="shared" si="110"/>
        <v>10231</v>
      </c>
      <c r="B7078" s="24" t="s">
        <v>3254</v>
      </c>
      <c r="C7078" s="25">
        <v>43048</v>
      </c>
      <c r="D7078" s="24">
        <f>IFERROR(VLOOKUP(B7078,'2017_GT Roster'!$B$6:$H$21,7, FALSE), "NO MATCH!!!")</f>
        <v>1</v>
      </c>
      <c r="E7078" s="24">
        <f>IFERROR(VLOOKUP(GAME_JUMP_REPORT_CONSOLIDATED!C7078,GAME_INDEX!$A$7:$E$34,5,FALSE), "NO MATCH")</f>
        <v>1023</v>
      </c>
      <c r="F7078" s="24" t="str">
        <f>IFERROR(VLOOKUP(C7078,GAME_INDEX!$A$7:$E$34,4,FALSE), "NO MATCH!!!")</f>
        <v>North Carolina</v>
      </c>
      <c r="G7078" t="s">
        <v>7069</v>
      </c>
      <c r="H7078" s="1">
        <v>43048</v>
      </c>
      <c r="I7078">
        <v>4357</v>
      </c>
      <c r="J7078" t="s">
        <v>7</v>
      </c>
      <c r="K7078" t="s">
        <v>3254</v>
      </c>
      <c r="L7078">
        <v>26.4</v>
      </c>
    </row>
    <row r="7079" spans="1:12" x14ac:dyDescent="0.55000000000000004">
      <c r="A7079" s="24" t="str">
        <f t="shared" si="110"/>
        <v>10238</v>
      </c>
      <c r="B7079" s="24" t="s">
        <v>34</v>
      </c>
      <c r="C7079" s="25">
        <v>43048</v>
      </c>
      <c r="D7079" s="24">
        <f>IFERROR(VLOOKUP(B7079,'2017_GT Roster'!$B$6:$H$21,7, FALSE), "NO MATCH!!!")</f>
        <v>8</v>
      </c>
      <c r="E7079" s="24">
        <f>IFERROR(VLOOKUP(GAME_JUMP_REPORT_CONSOLIDATED!C7079,GAME_INDEX!$A$7:$E$34,5,FALSE), "NO MATCH")</f>
        <v>1023</v>
      </c>
      <c r="F7079" s="24" t="str">
        <f>IFERROR(VLOOKUP(C7079,GAME_INDEX!$A$7:$E$34,4,FALSE), "NO MATCH!!!")</f>
        <v>North Carolina</v>
      </c>
      <c r="G7079" t="s">
        <v>7070</v>
      </c>
      <c r="H7079" s="1">
        <v>43048</v>
      </c>
      <c r="I7079">
        <v>4357</v>
      </c>
      <c r="J7079" t="s">
        <v>7</v>
      </c>
      <c r="K7079" t="s">
        <v>34</v>
      </c>
      <c r="L7079">
        <v>10.9</v>
      </c>
    </row>
    <row r="7080" spans="1:12" x14ac:dyDescent="0.55000000000000004">
      <c r="A7080" s="24" t="str">
        <f t="shared" si="110"/>
        <v>102333</v>
      </c>
      <c r="B7080" s="24" t="s">
        <v>32</v>
      </c>
      <c r="C7080" s="25">
        <v>43048</v>
      </c>
      <c r="D7080" s="24">
        <f>IFERROR(VLOOKUP(B7080,'2017_GT Roster'!$B$6:$H$21,7, FALSE), "NO MATCH!!!")</f>
        <v>33</v>
      </c>
      <c r="E7080" s="24">
        <f>IFERROR(VLOOKUP(GAME_JUMP_REPORT_CONSOLIDATED!C7080,GAME_INDEX!$A$7:$E$34,5,FALSE), "NO MATCH")</f>
        <v>1023</v>
      </c>
      <c r="F7080" s="24" t="str">
        <f>IFERROR(VLOOKUP(C7080,GAME_INDEX!$A$7:$E$34,4,FALSE), "NO MATCH!!!")</f>
        <v>North Carolina</v>
      </c>
      <c r="G7080" t="s">
        <v>7071</v>
      </c>
      <c r="H7080" s="1">
        <v>43048</v>
      </c>
      <c r="I7080">
        <v>4358</v>
      </c>
      <c r="J7080" t="s">
        <v>7</v>
      </c>
      <c r="K7080" t="s">
        <v>32</v>
      </c>
      <c r="L7080">
        <v>21.4</v>
      </c>
    </row>
    <row r="7081" spans="1:12" x14ac:dyDescent="0.55000000000000004">
      <c r="A7081" s="24" t="str">
        <f t="shared" si="110"/>
        <v>10239</v>
      </c>
      <c r="B7081" s="24" t="s">
        <v>27</v>
      </c>
      <c r="C7081" s="25">
        <v>43048</v>
      </c>
      <c r="D7081" s="24">
        <f>IFERROR(VLOOKUP(B7081,'2017_GT Roster'!$B$6:$H$21,7, FALSE), "NO MATCH!!!")</f>
        <v>9</v>
      </c>
      <c r="E7081" s="24">
        <f>IFERROR(VLOOKUP(GAME_JUMP_REPORT_CONSOLIDATED!C7081,GAME_INDEX!$A$7:$E$34,5,FALSE), "NO MATCH")</f>
        <v>1023</v>
      </c>
      <c r="F7081" s="24" t="str">
        <f>IFERROR(VLOOKUP(C7081,GAME_INDEX!$A$7:$E$34,4,FALSE), "NO MATCH!!!")</f>
        <v>North Carolina</v>
      </c>
      <c r="G7081" t="s">
        <v>7072</v>
      </c>
      <c r="H7081" s="1">
        <v>43048</v>
      </c>
      <c r="I7081">
        <v>4373</v>
      </c>
      <c r="J7081" t="s">
        <v>7</v>
      </c>
      <c r="K7081" t="s">
        <v>27</v>
      </c>
      <c r="L7081">
        <v>12</v>
      </c>
    </row>
    <row r="7082" spans="1:12" x14ac:dyDescent="0.55000000000000004">
      <c r="A7082" s="24" t="str">
        <f t="shared" si="110"/>
        <v>102397</v>
      </c>
      <c r="B7082" s="24" t="s">
        <v>42</v>
      </c>
      <c r="C7082" s="25">
        <v>43048</v>
      </c>
      <c r="D7082" s="24">
        <f>IFERROR(VLOOKUP(B7082,'2017_GT Roster'!$B$6:$H$21,7, FALSE), "NO MATCH!!!")</f>
        <v>97</v>
      </c>
      <c r="E7082" s="24">
        <f>IFERROR(VLOOKUP(GAME_JUMP_REPORT_CONSOLIDATED!C7082,GAME_INDEX!$A$7:$E$34,5,FALSE), "NO MATCH")</f>
        <v>1023</v>
      </c>
      <c r="F7082" s="24" t="str">
        <f>IFERROR(VLOOKUP(C7082,GAME_INDEX!$A$7:$E$34,4,FALSE), "NO MATCH!!!")</f>
        <v>North Carolina</v>
      </c>
      <c r="G7082" t="s">
        <v>7073</v>
      </c>
      <c r="H7082" s="1">
        <v>43048</v>
      </c>
      <c r="I7082">
        <v>4381</v>
      </c>
      <c r="J7082" t="s">
        <v>7</v>
      </c>
      <c r="K7082" t="s">
        <v>42</v>
      </c>
      <c r="L7082">
        <v>16.3</v>
      </c>
    </row>
    <row r="7083" spans="1:12" x14ac:dyDescent="0.55000000000000004">
      <c r="A7083" s="24" t="str">
        <f t="shared" si="110"/>
        <v>102397</v>
      </c>
      <c r="B7083" s="24" t="s">
        <v>42</v>
      </c>
      <c r="C7083" s="25">
        <v>43048</v>
      </c>
      <c r="D7083" s="24">
        <f>IFERROR(VLOOKUP(B7083,'2017_GT Roster'!$B$6:$H$21,7, FALSE), "NO MATCH!!!")</f>
        <v>97</v>
      </c>
      <c r="E7083" s="24">
        <f>IFERROR(VLOOKUP(GAME_JUMP_REPORT_CONSOLIDATED!C7083,GAME_INDEX!$A$7:$E$34,5,FALSE), "NO MATCH")</f>
        <v>1023</v>
      </c>
      <c r="F7083" s="24" t="str">
        <f>IFERROR(VLOOKUP(C7083,GAME_INDEX!$A$7:$E$34,4,FALSE), "NO MATCH!!!")</f>
        <v>North Carolina</v>
      </c>
      <c r="G7083" t="s">
        <v>7074</v>
      </c>
      <c r="H7083" s="1">
        <v>43048</v>
      </c>
      <c r="I7083">
        <v>4385</v>
      </c>
      <c r="J7083" t="s">
        <v>7</v>
      </c>
      <c r="K7083" t="s">
        <v>42</v>
      </c>
      <c r="L7083">
        <v>20.7</v>
      </c>
    </row>
    <row r="7084" spans="1:12" x14ac:dyDescent="0.55000000000000004">
      <c r="A7084" s="24" t="str">
        <f t="shared" si="110"/>
        <v>10231</v>
      </c>
      <c r="B7084" s="24" t="s">
        <v>3254</v>
      </c>
      <c r="C7084" s="25">
        <v>43048</v>
      </c>
      <c r="D7084" s="24">
        <f>IFERROR(VLOOKUP(B7084,'2017_GT Roster'!$B$6:$H$21,7, FALSE), "NO MATCH!!!")</f>
        <v>1</v>
      </c>
      <c r="E7084" s="24">
        <f>IFERROR(VLOOKUP(GAME_JUMP_REPORT_CONSOLIDATED!C7084,GAME_INDEX!$A$7:$E$34,5,FALSE), "NO MATCH")</f>
        <v>1023</v>
      </c>
      <c r="F7084" s="24" t="str">
        <f>IFERROR(VLOOKUP(C7084,GAME_INDEX!$A$7:$E$34,4,FALSE), "NO MATCH!!!")</f>
        <v>North Carolina</v>
      </c>
      <c r="G7084" t="s">
        <v>7075</v>
      </c>
      <c r="H7084" s="1">
        <v>43048</v>
      </c>
      <c r="I7084">
        <v>4385</v>
      </c>
      <c r="J7084" t="s">
        <v>7</v>
      </c>
      <c r="K7084" t="s">
        <v>3254</v>
      </c>
      <c r="L7084">
        <v>15.4</v>
      </c>
    </row>
    <row r="7085" spans="1:12" x14ac:dyDescent="0.55000000000000004">
      <c r="A7085" s="24" t="str">
        <f t="shared" si="110"/>
        <v>102397</v>
      </c>
      <c r="B7085" s="24" t="s">
        <v>42</v>
      </c>
      <c r="C7085" s="25">
        <v>43048</v>
      </c>
      <c r="D7085" s="24">
        <f>IFERROR(VLOOKUP(B7085,'2017_GT Roster'!$B$6:$H$21,7, FALSE), "NO MATCH!!!")</f>
        <v>97</v>
      </c>
      <c r="E7085" s="24">
        <f>IFERROR(VLOOKUP(GAME_JUMP_REPORT_CONSOLIDATED!C7085,GAME_INDEX!$A$7:$E$34,5,FALSE), "NO MATCH")</f>
        <v>1023</v>
      </c>
      <c r="F7085" s="24" t="str">
        <f>IFERROR(VLOOKUP(C7085,GAME_INDEX!$A$7:$E$34,4,FALSE), "NO MATCH!!!")</f>
        <v>North Carolina</v>
      </c>
      <c r="G7085" t="s">
        <v>7076</v>
      </c>
      <c r="H7085" s="1">
        <v>43048</v>
      </c>
      <c r="I7085">
        <v>4386</v>
      </c>
      <c r="J7085" t="s">
        <v>7</v>
      </c>
      <c r="K7085" t="s">
        <v>42</v>
      </c>
      <c r="L7085">
        <v>8.6999999999999993</v>
      </c>
    </row>
    <row r="7086" spans="1:12" x14ac:dyDescent="0.55000000000000004">
      <c r="A7086" s="24" t="str">
        <f t="shared" si="110"/>
        <v>10239</v>
      </c>
      <c r="B7086" s="24" t="s">
        <v>27</v>
      </c>
      <c r="C7086" s="25">
        <v>43048</v>
      </c>
      <c r="D7086" s="24">
        <f>IFERROR(VLOOKUP(B7086,'2017_GT Roster'!$B$6:$H$21,7, FALSE), "NO MATCH!!!")</f>
        <v>9</v>
      </c>
      <c r="E7086" s="24">
        <f>IFERROR(VLOOKUP(GAME_JUMP_REPORT_CONSOLIDATED!C7086,GAME_INDEX!$A$7:$E$34,5,FALSE), "NO MATCH")</f>
        <v>1023</v>
      </c>
      <c r="F7086" s="24" t="str">
        <f>IFERROR(VLOOKUP(C7086,GAME_INDEX!$A$7:$E$34,4,FALSE), "NO MATCH!!!")</f>
        <v>North Carolina</v>
      </c>
      <c r="G7086" t="s">
        <v>7077</v>
      </c>
      <c r="H7086" s="1">
        <v>43048</v>
      </c>
      <c r="I7086">
        <v>4386</v>
      </c>
      <c r="J7086" t="s">
        <v>7</v>
      </c>
      <c r="K7086" t="s">
        <v>27</v>
      </c>
      <c r="L7086">
        <v>13.1</v>
      </c>
    </row>
    <row r="7087" spans="1:12" x14ac:dyDescent="0.55000000000000004">
      <c r="A7087" s="24" t="str">
        <f t="shared" ref="A7087:A7150" si="111">E7087&amp;D7087</f>
        <v>102311</v>
      </c>
      <c r="B7087" s="24" t="s">
        <v>14</v>
      </c>
      <c r="C7087" s="25">
        <v>43048</v>
      </c>
      <c r="D7087" s="24">
        <f>IFERROR(VLOOKUP(B7087,'2017_GT Roster'!$B$6:$H$21,7, FALSE), "NO MATCH!!!")</f>
        <v>11</v>
      </c>
      <c r="E7087" s="24">
        <f>IFERROR(VLOOKUP(GAME_JUMP_REPORT_CONSOLIDATED!C7087,GAME_INDEX!$A$7:$E$34,5,FALSE), "NO MATCH")</f>
        <v>1023</v>
      </c>
      <c r="F7087" s="24" t="str">
        <f>IFERROR(VLOOKUP(C7087,GAME_INDEX!$A$7:$E$34,4,FALSE), "NO MATCH!!!")</f>
        <v>North Carolina</v>
      </c>
      <c r="G7087" t="s">
        <v>7078</v>
      </c>
      <c r="H7087" s="1">
        <v>43048</v>
      </c>
      <c r="I7087">
        <v>4389</v>
      </c>
      <c r="J7087" t="s">
        <v>7</v>
      </c>
      <c r="K7087" t="s">
        <v>14</v>
      </c>
      <c r="L7087">
        <v>21.2</v>
      </c>
    </row>
    <row r="7088" spans="1:12" x14ac:dyDescent="0.55000000000000004">
      <c r="A7088" s="24" t="str">
        <f t="shared" si="111"/>
        <v>10231</v>
      </c>
      <c r="B7088" s="24" t="s">
        <v>3254</v>
      </c>
      <c r="C7088" s="25">
        <v>43048</v>
      </c>
      <c r="D7088" s="24">
        <f>IFERROR(VLOOKUP(B7088,'2017_GT Roster'!$B$6:$H$21,7, FALSE), "NO MATCH!!!")</f>
        <v>1</v>
      </c>
      <c r="E7088" s="24">
        <f>IFERROR(VLOOKUP(GAME_JUMP_REPORT_CONSOLIDATED!C7088,GAME_INDEX!$A$7:$E$34,5,FALSE), "NO MATCH")</f>
        <v>1023</v>
      </c>
      <c r="F7088" s="24" t="str">
        <f>IFERROR(VLOOKUP(C7088,GAME_INDEX!$A$7:$E$34,4,FALSE), "NO MATCH!!!")</f>
        <v>North Carolina</v>
      </c>
      <c r="G7088" t="s">
        <v>7079</v>
      </c>
      <c r="H7088" s="1">
        <v>43048</v>
      </c>
      <c r="I7088">
        <v>4394</v>
      </c>
      <c r="J7088" t="s">
        <v>7</v>
      </c>
      <c r="K7088" t="s">
        <v>3254</v>
      </c>
      <c r="L7088">
        <v>18.399999999999999</v>
      </c>
    </row>
    <row r="7089" spans="1:12" x14ac:dyDescent="0.55000000000000004">
      <c r="A7089" s="24" t="str">
        <f t="shared" si="111"/>
        <v>10233</v>
      </c>
      <c r="B7089" s="24" t="s">
        <v>3344</v>
      </c>
      <c r="C7089" s="25">
        <v>43048</v>
      </c>
      <c r="D7089" s="24">
        <f>IFERROR(VLOOKUP(B7089,'2017_GT Roster'!$B$6:$H$21,7, FALSE), "NO MATCH!!!")</f>
        <v>3</v>
      </c>
      <c r="E7089" s="24">
        <f>IFERROR(VLOOKUP(GAME_JUMP_REPORT_CONSOLIDATED!C7089,GAME_INDEX!$A$7:$E$34,5,FALSE), "NO MATCH")</f>
        <v>1023</v>
      </c>
      <c r="F7089" s="24" t="str">
        <f>IFERROR(VLOOKUP(C7089,GAME_INDEX!$A$7:$E$34,4,FALSE), "NO MATCH!!!")</f>
        <v>North Carolina</v>
      </c>
      <c r="G7089" t="s">
        <v>7080</v>
      </c>
      <c r="H7089" s="1">
        <v>43048</v>
      </c>
      <c r="I7089">
        <v>4396</v>
      </c>
      <c r="J7089" t="s">
        <v>7</v>
      </c>
      <c r="K7089" t="s">
        <v>3344</v>
      </c>
      <c r="L7089">
        <v>12</v>
      </c>
    </row>
    <row r="7090" spans="1:12" x14ac:dyDescent="0.55000000000000004">
      <c r="A7090" s="24" t="str">
        <f t="shared" si="111"/>
        <v>10239</v>
      </c>
      <c r="B7090" s="24" t="s">
        <v>27</v>
      </c>
      <c r="C7090" s="25">
        <v>43048</v>
      </c>
      <c r="D7090" s="24">
        <f>IFERROR(VLOOKUP(B7090,'2017_GT Roster'!$B$6:$H$21,7, FALSE), "NO MATCH!!!")</f>
        <v>9</v>
      </c>
      <c r="E7090" s="24">
        <f>IFERROR(VLOOKUP(GAME_JUMP_REPORT_CONSOLIDATED!C7090,GAME_INDEX!$A$7:$E$34,5,FALSE), "NO MATCH")</f>
        <v>1023</v>
      </c>
      <c r="F7090" s="24" t="str">
        <f>IFERROR(VLOOKUP(C7090,GAME_INDEX!$A$7:$E$34,4,FALSE), "NO MATCH!!!")</f>
        <v>North Carolina</v>
      </c>
      <c r="G7090" t="s">
        <v>7081</v>
      </c>
      <c r="H7090" s="1">
        <v>43048</v>
      </c>
      <c r="I7090">
        <v>4407</v>
      </c>
      <c r="J7090" t="s">
        <v>7</v>
      </c>
      <c r="K7090" t="s">
        <v>27</v>
      </c>
      <c r="L7090">
        <v>10.1</v>
      </c>
    </row>
    <row r="7091" spans="1:12" x14ac:dyDescent="0.55000000000000004">
      <c r="A7091" s="24" t="str">
        <f t="shared" si="111"/>
        <v>102397</v>
      </c>
      <c r="B7091" s="24" t="s">
        <v>42</v>
      </c>
      <c r="C7091" s="25">
        <v>43048</v>
      </c>
      <c r="D7091" s="24">
        <f>IFERROR(VLOOKUP(B7091,'2017_GT Roster'!$B$6:$H$21,7, FALSE), "NO MATCH!!!")</f>
        <v>97</v>
      </c>
      <c r="E7091" s="24">
        <f>IFERROR(VLOOKUP(GAME_JUMP_REPORT_CONSOLIDATED!C7091,GAME_INDEX!$A$7:$E$34,5,FALSE), "NO MATCH")</f>
        <v>1023</v>
      </c>
      <c r="F7091" s="24" t="str">
        <f>IFERROR(VLOOKUP(C7091,GAME_INDEX!$A$7:$E$34,4,FALSE), "NO MATCH!!!")</f>
        <v>North Carolina</v>
      </c>
      <c r="G7091" t="s">
        <v>7082</v>
      </c>
      <c r="H7091" s="1">
        <v>43048</v>
      </c>
      <c r="I7091">
        <v>4407</v>
      </c>
      <c r="J7091" t="s">
        <v>7</v>
      </c>
      <c r="K7091" t="s">
        <v>42</v>
      </c>
      <c r="L7091">
        <v>17</v>
      </c>
    </row>
    <row r="7092" spans="1:12" x14ac:dyDescent="0.55000000000000004">
      <c r="A7092" s="24" t="str">
        <f t="shared" si="111"/>
        <v>10239</v>
      </c>
      <c r="B7092" s="24" t="s">
        <v>27</v>
      </c>
      <c r="C7092" s="25">
        <v>43048</v>
      </c>
      <c r="D7092" s="24">
        <f>IFERROR(VLOOKUP(B7092,'2017_GT Roster'!$B$6:$H$21,7, FALSE), "NO MATCH!!!")</f>
        <v>9</v>
      </c>
      <c r="E7092" s="24">
        <f>IFERROR(VLOOKUP(GAME_JUMP_REPORT_CONSOLIDATED!C7092,GAME_INDEX!$A$7:$E$34,5,FALSE), "NO MATCH")</f>
        <v>1023</v>
      </c>
      <c r="F7092" s="24" t="str">
        <f>IFERROR(VLOOKUP(C7092,GAME_INDEX!$A$7:$E$34,4,FALSE), "NO MATCH!!!")</f>
        <v>North Carolina</v>
      </c>
      <c r="G7092" t="s">
        <v>7083</v>
      </c>
      <c r="H7092" s="1">
        <v>43048</v>
      </c>
      <c r="I7092">
        <v>4412</v>
      </c>
      <c r="J7092" t="s">
        <v>7</v>
      </c>
      <c r="K7092" t="s">
        <v>27</v>
      </c>
      <c r="L7092">
        <v>14.7</v>
      </c>
    </row>
    <row r="7093" spans="1:12" x14ac:dyDescent="0.55000000000000004">
      <c r="A7093" s="24" t="str">
        <f t="shared" si="111"/>
        <v>10231</v>
      </c>
      <c r="B7093" s="24" t="s">
        <v>3254</v>
      </c>
      <c r="C7093" s="25">
        <v>43048</v>
      </c>
      <c r="D7093" s="24">
        <f>IFERROR(VLOOKUP(B7093,'2017_GT Roster'!$B$6:$H$21,7, FALSE), "NO MATCH!!!")</f>
        <v>1</v>
      </c>
      <c r="E7093" s="24">
        <f>IFERROR(VLOOKUP(GAME_JUMP_REPORT_CONSOLIDATED!C7093,GAME_INDEX!$A$7:$E$34,5,FALSE), "NO MATCH")</f>
        <v>1023</v>
      </c>
      <c r="F7093" s="24" t="str">
        <f>IFERROR(VLOOKUP(C7093,GAME_INDEX!$A$7:$E$34,4,FALSE), "NO MATCH!!!")</f>
        <v>North Carolina</v>
      </c>
      <c r="G7093" t="s">
        <v>7084</v>
      </c>
      <c r="H7093" s="1">
        <v>43048</v>
      </c>
      <c r="I7093">
        <v>4419</v>
      </c>
      <c r="J7093" t="s">
        <v>7</v>
      </c>
      <c r="K7093" t="s">
        <v>3254</v>
      </c>
      <c r="L7093">
        <v>15.6</v>
      </c>
    </row>
    <row r="7094" spans="1:12" x14ac:dyDescent="0.55000000000000004">
      <c r="A7094" s="24" t="str">
        <f t="shared" si="111"/>
        <v>10233</v>
      </c>
      <c r="B7094" s="24" t="s">
        <v>3344</v>
      </c>
      <c r="C7094" s="25">
        <v>43048</v>
      </c>
      <c r="D7094" s="24">
        <f>IFERROR(VLOOKUP(B7094,'2017_GT Roster'!$B$6:$H$21,7, FALSE), "NO MATCH!!!")</f>
        <v>3</v>
      </c>
      <c r="E7094" s="24">
        <f>IFERROR(VLOOKUP(GAME_JUMP_REPORT_CONSOLIDATED!C7094,GAME_INDEX!$A$7:$E$34,5,FALSE), "NO MATCH")</f>
        <v>1023</v>
      </c>
      <c r="F7094" s="24" t="str">
        <f>IFERROR(VLOOKUP(C7094,GAME_INDEX!$A$7:$E$34,4,FALSE), "NO MATCH!!!")</f>
        <v>North Carolina</v>
      </c>
      <c r="G7094" t="s">
        <v>7085</v>
      </c>
      <c r="H7094" s="1">
        <v>43048</v>
      </c>
      <c r="I7094">
        <v>4422</v>
      </c>
      <c r="J7094" t="s">
        <v>7</v>
      </c>
      <c r="K7094" t="s">
        <v>3344</v>
      </c>
      <c r="L7094">
        <v>11.5</v>
      </c>
    </row>
    <row r="7095" spans="1:12" x14ac:dyDescent="0.55000000000000004">
      <c r="A7095" s="24" t="str">
        <f t="shared" si="111"/>
        <v>10231</v>
      </c>
      <c r="B7095" s="24" t="s">
        <v>3254</v>
      </c>
      <c r="C7095" s="25">
        <v>43048</v>
      </c>
      <c r="D7095" s="24">
        <f>IFERROR(VLOOKUP(B7095,'2017_GT Roster'!$B$6:$H$21,7, FALSE), "NO MATCH!!!")</f>
        <v>1</v>
      </c>
      <c r="E7095" s="24">
        <f>IFERROR(VLOOKUP(GAME_JUMP_REPORT_CONSOLIDATED!C7095,GAME_INDEX!$A$7:$E$34,5,FALSE), "NO MATCH")</f>
        <v>1023</v>
      </c>
      <c r="F7095" s="24" t="str">
        <f>IFERROR(VLOOKUP(C7095,GAME_INDEX!$A$7:$E$34,4,FALSE), "NO MATCH!!!")</f>
        <v>North Carolina</v>
      </c>
      <c r="G7095" t="s">
        <v>7086</v>
      </c>
      <c r="H7095" s="1">
        <v>43048</v>
      </c>
      <c r="I7095">
        <v>4422</v>
      </c>
      <c r="J7095" t="s">
        <v>7</v>
      </c>
      <c r="K7095" t="s">
        <v>3254</v>
      </c>
      <c r="L7095">
        <v>18.600000000000001</v>
      </c>
    </row>
    <row r="7096" spans="1:12" x14ac:dyDescent="0.55000000000000004">
      <c r="A7096" s="24" t="str">
        <f t="shared" si="111"/>
        <v>10239</v>
      </c>
      <c r="B7096" s="24" t="s">
        <v>27</v>
      </c>
      <c r="C7096" s="25">
        <v>43048</v>
      </c>
      <c r="D7096" s="24">
        <f>IFERROR(VLOOKUP(B7096,'2017_GT Roster'!$B$6:$H$21,7, FALSE), "NO MATCH!!!")</f>
        <v>9</v>
      </c>
      <c r="E7096" s="24">
        <f>IFERROR(VLOOKUP(GAME_JUMP_REPORT_CONSOLIDATED!C7096,GAME_INDEX!$A$7:$E$34,5,FALSE), "NO MATCH")</f>
        <v>1023</v>
      </c>
      <c r="F7096" s="24" t="str">
        <f>IFERROR(VLOOKUP(C7096,GAME_INDEX!$A$7:$E$34,4,FALSE), "NO MATCH!!!")</f>
        <v>North Carolina</v>
      </c>
      <c r="G7096" t="s">
        <v>7087</v>
      </c>
      <c r="H7096" s="1">
        <v>43048</v>
      </c>
      <c r="I7096">
        <v>4434</v>
      </c>
      <c r="J7096" t="s">
        <v>7</v>
      </c>
      <c r="K7096" t="s">
        <v>27</v>
      </c>
      <c r="L7096">
        <v>10.4</v>
      </c>
    </row>
    <row r="7097" spans="1:12" x14ac:dyDescent="0.55000000000000004">
      <c r="A7097" s="24" t="str">
        <f t="shared" si="111"/>
        <v>102333</v>
      </c>
      <c r="B7097" s="24" t="s">
        <v>32</v>
      </c>
      <c r="C7097" s="25">
        <v>43048</v>
      </c>
      <c r="D7097" s="24">
        <f>IFERROR(VLOOKUP(B7097,'2017_GT Roster'!$B$6:$H$21,7, FALSE), "NO MATCH!!!")</f>
        <v>33</v>
      </c>
      <c r="E7097" s="24">
        <f>IFERROR(VLOOKUP(GAME_JUMP_REPORT_CONSOLIDATED!C7097,GAME_INDEX!$A$7:$E$34,5,FALSE), "NO MATCH")</f>
        <v>1023</v>
      </c>
      <c r="F7097" s="24" t="str">
        <f>IFERROR(VLOOKUP(C7097,GAME_INDEX!$A$7:$E$34,4,FALSE), "NO MATCH!!!")</f>
        <v>North Carolina</v>
      </c>
      <c r="G7097" t="s">
        <v>7088</v>
      </c>
      <c r="H7097" s="1">
        <v>43048</v>
      </c>
      <c r="I7097">
        <v>4445</v>
      </c>
      <c r="J7097" t="s">
        <v>7</v>
      </c>
      <c r="K7097" t="s">
        <v>32</v>
      </c>
      <c r="L7097">
        <v>17.2</v>
      </c>
    </row>
    <row r="7098" spans="1:12" x14ac:dyDescent="0.55000000000000004">
      <c r="A7098" s="24" t="str">
        <f t="shared" si="111"/>
        <v>10231</v>
      </c>
      <c r="B7098" s="24" t="s">
        <v>3254</v>
      </c>
      <c r="C7098" s="25">
        <v>43048</v>
      </c>
      <c r="D7098" s="24">
        <f>IFERROR(VLOOKUP(B7098,'2017_GT Roster'!$B$6:$H$21,7, FALSE), "NO MATCH!!!")</f>
        <v>1</v>
      </c>
      <c r="E7098" s="24">
        <f>IFERROR(VLOOKUP(GAME_JUMP_REPORT_CONSOLIDATED!C7098,GAME_INDEX!$A$7:$E$34,5,FALSE), "NO MATCH")</f>
        <v>1023</v>
      </c>
      <c r="F7098" s="24" t="str">
        <f>IFERROR(VLOOKUP(C7098,GAME_INDEX!$A$7:$E$34,4,FALSE), "NO MATCH!!!")</f>
        <v>North Carolina</v>
      </c>
      <c r="G7098" t="s">
        <v>7089</v>
      </c>
      <c r="H7098" s="1">
        <v>43048</v>
      </c>
      <c r="I7098">
        <v>4448</v>
      </c>
      <c r="J7098" t="s">
        <v>7</v>
      </c>
      <c r="K7098" t="s">
        <v>3254</v>
      </c>
      <c r="L7098">
        <v>18.399999999999999</v>
      </c>
    </row>
    <row r="7099" spans="1:12" x14ac:dyDescent="0.55000000000000004">
      <c r="A7099" s="24" t="str">
        <f t="shared" si="111"/>
        <v>102333</v>
      </c>
      <c r="B7099" s="24" t="s">
        <v>32</v>
      </c>
      <c r="C7099" s="25">
        <v>43048</v>
      </c>
      <c r="D7099" s="24">
        <f>IFERROR(VLOOKUP(B7099,'2017_GT Roster'!$B$6:$H$21,7, FALSE), "NO MATCH!!!")</f>
        <v>33</v>
      </c>
      <c r="E7099" s="24">
        <f>IFERROR(VLOOKUP(GAME_JUMP_REPORT_CONSOLIDATED!C7099,GAME_INDEX!$A$7:$E$34,5,FALSE), "NO MATCH")</f>
        <v>1023</v>
      </c>
      <c r="F7099" s="24" t="str">
        <f>IFERROR(VLOOKUP(C7099,GAME_INDEX!$A$7:$E$34,4,FALSE), "NO MATCH!!!")</f>
        <v>North Carolina</v>
      </c>
      <c r="G7099" t="s">
        <v>7090</v>
      </c>
      <c r="H7099" s="1">
        <v>43048</v>
      </c>
      <c r="I7099">
        <v>4448</v>
      </c>
      <c r="J7099" t="s">
        <v>7</v>
      </c>
      <c r="K7099" t="s">
        <v>32</v>
      </c>
      <c r="L7099">
        <v>15.6</v>
      </c>
    </row>
    <row r="7100" spans="1:12" x14ac:dyDescent="0.55000000000000004">
      <c r="A7100" s="24" t="str">
        <f t="shared" si="111"/>
        <v>10233</v>
      </c>
      <c r="B7100" s="24" t="s">
        <v>3344</v>
      </c>
      <c r="C7100" s="25">
        <v>43048</v>
      </c>
      <c r="D7100" s="24">
        <f>IFERROR(VLOOKUP(B7100,'2017_GT Roster'!$B$6:$H$21,7, FALSE), "NO MATCH!!!")</f>
        <v>3</v>
      </c>
      <c r="E7100" s="24">
        <f>IFERROR(VLOOKUP(GAME_JUMP_REPORT_CONSOLIDATED!C7100,GAME_INDEX!$A$7:$E$34,5,FALSE), "NO MATCH")</f>
        <v>1023</v>
      </c>
      <c r="F7100" s="24" t="str">
        <f>IFERROR(VLOOKUP(C7100,GAME_INDEX!$A$7:$E$34,4,FALSE), "NO MATCH!!!")</f>
        <v>North Carolina</v>
      </c>
      <c r="G7100" t="s">
        <v>7091</v>
      </c>
      <c r="H7100" s="1">
        <v>43048</v>
      </c>
      <c r="I7100">
        <v>4448</v>
      </c>
      <c r="J7100" t="s">
        <v>7</v>
      </c>
      <c r="K7100" t="s">
        <v>3344</v>
      </c>
      <c r="L7100">
        <v>12</v>
      </c>
    </row>
    <row r="7101" spans="1:12" x14ac:dyDescent="0.55000000000000004">
      <c r="A7101" s="24" t="str">
        <f t="shared" si="111"/>
        <v>10233</v>
      </c>
      <c r="B7101" s="24" t="s">
        <v>3344</v>
      </c>
      <c r="C7101" s="25">
        <v>43048</v>
      </c>
      <c r="D7101" s="24">
        <f>IFERROR(VLOOKUP(B7101,'2017_GT Roster'!$B$6:$H$21,7, FALSE), "NO MATCH!!!")</f>
        <v>3</v>
      </c>
      <c r="E7101" s="24">
        <f>IFERROR(VLOOKUP(GAME_JUMP_REPORT_CONSOLIDATED!C7101,GAME_INDEX!$A$7:$E$34,5,FALSE), "NO MATCH")</f>
        <v>1023</v>
      </c>
      <c r="F7101" s="24" t="str">
        <f>IFERROR(VLOOKUP(C7101,GAME_INDEX!$A$7:$E$34,4,FALSE), "NO MATCH!!!")</f>
        <v>North Carolina</v>
      </c>
      <c r="G7101" t="s">
        <v>7092</v>
      </c>
      <c r="H7101" s="1">
        <v>43048</v>
      </c>
      <c r="I7101">
        <v>4449</v>
      </c>
      <c r="J7101" t="s">
        <v>7</v>
      </c>
      <c r="K7101" t="s">
        <v>3344</v>
      </c>
      <c r="L7101">
        <v>9.4</v>
      </c>
    </row>
    <row r="7102" spans="1:12" x14ac:dyDescent="0.55000000000000004">
      <c r="A7102" s="24" t="str">
        <f t="shared" si="111"/>
        <v>10233</v>
      </c>
      <c r="B7102" s="24" t="s">
        <v>3344</v>
      </c>
      <c r="C7102" s="25">
        <v>43048</v>
      </c>
      <c r="D7102" s="24">
        <f>IFERROR(VLOOKUP(B7102,'2017_GT Roster'!$B$6:$H$21,7, FALSE), "NO MATCH!!!")</f>
        <v>3</v>
      </c>
      <c r="E7102" s="24">
        <f>IFERROR(VLOOKUP(GAME_JUMP_REPORT_CONSOLIDATED!C7102,GAME_INDEX!$A$7:$E$34,5,FALSE), "NO MATCH")</f>
        <v>1023</v>
      </c>
      <c r="F7102" s="24" t="str">
        <f>IFERROR(VLOOKUP(C7102,GAME_INDEX!$A$7:$E$34,4,FALSE), "NO MATCH!!!")</f>
        <v>North Carolina</v>
      </c>
      <c r="G7102" t="s">
        <v>7093</v>
      </c>
      <c r="H7102" s="1">
        <v>43048</v>
      </c>
      <c r="I7102">
        <v>4450</v>
      </c>
      <c r="J7102" t="s">
        <v>7</v>
      </c>
      <c r="K7102" t="s">
        <v>3344</v>
      </c>
      <c r="L7102">
        <v>7.3</v>
      </c>
    </row>
    <row r="7103" spans="1:12" x14ac:dyDescent="0.55000000000000004">
      <c r="A7103" s="24" t="str">
        <f t="shared" si="111"/>
        <v>102333</v>
      </c>
      <c r="B7103" s="24" t="s">
        <v>32</v>
      </c>
      <c r="C7103" s="25">
        <v>43048</v>
      </c>
      <c r="D7103" s="24">
        <f>IFERROR(VLOOKUP(B7103,'2017_GT Roster'!$B$6:$H$21,7, FALSE), "NO MATCH!!!")</f>
        <v>33</v>
      </c>
      <c r="E7103" s="24">
        <f>IFERROR(VLOOKUP(GAME_JUMP_REPORT_CONSOLIDATED!C7103,GAME_INDEX!$A$7:$E$34,5,FALSE), "NO MATCH")</f>
        <v>1023</v>
      </c>
      <c r="F7103" s="24" t="str">
        <f>IFERROR(VLOOKUP(C7103,GAME_INDEX!$A$7:$E$34,4,FALSE), "NO MATCH!!!")</f>
        <v>North Carolina</v>
      </c>
      <c r="G7103" t="s">
        <v>7094</v>
      </c>
      <c r="H7103" s="1">
        <v>43048</v>
      </c>
      <c r="I7103">
        <v>4477</v>
      </c>
      <c r="J7103" t="s">
        <v>7</v>
      </c>
      <c r="K7103" t="s">
        <v>32</v>
      </c>
      <c r="L7103">
        <v>23</v>
      </c>
    </row>
    <row r="7104" spans="1:12" x14ac:dyDescent="0.55000000000000004">
      <c r="A7104" s="24" t="str">
        <f t="shared" si="111"/>
        <v>102397</v>
      </c>
      <c r="B7104" s="24" t="s">
        <v>42</v>
      </c>
      <c r="C7104" s="25">
        <v>43048</v>
      </c>
      <c r="D7104" s="24">
        <f>IFERROR(VLOOKUP(B7104,'2017_GT Roster'!$B$6:$H$21,7, FALSE), "NO MATCH!!!")</f>
        <v>97</v>
      </c>
      <c r="E7104" s="24">
        <f>IFERROR(VLOOKUP(GAME_JUMP_REPORT_CONSOLIDATED!C7104,GAME_INDEX!$A$7:$E$34,5,FALSE), "NO MATCH")</f>
        <v>1023</v>
      </c>
      <c r="F7104" s="24" t="str">
        <f>IFERROR(VLOOKUP(C7104,GAME_INDEX!$A$7:$E$34,4,FALSE), "NO MATCH!!!")</f>
        <v>North Carolina</v>
      </c>
      <c r="G7104" t="s">
        <v>7095</v>
      </c>
      <c r="H7104" s="1">
        <v>43048</v>
      </c>
      <c r="I7104">
        <v>4577</v>
      </c>
      <c r="J7104" t="s">
        <v>7</v>
      </c>
      <c r="K7104" t="s">
        <v>42</v>
      </c>
      <c r="L7104">
        <v>11</v>
      </c>
    </row>
    <row r="7105" spans="1:12" x14ac:dyDescent="0.55000000000000004">
      <c r="A7105" s="24" t="str">
        <f t="shared" si="111"/>
        <v>102397</v>
      </c>
      <c r="B7105" s="24" t="s">
        <v>42</v>
      </c>
      <c r="C7105" s="25">
        <v>43048</v>
      </c>
      <c r="D7105" s="24">
        <f>IFERROR(VLOOKUP(B7105,'2017_GT Roster'!$B$6:$H$21,7, FALSE), "NO MATCH!!!")</f>
        <v>97</v>
      </c>
      <c r="E7105" s="24">
        <f>IFERROR(VLOOKUP(GAME_JUMP_REPORT_CONSOLIDATED!C7105,GAME_INDEX!$A$7:$E$34,5,FALSE), "NO MATCH")</f>
        <v>1023</v>
      </c>
      <c r="F7105" s="24" t="str">
        <f>IFERROR(VLOOKUP(C7105,GAME_INDEX!$A$7:$E$34,4,FALSE), "NO MATCH!!!")</f>
        <v>North Carolina</v>
      </c>
      <c r="G7105" t="s">
        <v>7096</v>
      </c>
      <c r="H7105" s="1">
        <v>43048</v>
      </c>
      <c r="I7105">
        <v>4577</v>
      </c>
      <c r="J7105" t="s">
        <v>7</v>
      </c>
      <c r="K7105" t="s">
        <v>42</v>
      </c>
      <c r="L7105">
        <v>15.8</v>
      </c>
    </row>
    <row r="7106" spans="1:12" x14ac:dyDescent="0.55000000000000004">
      <c r="A7106" s="24" t="str">
        <f t="shared" si="111"/>
        <v>10239</v>
      </c>
      <c r="B7106" s="24" t="s">
        <v>27</v>
      </c>
      <c r="C7106" s="25">
        <v>43048</v>
      </c>
      <c r="D7106" s="24">
        <f>IFERROR(VLOOKUP(B7106,'2017_GT Roster'!$B$6:$H$21,7, FALSE), "NO MATCH!!!")</f>
        <v>9</v>
      </c>
      <c r="E7106" s="24">
        <f>IFERROR(VLOOKUP(GAME_JUMP_REPORT_CONSOLIDATED!C7106,GAME_INDEX!$A$7:$E$34,5,FALSE), "NO MATCH")</f>
        <v>1023</v>
      </c>
      <c r="F7106" s="24" t="str">
        <f>IFERROR(VLOOKUP(C7106,GAME_INDEX!$A$7:$E$34,4,FALSE), "NO MATCH!!!")</f>
        <v>North Carolina</v>
      </c>
      <c r="G7106" t="s">
        <v>7097</v>
      </c>
      <c r="H7106" s="1">
        <v>43048</v>
      </c>
      <c r="I7106">
        <v>4581</v>
      </c>
      <c r="J7106" t="s">
        <v>7</v>
      </c>
      <c r="K7106" t="s">
        <v>27</v>
      </c>
      <c r="L7106">
        <v>11.9</v>
      </c>
    </row>
    <row r="7107" spans="1:12" x14ac:dyDescent="0.55000000000000004">
      <c r="A7107" s="24" t="str">
        <f t="shared" si="111"/>
        <v>102333</v>
      </c>
      <c r="B7107" s="24" t="s">
        <v>32</v>
      </c>
      <c r="C7107" s="25">
        <v>43048</v>
      </c>
      <c r="D7107" s="24">
        <f>IFERROR(VLOOKUP(B7107,'2017_GT Roster'!$B$6:$H$21,7, FALSE), "NO MATCH!!!")</f>
        <v>33</v>
      </c>
      <c r="E7107" s="24">
        <f>IFERROR(VLOOKUP(GAME_JUMP_REPORT_CONSOLIDATED!C7107,GAME_INDEX!$A$7:$E$34,5,FALSE), "NO MATCH")</f>
        <v>1023</v>
      </c>
      <c r="F7107" s="24" t="str">
        <f>IFERROR(VLOOKUP(C7107,GAME_INDEX!$A$7:$E$34,4,FALSE), "NO MATCH!!!")</f>
        <v>North Carolina</v>
      </c>
      <c r="G7107" t="s">
        <v>7098</v>
      </c>
      <c r="H7107" s="1">
        <v>43048</v>
      </c>
      <c r="I7107">
        <v>4583</v>
      </c>
      <c r="J7107" t="s">
        <v>7</v>
      </c>
      <c r="K7107" t="s">
        <v>32</v>
      </c>
      <c r="L7107">
        <v>13.1</v>
      </c>
    </row>
    <row r="7108" spans="1:12" x14ac:dyDescent="0.55000000000000004">
      <c r="A7108" s="24" t="str">
        <f t="shared" si="111"/>
        <v>10238</v>
      </c>
      <c r="B7108" s="24" t="s">
        <v>34</v>
      </c>
      <c r="C7108" s="25">
        <v>43048</v>
      </c>
      <c r="D7108" s="24">
        <f>IFERROR(VLOOKUP(B7108,'2017_GT Roster'!$B$6:$H$21,7, FALSE), "NO MATCH!!!")</f>
        <v>8</v>
      </c>
      <c r="E7108" s="24">
        <f>IFERROR(VLOOKUP(GAME_JUMP_REPORT_CONSOLIDATED!C7108,GAME_INDEX!$A$7:$E$34,5,FALSE), "NO MATCH")</f>
        <v>1023</v>
      </c>
      <c r="F7108" s="24" t="str">
        <f>IFERROR(VLOOKUP(C7108,GAME_INDEX!$A$7:$E$34,4,FALSE), "NO MATCH!!!")</f>
        <v>North Carolina</v>
      </c>
      <c r="G7108" t="s">
        <v>7099</v>
      </c>
      <c r="H7108" s="1">
        <v>43048</v>
      </c>
      <c r="I7108">
        <v>4583</v>
      </c>
      <c r="J7108" t="s">
        <v>7</v>
      </c>
      <c r="K7108" t="s">
        <v>34</v>
      </c>
      <c r="L7108">
        <v>11.3</v>
      </c>
    </row>
    <row r="7109" spans="1:12" x14ac:dyDescent="0.55000000000000004">
      <c r="A7109" s="24" t="str">
        <f t="shared" si="111"/>
        <v>10238</v>
      </c>
      <c r="B7109" s="24" t="s">
        <v>34</v>
      </c>
      <c r="C7109" s="25">
        <v>43048</v>
      </c>
      <c r="D7109" s="24">
        <f>IFERROR(VLOOKUP(B7109,'2017_GT Roster'!$B$6:$H$21,7, FALSE), "NO MATCH!!!")</f>
        <v>8</v>
      </c>
      <c r="E7109" s="24">
        <f>IFERROR(VLOOKUP(GAME_JUMP_REPORT_CONSOLIDATED!C7109,GAME_INDEX!$A$7:$E$34,5,FALSE), "NO MATCH")</f>
        <v>1023</v>
      </c>
      <c r="F7109" s="24" t="str">
        <f>IFERROR(VLOOKUP(C7109,GAME_INDEX!$A$7:$E$34,4,FALSE), "NO MATCH!!!")</f>
        <v>North Carolina</v>
      </c>
      <c r="G7109" t="s">
        <v>7100</v>
      </c>
      <c r="H7109" s="1">
        <v>43048</v>
      </c>
      <c r="I7109">
        <v>4584</v>
      </c>
      <c r="J7109" t="s">
        <v>7</v>
      </c>
      <c r="K7109" t="s">
        <v>34</v>
      </c>
      <c r="L7109">
        <v>10.8</v>
      </c>
    </row>
    <row r="7110" spans="1:12" x14ac:dyDescent="0.55000000000000004">
      <c r="A7110" s="24" t="str">
        <f t="shared" si="111"/>
        <v>10231</v>
      </c>
      <c r="B7110" s="24" t="s">
        <v>3254</v>
      </c>
      <c r="C7110" s="25">
        <v>43048</v>
      </c>
      <c r="D7110" s="24">
        <f>IFERROR(VLOOKUP(B7110,'2017_GT Roster'!$B$6:$H$21,7, FALSE), "NO MATCH!!!")</f>
        <v>1</v>
      </c>
      <c r="E7110" s="24">
        <f>IFERROR(VLOOKUP(GAME_JUMP_REPORT_CONSOLIDATED!C7110,GAME_INDEX!$A$7:$E$34,5,FALSE), "NO MATCH")</f>
        <v>1023</v>
      </c>
      <c r="F7110" s="24" t="str">
        <f>IFERROR(VLOOKUP(C7110,GAME_INDEX!$A$7:$E$34,4,FALSE), "NO MATCH!!!")</f>
        <v>North Carolina</v>
      </c>
      <c r="G7110" t="s">
        <v>7101</v>
      </c>
      <c r="H7110" s="1">
        <v>43048</v>
      </c>
      <c r="I7110">
        <v>4589</v>
      </c>
      <c r="J7110" t="s">
        <v>7</v>
      </c>
      <c r="K7110" t="s">
        <v>3254</v>
      </c>
      <c r="L7110">
        <v>12.9</v>
      </c>
    </row>
    <row r="7111" spans="1:12" x14ac:dyDescent="0.55000000000000004">
      <c r="A7111" s="24" t="str">
        <f t="shared" si="111"/>
        <v>102311</v>
      </c>
      <c r="B7111" s="24" t="s">
        <v>14</v>
      </c>
      <c r="C7111" s="25">
        <v>43048</v>
      </c>
      <c r="D7111" s="24">
        <f>IFERROR(VLOOKUP(B7111,'2017_GT Roster'!$B$6:$H$21,7, FALSE), "NO MATCH!!!")</f>
        <v>11</v>
      </c>
      <c r="E7111" s="24">
        <f>IFERROR(VLOOKUP(GAME_JUMP_REPORT_CONSOLIDATED!C7111,GAME_INDEX!$A$7:$E$34,5,FALSE), "NO MATCH")</f>
        <v>1023</v>
      </c>
      <c r="F7111" s="24" t="str">
        <f>IFERROR(VLOOKUP(C7111,GAME_INDEX!$A$7:$E$34,4,FALSE), "NO MATCH!!!")</f>
        <v>North Carolina</v>
      </c>
      <c r="G7111" t="s">
        <v>7102</v>
      </c>
      <c r="H7111" s="1">
        <v>43048</v>
      </c>
      <c r="I7111">
        <v>4589</v>
      </c>
      <c r="J7111" t="s">
        <v>7</v>
      </c>
      <c r="K7111" t="s">
        <v>14</v>
      </c>
      <c r="L7111">
        <v>15.3</v>
      </c>
    </row>
    <row r="7112" spans="1:12" x14ac:dyDescent="0.55000000000000004">
      <c r="A7112" s="24" t="str">
        <f t="shared" si="111"/>
        <v>10231</v>
      </c>
      <c r="B7112" s="24" t="s">
        <v>3254</v>
      </c>
      <c r="C7112" s="25">
        <v>43048</v>
      </c>
      <c r="D7112" s="24">
        <f>IFERROR(VLOOKUP(B7112,'2017_GT Roster'!$B$6:$H$21,7, FALSE), "NO MATCH!!!")</f>
        <v>1</v>
      </c>
      <c r="E7112" s="24">
        <f>IFERROR(VLOOKUP(GAME_JUMP_REPORT_CONSOLIDATED!C7112,GAME_INDEX!$A$7:$E$34,5,FALSE), "NO MATCH")</f>
        <v>1023</v>
      </c>
      <c r="F7112" s="24" t="str">
        <f>IFERROR(VLOOKUP(C7112,GAME_INDEX!$A$7:$E$34,4,FALSE), "NO MATCH!!!")</f>
        <v>North Carolina</v>
      </c>
      <c r="G7112" t="s">
        <v>7103</v>
      </c>
      <c r="H7112" s="1">
        <v>43048</v>
      </c>
      <c r="I7112">
        <v>4589</v>
      </c>
      <c r="J7112" t="s">
        <v>7</v>
      </c>
      <c r="K7112" t="s">
        <v>3254</v>
      </c>
      <c r="L7112">
        <v>15.5</v>
      </c>
    </row>
    <row r="7113" spans="1:12" x14ac:dyDescent="0.55000000000000004">
      <c r="A7113" s="24" t="str">
        <f t="shared" si="111"/>
        <v>102397</v>
      </c>
      <c r="B7113" s="24" t="s">
        <v>42</v>
      </c>
      <c r="C7113" s="25">
        <v>43048</v>
      </c>
      <c r="D7113" s="24">
        <f>IFERROR(VLOOKUP(B7113,'2017_GT Roster'!$B$6:$H$21,7, FALSE), "NO MATCH!!!")</f>
        <v>97</v>
      </c>
      <c r="E7113" s="24">
        <f>IFERROR(VLOOKUP(GAME_JUMP_REPORT_CONSOLIDATED!C7113,GAME_INDEX!$A$7:$E$34,5,FALSE), "NO MATCH")</f>
        <v>1023</v>
      </c>
      <c r="F7113" s="24" t="str">
        <f>IFERROR(VLOOKUP(C7113,GAME_INDEX!$A$7:$E$34,4,FALSE), "NO MATCH!!!")</f>
        <v>North Carolina</v>
      </c>
      <c r="G7113" t="s">
        <v>7104</v>
      </c>
      <c r="H7113" s="1">
        <v>43048</v>
      </c>
      <c r="I7113">
        <v>4595</v>
      </c>
      <c r="J7113" t="s">
        <v>7</v>
      </c>
      <c r="K7113" t="s">
        <v>42</v>
      </c>
      <c r="L7113">
        <v>17</v>
      </c>
    </row>
    <row r="7114" spans="1:12" x14ac:dyDescent="0.55000000000000004">
      <c r="A7114" s="24" t="str">
        <f t="shared" si="111"/>
        <v>102333</v>
      </c>
      <c r="B7114" s="24" t="s">
        <v>32</v>
      </c>
      <c r="C7114" s="25">
        <v>43048</v>
      </c>
      <c r="D7114" s="24">
        <f>IFERROR(VLOOKUP(B7114,'2017_GT Roster'!$B$6:$H$21,7, FALSE), "NO MATCH!!!")</f>
        <v>33</v>
      </c>
      <c r="E7114" s="24">
        <f>IFERROR(VLOOKUP(GAME_JUMP_REPORT_CONSOLIDATED!C7114,GAME_INDEX!$A$7:$E$34,5,FALSE), "NO MATCH")</f>
        <v>1023</v>
      </c>
      <c r="F7114" s="24" t="str">
        <f>IFERROR(VLOOKUP(C7114,GAME_INDEX!$A$7:$E$34,4,FALSE), "NO MATCH!!!")</f>
        <v>North Carolina</v>
      </c>
      <c r="G7114" t="s">
        <v>7105</v>
      </c>
      <c r="H7114" s="1">
        <v>43048</v>
      </c>
      <c r="I7114">
        <v>4600</v>
      </c>
      <c r="J7114" t="s">
        <v>7</v>
      </c>
      <c r="K7114" t="s">
        <v>32</v>
      </c>
      <c r="L7114">
        <v>14.9</v>
      </c>
    </row>
    <row r="7115" spans="1:12" x14ac:dyDescent="0.55000000000000004">
      <c r="A7115" s="24" t="str">
        <f t="shared" si="111"/>
        <v>10239</v>
      </c>
      <c r="B7115" s="24" t="s">
        <v>27</v>
      </c>
      <c r="C7115" s="25">
        <v>43048</v>
      </c>
      <c r="D7115" s="24">
        <f>IFERROR(VLOOKUP(B7115,'2017_GT Roster'!$B$6:$H$21,7, FALSE), "NO MATCH!!!")</f>
        <v>9</v>
      </c>
      <c r="E7115" s="24">
        <f>IFERROR(VLOOKUP(GAME_JUMP_REPORT_CONSOLIDATED!C7115,GAME_INDEX!$A$7:$E$34,5,FALSE), "NO MATCH")</f>
        <v>1023</v>
      </c>
      <c r="F7115" s="24" t="str">
        <f>IFERROR(VLOOKUP(C7115,GAME_INDEX!$A$7:$E$34,4,FALSE), "NO MATCH!!!")</f>
        <v>North Carolina</v>
      </c>
      <c r="G7115" t="s">
        <v>7106</v>
      </c>
      <c r="H7115" s="1">
        <v>43048</v>
      </c>
      <c r="I7115">
        <v>4602</v>
      </c>
      <c r="J7115" t="s">
        <v>7</v>
      </c>
      <c r="K7115" t="s">
        <v>27</v>
      </c>
      <c r="L7115">
        <v>11</v>
      </c>
    </row>
    <row r="7116" spans="1:12" x14ac:dyDescent="0.55000000000000004">
      <c r="A7116" s="24" t="str">
        <f t="shared" si="111"/>
        <v>102311</v>
      </c>
      <c r="B7116" s="24" t="s">
        <v>14</v>
      </c>
      <c r="C7116" s="25">
        <v>43048</v>
      </c>
      <c r="D7116" s="24">
        <f>IFERROR(VLOOKUP(B7116,'2017_GT Roster'!$B$6:$H$21,7, FALSE), "NO MATCH!!!")</f>
        <v>11</v>
      </c>
      <c r="E7116" s="24">
        <f>IFERROR(VLOOKUP(GAME_JUMP_REPORT_CONSOLIDATED!C7116,GAME_INDEX!$A$7:$E$34,5,FALSE), "NO MATCH")</f>
        <v>1023</v>
      </c>
      <c r="F7116" s="24" t="str">
        <f>IFERROR(VLOOKUP(C7116,GAME_INDEX!$A$7:$E$34,4,FALSE), "NO MATCH!!!")</f>
        <v>North Carolina</v>
      </c>
      <c r="G7116" t="s">
        <v>7107</v>
      </c>
      <c r="H7116" s="1">
        <v>43048</v>
      </c>
      <c r="I7116">
        <v>4610</v>
      </c>
      <c r="J7116" t="s">
        <v>7</v>
      </c>
      <c r="K7116" t="s">
        <v>14</v>
      </c>
      <c r="L7116">
        <v>25.8</v>
      </c>
    </row>
    <row r="7117" spans="1:12" x14ac:dyDescent="0.55000000000000004">
      <c r="A7117" s="24" t="str">
        <f t="shared" si="111"/>
        <v>102333</v>
      </c>
      <c r="B7117" s="24" t="s">
        <v>32</v>
      </c>
      <c r="C7117" s="25">
        <v>43048</v>
      </c>
      <c r="D7117" s="24">
        <f>IFERROR(VLOOKUP(B7117,'2017_GT Roster'!$B$6:$H$21,7, FALSE), "NO MATCH!!!")</f>
        <v>33</v>
      </c>
      <c r="E7117" s="24">
        <f>IFERROR(VLOOKUP(GAME_JUMP_REPORT_CONSOLIDATED!C7117,GAME_INDEX!$A$7:$E$34,5,FALSE), "NO MATCH")</f>
        <v>1023</v>
      </c>
      <c r="F7117" s="24" t="str">
        <f>IFERROR(VLOOKUP(C7117,GAME_INDEX!$A$7:$E$34,4,FALSE), "NO MATCH!!!")</f>
        <v>North Carolina</v>
      </c>
      <c r="G7117" t="s">
        <v>7108</v>
      </c>
      <c r="H7117" s="1">
        <v>43048</v>
      </c>
      <c r="I7117">
        <v>4637</v>
      </c>
      <c r="J7117" t="s">
        <v>7</v>
      </c>
      <c r="K7117" t="s">
        <v>32</v>
      </c>
      <c r="L7117">
        <v>14.1</v>
      </c>
    </row>
    <row r="7118" spans="1:12" x14ac:dyDescent="0.55000000000000004">
      <c r="A7118" s="24" t="str">
        <f t="shared" si="111"/>
        <v>10239</v>
      </c>
      <c r="B7118" s="24" t="s">
        <v>27</v>
      </c>
      <c r="C7118" s="25">
        <v>43048</v>
      </c>
      <c r="D7118" s="24">
        <f>IFERROR(VLOOKUP(B7118,'2017_GT Roster'!$B$6:$H$21,7, FALSE), "NO MATCH!!!")</f>
        <v>9</v>
      </c>
      <c r="E7118" s="24">
        <f>IFERROR(VLOOKUP(GAME_JUMP_REPORT_CONSOLIDATED!C7118,GAME_INDEX!$A$7:$E$34,5,FALSE), "NO MATCH")</f>
        <v>1023</v>
      </c>
      <c r="F7118" s="24" t="str">
        <f>IFERROR(VLOOKUP(C7118,GAME_INDEX!$A$7:$E$34,4,FALSE), "NO MATCH!!!")</f>
        <v>North Carolina</v>
      </c>
      <c r="G7118" t="s">
        <v>7109</v>
      </c>
      <c r="H7118" s="1">
        <v>43048</v>
      </c>
      <c r="I7118">
        <v>4637</v>
      </c>
      <c r="J7118" t="s">
        <v>7</v>
      </c>
      <c r="K7118" t="s">
        <v>27</v>
      </c>
      <c r="L7118">
        <v>11.2</v>
      </c>
    </row>
    <row r="7119" spans="1:12" x14ac:dyDescent="0.55000000000000004">
      <c r="A7119" s="24" t="str">
        <f t="shared" si="111"/>
        <v>102311</v>
      </c>
      <c r="B7119" s="24" t="s">
        <v>14</v>
      </c>
      <c r="C7119" s="25">
        <v>43048</v>
      </c>
      <c r="D7119" s="24">
        <f>IFERROR(VLOOKUP(B7119,'2017_GT Roster'!$B$6:$H$21,7, FALSE), "NO MATCH!!!")</f>
        <v>11</v>
      </c>
      <c r="E7119" s="24">
        <f>IFERROR(VLOOKUP(GAME_JUMP_REPORT_CONSOLIDATED!C7119,GAME_INDEX!$A$7:$E$34,5,FALSE), "NO MATCH")</f>
        <v>1023</v>
      </c>
      <c r="F7119" s="24" t="str">
        <f>IFERROR(VLOOKUP(C7119,GAME_INDEX!$A$7:$E$34,4,FALSE), "NO MATCH!!!")</f>
        <v>North Carolina</v>
      </c>
      <c r="G7119" t="s">
        <v>7110</v>
      </c>
      <c r="H7119" s="1">
        <v>43048</v>
      </c>
      <c r="I7119">
        <v>4643</v>
      </c>
      <c r="J7119" t="s">
        <v>7</v>
      </c>
      <c r="K7119" t="s">
        <v>14</v>
      </c>
      <c r="L7119">
        <v>18.899999999999999</v>
      </c>
    </row>
    <row r="7120" spans="1:12" x14ac:dyDescent="0.55000000000000004">
      <c r="A7120" s="24" t="str">
        <f t="shared" si="111"/>
        <v>10231</v>
      </c>
      <c r="B7120" s="24" t="s">
        <v>3254</v>
      </c>
      <c r="C7120" s="25">
        <v>43048</v>
      </c>
      <c r="D7120" s="24">
        <f>IFERROR(VLOOKUP(B7120,'2017_GT Roster'!$B$6:$H$21,7, FALSE), "NO MATCH!!!")</f>
        <v>1</v>
      </c>
      <c r="E7120" s="24">
        <f>IFERROR(VLOOKUP(GAME_JUMP_REPORT_CONSOLIDATED!C7120,GAME_INDEX!$A$7:$E$34,5,FALSE), "NO MATCH")</f>
        <v>1023</v>
      </c>
      <c r="F7120" s="24" t="str">
        <f>IFERROR(VLOOKUP(C7120,GAME_INDEX!$A$7:$E$34,4,FALSE), "NO MATCH!!!")</f>
        <v>North Carolina</v>
      </c>
      <c r="G7120" t="s">
        <v>7111</v>
      </c>
      <c r="H7120" s="1">
        <v>43048</v>
      </c>
      <c r="I7120">
        <v>4643</v>
      </c>
      <c r="J7120" t="s">
        <v>7</v>
      </c>
      <c r="K7120" t="s">
        <v>3254</v>
      </c>
      <c r="L7120">
        <v>17</v>
      </c>
    </row>
    <row r="7121" spans="1:12" x14ac:dyDescent="0.55000000000000004">
      <c r="A7121" s="24" t="str">
        <f t="shared" si="111"/>
        <v>102311</v>
      </c>
      <c r="B7121" s="24" t="s">
        <v>14</v>
      </c>
      <c r="C7121" s="25">
        <v>43048</v>
      </c>
      <c r="D7121" s="24">
        <f>IFERROR(VLOOKUP(B7121,'2017_GT Roster'!$B$6:$H$21,7, FALSE), "NO MATCH!!!")</f>
        <v>11</v>
      </c>
      <c r="E7121" s="24">
        <f>IFERROR(VLOOKUP(GAME_JUMP_REPORT_CONSOLIDATED!C7121,GAME_INDEX!$A$7:$E$34,5,FALSE), "NO MATCH")</f>
        <v>1023</v>
      </c>
      <c r="F7121" s="24" t="str">
        <f>IFERROR(VLOOKUP(C7121,GAME_INDEX!$A$7:$E$34,4,FALSE), "NO MATCH!!!")</f>
        <v>North Carolina</v>
      </c>
      <c r="G7121" t="s">
        <v>7112</v>
      </c>
      <c r="H7121" s="1">
        <v>43048</v>
      </c>
      <c r="I7121">
        <v>4647</v>
      </c>
      <c r="J7121" t="s">
        <v>7</v>
      </c>
      <c r="K7121" t="s">
        <v>14</v>
      </c>
      <c r="L7121">
        <v>20.399999999999999</v>
      </c>
    </row>
    <row r="7122" spans="1:12" x14ac:dyDescent="0.55000000000000004">
      <c r="A7122" s="24" t="str">
        <f t="shared" si="111"/>
        <v>102397</v>
      </c>
      <c r="B7122" s="24" t="s">
        <v>42</v>
      </c>
      <c r="C7122" s="25">
        <v>43048</v>
      </c>
      <c r="D7122" s="24">
        <f>IFERROR(VLOOKUP(B7122,'2017_GT Roster'!$B$6:$H$21,7, FALSE), "NO MATCH!!!")</f>
        <v>97</v>
      </c>
      <c r="E7122" s="24">
        <f>IFERROR(VLOOKUP(GAME_JUMP_REPORT_CONSOLIDATED!C7122,GAME_INDEX!$A$7:$E$34,5,FALSE), "NO MATCH")</f>
        <v>1023</v>
      </c>
      <c r="F7122" s="24" t="str">
        <f>IFERROR(VLOOKUP(C7122,GAME_INDEX!$A$7:$E$34,4,FALSE), "NO MATCH!!!")</f>
        <v>North Carolina</v>
      </c>
      <c r="G7122" t="s">
        <v>7113</v>
      </c>
      <c r="H7122" s="1">
        <v>43048</v>
      </c>
      <c r="I7122">
        <v>4668</v>
      </c>
      <c r="J7122" t="s">
        <v>7</v>
      </c>
      <c r="K7122" t="s">
        <v>42</v>
      </c>
      <c r="L7122">
        <v>19.899999999999999</v>
      </c>
    </row>
    <row r="7123" spans="1:12" x14ac:dyDescent="0.55000000000000004">
      <c r="A7123" s="24" t="str">
        <f t="shared" si="111"/>
        <v>10239</v>
      </c>
      <c r="B7123" s="24" t="s">
        <v>27</v>
      </c>
      <c r="C7123" s="25">
        <v>43048</v>
      </c>
      <c r="D7123" s="24">
        <f>IFERROR(VLOOKUP(B7123,'2017_GT Roster'!$B$6:$H$21,7, FALSE), "NO MATCH!!!")</f>
        <v>9</v>
      </c>
      <c r="E7123" s="24">
        <f>IFERROR(VLOOKUP(GAME_JUMP_REPORT_CONSOLIDATED!C7123,GAME_INDEX!$A$7:$E$34,5,FALSE), "NO MATCH")</f>
        <v>1023</v>
      </c>
      <c r="F7123" s="24" t="str">
        <f>IFERROR(VLOOKUP(C7123,GAME_INDEX!$A$7:$E$34,4,FALSE), "NO MATCH!!!")</f>
        <v>North Carolina</v>
      </c>
      <c r="G7123" t="s">
        <v>7114</v>
      </c>
      <c r="H7123" s="1">
        <v>43048</v>
      </c>
      <c r="I7123">
        <v>4670</v>
      </c>
      <c r="J7123" t="s">
        <v>7</v>
      </c>
      <c r="K7123" t="s">
        <v>27</v>
      </c>
      <c r="L7123">
        <v>11.9</v>
      </c>
    </row>
    <row r="7124" spans="1:12" x14ac:dyDescent="0.55000000000000004">
      <c r="A7124" s="24" t="str">
        <f t="shared" si="111"/>
        <v>102397</v>
      </c>
      <c r="B7124" s="24" t="s">
        <v>42</v>
      </c>
      <c r="C7124" s="25">
        <v>43048</v>
      </c>
      <c r="D7124" s="24">
        <f>IFERROR(VLOOKUP(B7124,'2017_GT Roster'!$B$6:$H$21,7, FALSE), "NO MATCH!!!")</f>
        <v>97</v>
      </c>
      <c r="E7124" s="24">
        <f>IFERROR(VLOOKUP(GAME_JUMP_REPORT_CONSOLIDATED!C7124,GAME_INDEX!$A$7:$E$34,5,FALSE), "NO MATCH")</f>
        <v>1023</v>
      </c>
      <c r="F7124" s="24" t="str">
        <f>IFERROR(VLOOKUP(C7124,GAME_INDEX!$A$7:$E$34,4,FALSE), "NO MATCH!!!")</f>
        <v>North Carolina</v>
      </c>
      <c r="G7124" t="s">
        <v>7115</v>
      </c>
      <c r="H7124" s="1">
        <v>43048</v>
      </c>
      <c r="I7124">
        <v>4673</v>
      </c>
      <c r="J7124" t="s">
        <v>7</v>
      </c>
      <c r="K7124" t="s">
        <v>42</v>
      </c>
      <c r="L7124">
        <v>16.600000000000001</v>
      </c>
    </row>
    <row r="7125" spans="1:12" x14ac:dyDescent="0.55000000000000004">
      <c r="A7125" s="24" t="str">
        <f t="shared" si="111"/>
        <v>10231</v>
      </c>
      <c r="B7125" s="24" t="s">
        <v>3254</v>
      </c>
      <c r="C7125" s="25">
        <v>43048</v>
      </c>
      <c r="D7125" s="24">
        <f>IFERROR(VLOOKUP(B7125,'2017_GT Roster'!$B$6:$H$21,7, FALSE), "NO MATCH!!!")</f>
        <v>1</v>
      </c>
      <c r="E7125" s="24">
        <f>IFERROR(VLOOKUP(GAME_JUMP_REPORT_CONSOLIDATED!C7125,GAME_INDEX!$A$7:$E$34,5,FALSE), "NO MATCH")</f>
        <v>1023</v>
      </c>
      <c r="F7125" s="24" t="str">
        <f>IFERROR(VLOOKUP(C7125,GAME_INDEX!$A$7:$E$34,4,FALSE), "NO MATCH!!!")</f>
        <v>North Carolina</v>
      </c>
      <c r="G7125" t="s">
        <v>7116</v>
      </c>
      <c r="H7125" s="1">
        <v>43048</v>
      </c>
      <c r="I7125">
        <v>4680</v>
      </c>
      <c r="J7125" t="s">
        <v>7</v>
      </c>
      <c r="K7125" t="s">
        <v>3254</v>
      </c>
      <c r="L7125">
        <v>19.8</v>
      </c>
    </row>
    <row r="7126" spans="1:12" x14ac:dyDescent="0.55000000000000004">
      <c r="A7126" s="24" t="str">
        <f t="shared" si="111"/>
        <v>10231</v>
      </c>
      <c r="B7126" s="24" t="s">
        <v>3254</v>
      </c>
      <c r="C7126" s="25">
        <v>43048</v>
      </c>
      <c r="D7126" s="24">
        <f>IFERROR(VLOOKUP(B7126,'2017_GT Roster'!$B$6:$H$21,7, FALSE), "NO MATCH!!!")</f>
        <v>1</v>
      </c>
      <c r="E7126" s="24">
        <f>IFERROR(VLOOKUP(GAME_JUMP_REPORT_CONSOLIDATED!C7126,GAME_INDEX!$A$7:$E$34,5,FALSE), "NO MATCH")</f>
        <v>1023</v>
      </c>
      <c r="F7126" s="24" t="str">
        <f>IFERROR(VLOOKUP(C7126,GAME_INDEX!$A$7:$E$34,4,FALSE), "NO MATCH!!!")</f>
        <v>North Carolina</v>
      </c>
      <c r="G7126" t="s">
        <v>7117</v>
      </c>
      <c r="H7126" s="1">
        <v>43048</v>
      </c>
      <c r="I7126">
        <v>4685</v>
      </c>
      <c r="J7126" t="s">
        <v>7</v>
      </c>
      <c r="K7126" t="s">
        <v>3254</v>
      </c>
      <c r="L7126">
        <v>18.3</v>
      </c>
    </row>
    <row r="7127" spans="1:12" x14ac:dyDescent="0.55000000000000004">
      <c r="A7127" s="24" t="str">
        <f t="shared" si="111"/>
        <v>10231</v>
      </c>
      <c r="B7127" s="24" t="s">
        <v>3254</v>
      </c>
      <c r="C7127" s="25">
        <v>43048</v>
      </c>
      <c r="D7127" s="24">
        <f>IFERROR(VLOOKUP(B7127,'2017_GT Roster'!$B$6:$H$21,7, FALSE), "NO MATCH!!!")</f>
        <v>1</v>
      </c>
      <c r="E7127" s="24">
        <f>IFERROR(VLOOKUP(GAME_JUMP_REPORT_CONSOLIDATED!C7127,GAME_INDEX!$A$7:$E$34,5,FALSE), "NO MATCH")</f>
        <v>1023</v>
      </c>
      <c r="F7127" s="24" t="str">
        <f>IFERROR(VLOOKUP(C7127,GAME_INDEX!$A$7:$E$34,4,FALSE), "NO MATCH!!!")</f>
        <v>North Carolina</v>
      </c>
      <c r="G7127" t="s">
        <v>7118</v>
      </c>
      <c r="H7127" s="1">
        <v>43048</v>
      </c>
      <c r="I7127">
        <v>4687</v>
      </c>
      <c r="J7127" t="s">
        <v>7</v>
      </c>
      <c r="K7127" t="s">
        <v>3254</v>
      </c>
      <c r="L7127">
        <v>14</v>
      </c>
    </row>
    <row r="7128" spans="1:12" x14ac:dyDescent="0.55000000000000004">
      <c r="A7128" s="24" t="str">
        <f t="shared" si="111"/>
        <v>102310</v>
      </c>
      <c r="B7128" s="24" t="s">
        <v>5225</v>
      </c>
      <c r="C7128" s="25">
        <v>43048</v>
      </c>
      <c r="D7128" s="24">
        <f>IFERROR(VLOOKUP(B7128,'2017_GT Roster'!$B$6:$H$21,7, FALSE), "NO MATCH!!!")</f>
        <v>10</v>
      </c>
      <c r="E7128" s="24">
        <f>IFERROR(VLOOKUP(GAME_JUMP_REPORT_CONSOLIDATED!C7128,GAME_INDEX!$A$7:$E$34,5,FALSE), "NO MATCH")</f>
        <v>1023</v>
      </c>
      <c r="F7128" s="24" t="str">
        <f>IFERROR(VLOOKUP(C7128,GAME_INDEX!$A$7:$E$34,4,FALSE), "NO MATCH!!!")</f>
        <v>North Carolina</v>
      </c>
      <c r="G7128" t="s">
        <v>7119</v>
      </c>
      <c r="H7128" s="1">
        <v>43048</v>
      </c>
      <c r="I7128">
        <v>5194</v>
      </c>
      <c r="J7128" t="s">
        <v>7</v>
      </c>
      <c r="K7128" t="s">
        <v>5225</v>
      </c>
      <c r="L7128">
        <v>10</v>
      </c>
    </row>
    <row r="7129" spans="1:12" x14ac:dyDescent="0.55000000000000004">
      <c r="A7129" s="24" t="str">
        <f t="shared" si="111"/>
        <v>10233</v>
      </c>
      <c r="B7129" s="24" t="s">
        <v>3344</v>
      </c>
      <c r="C7129" s="25">
        <v>43048</v>
      </c>
      <c r="D7129" s="24">
        <f>IFERROR(VLOOKUP(B7129,'2017_GT Roster'!$B$6:$H$21,7, FALSE), "NO MATCH!!!")</f>
        <v>3</v>
      </c>
      <c r="E7129" s="24">
        <f>IFERROR(VLOOKUP(GAME_JUMP_REPORT_CONSOLIDATED!C7129,GAME_INDEX!$A$7:$E$34,5,FALSE), "NO MATCH")</f>
        <v>1023</v>
      </c>
      <c r="F7129" s="24" t="str">
        <f>IFERROR(VLOOKUP(C7129,GAME_INDEX!$A$7:$E$34,4,FALSE), "NO MATCH!!!")</f>
        <v>North Carolina</v>
      </c>
      <c r="G7129" t="s">
        <v>7120</v>
      </c>
      <c r="H7129" s="1">
        <v>43048</v>
      </c>
      <c r="I7129">
        <v>5204</v>
      </c>
      <c r="J7129" t="s">
        <v>7</v>
      </c>
      <c r="K7129" t="s">
        <v>3344</v>
      </c>
      <c r="L7129">
        <v>8.5</v>
      </c>
    </row>
    <row r="7130" spans="1:12" x14ac:dyDescent="0.55000000000000004">
      <c r="A7130" s="24" t="str">
        <f t="shared" si="111"/>
        <v>10231</v>
      </c>
      <c r="B7130" s="24" t="s">
        <v>3254</v>
      </c>
      <c r="C7130" s="25">
        <v>43048</v>
      </c>
      <c r="D7130" s="24">
        <f>IFERROR(VLOOKUP(B7130,'2017_GT Roster'!$B$6:$H$21,7, FALSE), "NO MATCH!!!")</f>
        <v>1</v>
      </c>
      <c r="E7130" s="24">
        <f>IFERROR(VLOOKUP(GAME_JUMP_REPORT_CONSOLIDATED!C7130,GAME_INDEX!$A$7:$E$34,5,FALSE), "NO MATCH")</f>
        <v>1023</v>
      </c>
      <c r="F7130" s="24" t="str">
        <f>IFERROR(VLOOKUP(C7130,GAME_INDEX!$A$7:$E$34,4,FALSE), "NO MATCH!!!")</f>
        <v>North Carolina</v>
      </c>
      <c r="G7130" t="s">
        <v>7121</v>
      </c>
      <c r="H7130" s="1">
        <v>43048</v>
      </c>
      <c r="I7130">
        <v>5215</v>
      </c>
      <c r="J7130" t="s">
        <v>7</v>
      </c>
      <c r="K7130" t="s">
        <v>3254</v>
      </c>
      <c r="L7130">
        <v>7.3</v>
      </c>
    </row>
    <row r="7131" spans="1:12" x14ac:dyDescent="0.55000000000000004">
      <c r="A7131" s="24" t="str">
        <f t="shared" si="111"/>
        <v>10233</v>
      </c>
      <c r="B7131" s="24" t="s">
        <v>3344</v>
      </c>
      <c r="C7131" s="25">
        <v>43048</v>
      </c>
      <c r="D7131" s="24">
        <f>IFERROR(VLOOKUP(B7131,'2017_GT Roster'!$B$6:$H$21,7, FALSE), "NO MATCH!!!")</f>
        <v>3</v>
      </c>
      <c r="E7131" s="24">
        <f>IFERROR(VLOOKUP(GAME_JUMP_REPORT_CONSOLIDATED!C7131,GAME_INDEX!$A$7:$E$34,5,FALSE), "NO MATCH")</f>
        <v>1023</v>
      </c>
      <c r="F7131" s="24" t="str">
        <f>IFERROR(VLOOKUP(C7131,GAME_INDEX!$A$7:$E$34,4,FALSE), "NO MATCH!!!")</f>
        <v>North Carolina</v>
      </c>
      <c r="G7131" t="s">
        <v>7122</v>
      </c>
      <c r="H7131" s="1">
        <v>43048</v>
      </c>
      <c r="I7131">
        <v>5218</v>
      </c>
      <c r="J7131" t="s">
        <v>7</v>
      </c>
      <c r="K7131" t="s">
        <v>3344</v>
      </c>
      <c r="L7131">
        <v>9.5</v>
      </c>
    </row>
    <row r="7132" spans="1:12" x14ac:dyDescent="0.55000000000000004">
      <c r="A7132" s="24" t="str">
        <f t="shared" si="111"/>
        <v>10231</v>
      </c>
      <c r="B7132" s="24" t="s">
        <v>3254</v>
      </c>
      <c r="C7132" s="25">
        <v>43048</v>
      </c>
      <c r="D7132" s="24">
        <f>IFERROR(VLOOKUP(B7132,'2017_GT Roster'!$B$6:$H$21,7, FALSE), "NO MATCH!!!")</f>
        <v>1</v>
      </c>
      <c r="E7132" s="24">
        <f>IFERROR(VLOOKUP(GAME_JUMP_REPORT_CONSOLIDATED!C7132,GAME_INDEX!$A$7:$E$34,5,FALSE), "NO MATCH")</f>
        <v>1023</v>
      </c>
      <c r="F7132" s="24" t="str">
        <f>IFERROR(VLOOKUP(C7132,GAME_INDEX!$A$7:$E$34,4,FALSE), "NO MATCH!!!")</f>
        <v>North Carolina</v>
      </c>
      <c r="G7132" t="s">
        <v>7123</v>
      </c>
      <c r="H7132" s="1">
        <v>43048</v>
      </c>
      <c r="I7132">
        <v>5227</v>
      </c>
      <c r="J7132" t="s">
        <v>7</v>
      </c>
      <c r="K7132" t="s">
        <v>3254</v>
      </c>
      <c r="L7132">
        <v>11.6</v>
      </c>
    </row>
    <row r="7133" spans="1:12" x14ac:dyDescent="0.55000000000000004">
      <c r="A7133" s="24" t="str">
        <f t="shared" si="111"/>
        <v>102310</v>
      </c>
      <c r="B7133" s="24" t="s">
        <v>5225</v>
      </c>
      <c r="C7133" s="25">
        <v>43048</v>
      </c>
      <c r="D7133" s="24">
        <f>IFERROR(VLOOKUP(B7133,'2017_GT Roster'!$B$6:$H$21,7, FALSE), "NO MATCH!!!")</f>
        <v>10</v>
      </c>
      <c r="E7133" s="24">
        <f>IFERROR(VLOOKUP(GAME_JUMP_REPORT_CONSOLIDATED!C7133,GAME_INDEX!$A$7:$E$34,5,FALSE), "NO MATCH")</f>
        <v>1023</v>
      </c>
      <c r="F7133" s="24" t="str">
        <f>IFERROR(VLOOKUP(C7133,GAME_INDEX!$A$7:$E$34,4,FALSE), "NO MATCH!!!")</f>
        <v>North Carolina</v>
      </c>
      <c r="G7133" t="s">
        <v>7124</v>
      </c>
      <c r="H7133" s="1">
        <v>43048</v>
      </c>
      <c r="I7133">
        <v>5233</v>
      </c>
      <c r="J7133" t="s">
        <v>7</v>
      </c>
      <c r="K7133" t="s">
        <v>5225</v>
      </c>
      <c r="L7133">
        <v>9.5</v>
      </c>
    </row>
    <row r="7134" spans="1:12" x14ac:dyDescent="0.55000000000000004">
      <c r="A7134" s="24" t="str">
        <f t="shared" si="111"/>
        <v>102310</v>
      </c>
      <c r="B7134" s="24" t="s">
        <v>5225</v>
      </c>
      <c r="C7134" s="25">
        <v>43048</v>
      </c>
      <c r="D7134" s="24">
        <f>IFERROR(VLOOKUP(B7134,'2017_GT Roster'!$B$6:$H$21,7, FALSE), "NO MATCH!!!")</f>
        <v>10</v>
      </c>
      <c r="E7134" s="24">
        <f>IFERROR(VLOOKUP(GAME_JUMP_REPORT_CONSOLIDATED!C7134,GAME_INDEX!$A$7:$E$34,5,FALSE), "NO MATCH")</f>
        <v>1023</v>
      </c>
      <c r="F7134" s="24" t="str">
        <f>IFERROR(VLOOKUP(C7134,GAME_INDEX!$A$7:$E$34,4,FALSE), "NO MATCH!!!")</f>
        <v>North Carolina</v>
      </c>
      <c r="G7134" t="s">
        <v>7125</v>
      </c>
      <c r="H7134" s="1">
        <v>43048</v>
      </c>
      <c r="I7134">
        <v>5240</v>
      </c>
      <c r="J7134" t="s">
        <v>7</v>
      </c>
      <c r="K7134" t="s">
        <v>5225</v>
      </c>
      <c r="L7134">
        <v>9.1999999999999993</v>
      </c>
    </row>
    <row r="7135" spans="1:12" x14ac:dyDescent="0.55000000000000004">
      <c r="A7135" s="24" t="str">
        <f t="shared" si="111"/>
        <v>10233</v>
      </c>
      <c r="B7135" s="24" t="s">
        <v>3344</v>
      </c>
      <c r="C7135" s="25">
        <v>43048</v>
      </c>
      <c r="D7135" s="24">
        <f>IFERROR(VLOOKUP(B7135,'2017_GT Roster'!$B$6:$H$21,7, FALSE), "NO MATCH!!!")</f>
        <v>3</v>
      </c>
      <c r="E7135" s="24">
        <f>IFERROR(VLOOKUP(GAME_JUMP_REPORT_CONSOLIDATED!C7135,GAME_INDEX!$A$7:$E$34,5,FALSE), "NO MATCH")</f>
        <v>1023</v>
      </c>
      <c r="F7135" s="24" t="str">
        <f>IFERROR(VLOOKUP(C7135,GAME_INDEX!$A$7:$E$34,4,FALSE), "NO MATCH!!!")</f>
        <v>North Carolina</v>
      </c>
      <c r="G7135" t="s">
        <v>7126</v>
      </c>
      <c r="H7135" s="1">
        <v>43048</v>
      </c>
      <c r="I7135">
        <v>5243</v>
      </c>
      <c r="J7135" t="s">
        <v>7</v>
      </c>
      <c r="K7135" t="s">
        <v>3344</v>
      </c>
      <c r="L7135">
        <v>9.9</v>
      </c>
    </row>
    <row r="7136" spans="1:12" x14ac:dyDescent="0.55000000000000004">
      <c r="A7136" s="24" t="str">
        <f t="shared" si="111"/>
        <v>102310</v>
      </c>
      <c r="B7136" s="24" t="s">
        <v>5225</v>
      </c>
      <c r="C7136" s="25">
        <v>43048</v>
      </c>
      <c r="D7136" s="24">
        <f>IFERROR(VLOOKUP(B7136,'2017_GT Roster'!$B$6:$H$21,7, FALSE), "NO MATCH!!!")</f>
        <v>10</v>
      </c>
      <c r="E7136" s="24">
        <f>IFERROR(VLOOKUP(GAME_JUMP_REPORT_CONSOLIDATED!C7136,GAME_INDEX!$A$7:$E$34,5,FALSE), "NO MATCH")</f>
        <v>1023</v>
      </c>
      <c r="F7136" s="24" t="str">
        <f>IFERROR(VLOOKUP(C7136,GAME_INDEX!$A$7:$E$34,4,FALSE), "NO MATCH!!!")</f>
        <v>North Carolina</v>
      </c>
      <c r="G7136" t="s">
        <v>7127</v>
      </c>
      <c r="H7136" s="1">
        <v>43048</v>
      </c>
      <c r="I7136">
        <v>5250</v>
      </c>
      <c r="J7136" t="s">
        <v>7</v>
      </c>
      <c r="K7136" t="s">
        <v>5225</v>
      </c>
      <c r="L7136">
        <v>9.1999999999999993</v>
      </c>
    </row>
    <row r="7137" spans="1:12" x14ac:dyDescent="0.55000000000000004">
      <c r="A7137" s="24" t="str">
        <f t="shared" si="111"/>
        <v>102333</v>
      </c>
      <c r="B7137" s="24" t="s">
        <v>32</v>
      </c>
      <c r="C7137" s="25">
        <v>43048</v>
      </c>
      <c r="D7137" s="24">
        <f>IFERROR(VLOOKUP(B7137,'2017_GT Roster'!$B$6:$H$21,7, FALSE), "NO MATCH!!!")</f>
        <v>33</v>
      </c>
      <c r="E7137" s="24">
        <f>IFERROR(VLOOKUP(GAME_JUMP_REPORT_CONSOLIDATED!C7137,GAME_INDEX!$A$7:$E$34,5,FALSE), "NO MATCH")</f>
        <v>1023</v>
      </c>
      <c r="F7137" s="24" t="str">
        <f>IFERROR(VLOOKUP(C7137,GAME_INDEX!$A$7:$E$34,4,FALSE), "NO MATCH!!!")</f>
        <v>North Carolina</v>
      </c>
      <c r="G7137" t="s">
        <v>7128</v>
      </c>
      <c r="H7137" s="1">
        <v>43048</v>
      </c>
      <c r="I7137">
        <v>5268</v>
      </c>
      <c r="J7137" t="s">
        <v>7</v>
      </c>
      <c r="K7137" t="s">
        <v>32</v>
      </c>
      <c r="L7137">
        <v>8.1</v>
      </c>
    </row>
    <row r="7138" spans="1:12" x14ac:dyDescent="0.55000000000000004">
      <c r="A7138" s="24" t="str">
        <f t="shared" si="111"/>
        <v>102397</v>
      </c>
      <c r="B7138" s="24" t="s">
        <v>42</v>
      </c>
      <c r="C7138" s="25">
        <v>43048</v>
      </c>
      <c r="D7138" s="24">
        <f>IFERROR(VLOOKUP(B7138,'2017_GT Roster'!$B$6:$H$21,7, FALSE), "NO MATCH!!!")</f>
        <v>97</v>
      </c>
      <c r="E7138" s="24">
        <f>IFERROR(VLOOKUP(GAME_JUMP_REPORT_CONSOLIDATED!C7138,GAME_INDEX!$A$7:$E$34,5,FALSE), "NO MATCH")</f>
        <v>1023</v>
      </c>
      <c r="F7138" s="24" t="str">
        <f>IFERROR(VLOOKUP(C7138,GAME_INDEX!$A$7:$E$34,4,FALSE), "NO MATCH!!!")</f>
        <v>North Carolina</v>
      </c>
      <c r="G7138" t="s">
        <v>7129</v>
      </c>
      <c r="H7138" s="1">
        <v>43048</v>
      </c>
      <c r="I7138">
        <v>5347</v>
      </c>
      <c r="J7138" t="s">
        <v>7</v>
      </c>
      <c r="K7138" t="s">
        <v>42</v>
      </c>
      <c r="L7138">
        <v>16.399999999999999</v>
      </c>
    </row>
    <row r="7139" spans="1:12" x14ac:dyDescent="0.55000000000000004">
      <c r="A7139" s="24" t="str">
        <f t="shared" si="111"/>
        <v>102333</v>
      </c>
      <c r="B7139" s="24" t="s">
        <v>32</v>
      </c>
      <c r="C7139" s="25">
        <v>43048</v>
      </c>
      <c r="D7139" s="24">
        <f>IFERROR(VLOOKUP(B7139,'2017_GT Roster'!$B$6:$H$21,7, FALSE), "NO MATCH!!!")</f>
        <v>33</v>
      </c>
      <c r="E7139" s="24">
        <f>IFERROR(VLOOKUP(GAME_JUMP_REPORT_CONSOLIDATED!C7139,GAME_INDEX!$A$7:$E$34,5,FALSE), "NO MATCH")</f>
        <v>1023</v>
      </c>
      <c r="F7139" s="24" t="str">
        <f>IFERROR(VLOOKUP(C7139,GAME_INDEX!$A$7:$E$34,4,FALSE), "NO MATCH!!!")</f>
        <v>North Carolina</v>
      </c>
      <c r="G7139" t="s">
        <v>7130</v>
      </c>
      <c r="H7139" s="1">
        <v>43048</v>
      </c>
      <c r="I7139">
        <v>5351</v>
      </c>
      <c r="J7139" t="s">
        <v>7</v>
      </c>
      <c r="K7139" t="s">
        <v>32</v>
      </c>
      <c r="L7139">
        <v>12.6</v>
      </c>
    </row>
    <row r="7140" spans="1:12" x14ac:dyDescent="0.55000000000000004">
      <c r="A7140" s="24" t="str">
        <f t="shared" si="111"/>
        <v>10239</v>
      </c>
      <c r="B7140" s="24" t="s">
        <v>27</v>
      </c>
      <c r="C7140" s="25">
        <v>43048</v>
      </c>
      <c r="D7140" s="24">
        <f>IFERROR(VLOOKUP(B7140,'2017_GT Roster'!$B$6:$H$21,7, FALSE), "NO MATCH!!!")</f>
        <v>9</v>
      </c>
      <c r="E7140" s="24">
        <f>IFERROR(VLOOKUP(GAME_JUMP_REPORT_CONSOLIDATED!C7140,GAME_INDEX!$A$7:$E$34,5,FALSE), "NO MATCH")</f>
        <v>1023</v>
      </c>
      <c r="F7140" s="24" t="str">
        <f>IFERROR(VLOOKUP(C7140,GAME_INDEX!$A$7:$E$34,4,FALSE), "NO MATCH!!!")</f>
        <v>North Carolina</v>
      </c>
      <c r="G7140" t="s">
        <v>7131</v>
      </c>
      <c r="H7140" s="1">
        <v>43048</v>
      </c>
      <c r="I7140">
        <v>5352</v>
      </c>
      <c r="J7140" t="s">
        <v>7</v>
      </c>
      <c r="K7140" t="s">
        <v>27</v>
      </c>
      <c r="L7140">
        <v>11.7</v>
      </c>
    </row>
    <row r="7141" spans="1:12" x14ac:dyDescent="0.55000000000000004">
      <c r="A7141" s="24" t="str">
        <f t="shared" si="111"/>
        <v>10231</v>
      </c>
      <c r="B7141" s="24" t="s">
        <v>3254</v>
      </c>
      <c r="C7141" s="25">
        <v>43048</v>
      </c>
      <c r="D7141" s="24">
        <f>IFERROR(VLOOKUP(B7141,'2017_GT Roster'!$B$6:$H$21,7, FALSE), "NO MATCH!!!")</f>
        <v>1</v>
      </c>
      <c r="E7141" s="24">
        <f>IFERROR(VLOOKUP(GAME_JUMP_REPORT_CONSOLIDATED!C7141,GAME_INDEX!$A$7:$E$34,5,FALSE), "NO MATCH")</f>
        <v>1023</v>
      </c>
      <c r="F7141" s="24" t="str">
        <f>IFERROR(VLOOKUP(C7141,GAME_INDEX!$A$7:$E$34,4,FALSE), "NO MATCH!!!")</f>
        <v>North Carolina</v>
      </c>
      <c r="G7141" t="s">
        <v>7132</v>
      </c>
      <c r="H7141" s="1">
        <v>43048</v>
      </c>
      <c r="I7141">
        <v>5359</v>
      </c>
      <c r="J7141" t="s">
        <v>7</v>
      </c>
      <c r="K7141" t="s">
        <v>3254</v>
      </c>
      <c r="L7141">
        <v>19</v>
      </c>
    </row>
    <row r="7142" spans="1:12" x14ac:dyDescent="0.55000000000000004">
      <c r="A7142" s="24" t="str">
        <f t="shared" si="111"/>
        <v>102311</v>
      </c>
      <c r="B7142" s="24" t="s">
        <v>14</v>
      </c>
      <c r="C7142" s="25">
        <v>43048</v>
      </c>
      <c r="D7142" s="24">
        <f>IFERROR(VLOOKUP(B7142,'2017_GT Roster'!$B$6:$H$21,7, FALSE), "NO MATCH!!!")</f>
        <v>11</v>
      </c>
      <c r="E7142" s="24">
        <f>IFERROR(VLOOKUP(GAME_JUMP_REPORT_CONSOLIDATED!C7142,GAME_INDEX!$A$7:$E$34,5,FALSE), "NO MATCH")</f>
        <v>1023</v>
      </c>
      <c r="F7142" s="24" t="str">
        <f>IFERROR(VLOOKUP(C7142,GAME_INDEX!$A$7:$E$34,4,FALSE), "NO MATCH!!!")</f>
        <v>North Carolina</v>
      </c>
      <c r="G7142" t="s">
        <v>7133</v>
      </c>
      <c r="H7142" s="1">
        <v>43048</v>
      </c>
      <c r="I7142">
        <v>5362</v>
      </c>
      <c r="J7142" t="s">
        <v>7</v>
      </c>
      <c r="K7142" t="s">
        <v>14</v>
      </c>
      <c r="L7142">
        <v>19.100000000000001</v>
      </c>
    </row>
    <row r="7143" spans="1:12" x14ac:dyDescent="0.55000000000000004">
      <c r="A7143" s="24" t="str">
        <f t="shared" si="111"/>
        <v>102397</v>
      </c>
      <c r="B7143" s="24" t="s">
        <v>42</v>
      </c>
      <c r="C7143" s="25">
        <v>43048</v>
      </c>
      <c r="D7143" s="24">
        <f>IFERROR(VLOOKUP(B7143,'2017_GT Roster'!$B$6:$H$21,7, FALSE), "NO MATCH!!!")</f>
        <v>97</v>
      </c>
      <c r="E7143" s="24">
        <f>IFERROR(VLOOKUP(GAME_JUMP_REPORT_CONSOLIDATED!C7143,GAME_INDEX!$A$7:$E$34,5,FALSE), "NO MATCH")</f>
        <v>1023</v>
      </c>
      <c r="F7143" s="24" t="str">
        <f>IFERROR(VLOOKUP(C7143,GAME_INDEX!$A$7:$E$34,4,FALSE), "NO MATCH!!!")</f>
        <v>North Carolina</v>
      </c>
      <c r="G7143" t="s">
        <v>7134</v>
      </c>
      <c r="H7143" s="1">
        <v>43048</v>
      </c>
      <c r="I7143">
        <v>5373</v>
      </c>
      <c r="J7143" t="s">
        <v>7</v>
      </c>
      <c r="K7143" t="s">
        <v>42</v>
      </c>
      <c r="L7143">
        <v>20.5</v>
      </c>
    </row>
    <row r="7144" spans="1:12" x14ac:dyDescent="0.55000000000000004">
      <c r="A7144" s="24" t="str">
        <f t="shared" si="111"/>
        <v>10239</v>
      </c>
      <c r="B7144" s="24" t="s">
        <v>27</v>
      </c>
      <c r="C7144" s="25">
        <v>43048</v>
      </c>
      <c r="D7144" s="24">
        <f>IFERROR(VLOOKUP(B7144,'2017_GT Roster'!$B$6:$H$21,7, FALSE), "NO MATCH!!!")</f>
        <v>9</v>
      </c>
      <c r="E7144" s="24">
        <f>IFERROR(VLOOKUP(GAME_JUMP_REPORT_CONSOLIDATED!C7144,GAME_INDEX!$A$7:$E$34,5,FALSE), "NO MATCH")</f>
        <v>1023</v>
      </c>
      <c r="F7144" s="24" t="str">
        <f>IFERROR(VLOOKUP(C7144,GAME_INDEX!$A$7:$E$34,4,FALSE), "NO MATCH!!!")</f>
        <v>North Carolina</v>
      </c>
      <c r="G7144" t="s">
        <v>7135</v>
      </c>
      <c r="H7144" s="1">
        <v>43048</v>
      </c>
      <c r="I7144">
        <v>5375</v>
      </c>
      <c r="J7144" t="s">
        <v>7</v>
      </c>
      <c r="K7144" t="s">
        <v>27</v>
      </c>
      <c r="L7144">
        <v>12.1</v>
      </c>
    </row>
    <row r="7145" spans="1:12" x14ac:dyDescent="0.55000000000000004">
      <c r="A7145" s="24" t="str">
        <f t="shared" si="111"/>
        <v>102397</v>
      </c>
      <c r="B7145" s="24" t="s">
        <v>42</v>
      </c>
      <c r="C7145" s="25">
        <v>43048</v>
      </c>
      <c r="D7145" s="24">
        <f>IFERROR(VLOOKUP(B7145,'2017_GT Roster'!$B$6:$H$21,7, FALSE), "NO MATCH!!!")</f>
        <v>97</v>
      </c>
      <c r="E7145" s="24">
        <f>IFERROR(VLOOKUP(GAME_JUMP_REPORT_CONSOLIDATED!C7145,GAME_INDEX!$A$7:$E$34,5,FALSE), "NO MATCH")</f>
        <v>1023</v>
      </c>
      <c r="F7145" s="24" t="str">
        <f>IFERROR(VLOOKUP(C7145,GAME_INDEX!$A$7:$E$34,4,FALSE), "NO MATCH!!!")</f>
        <v>North Carolina</v>
      </c>
      <c r="G7145" t="s">
        <v>7136</v>
      </c>
      <c r="H7145" s="1">
        <v>43048</v>
      </c>
      <c r="I7145">
        <v>5377</v>
      </c>
      <c r="J7145" t="s">
        <v>7</v>
      </c>
      <c r="K7145" t="s">
        <v>42</v>
      </c>
      <c r="L7145">
        <v>14.7</v>
      </c>
    </row>
    <row r="7146" spans="1:12" x14ac:dyDescent="0.55000000000000004">
      <c r="A7146" s="24" t="str">
        <f t="shared" si="111"/>
        <v>10231</v>
      </c>
      <c r="B7146" s="24" t="s">
        <v>3254</v>
      </c>
      <c r="C7146" s="25">
        <v>43048</v>
      </c>
      <c r="D7146" s="24">
        <f>IFERROR(VLOOKUP(B7146,'2017_GT Roster'!$B$6:$H$21,7, FALSE), "NO MATCH!!!")</f>
        <v>1</v>
      </c>
      <c r="E7146" s="24">
        <f>IFERROR(VLOOKUP(GAME_JUMP_REPORT_CONSOLIDATED!C7146,GAME_INDEX!$A$7:$E$34,5,FALSE), "NO MATCH")</f>
        <v>1023</v>
      </c>
      <c r="F7146" s="24" t="str">
        <f>IFERROR(VLOOKUP(C7146,GAME_INDEX!$A$7:$E$34,4,FALSE), "NO MATCH!!!")</f>
        <v>North Carolina</v>
      </c>
      <c r="G7146" t="s">
        <v>7137</v>
      </c>
      <c r="H7146" s="1">
        <v>43048</v>
      </c>
      <c r="I7146">
        <v>5385</v>
      </c>
      <c r="J7146" t="s">
        <v>7</v>
      </c>
      <c r="K7146" t="s">
        <v>3254</v>
      </c>
      <c r="L7146">
        <v>22.7</v>
      </c>
    </row>
    <row r="7147" spans="1:12" x14ac:dyDescent="0.55000000000000004">
      <c r="A7147" s="24" t="str">
        <f t="shared" si="111"/>
        <v>10239</v>
      </c>
      <c r="B7147" s="24" t="s">
        <v>27</v>
      </c>
      <c r="C7147" s="25">
        <v>43048</v>
      </c>
      <c r="D7147" s="24">
        <f>IFERROR(VLOOKUP(B7147,'2017_GT Roster'!$B$6:$H$21,7, FALSE), "NO MATCH!!!")</f>
        <v>9</v>
      </c>
      <c r="E7147" s="24">
        <f>IFERROR(VLOOKUP(GAME_JUMP_REPORT_CONSOLIDATED!C7147,GAME_INDEX!$A$7:$E$34,5,FALSE), "NO MATCH")</f>
        <v>1023</v>
      </c>
      <c r="F7147" s="24" t="str">
        <f>IFERROR(VLOOKUP(C7147,GAME_INDEX!$A$7:$E$34,4,FALSE), "NO MATCH!!!")</f>
        <v>North Carolina</v>
      </c>
      <c r="G7147" t="s">
        <v>7138</v>
      </c>
      <c r="H7147" s="1">
        <v>43048</v>
      </c>
      <c r="I7147">
        <v>5388</v>
      </c>
      <c r="J7147" t="s">
        <v>7</v>
      </c>
      <c r="K7147" t="s">
        <v>27</v>
      </c>
      <c r="L7147">
        <v>10.6</v>
      </c>
    </row>
    <row r="7148" spans="1:12" x14ac:dyDescent="0.55000000000000004">
      <c r="A7148" s="24" t="str">
        <f t="shared" si="111"/>
        <v>10231</v>
      </c>
      <c r="B7148" s="24" t="s">
        <v>3254</v>
      </c>
      <c r="C7148" s="25">
        <v>43048</v>
      </c>
      <c r="D7148" s="24">
        <f>IFERROR(VLOOKUP(B7148,'2017_GT Roster'!$B$6:$H$21,7, FALSE), "NO MATCH!!!")</f>
        <v>1</v>
      </c>
      <c r="E7148" s="24">
        <f>IFERROR(VLOOKUP(GAME_JUMP_REPORT_CONSOLIDATED!C7148,GAME_INDEX!$A$7:$E$34,5,FALSE), "NO MATCH")</f>
        <v>1023</v>
      </c>
      <c r="F7148" s="24" t="str">
        <f>IFERROR(VLOOKUP(C7148,GAME_INDEX!$A$7:$E$34,4,FALSE), "NO MATCH!!!")</f>
        <v>North Carolina</v>
      </c>
      <c r="G7148" t="s">
        <v>7139</v>
      </c>
      <c r="H7148" s="1">
        <v>43048</v>
      </c>
      <c r="I7148">
        <v>5389</v>
      </c>
      <c r="J7148" t="s">
        <v>7</v>
      </c>
      <c r="K7148" t="s">
        <v>3254</v>
      </c>
      <c r="L7148">
        <v>18.8</v>
      </c>
    </row>
    <row r="7149" spans="1:12" x14ac:dyDescent="0.55000000000000004">
      <c r="A7149" s="24" t="str">
        <f t="shared" si="111"/>
        <v>102311</v>
      </c>
      <c r="B7149" s="24" t="s">
        <v>14</v>
      </c>
      <c r="C7149" s="25">
        <v>43048</v>
      </c>
      <c r="D7149" s="24">
        <f>IFERROR(VLOOKUP(B7149,'2017_GT Roster'!$B$6:$H$21,7, FALSE), "NO MATCH!!!")</f>
        <v>11</v>
      </c>
      <c r="E7149" s="24">
        <f>IFERROR(VLOOKUP(GAME_JUMP_REPORT_CONSOLIDATED!C7149,GAME_INDEX!$A$7:$E$34,5,FALSE), "NO MATCH")</f>
        <v>1023</v>
      </c>
      <c r="F7149" s="24" t="str">
        <f>IFERROR(VLOOKUP(C7149,GAME_INDEX!$A$7:$E$34,4,FALSE), "NO MATCH!!!")</f>
        <v>North Carolina</v>
      </c>
      <c r="G7149" t="s">
        <v>7140</v>
      </c>
      <c r="H7149" s="1">
        <v>43048</v>
      </c>
      <c r="I7149">
        <v>5395</v>
      </c>
      <c r="J7149" t="s">
        <v>7</v>
      </c>
      <c r="K7149" t="s">
        <v>14</v>
      </c>
      <c r="L7149">
        <v>13.6</v>
      </c>
    </row>
    <row r="7150" spans="1:12" x14ac:dyDescent="0.55000000000000004">
      <c r="A7150" s="24" t="str">
        <f t="shared" si="111"/>
        <v>10231</v>
      </c>
      <c r="B7150" s="24" t="s">
        <v>3254</v>
      </c>
      <c r="C7150" s="25">
        <v>43048</v>
      </c>
      <c r="D7150" s="24">
        <f>IFERROR(VLOOKUP(B7150,'2017_GT Roster'!$B$6:$H$21,7, FALSE), "NO MATCH!!!")</f>
        <v>1</v>
      </c>
      <c r="E7150" s="24">
        <f>IFERROR(VLOOKUP(GAME_JUMP_REPORT_CONSOLIDATED!C7150,GAME_INDEX!$A$7:$E$34,5,FALSE), "NO MATCH")</f>
        <v>1023</v>
      </c>
      <c r="F7150" s="24" t="str">
        <f>IFERROR(VLOOKUP(C7150,GAME_INDEX!$A$7:$E$34,4,FALSE), "NO MATCH!!!")</f>
        <v>North Carolina</v>
      </c>
      <c r="G7150" t="s">
        <v>7141</v>
      </c>
      <c r="H7150" s="1">
        <v>43048</v>
      </c>
      <c r="I7150">
        <v>5395</v>
      </c>
      <c r="J7150" t="s">
        <v>7</v>
      </c>
      <c r="K7150" t="s">
        <v>3254</v>
      </c>
      <c r="L7150">
        <v>16.5</v>
      </c>
    </row>
    <row r="7151" spans="1:12" x14ac:dyDescent="0.55000000000000004">
      <c r="A7151" s="24" t="str">
        <f t="shared" ref="A7151:A7214" si="112">E7151&amp;D7151</f>
        <v>10233</v>
      </c>
      <c r="B7151" s="24" t="s">
        <v>3344</v>
      </c>
      <c r="C7151" s="25">
        <v>43048</v>
      </c>
      <c r="D7151" s="24">
        <f>IFERROR(VLOOKUP(B7151,'2017_GT Roster'!$B$6:$H$21,7, FALSE), "NO MATCH!!!")</f>
        <v>3</v>
      </c>
      <c r="E7151" s="24">
        <f>IFERROR(VLOOKUP(GAME_JUMP_REPORT_CONSOLIDATED!C7151,GAME_INDEX!$A$7:$E$34,5,FALSE), "NO MATCH")</f>
        <v>1023</v>
      </c>
      <c r="F7151" s="24" t="str">
        <f>IFERROR(VLOOKUP(C7151,GAME_INDEX!$A$7:$E$34,4,FALSE), "NO MATCH!!!")</f>
        <v>North Carolina</v>
      </c>
      <c r="G7151" t="s">
        <v>7142</v>
      </c>
      <c r="H7151" s="1">
        <v>43048</v>
      </c>
      <c r="I7151">
        <v>5396</v>
      </c>
      <c r="J7151" t="s">
        <v>7</v>
      </c>
      <c r="K7151" t="s">
        <v>3344</v>
      </c>
      <c r="L7151">
        <v>8.6999999999999993</v>
      </c>
    </row>
    <row r="7152" spans="1:12" x14ac:dyDescent="0.55000000000000004">
      <c r="A7152" s="24" t="str">
        <f t="shared" si="112"/>
        <v>10233</v>
      </c>
      <c r="B7152" s="24" t="s">
        <v>3344</v>
      </c>
      <c r="C7152" s="25">
        <v>43048</v>
      </c>
      <c r="D7152" s="24">
        <f>IFERROR(VLOOKUP(B7152,'2017_GT Roster'!$B$6:$H$21,7, FALSE), "NO MATCH!!!")</f>
        <v>3</v>
      </c>
      <c r="E7152" s="24">
        <f>IFERROR(VLOOKUP(GAME_JUMP_REPORT_CONSOLIDATED!C7152,GAME_INDEX!$A$7:$E$34,5,FALSE), "NO MATCH")</f>
        <v>1023</v>
      </c>
      <c r="F7152" s="24" t="str">
        <f>IFERROR(VLOOKUP(C7152,GAME_INDEX!$A$7:$E$34,4,FALSE), "NO MATCH!!!")</f>
        <v>North Carolina</v>
      </c>
      <c r="G7152" t="s">
        <v>7143</v>
      </c>
      <c r="H7152" s="1">
        <v>43048</v>
      </c>
      <c r="I7152">
        <v>5396</v>
      </c>
      <c r="J7152" t="s">
        <v>7</v>
      </c>
      <c r="K7152" t="s">
        <v>3344</v>
      </c>
      <c r="L7152">
        <v>8.1999999999999993</v>
      </c>
    </row>
    <row r="7153" spans="1:12" x14ac:dyDescent="0.55000000000000004">
      <c r="A7153" s="24" t="str">
        <f t="shared" si="112"/>
        <v>10231</v>
      </c>
      <c r="B7153" s="24" t="s">
        <v>3254</v>
      </c>
      <c r="C7153" s="25">
        <v>43048</v>
      </c>
      <c r="D7153" s="24">
        <f>IFERROR(VLOOKUP(B7153,'2017_GT Roster'!$B$6:$H$21,7, FALSE), "NO MATCH!!!")</f>
        <v>1</v>
      </c>
      <c r="E7153" s="24">
        <f>IFERROR(VLOOKUP(GAME_JUMP_REPORT_CONSOLIDATED!C7153,GAME_INDEX!$A$7:$E$34,5,FALSE), "NO MATCH")</f>
        <v>1023</v>
      </c>
      <c r="F7153" s="24" t="str">
        <f>IFERROR(VLOOKUP(C7153,GAME_INDEX!$A$7:$E$34,4,FALSE), "NO MATCH!!!")</f>
        <v>North Carolina</v>
      </c>
      <c r="G7153" t="s">
        <v>7144</v>
      </c>
      <c r="H7153" s="1">
        <v>43048</v>
      </c>
      <c r="I7153">
        <v>5398</v>
      </c>
      <c r="J7153" t="s">
        <v>7</v>
      </c>
      <c r="K7153" t="s">
        <v>3254</v>
      </c>
      <c r="L7153">
        <v>18.100000000000001</v>
      </c>
    </row>
    <row r="7154" spans="1:12" x14ac:dyDescent="0.55000000000000004">
      <c r="A7154" s="24" t="str">
        <f t="shared" si="112"/>
        <v>10239</v>
      </c>
      <c r="B7154" s="24" t="s">
        <v>27</v>
      </c>
      <c r="C7154" s="25">
        <v>43048</v>
      </c>
      <c r="D7154" s="24">
        <f>IFERROR(VLOOKUP(B7154,'2017_GT Roster'!$B$6:$H$21,7, FALSE), "NO MATCH!!!")</f>
        <v>9</v>
      </c>
      <c r="E7154" s="24">
        <f>IFERROR(VLOOKUP(GAME_JUMP_REPORT_CONSOLIDATED!C7154,GAME_INDEX!$A$7:$E$34,5,FALSE), "NO MATCH")</f>
        <v>1023</v>
      </c>
      <c r="F7154" s="24" t="str">
        <f>IFERROR(VLOOKUP(C7154,GAME_INDEX!$A$7:$E$34,4,FALSE), "NO MATCH!!!")</f>
        <v>North Carolina</v>
      </c>
      <c r="G7154" t="s">
        <v>7145</v>
      </c>
      <c r="H7154" s="1">
        <v>43048</v>
      </c>
      <c r="I7154">
        <v>5443</v>
      </c>
      <c r="J7154" t="s">
        <v>7</v>
      </c>
      <c r="K7154" t="s">
        <v>27</v>
      </c>
      <c r="L7154">
        <v>12</v>
      </c>
    </row>
    <row r="7155" spans="1:12" x14ac:dyDescent="0.55000000000000004">
      <c r="A7155" s="24" t="str">
        <f t="shared" si="112"/>
        <v>10238</v>
      </c>
      <c r="B7155" s="24" t="s">
        <v>34</v>
      </c>
      <c r="C7155" s="25">
        <v>43048</v>
      </c>
      <c r="D7155" s="24">
        <f>IFERROR(VLOOKUP(B7155,'2017_GT Roster'!$B$6:$H$21,7, FALSE), "NO MATCH!!!")</f>
        <v>8</v>
      </c>
      <c r="E7155" s="24">
        <f>IFERROR(VLOOKUP(GAME_JUMP_REPORT_CONSOLIDATED!C7155,GAME_INDEX!$A$7:$E$34,5,FALSE), "NO MATCH")</f>
        <v>1023</v>
      </c>
      <c r="F7155" s="24" t="str">
        <f>IFERROR(VLOOKUP(C7155,GAME_INDEX!$A$7:$E$34,4,FALSE), "NO MATCH!!!")</f>
        <v>North Carolina</v>
      </c>
      <c r="G7155" t="s">
        <v>7146</v>
      </c>
      <c r="H7155" s="1">
        <v>43048</v>
      </c>
      <c r="I7155">
        <v>5448</v>
      </c>
      <c r="J7155" t="s">
        <v>7</v>
      </c>
      <c r="K7155" t="s">
        <v>34</v>
      </c>
      <c r="L7155">
        <v>13.6</v>
      </c>
    </row>
    <row r="7156" spans="1:12" x14ac:dyDescent="0.55000000000000004">
      <c r="A7156" s="24" t="str">
        <f t="shared" si="112"/>
        <v>10231</v>
      </c>
      <c r="B7156" s="24" t="s">
        <v>3254</v>
      </c>
      <c r="C7156" s="25">
        <v>43048</v>
      </c>
      <c r="D7156" s="24">
        <f>IFERROR(VLOOKUP(B7156,'2017_GT Roster'!$B$6:$H$21,7, FALSE), "NO MATCH!!!")</f>
        <v>1</v>
      </c>
      <c r="E7156" s="24">
        <f>IFERROR(VLOOKUP(GAME_JUMP_REPORT_CONSOLIDATED!C7156,GAME_INDEX!$A$7:$E$34,5,FALSE), "NO MATCH")</f>
        <v>1023</v>
      </c>
      <c r="F7156" s="24" t="str">
        <f>IFERROR(VLOOKUP(C7156,GAME_INDEX!$A$7:$E$34,4,FALSE), "NO MATCH!!!")</f>
        <v>North Carolina</v>
      </c>
      <c r="G7156" t="s">
        <v>7147</v>
      </c>
      <c r="H7156" s="1">
        <v>43048</v>
      </c>
      <c r="I7156">
        <v>5453</v>
      </c>
      <c r="J7156" t="s">
        <v>7</v>
      </c>
      <c r="K7156" t="s">
        <v>3254</v>
      </c>
      <c r="L7156">
        <v>22.3</v>
      </c>
    </row>
    <row r="7157" spans="1:12" x14ac:dyDescent="0.55000000000000004">
      <c r="A7157" s="24" t="str">
        <f t="shared" si="112"/>
        <v>102397</v>
      </c>
      <c r="B7157" s="24" t="s">
        <v>42</v>
      </c>
      <c r="C7157" s="25">
        <v>43048</v>
      </c>
      <c r="D7157" s="24">
        <f>IFERROR(VLOOKUP(B7157,'2017_GT Roster'!$B$6:$H$21,7, FALSE), "NO MATCH!!!")</f>
        <v>97</v>
      </c>
      <c r="E7157" s="24">
        <f>IFERROR(VLOOKUP(GAME_JUMP_REPORT_CONSOLIDATED!C7157,GAME_INDEX!$A$7:$E$34,5,FALSE), "NO MATCH")</f>
        <v>1023</v>
      </c>
      <c r="F7157" s="24" t="str">
        <f>IFERROR(VLOOKUP(C7157,GAME_INDEX!$A$7:$E$34,4,FALSE), "NO MATCH!!!")</f>
        <v>North Carolina</v>
      </c>
      <c r="G7157" t="s">
        <v>7148</v>
      </c>
      <c r="H7157" s="1">
        <v>43048</v>
      </c>
      <c r="I7157">
        <v>5462</v>
      </c>
      <c r="J7157" t="s">
        <v>7</v>
      </c>
      <c r="K7157" t="s">
        <v>42</v>
      </c>
      <c r="L7157">
        <v>16.7</v>
      </c>
    </row>
    <row r="7158" spans="1:12" x14ac:dyDescent="0.55000000000000004">
      <c r="A7158" s="24" t="str">
        <f t="shared" si="112"/>
        <v>10234</v>
      </c>
      <c r="B7158" s="24" t="s">
        <v>3262</v>
      </c>
      <c r="C7158" s="25">
        <v>43048</v>
      </c>
      <c r="D7158" s="24">
        <f>IFERROR(VLOOKUP(B7158,'2017_GT Roster'!$B$6:$H$21,7, FALSE), "NO MATCH!!!")</f>
        <v>4</v>
      </c>
      <c r="E7158" s="24">
        <f>IFERROR(VLOOKUP(GAME_JUMP_REPORT_CONSOLIDATED!C7158,GAME_INDEX!$A$7:$E$34,5,FALSE), "NO MATCH")</f>
        <v>1023</v>
      </c>
      <c r="F7158" s="24" t="str">
        <f>IFERROR(VLOOKUP(C7158,GAME_INDEX!$A$7:$E$34,4,FALSE), "NO MATCH!!!")</f>
        <v>North Carolina</v>
      </c>
      <c r="G7158" t="s">
        <v>7149</v>
      </c>
      <c r="H7158" s="1">
        <v>43048</v>
      </c>
      <c r="I7158">
        <v>5469</v>
      </c>
      <c r="J7158" t="s">
        <v>7</v>
      </c>
      <c r="K7158" t="s">
        <v>3262</v>
      </c>
      <c r="L7158">
        <v>21.3</v>
      </c>
    </row>
    <row r="7159" spans="1:12" x14ac:dyDescent="0.55000000000000004">
      <c r="A7159" s="24" t="str">
        <f t="shared" si="112"/>
        <v>10231</v>
      </c>
      <c r="B7159" s="24" t="s">
        <v>3254</v>
      </c>
      <c r="C7159" s="25">
        <v>43048</v>
      </c>
      <c r="D7159" s="24">
        <f>IFERROR(VLOOKUP(B7159,'2017_GT Roster'!$B$6:$H$21,7, FALSE), "NO MATCH!!!")</f>
        <v>1</v>
      </c>
      <c r="E7159" s="24">
        <f>IFERROR(VLOOKUP(GAME_JUMP_REPORT_CONSOLIDATED!C7159,GAME_INDEX!$A$7:$E$34,5,FALSE), "NO MATCH")</f>
        <v>1023</v>
      </c>
      <c r="F7159" s="24" t="str">
        <f>IFERROR(VLOOKUP(C7159,GAME_INDEX!$A$7:$E$34,4,FALSE), "NO MATCH!!!")</f>
        <v>North Carolina</v>
      </c>
      <c r="G7159" t="s">
        <v>7150</v>
      </c>
      <c r="H7159" s="1">
        <v>43048</v>
      </c>
      <c r="I7159">
        <v>5471</v>
      </c>
      <c r="J7159" t="s">
        <v>7</v>
      </c>
      <c r="K7159" t="s">
        <v>3254</v>
      </c>
      <c r="L7159">
        <v>13</v>
      </c>
    </row>
    <row r="7160" spans="1:12" x14ac:dyDescent="0.55000000000000004">
      <c r="A7160" s="24" t="str">
        <f t="shared" si="112"/>
        <v>102397</v>
      </c>
      <c r="B7160" s="24" t="s">
        <v>42</v>
      </c>
      <c r="C7160" s="25">
        <v>43048</v>
      </c>
      <c r="D7160" s="24">
        <f>IFERROR(VLOOKUP(B7160,'2017_GT Roster'!$B$6:$H$21,7, FALSE), "NO MATCH!!!")</f>
        <v>97</v>
      </c>
      <c r="E7160" s="24">
        <f>IFERROR(VLOOKUP(GAME_JUMP_REPORT_CONSOLIDATED!C7160,GAME_INDEX!$A$7:$E$34,5,FALSE), "NO MATCH")</f>
        <v>1023</v>
      </c>
      <c r="F7160" s="24" t="str">
        <f>IFERROR(VLOOKUP(C7160,GAME_INDEX!$A$7:$E$34,4,FALSE), "NO MATCH!!!")</f>
        <v>North Carolina</v>
      </c>
      <c r="G7160" t="s">
        <v>7151</v>
      </c>
      <c r="H7160" s="1">
        <v>43048</v>
      </c>
      <c r="I7160">
        <v>5489</v>
      </c>
      <c r="J7160" t="s">
        <v>7</v>
      </c>
      <c r="K7160" t="s">
        <v>42</v>
      </c>
      <c r="L7160">
        <v>15.9</v>
      </c>
    </row>
    <row r="7161" spans="1:12" x14ac:dyDescent="0.55000000000000004">
      <c r="A7161" s="24" t="str">
        <f t="shared" si="112"/>
        <v>102397</v>
      </c>
      <c r="B7161" s="24" t="s">
        <v>42</v>
      </c>
      <c r="C7161" s="25">
        <v>43048</v>
      </c>
      <c r="D7161" s="24">
        <f>IFERROR(VLOOKUP(B7161,'2017_GT Roster'!$B$6:$H$21,7, FALSE), "NO MATCH!!!")</f>
        <v>97</v>
      </c>
      <c r="E7161" s="24">
        <f>IFERROR(VLOOKUP(GAME_JUMP_REPORT_CONSOLIDATED!C7161,GAME_INDEX!$A$7:$E$34,5,FALSE), "NO MATCH")</f>
        <v>1023</v>
      </c>
      <c r="F7161" s="24" t="str">
        <f>IFERROR(VLOOKUP(C7161,GAME_INDEX!$A$7:$E$34,4,FALSE), "NO MATCH!!!")</f>
        <v>North Carolina</v>
      </c>
      <c r="G7161" t="s">
        <v>7152</v>
      </c>
      <c r="H7161" s="1">
        <v>43048</v>
      </c>
      <c r="I7161">
        <v>5493</v>
      </c>
      <c r="J7161" t="s">
        <v>7</v>
      </c>
      <c r="K7161" t="s">
        <v>42</v>
      </c>
      <c r="L7161">
        <v>15.9</v>
      </c>
    </row>
    <row r="7162" spans="1:12" x14ac:dyDescent="0.55000000000000004">
      <c r="A7162" s="24" t="str">
        <f t="shared" si="112"/>
        <v>10239</v>
      </c>
      <c r="B7162" s="24" t="s">
        <v>27</v>
      </c>
      <c r="C7162" s="25">
        <v>43048</v>
      </c>
      <c r="D7162" s="24">
        <f>IFERROR(VLOOKUP(B7162,'2017_GT Roster'!$B$6:$H$21,7, FALSE), "NO MATCH!!!")</f>
        <v>9</v>
      </c>
      <c r="E7162" s="24">
        <f>IFERROR(VLOOKUP(GAME_JUMP_REPORT_CONSOLIDATED!C7162,GAME_INDEX!$A$7:$E$34,5,FALSE), "NO MATCH")</f>
        <v>1023</v>
      </c>
      <c r="F7162" s="24" t="str">
        <f>IFERROR(VLOOKUP(C7162,GAME_INDEX!$A$7:$E$34,4,FALSE), "NO MATCH!!!")</f>
        <v>North Carolina</v>
      </c>
      <c r="G7162" t="s">
        <v>7153</v>
      </c>
      <c r="H7162" s="1">
        <v>43048</v>
      </c>
      <c r="I7162">
        <v>5494</v>
      </c>
      <c r="J7162" t="s">
        <v>7</v>
      </c>
      <c r="K7162" t="s">
        <v>27</v>
      </c>
      <c r="L7162">
        <v>12.4</v>
      </c>
    </row>
    <row r="7163" spans="1:12" x14ac:dyDescent="0.55000000000000004">
      <c r="A7163" s="24" t="str">
        <f t="shared" si="112"/>
        <v>10234</v>
      </c>
      <c r="B7163" s="24" t="s">
        <v>3262</v>
      </c>
      <c r="C7163" s="25">
        <v>43048</v>
      </c>
      <c r="D7163" s="24">
        <f>IFERROR(VLOOKUP(B7163,'2017_GT Roster'!$B$6:$H$21,7, FALSE), "NO MATCH!!!")</f>
        <v>4</v>
      </c>
      <c r="E7163" s="24">
        <f>IFERROR(VLOOKUP(GAME_JUMP_REPORT_CONSOLIDATED!C7163,GAME_INDEX!$A$7:$E$34,5,FALSE), "NO MATCH")</f>
        <v>1023</v>
      </c>
      <c r="F7163" s="24" t="str">
        <f>IFERROR(VLOOKUP(C7163,GAME_INDEX!$A$7:$E$34,4,FALSE), "NO MATCH!!!")</f>
        <v>North Carolina</v>
      </c>
      <c r="G7163" t="s">
        <v>7154</v>
      </c>
      <c r="H7163" s="1">
        <v>43048</v>
      </c>
      <c r="I7163">
        <v>5496</v>
      </c>
      <c r="J7163" t="s">
        <v>7</v>
      </c>
      <c r="K7163" t="s">
        <v>3262</v>
      </c>
      <c r="L7163">
        <v>20.7</v>
      </c>
    </row>
    <row r="7164" spans="1:12" x14ac:dyDescent="0.55000000000000004">
      <c r="A7164" s="24" t="str">
        <f t="shared" si="112"/>
        <v>10234</v>
      </c>
      <c r="B7164" s="24" t="s">
        <v>3262</v>
      </c>
      <c r="C7164" s="25">
        <v>43048</v>
      </c>
      <c r="D7164" s="24">
        <f>IFERROR(VLOOKUP(B7164,'2017_GT Roster'!$B$6:$H$21,7, FALSE), "NO MATCH!!!")</f>
        <v>4</v>
      </c>
      <c r="E7164" s="24">
        <f>IFERROR(VLOOKUP(GAME_JUMP_REPORT_CONSOLIDATED!C7164,GAME_INDEX!$A$7:$E$34,5,FALSE), "NO MATCH")</f>
        <v>1023</v>
      </c>
      <c r="F7164" s="24" t="str">
        <f>IFERROR(VLOOKUP(C7164,GAME_INDEX!$A$7:$E$34,4,FALSE), "NO MATCH!!!")</f>
        <v>North Carolina</v>
      </c>
      <c r="G7164" t="s">
        <v>7155</v>
      </c>
      <c r="H7164" s="1">
        <v>43048</v>
      </c>
      <c r="I7164">
        <v>5499</v>
      </c>
      <c r="J7164" t="s">
        <v>7</v>
      </c>
      <c r="K7164" t="s">
        <v>3262</v>
      </c>
      <c r="L7164">
        <v>22.6</v>
      </c>
    </row>
    <row r="7165" spans="1:12" x14ac:dyDescent="0.55000000000000004">
      <c r="A7165" s="24" t="str">
        <f t="shared" si="112"/>
        <v>10239</v>
      </c>
      <c r="B7165" s="24" t="s">
        <v>27</v>
      </c>
      <c r="C7165" s="25">
        <v>43048</v>
      </c>
      <c r="D7165" s="24">
        <f>IFERROR(VLOOKUP(B7165,'2017_GT Roster'!$B$6:$H$21,7, FALSE), "NO MATCH!!!")</f>
        <v>9</v>
      </c>
      <c r="E7165" s="24">
        <f>IFERROR(VLOOKUP(GAME_JUMP_REPORT_CONSOLIDATED!C7165,GAME_INDEX!$A$7:$E$34,5,FALSE), "NO MATCH")</f>
        <v>1023</v>
      </c>
      <c r="F7165" s="24" t="str">
        <f>IFERROR(VLOOKUP(C7165,GAME_INDEX!$A$7:$E$34,4,FALSE), "NO MATCH!!!")</f>
        <v>North Carolina</v>
      </c>
      <c r="G7165" t="s">
        <v>7156</v>
      </c>
      <c r="H7165" s="1">
        <v>43048</v>
      </c>
      <c r="I7165">
        <v>5540</v>
      </c>
      <c r="J7165" t="s">
        <v>7</v>
      </c>
      <c r="K7165" t="s">
        <v>27</v>
      </c>
      <c r="L7165">
        <v>14.6</v>
      </c>
    </row>
    <row r="7166" spans="1:12" x14ac:dyDescent="0.55000000000000004">
      <c r="A7166" s="24" t="str">
        <f t="shared" si="112"/>
        <v>102310</v>
      </c>
      <c r="B7166" s="24" t="s">
        <v>5225</v>
      </c>
      <c r="C7166" s="25">
        <v>43048</v>
      </c>
      <c r="D7166" s="24">
        <f>IFERROR(VLOOKUP(B7166,'2017_GT Roster'!$B$6:$H$21,7, FALSE), "NO MATCH!!!")</f>
        <v>10</v>
      </c>
      <c r="E7166" s="24">
        <f>IFERROR(VLOOKUP(GAME_JUMP_REPORT_CONSOLIDATED!C7166,GAME_INDEX!$A$7:$E$34,5,FALSE), "NO MATCH")</f>
        <v>1023</v>
      </c>
      <c r="F7166" s="24" t="str">
        <f>IFERROR(VLOOKUP(C7166,GAME_INDEX!$A$7:$E$34,4,FALSE), "NO MATCH!!!")</f>
        <v>North Carolina</v>
      </c>
      <c r="G7166" t="s">
        <v>7157</v>
      </c>
      <c r="H7166" s="1">
        <v>43048</v>
      </c>
      <c r="I7166">
        <v>5542</v>
      </c>
      <c r="J7166" t="s">
        <v>7</v>
      </c>
      <c r="K7166" t="s">
        <v>5225</v>
      </c>
      <c r="L7166">
        <v>12.1</v>
      </c>
    </row>
    <row r="7167" spans="1:12" x14ac:dyDescent="0.55000000000000004">
      <c r="A7167" s="24" t="str">
        <f t="shared" si="112"/>
        <v>10234</v>
      </c>
      <c r="B7167" s="24" t="s">
        <v>3262</v>
      </c>
      <c r="C7167" s="25">
        <v>43048</v>
      </c>
      <c r="D7167" s="24">
        <f>IFERROR(VLOOKUP(B7167,'2017_GT Roster'!$B$6:$H$21,7, FALSE), "NO MATCH!!!")</f>
        <v>4</v>
      </c>
      <c r="E7167" s="24">
        <f>IFERROR(VLOOKUP(GAME_JUMP_REPORT_CONSOLIDATED!C7167,GAME_INDEX!$A$7:$E$34,5,FALSE), "NO MATCH")</f>
        <v>1023</v>
      </c>
      <c r="F7167" s="24" t="str">
        <f>IFERROR(VLOOKUP(C7167,GAME_INDEX!$A$7:$E$34,4,FALSE), "NO MATCH!!!")</f>
        <v>North Carolina</v>
      </c>
      <c r="G7167" t="s">
        <v>7158</v>
      </c>
      <c r="H7167" s="1">
        <v>43048</v>
      </c>
      <c r="I7167">
        <v>5544</v>
      </c>
      <c r="J7167" t="s">
        <v>7</v>
      </c>
      <c r="K7167" t="s">
        <v>3262</v>
      </c>
      <c r="L7167">
        <v>19.899999999999999</v>
      </c>
    </row>
    <row r="7168" spans="1:12" x14ac:dyDescent="0.55000000000000004">
      <c r="A7168" s="24" t="str">
        <f t="shared" si="112"/>
        <v>10239</v>
      </c>
      <c r="B7168" s="24" t="s">
        <v>27</v>
      </c>
      <c r="C7168" s="25">
        <v>43048</v>
      </c>
      <c r="D7168" s="24">
        <f>IFERROR(VLOOKUP(B7168,'2017_GT Roster'!$B$6:$H$21,7, FALSE), "NO MATCH!!!")</f>
        <v>9</v>
      </c>
      <c r="E7168" s="24">
        <f>IFERROR(VLOOKUP(GAME_JUMP_REPORT_CONSOLIDATED!C7168,GAME_INDEX!$A$7:$E$34,5,FALSE), "NO MATCH")</f>
        <v>1023</v>
      </c>
      <c r="F7168" s="24" t="str">
        <f>IFERROR(VLOOKUP(C7168,GAME_INDEX!$A$7:$E$34,4,FALSE), "NO MATCH!!!")</f>
        <v>North Carolina</v>
      </c>
      <c r="G7168" t="s">
        <v>7159</v>
      </c>
      <c r="H7168" s="1">
        <v>43048</v>
      </c>
      <c r="I7168">
        <v>5578</v>
      </c>
      <c r="J7168" t="s">
        <v>7</v>
      </c>
      <c r="K7168" t="s">
        <v>27</v>
      </c>
      <c r="L7168">
        <v>11.9</v>
      </c>
    </row>
    <row r="7169" spans="1:12" x14ac:dyDescent="0.55000000000000004">
      <c r="A7169" s="24" t="str">
        <f t="shared" si="112"/>
        <v>10239</v>
      </c>
      <c r="B7169" s="24" t="s">
        <v>27</v>
      </c>
      <c r="C7169" s="25">
        <v>43048</v>
      </c>
      <c r="D7169" s="24">
        <f>IFERROR(VLOOKUP(B7169,'2017_GT Roster'!$B$6:$H$21,7, FALSE), "NO MATCH!!!")</f>
        <v>9</v>
      </c>
      <c r="E7169" s="24">
        <f>IFERROR(VLOOKUP(GAME_JUMP_REPORT_CONSOLIDATED!C7169,GAME_INDEX!$A$7:$E$34,5,FALSE), "NO MATCH")</f>
        <v>1023</v>
      </c>
      <c r="F7169" s="24" t="str">
        <f>IFERROR(VLOOKUP(C7169,GAME_INDEX!$A$7:$E$34,4,FALSE), "NO MATCH!!!")</f>
        <v>North Carolina</v>
      </c>
      <c r="G7169" t="s">
        <v>7160</v>
      </c>
      <c r="H7169" s="1">
        <v>43048</v>
      </c>
      <c r="I7169">
        <v>5580</v>
      </c>
      <c r="J7169" t="s">
        <v>7</v>
      </c>
      <c r="K7169" t="s">
        <v>27</v>
      </c>
      <c r="L7169">
        <v>9.3000000000000007</v>
      </c>
    </row>
    <row r="7170" spans="1:12" x14ac:dyDescent="0.55000000000000004">
      <c r="A7170" s="24" t="str">
        <f t="shared" si="112"/>
        <v>10234</v>
      </c>
      <c r="B7170" s="24" t="s">
        <v>3262</v>
      </c>
      <c r="C7170" s="25">
        <v>43048</v>
      </c>
      <c r="D7170" s="24">
        <f>IFERROR(VLOOKUP(B7170,'2017_GT Roster'!$B$6:$H$21,7, FALSE), "NO MATCH!!!")</f>
        <v>4</v>
      </c>
      <c r="E7170" s="24">
        <f>IFERROR(VLOOKUP(GAME_JUMP_REPORT_CONSOLIDATED!C7170,GAME_INDEX!$A$7:$E$34,5,FALSE), "NO MATCH")</f>
        <v>1023</v>
      </c>
      <c r="F7170" s="24" t="str">
        <f>IFERROR(VLOOKUP(C7170,GAME_INDEX!$A$7:$E$34,4,FALSE), "NO MATCH!!!")</f>
        <v>North Carolina</v>
      </c>
      <c r="G7170" t="s">
        <v>7161</v>
      </c>
      <c r="H7170" s="1">
        <v>43048</v>
      </c>
      <c r="I7170">
        <v>5582</v>
      </c>
      <c r="J7170" t="s">
        <v>7</v>
      </c>
      <c r="K7170" t="s">
        <v>3262</v>
      </c>
      <c r="L7170">
        <v>24.4</v>
      </c>
    </row>
    <row r="7171" spans="1:12" x14ac:dyDescent="0.55000000000000004">
      <c r="A7171" s="24" t="str">
        <f t="shared" si="112"/>
        <v>102310</v>
      </c>
      <c r="B7171" s="24" t="s">
        <v>5225</v>
      </c>
      <c r="C7171" s="25">
        <v>43048</v>
      </c>
      <c r="D7171" s="24">
        <f>IFERROR(VLOOKUP(B7171,'2017_GT Roster'!$B$6:$H$21,7, FALSE), "NO MATCH!!!")</f>
        <v>10</v>
      </c>
      <c r="E7171" s="24">
        <f>IFERROR(VLOOKUP(GAME_JUMP_REPORT_CONSOLIDATED!C7171,GAME_INDEX!$A$7:$E$34,5,FALSE), "NO MATCH")</f>
        <v>1023</v>
      </c>
      <c r="F7171" s="24" t="str">
        <f>IFERROR(VLOOKUP(C7171,GAME_INDEX!$A$7:$E$34,4,FALSE), "NO MATCH!!!")</f>
        <v>North Carolina</v>
      </c>
      <c r="G7171" t="s">
        <v>7162</v>
      </c>
      <c r="H7171" s="1">
        <v>43048</v>
      </c>
      <c r="I7171">
        <v>5586</v>
      </c>
      <c r="J7171" t="s">
        <v>7</v>
      </c>
      <c r="K7171" t="s">
        <v>5225</v>
      </c>
      <c r="L7171">
        <v>10.3</v>
      </c>
    </row>
    <row r="7172" spans="1:12" x14ac:dyDescent="0.55000000000000004">
      <c r="A7172" s="24" t="str">
        <f t="shared" si="112"/>
        <v>102311</v>
      </c>
      <c r="B7172" s="24" t="s">
        <v>14</v>
      </c>
      <c r="C7172" s="25">
        <v>43048</v>
      </c>
      <c r="D7172" s="24">
        <f>IFERROR(VLOOKUP(B7172,'2017_GT Roster'!$B$6:$H$21,7, FALSE), "NO MATCH!!!")</f>
        <v>11</v>
      </c>
      <c r="E7172" s="24">
        <f>IFERROR(VLOOKUP(GAME_JUMP_REPORT_CONSOLIDATED!C7172,GAME_INDEX!$A$7:$E$34,5,FALSE), "NO MATCH")</f>
        <v>1023</v>
      </c>
      <c r="F7172" s="24" t="str">
        <f>IFERROR(VLOOKUP(C7172,GAME_INDEX!$A$7:$E$34,4,FALSE), "NO MATCH!!!")</f>
        <v>North Carolina</v>
      </c>
      <c r="G7172" t="s">
        <v>7163</v>
      </c>
      <c r="H7172" s="1">
        <v>43048</v>
      </c>
      <c r="I7172">
        <v>5588</v>
      </c>
      <c r="J7172" t="s">
        <v>7</v>
      </c>
      <c r="K7172" t="s">
        <v>14</v>
      </c>
      <c r="L7172">
        <v>23</v>
      </c>
    </row>
    <row r="7173" spans="1:12" x14ac:dyDescent="0.55000000000000004">
      <c r="A7173" s="24" t="str">
        <f t="shared" si="112"/>
        <v>102397</v>
      </c>
      <c r="B7173" s="24" t="s">
        <v>42</v>
      </c>
      <c r="C7173" s="25">
        <v>43048</v>
      </c>
      <c r="D7173" s="24">
        <f>IFERROR(VLOOKUP(B7173,'2017_GT Roster'!$B$6:$H$21,7, FALSE), "NO MATCH!!!")</f>
        <v>97</v>
      </c>
      <c r="E7173" s="24">
        <f>IFERROR(VLOOKUP(GAME_JUMP_REPORT_CONSOLIDATED!C7173,GAME_INDEX!$A$7:$E$34,5,FALSE), "NO MATCH")</f>
        <v>1023</v>
      </c>
      <c r="F7173" s="24" t="str">
        <f>IFERROR(VLOOKUP(C7173,GAME_INDEX!$A$7:$E$34,4,FALSE), "NO MATCH!!!")</f>
        <v>North Carolina</v>
      </c>
      <c r="G7173" t="s">
        <v>7164</v>
      </c>
      <c r="H7173" s="1">
        <v>43048</v>
      </c>
      <c r="I7173">
        <v>5600</v>
      </c>
      <c r="J7173" t="s">
        <v>7</v>
      </c>
      <c r="K7173" t="s">
        <v>42</v>
      </c>
      <c r="L7173">
        <v>9.6999999999999993</v>
      </c>
    </row>
    <row r="7174" spans="1:12" x14ac:dyDescent="0.55000000000000004">
      <c r="A7174" s="24" t="str">
        <f t="shared" si="112"/>
        <v>102397</v>
      </c>
      <c r="B7174" s="24" t="s">
        <v>42</v>
      </c>
      <c r="C7174" s="25">
        <v>43048</v>
      </c>
      <c r="D7174" s="24">
        <f>IFERROR(VLOOKUP(B7174,'2017_GT Roster'!$B$6:$H$21,7, FALSE), "NO MATCH!!!")</f>
        <v>97</v>
      </c>
      <c r="E7174" s="24">
        <f>IFERROR(VLOOKUP(GAME_JUMP_REPORT_CONSOLIDATED!C7174,GAME_INDEX!$A$7:$E$34,5,FALSE), "NO MATCH")</f>
        <v>1023</v>
      </c>
      <c r="F7174" s="24" t="str">
        <f>IFERROR(VLOOKUP(C7174,GAME_INDEX!$A$7:$E$34,4,FALSE), "NO MATCH!!!")</f>
        <v>North Carolina</v>
      </c>
      <c r="G7174" t="s">
        <v>7165</v>
      </c>
      <c r="H7174" s="1">
        <v>43048</v>
      </c>
      <c r="I7174">
        <v>5601</v>
      </c>
      <c r="J7174" t="s">
        <v>7</v>
      </c>
      <c r="K7174" t="s">
        <v>42</v>
      </c>
      <c r="L7174">
        <v>6.8</v>
      </c>
    </row>
    <row r="7175" spans="1:12" x14ac:dyDescent="0.55000000000000004">
      <c r="A7175" s="24" t="str">
        <f t="shared" si="112"/>
        <v>10239</v>
      </c>
      <c r="B7175" s="24" t="s">
        <v>27</v>
      </c>
      <c r="C7175" s="25">
        <v>43048</v>
      </c>
      <c r="D7175" s="24">
        <f>IFERROR(VLOOKUP(B7175,'2017_GT Roster'!$B$6:$H$21,7, FALSE), "NO MATCH!!!")</f>
        <v>9</v>
      </c>
      <c r="E7175" s="24">
        <f>IFERROR(VLOOKUP(GAME_JUMP_REPORT_CONSOLIDATED!C7175,GAME_INDEX!$A$7:$E$34,5,FALSE), "NO MATCH")</f>
        <v>1023</v>
      </c>
      <c r="F7175" s="24" t="str">
        <f>IFERROR(VLOOKUP(C7175,GAME_INDEX!$A$7:$E$34,4,FALSE), "NO MATCH!!!")</f>
        <v>North Carolina</v>
      </c>
      <c r="G7175" t="s">
        <v>7166</v>
      </c>
      <c r="H7175" s="1">
        <v>43048</v>
      </c>
      <c r="I7175">
        <v>5603</v>
      </c>
      <c r="J7175" t="s">
        <v>7</v>
      </c>
      <c r="K7175" t="s">
        <v>27</v>
      </c>
      <c r="L7175">
        <v>8.3000000000000007</v>
      </c>
    </row>
    <row r="7176" spans="1:12" x14ac:dyDescent="0.55000000000000004">
      <c r="A7176" s="24" t="str">
        <f t="shared" si="112"/>
        <v>10234</v>
      </c>
      <c r="B7176" s="24" t="s">
        <v>3262</v>
      </c>
      <c r="C7176" s="25">
        <v>43048</v>
      </c>
      <c r="D7176" s="24">
        <f>IFERROR(VLOOKUP(B7176,'2017_GT Roster'!$B$6:$H$21,7, FALSE), "NO MATCH!!!")</f>
        <v>4</v>
      </c>
      <c r="E7176" s="24">
        <f>IFERROR(VLOOKUP(GAME_JUMP_REPORT_CONSOLIDATED!C7176,GAME_INDEX!$A$7:$E$34,5,FALSE), "NO MATCH")</f>
        <v>1023</v>
      </c>
      <c r="F7176" s="24" t="str">
        <f>IFERROR(VLOOKUP(C7176,GAME_INDEX!$A$7:$E$34,4,FALSE), "NO MATCH!!!")</f>
        <v>North Carolina</v>
      </c>
      <c r="G7176" t="s">
        <v>7167</v>
      </c>
      <c r="H7176" s="1">
        <v>43048</v>
      </c>
      <c r="I7176">
        <v>5604</v>
      </c>
      <c r="J7176" t="s">
        <v>7</v>
      </c>
      <c r="K7176" t="s">
        <v>3262</v>
      </c>
      <c r="L7176">
        <v>19.2</v>
      </c>
    </row>
    <row r="7177" spans="1:12" x14ac:dyDescent="0.55000000000000004">
      <c r="A7177" s="24" t="str">
        <f t="shared" si="112"/>
        <v>102311</v>
      </c>
      <c r="B7177" s="24" t="s">
        <v>14</v>
      </c>
      <c r="C7177" s="25">
        <v>43048</v>
      </c>
      <c r="D7177" s="24">
        <f>IFERROR(VLOOKUP(B7177,'2017_GT Roster'!$B$6:$H$21,7, FALSE), "NO MATCH!!!")</f>
        <v>11</v>
      </c>
      <c r="E7177" s="24">
        <f>IFERROR(VLOOKUP(GAME_JUMP_REPORT_CONSOLIDATED!C7177,GAME_INDEX!$A$7:$E$34,5,FALSE), "NO MATCH")</f>
        <v>1023</v>
      </c>
      <c r="F7177" s="24" t="str">
        <f>IFERROR(VLOOKUP(C7177,GAME_INDEX!$A$7:$E$34,4,FALSE), "NO MATCH!!!")</f>
        <v>North Carolina</v>
      </c>
      <c r="G7177" t="s">
        <v>7168</v>
      </c>
      <c r="H7177" s="1">
        <v>43048</v>
      </c>
      <c r="I7177">
        <v>5605</v>
      </c>
      <c r="J7177" t="s">
        <v>7</v>
      </c>
      <c r="K7177" t="s">
        <v>14</v>
      </c>
      <c r="L7177">
        <v>15.7</v>
      </c>
    </row>
    <row r="7178" spans="1:12" x14ac:dyDescent="0.55000000000000004">
      <c r="A7178" s="24" t="str">
        <f t="shared" si="112"/>
        <v>102311</v>
      </c>
      <c r="B7178" s="24" t="s">
        <v>14</v>
      </c>
      <c r="C7178" s="25">
        <v>43048</v>
      </c>
      <c r="D7178" s="24">
        <f>IFERROR(VLOOKUP(B7178,'2017_GT Roster'!$B$6:$H$21,7, FALSE), "NO MATCH!!!")</f>
        <v>11</v>
      </c>
      <c r="E7178" s="24">
        <f>IFERROR(VLOOKUP(GAME_JUMP_REPORT_CONSOLIDATED!C7178,GAME_INDEX!$A$7:$E$34,5,FALSE), "NO MATCH")</f>
        <v>1023</v>
      </c>
      <c r="F7178" s="24" t="str">
        <f>IFERROR(VLOOKUP(C7178,GAME_INDEX!$A$7:$E$34,4,FALSE), "NO MATCH!!!")</f>
        <v>North Carolina</v>
      </c>
      <c r="G7178" t="s">
        <v>7169</v>
      </c>
      <c r="H7178" s="1">
        <v>43048</v>
      </c>
      <c r="I7178">
        <v>5611</v>
      </c>
      <c r="J7178" t="s">
        <v>7</v>
      </c>
      <c r="K7178" t="s">
        <v>14</v>
      </c>
      <c r="L7178">
        <v>11.9</v>
      </c>
    </row>
    <row r="7179" spans="1:12" x14ac:dyDescent="0.55000000000000004">
      <c r="A7179" s="24" t="str">
        <f t="shared" si="112"/>
        <v>10239</v>
      </c>
      <c r="B7179" s="24" t="s">
        <v>27</v>
      </c>
      <c r="C7179" s="25">
        <v>43048</v>
      </c>
      <c r="D7179" s="24">
        <f>IFERROR(VLOOKUP(B7179,'2017_GT Roster'!$B$6:$H$21,7, FALSE), "NO MATCH!!!")</f>
        <v>9</v>
      </c>
      <c r="E7179" s="24">
        <f>IFERROR(VLOOKUP(GAME_JUMP_REPORT_CONSOLIDATED!C7179,GAME_INDEX!$A$7:$E$34,5,FALSE), "NO MATCH")</f>
        <v>1023</v>
      </c>
      <c r="F7179" s="24" t="str">
        <f>IFERROR(VLOOKUP(C7179,GAME_INDEX!$A$7:$E$34,4,FALSE), "NO MATCH!!!")</f>
        <v>North Carolina</v>
      </c>
      <c r="G7179" t="s">
        <v>7170</v>
      </c>
      <c r="H7179" s="1">
        <v>43048</v>
      </c>
      <c r="I7179">
        <v>5626</v>
      </c>
      <c r="J7179" t="s">
        <v>7</v>
      </c>
      <c r="K7179" t="s">
        <v>27</v>
      </c>
      <c r="L7179">
        <v>15.1</v>
      </c>
    </row>
    <row r="7180" spans="1:12" x14ac:dyDescent="0.55000000000000004">
      <c r="A7180" s="24" t="str">
        <f t="shared" si="112"/>
        <v>102311</v>
      </c>
      <c r="B7180" s="24" t="s">
        <v>14</v>
      </c>
      <c r="C7180" s="25">
        <v>43048</v>
      </c>
      <c r="D7180" s="24">
        <f>IFERROR(VLOOKUP(B7180,'2017_GT Roster'!$B$6:$H$21,7, FALSE), "NO MATCH!!!")</f>
        <v>11</v>
      </c>
      <c r="E7180" s="24">
        <f>IFERROR(VLOOKUP(GAME_JUMP_REPORT_CONSOLIDATED!C7180,GAME_INDEX!$A$7:$E$34,5,FALSE), "NO MATCH")</f>
        <v>1023</v>
      </c>
      <c r="F7180" s="24" t="str">
        <f>IFERROR(VLOOKUP(C7180,GAME_INDEX!$A$7:$E$34,4,FALSE), "NO MATCH!!!")</f>
        <v>North Carolina</v>
      </c>
      <c r="G7180" t="s">
        <v>7171</v>
      </c>
      <c r="H7180" s="1">
        <v>43048</v>
      </c>
      <c r="I7180">
        <v>5627</v>
      </c>
      <c r="J7180" t="s">
        <v>7</v>
      </c>
      <c r="K7180" t="s">
        <v>14</v>
      </c>
      <c r="L7180">
        <v>15.1</v>
      </c>
    </row>
    <row r="7181" spans="1:12" x14ac:dyDescent="0.55000000000000004">
      <c r="A7181" s="24" t="str">
        <f t="shared" si="112"/>
        <v>10234</v>
      </c>
      <c r="B7181" s="24" t="s">
        <v>3262</v>
      </c>
      <c r="C7181" s="25">
        <v>43048</v>
      </c>
      <c r="D7181" s="24">
        <f>IFERROR(VLOOKUP(B7181,'2017_GT Roster'!$B$6:$H$21,7, FALSE), "NO MATCH!!!")</f>
        <v>4</v>
      </c>
      <c r="E7181" s="24">
        <f>IFERROR(VLOOKUP(GAME_JUMP_REPORT_CONSOLIDATED!C7181,GAME_INDEX!$A$7:$E$34,5,FALSE), "NO MATCH")</f>
        <v>1023</v>
      </c>
      <c r="F7181" s="24" t="str">
        <f>IFERROR(VLOOKUP(C7181,GAME_INDEX!$A$7:$E$34,4,FALSE), "NO MATCH!!!")</f>
        <v>North Carolina</v>
      </c>
      <c r="G7181" t="s">
        <v>7172</v>
      </c>
      <c r="H7181" s="1">
        <v>43048</v>
      </c>
      <c r="I7181">
        <v>5630</v>
      </c>
      <c r="J7181" t="s">
        <v>7</v>
      </c>
      <c r="K7181" t="s">
        <v>3262</v>
      </c>
      <c r="L7181">
        <v>15.9</v>
      </c>
    </row>
    <row r="7182" spans="1:12" x14ac:dyDescent="0.55000000000000004">
      <c r="A7182" s="24" t="str">
        <f t="shared" si="112"/>
        <v>102311</v>
      </c>
      <c r="B7182" s="24" t="s">
        <v>14</v>
      </c>
      <c r="C7182" s="25">
        <v>43048</v>
      </c>
      <c r="D7182" s="24">
        <f>IFERROR(VLOOKUP(B7182,'2017_GT Roster'!$B$6:$H$21,7, FALSE), "NO MATCH!!!")</f>
        <v>11</v>
      </c>
      <c r="E7182" s="24">
        <f>IFERROR(VLOOKUP(GAME_JUMP_REPORT_CONSOLIDATED!C7182,GAME_INDEX!$A$7:$E$34,5,FALSE), "NO MATCH")</f>
        <v>1023</v>
      </c>
      <c r="F7182" s="24" t="str">
        <f>IFERROR(VLOOKUP(C7182,GAME_INDEX!$A$7:$E$34,4,FALSE), "NO MATCH!!!")</f>
        <v>North Carolina</v>
      </c>
      <c r="G7182" t="s">
        <v>7173</v>
      </c>
      <c r="H7182" s="1">
        <v>43048</v>
      </c>
      <c r="I7182">
        <v>5654</v>
      </c>
      <c r="J7182" t="s">
        <v>7</v>
      </c>
      <c r="K7182" t="s">
        <v>14</v>
      </c>
      <c r="L7182">
        <v>14.4</v>
      </c>
    </row>
    <row r="7183" spans="1:12" x14ac:dyDescent="0.55000000000000004">
      <c r="A7183" s="24" t="str">
        <f t="shared" si="112"/>
        <v>102311</v>
      </c>
      <c r="B7183" s="24" t="s">
        <v>14</v>
      </c>
      <c r="C7183" s="25">
        <v>43048</v>
      </c>
      <c r="D7183" s="24">
        <f>IFERROR(VLOOKUP(B7183,'2017_GT Roster'!$B$6:$H$21,7, FALSE), "NO MATCH!!!")</f>
        <v>11</v>
      </c>
      <c r="E7183" s="24">
        <f>IFERROR(VLOOKUP(GAME_JUMP_REPORT_CONSOLIDATED!C7183,GAME_INDEX!$A$7:$E$34,5,FALSE), "NO MATCH")</f>
        <v>1023</v>
      </c>
      <c r="F7183" s="24" t="str">
        <f>IFERROR(VLOOKUP(C7183,GAME_INDEX!$A$7:$E$34,4,FALSE), "NO MATCH!!!")</f>
        <v>North Carolina</v>
      </c>
      <c r="G7183" t="s">
        <v>7174</v>
      </c>
      <c r="H7183" s="1">
        <v>43048</v>
      </c>
      <c r="I7183">
        <v>5672</v>
      </c>
      <c r="J7183" t="s">
        <v>7</v>
      </c>
      <c r="K7183" t="s">
        <v>14</v>
      </c>
      <c r="L7183">
        <v>15.1</v>
      </c>
    </row>
    <row r="7184" spans="1:12" x14ac:dyDescent="0.55000000000000004">
      <c r="A7184" s="24" t="str">
        <f t="shared" si="112"/>
        <v>10234</v>
      </c>
      <c r="B7184" s="24" t="s">
        <v>3262</v>
      </c>
      <c r="C7184" s="25">
        <v>43048</v>
      </c>
      <c r="D7184" s="24">
        <f>IFERROR(VLOOKUP(B7184,'2017_GT Roster'!$B$6:$H$21,7, FALSE), "NO MATCH!!!")</f>
        <v>4</v>
      </c>
      <c r="E7184" s="24">
        <f>IFERROR(VLOOKUP(GAME_JUMP_REPORT_CONSOLIDATED!C7184,GAME_INDEX!$A$7:$E$34,5,FALSE), "NO MATCH")</f>
        <v>1023</v>
      </c>
      <c r="F7184" s="24" t="str">
        <f>IFERROR(VLOOKUP(C7184,GAME_INDEX!$A$7:$E$34,4,FALSE), "NO MATCH!!!")</f>
        <v>North Carolina</v>
      </c>
      <c r="G7184" t="s">
        <v>7175</v>
      </c>
      <c r="H7184" s="1">
        <v>43048</v>
      </c>
      <c r="I7184">
        <v>5677</v>
      </c>
      <c r="J7184" t="s">
        <v>7</v>
      </c>
      <c r="K7184" t="s">
        <v>3262</v>
      </c>
      <c r="L7184">
        <v>16.5</v>
      </c>
    </row>
    <row r="7185" spans="1:12" x14ac:dyDescent="0.55000000000000004">
      <c r="A7185" s="24" t="str">
        <f t="shared" si="112"/>
        <v>10233</v>
      </c>
      <c r="B7185" s="24" t="s">
        <v>3344</v>
      </c>
      <c r="C7185" s="25">
        <v>43048</v>
      </c>
      <c r="D7185" s="24">
        <f>IFERROR(VLOOKUP(B7185,'2017_GT Roster'!$B$6:$H$21,7, FALSE), "NO MATCH!!!")</f>
        <v>3</v>
      </c>
      <c r="E7185" s="24">
        <f>IFERROR(VLOOKUP(GAME_JUMP_REPORT_CONSOLIDATED!C7185,GAME_INDEX!$A$7:$E$34,5,FALSE), "NO MATCH")</f>
        <v>1023</v>
      </c>
      <c r="F7185" s="24" t="str">
        <f>IFERROR(VLOOKUP(C7185,GAME_INDEX!$A$7:$E$34,4,FALSE), "NO MATCH!!!")</f>
        <v>North Carolina</v>
      </c>
      <c r="G7185" t="s">
        <v>7176</v>
      </c>
      <c r="H7185" s="1">
        <v>43048</v>
      </c>
      <c r="I7185">
        <v>5681</v>
      </c>
      <c r="J7185" t="s">
        <v>7</v>
      </c>
      <c r="K7185" t="s">
        <v>3344</v>
      </c>
      <c r="L7185">
        <v>12.2</v>
      </c>
    </row>
    <row r="7186" spans="1:12" x14ac:dyDescent="0.55000000000000004">
      <c r="A7186" s="24" t="str">
        <f t="shared" si="112"/>
        <v>10239</v>
      </c>
      <c r="B7186" s="24" t="s">
        <v>27</v>
      </c>
      <c r="C7186" s="25">
        <v>43048</v>
      </c>
      <c r="D7186" s="24">
        <f>IFERROR(VLOOKUP(B7186,'2017_GT Roster'!$B$6:$H$21,7, FALSE), "NO MATCH!!!")</f>
        <v>9</v>
      </c>
      <c r="E7186" s="24">
        <f>IFERROR(VLOOKUP(GAME_JUMP_REPORT_CONSOLIDATED!C7186,GAME_INDEX!$A$7:$E$34,5,FALSE), "NO MATCH")</f>
        <v>1023</v>
      </c>
      <c r="F7186" s="24" t="str">
        <f>IFERROR(VLOOKUP(C7186,GAME_INDEX!$A$7:$E$34,4,FALSE), "NO MATCH!!!")</f>
        <v>North Carolina</v>
      </c>
      <c r="G7186" t="s">
        <v>7177</v>
      </c>
      <c r="H7186" s="1">
        <v>43048</v>
      </c>
      <c r="I7186">
        <v>5703</v>
      </c>
      <c r="J7186" t="s">
        <v>7</v>
      </c>
      <c r="K7186" t="s">
        <v>27</v>
      </c>
      <c r="L7186">
        <v>12.3</v>
      </c>
    </row>
    <row r="7187" spans="1:12" x14ac:dyDescent="0.55000000000000004">
      <c r="A7187" s="24" t="str">
        <f t="shared" si="112"/>
        <v>10234</v>
      </c>
      <c r="B7187" s="24" t="s">
        <v>3262</v>
      </c>
      <c r="C7187" s="25">
        <v>43048</v>
      </c>
      <c r="D7187" s="24">
        <f>IFERROR(VLOOKUP(B7187,'2017_GT Roster'!$B$6:$H$21,7, FALSE), "NO MATCH!!!")</f>
        <v>4</v>
      </c>
      <c r="E7187" s="24">
        <f>IFERROR(VLOOKUP(GAME_JUMP_REPORT_CONSOLIDATED!C7187,GAME_INDEX!$A$7:$E$34,5,FALSE), "NO MATCH")</f>
        <v>1023</v>
      </c>
      <c r="F7187" s="24" t="str">
        <f>IFERROR(VLOOKUP(C7187,GAME_INDEX!$A$7:$E$34,4,FALSE), "NO MATCH!!!")</f>
        <v>North Carolina</v>
      </c>
      <c r="G7187" t="s">
        <v>7178</v>
      </c>
      <c r="H7187" s="1">
        <v>43048</v>
      </c>
      <c r="I7187">
        <v>5707</v>
      </c>
      <c r="J7187" t="s">
        <v>7</v>
      </c>
      <c r="K7187" t="s">
        <v>3262</v>
      </c>
      <c r="L7187">
        <v>20.2</v>
      </c>
    </row>
    <row r="7188" spans="1:12" x14ac:dyDescent="0.55000000000000004">
      <c r="A7188" s="24" t="str">
        <f t="shared" si="112"/>
        <v>102311</v>
      </c>
      <c r="B7188" s="24" t="s">
        <v>14</v>
      </c>
      <c r="C7188" s="25">
        <v>43048</v>
      </c>
      <c r="D7188" s="24">
        <f>IFERROR(VLOOKUP(B7188,'2017_GT Roster'!$B$6:$H$21,7, FALSE), "NO MATCH!!!")</f>
        <v>11</v>
      </c>
      <c r="E7188" s="24">
        <f>IFERROR(VLOOKUP(GAME_JUMP_REPORT_CONSOLIDATED!C7188,GAME_INDEX!$A$7:$E$34,5,FALSE), "NO MATCH")</f>
        <v>1023</v>
      </c>
      <c r="F7188" s="24" t="str">
        <f>IFERROR(VLOOKUP(C7188,GAME_INDEX!$A$7:$E$34,4,FALSE), "NO MATCH!!!")</f>
        <v>North Carolina</v>
      </c>
      <c r="G7188" t="s">
        <v>7179</v>
      </c>
      <c r="H7188" s="1">
        <v>43048</v>
      </c>
      <c r="I7188">
        <v>5713</v>
      </c>
      <c r="J7188" t="s">
        <v>7</v>
      </c>
      <c r="K7188" t="s">
        <v>14</v>
      </c>
      <c r="L7188">
        <v>20.3</v>
      </c>
    </row>
    <row r="7189" spans="1:12" x14ac:dyDescent="0.55000000000000004">
      <c r="A7189" s="24" t="str">
        <f t="shared" si="112"/>
        <v>10239</v>
      </c>
      <c r="B7189" s="24" t="s">
        <v>27</v>
      </c>
      <c r="C7189" s="25">
        <v>43048</v>
      </c>
      <c r="D7189" s="24">
        <f>IFERROR(VLOOKUP(B7189,'2017_GT Roster'!$B$6:$H$21,7, FALSE), "NO MATCH!!!")</f>
        <v>9</v>
      </c>
      <c r="E7189" s="24">
        <f>IFERROR(VLOOKUP(GAME_JUMP_REPORT_CONSOLIDATED!C7189,GAME_INDEX!$A$7:$E$34,5,FALSE), "NO MATCH")</f>
        <v>1023</v>
      </c>
      <c r="F7189" s="24" t="str">
        <f>IFERROR(VLOOKUP(C7189,GAME_INDEX!$A$7:$E$34,4,FALSE), "NO MATCH!!!")</f>
        <v>North Carolina</v>
      </c>
      <c r="G7189" t="s">
        <v>7180</v>
      </c>
      <c r="H7189" s="1">
        <v>43048</v>
      </c>
      <c r="I7189">
        <v>5728</v>
      </c>
      <c r="J7189" t="s">
        <v>7</v>
      </c>
      <c r="K7189" t="s">
        <v>27</v>
      </c>
      <c r="L7189">
        <v>14.4</v>
      </c>
    </row>
    <row r="7190" spans="1:12" x14ac:dyDescent="0.55000000000000004">
      <c r="A7190" s="24" t="str">
        <f t="shared" si="112"/>
        <v>102333</v>
      </c>
      <c r="B7190" s="24" t="s">
        <v>32</v>
      </c>
      <c r="C7190" s="25">
        <v>43048</v>
      </c>
      <c r="D7190" s="24">
        <f>IFERROR(VLOOKUP(B7190,'2017_GT Roster'!$B$6:$H$21,7, FALSE), "NO MATCH!!!")</f>
        <v>33</v>
      </c>
      <c r="E7190" s="24">
        <f>IFERROR(VLOOKUP(GAME_JUMP_REPORT_CONSOLIDATED!C7190,GAME_INDEX!$A$7:$E$34,5,FALSE), "NO MATCH")</f>
        <v>1023</v>
      </c>
      <c r="F7190" s="24" t="str">
        <f>IFERROR(VLOOKUP(C7190,GAME_INDEX!$A$7:$E$34,4,FALSE), "NO MATCH!!!")</f>
        <v>North Carolina</v>
      </c>
      <c r="G7190" t="s">
        <v>7181</v>
      </c>
      <c r="H7190" s="1">
        <v>43048</v>
      </c>
      <c r="I7190">
        <v>5732</v>
      </c>
      <c r="J7190" t="s">
        <v>7</v>
      </c>
      <c r="K7190" t="s">
        <v>32</v>
      </c>
      <c r="L7190">
        <v>10.5</v>
      </c>
    </row>
    <row r="7191" spans="1:12" x14ac:dyDescent="0.55000000000000004">
      <c r="A7191" s="24" t="str">
        <f t="shared" si="112"/>
        <v>102311</v>
      </c>
      <c r="B7191" s="24" t="s">
        <v>14</v>
      </c>
      <c r="C7191" s="25">
        <v>43048</v>
      </c>
      <c r="D7191" s="24">
        <f>IFERROR(VLOOKUP(B7191,'2017_GT Roster'!$B$6:$H$21,7, FALSE), "NO MATCH!!!")</f>
        <v>11</v>
      </c>
      <c r="E7191" s="24">
        <f>IFERROR(VLOOKUP(GAME_JUMP_REPORT_CONSOLIDATED!C7191,GAME_INDEX!$A$7:$E$34,5,FALSE), "NO MATCH")</f>
        <v>1023</v>
      </c>
      <c r="F7191" s="24" t="str">
        <f>IFERROR(VLOOKUP(C7191,GAME_INDEX!$A$7:$E$34,4,FALSE), "NO MATCH!!!")</f>
        <v>North Carolina</v>
      </c>
      <c r="G7191" t="s">
        <v>7182</v>
      </c>
      <c r="H7191" s="1">
        <v>43048</v>
      </c>
      <c r="I7191">
        <v>5738</v>
      </c>
      <c r="J7191" t="s">
        <v>7</v>
      </c>
      <c r="K7191" t="s">
        <v>14</v>
      </c>
      <c r="L7191">
        <v>23.8</v>
      </c>
    </row>
    <row r="7192" spans="1:12" x14ac:dyDescent="0.55000000000000004">
      <c r="A7192" s="24" t="str">
        <f t="shared" si="112"/>
        <v>10239</v>
      </c>
      <c r="B7192" s="24" t="s">
        <v>27</v>
      </c>
      <c r="C7192" s="25">
        <v>43048</v>
      </c>
      <c r="D7192" s="24">
        <f>IFERROR(VLOOKUP(B7192,'2017_GT Roster'!$B$6:$H$21,7, FALSE), "NO MATCH!!!")</f>
        <v>9</v>
      </c>
      <c r="E7192" s="24">
        <f>IFERROR(VLOOKUP(GAME_JUMP_REPORT_CONSOLIDATED!C7192,GAME_INDEX!$A$7:$E$34,5,FALSE), "NO MATCH")</f>
        <v>1023</v>
      </c>
      <c r="F7192" s="24" t="str">
        <f>IFERROR(VLOOKUP(C7192,GAME_INDEX!$A$7:$E$34,4,FALSE), "NO MATCH!!!")</f>
        <v>North Carolina</v>
      </c>
      <c r="G7192" t="s">
        <v>7183</v>
      </c>
      <c r="H7192" s="1">
        <v>43048</v>
      </c>
      <c r="I7192">
        <v>5749</v>
      </c>
      <c r="J7192" t="s">
        <v>7</v>
      </c>
      <c r="K7192" t="s">
        <v>27</v>
      </c>
      <c r="L7192">
        <v>14.8</v>
      </c>
    </row>
    <row r="7193" spans="1:12" x14ac:dyDescent="0.55000000000000004">
      <c r="A7193" s="24" t="str">
        <f t="shared" si="112"/>
        <v>10231</v>
      </c>
      <c r="B7193" s="24" t="s">
        <v>3254</v>
      </c>
      <c r="C7193" s="25">
        <v>43048</v>
      </c>
      <c r="D7193" s="24">
        <f>IFERROR(VLOOKUP(B7193,'2017_GT Roster'!$B$6:$H$21,7, FALSE), "NO MATCH!!!")</f>
        <v>1</v>
      </c>
      <c r="E7193" s="24">
        <f>IFERROR(VLOOKUP(GAME_JUMP_REPORT_CONSOLIDATED!C7193,GAME_INDEX!$A$7:$E$34,5,FALSE), "NO MATCH")</f>
        <v>1023</v>
      </c>
      <c r="F7193" s="24" t="str">
        <f>IFERROR(VLOOKUP(C7193,GAME_INDEX!$A$7:$E$34,4,FALSE), "NO MATCH!!!")</f>
        <v>North Carolina</v>
      </c>
      <c r="G7193" t="s">
        <v>7184</v>
      </c>
      <c r="H7193" s="1">
        <v>43048</v>
      </c>
      <c r="I7193">
        <v>5758</v>
      </c>
      <c r="J7193" t="s">
        <v>7</v>
      </c>
      <c r="K7193" t="s">
        <v>3254</v>
      </c>
      <c r="L7193">
        <v>16.5</v>
      </c>
    </row>
    <row r="7194" spans="1:12" x14ac:dyDescent="0.55000000000000004">
      <c r="A7194" s="24" t="str">
        <f t="shared" si="112"/>
        <v>10239</v>
      </c>
      <c r="B7194" s="24" t="s">
        <v>27</v>
      </c>
      <c r="C7194" s="25">
        <v>43048</v>
      </c>
      <c r="D7194" s="24">
        <f>IFERROR(VLOOKUP(B7194,'2017_GT Roster'!$B$6:$H$21,7, FALSE), "NO MATCH!!!")</f>
        <v>9</v>
      </c>
      <c r="E7194" s="24">
        <f>IFERROR(VLOOKUP(GAME_JUMP_REPORT_CONSOLIDATED!C7194,GAME_INDEX!$A$7:$E$34,5,FALSE), "NO MATCH")</f>
        <v>1023</v>
      </c>
      <c r="F7194" s="24" t="str">
        <f>IFERROR(VLOOKUP(C7194,GAME_INDEX!$A$7:$E$34,4,FALSE), "NO MATCH!!!")</f>
        <v>North Carolina</v>
      </c>
      <c r="G7194" t="s">
        <v>7185</v>
      </c>
      <c r="H7194" s="1">
        <v>43048</v>
      </c>
      <c r="I7194">
        <v>5774</v>
      </c>
      <c r="J7194" t="s">
        <v>7</v>
      </c>
      <c r="K7194" t="s">
        <v>27</v>
      </c>
      <c r="L7194">
        <v>13.2</v>
      </c>
    </row>
    <row r="7195" spans="1:12" x14ac:dyDescent="0.55000000000000004">
      <c r="A7195" s="24" t="str">
        <f t="shared" si="112"/>
        <v>10231</v>
      </c>
      <c r="B7195" s="24" t="s">
        <v>3254</v>
      </c>
      <c r="C7195" s="25">
        <v>43048</v>
      </c>
      <c r="D7195" s="24">
        <f>IFERROR(VLOOKUP(B7195,'2017_GT Roster'!$B$6:$H$21,7, FALSE), "NO MATCH!!!")</f>
        <v>1</v>
      </c>
      <c r="E7195" s="24">
        <f>IFERROR(VLOOKUP(GAME_JUMP_REPORT_CONSOLIDATED!C7195,GAME_INDEX!$A$7:$E$34,5,FALSE), "NO MATCH")</f>
        <v>1023</v>
      </c>
      <c r="F7195" s="24" t="str">
        <f>IFERROR(VLOOKUP(C7195,GAME_INDEX!$A$7:$E$34,4,FALSE), "NO MATCH!!!")</f>
        <v>North Carolina</v>
      </c>
      <c r="G7195" t="s">
        <v>7186</v>
      </c>
      <c r="H7195" s="1">
        <v>43048</v>
      </c>
      <c r="I7195">
        <v>5784</v>
      </c>
      <c r="J7195" t="s">
        <v>7</v>
      </c>
      <c r="K7195" t="s">
        <v>3254</v>
      </c>
      <c r="L7195">
        <v>22.7</v>
      </c>
    </row>
    <row r="7196" spans="1:12" x14ac:dyDescent="0.55000000000000004">
      <c r="A7196" s="24" t="str">
        <f t="shared" si="112"/>
        <v>10239</v>
      </c>
      <c r="B7196" s="24" t="s">
        <v>27</v>
      </c>
      <c r="C7196" s="25">
        <v>43048</v>
      </c>
      <c r="D7196" s="24">
        <f>IFERROR(VLOOKUP(B7196,'2017_GT Roster'!$B$6:$H$21,7, FALSE), "NO MATCH!!!")</f>
        <v>9</v>
      </c>
      <c r="E7196" s="24">
        <f>IFERROR(VLOOKUP(GAME_JUMP_REPORT_CONSOLIDATED!C7196,GAME_INDEX!$A$7:$E$34,5,FALSE), "NO MATCH")</f>
        <v>1023</v>
      </c>
      <c r="F7196" s="24" t="str">
        <f>IFERROR(VLOOKUP(C7196,GAME_INDEX!$A$7:$E$34,4,FALSE), "NO MATCH!!!")</f>
        <v>North Carolina</v>
      </c>
      <c r="G7196" t="s">
        <v>7187</v>
      </c>
      <c r="H7196" s="1">
        <v>43048</v>
      </c>
      <c r="I7196">
        <v>5798</v>
      </c>
      <c r="J7196" t="s">
        <v>7</v>
      </c>
      <c r="K7196" t="s">
        <v>27</v>
      </c>
      <c r="L7196">
        <v>13.1</v>
      </c>
    </row>
    <row r="7197" spans="1:12" x14ac:dyDescent="0.55000000000000004">
      <c r="A7197" s="24" t="str">
        <f t="shared" si="112"/>
        <v>102333</v>
      </c>
      <c r="B7197" s="24" t="s">
        <v>32</v>
      </c>
      <c r="C7197" s="25">
        <v>43048</v>
      </c>
      <c r="D7197" s="24">
        <f>IFERROR(VLOOKUP(B7197,'2017_GT Roster'!$B$6:$H$21,7, FALSE), "NO MATCH!!!")</f>
        <v>33</v>
      </c>
      <c r="E7197" s="24">
        <f>IFERROR(VLOOKUP(GAME_JUMP_REPORT_CONSOLIDATED!C7197,GAME_INDEX!$A$7:$E$34,5,FALSE), "NO MATCH")</f>
        <v>1023</v>
      </c>
      <c r="F7197" s="24" t="str">
        <f>IFERROR(VLOOKUP(C7197,GAME_INDEX!$A$7:$E$34,4,FALSE), "NO MATCH!!!")</f>
        <v>North Carolina</v>
      </c>
      <c r="G7197" t="s">
        <v>7188</v>
      </c>
      <c r="H7197" s="1">
        <v>43048</v>
      </c>
      <c r="I7197">
        <v>5805</v>
      </c>
      <c r="J7197" t="s">
        <v>7</v>
      </c>
      <c r="K7197" t="s">
        <v>32</v>
      </c>
      <c r="L7197">
        <v>24.7</v>
      </c>
    </row>
    <row r="7198" spans="1:12" x14ac:dyDescent="0.55000000000000004">
      <c r="A7198" s="24" t="str">
        <f t="shared" si="112"/>
        <v>10239</v>
      </c>
      <c r="B7198" s="24" t="s">
        <v>27</v>
      </c>
      <c r="C7198" s="25">
        <v>43048</v>
      </c>
      <c r="D7198" s="24">
        <f>IFERROR(VLOOKUP(B7198,'2017_GT Roster'!$B$6:$H$21,7, FALSE), "NO MATCH!!!")</f>
        <v>9</v>
      </c>
      <c r="E7198" s="24">
        <f>IFERROR(VLOOKUP(GAME_JUMP_REPORT_CONSOLIDATED!C7198,GAME_INDEX!$A$7:$E$34,5,FALSE), "NO MATCH")</f>
        <v>1023</v>
      </c>
      <c r="F7198" s="24" t="str">
        <f>IFERROR(VLOOKUP(C7198,GAME_INDEX!$A$7:$E$34,4,FALSE), "NO MATCH!!!")</f>
        <v>North Carolina</v>
      </c>
      <c r="G7198" t="s">
        <v>7189</v>
      </c>
      <c r="H7198" s="1">
        <v>43048</v>
      </c>
      <c r="I7198">
        <v>5817</v>
      </c>
      <c r="J7198" t="s">
        <v>7</v>
      </c>
      <c r="K7198" t="s">
        <v>27</v>
      </c>
      <c r="L7198">
        <v>11.2</v>
      </c>
    </row>
    <row r="7199" spans="1:12" x14ac:dyDescent="0.55000000000000004">
      <c r="A7199" s="24" t="str">
        <f t="shared" si="112"/>
        <v>102397</v>
      </c>
      <c r="B7199" s="24" t="s">
        <v>42</v>
      </c>
      <c r="C7199" s="25">
        <v>43048</v>
      </c>
      <c r="D7199" s="24">
        <f>IFERROR(VLOOKUP(B7199,'2017_GT Roster'!$B$6:$H$21,7, FALSE), "NO MATCH!!!")</f>
        <v>97</v>
      </c>
      <c r="E7199" s="24">
        <f>IFERROR(VLOOKUP(GAME_JUMP_REPORT_CONSOLIDATED!C7199,GAME_INDEX!$A$7:$E$34,5,FALSE), "NO MATCH")</f>
        <v>1023</v>
      </c>
      <c r="F7199" s="24" t="str">
        <f>IFERROR(VLOOKUP(C7199,GAME_INDEX!$A$7:$E$34,4,FALSE), "NO MATCH!!!")</f>
        <v>North Carolina</v>
      </c>
      <c r="G7199" t="s">
        <v>7190</v>
      </c>
      <c r="H7199" s="1">
        <v>43048</v>
      </c>
      <c r="I7199">
        <v>5818</v>
      </c>
      <c r="J7199" t="s">
        <v>7</v>
      </c>
      <c r="K7199" t="s">
        <v>42</v>
      </c>
      <c r="L7199">
        <v>16.3</v>
      </c>
    </row>
    <row r="7200" spans="1:12" x14ac:dyDescent="0.55000000000000004">
      <c r="A7200" s="24" t="str">
        <f t="shared" si="112"/>
        <v>102397</v>
      </c>
      <c r="B7200" s="24" t="s">
        <v>42</v>
      </c>
      <c r="C7200" s="25">
        <v>43048</v>
      </c>
      <c r="D7200" s="24">
        <f>IFERROR(VLOOKUP(B7200,'2017_GT Roster'!$B$6:$H$21,7, FALSE), "NO MATCH!!!")</f>
        <v>97</v>
      </c>
      <c r="E7200" s="24">
        <f>IFERROR(VLOOKUP(GAME_JUMP_REPORT_CONSOLIDATED!C7200,GAME_INDEX!$A$7:$E$34,5,FALSE), "NO MATCH")</f>
        <v>1023</v>
      </c>
      <c r="F7200" s="24" t="str">
        <f>IFERROR(VLOOKUP(C7200,GAME_INDEX!$A$7:$E$34,4,FALSE), "NO MATCH!!!")</f>
        <v>North Carolina</v>
      </c>
      <c r="G7200" t="s">
        <v>7191</v>
      </c>
      <c r="H7200" s="1">
        <v>43048</v>
      </c>
      <c r="I7200">
        <v>5828</v>
      </c>
      <c r="J7200" t="s">
        <v>7</v>
      </c>
      <c r="K7200" t="s">
        <v>42</v>
      </c>
      <c r="L7200">
        <v>19</v>
      </c>
    </row>
    <row r="7201" spans="1:12" x14ac:dyDescent="0.55000000000000004">
      <c r="A7201" s="24" t="str">
        <f t="shared" si="112"/>
        <v>10239</v>
      </c>
      <c r="B7201" s="24" t="s">
        <v>27</v>
      </c>
      <c r="C7201" s="25">
        <v>43048</v>
      </c>
      <c r="D7201" s="24">
        <f>IFERROR(VLOOKUP(B7201,'2017_GT Roster'!$B$6:$H$21,7, FALSE), "NO MATCH!!!")</f>
        <v>9</v>
      </c>
      <c r="E7201" s="24">
        <f>IFERROR(VLOOKUP(GAME_JUMP_REPORT_CONSOLIDATED!C7201,GAME_INDEX!$A$7:$E$34,5,FALSE), "NO MATCH")</f>
        <v>1023</v>
      </c>
      <c r="F7201" s="24" t="str">
        <f>IFERROR(VLOOKUP(C7201,GAME_INDEX!$A$7:$E$34,4,FALSE), "NO MATCH!!!")</f>
        <v>North Carolina</v>
      </c>
      <c r="G7201" t="s">
        <v>7192</v>
      </c>
      <c r="H7201" s="1">
        <v>43048</v>
      </c>
      <c r="I7201">
        <v>5830</v>
      </c>
      <c r="J7201" t="s">
        <v>7</v>
      </c>
      <c r="K7201" t="s">
        <v>27</v>
      </c>
      <c r="L7201">
        <v>11.4</v>
      </c>
    </row>
    <row r="7202" spans="1:12" x14ac:dyDescent="0.55000000000000004">
      <c r="A7202" s="24" t="str">
        <f t="shared" si="112"/>
        <v>10231</v>
      </c>
      <c r="B7202" s="24" t="s">
        <v>3254</v>
      </c>
      <c r="C7202" s="25">
        <v>43048</v>
      </c>
      <c r="D7202" s="24">
        <f>IFERROR(VLOOKUP(B7202,'2017_GT Roster'!$B$6:$H$21,7, FALSE), "NO MATCH!!!")</f>
        <v>1</v>
      </c>
      <c r="E7202" s="24">
        <f>IFERROR(VLOOKUP(GAME_JUMP_REPORT_CONSOLIDATED!C7202,GAME_INDEX!$A$7:$E$34,5,FALSE), "NO MATCH")</f>
        <v>1023</v>
      </c>
      <c r="F7202" s="24" t="str">
        <f>IFERROR(VLOOKUP(C7202,GAME_INDEX!$A$7:$E$34,4,FALSE), "NO MATCH!!!")</f>
        <v>North Carolina</v>
      </c>
      <c r="G7202" t="s">
        <v>7193</v>
      </c>
      <c r="H7202" s="1">
        <v>43048</v>
      </c>
      <c r="I7202">
        <v>5830</v>
      </c>
      <c r="J7202" t="s">
        <v>7</v>
      </c>
      <c r="K7202" t="s">
        <v>3254</v>
      </c>
      <c r="L7202">
        <v>19.600000000000001</v>
      </c>
    </row>
    <row r="7203" spans="1:12" x14ac:dyDescent="0.55000000000000004">
      <c r="A7203" s="24" t="str">
        <f t="shared" si="112"/>
        <v>10238</v>
      </c>
      <c r="B7203" s="24" t="s">
        <v>34</v>
      </c>
      <c r="C7203" s="25">
        <v>43048</v>
      </c>
      <c r="D7203" s="24">
        <f>IFERROR(VLOOKUP(B7203,'2017_GT Roster'!$B$6:$H$21,7, FALSE), "NO MATCH!!!")</f>
        <v>8</v>
      </c>
      <c r="E7203" s="24">
        <f>IFERROR(VLOOKUP(GAME_JUMP_REPORT_CONSOLIDATED!C7203,GAME_INDEX!$A$7:$E$34,5,FALSE), "NO MATCH")</f>
        <v>1023</v>
      </c>
      <c r="F7203" s="24" t="str">
        <f>IFERROR(VLOOKUP(C7203,GAME_INDEX!$A$7:$E$34,4,FALSE), "NO MATCH!!!")</f>
        <v>North Carolina</v>
      </c>
      <c r="G7203" t="s">
        <v>7194</v>
      </c>
      <c r="H7203" s="1">
        <v>43048</v>
      </c>
      <c r="I7203">
        <v>5831</v>
      </c>
      <c r="J7203" t="s">
        <v>7</v>
      </c>
      <c r="K7203" t="s">
        <v>34</v>
      </c>
      <c r="L7203">
        <v>8.6999999999999993</v>
      </c>
    </row>
    <row r="7204" spans="1:12" x14ac:dyDescent="0.55000000000000004">
      <c r="A7204" s="24" t="str">
        <f t="shared" si="112"/>
        <v>102333</v>
      </c>
      <c r="B7204" s="24" t="s">
        <v>32</v>
      </c>
      <c r="C7204" s="25">
        <v>43048</v>
      </c>
      <c r="D7204" s="24">
        <f>IFERROR(VLOOKUP(B7204,'2017_GT Roster'!$B$6:$H$21,7, FALSE), "NO MATCH!!!")</f>
        <v>33</v>
      </c>
      <c r="E7204" s="24">
        <f>IFERROR(VLOOKUP(GAME_JUMP_REPORT_CONSOLIDATED!C7204,GAME_INDEX!$A$7:$E$34,5,FALSE), "NO MATCH")</f>
        <v>1023</v>
      </c>
      <c r="F7204" s="24" t="str">
        <f>IFERROR(VLOOKUP(C7204,GAME_INDEX!$A$7:$E$34,4,FALSE), "NO MATCH!!!")</f>
        <v>North Carolina</v>
      </c>
      <c r="G7204" t="s">
        <v>7195</v>
      </c>
      <c r="H7204" s="1">
        <v>43048</v>
      </c>
      <c r="I7204">
        <v>5831</v>
      </c>
      <c r="J7204" t="s">
        <v>7</v>
      </c>
      <c r="K7204" t="s">
        <v>32</v>
      </c>
      <c r="L7204">
        <v>19.7</v>
      </c>
    </row>
    <row r="7205" spans="1:12" x14ac:dyDescent="0.55000000000000004">
      <c r="A7205" s="24" t="str">
        <f t="shared" si="112"/>
        <v>10239</v>
      </c>
      <c r="B7205" s="24" t="s">
        <v>27</v>
      </c>
      <c r="C7205" s="25">
        <v>43048</v>
      </c>
      <c r="D7205" s="24">
        <f>IFERROR(VLOOKUP(B7205,'2017_GT Roster'!$B$6:$H$21,7, FALSE), "NO MATCH!!!")</f>
        <v>9</v>
      </c>
      <c r="E7205" s="24">
        <f>IFERROR(VLOOKUP(GAME_JUMP_REPORT_CONSOLIDATED!C7205,GAME_INDEX!$A$7:$E$34,5,FALSE), "NO MATCH")</f>
        <v>1023</v>
      </c>
      <c r="F7205" s="24" t="str">
        <f>IFERROR(VLOOKUP(C7205,GAME_INDEX!$A$7:$E$34,4,FALSE), "NO MATCH!!!")</f>
        <v>North Carolina</v>
      </c>
      <c r="G7205" t="s">
        <v>7196</v>
      </c>
      <c r="H7205" s="1">
        <v>43048</v>
      </c>
      <c r="I7205">
        <v>5834</v>
      </c>
      <c r="J7205" t="s">
        <v>7</v>
      </c>
      <c r="K7205" t="s">
        <v>27</v>
      </c>
      <c r="L7205">
        <v>12.8</v>
      </c>
    </row>
    <row r="7206" spans="1:12" x14ac:dyDescent="0.55000000000000004">
      <c r="A7206" s="24" t="str">
        <f t="shared" si="112"/>
        <v>10238</v>
      </c>
      <c r="B7206" s="24" t="s">
        <v>34</v>
      </c>
      <c r="C7206" s="25">
        <v>43048</v>
      </c>
      <c r="D7206" s="24">
        <f>IFERROR(VLOOKUP(B7206,'2017_GT Roster'!$B$6:$H$21,7, FALSE), "NO MATCH!!!")</f>
        <v>8</v>
      </c>
      <c r="E7206" s="24">
        <f>IFERROR(VLOOKUP(GAME_JUMP_REPORT_CONSOLIDATED!C7206,GAME_INDEX!$A$7:$E$34,5,FALSE), "NO MATCH")</f>
        <v>1023</v>
      </c>
      <c r="F7206" s="24" t="str">
        <f>IFERROR(VLOOKUP(C7206,GAME_INDEX!$A$7:$E$34,4,FALSE), "NO MATCH!!!")</f>
        <v>North Carolina</v>
      </c>
      <c r="G7206" t="s">
        <v>7197</v>
      </c>
      <c r="H7206" s="1">
        <v>43048</v>
      </c>
      <c r="I7206">
        <v>5835</v>
      </c>
      <c r="J7206" t="s">
        <v>7</v>
      </c>
      <c r="K7206" t="s">
        <v>34</v>
      </c>
      <c r="L7206">
        <v>8.1999999999999993</v>
      </c>
    </row>
    <row r="7207" spans="1:12" x14ac:dyDescent="0.55000000000000004">
      <c r="A7207" s="24" t="str">
        <f t="shared" si="112"/>
        <v>10233</v>
      </c>
      <c r="B7207" s="24" t="s">
        <v>3344</v>
      </c>
      <c r="C7207" s="25">
        <v>43048</v>
      </c>
      <c r="D7207" s="24">
        <f>IFERROR(VLOOKUP(B7207,'2017_GT Roster'!$B$6:$H$21,7, FALSE), "NO MATCH!!!")</f>
        <v>3</v>
      </c>
      <c r="E7207" s="24">
        <f>IFERROR(VLOOKUP(GAME_JUMP_REPORT_CONSOLIDATED!C7207,GAME_INDEX!$A$7:$E$34,5,FALSE), "NO MATCH")</f>
        <v>1023</v>
      </c>
      <c r="F7207" s="24" t="str">
        <f>IFERROR(VLOOKUP(C7207,GAME_INDEX!$A$7:$E$34,4,FALSE), "NO MATCH!!!")</f>
        <v>North Carolina</v>
      </c>
      <c r="G7207" t="s">
        <v>7198</v>
      </c>
      <c r="H7207" s="1">
        <v>43048</v>
      </c>
      <c r="I7207">
        <v>5840</v>
      </c>
      <c r="J7207" t="s">
        <v>7</v>
      </c>
      <c r="K7207" t="s">
        <v>3344</v>
      </c>
      <c r="L7207">
        <v>13.6</v>
      </c>
    </row>
    <row r="7208" spans="1:12" x14ac:dyDescent="0.55000000000000004">
      <c r="A7208" s="24" t="str">
        <f t="shared" si="112"/>
        <v>102333</v>
      </c>
      <c r="B7208" s="24" t="s">
        <v>32</v>
      </c>
      <c r="C7208" s="25">
        <v>43048</v>
      </c>
      <c r="D7208" s="24">
        <f>IFERROR(VLOOKUP(B7208,'2017_GT Roster'!$B$6:$H$21,7, FALSE), "NO MATCH!!!")</f>
        <v>33</v>
      </c>
      <c r="E7208" s="24">
        <f>IFERROR(VLOOKUP(GAME_JUMP_REPORT_CONSOLIDATED!C7208,GAME_INDEX!$A$7:$E$34,5,FALSE), "NO MATCH")</f>
        <v>1023</v>
      </c>
      <c r="F7208" s="24" t="str">
        <f>IFERROR(VLOOKUP(C7208,GAME_INDEX!$A$7:$E$34,4,FALSE), "NO MATCH!!!")</f>
        <v>North Carolina</v>
      </c>
      <c r="G7208" t="s">
        <v>7199</v>
      </c>
      <c r="H7208" s="1">
        <v>43048</v>
      </c>
      <c r="I7208">
        <v>5841</v>
      </c>
      <c r="J7208" t="s">
        <v>7</v>
      </c>
      <c r="K7208" t="s">
        <v>32</v>
      </c>
      <c r="L7208">
        <v>20.5</v>
      </c>
    </row>
    <row r="7209" spans="1:12" x14ac:dyDescent="0.55000000000000004">
      <c r="A7209" s="24" t="str">
        <f t="shared" si="112"/>
        <v>10231</v>
      </c>
      <c r="B7209" s="24" t="s">
        <v>3254</v>
      </c>
      <c r="C7209" s="25">
        <v>43048</v>
      </c>
      <c r="D7209" s="24">
        <f>IFERROR(VLOOKUP(B7209,'2017_GT Roster'!$B$6:$H$21,7, FALSE), "NO MATCH!!!")</f>
        <v>1</v>
      </c>
      <c r="E7209" s="24">
        <f>IFERROR(VLOOKUP(GAME_JUMP_REPORT_CONSOLIDATED!C7209,GAME_INDEX!$A$7:$E$34,5,FALSE), "NO MATCH")</f>
        <v>1023</v>
      </c>
      <c r="F7209" s="24" t="str">
        <f>IFERROR(VLOOKUP(C7209,GAME_INDEX!$A$7:$E$34,4,FALSE), "NO MATCH!!!")</f>
        <v>North Carolina</v>
      </c>
      <c r="G7209" t="s">
        <v>7200</v>
      </c>
      <c r="H7209" s="1">
        <v>43048</v>
      </c>
      <c r="I7209">
        <v>5843</v>
      </c>
      <c r="J7209" t="s">
        <v>7</v>
      </c>
      <c r="K7209" t="s">
        <v>3254</v>
      </c>
      <c r="L7209">
        <v>19.899999999999999</v>
      </c>
    </row>
    <row r="7210" spans="1:12" x14ac:dyDescent="0.55000000000000004">
      <c r="A7210" s="24" t="str">
        <f t="shared" si="112"/>
        <v>10239</v>
      </c>
      <c r="B7210" s="24" t="s">
        <v>27</v>
      </c>
      <c r="C7210" s="25">
        <v>43048</v>
      </c>
      <c r="D7210" s="24">
        <f>IFERROR(VLOOKUP(B7210,'2017_GT Roster'!$B$6:$H$21,7, FALSE), "NO MATCH!!!")</f>
        <v>9</v>
      </c>
      <c r="E7210" s="24">
        <f>IFERROR(VLOOKUP(GAME_JUMP_REPORT_CONSOLIDATED!C7210,GAME_INDEX!$A$7:$E$34,5,FALSE), "NO MATCH")</f>
        <v>1023</v>
      </c>
      <c r="F7210" s="24" t="str">
        <f>IFERROR(VLOOKUP(C7210,GAME_INDEX!$A$7:$E$34,4,FALSE), "NO MATCH!!!")</f>
        <v>North Carolina</v>
      </c>
      <c r="G7210" t="s">
        <v>7201</v>
      </c>
      <c r="H7210" s="1">
        <v>43048</v>
      </c>
      <c r="I7210">
        <v>5856</v>
      </c>
      <c r="J7210" t="s">
        <v>7</v>
      </c>
      <c r="K7210" t="s">
        <v>27</v>
      </c>
      <c r="L7210">
        <v>10</v>
      </c>
    </row>
    <row r="7211" spans="1:12" x14ac:dyDescent="0.55000000000000004">
      <c r="A7211" s="24" t="str">
        <f t="shared" si="112"/>
        <v>102397</v>
      </c>
      <c r="B7211" s="24" t="s">
        <v>42</v>
      </c>
      <c r="C7211" s="25">
        <v>43048</v>
      </c>
      <c r="D7211" s="24">
        <f>IFERROR(VLOOKUP(B7211,'2017_GT Roster'!$B$6:$H$21,7, FALSE), "NO MATCH!!!")</f>
        <v>97</v>
      </c>
      <c r="E7211" s="24">
        <f>IFERROR(VLOOKUP(GAME_JUMP_REPORT_CONSOLIDATED!C7211,GAME_INDEX!$A$7:$E$34,5,FALSE), "NO MATCH")</f>
        <v>1023</v>
      </c>
      <c r="F7211" s="24" t="str">
        <f>IFERROR(VLOOKUP(C7211,GAME_INDEX!$A$7:$E$34,4,FALSE), "NO MATCH!!!")</f>
        <v>North Carolina</v>
      </c>
      <c r="G7211" t="s">
        <v>7202</v>
      </c>
      <c r="H7211" s="1">
        <v>43048</v>
      </c>
      <c r="I7211">
        <v>5857</v>
      </c>
      <c r="J7211" t="s">
        <v>7</v>
      </c>
      <c r="K7211" t="s">
        <v>42</v>
      </c>
      <c r="L7211">
        <v>17.600000000000001</v>
      </c>
    </row>
    <row r="7212" spans="1:12" x14ac:dyDescent="0.55000000000000004">
      <c r="A7212" s="24" t="str">
        <f t="shared" si="112"/>
        <v>102397</v>
      </c>
      <c r="B7212" s="24" t="s">
        <v>42</v>
      </c>
      <c r="C7212" s="25">
        <v>43048</v>
      </c>
      <c r="D7212" s="24">
        <f>IFERROR(VLOOKUP(B7212,'2017_GT Roster'!$B$6:$H$21,7, FALSE), "NO MATCH!!!")</f>
        <v>97</v>
      </c>
      <c r="E7212" s="24">
        <f>IFERROR(VLOOKUP(GAME_JUMP_REPORT_CONSOLIDATED!C7212,GAME_INDEX!$A$7:$E$34,5,FALSE), "NO MATCH")</f>
        <v>1023</v>
      </c>
      <c r="F7212" s="24" t="str">
        <f>IFERROR(VLOOKUP(C7212,GAME_INDEX!$A$7:$E$34,4,FALSE), "NO MATCH!!!")</f>
        <v>North Carolina</v>
      </c>
      <c r="G7212" t="s">
        <v>7203</v>
      </c>
      <c r="H7212" s="1">
        <v>43048</v>
      </c>
      <c r="I7212">
        <v>5859</v>
      </c>
      <c r="J7212" t="s">
        <v>7</v>
      </c>
      <c r="K7212" t="s">
        <v>42</v>
      </c>
      <c r="L7212">
        <v>16.899999999999999</v>
      </c>
    </row>
    <row r="7213" spans="1:12" x14ac:dyDescent="0.55000000000000004">
      <c r="A7213" s="24" t="str">
        <f t="shared" si="112"/>
        <v>10231</v>
      </c>
      <c r="B7213" s="24" t="s">
        <v>3254</v>
      </c>
      <c r="C7213" s="25">
        <v>43048</v>
      </c>
      <c r="D7213" s="24">
        <f>IFERROR(VLOOKUP(B7213,'2017_GT Roster'!$B$6:$H$21,7, FALSE), "NO MATCH!!!")</f>
        <v>1</v>
      </c>
      <c r="E7213" s="24">
        <f>IFERROR(VLOOKUP(GAME_JUMP_REPORT_CONSOLIDATED!C7213,GAME_INDEX!$A$7:$E$34,5,FALSE), "NO MATCH")</f>
        <v>1023</v>
      </c>
      <c r="F7213" s="24" t="str">
        <f>IFERROR(VLOOKUP(C7213,GAME_INDEX!$A$7:$E$34,4,FALSE), "NO MATCH!!!")</f>
        <v>North Carolina</v>
      </c>
      <c r="G7213" t="s">
        <v>7204</v>
      </c>
      <c r="H7213" s="1">
        <v>43048</v>
      </c>
      <c r="I7213">
        <v>5869</v>
      </c>
      <c r="J7213" t="s">
        <v>7</v>
      </c>
      <c r="K7213" t="s">
        <v>3254</v>
      </c>
      <c r="L7213">
        <v>16</v>
      </c>
    </row>
    <row r="7214" spans="1:12" x14ac:dyDescent="0.55000000000000004">
      <c r="A7214" s="24" t="str">
        <f t="shared" si="112"/>
        <v>102311</v>
      </c>
      <c r="B7214" s="24" t="s">
        <v>14</v>
      </c>
      <c r="C7214" s="25">
        <v>43048</v>
      </c>
      <c r="D7214" s="24">
        <f>IFERROR(VLOOKUP(B7214,'2017_GT Roster'!$B$6:$H$21,7, FALSE), "NO MATCH!!!")</f>
        <v>11</v>
      </c>
      <c r="E7214" s="24">
        <f>IFERROR(VLOOKUP(GAME_JUMP_REPORT_CONSOLIDATED!C7214,GAME_INDEX!$A$7:$E$34,5,FALSE), "NO MATCH")</f>
        <v>1023</v>
      </c>
      <c r="F7214" s="24" t="str">
        <f>IFERROR(VLOOKUP(C7214,GAME_INDEX!$A$7:$E$34,4,FALSE), "NO MATCH!!!")</f>
        <v>North Carolina</v>
      </c>
      <c r="G7214" t="s">
        <v>7205</v>
      </c>
      <c r="H7214" s="1">
        <v>43048</v>
      </c>
      <c r="I7214">
        <v>5871</v>
      </c>
      <c r="J7214" t="s">
        <v>7</v>
      </c>
      <c r="K7214" t="s">
        <v>14</v>
      </c>
      <c r="L7214">
        <v>17.100000000000001</v>
      </c>
    </row>
    <row r="7215" spans="1:12" x14ac:dyDescent="0.55000000000000004">
      <c r="A7215" s="24" t="str">
        <f t="shared" ref="A7215:A7278" si="113">E7215&amp;D7215</f>
        <v>10231</v>
      </c>
      <c r="B7215" s="24" t="s">
        <v>3254</v>
      </c>
      <c r="C7215" s="25">
        <v>43048</v>
      </c>
      <c r="D7215" s="24">
        <f>IFERROR(VLOOKUP(B7215,'2017_GT Roster'!$B$6:$H$21,7, FALSE), "NO MATCH!!!")</f>
        <v>1</v>
      </c>
      <c r="E7215" s="24">
        <f>IFERROR(VLOOKUP(GAME_JUMP_REPORT_CONSOLIDATED!C7215,GAME_INDEX!$A$7:$E$34,5,FALSE), "NO MATCH")</f>
        <v>1023</v>
      </c>
      <c r="F7215" s="24" t="str">
        <f>IFERROR(VLOOKUP(C7215,GAME_INDEX!$A$7:$E$34,4,FALSE), "NO MATCH!!!")</f>
        <v>North Carolina</v>
      </c>
      <c r="G7215" t="s">
        <v>7206</v>
      </c>
      <c r="H7215" s="1">
        <v>43048</v>
      </c>
      <c r="I7215">
        <v>5872</v>
      </c>
      <c r="J7215" t="s">
        <v>7</v>
      </c>
      <c r="K7215" t="s">
        <v>3254</v>
      </c>
      <c r="L7215">
        <v>10.3</v>
      </c>
    </row>
    <row r="7216" spans="1:12" x14ac:dyDescent="0.55000000000000004">
      <c r="A7216" s="24" t="str">
        <f t="shared" si="113"/>
        <v>10239</v>
      </c>
      <c r="B7216" s="24" t="s">
        <v>27</v>
      </c>
      <c r="C7216" s="25">
        <v>43048</v>
      </c>
      <c r="D7216" s="24">
        <f>IFERROR(VLOOKUP(B7216,'2017_GT Roster'!$B$6:$H$21,7, FALSE), "NO MATCH!!!")</f>
        <v>9</v>
      </c>
      <c r="E7216" s="24">
        <f>IFERROR(VLOOKUP(GAME_JUMP_REPORT_CONSOLIDATED!C7216,GAME_INDEX!$A$7:$E$34,5,FALSE), "NO MATCH")</f>
        <v>1023</v>
      </c>
      <c r="F7216" s="24" t="str">
        <f>IFERROR(VLOOKUP(C7216,GAME_INDEX!$A$7:$E$34,4,FALSE), "NO MATCH!!!")</f>
        <v>North Carolina</v>
      </c>
      <c r="G7216" t="s">
        <v>7207</v>
      </c>
      <c r="H7216" s="1">
        <v>43048</v>
      </c>
      <c r="I7216">
        <v>5877</v>
      </c>
      <c r="J7216" t="s">
        <v>7</v>
      </c>
      <c r="K7216" t="s">
        <v>27</v>
      </c>
      <c r="L7216">
        <v>10.4</v>
      </c>
    </row>
    <row r="7217" spans="1:12" x14ac:dyDescent="0.55000000000000004">
      <c r="A7217" s="24" t="str">
        <f t="shared" si="113"/>
        <v>102333</v>
      </c>
      <c r="B7217" s="24" t="s">
        <v>32</v>
      </c>
      <c r="C7217" s="25">
        <v>43048</v>
      </c>
      <c r="D7217" s="24">
        <f>IFERROR(VLOOKUP(B7217,'2017_GT Roster'!$B$6:$H$21,7, FALSE), "NO MATCH!!!")</f>
        <v>33</v>
      </c>
      <c r="E7217" s="24">
        <f>IFERROR(VLOOKUP(GAME_JUMP_REPORT_CONSOLIDATED!C7217,GAME_INDEX!$A$7:$E$34,5,FALSE), "NO MATCH")</f>
        <v>1023</v>
      </c>
      <c r="F7217" s="24" t="str">
        <f>IFERROR(VLOOKUP(C7217,GAME_INDEX!$A$7:$E$34,4,FALSE), "NO MATCH!!!")</f>
        <v>North Carolina</v>
      </c>
      <c r="G7217" t="s">
        <v>7208</v>
      </c>
      <c r="H7217" s="1">
        <v>43048</v>
      </c>
      <c r="I7217">
        <v>5887</v>
      </c>
      <c r="J7217" t="s">
        <v>7</v>
      </c>
      <c r="K7217" t="s">
        <v>32</v>
      </c>
      <c r="L7217">
        <v>18.7</v>
      </c>
    </row>
    <row r="7218" spans="1:12" x14ac:dyDescent="0.55000000000000004">
      <c r="A7218" s="24" t="str">
        <f t="shared" si="113"/>
        <v>10231</v>
      </c>
      <c r="B7218" s="24" t="s">
        <v>3254</v>
      </c>
      <c r="C7218" s="25">
        <v>43048</v>
      </c>
      <c r="D7218" s="24">
        <f>IFERROR(VLOOKUP(B7218,'2017_GT Roster'!$B$6:$H$21,7, FALSE), "NO MATCH!!!")</f>
        <v>1</v>
      </c>
      <c r="E7218" s="24">
        <f>IFERROR(VLOOKUP(GAME_JUMP_REPORT_CONSOLIDATED!C7218,GAME_INDEX!$A$7:$E$34,5,FALSE), "NO MATCH")</f>
        <v>1023</v>
      </c>
      <c r="F7218" s="24" t="str">
        <f>IFERROR(VLOOKUP(C7218,GAME_INDEX!$A$7:$E$34,4,FALSE), "NO MATCH!!!")</f>
        <v>North Carolina</v>
      </c>
      <c r="G7218" t="s">
        <v>7209</v>
      </c>
      <c r="H7218" s="1">
        <v>43048</v>
      </c>
      <c r="I7218">
        <v>5890</v>
      </c>
      <c r="J7218" t="s">
        <v>7</v>
      </c>
      <c r="K7218" t="s">
        <v>3254</v>
      </c>
      <c r="L7218">
        <v>11.5</v>
      </c>
    </row>
    <row r="7219" spans="1:12" x14ac:dyDescent="0.55000000000000004">
      <c r="A7219" s="24" t="str">
        <f t="shared" si="113"/>
        <v>10233</v>
      </c>
      <c r="B7219" s="24" t="s">
        <v>3344</v>
      </c>
      <c r="C7219" s="25">
        <v>43048</v>
      </c>
      <c r="D7219" s="24">
        <f>IFERROR(VLOOKUP(B7219,'2017_GT Roster'!$B$6:$H$21,7, FALSE), "NO MATCH!!!")</f>
        <v>3</v>
      </c>
      <c r="E7219" s="24">
        <f>IFERROR(VLOOKUP(GAME_JUMP_REPORT_CONSOLIDATED!C7219,GAME_INDEX!$A$7:$E$34,5,FALSE), "NO MATCH")</f>
        <v>1023</v>
      </c>
      <c r="F7219" s="24" t="str">
        <f>IFERROR(VLOOKUP(C7219,GAME_INDEX!$A$7:$E$34,4,FALSE), "NO MATCH!!!")</f>
        <v>North Carolina</v>
      </c>
      <c r="G7219" t="s">
        <v>7210</v>
      </c>
      <c r="H7219" s="1">
        <v>43048</v>
      </c>
      <c r="I7219">
        <v>5891</v>
      </c>
      <c r="J7219" t="s">
        <v>7</v>
      </c>
      <c r="K7219" t="s">
        <v>3344</v>
      </c>
      <c r="L7219">
        <v>9.5</v>
      </c>
    </row>
    <row r="7220" spans="1:12" x14ac:dyDescent="0.55000000000000004">
      <c r="A7220" s="24" t="str">
        <f t="shared" si="113"/>
        <v>10233</v>
      </c>
      <c r="B7220" s="24" t="s">
        <v>3344</v>
      </c>
      <c r="C7220" s="25">
        <v>43048</v>
      </c>
      <c r="D7220" s="24">
        <f>IFERROR(VLOOKUP(B7220,'2017_GT Roster'!$B$6:$H$21,7, FALSE), "NO MATCH!!!")</f>
        <v>3</v>
      </c>
      <c r="E7220" s="24">
        <f>IFERROR(VLOOKUP(GAME_JUMP_REPORT_CONSOLIDATED!C7220,GAME_INDEX!$A$7:$E$34,5,FALSE), "NO MATCH")</f>
        <v>1023</v>
      </c>
      <c r="F7220" s="24" t="str">
        <f>IFERROR(VLOOKUP(C7220,GAME_INDEX!$A$7:$E$34,4,FALSE), "NO MATCH!!!")</f>
        <v>North Carolina</v>
      </c>
      <c r="G7220" t="s">
        <v>7211</v>
      </c>
      <c r="H7220" s="1">
        <v>43048</v>
      </c>
      <c r="I7220">
        <v>5892</v>
      </c>
      <c r="J7220" t="s">
        <v>7</v>
      </c>
      <c r="K7220" t="s">
        <v>3344</v>
      </c>
      <c r="L7220">
        <v>11.4</v>
      </c>
    </row>
    <row r="7221" spans="1:12" x14ac:dyDescent="0.55000000000000004">
      <c r="A7221" s="24" t="str">
        <f t="shared" si="113"/>
        <v>10239</v>
      </c>
      <c r="B7221" s="24" t="s">
        <v>27</v>
      </c>
      <c r="C7221" s="25">
        <v>43048</v>
      </c>
      <c r="D7221" s="24">
        <f>IFERROR(VLOOKUP(B7221,'2017_GT Roster'!$B$6:$H$21,7, FALSE), "NO MATCH!!!")</f>
        <v>9</v>
      </c>
      <c r="E7221" s="24">
        <f>IFERROR(VLOOKUP(GAME_JUMP_REPORT_CONSOLIDATED!C7221,GAME_INDEX!$A$7:$E$34,5,FALSE), "NO MATCH")</f>
        <v>1023</v>
      </c>
      <c r="F7221" s="24" t="str">
        <f>IFERROR(VLOOKUP(C7221,GAME_INDEX!$A$7:$E$34,4,FALSE), "NO MATCH!!!")</f>
        <v>North Carolina</v>
      </c>
      <c r="G7221" t="s">
        <v>7212</v>
      </c>
      <c r="H7221" s="1">
        <v>43048</v>
      </c>
      <c r="I7221">
        <v>5905</v>
      </c>
      <c r="J7221" t="s">
        <v>7</v>
      </c>
      <c r="K7221" t="s">
        <v>27</v>
      </c>
      <c r="L7221">
        <v>12.5</v>
      </c>
    </row>
    <row r="7222" spans="1:12" x14ac:dyDescent="0.55000000000000004">
      <c r="A7222" s="24" t="str">
        <f t="shared" si="113"/>
        <v>102397</v>
      </c>
      <c r="B7222" s="24" t="s">
        <v>42</v>
      </c>
      <c r="C7222" s="25">
        <v>43048</v>
      </c>
      <c r="D7222" s="24">
        <f>IFERROR(VLOOKUP(B7222,'2017_GT Roster'!$B$6:$H$21,7, FALSE), "NO MATCH!!!")</f>
        <v>97</v>
      </c>
      <c r="E7222" s="24">
        <f>IFERROR(VLOOKUP(GAME_JUMP_REPORT_CONSOLIDATED!C7222,GAME_INDEX!$A$7:$E$34,5,FALSE), "NO MATCH")</f>
        <v>1023</v>
      </c>
      <c r="F7222" s="24" t="str">
        <f>IFERROR(VLOOKUP(C7222,GAME_INDEX!$A$7:$E$34,4,FALSE), "NO MATCH!!!")</f>
        <v>North Carolina</v>
      </c>
      <c r="G7222" t="s">
        <v>7213</v>
      </c>
      <c r="H7222" s="1">
        <v>43048</v>
      </c>
      <c r="I7222">
        <v>5911</v>
      </c>
      <c r="J7222" t="s">
        <v>7</v>
      </c>
      <c r="K7222" t="s">
        <v>42</v>
      </c>
      <c r="L7222">
        <v>10.7</v>
      </c>
    </row>
    <row r="7223" spans="1:12" x14ac:dyDescent="0.55000000000000004">
      <c r="A7223" s="24" t="str">
        <f t="shared" si="113"/>
        <v>10239</v>
      </c>
      <c r="B7223" s="24" t="s">
        <v>27</v>
      </c>
      <c r="C7223" s="25">
        <v>43048</v>
      </c>
      <c r="D7223" s="24">
        <f>IFERROR(VLOOKUP(B7223,'2017_GT Roster'!$B$6:$H$21,7, FALSE), "NO MATCH!!!")</f>
        <v>9</v>
      </c>
      <c r="E7223" s="24">
        <f>IFERROR(VLOOKUP(GAME_JUMP_REPORT_CONSOLIDATED!C7223,GAME_INDEX!$A$7:$E$34,5,FALSE), "NO MATCH")</f>
        <v>1023</v>
      </c>
      <c r="F7223" s="24" t="str">
        <f>IFERROR(VLOOKUP(C7223,GAME_INDEX!$A$7:$E$34,4,FALSE), "NO MATCH!!!")</f>
        <v>North Carolina</v>
      </c>
      <c r="G7223" t="s">
        <v>7214</v>
      </c>
      <c r="H7223" s="1">
        <v>43048</v>
      </c>
      <c r="I7223">
        <v>5912</v>
      </c>
      <c r="J7223" t="s">
        <v>7</v>
      </c>
      <c r="K7223" t="s">
        <v>27</v>
      </c>
      <c r="L7223">
        <v>11</v>
      </c>
    </row>
    <row r="7224" spans="1:12" x14ac:dyDescent="0.55000000000000004">
      <c r="A7224" s="24" t="str">
        <f t="shared" si="113"/>
        <v>10231</v>
      </c>
      <c r="B7224" s="24" t="s">
        <v>3254</v>
      </c>
      <c r="C7224" s="25">
        <v>43048</v>
      </c>
      <c r="D7224" s="24">
        <f>IFERROR(VLOOKUP(B7224,'2017_GT Roster'!$B$6:$H$21,7, FALSE), "NO MATCH!!!")</f>
        <v>1</v>
      </c>
      <c r="E7224" s="24">
        <f>IFERROR(VLOOKUP(GAME_JUMP_REPORT_CONSOLIDATED!C7224,GAME_INDEX!$A$7:$E$34,5,FALSE), "NO MATCH")</f>
        <v>1023</v>
      </c>
      <c r="F7224" s="24" t="str">
        <f>IFERROR(VLOOKUP(C7224,GAME_INDEX!$A$7:$E$34,4,FALSE), "NO MATCH!!!")</f>
        <v>North Carolina</v>
      </c>
      <c r="G7224" t="s">
        <v>7215</v>
      </c>
      <c r="H7224" s="1">
        <v>43048</v>
      </c>
      <c r="I7224">
        <v>5915</v>
      </c>
      <c r="J7224" t="s">
        <v>7</v>
      </c>
      <c r="K7224" t="s">
        <v>3254</v>
      </c>
      <c r="L7224">
        <v>21.6</v>
      </c>
    </row>
    <row r="7225" spans="1:12" x14ac:dyDescent="0.55000000000000004">
      <c r="A7225" s="24" t="str">
        <f t="shared" si="113"/>
        <v>10231</v>
      </c>
      <c r="B7225" s="24" t="s">
        <v>3254</v>
      </c>
      <c r="C7225" s="25">
        <v>43048</v>
      </c>
      <c r="D7225" s="24">
        <f>IFERROR(VLOOKUP(B7225,'2017_GT Roster'!$B$6:$H$21,7, FALSE), "NO MATCH!!!")</f>
        <v>1</v>
      </c>
      <c r="E7225" s="24">
        <f>IFERROR(VLOOKUP(GAME_JUMP_REPORT_CONSOLIDATED!C7225,GAME_INDEX!$A$7:$E$34,5,FALSE), "NO MATCH")</f>
        <v>1023</v>
      </c>
      <c r="F7225" s="24" t="str">
        <f>IFERROR(VLOOKUP(C7225,GAME_INDEX!$A$7:$E$34,4,FALSE), "NO MATCH!!!")</f>
        <v>North Carolina</v>
      </c>
      <c r="G7225" t="s">
        <v>7216</v>
      </c>
      <c r="H7225" s="1">
        <v>43048</v>
      </c>
      <c r="I7225">
        <v>5922</v>
      </c>
      <c r="J7225" t="s">
        <v>7</v>
      </c>
      <c r="K7225" t="s">
        <v>3254</v>
      </c>
      <c r="L7225">
        <v>21.8</v>
      </c>
    </row>
    <row r="7226" spans="1:12" x14ac:dyDescent="0.55000000000000004">
      <c r="A7226" s="24" t="str">
        <f t="shared" si="113"/>
        <v>102397</v>
      </c>
      <c r="B7226" s="24" t="s">
        <v>42</v>
      </c>
      <c r="C7226" s="25">
        <v>43048</v>
      </c>
      <c r="D7226" s="24">
        <f>IFERROR(VLOOKUP(B7226,'2017_GT Roster'!$B$6:$H$21,7, FALSE), "NO MATCH!!!")</f>
        <v>97</v>
      </c>
      <c r="E7226" s="24">
        <f>IFERROR(VLOOKUP(GAME_JUMP_REPORT_CONSOLIDATED!C7226,GAME_INDEX!$A$7:$E$34,5,FALSE), "NO MATCH")</f>
        <v>1023</v>
      </c>
      <c r="F7226" s="24" t="str">
        <f>IFERROR(VLOOKUP(C7226,GAME_INDEX!$A$7:$E$34,4,FALSE), "NO MATCH!!!")</f>
        <v>North Carolina</v>
      </c>
      <c r="G7226" t="s">
        <v>7217</v>
      </c>
      <c r="H7226" s="1">
        <v>43048</v>
      </c>
      <c r="I7226">
        <v>5930</v>
      </c>
      <c r="J7226" t="s">
        <v>7</v>
      </c>
      <c r="K7226" t="s">
        <v>42</v>
      </c>
      <c r="L7226">
        <v>13.8</v>
      </c>
    </row>
    <row r="7227" spans="1:12" x14ac:dyDescent="0.55000000000000004">
      <c r="A7227" s="24" t="str">
        <f t="shared" si="113"/>
        <v>102333</v>
      </c>
      <c r="B7227" s="24" t="s">
        <v>32</v>
      </c>
      <c r="C7227" s="25">
        <v>43048</v>
      </c>
      <c r="D7227" s="24">
        <f>IFERROR(VLOOKUP(B7227,'2017_GT Roster'!$B$6:$H$21,7, FALSE), "NO MATCH!!!")</f>
        <v>33</v>
      </c>
      <c r="E7227" s="24">
        <f>IFERROR(VLOOKUP(GAME_JUMP_REPORT_CONSOLIDATED!C7227,GAME_INDEX!$A$7:$E$34,5,FALSE), "NO MATCH")</f>
        <v>1023</v>
      </c>
      <c r="F7227" s="24" t="str">
        <f>IFERROR(VLOOKUP(C7227,GAME_INDEX!$A$7:$E$34,4,FALSE), "NO MATCH!!!")</f>
        <v>North Carolina</v>
      </c>
      <c r="G7227" t="s">
        <v>7218</v>
      </c>
      <c r="H7227" s="1">
        <v>43048</v>
      </c>
      <c r="I7227">
        <v>5935</v>
      </c>
      <c r="J7227" t="s">
        <v>7</v>
      </c>
      <c r="K7227" t="s">
        <v>32</v>
      </c>
      <c r="L7227">
        <v>14.6</v>
      </c>
    </row>
    <row r="7228" spans="1:12" x14ac:dyDescent="0.55000000000000004">
      <c r="A7228" s="24" t="str">
        <f t="shared" si="113"/>
        <v>102397</v>
      </c>
      <c r="B7228" s="24" t="s">
        <v>42</v>
      </c>
      <c r="C7228" s="25">
        <v>43048</v>
      </c>
      <c r="D7228" s="24">
        <f>IFERROR(VLOOKUP(B7228,'2017_GT Roster'!$B$6:$H$21,7, FALSE), "NO MATCH!!!")</f>
        <v>97</v>
      </c>
      <c r="E7228" s="24">
        <f>IFERROR(VLOOKUP(GAME_JUMP_REPORT_CONSOLIDATED!C7228,GAME_INDEX!$A$7:$E$34,5,FALSE), "NO MATCH")</f>
        <v>1023</v>
      </c>
      <c r="F7228" s="24" t="str">
        <f>IFERROR(VLOOKUP(C7228,GAME_INDEX!$A$7:$E$34,4,FALSE), "NO MATCH!!!")</f>
        <v>North Carolina</v>
      </c>
      <c r="G7228" t="s">
        <v>7219</v>
      </c>
      <c r="H7228" s="1">
        <v>43048</v>
      </c>
      <c r="I7228">
        <v>5938</v>
      </c>
      <c r="J7228" t="s">
        <v>7</v>
      </c>
      <c r="K7228" t="s">
        <v>42</v>
      </c>
      <c r="L7228">
        <v>19.2</v>
      </c>
    </row>
    <row r="7229" spans="1:12" x14ac:dyDescent="0.55000000000000004">
      <c r="A7229" s="24" t="str">
        <f t="shared" si="113"/>
        <v>10239</v>
      </c>
      <c r="B7229" s="24" t="s">
        <v>27</v>
      </c>
      <c r="C7229" s="25">
        <v>43048</v>
      </c>
      <c r="D7229" s="24">
        <f>IFERROR(VLOOKUP(B7229,'2017_GT Roster'!$B$6:$H$21,7, FALSE), "NO MATCH!!!")</f>
        <v>9</v>
      </c>
      <c r="E7229" s="24">
        <f>IFERROR(VLOOKUP(GAME_JUMP_REPORT_CONSOLIDATED!C7229,GAME_INDEX!$A$7:$E$34,5,FALSE), "NO MATCH")</f>
        <v>1023</v>
      </c>
      <c r="F7229" s="24" t="str">
        <f>IFERROR(VLOOKUP(C7229,GAME_INDEX!$A$7:$E$34,4,FALSE), "NO MATCH!!!")</f>
        <v>North Carolina</v>
      </c>
      <c r="G7229" t="s">
        <v>7220</v>
      </c>
      <c r="H7229" s="1">
        <v>43048</v>
      </c>
      <c r="I7229">
        <v>5940</v>
      </c>
      <c r="J7229" t="s">
        <v>7</v>
      </c>
      <c r="K7229" t="s">
        <v>27</v>
      </c>
      <c r="L7229">
        <v>11.7</v>
      </c>
    </row>
    <row r="7230" spans="1:12" x14ac:dyDescent="0.55000000000000004">
      <c r="A7230" s="24" t="str">
        <f t="shared" si="113"/>
        <v>10231</v>
      </c>
      <c r="B7230" s="24" t="s">
        <v>3254</v>
      </c>
      <c r="C7230" s="25">
        <v>43048</v>
      </c>
      <c r="D7230" s="24">
        <f>IFERROR(VLOOKUP(B7230,'2017_GT Roster'!$B$6:$H$21,7, FALSE), "NO MATCH!!!")</f>
        <v>1</v>
      </c>
      <c r="E7230" s="24">
        <f>IFERROR(VLOOKUP(GAME_JUMP_REPORT_CONSOLIDATED!C7230,GAME_INDEX!$A$7:$E$34,5,FALSE), "NO MATCH")</f>
        <v>1023</v>
      </c>
      <c r="F7230" s="24" t="str">
        <f>IFERROR(VLOOKUP(C7230,GAME_INDEX!$A$7:$E$34,4,FALSE), "NO MATCH!!!")</f>
        <v>North Carolina</v>
      </c>
      <c r="G7230" t="s">
        <v>7221</v>
      </c>
      <c r="H7230" s="1">
        <v>43048</v>
      </c>
      <c r="I7230">
        <v>5942</v>
      </c>
      <c r="J7230" t="s">
        <v>7</v>
      </c>
      <c r="K7230" t="s">
        <v>3254</v>
      </c>
      <c r="L7230">
        <v>17.3</v>
      </c>
    </row>
    <row r="7231" spans="1:12" x14ac:dyDescent="0.55000000000000004">
      <c r="A7231" s="24" t="str">
        <f t="shared" si="113"/>
        <v>102311</v>
      </c>
      <c r="B7231" s="24" t="s">
        <v>14</v>
      </c>
      <c r="C7231" s="25">
        <v>43048</v>
      </c>
      <c r="D7231" s="24">
        <f>IFERROR(VLOOKUP(B7231,'2017_GT Roster'!$B$6:$H$21,7, FALSE), "NO MATCH!!!")</f>
        <v>11</v>
      </c>
      <c r="E7231" s="24">
        <f>IFERROR(VLOOKUP(GAME_JUMP_REPORT_CONSOLIDATED!C7231,GAME_INDEX!$A$7:$E$34,5,FALSE), "NO MATCH")</f>
        <v>1023</v>
      </c>
      <c r="F7231" s="24" t="str">
        <f>IFERROR(VLOOKUP(C7231,GAME_INDEX!$A$7:$E$34,4,FALSE), "NO MATCH!!!")</f>
        <v>North Carolina</v>
      </c>
      <c r="G7231" t="s">
        <v>7222</v>
      </c>
      <c r="H7231" s="1">
        <v>43048</v>
      </c>
      <c r="I7231">
        <v>5946</v>
      </c>
      <c r="J7231" t="s">
        <v>7</v>
      </c>
      <c r="K7231" t="s">
        <v>14</v>
      </c>
      <c r="L7231">
        <v>21.9</v>
      </c>
    </row>
    <row r="7232" spans="1:12" x14ac:dyDescent="0.55000000000000004">
      <c r="A7232" s="24" t="str">
        <f t="shared" si="113"/>
        <v>10233</v>
      </c>
      <c r="B7232" s="24" t="s">
        <v>3344</v>
      </c>
      <c r="C7232" s="25">
        <v>43048</v>
      </c>
      <c r="D7232" s="24">
        <f>IFERROR(VLOOKUP(B7232,'2017_GT Roster'!$B$6:$H$21,7, FALSE), "NO MATCH!!!")</f>
        <v>3</v>
      </c>
      <c r="E7232" s="24">
        <f>IFERROR(VLOOKUP(GAME_JUMP_REPORT_CONSOLIDATED!C7232,GAME_INDEX!$A$7:$E$34,5,FALSE), "NO MATCH")</f>
        <v>1023</v>
      </c>
      <c r="F7232" s="24" t="str">
        <f>IFERROR(VLOOKUP(C7232,GAME_INDEX!$A$7:$E$34,4,FALSE), "NO MATCH!!!")</f>
        <v>North Carolina</v>
      </c>
      <c r="G7232" t="s">
        <v>7223</v>
      </c>
      <c r="H7232" s="1">
        <v>43048</v>
      </c>
      <c r="I7232">
        <v>5950</v>
      </c>
      <c r="J7232" t="s">
        <v>7</v>
      </c>
      <c r="K7232" t="s">
        <v>3344</v>
      </c>
      <c r="L7232">
        <v>10.1</v>
      </c>
    </row>
    <row r="7233" spans="1:12" x14ac:dyDescent="0.55000000000000004">
      <c r="A7233" s="24" t="str">
        <f t="shared" si="113"/>
        <v>10233</v>
      </c>
      <c r="B7233" s="24" t="s">
        <v>3344</v>
      </c>
      <c r="C7233" s="25">
        <v>43048</v>
      </c>
      <c r="D7233" s="24">
        <f>IFERROR(VLOOKUP(B7233,'2017_GT Roster'!$B$6:$H$21,7, FALSE), "NO MATCH!!!")</f>
        <v>3</v>
      </c>
      <c r="E7233" s="24">
        <f>IFERROR(VLOOKUP(GAME_JUMP_REPORT_CONSOLIDATED!C7233,GAME_INDEX!$A$7:$E$34,5,FALSE), "NO MATCH")</f>
        <v>1023</v>
      </c>
      <c r="F7233" s="24" t="str">
        <f>IFERROR(VLOOKUP(C7233,GAME_INDEX!$A$7:$E$34,4,FALSE), "NO MATCH!!!")</f>
        <v>North Carolina</v>
      </c>
      <c r="G7233" t="s">
        <v>7224</v>
      </c>
      <c r="H7233" s="1">
        <v>43048</v>
      </c>
      <c r="I7233">
        <v>5959</v>
      </c>
      <c r="J7233" t="s">
        <v>7</v>
      </c>
      <c r="K7233" t="s">
        <v>3344</v>
      </c>
      <c r="L7233">
        <v>11.6</v>
      </c>
    </row>
    <row r="7234" spans="1:12" x14ac:dyDescent="0.55000000000000004">
      <c r="A7234" s="24" t="str">
        <f t="shared" si="113"/>
        <v>10233</v>
      </c>
      <c r="B7234" s="24" t="s">
        <v>3344</v>
      </c>
      <c r="C7234" s="25">
        <v>43048</v>
      </c>
      <c r="D7234" s="24">
        <f>IFERROR(VLOOKUP(B7234,'2017_GT Roster'!$B$6:$H$21,7, FALSE), "NO MATCH!!!")</f>
        <v>3</v>
      </c>
      <c r="E7234" s="24">
        <f>IFERROR(VLOOKUP(GAME_JUMP_REPORT_CONSOLIDATED!C7234,GAME_INDEX!$A$7:$E$34,5,FALSE), "NO MATCH")</f>
        <v>1023</v>
      </c>
      <c r="F7234" s="24" t="str">
        <f>IFERROR(VLOOKUP(C7234,GAME_INDEX!$A$7:$E$34,4,FALSE), "NO MATCH!!!")</f>
        <v>North Carolina</v>
      </c>
      <c r="G7234" t="s">
        <v>7225</v>
      </c>
      <c r="H7234" s="1">
        <v>43048</v>
      </c>
      <c r="I7234">
        <v>5960</v>
      </c>
      <c r="J7234" t="s">
        <v>7</v>
      </c>
      <c r="K7234" t="s">
        <v>3344</v>
      </c>
      <c r="L7234">
        <v>9.6999999999999993</v>
      </c>
    </row>
    <row r="7235" spans="1:12" x14ac:dyDescent="0.55000000000000004">
      <c r="A7235" s="24" t="str">
        <f t="shared" si="113"/>
        <v>102311</v>
      </c>
      <c r="B7235" s="24" t="s">
        <v>14</v>
      </c>
      <c r="C7235" s="25">
        <v>43048</v>
      </c>
      <c r="D7235" s="24">
        <f>IFERROR(VLOOKUP(B7235,'2017_GT Roster'!$B$6:$H$21,7, FALSE), "NO MATCH!!!")</f>
        <v>11</v>
      </c>
      <c r="E7235" s="24">
        <f>IFERROR(VLOOKUP(GAME_JUMP_REPORT_CONSOLIDATED!C7235,GAME_INDEX!$A$7:$E$34,5,FALSE), "NO MATCH")</f>
        <v>1023</v>
      </c>
      <c r="F7235" s="24" t="str">
        <f>IFERROR(VLOOKUP(C7235,GAME_INDEX!$A$7:$E$34,4,FALSE), "NO MATCH!!!")</f>
        <v>North Carolina</v>
      </c>
      <c r="G7235" t="s">
        <v>7226</v>
      </c>
      <c r="H7235" s="1">
        <v>43048</v>
      </c>
      <c r="I7235">
        <v>5961</v>
      </c>
      <c r="J7235" t="s">
        <v>7</v>
      </c>
      <c r="K7235" t="s">
        <v>14</v>
      </c>
      <c r="L7235">
        <v>20.8</v>
      </c>
    </row>
    <row r="7236" spans="1:12" x14ac:dyDescent="0.55000000000000004">
      <c r="A7236" s="24" t="str">
        <f t="shared" si="113"/>
        <v>102397</v>
      </c>
      <c r="B7236" s="24" t="s">
        <v>42</v>
      </c>
      <c r="C7236" s="25">
        <v>43048</v>
      </c>
      <c r="D7236" s="24">
        <f>IFERROR(VLOOKUP(B7236,'2017_GT Roster'!$B$6:$H$21,7, FALSE), "NO MATCH!!!")</f>
        <v>97</v>
      </c>
      <c r="E7236" s="24">
        <f>IFERROR(VLOOKUP(GAME_JUMP_REPORT_CONSOLIDATED!C7236,GAME_INDEX!$A$7:$E$34,5,FALSE), "NO MATCH")</f>
        <v>1023</v>
      </c>
      <c r="F7236" s="24" t="str">
        <f>IFERROR(VLOOKUP(C7236,GAME_INDEX!$A$7:$E$34,4,FALSE), "NO MATCH!!!")</f>
        <v>North Carolina</v>
      </c>
      <c r="G7236" t="s">
        <v>7227</v>
      </c>
      <c r="H7236" s="1">
        <v>43048</v>
      </c>
      <c r="I7236">
        <v>5974</v>
      </c>
      <c r="J7236" t="s">
        <v>7</v>
      </c>
      <c r="K7236" t="s">
        <v>42</v>
      </c>
      <c r="L7236">
        <v>15.3</v>
      </c>
    </row>
    <row r="7237" spans="1:12" x14ac:dyDescent="0.55000000000000004">
      <c r="A7237" s="24" t="str">
        <f t="shared" si="113"/>
        <v>102333</v>
      </c>
      <c r="B7237" s="24" t="s">
        <v>32</v>
      </c>
      <c r="C7237" s="25">
        <v>43048</v>
      </c>
      <c r="D7237" s="24">
        <f>IFERROR(VLOOKUP(B7237,'2017_GT Roster'!$B$6:$H$21,7, FALSE), "NO MATCH!!!")</f>
        <v>33</v>
      </c>
      <c r="E7237" s="24">
        <f>IFERROR(VLOOKUP(GAME_JUMP_REPORT_CONSOLIDATED!C7237,GAME_INDEX!$A$7:$E$34,5,FALSE), "NO MATCH")</f>
        <v>1023</v>
      </c>
      <c r="F7237" s="24" t="str">
        <f>IFERROR(VLOOKUP(C7237,GAME_INDEX!$A$7:$E$34,4,FALSE), "NO MATCH!!!")</f>
        <v>North Carolina</v>
      </c>
      <c r="G7237" t="s">
        <v>7228</v>
      </c>
      <c r="H7237" s="1">
        <v>43048</v>
      </c>
      <c r="I7237">
        <v>5979</v>
      </c>
      <c r="J7237" t="s">
        <v>7</v>
      </c>
      <c r="K7237" t="s">
        <v>32</v>
      </c>
      <c r="L7237">
        <v>14.1</v>
      </c>
    </row>
    <row r="7238" spans="1:12" x14ac:dyDescent="0.55000000000000004">
      <c r="A7238" s="24" t="str">
        <f t="shared" si="113"/>
        <v>10231</v>
      </c>
      <c r="B7238" s="24" t="s">
        <v>3254</v>
      </c>
      <c r="C7238" s="25">
        <v>43048</v>
      </c>
      <c r="D7238" s="24">
        <f>IFERROR(VLOOKUP(B7238,'2017_GT Roster'!$B$6:$H$21,7, FALSE), "NO MATCH!!!")</f>
        <v>1</v>
      </c>
      <c r="E7238" s="24">
        <f>IFERROR(VLOOKUP(GAME_JUMP_REPORT_CONSOLIDATED!C7238,GAME_INDEX!$A$7:$E$34,5,FALSE), "NO MATCH")</f>
        <v>1023</v>
      </c>
      <c r="F7238" s="24" t="str">
        <f>IFERROR(VLOOKUP(C7238,GAME_INDEX!$A$7:$E$34,4,FALSE), "NO MATCH!!!")</f>
        <v>North Carolina</v>
      </c>
      <c r="G7238" t="s">
        <v>7229</v>
      </c>
      <c r="H7238" s="1">
        <v>43048</v>
      </c>
      <c r="I7238">
        <v>5986</v>
      </c>
      <c r="J7238" t="s">
        <v>7</v>
      </c>
      <c r="K7238" t="s">
        <v>3254</v>
      </c>
      <c r="L7238">
        <v>19</v>
      </c>
    </row>
    <row r="7239" spans="1:12" x14ac:dyDescent="0.55000000000000004">
      <c r="A7239" s="24" t="str">
        <f t="shared" si="113"/>
        <v>10239</v>
      </c>
      <c r="B7239" s="24" t="s">
        <v>27</v>
      </c>
      <c r="C7239" s="25">
        <v>43048</v>
      </c>
      <c r="D7239" s="24">
        <f>IFERROR(VLOOKUP(B7239,'2017_GT Roster'!$B$6:$H$21,7, FALSE), "NO MATCH!!!")</f>
        <v>9</v>
      </c>
      <c r="E7239" s="24">
        <f>IFERROR(VLOOKUP(GAME_JUMP_REPORT_CONSOLIDATED!C7239,GAME_INDEX!$A$7:$E$34,5,FALSE), "NO MATCH")</f>
        <v>1023</v>
      </c>
      <c r="F7239" s="24" t="str">
        <f>IFERROR(VLOOKUP(C7239,GAME_INDEX!$A$7:$E$34,4,FALSE), "NO MATCH!!!")</f>
        <v>North Carolina</v>
      </c>
      <c r="G7239" t="s">
        <v>7230</v>
      </c>
      <c r="H7239" s="1">
        <v>43048</v>
      </c>
      <c r="I7239">
        <v>5999</v>
      </c>
      <c r="J7239" t="s">
        <v>7</v>
      </c>
      <c r="K7239" t="s">
        <v>27</v>
      </c>
      <c r="L7239">
        <v>16.2</v>
      </c>
    </row>
    <row r="7240" spans="1:12" x14ac:dyDescent="0.55000000000000004">
      <c r="A7240" s="24" t="str">
        <f t="shared" si="113"/>
        <v>102333</v>
      </c>
      <c r="B7240" s="24" t="s">
        <v>32</v>
      </c>
      <c r="C7240" s="25">
        <v>43048</v>
      </c>
      <c r="D7240" s="24">
        <f>IFERROR(VLOOKUP(B7240,'2017_GT Roster'!$B$6:$H$21,7, FALSE), "NO MATCH!!!")</f>
        <v>33</v>
      </c>
      <c r="E7240" s="24">
        <f>IFERROR(VLOOKUP(GAME_JUMP_REPORT_CONSOLIDATED!C7240,GAME_INDEX!$A$7:$E$34,5,FALSE), "NO MATCH")</f>
        <v>1023</v>
      </c>
      <c r="F7240" s="24" t="str">
        <f>IFERROR(VLOOKUP(C7240,GAME_INDEX!$A$7:$E$34,4,FALSE), "NO MATCH!!!")</f>
        <v>North Carolina</v>
      </c>
      <c r="G7240" t="s">
        <v>7231</v>
      </c>
      <c r="H7240" s="1">
        <v>43048</v>
      </c>
      <c r="I7240">
        <v>5999</v>
      </c>
      <c r="J7240" t="s">
        <v>7</v>
      </c>
      <c r="K7240" t="s">
        <v>32</v>
      </c>
      <c r="L7240">
        <v>14.2</v>
      </c>
    </row>
    <row r="7241" spans="1:12" x14ac:dyDescent="0.55000000000000004">
      <c r="A7241" s="24" t="str">
        <f t="shared" si="113"/>
        <v>10239</v>
      </c>
      <c r="B7241" s="24" t="s">
        <v>27</v>
      </c>
      <c r="C7241" s="25">
        <v>43048</v>
      </c>
      <c r="D7241" s="24">
        <f>IFERROR(VLOOKUP(B7241,'2017_GT Roster'!$B$6:$H$21,7, FALSE), "NO MATCH!!!")</f>
        <v>9</v>
      </c>
      <c r="E7241" s="24">
        <f>IFERROR(VLOOKUP(GAME_JUMP_REPORT_CONSOLIDATED!C7241,GAME_INDEX!$A$7:$E$34,5,FALSE), "NO MATCH")</f>
        <v>1023</v>
      </c>
      <c r="F7241" s="24" t="str">
        <f>IFERROR(VLOOKUP(C7241,GAME_INDEX!$A$7:$E$34,4,FALSE), "NO MATCH!!!")</f>
        <v>North Carolina</v>
      </c>
      <c r="G7241" t="s">
        <v>7232</v>
      </c>
      <c r="H7241" s="1">
        <v>43048</v>
      </c>
      <c r="I7241">
        <v>6001</v>
      </c>
      <c r="J7241" t="s">
        <v>7</v>
      </c>
      <c r="K7241" t="s">
        <v>27</v>
      </c>
      <c r="L7241">
        <v>12.3</v>
      </c>
    </row>
    <row r="7242" spans="1:12" x14ac:dyDescent="0.55000000000000004">
      <c r="A7242" s="24" t="str">
        <f t="shared" si="113"/>
        <v>10231</v>
      </c>
      <c r="B7242" s="24" t="s">
        <v>3254</v>
      </c>
      <c r="C7242" s="25">
        <v>43048</v>
      </c>
      <c r="D7242" s="24">
        <f>IFERROR(VLOOKUP(B7242,'2017_GT Roster'!$B$6:$H$21,7, FALSE), "NO MATCH!!!")</f>
        <v>1</v>
      </c>
      <c r="E7242" s="24">
        <f>IFERROR(VLOOKUP(GAME_JUMP_REPORT_CONSOLIDATED!C7242,GAME_INDEX!$A$7:$E$34,5,FALSE), "NO MATCH")</f>
        <v>1023</v>
      </c>
      <c r="F7242" s="24" t="str">
        <f>IFERROR(VLOOKUP(C7242,GAME_INDEX!$A$7:$E$34,4,FALSE), "NO MATCH!!!")</f>
        <v>North Carolina</v>
      </c>
      <c r="G7242" t="s">
        <v>7233</v>
      </c>
      <c r="H7242" s="1">
        <v>43048</v>
      </c>
      <c r="I7242">
        <v>6006</v>
      </c>
      <c r="J7242" t="s">
        <v>7</v>
      </c>
      <c r="K7242" t="s">
        <v>3254</v>
      </c>
      <c r="L7242">
        <v>10.6</v>
      </c>
    </row>
    <row r="7243" spans="1:12" x14ac:dyDescent="0.55000000000000004">
      <c r="A7243" s="24" t="str">
        <f t="shared" si="113"/>
        <v>10231</v>
      </c>
      <c r="B7243" s="24" t="s">
        <v>3254</v>
      </c>
      <c r="C7243" s="25">
        <v>43048</v>
      </c>
      <c r="D7243" s="24">
        <f>IFERROR(VLOOKUP(B7243,'2017_GT Roster'!$B$6:$H$21,7, FALSE), "NO MATCH!!!")</f>
        <v>1</v>
      </c>
      <c r="E7243" s="24">
        <f>IFERROR(VLOOKUP(GAME_JUMP_REPORT_CONSOLIDATED!C7243,GAME_INDEX!$A$7:$E$34,5,FALSE), "NO MATCH")</f>
        <v>1023</v>
      </c>
      <c r="F7243" s="24" t="str">
        <f>IFERROR(VLOOKUP(C7243,GAME_INDEX!$A$7:$E$34,4,FALSE), "NO MATCH!!!")</f>
        <v>North Carolina</v>
      </c>
      <c r="G7243" t="s">
        <v>7234</v>
      </c>
      <c r="H7243" s="1">
        <v>43048</v>
      </c>
      <c r="I7243">
        <v>6009</v>
      </c>
      <c r="J7243" t="s">
        <v>7</v>
      </c>
      <c r="K7243" t="s">
        <v>3254</v>
      </c>
      <c r="L7243">
        <v>16.5</v>
      </c>
    </row>
    <row r="7244" spans="1:12" x14ac:dyDescent="0.55000000000000004">
      <c r="A7244" s="24" t="str">
        <f t="shared" si="113"/>
        <v>10233</v>
      </c>
      <c r="B7244" s="24" t="s">
        <v>3344</v>
      </c>
      <c r="C7244" s="25">
        <v>43048</v>
      </c>
      <c r="D7244" s="24">
        <f>IFERROR(VLOOKUP(B7244,'2017_GT Roster'!$B$6:$H$21,7, FALSE), "NO MATCH!!!")</f>
        <v>3</v>
      </c>
      <c r="E7244" s="24">
        <f>IFERROR(VLOOKUP(GAME_JUMP_REPORT_CONSOLIDATED!C7244,GAME_INDEX!$A$7:$E$34,5,FALSE), "NO MATCH")</f>
        <v>1023</v>
      </c>
      <c r="F7244" s="24" t="str">
        <f>IFERROR(VLOOKUP(C7244,GAME_INDEX!$A$7:$E$34,4,FALSE), "NO MATCH!!!")</f>
        <v>North Carolina</v>
      </c>
      <c r="G7244" t="s">
        <v>7235</v>
      </c>
      <c r="H7244" s="1">
        <v>43048</v>
      </c>
      <c r="I7244">
        <v>6009</v>
      </c>
      <c r="J7244" t="s">
        <v>7</v>
      </c>
      <c r="K7244" t="s">
        <v>3344</v>
      </c>
      <c r="L7244">
        <v>14.9</v>
      </c>
    </row>
    <row r="7245" spans="1:12" x14ac:dyDescent="0.55000000000000004">
      <c r="A7245" s="24" t="str">
        <f t="shared" si="113"/>
        <v>102311</v>
      </c>
      <c r="B7245" s="24" t="s">
        <v>14</v>
      </c>
      <c r="C7245" s="25">
        <v>43048</v>
      </c>
      <c r="D7245" s="24">
        <f>IFERROR(VLOOKUP(B7245,'2017_GT Roster'!$B$6:$H$21,7, FALSE), "NO MATCH!!!")</f>
        <v>11</v>
      </c>
      <c r="E7245" s="24">
        <f>IFERROR(VLOOKUP(GAME_JUMP_REPORT_CONSOLIDATED!C7245,GAME_INDEX!$A$7:$E$34,5,FALSE), "NO MATCH")</f>
        <v>1023</v>
      </c>
      <c r="F7245" s="24" t="str">
        <f>IFERROR(VLOOKUP(C7245,GAME_INDEX!$A$7:$E$34,4,FALSE), "NO MATCH!!!")</f>
        <v>North Carolina</v>
      </c>
      <c r="G7245" t="s">
        <v>7236</v>
      </c>
      <c r="H7245" s="1">
        <v>43048</v>
      </c>
      <c r="I7245">
        <v>6009</v>
      </c>
      <c r="J7245" t="s">
        <v>7</v>
      </c>
      <c r="K7245" t="s">
        <v>14</v>
      </c>
      <c r="L7245">
        <v>23.8</v>
      </c>
    </row>
    <row r="7246" spans="1:12" x14ac:dyDescent="0.55000000000000004">
      <c r="A7246" s="24" t="str">
        <f t="shared" si="113"/>
        <v>102397</v>
      </c>
      <c r="B7246" s="24" t="s">
        <v>42</v>
      </c>
      <c r="C7246" s="25">
        <v>43048</v>
      </c>
      <c r="D7246" s="24">
        <f>IFERROR(VLOOKUP(B7246,'2017_GT Roster'!$B$6:$H$21,7, FALSE), "NO MATCH!!!")</f>
        <v>97</v>
      </c>
      <c r="E7246" s="24">
        <f>IFERROR(VLOOKUP(GAME_JUMP_REPORT_CONSOLIDATED!C7246,GAME_INDEX!$A$7:$E$34,5,FALSE), "NO MATCH")</f>
        <v>1023</v>
      </c>
      <c r="F7246" s="24" t="str">
        <f>IFERROR(VLOOKUP(C7246,GAME_INDEX!$A$7:$E$34,4,FALSE), "NO MATCH!!!")</f>
        <v>North Carolina</v>
      </c>
      <c r="G7246" t="s">
        <v>7237</v>
      </c>
      <c r="H7246" s="1">
        <v>43048</v>
      </c>
      <c r="I7246">
        <v>6017</v>
      </c>
      <c r="J7246" t="s">
        <v>7</v>
      </c>
      <c r="K7246" t="s">
        <v>42</v>
      </c>
      <c r="L7246">
        <v>16.3</v>
      </c>
    </row>
    <row r="7247" spans="1:12" x14ac:dyDescent="0.55000000000000004">
      <c r="A7247" s="24" t="str">
        <f t="shared" si="113"/>
        <v>102333</v>
      </c>
      <c r="B7247" s="24" t="s">
        <v>32</v>
      </c>
      <c r="C7247" s="25">
        <v>43048</v>
      </c>
      <c r="D7247" s="24">
        <f>IFERROR(VLOOKUP(B7247,'2017_GT Roster'!$B$6:$H$21,7, FALSE), "NO MATCH!!!")</f>
        <v>33</v>
      </c>
      <c r="E7247" s="24">
        <f>IFERROR(VLOOKUP(GAME_JUMP_REPORT_CONSOLIDATED!C7247,GAME_INDEX!$A$7:$E$34,5,FALSE), "NO MATCH")</f>
        <v>1023</v>
      </c>
      <c r="F7247" s="24" t="str">
        <f>IFERROR(VLOOKUP(C7247,GAME_INDEX!$A$7:$E$34,4,FALSE), "NO MATCH!!!")</f>
        <v>North Carolina</v>
      </c>
      <c r="G7247" t="s">
        <v>7238</v>
      </c>
      <c r="H7247" s="1">
        <v>43048</v>
      </c>
      <c r="I7247">
        <v>6022</v>
      </c>
      <c r="J7247" t="s">
        <v>7</v>
      </c>
      <c r="K7247" t="s">
        <v>32</v>
      </c>
      <c r="L7247">
        <v>13.9</v>
      </c>
    </row>
    <row r="7248" spans="1:12" x14ac:dyDescent="0.55000000000000004">
      <c r="A7248" s="24" t="str">
        <f t="shared" si="113"/>
        <v>10239</v>
      </c>
      <c r="B7248" s="24" t="s">
        <v>27</v>
      </c>
      <c r="C7248" s="25">
        <v>43048</v>
      </c>
      <c r="D7248" s="24">
        <f>IFERROR(VLOOKUP(B7248,'2017_GT Roster'!$B$6:$H$21,7, FALSE), "NO MATCH!!!")</f>
        <v>9</v>
      </c>
      <c r="E7248" s="24">
        <f>IFERROR(VLOOKUP(GAME_JUMP_REPORT_CONSOLIDATED!C7248,GAME_INDEX!$A$7:$E$34,5,FALSE), "NO MATCH")</f>
        <v>1023</v>
      </c>
      <c r="F7248" s="24" t="str">
        <f>IFERROR(VLOOKUP(C7248,GAME_INDEX!$A$7:$E$34,4,FALSE), "NO MATCH!!!")</f>
        <v>North Carolina</v>
      </c>
      <c r="G7248" t="s">
        <v>7239</v>
      </c>
      <c r="H7248" s="1">
        <v>43048</v>
      </c>
      <c r="I7248">
        <v>6023</v>
      </c>
      <c r="J7248" t="s">
        <v>7</v>
      </c>
      <c r="K7248" t="s">
        <v>27</v>
      </c>
      <c r="L7248">
        <v>13.9</v>
      </c>
    </row>
    <row r="7249" spans="1:12" x14ac:dyDescent="0.55000000000000004">
      <c r="A7249" s="24" t="str">
        <f t="shared" si="113"/>
        <v>10238</v>
      </c>
      <c r="B7249" s="24" t="s">
        <v>34</v>
      </c>
      <c r="C7249" s="25">
        <v>43048</v>
      </c>
      <c r="D7249" s="24">
        <f>IFERROR(VLOOKUP(B7249,'2017_GT Roster'!$B$6:$H$21,7, FALSE), "NO MATCH!!!")</f>
        <v>8</v>
      </c>
      <c r="E7249" s="24">
        <f>IFERROR(VLOOKUP(GAME_JUMP_REPORT_CONSOLIDATED!C7249,GAME_INDEX!$A$7:$E$34,5,FALSE), "NO MATCH")</f>
        <v>1023</v>
      </c>
      <c r="F7249" s="24" t="str">
        <f>IFERROR(VLOOKUP(C7249,GAME_INDEX!$A$7:$E$34,4,FALSE), "NO MATCH!!!")</f>
        <v>North Carolina</v>
      </c>
      <c r="G7249" t="s">
        <v>7240</v>
      </c>
      <c r="H7249" s="1">
        <v>43048</v>
      </c>
      <c r="I7249">
        <v>6024</v>
      </c>
      <c r="J7249" t="s">
        <v>7</v>
      </c>
      <c r="K7249" t="s">
        <v>34</v>
      </c>
      <c r="L7249">
        <v>10.8</v>
      </c>
    </row>
    <row r="7250" spans="1:12" x14ac:dyDescent="0.55000000000000004">
      <c r="A7250" s="24" t="str">
        <f t="shared" si="113"/>
        <v>10231</v>
      </c>
      <c r="B7250" s="24" t="s">
        <v>3254</v>
      </c>
      <c r="C7250" s="25">
        <v>43048</v>
      </c>
      <c r="D7250" s="24">
        <f>IFERROR(VLOOKUP(B7250,'2017_GT Roster'!$B$6:$H$21,7, FALSE), "NO MATCH!!!")</f>
        <v>1</v>
      </c>
      <c r="E7250" s="24">
        <f>IFERROR(VLOOKUP(GAME_JUMP_REPORT_CONSOLIDATED!C7250,GAME_INDEX!$A$7:$E$34,5,FALSE), "NO MATCH")</f>
        <v>1023</v>
      </c>
      <c r="F7250" s="24" t="str">
        <f>IFERROR(VLOOKUP(C7250,GAME_INDEX!$A$7:$E$34,4,FALSE), "NO MATCH!!!")</f>
        <v>North Carolina</v>
      </c>
      <c r="G7250" t="s">
        <v>7241</v>
      </c>
      <c r="H7250" s="1">
        <v>43048</v>
      </c>
      <c r="I7250">
        <v>6029</v>
      </c>
      <c r="J7250" t="s">
        <v>7</v>
      </c>
      <c r="K7250" t="s">
        <v>3254</v>
      </c>
      <c r="L7250">
        <v>18.3</v>
      </c>
    </row>
    <row r="7251" spans="1:12" x14ac:dyDescent="0.55000000000000004">
      <c r="A7251" s="24" t="str">
        <f t="shared" si="113"/>
        <v>102311</v>
      </c>
      <c r="B7251" s="24" t="s">
        <v>14</v>
      </c>
      <c r="C7251" s="25">
        <v>43048</v>
      </c>
      <c r="D7251" s="24">
        <f>IFERROR(VLOOKUP(B7251,'2017_GT Roster'!$B$6:$H$21,7, FALSE), "NO MATCH!!!")</f>
        <v>11</v>
      </c>
      <c r="E7251" s="24">
        <f>IFERROR(VLOOKUP(GAME_JUMP_REPORT_CONSOLIDATED!C7251,GAME_INDEX!$A$7:$E$34,5,FALSE), "NO MATCH")</f>
        <v>1023</v>
      </c>
      <c r="F7251" s="24" t="str">
        <f>IFERROR(VLOOKUP(C7251,GAME_INDEX!$A$7:$E$34,4,FALSE), "NO MATCH!!!")</f>
        <v>North Carolina</v>
      </c>
      <c r="G7251" t="s">
        <v>7242</v>
      </c>
      <c r="H7251" s="1">
        <v>43048</v>
      </c>
      <c r="I7251">
        <v>6033</v>
      </c>
      <c r="J7251" t="s">
        <v>7</v>
      </c>
      <c r="K7251" t="s">
        <v>14</v>
      </c>
      <c r="L7251">
        <v>24.4</v>
      </c>
    </row>
    <row r="7252" spans="1:12" x14ac:dyDescent="0.55000000000000004">
      <c r="A7252" s="24" t="str">
        <f t="shared" si="113"/>
        <v>10233</v>
      </c>
      <c r="B7252" s="24" t="s">
        <v>3344</v>
      </c>
      <c r="C7252" s="25">
        <v>43048</v>
      </c>
      <c r="D7252" s="24">
        <f>IFERROR(VLOOKUP(B7252,'2017_GT Roster'!$B$6:$H$21,7, FALSE), "NO MATCH!!!")</f>
        <v>3</v>
      </c>
      <c r="E7252" s="24">
        <f>IFERROR(VLOOKUP(GAME_JUMP_REPORT_CONSOLIDATED!C7252,GAME_INDEX!$A$7:$E$34,5,FALSE), "NO MATCH")</f>
        <v>1023</v>
      </c>
      <c r="F7252" s="24" t="str">
        <f>IFERROR(VLOOKUP(C7252,GAME_INDEX!$A$7:$E$34,4,FALSE), "NO MATCH!!!")</f>
        <v>North Carolina</v>
      </c>
      <c r="G7252" t="s">
        <v>7243</v>
      </c>
      <c r="H7252" s="1">
        <v>43048</v>
      </c>
      <c r="I7252">
        <v>6034</v>
      </c>
      <c r="J7252" t="s">
        <v>7</v>
      </c>
      <c r="K7252" t="s">
        <v>3344</v>
      </c>
      <c r="L7252">
        <v>9.9</v>
      </c>
    </row>
    <row r="7253" spans="1:12" x14ac:dyDescent="0.55000000000000004">
      <c r="A7253" s="24" t="str">
        <f t="shared" si="113"/>
        <v>102311</v>
      </c>
      <c r="B7253" s="24" t="s">
        <v>14</v>
      </c>
      <c r="C7253" s="25">
        <v>43048</v>
      </c>
      <c r="D7253" s="24">
        <f>IFERROR(VLOOKUP(B7253,'2017_GT Roster'!$B$6:$H$21,7, FALSE), "NO MATCH!!!")</f>
        <v>11</v>
      </c>
      <c r="E7253" s="24">
        <f>IFERROR(VLOOKUP(GAME_JUMP_REPORT_CONSOLIDATED!C7253,GAME_INDEX!$A$7:$E$34,5,FALSE), "NO MATCH")</f>
        <v>1023</v>
      </c>
      <c r="F7253" s="24" t="str">
        <f>IFERROR(VLOOKUP(C7253,GAME_INDEX!$A$7:$E$34,4,FALSE), "NO MATCH!!!")</f>
        <v>North Carolina</v>
      </c>
      <c r="G7253" t="s">
        <v>7244</v>
      </c>
      <c r="H7253" s="1">
        <v>43048</v>
      </c>
      <c r="I7253">
        <v>6037</v>
      </c>
      <c r="J7253" t="s">
        <v>7</v>
      </c>
      <c r="K7253" t="s">
        <v>14</v>
      </c>
      <c r="L7253">
        <v>19.399999999999999</v>
      </c>
    </row>
    <row r="7254" spans="1:12" x14ac:dyDescent="0.55000000000000004">
      <c r="A7254" s="24" t="str">
        <f t="shared" si="113"/>
        <v>10231</v>
      </c>
      <c r="B7254" s="24" t="s">
        <v>3254</v>
      </c>
      <c r="C7254" s="25">
        <v>43048</v>
      </c>
      <c r="D7254" s="24">
        <f>IFERROR(VLOOKUP(B7254,'2017_GT Roster'!$B$6:$H$21,7, FALSE), "NO MATCH!!!")</f>
        <v>1</v>
      </c>
      <c r="E7254" s="24">
        <f>IFERROR(VLOOKUP(GAME_JUMP_REPORT_CONSOLIDATED!C7254,GAME_INDEX!$A$7:$E$34,5,FALSE), "NO MATCH")</f>
        <v>1023</v>
      </c>
      <c r="F7254" s="24" t="str">
        <f>IFERROR(VLOOKUP(C7254,GAME_INDEX!$A$7:$E$34,4,FALSE), "NO MATCH!!!")</f>
        <v>North Carolina</v>
      </c>
      <c r="G7254" t="s">
        <v>7245</v>
      </c>
      <c r="H7254" s="1">
        <v>43048</v>
      </c>
      <c r="I7254">
        <v>6037</v>
      </c>
      <c r="J7254" t="s">
        <v>7</v>
      </c>
      <c r="K7254" t="s">
        <v>3254</v>
      </c>
      <c r="L7254">
        <v>16.600000000000001</v>
      </c>
    </row>
    <row r="7255" spans="1:12" x14ac:dyDescent="0.55000000000000004">
      <c r="A7255" s="24" t="str">
        <f t="shared" si="113"/>
        <v>10238</v>
      </c>
      <c r="B7255" s="24" t="s">
        <v>34</v>
      </c>
      <c r="C7255" s="25">
        <v>43048</v>
      </c>
      <c r="D7255" s="24">
        <f>IFERROR(VLOOKUP(B7255,'2017_GT Roster'!$B$6:$H$21,7, FALSE), "NO MATCH!!!")</f>
        <v>8</v>
      </c>
      <c r="E7255" s="24">
        <f>IFERROR(VLOOKUP(GAME_JUMP_REPORT_CONSOLIDATED!C7255,GAME_INDEX!$A$7:$E$34,5,FALSE), "NO MATCH")</f>
        <v>1023</v>
      </c>
      <c r="F7255" s="24" t="str">
        <f>IFERROR(VLOOKUP(C7255,GAME_INDEX!$A$7:$E$34,4,FALSE), "NO MATCH!!!")</f>
        <v>North Carolina</v>
      </c>
      <c r="G7255" t="s">
        <v>7246</v>
      </c>
      <c r="H7255" s="1">
        <v>43048</v>
      </c>
      <c r="I7255">
        <v>6061</v>
      </c>
      <c r="J7255" t="s">
        <v>7</v>
      </c>
      <c r="K7255" t="s">
        <v>34</v>
      </c>
      <c r="L7255">
        <v>9</v>
      </c>
    </row>
    <row r="7256" spans="1:12" x14ac:dyDescent="0.55000000000000004">
      <c r="A7256" s="24" t="str">
        <f t="shared" si="113"/>
        <v>10238</v>
      </c>
      <c r="B7256" s="24" t="s">
        <v>34</v>
      </c>
      <c r="C7256" s="25">
        <v>43048</v>
      </c>
      <c r="D7256" s="24">
        <f>IFERROR(VLOOKUP(B7256,'2017_GT Roster'!$B$6:$H$21,7, FALSE), "NO MATCH!!!")</f>
        <v>8</v>
      </c>
      <c r="E7256" s="24">
        <f>IFERROR(VLOOKUP(GAME_JUMP_REPORT_CONSOLIDATED!C7256,GAME_INDEX!$A$7:$E$34,5,FALSE), "NO MATCH")</f>
        <v>1023</v>
      </c>
      <c r="F7256" s="24" t="str">
        <f>IFERROR(VLOOKUP(C7256,GAME_INDEX!$A$7:$E$34,4,FALSE), "NO MATCH!!!")</f>
        <v>North Carolina</v>
      </c>
      <c r="G7256" t="s">
        <v>7247</v>
      </c>
      <c r="H7256" s="1">
        <v>43048</v>
      </c>
      <c r="I7256">
        <v>6062</v>
      </c>
      <c r="J7256" t="s">
        <v>7</v>
      </c>
      <c r="K7256" t="s">
        <v>34</v>
      </c>
      <c r="L7256">
        <v>10.5</v>
      </c>
    </row>
    <row r="7257" spans="1:12" x14ac:dyDescent="0.55000000000000004">
      <c r="A7257" s="24" t="str">
        <f t="shared" si="113"/>
        <v>10231</v>
      </c>
      <c r="B7257" s="24" t="s">
        <v>3254</v>
      </c>
      <c r="C7257" s="25">
        <v>43048</v>
      </c>
      <c r="D7257" s="24">
        <f>IFERROR(VLOOKUP(B7257,'2017_GT Roster'!$B$6:$H$21,7, FALSE), "NO MATCH!!!")</f>
        <v>1</v>
      </c>
      <c r="E7257" s="24">
        <f>IFERROR(VLOOKUP(GAME_JUMP_REPORT_CONSOLIDATED!C7257,GAME_INDEX!$A$7:$E$34,5,FALSE), "NO MATCH")</f>
        <v>1023</v>
      </c>
      <c r="F7257" s="24" t="str">
        <f>IFERROR(VLOOKUP(C7257,GAME_INDEX!$A$7:$E$34,4,FALSE), "NO MATCH!!!")</f>
        <v>North Carolina</v>
      </c>
      <c r="G7257" t="s">
        <v>7248</v>
      </c>
      <c r="H7257" s="1">
        <v>43048</v>
      </c>
      <c r="I7257">
        <v>6064</v>
      </c>
      <c r="J7257" t="s">
        <v>7</v>
      </c>
      <c r="K7257" t="s">
        <v>3254</v>
      </c>
      <c r="L7257">
        <v>11.3</v>
      </c>
    </row>
    <row r="7258" spans="1:12" x14ac:dyDescent="0.55000000000000004">
      <c r="A7258" s="24" t="str">
        <f t="shared" si="113"/>
        <v>102311</v>
      </c>
      <c r="B7258" s="24" t="s">
        <v>14</v>
      </c>
      <c r="C7258" s="25">
        <v>43048</v>
      </c>
      <c r="D7258" s="24">
        <f>IFERROR(VLOOKUP(B7258,'2017_GT Roster'!$B$6:$H$21,7, FALSE), "NO MATCH!!!")</f>
        <v>11</v>
      </c>
      <c r="E7258" s="24">
        <f>IFERROR(VLOOKUP(GAME_JUMP_REPORT_CONSOLIDATED!C7258,GAME_INDEX!$A$7:$E$34,5,FALSE), "NO MATCH")</f>
        <v>1023</v>
      </c>
      <c r="F7258" s="24" t="str">
        <f>IFERROR(VLOOKUP(C7258,GAME_INDEX!$A$7:$E$34,4,FALSE), "NO MATCH!!!")</f>
        <v>North Carolina</v>
      </c>
      <c r="G7258" t="s">
        <v>7249</v>
      </c>
      <c r="H7258" s="1">
        <v>43048</v>
      </c>
      <c r="I7258">
        <v>6065</v>
      </c>
      <c r="J7258" t="s">
        <v>7</v>
      </c>
      <c r="K7258" t="s">
        <v>14</v>
      </c>
      <c r="L7258">
        <v>24.7</v>
      </c>
    </row>
    <row r="7259" spans="1:12" x14ac:dyDescent="0.55000000000000004">
      <c r="A7259" s="24" t="str">
        <f t="shared" si="113"/>
        <v>102397</v>
      </c>
      <c r="B7259" s="24" t="s">
        <v>42</v>
      </c>
      <c r="C7259" s="25">
        <v>43048</v>
      </c>
      <c r="D7259" s="24">
        <f>IFERROR(VLOOKUP(B7259,'2017_GT Roster'!$B$6:$H$21,7, FALSE), "NO MATCH!!!")</f>
        <v>97</v>
      </c>
      <c r="E7259" s="24">
        <f>IFERROR(VLOOKUP(GAME_JUMP_REPORT_CONSOLIDATED!C7259,GAME_INDEX!$A$7:$E$34,5,FALSE), "NO MATCH")</f>
        <v>1023</v>
      </c>
      <c r="F7259" s="24" t="str">
        <f>IFERROR(VLOOKUP(C7259,GAME_INDEX!$A$7:$E$34,4,FALSE), "NO MATCH!!!")</f>
        <v>North Carolina</v>
      </c>
      <c r="G7259" t="s">
        <v>7250</v>
      </c>
      <c r="H7259" s="1">
        <v>43048</v>
      </c>
      <c r="I7259">
        <v>6181</v>
      </c>
      <c r="J7259" t="s">
        <v>7</v>
      </c>
      <c r="K7259" t="s">
        <v>42</v>
      </c>
      <c r="L7259">
        <v>16</v>
      </c>
    </row>
    <row r="7260" spans="1:12" x14ac:dyDescent="0.55000000000000004">
      <c r="A7260" s="24" t="str">
        <f t="shared" si="113"/>
        <v>10234</v>
      </c>
      <c r="B7260" s="24" t="s">
        <v>3262</v>
      </c>
      <c r="C7260" s="25">
        <v>43048</v>
      </c>
      <c r="D7260" s="24">
        <f>IFERROR(VLOOKUP(B7260,'2017_GT Roster'!$B$6:$H$21,7, FALSE), "NO MATCH!!!")</f>
        <v>4</v>
      </c>
      <c r="E7260" s="24">
        <f>IFERROR(VLOOKUP(GAME_JUMP_REPORT_CONSOLIDATED!C7260,GAME_INDEX!$A$7:$E$34,5,FALSE), "NO MATCH")</f>
        <v>1023</v>
      </c>
      <c r="F7260" s="24" t="str">
        <f>IFERROR(VLOOKUP(C7260,GAME_INDEX!$A$7:$E$34,4,FALSE), "NO MATCH!!!")</f>
        <v>North Carolina</v>
      </c>
      <c r="G7260" t="s">
        <v>7251</v>
      </c>
      <c r="H7260" s="1">
        <v>43048</v>
      </c>
      <c r="I7260">
        <v>6184</v>
      </c>
      <c r="J7260" t="s">
        <v>7</v>
      </c>
      <c r="K7260" t="s">
        <v>3262</v>
      </c>
      <c r="L7260">
        <v>21.3</v>
      </c>
    </row>
    <row r="7261" spans="1:12" x14ac:dyDescent="0.55000000000000004">
      <c r="A7261" s="24" t="str">
        <f t="shared" si="113"/>
        <v>10231</v>
      </c>
      <c r="B7261" s="24" t="s">
        <v>3254</v>
      </c>
      <c r="C7261" s="25">
        <v>43048</v>
      </c>
      <c r="D7261" s="24">
        <f>IFERROR(VLOOKUP(B7261,'2017_GT Roster'!$B$6:$H$21,7, FALSE), "NO MATCH!!!")</f>
        <v>1</v>
      </c>
      <c r="E7261" s="24">
        <f>IFERROR(VLOOKUP(GAME_JUMP_REPORT_CONSOLIDATED!C7261,GAME_INDEX!$A$7:$E$34,5,FALSE), "NO MATCH")</f>
        <v>1023</v>
      </c>
      <c r="F7261" s="24" t="str">
        <f>IFERROR(VLOOKUP(C7261,GAME_INDEX!$A$7:$E$34,4,FALSE), "NO MATCH!!!")</f>
        <v>North Carolina</v>
      </c>
      <c r="G7261" t="s">
        <v>7252</v>
      </c>
      <c r="H7261" s="1">
        <v>43048</v>
      </c>
      <c r="I7261">
        <v>6186</v>
      </c>
      <c r="J7261" t="s">
        <v>7</v>
      </c>
      <c r="K7261" t="s">
        <v>3254</v>
      </c>
      <c r="L7261">
        <v>13.8</v>
      </c>
    </row>
    <row r="7262" spans="1:12" x14ac:dyDescent="0.55000000000000004">
      <c r="A7262" s="24" t="str">
        <f t="shared" si="113"/>
        <v>10234</v>
      </c>
      <c r="B7262" s="24" t="s">
        <v>3262</v>
      </c>
      <c r="C7262" s="25">
        <v>43048</v>
      </c>
      <c r="D7262" s="24">
        <f>IFERROR(VLOOKUP(B7262,'2017_GT Roster'!$B$6:$H$21,7, FALSE), "NO MATCH!!!")</f>
        <v>4</v>
      </c>
      <c r="E7262" s="24">
        <f>IFERROR(VLOOKUP(GAME_JUMP_REPORT_CONSOLIDATED!C7262,GAME_INDEX!$A$7:$E$34,5,FALSE), "NO MATCH")</f>
        <v>1023</v>
      </c>
      <c r="F7262" s="24" t="str">
        <f>IFERROR(VLOOKUP(C7262,GAME_INDEX!$A$7:$E$34,4,FALSE), "NO MATCH!!!")</f>
        <v>North Carolina</v>
      </c>
      <c r="G7262" t="s">
        <v>7253</v>
      </c>
      <c r="H7262" s="1">
        <v>43048</v>
      </c>
      <c r="I7262">
        <v>6188</v>
      </c>
      <c r="J7262" t="s">
        <v>7</v>
      </c>
      <c r="K7262" t="s">
        <v>3262</v>
      </c>
      <c r="L7262">
        <v>17.8</v>
      </c>
    </row>
    <row r="7263" spans="1:12" x14ac:dyDescent="0.55000000000000004">
      <c r="A7263" s="24" t="str">
        <f t="shared" si="113"/>
        <v>102311</v>
      </c>
      <c r="B7263" s="24" t="s">
        <v>14</v>
      </c>
      <c r="C7263" s="25">
        <v>43048</v>
      </c>
      <c r="D7263" s="24">
        <f>IFERROR(VLOOKUP(B7263,'2017_GT Roster'!$B$6:$H$21,7, FALSE), "NO MATCH!!!")</f>
        <v>11</v>
      </c>
      <c r="E7263" s="24">
        <f>IFERROR(VLOOKUP(GAME_JUMP_REPORT_CONSOLIDATED!C7263,GAME_INDEX!$A$7:$E$34,5,FALSE), "NO MATCH")</f>
        <v>1023</v>
      </c>
      <c r="F7263" s="24" t="str">
        <f>IFERROR(VLOOKUP(C7263,GAME_INDEX!$A$7:$E$34,4,FALSE), "NO MATCH!!!")</f>
        <v>North Carolina</v>
      </c>
      <c r="G7263" t="s">
        <v>7254</v>
      </c>
      <c r="H7263" s="1">
        <v>43048</v>
      </c>
      <c r="I7263">
        <v>6189</v>
      </c>
      <c r="J7263" t="s">
        <v>7</v>
      </c>
      <c r="K7263" t="s">
        <v>14</v>
      </c>
      <c r="L7263">
        <v>21.6</v>
      </c>
    </row>
    <row r="7264" spans="1:12" x14ac:dyDescent="0.55000000000000004">
      <c r="A7264" s="24" t="str">
        <f t="shared" si="113"/>
        <v>10233</v>
      </c>
      <c r="B7264" s="24" t="s">
        <v>3344</v>
      </c>
      <c r="C7264" s="25">
        <v>43048</v>
      </c>
      <c r="D7264" s="24">
        <f>IFERROR(VLOOKUP(B7264,'2017_GT Roster'!$B$6:$H$21,7, FALSE), "NO MATCH!!!")</f>
        <v>3</v>
      </c>
      <c r="E7264" s="24">
        <f>IFERROR(VLOOKUP(GAME_JUMP_REPORT_CONSOLIDATED!C7264,GAME_INDEX!$A$7:$E$34,5,FALSE), "NO MATCH")</f>
        <v>1023</v>
      </c>
      <c r="F7264" s="24" t="str">
        <f>IFERROR(VLOOKUP(C7264,GAME_INDEX!$A$7:$E$34,4,FALSE), "NO MATCH!!!")</f>
        <v>North Carolina</v>
      </c>
      <c r="G7264" t="s">
        <v>7255</v>
      </c>
      <c r="H7264" s="1">
        <v>43048</v>
      </c>
      <c r="I7264">
        <v>6193</v>
      </c>
      <c r="J7264" t="s">
        <v>7</v>
      </c>
      <c r="K7264" t="s">
        <v>3344</v>
      </c>
      <c r="L7264">
        <v>13.2</v>
      </c>
    </row>
    <row r="7265" spans="1:12" x14ac:dyDescent="0.55000000000000004">
      <c r="A7265" s="24" t="str">
        <f t="shared" si="113"/>
        <v>10233</v>
      </c>
      <c r="B7265" s="24" t="s">
        <v>3344</v>
      </c>
      <c r="C7265" s="25">
        <v>43048</v>
      </c>
      <c r="D7265" s="24">
        <f>IFERROR(VLOOKUP(B7265,'2017_GT Roster'!$B$6:$H$21,7, FALSE), "NO MATCH!!!")</f>
        <v>3</v>
      </c>
      <c r="E7265" s="24">
        <f>IFERROR(VLOOKUP(GAME_JUMP_REPORT_CONSOLIDATED!C7265,GAME_INDEX!$A$7:$E$34,5,FALSE), "NO MATCH")</f>
        <v>1023</v>
      </c>
      <c r="F7265" s="24" t="str">
        <f>IFERROR(VLOOKUP(C7265,GAME_INDEX!$A$7:$E$34,4,FALSE), "NO MATCH!!!")</f>
        <v>North Carolina</v>
      </c>
      <c r="G7265" t="s">
        <v>7256</v>
      </c>
      <c r="H7265" s="1">
        <v>43048</v>
      </c>
      <c r="I7265">
        <v>6194</v>
      </c>
      <c r="J7265" t="s">
        <v>7</v>
      </c>
      <c r="K7265" t="s">
        <v>3344</v>
      </c>
      <c r="L7265">
        <v>5.7</v>
      </c>
    </row>
    <row r="7266" spans="1:12" x14ac:dyDescent="0.55000000000000004">
      <c r="A7266" s="24" t="str">
        <f t="shared" si="113"/>
        <v>102397</v>
      </c>
      <c r="B7266" s="24" t="s">
        <v>42</v>
      </c>
      <c r="C7266" s="25">
        <v>43048</v>
      </c>
      <c r="D7266" s="24">
        <f>IFERROR(VLOOKUP(B7266,'2017_GT Roster'!$B$6:$H$21,7, FALSE), "NO MATCH!!!")</f>
        <v>97</v>
      </c>
      <c r="E7266" s="24">
        <f>IFERROR(VLOOKUP(GAME_JUMP_REPORT_CONSOLIDATED!C7266,GAME_INDEX!$A$7:$E$34,5,FALSE), "NO MATCH")</f>
        <v>1023</v>
      </c>
      <c r="F7266" s="24" t="str">
        <f>IFERROR(VLOOKUP(C7266,GAME_INDEX!$A$7:$E$34,4,FALSE), "NO MATCH!!!")</f>
        <v>North Carolina</v>
      </c>
      <c r="G7266" t="s">
        <v>7257</v>
      </c>
      <c r="H7266" s="1">
        <v>43048</v>
      </c>
      <c r="I7266">
        <v>6202</v>
      </c>
      <c r="J7266" t="s">
        <v>7</v>
      </c>
      <c r="K7266" t="s">
        <v>42</v>
      </c>
      <c r="L7266">
        <v>17.600000000000001</v>
      </c>
    </row>
    <row r="7267" spans="1:12" x14ac:dyDescent="0.55000000000000004">
      <c r="A7267" s="24" t="str">
        <f t="shared" si="113"/>
        <v>102397</v>
      </c>
      <c r="B7267" s="24" t="s">
        <v>42</v>
      </c>
      <c r="C7267" s="25">
        <v>43048</v>
      </c>
      <c r="D7267" s="24">
        <f>IFERROR(VLOOKUP(B7267,'2017_GT Roster'!$B$6:$H$21,7, FALSE), "NO MATCH!!!")</f>
        <v>97</v>
      </c>
      <c r="E7267" s="24">
        <f>IFERROR(VLOOKUP(GAME_JUMP_REPORT_CONSOLIDATED!C7267,GAME_INDEX!$A$7:$E$34,5,FALSE), "NO MATCH")</f>
        <v>1023</v>
      </c>
      <c r="F7267" s="24" t="str">
        <f>IFERROR(VLOOKUP(C7267,GAME_INDEX!$A$7:$E$34,4,FALSE), "NO MATCH!!!")</f>
        <v>North Carolina</v>
      </c>
      <c r="G7267" t="s">
        <v>7258</v>
      </c>
      <c r="H7267" s="1">
        <v>43048</v>
      </c>
      <c r="I7267">
        <v>6205</v>
      </c>
      <c r="J7267" t="s">
        <v>7</v>
      </c>
      <c r="K7267" t="s">
        <v>42</v>
      </c>
      <c r="L7267">
        <v>16.600000000000001</v>
      </c>
    </row>
    <row r="7268" spans="1:12" x14ac:dyDescent="0.55000000000000004">
      <c r="A7268" s="24" t="str">
        <f t="shared" si="113"/>
        <v>10234</v>
      </c>
      <c r="B7268" s="24" t="s">
        <v>3262</v>
      </c>
      <c r="C7268" s="25">
        <v>43048</v>
      </c>
      <c r="D7268" s="24">
        <f>IFERROR(VLOOKUP(B7268,'2017_GT Roster'!$B$6:$H$21,7, FALSE), "NO MATCH!!!")</f>
        <v>4</v>
      </c>
      <c r="E7268" s="24">
        <f>IFERROR(VLOOKUP(GAME_JUMP_REPORT_CONSOLIDATED!C7268,GAME_INDEX!$A$7:$E$34,5,FALSE), "NO MATCH")</f>
        <v>1023</v>
      </c>
      <c r="F7268" s="24" t="str">
        <f>IFERROR(VLOOKUP(C7268,GAME_INDEX!$A$7:$E$34,4,FALSE), "NO MATCH!!!")</f>
        <v>North Carolina</v>
      </c>
      <c r="G7268" t="s">
        <v>7259</v>
      </c>
      <c r="H7268" s="1">
        <v>43048</v>
      </c>
      <c r="I7268">
        <v>6208</v>
      </c>
      <c r="J7268" t="s">
        <v>7</v>
      </c>
      <c r="K7268" t="s">
        <v>3262</v>
      </c>
      <c r="L7268">
        <v>18.2</v>
      </c>
    </row>
    <row r="7269" spans="1:12" x14ac:dyDescent="0.55000000000000004">
      <c r="A7269" s="24" t="str">
        <f t="shared" si="113"/>
        <v>10231</v>
      </c>
      <c r="B7269" s="24" t="s">
        <v>3254</v>
      </c>
      <c r="C7269" s="25">
        <v>43048</v>
      </c>
      <c r="D7269" s="24">
        <f>IFERROR(VLOOKUP(B7269,'2017_GT Roster'!$B$6:$H$21,7, FALSE), "NO MATCH!!!")</f>
        <v>1</v>
      </c>
      <c r="E7269" s="24">
        <f>IFERROR(VLOOKUP(GAME_JUMP_REPORT_CONSOLIDATED!C7269,GAME_INDEX!$A$7:$E$34,5,FALSE), "NO MATCH")</f>
        <v>1023</v>
      </c>
      <c r="F7269" s="24" t="str">
        <f>IFERROR(VLOOKUP(C7269,GAME_INDEX!$A$7:$E$34,4,FALSE), "NO MATCH!!!")</f>
        <v>North Carolina</v>
      </c>
      <c r="G7269" t="s">
        <v>7260</v>
      </c>
      <c r="H7269" s="1">
        <v>43048</v>
      </c>
      <c r="I7269">
        <v>6209</v>
      </c>
      <c r="J7269" t="s">
        <v>7</v>
      </c>
      <c r="K7269" t="s">
        <v>3254</v>
      </c>
      <c r="L7269">
        <v>10.9</v>
      </c>
    </row>
    <row r="7270" spans="1:12" x14ac:dyDescent="0.55000000000000004">
      <c r="A7270" s="24" t="str">
        <f t="shared" si="113"/>
        <v>10234</v>
      </c>
      <c r="B7270" s="24" t="s">
        <v>3262</v>
      </c>
      <c r="C7270" s="25">
        <v>43048</v>
      </c>
      <c r="D7270" s="24">
        <f>IFERROR(VLOOKUP(B7270,'2017_GT Roster'!$B$6:$H$21,7, FALSE), "NO MATCH!!!")</f>
        <v>4</v>
      </c>
      <c r="E7270" s="24">
        <f>IFERROR(VLOOKUP(GAME_JUMP_REPORT_CONSOLIDATED!C7270,GAME_INDEX!$A$7:$E$34,5,FALSE), "NO MATCH")</f>
        <v>1023</v>
      </c>
      <c r="F7270" s="24" t="str">
        <f>IFERROR(VLOOKUP(C7270,GAME_INDEX!$A$7:$E$34,4,FALSE), "NO MATCH!!!")</f>
        <v>North Carolina</v>
      </c>
      <c r="G7270" t="s">
        <v>7261</v>
      </c>
      <c r="H7270" s="1">
        <v>43048</v>
      </c>
      <c r="I7270">
        <v>6212</v>
      </c>
      <c r="J7270" t="s">
        <v>7</v>
      </c>
      <c r="K7270" t="s">
        <v>3262</v>
      </c>
      <c r="L7270">
        <v>17.8</v>
      </c>
    </row>
    <row r="7271" spans="1:12" x14ac:dyDescent="0.55000000000000004">
      <c r="A7271" s="24" t="str">
        <f t="shared" si="113"/>
        <v>102397</v>
      </c>
      <c r="B7271" s="24" t="s">
        <v>42</v>
      </c>
      <c r="C7271" s="25">
        <v>43048</v>
      </c>
      <c r="D7271" s="24">
        <f>IFERROR(VLOOKUP(B7271,'2017_GT Roster'!$B$6:$H$21,7, FALSE), "NO MATCH!!!")</f>
        <v>97</v>
      </c>
      <c r="E7271" s="24">
        <f>IFERROR(VLOOKUP(GAME_JUMP_REPORT_CONSOLIDATED!C7271,GAME_INDEX!$A$7:$E$34,5,FALSE), "NO MATCH")</f>
        <v>1023</v>
      </c>
      <c r="F7271" s="24" t="str">
        <f>IFERROR(VLOOKUP(C7271,GAME_INDEX!$A$7:$E$34,4,FALSE), "NO MATCH!!!")</f>
        <v>North Carolina</v>
      </c>
      <c r="G7271" t="s">
        <v>7262</v>
      </c>
      <c r="H7271" s="1">
        <v>43048</v>
      </c>
      <c r="I7271">
        <v>6213</v>
      </c>
      <c r="J7271" t="s">
        <v>7</v>
      </c>
      <c r="K7271" t="s">
        <v>42</v>
      </c>
      <c r="L7271">
        <v>15.6</v>
      </c>
    </row>
    <row r="7272" spans="1:12" x14ac:dyDescent="0.55000000000000004">
      <c r="A7272" s="24" t="str">
        <f t="shared" si="113"/>
        <v>102397</v>
      </c>
      <c r="B7272" s="24" t="s">
        <v>42</v>
      </c>
      <c r="C7272" s="25">
        <v>43048</v>
      </c>
      <c r="D7272" s="24">
        <f>IFERROR(VLOOKUP(B7272,'2017_GT Roster'!$B$6:$H$21,7, FALSE), "NO MATCH!!!")</f>
        <v>97</v>
      </c>
      <c r="E7272" s="24">
        <f>IFERROR(VLOOKUP(GAME_JUMP_REPORT_CONSOLIDATED!C7272,GAME_INDEX!$A$7:$E$34,5,FALSE), "NO MATCH")</f>
        <v>1023</v>
      </c>
      <c r="F7272" s="24" t="str">
        <f>IFERROR(VLOOKUP(C7272,GAME_INDEX!$A$7:$E$34,4,FALSE), "NO MATCH!!!")</f>
        <v>North Carolina</v>
      </c>
      <c r="G7272" t="s">
        <v>7263</v>
      </c>
      <c r="H7272" s="1">
        <v>43048</v>
      </c>
      <c r="I7272">
        <v>6214</v>
      </c>
      <c r="J7272" t="s">
        <v>7</v>
      </c>
      <c r="K7272" t="s">
        <v>42</v>
      </c>
      <c r="L7272">
        <v>7.1</v>
      </c>
    </row>
    <row r="7273" spans="1:12" x14ac:dyDescent="0.55000000000000004">
      <c r="A7273" s="24" t="str">
        <f t="shared" si="113"/>
        <v>10234</v>
      </c>
      <c r="B7273" s="24" t="s">
        <v>3262</v>
      </c>
      <c r="C7273" s="25">
        <v>43048</v>
      </c>
      <c r="D7273" s="24">
        <f>IFERROR(VLOOKUP(B7273,'2017_GT Roster'!$B$6:$H$21,7, FALSE), "NO MATCH!!!")</f>
        <v>4</v>
      </c>
      <c r="E7273" s="24">
        <f>IFERROR(VLOOKUP(GAME_JUMP_REPORT_CONSOLIDATED!C7273,GAME_INDEX!$A$7:$E$34,5,FALSE), "NO MATCH")</f>
        <v>1023</v>
      </c>
      <c r="F7273" s="24" t="str">
        <f>IFERROR(VLOOKUP(C7273,GAME_INDEX!$A$7:$E$34,4,FALSE), "NO MATCH!!!")</f>
        <v>North Carolina</v>
      </c>
      <c r="G7273" t="s">
        <v>7264</v>
      </c>
      <c r="H7273" s="1">
        <v>43048</v>
      </c>
      <c r="I7273">
        <v>6220</v>
      </c>
      <c r="J7273" t="s">
        <v>7</v>
      </c>
      <c r="K7273" t="s">
        <v>3262</v>
      </c>
      <c r="L7273">
        <v>16.3</v>
      </c>
    </row>
    <row r="7274" spans="1:12" x14ac:dyDescent="0.55000000000000004">
      <c r="A7274" s="24" t="str">
        <f t="shared" si="113"/>
        <v>102311</v>
      </c>
      <c r="B7274" s="24" t="s">
        <v>14</v>
      </c>
      <c r="C7274" s="25">
        <v>43048</v>
      </c>
      <c r="D7274" s="24">
        <f>IFERROR(VLOOKUP(B7274,'2017_GT Roster'!$B$6:$H$21,7, FALSE), "NO MATCH!!!")</f>
        <v>11</v>
      </c>
      <c r="E7274" s="24">
        <f>IFERROR(VLOOKUP(GAME_JUMP_REPORT_CONSOLIDATED!C7274,GAME_INDEX!$A$7:$E$34,5,FALSE), "NO MATCH")</f>
        <v>1023</v>
      </c>
      <c r="F7274" s="24" t="str">
        <f>IFERROR(VLOOKUP(C7274,GAME_INDEX!$A$7:$E$34,4,FALSE), "NO MATCH!!!")</f>
        <v>North Carolina</v>
      </c>
      <c r="G7274" t="s">
        <v>7265</v>
      </c>
      <c r="H7274" s="1">
        <v>43048</v>
      </c>
      <c r="I7274">
        <v>6222</v>
      </c>
      <c r="J7274" t="s">
        <v>7</v>
      </c>
      <c r="K7274" t="s">
        <v>14</v>
      </c>
      <c r="L7274">
        <v>21.9</v>
      </c>
    </row>
    <row r="7275" spans="1:12" x14ac:dyDescent="0.55000000000000004">
      <c r="A7275" s="24" t="str">
        <f t="shared" si="113"/>
        <v>102397</v>
      </c>
      <c r="B7275" s="24" t="s">
        <v>42</v>
      </c>
      <c r="C7275" s="25">
        <v>43048</v>
      </c>
      <c r="D7275" s="24">
        <f>IFERROR(VLOOKUP(B7275,'2017_GT Roster'!$B$6:$H$21,7, FALSE), "NO MATCH!!!")</f>
        <v>97</v>
      </c>
      <c r="E7275" s="24">
        <f>IFERROR(VLOOKUP(GAME_JUMP_REPORT_CONSOLIDATED!C7275,GAME_INDEX!$A$7:$E$34,5,FALSE), "NO MATCH")</f>
        <v>1023</v>
      </c>
      <c r="F7275" s="24" t="str">
        <f>IFERROR(VLOOKUP(C7275,GAME_INDEX!$A$7:$E$34,4,FALSE), "NO MATCH!!!")</f>
        <v>North Carolina</v>
      </c>
      <c r="G7275" t="s">
        <v>7266</v>
      </c>
      <c r="H7275" s="1">
        <v>43048</v>
      </c>
      <c r="I7275">
        <v>6243</v>
      </c>
      <c r="J7275" t="s">
        <v>7</v>
      </c>
      <c r="K7275" t="s">
        <v>42</v>
      </c>
      <c r="L7275">
        <v>22.7</v>
      </c>
    </row>
    <row r="7276" spans="1:12" x14ac:dyDescent="0.55000000000000004">
      <c r="A7276" s="24" t="str">
        <f t="shared" si="113"/>
        <v>10239</v>
      </c>
      <c r="B7276" s="24" t="s">
        <v>27</v>
      </c>
      <c r="C7276" s="25">
        <v>43048</v>
      </c>
      <c r="D7276" s="24">
        <f>IFERROR(VLOOKUP(B7276,'2017_GT Roster'!$B$6:$H$21,7, FALSE), "NO MATCH!!!")</f>
        <v>9</v>
      </c>
      <c r="E7276" s="24">
        <f>IFERROR(VLOOKUP(GAME_JUMP_REPORT_CONSOLIDATED!C7276,GAME_INDEX!$A$7:$E$34,5,FALSE), "NO MATCH")</f>
        <v>1023</v>
      </c>
      <c r="F7276" s="24" t="str">
        <f>IFERROR(VLOOKUP(C7276,GAME_INDEX!$A$7:$E$34,4,FALSE), "NO MATCH!!!")</f>
        <v>North Carolina</v>
      </c>
      <c r="G7276" t="s">
        <v>7267</v>
      </c>
      <c r="H7276" s="1">
        <v>43048</v>
      </c>
      <c r="I7276">
        <v>6245</v>
      </c>
      <c r="J7276" t="s">
        <v>7</v>
      </c>
      <c r="K7276" t="s">
        <v>27</v>
      </c>
      <c r="L7276">
        <v>12.5</v>
      </c>
    </row>
    <row r="7277" spans="1:12" x14ac:dyDescent="0.55000000000000004">
      <c r="A7277" s="24" t="str">
        <f t="shared" si="113"/>
        <v>10239</v>
      </c>
      <c r="B7277" s="24" t="s">
        <v>27</v>
      </c>
      <c r="C7277" s="25">
        <v>43048</v>
      </c>
      <c r="D7277" s="24">
        <f>IFERROR(VLOOKUP(B7277,'2017_GT Roster'!$B$6:$H$21,7, FALSE), "NO MATCH!!!")</f>
        <v>9</v>
      </c>
      <c r="E7277" s="24">
        <f>IFERROR(VLOOKUP(GAME_JUMP_REPORT_CONSOLIDATED!C7277,GAME_INDEX!$A$7:$E$34,5,FALSE), "NO MATCH")</f>
        <v>1023</v>
      </c>
      <c r="F7277" s="24" t="str">
        <f>IFERROR(VLOOKUP(C7277,GAME_INDEX!$A$7:$E$34,4,FALSE), "NO MATCH!!!")</f>
        <v>North Carolina</v>
      </c>
      <c r="G7277" t="s">
        <v>7268</v>
      </c>
      <c r="H7277" s="1">
        <v>43048</v>
      </c>
      <c r="I7277">
        <v>6249</v>
      </c>
      <c r="J7277" t="s">
        <v>7</v>
      </c>
      <c r="K7277" t="s">
        <v>27</v>
      </c>
      <c r="L7277">
        <v>10.6</v>
      </c>
    </row>
    <row r="7278" spans="1:12" x14ac:dyDescent="0.55000000000000004">
      <c r="A7278" s="24" t="str">
        <f t="shared" si="113"/>
        <v>10238</v>
      </c>
      <c r="B7278" s="24" t="s">
        <v>34</v>
      </c>
      <c r="C7278" s="25">
        <v>43048</v>
      </c>
      <c r="D7278" s="24">
        <f>IFERROR(VLOOKUP(B7278,'2017_GT Roster'!$B$6:$H$21,7, FALSE), "NO MATCH!!!")</f>
        <v>8</v>
      </c>
      <c r="E7278" s="24">
        <f>IFERROR(VLOOKUP(GAME_JUMP_REPORT_CONSOLIDATED!C7278,GAME_INDEX!$A$7:$E$34,5,FALSE), "NO MATCH")</f>
        <v>1023</v>
      </c>
      <c r="F7278" s="24" t="str">
        <f>IFERROR(VLOOKUP(C7278,GAME_INDEX!$A$7:$E$34,4,FALSE), "NO MATCH!!!")</f>
        <v>North Carolina</v>
      </c>
      <c r="G7278" t="s">
        <v>7269</v>
      </c>
      <c r="H7278" s="1">
        <v>43048</v>
      </c>
      <c r="I7278">
        <v>6251</v>
      </c>
      <c r="J7278" t="s">
        <v>7</v>
      </c>
      <c r="K7278" t="s">
        <v>34</v>
      </c>
      <c r="L7278">
        <v>9.9</v>
      </c>
    </row>
    <row r="7279" spans="1:12" x14ac:dyDescent="0.55000000000000004">
      <c r="A7279" s="24" t="str">
        <f t="shared" ref="A7279:A7342" si="114">E7279&amp;D7279</f>
        <v>10239</v>
      </c>
      <c r="B7279" s="24" t="s">
        <v>27</v>
      </c>
      <c r="C7279" s="25">
        <v>43048</v>
      </c>
      <c r="D7279" s="24">
        <f>IFERROR(VLOOKUP(B7279,'2017_GT Roster'!$B$6:$H$21,7, FALSE), "NO MATCH!!!")</f>
        <v>9</v>
      </c>
      <c r="E7279" s="24">
        <f>IFERROR(VLOOKUP(GAME_JUMP_REPORT_CONSOLIDATED!C7279,GAME_INDEX!$A$7:$E$34,5,FALSE), "NO MATCH")</f>
        <v>1023</v>
      </c>
      <c r="F7279" s="24" t="str">
        <f>IFERROR(VLOOKUP(C7279,GAME_INDEX!$A$7:$E$34,4,FALSE), "NO MATCH!!!")</f>
        <v>North Carolina</v>
      </c>
      <c r="G7279" t="s">
        <v>7270</v>
      </c>
      <c r="H7279" s="1">
        <v>43048</v>
      </c>
      <c r="I7279">
        <v>6364</v>
      </c>
      <c r="J7279" t="s">
        <v>7</v>
      </c>
      <c r="K7279" t="s">
        <v>27</v>
      </c>
      <c r="L7279">
        <v>14.6</v>
      </c>
    </row>
    <row r="7280" spans="1:12" x14ac:dyDescent="0.55000000000000004">
      <c r="A7280" s="24" t="str">
        <f t="shared" si="114"/>
        <v>102310</v>
      </c>
      <c r="B7280" s="24" t="s">
        <v>5225</v>
      </c>
      <c r="C7280" s="25">
        <v>43048</v>
      </c>
      <c r="D7280" s="24">
        <f>IFERROR(VLOOKUP(B7280,'2017_GT Roster'!$B$6:$H$21,7, FALSE), "NO MATCH!!!")</f>
        <v>10</v>
      </c>
      <c r="E7280" s="24">
        <f>IFERROR(VLOOKUP(GAME_JUMP_REPORT_CONSOLIDATED!C7280,GAME_INDEX!$A$7:$E$34,5,FALSE), "NO MATCH")</f>
        <v>1023</v>
      </c>
      <c r="F7280" s="24" t="str">
        <f>IFERROR(VLOOKUP(C7280,GAME_INDEX!$A$7:$E$34,4,FALSE), "NO MATCH!!!")</f>
        <v>North Carolina</v>
      </c>
      <c r="G7280" t="s">
        <v>7271</v>
      </c>
      <c r="H7280" s="1">
        <v>43048</v>
      </c>
      <c r="I7280">
        <v>6367</v>
      </c>
      <c r="J7280" t="s">
        <v>7</v>
      </c>
      <c r="K7280" t="s">
        <v>5225</v>
      </c>
      <c r="L7280">
        <v>11.8</v>
      </c>
    </row>
    <row r="7281" spans="1:12" x14ac:dyDescent="0.55000000000000004">
      <c r="A7281" s="24" t="str">
        <f t="shared" si="114"/>
        <v>10239</v>
      </c>
      <c r="B7281" s="24" t="s">
        <v>27</v>
      </c>
      <c r="C7281" s="25">
        <v>43048</v>
      </c>
      <c r="D7281" s="24">
        <f>IFERROR(VLOOKUP(B7281,'2017_GT Roster'!$B$6:$H$21,7, FALSE), "NO MATCH!!!")</f>
        <v>9</v>
      </c>
      <c r="E7281" s="24">
        <f>IFERROR(VLOOKUP(GAME_JUMP_REPORT_CONSOLIDATED!C7281,GAME_INDEX!$A$7:$E$34,5,FALSE), "NO MATCH")</f>
        <v>1023</v>
      </c>
      <c r="F7281" s="24" t="str">
        <f>IFERROR(VLOOKUP(C7281,GAME_INDEX!$A$7:$E$34,4,FALSE), "NO MATCH!!!")</f>
        <v>North Carolina</v>
      </c>
      <c r="G7281" t="s">
        <v>7272</v>
      </c>
      <c r="H7281" s="1">
        <v>43048</v>
      </c>
      <c r="I7281">
        <v>6368</v>
      </c>
      <c r="J7281" t="s">
        <v>7</v>
      </c>
      <c r="K7281" t="s">
        <v>27</v>
      </c>
      <c r="L7281">
        <v>15</v>
      </c>
    </row>
    <row r="7282" spans="1:12" x14ac:dyDescent="0.55000000000000004">
      <c r="A7282" s="24" t="str">
        <f t="shared" si="114"/>
        <v>10234</v>
      </c>
      <c r="B7282" s="24" t="s">
        <v>3262</v>
      </c>
      <c r="C7282" s="25">
        <v>43048</v>
      </c>
      <c r="D7282" s="24">
        <f>IFERROR(VLOOKUP(B7282,'2017_GT Roster'!$B$6:$H$21,7, FALSE), "NO MATCH!!!")</f>
        <v>4</v>
      </c>
      <c r="E7282" s="24">
        <f>IFERROR(VLOOKUP(GAME_JUMP_REPORT_CONSOLIDATED!C7282,GAME_INDEX!$A$7:$E$34,5,FALSE), "NO MATCH")</f>
        <v>1023</v>
      </c>
      <c r="F7282" s="24" t="str">
        <f>IFERROR(VLOOKUP(C7282,GAME_INDEX!$A$7:$E$34,4,FALSE), "NO MATCH!!!")</f>
        <v>North Carolina</v>
      </c>
      <c r="G7282" t="s">
        <v>7273</v>
      </c>
      <c r="H7282" s="1">
        <v>43048</v>
      </c>
      <c r="I7282">
        <v>6368</v>
      </c>
      <c r="J7282" t="s">
        <v>7</v>
      </c>
      <c r="K7282" t="s">
        <v>3262</v>
      </c>
      <c r="L7282">
        <v>19.600000000000001</v>
      </c>
    </row>
    <row r="7283" spans="1:12" x14ac:dyDescent="0.55000000000000004">
      <c r="A7283" s="24" t="str">
        <f t="shared" si="114"/>
        <v>10234</v>
      </c>
      <c r="B7283" s="24" t="s">
        <v>3262</v>
      </c>
      <c r="C7283" s="25">
        <v>43048</v>
      </c>
      <c r="D7283" s="24">
        <f>IFERROR(VLOOKUP(B7283,'2017_GT Roster'!$B$6:$H$21,7, FALSE), "NO MATCH!!!")</f>
        <v>4</v>
      </c>
      <c r="E7283" s="24">
        <f>IFERROR(VLOOKUP(GAME_JUMP_REPORT_CONSOLIDATED!C7283,GAME_INDEX!$A$7:$E$34,5,FALSE), "NO MATCH")</f>
        <v>1023</v>
      </c>
      <c r="F7283" s="24" t="str">
        <f>IFERROR(VLOOKUP(C7283,GAME_INDEX!$A$7:$E$34,4,FALSE), "NO MATCH!!!")</f>
        <v>North Carolina</v>
      </c>
      <c r="G7283" t="s">
        <v>7274</v>
      </c>
      <c r="H7283" s="1">
        <v>43048</v>
      </c>
      <c r="I7283">
        <v>6372</v>
      </c>
      <c r="J7283" t="s">
        <v>7</v>
      </c>
      <c r="K7283" t="s">
        <v>3262</v>
      </c>
      <c r="L7283">
        <v>20.7</v>
      </c>
    </row>
    <row r="7284" spans="1:12" x14ac:dyDescent="0.55000000000000004">
      <c r="A7284" s="24" t="str">
        <f t="shared" si="114"/>
        <v>10234</v>
      </c>
      <c r="B7284" s="24" t="s">
        <v>3262</v>
      </c>
      <c r="C7284" s="25">
        <v>43048</v>
      </c>
      <c r="D7284" s="24">
        <f>IFERROR(VLOOKUP(B7284,'2017_GT Roster'!$B$6:$H$21,7, FALSE), "NO MATCH!!!")</f>
        <v>4</v>
      </c>
      <c r="E7284" s="24">
        <f>IFERROR(VLOOKUP(GAME_JUMP_REPORT_CONSOLIDATED!C7284,GAME_INDEX!$A$7:$E$34,5,FALSE), "NO MATCH")</f>
        <v>1023</v>
      </c>
      <c r="F7284" s="24" t="str">
        <f>IFERROR(VLOOKUP(C7284,GAME_INDEX!$A$7:$E$34,4,FALSE), "NO MATCH!!!")</f>
        <v>North Carolina</v>
      </c>
      <c r="G7284" t="s">
        <v>7275</v>
      </c>
      <c r="H7284" s="1">
        <v>43048</v>
      </c>
      <c r="I7284">
        <v>6375</v>
      </c>
      <c r="J7284" t="s">
        <v>7</v>
      </c>
      <c r="K7284" t="s">
        <v>3262</v>
      </c>
      <c r="L7284">
        <v>20.9</v>
      </c>
    </row>
    <row r="7285" spans="1:12" x14ac:dyDescent="0.55000000000000004">
      <c r="A7285" s="24" t="str">
        <f t="shared" si="114"/>
        <v>10233</v>
      </c>
      <c r="B7285" s="24" t="s">
        <v>3344</v>
      </c>
      <c r="C7285" s="25">
        <v>43048</v>
      </c>
      <c r="D7285" s="24">
        <f>IFERROR(VLOOKUP(B7285,'2017_GT Roster'!$B$6:$H$21,7, FALSE), "NO MATCH!!!")</f>
        <v>3</v>
      </c>
      <c r="E7285" s="24">
        <f>IFERROR(VLOOKUP(GAME_JUMP_REPORT_CONSOLIDATED!C7285,GAME_INDEX!$A$7:$E$34,5,FALSE), "NO MATCH")</f>
        <v>1023</v>
      </c>
      <c r="F7285" s="24" t="str">
        <f>IFERROR(VLOOKUP(C7285,GAME_INDEX!$A$7:$E$34,4,FALSE), "NO MATCH!!!")</f>
        <v>North Carolina</v>
      </c>
      <c r="G7285" t="s">
        <v>7276</v>
      </c>
      <c r="H7285" s="1">
        <v>43048</v>
      </c>
      <c r="I7285">
        <v>6378</v>
      </c>
      <c r="J7285" t="s">
        <v>7</v>
      </c>
      <c r="K7285" t="s">
        <v>3344</v>
      </c>
      <c r="L7285">
        <v>5.9</v>
      </c>
    </row>
    <row r="7286" spans="1:12" x14ac:dyDescent="0.55000000000000004">
      <c r="A7286" s="24" t="str">
        <f t="shared" si="114"/>
        <v>102311</v>
      </c>
      <c r="B7286" s="24" t="s">
        <v>14</v>
      </c>
      <c r="C7286" s="25">
        <v>43048</v>
      </c>
      <c r="D7286" s="24">
        <f>IFERROR(VLOOKUP(B7286,'2017_GT Roster'!$B$6:$H$21,7, FALSE), "NO MATCH!!!")</f>
        <v>11</v>
      </c>
      <c r="E7286" s="24">
        <f>IFERROR(VLOOKUP(GAME_JUMP_REPORT_CONSOLIDATED!C7286,GAME_INDEX!$A$7:$E$34,5,FALSE), "NO MATCH")</f>
        <v>1023</v>
      </c>
      <c r="F7286" s="24" t="str">
        <f>IFERROR(VLOOKUP(C7286,GAME_INDEX!$A$7:$E$34,4,FALSE), "NO MATCH!!!")</f>
        <v>North Carolina</v>
      </c>
      <c r="G7286" t="s">
        <v>7277</v>
      </c>
      <c r="H7286" s="1">
        <v>43048</v>
      </c>
      <c r="I7286">
        <v>6381</v>
      </c>
      <c r="J7286" t="s">
        <v>7</v>
      </c>
      <c r="K7286" t="s">
        <v>14</v>
      </c>
      <c r="L7286">
        <v>22.6</v>
      </c>
    </row>
    <row r="7287" spans="1:12" x14ac:dyDescent="0.55000000000000004">
      <c r="A7287" s="24" t="str">
        <f t="shared" si="114"/>
        <v>10239</v>
      </c>
      <c r="B7287" s="24" t="s">
        <v>27</v>
      </c>
      <c r="C7287" s="25">
        <v>43048</v>
      </c>
      <c r="D7287" s="24">
        <f>IFERROR(VLOOKUP(B7287,'2017_GT Roster'!$B$6:$H$21,7, FALSE), "NO MATCH!!!")</f>
        <v>9</v>
      </c>
      <c r="E7287" s="24">
        <f>IFERROR(VLOOKUP(GAME_JUMP_REPORT_CONSOLIDATED!C7287,GAME_INDEX!$A$7:$E$34,5,FALSE), "NO MATCH")</f>
        <v>1023</v>
      </c>
      <c r="F7287" s="24" t="str">
        <f>IFERROR(VLOOKUP(C7287,GAME_INDEX!$A$7:$E$34,4,FALSE), "NO MATCH!!!")</f>
        <v>North Carolina</v>
      </c>
      <c r="G7287" t="s">
        <v>7278</v>
      </c>
      <c r="H7287" s="1">
        <v>43048</v>
      </c>
      <c r="I7287">
        <v>6401</v>
      </c>
      <c r="J7287" t="s">
        <v>7</v>
      </c>
      <c r="K7287" t="s">
        <v>27</v>
      </c>
      <c r="L7287">
        <v>15</v>
      </c>
    </row>
    <row r="7288" spans="1:12" x14ac:dyDescent="0.55000000000000004">
      <c r="A7288" s="24" t="str">
        <f t="shared" si="114"/>
        <v>102310</v>
      </c>
      <c r="B7288" s="24" t="s">
        <v>5225</v>
      </c>
      <c r="C7288" s="25">
        <v>43048</v>
      </c>
      <c r="D7288" s="24">
        <f>IFERROR(VLOOKUP(B7288,'2017_GT Roster'!$B$6:$H$21,7, FALSE), "NO MATCH!!!")</f>
        <v>10</v>
      </c>
      <c r="E7288" s="24">
        <f>IFERROR(VLOOKUP(GAME_JUMP_REPORT_CONSOLIDATED!C7288,GAME_INDEX!$A$7:$E$34,5,FALSE), "NO MATCH")</f>
        <v>1023</v>
      </c>
      <c r="F7288" s="24" t="str">
        <f>IFERROR(VLOOKUP(C7288,GAME_INDEX!$A$7:$E$34,4,FALSE), "NO MATCH!!!")</f>
        <v>North Carolina</v>
      </c>
      <c r="G7288" t="s">
        <v>7279</v>
      </c>
      <c r="H7288" s="1">
        <v>43048</v>
      </c>
      <c r="I7288">
        <v>6402</v>
      </c>
      <c r="J7288" t="s">
        <v>7</v>
      </c>
      <c r="K7288" t="s">
        <v>5225</v>
      </c>
      <c r="L7288">
        <v>13.2</v>
      </c>
    </row>
    <row r="7289" spans="1:12" x14ac:dyDescent="0.55000000000000004">
      <c r="A7289" s="24" t="str">
        <f t="shared" si="114"/>
        <v>10234</v>
      </c>
      <c r="B7289" s="24" t="s">
        <v>3262</v>
      </c>
      <c r="C7289" s="25">
        <v>43048</v>
      </c>
      <c r="D7289" s="24">
        <f>IFERROR(VLOOKUP(B7289,'2017_GT Roster'!$B$6:$H$21,7, FALSE), "NO MATCH!!!")</f>
        <v>4</v>
      </c>
      <c r="E7289" s="24">
        <f>IFERROR(VLOOKUP(GAME_JUMP_REPORT_CONSOLIDATED!C7289,GAME_INDEX!$A$7:$E$34,5,FALSE), "NO MATCH")</f>
        <v>1023</v>
      </c>
      <c r="F7289" s="24" t="str">
        <f>IFERROR(VLOOKUP(C7289,GAME_INDEX!$A$7:$E$34,4,FALSE), "NO MATCH!!!")</f>
        <v>North Carolina</v>
      </c>
      <c r="G7289" t="s">
        <v>7280</v>
      </c>
      <c r="H7289" s="1">
        <v>43048</v>
      </c>
      <c r="I7289">
        <v>6405</v>
      </c>
      <c r="J7289" t="s">
        <v>7</v>
      </c>
      <c r="K7289" t="s">
        <v>3262</v>
      </c>
      <c r="L7289">
        <v>18.2</v>
      </c>
    </row>
    <row r="7290" spans="1:12" x14ac:dyDescent="0.55000000000000004">
      <c r="A7290" s="24" t="str">
        <f t="shared" si="114"/>
        <v>10239</v>
      </c>
      <c r="B7290" s="24" t="s">
        <v>27</v>
      </c>
      <c r="C7290" s="25">
        <v>43048</v>
      </c>
      <c r="D7290" s="24">
        <f>IFERROR(VLOOKUP(B7290,'2017_GT Roster'!$B$6:$H$21,7, FALSE), "NO MATCH!!!")</f>
        <v>9</v>
      </c>
      <c r="E7290" s="24">
        <f>IFERROR(VLOOKUP(GAME_JUMP_REPORT_CONSOLIDATED!C7290,GAME_INDEX!$A$7:$E$34,5,FALSE), "NO MATCH")</f>
        <v>1023</v>
      </c>
      <c r="F7290" s="24" t="str">
        <f>IFERROR(VLOOKUP(C7290,GAME_INDEX!$A$7:$E$34,4,FALSE), "NO MATCH!!!")</f>
        <v>North Carolina</v>
      </c>
      <c r="G7290" t="s">
        <v>7281</v>
      </c>
      <c r="H7290" s="1">
        <v>43048</v>
      </c>
      <c r="I7290">
        <v>6427</v>
      </c>
      <c r="J7290" t="s">
        <v>7</v>
      </c>
      <c r="K7290" t="s">
        <v>27</v>
      </c>
      <c r="L7290">
        <v>11.9</v>
      </c>
    </row>
    <row r="7291" spans="1:12" x14ac:dyDescent="0.55000000000000004">
      <c r="A7291" s="24" t="str">
        <f t="shared" si="114"/>
        <v>10234</v>
      </c>
      <c r="B7291" s="24" t="s">
        <v>3262</v>
      </c>
      <c r="C7291" s="25">
        <v>43048</v>
      </c>
      <c r="D7291" s="24">
        <f>IFERROR(VLOOKUP(B7291,'2017_GT Roster'!$B$6:$H$21,7, FALSE), "NO MATCH!!!")</f>
        <v>4</v>
      </c>
      <c r="E7291" s="24">
        <f>IFERROR(VLOOKUP(GAME_JUMP_REPORT_CONSOLIDATED!C7291,GAME_INDEX!$A$7:$E$34,5,FALSE), "NO MATCH")</f>
        <v>1023</v>
      </c>
      <c r="F7291" s="24" t="str">
        <f>IFERROR(VLOOKUP(C7291,GAME_INDEX!$A$7:$E$34,4,FALSE), "NO MATCH!!!")</f>
        <v>North Carolina</v>
      </c>
      <c r="G7291" t="s">
        <v>7282</v>
      </c>
      <c r="H7291" s="1">
        <v>43048</v>
      </c>
      <c r="I7291">
        <v>6431</v>
      </c>
      <c r="J7291" t="s">
        <v>7</v>
      </c>
      <c r="K7291" t="s">
        <v>3262</v>
      </c>
      <c r="L7291">
        <v>25.3</v>
      </c>
    </row>
    <row r="7292" spans="1:12" x14ac:dyDescent="0.55000000000000004">
      <c r="A7292" s="24" t="str">
        <f t="shared" si="114"/>
        <v>10239</v>
      </c>
      <c r="B7292" s="24" t="s">
        <v>27</v>
      </c>
      <c r="C7292" s="25">
        <v>43048</v>
      </c>
      <c r="D7292" s="24">
        <f>IFERROR(VLOOKUP(B7292,'2017_GT Roster'!$B$6:$H$21,7, FALSE), "NO MATCH!!!")</f>
        <v>9</v>
      </c>
      <c r="E7292" s="24">
        <f>IFERROR(VLOOKUP(GAME_JUMP_REPORT_CONSOLIDATED!C7292,GAME_INDEX!$A$7:$E$34,5,FALSE), "NO MATCH")</f>
        <v>1023</v>
      </c>
      <c r="F7292" s="24" t="str">
        <f>IFERROR(VLOOKUP(C7292,GAME_INDEX!$A$7:$E$34,4,FALSE), "NO MATCH!!!")</f>
        <v>North Carolina</v>
      </c>
      <c r="G7292" t="s">
        <v>7283</v>
      </c>
      <c r="H7292" s="1">
        <v>43048</v>
      </c>
      <c r="I7292">
        <v>6435</v>
      </c>
      <c r="J7292" t="s">
        <v>7</v>
      </c>
      <c r="K7292" t="s">
        <v>27</v>
      </c>
      <c r="L7292">
        <v>11.4</v>
      </c>
    </row>
    <row r="7293" spans="1:12" x14ac:dyDescent="0.55000000000000004">
      <c r="A7293" s="24" t="str">
        <f t="shared" si="114"/>
        <v>10234</v>
      </c>
      <c r="B7293" s="24" t="s">
        <v>3262</v>
      </c>
      <c r="C7293" s="25">
        <v>43048</v>
      </c>
      <c r="D7293" s="24">
        <f>IFERROR(VLOOKUP(B7293,'2017_GT Roster'!$B$6:$H$21,7, FALSE), "NO MATCH!!!")</f>
        <v>4</v>
      </c>
      <c r="E7293" s="24">
        <f>IFERROR(VLOOKUP(GAME_JUMP_REPORT_CONSOLIDATED!C7293,GAME_INDEX!$A$7:$E$34,5,FALSE), "NO MATCH")</f>
        <v>1023</v>
      </c>
      <c r="F7293" s="24" t="str">
        <f>IFERROR(VLOOKUP(C7293,GAME_INDEX!$A$7:$E$34,4,FALSE), "NO MATCH!!!")</f>
        <v>North Carolina</v>
      </c>
      <c r="G7293" t="s">
        <v>7284</v>
      </c>
      <c r="H7293" s="1">
        <v>43048</v>
      </c>
      <c r="I7293">
        <v>6436</v>
      </c>
      <c r="J7293" t="s">
        <v>7</v>
      </c>
      <c r="K7293" t="s">
        <v>3262</v>
      </c>
      <c r="L7293">
        <v>18.600000000000001</v>
      </c>
    </row>
    <row r="7294" spans="1:12" x14ac:dyDescent="0.55000000000000004">
      <c r="A7294" s="24" t="str">
        <f t="shared" si="114"/>
        <v>102311</v>
      </c>
      <c r="B7294" s="24" t="s">
        <v>14</v>
      </c>
      <c r="C7294" s="25">
        <v>43048</v>
      </c>
      <c r="D7294" s="24">
        <f>IFERROR(VLOOKUP(B7294,'2017_GT Roster'!$B$6:$H$21,7, FALSE), "NO MATCH!!!")</f>
        <v>11</v>
      </c>
      <c r="E7294" s="24">
        <f>IFERROR(VLOOKUP(GAME_JUMP_REPORT_CONSOLIDATED!C7294,GAME_INDEX!$A$7:$E$34,5,FALSE), "NO MATCH")</f>
        <v>1023</v>
      </c>
      <c r="F7294" s="24" t="str">
        <f>IFERROR(VLOOKUP(C7294,GAME_INDEX!$A$7:$E$34,4,FALSE), "NO MATCH!!!")</f>
        <v>North Carolina</v>
      </c>
      <c r="G7294" t="s">
        <v>7285</v>
      </c>
      <c r="H7294" s="1">
        <v>43048</v>
      </c>
      <c r="I7294">
        <v>6437</v>
      </c>
      <c r="J7294" t="s">
        <v>7</v>
      </c>
      <c r="K7294" t="s">
        <v>14</v>
      </c>
      <c r="L7294">
        <v>18.600000000000001</v>
      </c>
    </row>
    <row r="7295" spans="1:12" x14ac:dyDescent="0.55000000000000004">
      <c r="A7295" s="24" t="str">
        <f t="shared" si="114"/>
        <v>10234</v>
      </c>
      <c r="B7295" s="24" t="s">
        <v>3262</v>
      </c>
      <c r="C7295" s="25">
        <v>43048</v>
      </c>
      <c r="D7295" s="24">
        <f>IFERROR(VLOOKUP(B7295,'2017_GT Roster'!$B$6:$H$21,7, FALSE), "NO MATCH!!!")</f>
        <v>4</v>
      </c>
      <c r="E7295" s="24">
        <f>IFERROR(VLOOKUP(GAME_JUMP_REPORT_CONSOLIDATED!C7295,GAME_INDEX!$A$7:$E$34,5,FALSE), "NO MATCH")</f>
        <v>1023</v>
      </c>
      <c r="F7295" s="24" t="str">
        <f>IFERROR(VLOOKUP(C7295,GAME_INDEX!$A$7:$E$34,4,FALSE), "NO MATCH!!!")</f>
        <v>North Carolina</v>
      </c>
      <c r="G7295" t="s">
        <v>7286</v>
      </c>
      <c r="H7295" s="1">
        <v>43048</v>
      </c>
      <c r="I7295">
        <v>6439</v>
      </c>
      <c r="J7295" t="s">
        <v>7</v>
      </c>
      <c r="K7295" t="s">
        <v>3262</v>
      </c>
      <c r="L7295">
        <v>17.3</v>
      </c>
    </row>
    <row r="7296" spans="1:12" x14ac:dyDescent="0.55000000000000004">
      <c r="A7296" s="24" t="str">
        <f t="shared" si="114"/>
        <v>102311</v>
      </c>
      <c r="B7296" s="24" t="s">
        <v>14</v>
      </c>
      <c r="C7296" s="25">
        <v>43048</v>
      </c>
      <c r="D7296" s="24">
        <f>IFERROR(VLOOKUP(B7296,'2017_GT Roster'!$B$6:$H$21,7, FALSE), "NO MATCH!!!")</f>
        <v>11</v>
      </c>
      <c r="E7296" s="24">
        <f>IFERROR(VLOOKUP(GAME_JUMP_REPORT_CONSOLIDATED!C7296,GAME_INDEX!$A$7:$E$34,5,FALSE), "NO MATCH")</f>
        <v>1023</v>
      </c>
      <c r="F7296" s="24" t="str">
        <f>IFERROR(VLOOKUP(C7296,GAME_INDEX!$A$7:$E$34,4,FALSE), "NO MATCH!!!")</f>
        <v>North Carolina</v>
      </c>
      <c r="G7296" t="s">
        <v>7287</v>
      </c>
      <c r="H7296" s="1">
        <v>43048</v>
      </c>
      <c r="I7296">
        <v>6442</v>
      </c>
      <c r="J7296" t="s">
        <v>7</v>
      </c>
      <c r="K7296" t="s">
        <v>14</v>
      </c>
      <c r="L7296">
        <v>20.399999999999999</v>
      </c>
    </row>
    <row r="7297" spans="1:12" x14ac:dyDescent="0.55000000000000004">
      <c r="A7297" s="24" t="str">
        <f t="shared" si="114"/>
        <v>102311</v>
      </c>
      <c r="B7297" s="24" t="s">
        <v>14</v>
      </c>
      <c r="C7297" s="25">
        <v>43048</v>
      </c>
      <c r="D7297" s="24">
        <f>IFERROR(VLOOKUP(B7297,'2017_GT Roster'!$B$6:$H$21,7, FALSE), "NO MATCH!!!")</f>
        <v>11</v>
      </c>
      <c r="E7297" s="24">
        <f>IFERROR(VLOOKUP(GAME_JUMP_REPORT_CONSOLIDATED!C7297,GAME_INDEX!$A$7:$E$34,5,FALSE), "NO MATCH")</f>
        <v>1023</v>
      </c>
      <c r="F7297" s="24" t="str">
        <f>IFERROR(VLOOKUP(C7297,GAME_INDEX!$A$7:$E$34,4,FALSE), "NO MATCH!!!")</f>
        <v>North Carolina</v>
      </c>
      <c r="G7297" t="s">
        <v>7288</v>
      </c>
      <c r="H7297" s="1">
        <v>43048</v>
      </c>
      <c r="I7297">
        <v>6463</v>
      </c>
      <c r="J7297" t="s">
        <v>7</v>
      </c>
      <c r="K7297" t="s">
        <v>14</v>
      </c>
      <c r="L7297">
        <v>11.4</v>
      </c>
    </row>
    <row r="7298" spans="1:12" x14ac:dyDescent="0.55000000000000004">
      <c r="A7298" s="24" t="str">
        <f t="shared" si="114"/>
        <v>102311</v>
      </c>
      <c r="B7298" s="24" t="s">
        <v>14</v>
      </c>
      <c r="C7298" s="25">
        <v>43048</v>
      </c>
      <c r="D7298" s="24">
        <f>IFERROR(VLOOKUP(B7298,'2017_GT Roster'!$B$6:$H$21,7, FALSE), "NO MATCH!!!")</f>
        <v>11</v>
      </c>
      <c r="E7298" s="24">
        <f>IFERROR(VLOOKUP(GAME_JUMP_REPORT_CONSOLIDATED!C7298,GAME_INDEX!$A$7:$E$34,5,FALSE), "NO MATCH")</f>
        <v>1023</v>
      </c>
      <c r="F7298" s="24" t="str">
        <f>IFERROR(VLOOKUP(C7298,GAME_INDEX!$A$7:$E$34,4,FALSE), "NO MATCH!!!")</f>
        <v>North Carolina</v>
      </c>
      <c r="G7298" t="s">
        <v>7289</v>
      </c>
      <c r="H7298" s="1">
        <v>43048</v>
      </c>
      <c r="I7298">
        <v>6466</v>
      </c>
      <c r="J7298" t="s">
        <v>7</v>
      </c>
      <c r="K7298" t="s">
        <v>14</v>
      </c>
      <c r="L7298">
        <v>18.8</v>
      </c>
    </row>
    <row r="7299" spans="1:12" x14ac:dyDescent="0.55000000000000004">
      <c r="A7299" s="24" t="str">
        <f t="shared" si="114"/>
        <v>102397</v>
      </c>
      <c r="B7299" s="24" t="s">
        <v>42</v>
      </c>
      <c r="C7299" s="25">
        <v>43048</v>
      </c>
      <c r="D7299" s="24">
        <f>IFERROR(VLOOKUP(B7299,'2017_GT Roster'!$B$6:$H$21,7, FALSE), "NO MATCH!!!")</f>
        <v>97</v>
      </c>
      <c r="E7299" s="24">
        <f>IFERROR(VLOOKUP(GAME_JUMP_REPORT_CONSOLIDATED!C7299,GAME_INDEX!$A$7:$E$34,5,FALSE), "NO MATCH")</f>
        <v>1023</v>
      </c>
      <c r="F7299" s="24" t="str">
        <f>IFERROR(VLOOKUP(C7299,GAME_INDEX!$A$7:$E$34,4,FALSE), "NO MATCH!!!")</f>
        <v>North Carolina</v>
      </c>
      <c r="G7299" t="s">
        <v>7290</v>
      </c>
      <c r="H7299" s="1">
        <v>43048</v>
      </c>
      <c r="I7299">
        <v>6539</v>
      </c>
      <c r="J7299" t="s">
        <v>7</v>
      </c>
      <c r="K7299" t="s">
        <v>42</v>
      </c>
      <c r="L7299">
        <v>9.6999999999999993</v>
      </c>
    </row>
    <row r="7300" spans="1:12" x14ac:dyDescent="0.55000000000000004">
      <c r="A7300" s="24" t="str">
        <f t="shared" si="114"/>
        <v>102397</v>
      </c>
      <c r="B7300" s="24" t="s">
        <v>42</v>
      </c>
      <c r="C7300" s="25">
        <v>43048</v>
      </c>
      <c r="D7300" s="24">
        <f>IFERROR(VLOOKUP(B7300,'2017_GT Roster'!$B$6:$H$21,7, FALSE), "NO MATCH!!!")</f>
        <v>97</v>
      </c>
      <c r="E7300" s="24">
        <f>IFERROR(VLOOKUP(GAME_JUMP_REPORT_CONSOLIDATED!C7300,GAME_INDEX!$A$7:$E$34,5,FALSE), "NO MATCH")</f>
        <v>1023</v>
      </c>
      <c r="F7300" s="24" t="str">
        <f>IFERROR(VLOOKUP(C7300,GAME_INDEX!$A$7:$E$34,4,FALSE), "NO MATCH!!!")</f>
        <v>North Carolina</v>
      </c>
      <c r="G7300" t="s">
        <v>7291</v>
      </c>
      <c r="H7300" s="1">
        <v>43048</v>
      </c>
      <c r="I7300">
        <v>6540</v>
      </c>
      <c r="J7300" t="s">
        <v>7</v>
      </c>
      <c r="K7300" t="s">
        <v>42</v>
      </c>
      <c r="L7300">
        <v>6.8</v>
      </c>
    </row>
    <row r="7301" spans="1:12" x14ac:dyDescent="0.55000000000000004">
      <c r="A7301" s="24" t="str">
        <f t="shared" si="114"/>
        <v>102397</v>
      </c>
      <c r="B7301" s="24" t="s">
        <v>42</v>
      </c>
      <c r="C7301" s="25">
        <v>43048</v>
      </c>
      <c r="D7301" s="24">
        <f>IFERROR(VLOOKUP(B7301,'2017_GT Roster'!$B$6:$H$21,7, FALSE), "NO MATCH!!!")</f>
        <v>97</v>
      </c>
      <c r="E7301" s="24">
        <f>IFERROR(VLOOKUP(GAME_JUMP_REPORT_CONSOLIDATED!C7301,GAME_INDEX!$A$7:$E$34,5,FALSE), "NO MATCH")</f>
        <v>1023</v>
      </c>
      <c r="F7301" s="24" t="str">
        <f>IFERROR(VLOOKUP(C7301,GAME_INDEX!$A$7:$E$34,4,FALSE), "NO MATCH!!!")</f>
        <v>North Carolina</v>
      </c>
      <c r="G7301" t="s">
        <v>7292</v>
      </c>
      <c r="H7301" s="1">
        <v>43048</v>
      </c>
      <c r="I7301">
        <v>6540</v>
      </c>
      <c r="J7301" t="s">
        <v>7</v>
      </c>
      <c r="K7301" t="s">
        <v>42</v>
      </c>
      <c r="L7301">
        <v>6.6</v>
      </c>
    </row>
    <row r="7302" spans="1:12" x14ac:dyDescent="0.55000000000000004">
      <c r="A7302" s="24" t="str">
        <f t="shared" si="114"/>
        <v>10234</v>
      </c>
      <c r="B7302" s="24" t="s">
        <v>3262</v>
      </c>
      <c r="C7302" s="25">
        <v>43048</v>
      </c>
      <c r="D7302" s="24">
        <f>IFERROR(VLOOKUP(B7302,'2017_GT Roster'!$B$6:$H$21,7, FALSE), "NO MATCH!!!")</f>
        <v>4</v>
      </c>
      <c r="E7302" s="24">
        <f>IFERROR(VLOOKUP(GAME_JUMP_REPORT_CONSOLIDATED!C7302,GAME_INDEX!$A$7:$E$34,5,FALSE), "NO MATCH")</f>
        <v>1023</v>
      </c>
      <c r="F7302" s="24" t="str">
        <f>IFERROR(VLOOKUP(C7302,GAME_INDEX!$A$7:$E$34,4,FALSE), "NO MATCH!!!")</f>
        <v>North Carolina</v>
      </c>
      <c r="G7302" t="s">
        <v>7293</v>
      </c>
      <c r="H7302" s="1">
        <v>43048</v>
      </c>
      <c r="I7302">
        <v>6579</v>
      </c>
      <c r="J7302" t="s">
        <v>7</v>
      </c>
      <c r="K7302" t="s">
        <v>3262</v>
      </c>
      <c r="L7302">
        <v>15.9</v>
      </c>
    </row>
    <row r="7303" spans="1:12" x14ac:dyDescent="0.55000000000000004">
      <c r="A7303" s="24" t="str">
        <f t="shared" si="114"/>
        <v>102311</v>
      </c>
      <c r="B7303" s="24" t="s">
        <v>14</v>
      </c>
      <c r="C7303" s="25">
        <v>43048</v>
      </c>
      <c r="D7303" s="24">
        <f>IFERROR(VLOOKUP(B7303,'2017_GT Roster'!$B$6:$H$21,7, FALSE), "NO MATCH!!!")</f>
        <v>11</v>
      </c>
      <c r="E7303" s="24">
        <f>IFERROR(VLOOKUP(GAME_JUMP_REPORT_CONSOLIDATED!C7303,GAME_INDEX!$A$7:$E$34,5,FALSE), "NO MATCH")</f>
        <v>1023</v>
      </c>
      <c r="F7303" s="24" t="str">
        <f>IFERROR(VLOOKUP(C7303,GAME_INDEX!$A$7:$E$34,4,FALSE), "NO MATCH!!!")</f>
        <v>North Carolina</v>
      </c>
      <c r="G7303" t="s">
        <v>7294</v>
      </c>
      <c r="H7303" s="1">
        <v>43048</v>
      </c>
      <c r="I7303">
        <v>6581</v>
      </c>
      <c r="J7303" t="s">
        <v>7</v>
      </c>
      <c r="K7303" t="s">
        <v>14</v>
      </c>
      <c r="L7303">
        <v>15.2</v>
      </c>
    </row>
    <row r="7304" spans="1:12" x14ac:dyDescent="0.55000000000000004">
      <c r="A7304" s="24" t="str">
        <f t="shared" si="114"/>
        <v>10239</v>
      </c>
      <c r="B7304" s="24" t="s">
        <v>27</v>
      </c>
      <c r="C7304" s="25">
        <v>43048</v>
      </c>
      <c r="D7304" s="24">
        <f>IFERROR(VLOOKUP(B7304,'2017_GT Roster'!$B$6:$H$21,7, FALSE), "NO MATCH!!!")</f>
        <v>9</v>
      </c>
      <c r="E7304" s="24">
        <f>IFERROR(VLOOKUP(GAME_JUMP_REPORT_CONSOLIDATED!C7304,GAME_INDEX!$A$7:$E$34,5,FALSE), "NO MATCH")</f>
        <v>1023</v>
      </c>
      <c r="F7304" s="24" t="str">
        <f>IFERROR(VLOOKUP(C7304,GAME_INDEX!$A$7:$E$34,4,FALSE), "NO MATCH!!!")</f>
        <v>North Carolina</v>
      </c>
      <c r="G7304" t="s">
        <v>7295</v>
      </c>
      <c r="H7304" s="1">
        <v>43048</v>
      </c>
      <c r="I7304">
        <v>6604</v>
      </c>
      <c r="J7304" t="s">
        <v>7</v>
      </c>
      <c r="K7304" t="s">
        <v>27</v>
      </c>
      <c r="L7304">
        <v>12.7</v>
      </c>
    </row>
    <row r="7305" spans="1:12" x14ac:dyDescent="0.55000000000000004">
      <c r="A7305" s="24" t="str">
        <f t="shared" si="114"/>
        <v>10239</v>
      </c>
      <c r="B7305" s="24" t="s">
        <v>27</v>
      </c>
      <c r="C7305" s="25">
        <v>43048</v>
      </c>
      <c r="D7305" s="24">
        <f>IFERROR(VLOOKUP(B7305,'2017_GT Roster'!$B$6:$H$21,7, FALSE), "NO MATCH!!!")</f>
        <v>9</v>
      </c>
      <c r="E7305" s="24">
        <f>IFERROR(VLOOKUP(GAME_JUMP_REPORT_CONSOLIDATED!C7305,GAME_INDEX!$A$7:$E$34,5,FALSE), "NO MATCH")</f>
        <v>1023</v>
      </c>
      <c r="F7305" s="24" t="str">
        <f>IFERROR(VLOOKUP(C7305,GAME_INDEX!$A$7:$E$34,4,FALSE), "NO MATCH!!!")</f>
        <v>North Carolina</v>
      </c>
      <c r="G7305" t="s">
        <v>7296</v>
      </c>
      <c r="H7305" s="1">
        <v>43048</v>
      </c>
      <c r="I7305">
        <v>6609</v>
      </c>
      <c r="J7305" t="s">
        <v>7</v>
      </c>
      <c r="K7305" t="s">
        <v>27</v>
      </c>
      <c r="L7305">
        <v>14.7</v>
      </c>
    </row>
    <row r="7306" spans="1:12" x14ac:dyDescent="0.55000000000000004">
      <c r="A7306" s="24" t="str">
        <f t="shared" si="114"/>
        <v>102333</v>
      </c>
      <c r="B7306" s="24" t="s">
        <v>32</v>
      </c>
      <c r="C7306" s="25">
        <v>43048</v>
      </c>
      <c r="D7306" s="24">
        <f>IFERROR(VLOOKUP(B7306,'2017_GT Roster'!$B$6:$H$21,7, FALSE), "NO MATCH!!!")</f>
        <v>33</v>
      </c>
      <c r="E7306" s="24">
        <f>IFERROR(VLOOKUP(GAME_JUMP_REPORT_CONSOLIDATED!C7306,GAME_INDEX!$A$7:$E$34,5,FALSE), "NO MATCH")</f>
        <v>1023</v>
      </c>
      <c r="F7306" s="24" t="str">
        <f>IFERROR(VLOOKUP(C7306,GAME_INDEX!$A$7:$E$34,4,FALSE), "NO MATCH!!!")</f>
        <v>North Carolina</v>
      </c>
      <c r="G7306" t="s">
        <v>7297</v>
      </c>
      <c r="H7306" s="1">
        <v>43048</v>
      </c>
      <c r="I7306">
        <v>6611</v>
      </c>
      <c r="J7306" t="s">
        <v>7</v>
      </c>
      <c r="K7306" t="s">
        <v>32</v>
      </c>
      <c r="L7306">
        <v>23.9</v>
      </c>
    </row>
    <row r="7307" spans="1:12" x14ac:dyDescent="0.55000000000000004">
      <c r="A7307" s="24" t="str">
        <f t="shared" si="114"/>
        <v>10234</v>
      </c>
      <c r="B7307" s="24" t="s">
        <v>3262</v>
      </c>
      <c r="C7307" s="25">
        <v>43048</v>
      </c>
      <c r="D7307" s="24">
        <f>IFERROR(VLOOKUP(B7307,'2017_GT Roster'!$B$6:$H$21,7, FALSE), "NO MATCH!!!")</f>
        <v>4</v>
      </c>
      <c r="E7307" s="24">
        <f>IFERROR(VLOOKUP(GAME_JUMP_REPORT_CONSOLIDATED!C7307,GAME_INDEX!$A$7:$E$34,5,FALSE), "NO MATCH")</f>
        <v>1023</v>
      </c>
      <c r="F7307" s="24" t="str">
        <f>IFERROR(VLOOKUP(C7307,GAME_INDEX!$A$7:$E$34,4,FALSE), "NO MATCH!!!")</f>
        <v>North Carolina</v>
      </c>
      <c r="G7307" t="s">
        <v>7298</v>
      </c>
      <c r="H7307" s="1">
        <v>43048</v>
      </c>
      <c r="I7307">
        <v>6613</v>
      </c>
      <c r="J7307" t="s">
        <v>7</v>
      </c>
      <c r="K7307" t="s">
        <v>3262</v>
      </c>
      <c r="L7307">
        <v>18.600000000000001</v>
      </c>
    </row>
    <row r="7308" spans="1:12" x14ac:dyDescent="0.55000000000000004">
      <c r="A7308" s="24" t="str">
        <f t="shared" si="114"/>
        <v>102333</v>
      </c>
      <c r="B7308" s="24" t="s">
        <v>32</v>
      </c>
      <c r="C7308" s="25">
        <v>43048</v>
      </c>
      <c r="D7308" s="24">
        <f>IFERROR(VLOOKUP(B7308,'2017_GT Roster'!$B$6:$H$21,7, FALSE), "NO MATCH!!!")</f>
        <v>33</v>
      </c>
      <c r="E7308" s="24">
        <f>IFERROR(VLOOKUP(GAME_JUMP_REPORT_CONSOLIDATED!C7308,GAME_INDEX!$A$7:$E$34,5,FALSE), "NO MATCH")</f>
        <v>1023</v>
      </c>
      <c r="F7308" s="24" t="str">
        <f>IFERROR(VLOOKUP(C7308,GAME_INDEX!$A$7:$E$34,4,FALSE), "NO MATCH!!!")</f>
        <v>North Carolina</v>
      </c>
      <c r="G7308" t="s">
        <v>7299</v>
      </c>
      <c r="H7308" s="1">
        <v>43048</v>
      </c>
      <c r="I7308">
        <v>6634</v>
      </c>
      <c r="J7308" t="s">
        <v>7</v>
      </c>
      <c r="K7308" t="s">
        <v>32</v>
      </c>
      <c r="L7308">
        <v>16.5</v>
      </c>
    </row>
    <row r="7309" spans="1:12" x14ac:dyDescent="0.55000000000000004">
      <c r="A7309" s="24" t="str">
        <f t="shared" si="114"/>
        <v>10231</v>
      </c>
      <c r="B7309" s="24" t="s">
        <v>3254</v>
      </c>
      <c r="C7309" s="25">
        <v>43048</v>
      </c>
      <c r="D7309" s="24">
        <f>IFERROR(VLOOKUP(B7309,'2017_GT Roster'!$B$6:$H$21,7, FALSE), "NO MATCH!!!")</f>
        <v>1</v>
      </c>
      <c r="E7309" s="24">
        <f>IFERROR(VLOOKUP(GAME_JUMP_REPORT_CONSOLIDATED!C7309,GAME_INDEX!$A$7:$E$34,5,FALSE), "NO MATCH")</f>
        <v>1023</v>
      </c>
      <c r="F7309" s="24" t="str">
        <f>IFERROR(VLOOKUP(C7309,GAME_INDEX!$A$7:$E$34,4,FALSE), "NO MATCH!!!")</f>
        <v>North Carolina</v>
      </c>
      <c r="G7309" t="s">
        <v>7300</v>
      </c>
      <c r="H7309" s="1">
        <v>43048</v>
      </c>
      <c r="I7309">
        <v>6637</v>
      </c>
      <c r="J7309" t="s">
        <v>7</v>
      </c>
      <c r="K7309" t="s">
        <v>3254</v>
      </c>
      <c r="L7309">
        <v>16.600000000000001</v>
      </c>
    </row>
    <row r="7310" spans="1:12" x14ac:dyDescent="0.55000000000000004">
      <c r="A7310" s="24" t="str">
        <f t="shared" si="114"/>
        <v>10239</v>
      </c>
      <c r="B7310" s="24" t="s">
        <v>27</v>
      </c>
      <c r="C7310" s="25">
        <v>43048</v>
      </c>
      <c r="D7310" s="24">
        <f>IFERROR(VLOOKUP(B7310,'2017_GT Roster'!$B$6:$H$21,7, FALSE), "NO MATCH!!!")</f>
        <v>9</v>
      </c>
      <c r="E7310" s="24">
        <f>IFERROR(VLOOKUP(GAME_JUMP_REPORT_CONSOLIDATED!C7310,GAME_INDEX!$A$7:$E$34,5,FALSE), "NO MATCH")</f>
        <v>1023</v>
      </c>
      <c r="F7310" s="24" t="str">
        <f>IFERROR(VLOOKUP(C7310,GAME_INDEX!$A$7:$E$34,4,FALSE), "NO MATCH!!!")</f>
        <v>North Carolina</v>
      </c>
      <c r="G7310" t="s">
        <v>7301</v>
      </c>
      <c r="H7310" s="1">
        <v>43048</v>
      </c>
      <c r="I7310">
        <v>6657</v>
      </c>
      <c r="J7310" t="s">
        <v>7</v>
      </c>
      <c r="K7310" t="s">
        <v>27</v>
      </c>
      <c r="L7310">
        <v>13.7</v>
      </c>
    </row>
    <row r="7311" spans="1:12" x14ac:dyDescent="0.55000000000000004">
      <c r="A7311" s="24" t="str">
        <f t="shared" si="114"/>
        <v>10239</v>
      </c>
      <c r="B7311" s="24" t="s">
        <v>27</v>
      </c>
      <c r="C7311" s="25">
        <v>43048</v>
      </c>
      <c r="D7311" s="24">
        <f>IFERROR(VLOOKUP(B7311,'2017_GT Roster'!$B$6:$H$21,7, FALSE), "NO MATCH!!!")</f>
        <v>9</v>
      </c>
      <c r="E7311" s="24">
        <f>IFERROR(VLOOKUP(GAME_JUMP_REPORT_CONSOLIDATED!C7311,GAME_INDEX!$A$7:$E$34,5,FALSE), "NO MATCH")</f>
        <v>1023</v>
      </c>
      <c r="F7311" s="24" t="str">
        <f>IFERROR(VLOOKUP(C7311,GAME_INDEX!$A$7:$E$34,4,FALSE), "NO MATCH!!!")</f>
        <v>North Carolina</v>
      </c>
      <c r="G7311" t="s">
        <v>7302</v>
      </c>
      <c r="H7311" s="1">
        <v>43048</v>
      </c>
      <c r="I7311">
        <v>6659</v>
      </c>
      <c r="J7311" t="s">
        <v>7</v>
      </c>
      <c r="K7311" t="s">
        <v>27</v>
      </c>
      <c r="L7311">
        <v>8.8000000000000007</v>
      </c>
    </row>
    <row r="7312" spans="1:12" x14ac:dyDescent="0.55000000000000004">
      <c r="A7312" s="24" t="str">
        <f t="shared" si="114"/>
        <v>102333</v>
      </c>
      <c r="B7312" s="24" t="s">
        <v>32</v>
      </c>
      <c r="C7312" s="25">
        <v>43048</v>
      </c>
      <c r="D7312" s="24">
        <f>IFERROR(VLOOKUP(B7312,'2017_GT Roster'!$B$6:$H$21,7, FALSE), "NO MATCH!!!")</f>
        <v>33</v>
      </c>
      <c r="E7312" s="24">
        <f>IFERROR(VLOOKUP(GAME_JUMP_REPORT_CONSOLIDATED!C7312,GAME_INDEX!$A$7:$E$34,5,FALSE), "NO MATCH")</f>
        <v>1023</v>
      </c>
      <c r="F7312" s="24" t="str">
        <f>IFERROR(VLOOKUP(C7312,GAME_INDEX!$A$7:$E$34,4,FALSE), "NO MATCH!!!")</f>
        <v>North Carolina</v>
      </c>
      <c r="G7312" t="s">
        <v>7303</v>
      </c>
      <c r="H7312" s="1">
        <v>43048</v>
      </c>
      <c r="I7312">
        <v>6664</v>
      </c>
      <c r="J7312" t="s">
        <v>7</v>
      </c>
      <c r="K7312" t="s">
        <v>32</v>
      </c>
      <c r="L7312">
        <v>8.1</v>
      </c>
    </row>
    <row r="7313" spans="1:12" x14ac:dyDescent="0.55000000000000004">
      <c r="A7313" s="24" t="str">
        <f t="shared" si="114"/>
        <v>10231</v>
      </c>
      <c r="B7313" s="24" t="s">
        <v>3254</v>
      </c>
      <c r="C7313" s="25">
        <v>43048</v>
      </c>
      <c r="D7313" s="24">
        <f>IFERROR(VLOOKUP(B7313,'2017_GT Roster'!$B$6:$H$21,7, FALSE), "NO MATCH!!!")</f>
        <v>1</v>
      </c>
      <c r="E7313" s="24">
        <f>IFERROR(VLOOKUP(GAME_JUMP_REPORT_CONSOLIDATED!C7313,GAME_INDEX!$A$7:$E$34,5,FALSE), "NO MATCH")</f>
        <v>1023</v>
      </c>
      <c r="F7313" s="24" t="str">
        <f>IFERROR(VLOOKUP(C7313,GAME_INDEX!$A$7:$E$34,4,FALSE), "NO MATCH!!!")</f>
        <v>North Carolina</v>
      </c>
      <c r="G7313" t="s">
        <v>7304</v>
      </c>
      <c r="H7313" s="1">
        <v>43048</v>
      </c>
      <c r="I7313">
        <v>6667</v>
      </c>
      <c r="J7313" t="s">
        <v>7</v>
      </c>
      <c r="K7313" t="s">
        <v>3254</v>
      </c>
      <c r="L7313">
        <v>20.9</v>
      </c>
    </row>
    <row r="7314" spans="1:12" x14ac:dyDescent="0.55000000000000004">
      <c r="A7314" s="24" t="str">
        <f t="shared" si="114"/>
        <v>10239</v>
      </c>
      <c r="B7314" s="24" t="s">
        <v>27</v>
      </c>
      <c r="C7314" s="25">
        <v>43048</v>
      </c>
      <c r="D7314" s="24">
        <f>IFERROR(VLOOKUP(B7314,'2017_GT Roster'!$B$6:$H$21,7, FALSE), "NO MATCH!!!")</f>
        <v>9</v>
      </c>
      <c r="E7314" s="24">
        <f>IFERROR(VLOOKUP(GAME_JUMP_REPORT_CONSOLIDATED!C7314,GAME_INDEX!$A$7:$E$34,5,FALSE), "NO MATCH")</f>
        <v>1023</v>
      </c>
      <c r="F7314" s="24" t="str">
        <f>IFERROR(VLOOKUP(C7314,GAME_INDEX!$A$7:$E$34,4,FALSE), "NO MATCH!!!")</f>
        <v>North Carolina</v>
      </c>
      <c r="G7314" t="s">
        <v>7305</v>
      </c>
      <c r="H7314" s="1">
        <v>43048</v>
      </c>
      <c r="I7314">
        <v>6675</v>
      </c>
      <c r="J7314" t="s">
        <v>7</v>
      </c>
      <c r="K7314" t="s">
        <v>27</v>
      </c>
      <c r="L7314">
        <v>11</v>
      </c>
    </row>
    <row r="7315" spans="1:12" x14ac:dyDescent="0.55000000000000004">
      <c r="A7315" s="24" t="str">
        <f t="shared" si="114"/>
        <v>102333</v>
      </c>
      <c r="B7315" s="24" t="s">
        <v>32</v>
      </c>
      <c r="C7315" s="25">
        <v>43048</v>
      </c>
      <c r="D7315" s="24">
        <f>IFERROR(VLOOKUP(B7315,'2017_GT Roster'!$B$6:$H$21,7, FALSE), "NO MATCH!!!")</f>
        <v>33</v>
      </c>
      <c r="E7315" s="24">
        <f>IFERROR(VLOOKUP(GAME_JUMP_REPORT_CONSOLIDATED!C7315,GAME_INDEX!$A$7:$E$34,5,FALSE), "NO MATCH")</f>
        <v>1023</v>
      </c>
      <c r="F7315" s="24" t="str">
        <f>IFERROR(VLOOKUP(C7315,GAME_INDEX!$A$7:$E$34,4,FALSE), "NO MATCH!!!")</f>
        <v>North Carolina</v>
      </c>
      <c r="G7315" t="s">
        <v>7306</v>
      </c>
      <c r="H7315" s="1">
        <v>43048</v>
      </c>
      <c r="I7315">
        <v>6685</v>
      </c>
      <c r="J7315" t="s">
        <v>7</v>
      </c>
      <c r="K7315" t="s">
        <v>32</v>
      </c>
      <c r="L7315">
        <v>22.8</v>
      </c>
    </row>
    <row r="7316" spans="1:12" x14ac:dyDescent="0.55000000000000004">
      <c r="A7316" s="24" t="str">
        <f t="shared" si="114"/>
        <v>10231</v>
      </c>
      <c r="B7316" s="24" t="s">
        <v>3254</v>
      </c>
      <c r="C7316" s="25">
        <v>43048</v>
      </c>
      <c r="D7316" s="24">
        <f>IFERROR(VLOOKUP(B7316,'2017_GT Roster'!$B$6:$H$21,7, FALSE), "NO MATCH!!!")</f>
        <v>1</v>
      </c>
      <c r="E7316" s="24">
        <f>IFERROR(VLOOKUP(GAME_JUMP_REPORT_CONSOLIDATED!C7316,GAME_INDEX!$A$7:$E$34,5,FALSE), "NO MATCH")</f>
        <v>1023</v>
      </c>
      <c r="F7316" s="24" t="str">
        <f>IFERROR(VLOOKUP(C7316,GAME_INDEX!$A$7:$E$34,4,FALSE), "NO MATCH!!!")</f>
        <v>North Carolina</v>
      </c>
      <c r="G7316" t="s">
        <v>7307</v>
      </c>
      <c r="H7316" s="1">
        <v>43048</v>
      </c>
      <c r="I7316">
        <v>6688</v>
      </c>
      <c r="J7316" t="s">
        <v>7</v>
      </c>
      <c r="K7316" t="s">
        <v>3254</v>
      </c>
      <c r="L7316">
        <v>15.6</v>
      </c>
    </row>
    <row r="7317" spans="1:12" x14ac:dyDescent="0.55000000000000004">
      <c r="A7317" s="24" t="str">
        <f t="shared" si="114"/>
        <v>10239</v>
      </c>
      <c r="B7317" s="24" t="s">
        <v>27</v>
      </c>
      <c r="C7317" s="25">
        <v>43048</v>
      </c>
      <c r="D7317" s="24">
        <f>IFERROR(VLOOKUP(B7317,'2017_GT Roster'!$B$6:$H$21,7, FALSE), "NO MATCH!!!")</f>
        <v>9</v>
      </c>
      <c r="E7317" s="24">
        <f>IFERROR(VLOOKUP(GAME_JUMP_REPORT_CONSOLIDATED!C7317,GAME_INDEX!$A$7:$E$34,5,FALSE), "NO MATCH")</f>
        <v>1023</v>
      </c>
      <c r="F7317" s="24" t="str">
        <f>IFERROR(VLOOKUP(C7317,GAME_INDEX!$A$7:$E$34,4,FALSE), "NO MATCH!!!")</f>
        <v>North Carolina</v>
      </c>
      <c r="G7317" t="s">
        <v>7308</v>
      </c>
      <c r="H7317" s="1">
        <v>43048</v>
      </c>
      <c r="I7317">
        <v>6695</v>
      </c>
      <c r="J7317" t="s">
        <v>7</v>
      </c>
      <c r="K7317" t="s">
        <v>27</v>
      </c>
      <c r="L7317">
        <v>10.8</v>
      </c>
    </row>
    <row r="7318" spans="1:12" x14ac:dyDescent="0.55000000000000004">
      <c r="A7318" s="24" t="str">
        <f t="shared" si="114"/>
        <v>102397</v>
      </c>
      <c r="B7318" s="24" t="s">
        <v>42</v>
      </c>
      <c r="C7318" s="25">
        <v>43048</v>
      </c>
      <c r="D7318" s="24">
        <f>IFERROR(VLOOKUP(B7318,'2017_GT Roster'!$B$6:$H$21,7, FALSE), "NO MATCH!!!")</f>
        <v>97</v>
      </c>
      <c r="E7318" s="24">
        <f>IFERROR(VLOOKUP(GAME_JUMP_REPORT_CONSOLIDATED!C7318,GAME_INDEX!$A$7:$E$34,5,FALSE), "NO MATCH")</f>
        <v>1023</v>
      </c>
      <c r="F7318" s="24" t="str">
        <f>IFERROR(VLOOKUP(C7318,GAME_INDEX!$A$7:$E$34,4,FALSE), "NO MATCH!!!")</f>
        <v>North Carolina</v>
      </c>
      <c r="G7318" t="s">
        <v>7309</v>
      </c>
      <c r="H7318" s="1">
        <v>43048</v>
      </c>
      <c r="I7318">
        <v>6697</v>
      </c>
      <c r="J7318" t="s">
        <v>7</v>
      </c>
      <c r="K7318" t="s">
        <v>42</v>
      </c>
      <c r="L7318">
        <v>16.600000000000001</v>
      </c>
    </row>
    <row r="7319" spans="1:12" x14ac:dyDescent="0.55000000000000004">
      <c r="A7319" s="24" t="str">
        <f t="shared" si="114"/>
        <v>10231</v>
      </c>
      <c r="B7319" s="24" t="s">
        <v>3254</v>
      </c>
      <c r="C7319" s="25">
        <v>43048</v>
      </c>
      <c r="D7319" s="24">
        <f>IFERROR(VLOOKUP(B7319,'2017_GT Roster'!$B$6:$H$21,7, FALSE), "NO MATCH!!!")</f>
        <v>1</v>
      </c>
      <c r="E7319" s="24">
        <f>IFERROR(VLOOKUP(GAME_JUMP_REPORT_CONSOLIDATED!C7319,GAME_INDEX!$A$7:$E$34,5,FALSE), "NO MATCH")</f>
        <v>1023</v>
      </c>
      <c r="F7319" s="24" t="str">
        <f>IFERROR(VLOOKUP(C7319,GAME_INDEX!$A$7:$E$34,4,FALSE), "NO MATCH!!!")</f>
        <v>North Carolina</v>
      </c>
      <c r="G7319" t="s">
        <v>7310</v>
      </c>
      <c r="H7319" s="1">
        <v>43048</v>
      </c>
      <c r="I7319">
        <v>6709</v>
      </c>
      <c r="J7319" t="s">
        <v>7</v>
      </c>
      <c r="K7319" t="s">
        <v>3254</v>
      </c>
      <c r="L7319">
        <v>20</v>
      </c>
    </row>
    <row r="7320" spans="1:12" x14ac:dyDescent="0.55000000000000004">
      <c r="A7320" s="24" t="str">
        <f t="shared" si="114"/>
        <v>102311</v>
      </c>
      <c r="B7320" s="24" t="s">
        <v>14</v>
      </c>
      <c r="C7320" s="25">
        <v>43048</v>
      </c>
      <c r="D7320" s="24">
        <f>IFERROR(VLOOKUP(B7320,'2017_GT Roster'!$B$6:$H$21,7, FALSE), "NO MATCH!!!")</f>
        <v>11</v>
      </c>
      <c r="E7320" s="24">
        <f>IFERROR(VLOOKUP(GAME_JUMP_REPORT_CONSOLIDATED!C7320,GAME_INDEX!$A$7:$E$34,5,FALSE), "NO MATCH")</f>
        <v>1023</v>
      </c>
      <c r="F7320" s="24" t="str">
        <f>IFERROR(VLOOKUP(C7320,GAME_INDEX!$A$7:$E$34,4,FALSE), "NO MATCH!!!")</f>
        <v>North Carolina</v>
      </c>
      <c r="G7320" t="s">
        <v>7311</v>
      </c>
      <c r="H7320" s="1">
        <v>43048</v>
      </c>
      <c r="I7320">
        <v>6733</v>
      </c>
      <c r="J7320" t="s">
        <v>7</v>
      </c>
      <c r="K7320" t="s">
        <v>14</v>
      </c>
      <c r="L7320">
        <v>12.5</v>
      </c>
    </row>
    <row r="7321" spans="1:12" x14ac:dyDescent="0.55000000000000004">
      <c r="A7321" s="24" t="str">
        <f t="shared" si="114"/>
        <v>102333</v>
      </c>
      <c r="B7321" s="24" t="s">
        <v>32</v>
      </c>
      <c r="C7321" s="25">
        <v>43048</v>
      </c>
      <c r="D7321" s="24">
        <f>IFERROR(VLOOKUP(B7321,'2017_GT Roster'!$B$6:$H$21,7, FALSE), "NO MATCH!!!")</f>
        <v>33</v>
      </c>
      <c r="E7321" s="24">
        <f>IFERROR(VLOOKUP(GAME_JUMP_REPORT_CONSOLIDATED!C7321,GAME_INDEX!$A$7:$E$34,5,FALSE), "NO MATCH")</f>
        <v>1023</v>
      </c>
      <c r="F7321" s="24" t="str">
        <f>IFERROR(VLOOKUP(C7321,GAME_INDEX!$A$7:$E$34,4,FALSE), "NO MATCH!!!")</f>
        <v>North Carolina</v>
      </c>
      <c r="G7321" t="s">
        <v>7312</v>
      </c>
      <c r="H7321" s="1">
        <v>43048</v>
      </c>
      <c r="I7321">
        <v>6734</v>
      </c>
      <c r="J7321" t="s">
        <v>7</v>
      </c>
      <c r="K7321" t="s">
        <v>32</v>
      </c>
      <c r="L7321">
        <v>17.5</v>
      </c>
    </row>
    <row r="7322" spans="1:12" x14ac:dyDescent="0.55000000000000004">
      <c r="A7322" s="24" t="str">
        <f t="shared" si="114"/>
        <v>10231</v>
      </c>
      <c r="B7322" s="24" t="s">
        <v>3254</v>
      </c>
      <c r="C7322" s="25">
        <v>43048</v>
      </c>
      <c r="D7322" s="24">
        <f>IFERROR(VLOOKUP(B7322,'2017_GT Roster'!$B$6:$H$21,7, FALSE), "NO MATCH!!!")</f>
        <v>1</v>
      </c>
      <c r="E7322" s="24">
        <f>IFERROR(VLOOKUP(GAME_JUMP_REPORT_CONSOLIDATED!C7322,GAME_INDEX!$A$7:$E$34,5,FALSE), "NO MATCH")</f>
        <v>1023</v>
      </c>
      <c r="F7322" s="24" t="str">
        <f>IFERROR(VLOOKUP(C7322,GAME_INDEX!$A$7:$E$34,4,FALSE), "NO MATCH!!!")</f>
        <v>North Carolina</v>
      </c>
      <c r="G7322" t="s">
        <v>7313</v>
      </c>
      <c r="H7322" s="1">
        <v>43048</v>
      </c>
      <c r="I7322">
        <v>6737</v>
      </c>
      <c r="J7322" t="s">
        <v>7</v>
      </c>
      <c r="K7322" t="s">
        <v>3254</v>
      </c>
      <c r="L7322">
        <v>16.8</v>
      </c>
    </row>
    <row r="7323" spans="1:12" x14ac:dyDescent="0.55000000000000004">
      <c r="A7323" s="24" t="str">
        <f t="shared" si="114"/>
        <v>102333</v>
      </c>
      <c r="B7323" s="24" t="s">
        <v>32</v>
      </c>
      <c r="C7323" s="25">
        <v>43048</v>
      </c>
      <c r="D7323" s="24">
        <f>IFERROR(VLOOKUP(B7323,'2017_GT Roster'!$B$6:$H$21,7, FALSE), "NO MATCH!!!")</f>
        <v>33</v>
      </c>
      <c r="E7323" s="24">
        <f>IFERROR(VLOOKUP(GAME_JUMP_REPORT_CONSOLIDATED!C7323,GAME_INDEX!$A$7:$E$34,5,FALSE), "NO MATCH")</f>
        <v>1023</v>
      </c>
      <c r="F7323" s="24" t="str">
        <f>IFERROR(VLOOKUP(C7323,GAME_INDEX!$A$7:$E$34,4,FALSE), "NO MATCH!!!")</f>
        <v>North Carolina</v>
      </c>
      <c r="G7323" t="s">
        <v>7314</v>
      </c>
      <c r="H7323" s="1">
        <v>43048</v>
      </c>
      <c r="I7323">
        <v>6738</v>
      </c>
      <c r="J7323" t="s">
        <v>7</v>
      </c>
      <c r="K7323" t="s">
        <v>32</v>
      </c>
      <c r="L7323">
        <v>24.3</v>
      </c>
    </row>
    <row r="7324" spans="1:12" x14ac:dyDescent="0.55000000000000004">
      <c r="A7324" s="24" t="str">
        <f t="shared" si="114"/>
        <v>10233</v>
      </c>
      <c r="B7324" s="24" t="s">
        <v>3344</v>
      </c>
      <c r="C7324" s="25">
        <v>43048</v>
      </c>
      <c r="D7324" s="24">
        <f>IFERROR(VLOOKUP(B7324,'2017_GT Roster'!$B$6:$H$21,7, FALSE), "NO MATCH!!!")</f>
        <v>3</v>
      </c>
      <c r="E7324" s="24">
        <f>IFERROR(VLOOKUP(GAME_JUMP_REPORT_CONSOLIDATED!C7324,GAME_INDEX!$A$7:$E$34,5,FALSE), "NO MATCH")</f>
        <v>1023</v>
      </c>
      <c r="F7324" s="24" t="str">
        <f>IFERROR(VLOOKUP(C7324,GAME_INDEX!$A$7:$E$34,4,FALSE), "NO MATCH!!!")</f>
        <v>North Carolina</v>
      </c>
      <c r="G7324" t="s">
        <v>7315</v>
      </c>
      <c r="H7324" s="1">
        <v>43048</v>
      </c>
      <c r="I7324">
        <v>6741</v>
      </c>
      <c r="J7324" t="s">
        <v>7</v>
      </c>
      <c r="K7324" t="s">
        <v>3344</v>
      </c>
      <c r="L7324">
        <v>12.1</v>
      </c>
    </row>
    <row r="7325" spans="1:12" x14ac:dyDescent="0.55000000000000004">
      <c r="A7325" s="24" t="str">
        <f t="shared" si="114"/>
        <v>102333</v>
      </c>
      <c r="B7325" s="24" t="s">
        <v>32</v>
      </c>
      <c r="C7325" s="25">
        <v>43048</v>
      </c>
      <c r="D7325" s="24">
        <f>IFERROR(VLOOKUP(B7325,'2017_GT Roster'!$B$6:$H$21,7, FALSE), "NO MATCH!!!")</f>
        <v>33</v>
      </c>
      <c r="E7325" s="24">
        <f>IFERROR(VLOOKUP(GAME_JUMP_REPORT_CONSOLIDATED!C7325,GAME_INDEX!$A$7:$E$34,5,FALSE), "NO MATCH")</f>
        <v>1023</v>
      </c>
      <c r="F7325" s="24" t="str">
        <f>IFERROR(VLOOKUP(C7325,GAME_INDEX!$A$7:$E$34,4,FALSE), "NO MATCH!!!")</f>
        <v>North Carolina</v>
      </c>
      <c r="G7325" t="s">
        <v>7316</v>
      </c>
      <c r="H7325" s="1">
        <v>43048</v>
      </c>
      <c r="I7325">
        <v>6850</v>
      </c>
      <c r="J7325" t="s">
        <v>7</v>
      </c>
      <c r="K7325" t="s">
        <v>32</v>
      </c>
      <c r="L7325">
        <v>12.4</v>
      </c>
    </row>
    <row r="7326" spans="1:12" x14ac:dyDescent="0.55000000000000004">
      <c r="A7326" s="24" t="str">
        <f t="shared" si="114"/>
        <v>102311</v>
      </c>
      <c r="B7326" s="24" t="s">
        <v>14</v>
      </c>
      <c r="C7326" s="25">
        <v>43048</v>
      </c>
      <c r="D7326" s="24">
        <f>IFERROR(VLOOKUP(B7326,'2017_GT Roster'!$B$6:$H$21,7, FALSE), "NO MATCH!!!")</f>
        <v>11</v>
      </c>
      <c r="E7326" s="24">
        <f>IFERROR(VLOOKUP(GAME_JUMP_REPORT_CONSOLIDATED!C7326,GAME_INDEX!$A$7:$E$34,5,FALSE), "NO MATCH")</f>
        <v>1023</v>
      </c>
      <c r="F7326" s="24" t="str">
        <f>IFERROR(VLOOKUP(C7326,GAME_INDEX!$A$7:$E$34,4,FALSE), "NO MATCH!!!")</f>
        <v>North Carolina</v>
      </c>
      <c r="G7326" t="s">
        <v>7317</v>
      </c>
      <c r="H7326" s="1">
        <v>43048</v>
      </c>
      <c r="I7326">
        <v>6857</v>
      </c>
      <c r="J7326" t="s">
        <v>7</v>
      </c>
      <c r="K7326" t="s">
        <v>14</v>
      </c>
      <c r="L7326">
        <v>18.600000000000001</v>
      </c>
    </row>
    <row r="7327" spans="1:12" x14ac:dyDescent="0.55000000000000004">
      <c r="A7327" s="24" t="str">
        <f t="shared" si="114"/>
        <v>10231</v>
      </c>
      <c r="B7327" s="24" t="s">
        <v>3254</v>
      </c>
      <c r="C7327" s="25">
        <v>43048</v>
      </c>
      <c r="D7327" s="24">
        <f>IFERROR(VLOOKUP(B7327,'2017_GT Roster'!$B$6:$H$21,7, FALSE), "NO MATCH!!!")</f>
        <v>1</v>
      </c>
      <c r="E7327" s="24">
        <f>IFERROR(VLOOKUP(GAME_JUMP_REPORT_CONSOLIDATED!C7327,GAME_INDEX!$A$7:$E$34,5,FALSE), "NO MATCH")</f>
        <v>1023</v>
      </c>
      <c r="F7327" s="24" t="str">
        <f>IFERROR(VLOOKUP(C7327,GAME_INDEX!$A$7:$E$34,4,FALSE), "NO MATCH!!!")</f>
        <v>North Carolina</v>
      </c>
      <c r="G7327" t="s">
        <v>7318</v>
      </c>
      <c r="H7327" s="1">
        <v>43048</v>
      </c>
      <c r="I7327">
        <v>6858</v>
      </c>
      <c r="J7327" t="s">
        <v>7</v>
      </c>
      <c r="K7327" t="s">
        <v>3254</v>
      </c>
      <c r="L7327">
        <v>18.8</v>
      </c>
    </row>
    <row r="7328" spans="1:12" x14ac:dyDescent="0.55000000000000004">
      <c r="A7328" s="24" t="str">
        <f t="shared" si="114"/>
        <v>102397</v>
      </c>
      <c r="B7328" s="24" t="s">
        <v>42</v>
      </c>
      <c r="C7328" s="25">
        <v>43048</v>
      </c>
      <c r="D7328" s="24">
        <f>IFERROR(VLOOKUP(B7328,'2017_GT Roster'!$B$6:$H$21,7, FALSE), "NO MATCH!!!")</f>
        <v>97</v>
      </c>
      <c r="E7328" s="24">
        <f>IFERROR(VLOOKUP(GAME_JUMP_REPORT_CONSOLIDATED!C7328,GAME_INDEX!$A$7:$E$34,5,FALSE), "NO MATCH")</f>
        <v>1023</v>
      </c>
      <c r="F7328" s="24" t="str">
        <f>IFERROR(VLOOKUP(C7328,GAME_INDEX!$A$7:$E$34,4,FALSE), "NO MATCH!!!")</f>
        <v>North Carolina</v>
      </c>
      <c r="G7328" t="s">
        <v>7319</v>
      </c>
      <c r="H7328" s="1">
        <v>43048</v>
      </c>
      <c r="I7328">
        <v>6864</v>
      </c>
      <c r="J7328" t="s">
        <v>7</v>
      </c>
      <c r="K7328" t="s">
        <v>42</v>
      </c>
      <c r="L7328">
        <v>12.4</v>
      </c>
    </row>
    <row r="7329" spans="1:12" x14ac:dyDescent="0.55000000000000004">
      <c r="A7329" s="24" t="str">
        <f t="shared" si="114"/>
        <v>10239</v>
      </c>
      <c r="B7329" s="24" t="s">
        <v>27</v>
      </c>
      <c r="C7329" s="25">
        <v>43048</v>
      </c>
      <c r="D7329" s="24">
        <f>IFERROR(VLOOKUP(B7329,'2017_GT Roster'!$B$6:$H$21,7, FALSE), "NO MATCH!!!")</f>
        <v>9</v>
      </c>
      <c r="E7329" s="24">
        <f>IFERROR(VLOOKUP(GAME_JUMP_REPORT_CONSOLIDATED!C7329,GAME_INDEX!$A$7:$E$34,5,FALSE), "NO MATCH")</f>
        <v>1023</v>
      </c>
      <c r="F7329" s="24" t="str">
        <f>IFERROR(VLOOKUP(C7329,GAME_INDEX!$A$7:$E$34,4,FALSE), "NO MATCH!!!")</f>
        <v>North Carolina</v>
      </c>
      <c r="G7329" t="s">
        <v>7320</v>
      </c>
      <c r="H7329" s="1">
        <v>43048</v>
      </c>
      <c r="I7329">
        <v>6870</v>
      </c>
      <c r="J7329" t="s">
        <v>7</v>
      </c>
      <c r="K7329" t="s">
        <v>27</v>
      </c>
      <c r="L7329">
        <v>15</v>
      </c>
    </row>
    <row r="7330" spans="1:12" x14ac:dyDescent="0.55000000000000004">
      <c r="A7330" s="24" t="str">
        <f t="shared" si="114"/>
        <v>102333</v>
      </c>
      <c r="B7330" s="24" t="s">
        <v>32</v>
      </c>
      <c r="C7330" s="25">
        <v>43048</v>
      </c>
      <c r="D7330" s="24">
        <f>IFERROR(VLOOKUP(B7330,'2017_GT Roster'!$B$6:$H$21,7, FALSE), "NO MATCH!!!")</f>
        <v>33</v>
      </c>
      <c r="E7330" s="24">
        <f>IFERROR(VLOOKUP(GAME_JUMP_REPORT_CONSOLIDATED!C7330,GAME_INDEX!$A$7:$E$34,5,FALSE), "NO MATCH")</f>
        <v>1023</v>
      </c>
      <c r="F7330" s="24" t="str">
        <f>IFERROR(VLOOKUP(C7330,GAME_INDEX!$A$7:$E$34,4,FALSE), "NO MATCH!!!")</f>
        <v>North Carolina</v>
      </c>
      <c r="G7330" t="s">
        <v>7321</v>
      </c>
      <c r="H7330" s="1">
        <v>43048</v>
      </c>
      <c r="I7330">
        <v>6870</v>
      </c>
      <c r="J7330" t="s">
        <v>7</v>
      </c>
      <c r="K7330" t="s">
        <v>32</v>
      </c>
      <c r="L7330">
        <v>13.3</v>
      </c>
    </row>
    <row r="7331" spans="1:12" x14ac:dyDescent="0.55000000000000004">
      <c r="A7331" s="24" t="str">
        <f t="shared" si="114"/>
        <v>10234</v>
      </c>
      <c r="B7331" s="24" t="s">
        <v>3262</v>
      </c>
      <c r="C7331" s="25">
        <v>43048</v>
      </c>
      <c r="D7331" s="24">
        <f>IFERROR(VLOOKUP(B7331,'2017_GT Roster'!$B$6:$H$21,7, FALSE), "NO MATCH!!!")</f>
        <v>4</v>
      </c>
      <c r="E7331" s="24">
        <f>IFERROR(VLOOKUP(GAME_JUMP_REPORT_CONSOLIDATED!C7331,GAME_INDEX!$A$7:$E$34,5,FALSE), "NO MATCH")</f>
        <v>1023</v>
      </c>
      <c r="F7331" s="24" t="str">
        <f>IFERROR(VLOOKUP(C7331,GAME_INDEX!$A$7:$E$34,4,FALSE), "NO MATCH!!!")</f>
        <v>North Carolina</v>
      </c>
      <c r="G7331" t="s">
        <v>7322</v>
      </c>
      <c r="H7331" s="1">
        <v>43048</v>
      </c>
      <c r="I7331">
        <v>6873</v>
      </c>
      <c r="J7331" t="s">
        <v>7</v>
      </c>
      <c r="K7331" t="s">
        <v>3262</v>
      </c>
      <c r="L7331">
        <v>14</v>
      </c>
    </row>
    <row r="7332" spans="1:12" x14ac:dyDescent="0.55000000000000004">
      <c r="A7332" s="24" t="str">
        <f t="shared" si="114"/>
        <v>10231</v>
      </c>
      <c r="B7332" s="24" t="s">
        <v>3254</v>
      </c>
      <c r="C7332" s="25">
        <v>43048</v>
      </c>
      <c r="D7332" s="24">
        <f>IFERROR(VLOOKUP(B7332,'2017_GT Roster'!$B$6:$H$21,7, FALSE), "NO MATCH!!!")</f>
        <v>1</v>
      </c>
      <c r="E7332" s="24">
        <f>IFERROR(VLOOKUP(GAME_JUMP_REPORT_CONSOLIDATED!C7332,GAME_INDEX!$A$7:$E$34,5,FALSE), "NO MATCH")</f>
        <v>1023</v>
      </c>
      <c r="F7332" s="24" t="str">
        <f>IFERROR(VLOOKUP(C7332,GAME_INDEX!$A$7:$E$34,4,FALSE), "NO MATCH!!!")</f>
        <v>North Carolina</v>
      </c>
      <c r="G7332" t="s">
        <v>7323</v>
      </c>
      <c r="H7332" s="1">
        <v>43048</v>
      </c>
      <c r="I7332">
        <v>6876</v>
      </c>
      <c r="J7332" t="s">
        <v>7</v>
      </c>
      <c r="K7332" t="s">
        <v>3254</v>
      </c>
      <c r="L7332">
        <v>17.3</v>
      </c>
    </row>
    <row r="7333" spans="1:12" x14ac:dyDescent="0.55000000000000004">
      <c r="A7333" s="24" t="str">
        <f t="shared" si="114"/>
        <v>102311</v>
      </c>
      <c r="B7333" s="24" t="s">
        <v>14</v>
      </c>
      <c r="C7333" s="25">
        <v>43048</v>
      </c>
      <c r="D7333" s="24">
        <f>IFERROR(VLOOKUP(B7333,'2017_GT Roster'!$B$6:$H$21,7, FALSE), "NO MATCH!!!")</f>
        <v>11</v>
      </c>
      <c r="E7333" s="24">
        <f>IFERROR(VLOOKUP(GAME_JUMP_REPORT_CONSOLIDATED!C7333,GAME_INDEX!$A$7:$E$34,5,FALSE), "NO MATCH")</f>
        <v>1023</v>
      </c>
      <c r="F7333" s="24" t="str">
        <f>IFERROR(VLOOKUP(C7333,GAME_INDEX!$A$7:$E$34,4,FALSE), "NO MATCH!!!")</f>
        <v>North Carolina</v>
      </c>
      <c r="G7333" t="s">
        <v>7324</v>
      </c>
      <c r="H7333" s="1">
        <v>43048</v>
      </c>
      <c r="I7333">
        <v>6878</v>
      </c>
      <c r="J7333" t="s">
        <v>7</v>
      </c>
      <c r="K7333" t="s">
        <v>14</v>
      </c>
      <c r="L7333">
        <v>15.5</v>
      </c>
    </row>
    <row r="7334" spans="1:12" x14ac:dyDescent="0.55000000000000004">
      <c r="A7334" s="24" t="str">
        <f t="shared" si="114"/>
        <v>10231</v>
      </c>
      <c r="B7334" s="24" t="s">
        <v>3254</v>
      </c>
      <c r="C7334" s="25">
        <v>43048</v>
      </c>
      <c r="D7334" s="24">
        <f>IFERROR(VLOOKUP(B7334,'2017_GT Roster'!$B$6:$H$21,7, FALSE), "NO MATCH!!!")</f>
        <v>1</v>
      </c>
      <c r="E7334" s="24">
        <f>IFERROR(VLOOKUP(GAME_JUMP_REPORT_CONSOLIDATED!C7334,GAME_INDEX!$A$7:$E$34,5,FALSE), "NO MATCH")</f>
        <v>1023</v>
      </c>
      <c r="F7334" s="24" t="str">
        <f>IFERROR(VLOOKUP(C7334,GAME_INDEX!$A$7:$E$34,4,FALSE), "NO MATCH!!!")</f>
        <v>North Carolina</v>
      </c>
      <c r="G7334" t="s">
        <v>7325</v>
      </c>
      <c r="H7334" s="1">
        <v>43048</v>
      </c>
      <c r="I7334">
        <v>6878</v>
      </c>
      <c r="J7334" t="s">
        <v>7</v>
      </c>
      <c r="K7334" t="s">
        <v>3254</v>
      </c>
      <c r="L7334">
        <v>11.5</v>
      </c>
    </row>
    <row r="7335" spans="1:12" x14ac:dyDescent="0.55000000000000004">
      <c r="A7335" s="24" t="str">
        <f t="shared" si="114"/>
        <v>10231</v>
      </c>
      <c r="B7335" s="24" t="s">
        <v>3254</v>
      </c>
      <c r="C7335" s="25">
        <v>43048</v>
      </c>
      <c r="D7335" s="24">
        <f>IFERROR(VLOOKUP(B7335,'2017_GT Roster'!$B$6:$H$21,7, FALSE), "NO MATCH!!!")</f>
        <v>1</v>
      </c>
      <c r="E7335" s="24">
        <f>IFERROR(VLOOKUP(GAME_JUMP_REPORT_CONSOLIDATED!C7335,GAME_INDEX!$A$7:$E$34,5,FALSE), "NO MATCH")</f>
        <v>1023</v>
      </c>
      <c r="F7335" s="24" t="str">
        <f>IFERROR(VLOOKUP(C7335,GAME_INDEX!$A$7:$E$34,4,FALSE), "NO MATCH!!!")</f>
        <v>North Carolina</v>
      </c>
      <c r="G7335" t="s">
        <v>7326</v>
      </c>
      <c r="H7335" s="1">
        <v>43048</v>
      </c>
      <c r="I7335">
        <v>6879</v>
      </c>
      <c r="J7335" t="s">
        <v>7</v>
      </c>
      <c r="K7335" t="s">
        <v>3254</v>
      </c>
      <c r="L7335">
        <v>8.3000000000000007</v>
      </c>
    </row>
    <row r="7336" spans="1:12" x14ac:dyDescent="0.55000000000000004">
      <c r="A7336" s="24" t="str">
        <f t="shared" si="114"/>
        <v>10233</v>
      </c>
      <c r="B7336" s="24" t="s">
        <v>3344</v>
      </c>
      <c r="C7336" s="25">
        <v>43048</v>
      </c>
      <c r="D7336" s="24">
        <f>IFERROR(VLOOKUP(B7336,'2017_GT Roster'!$B$6:$H$21,7, FALSE), "NO MATCH!!!")</f>
        <v>3</v>
      </c>
      <c r="E7336" s="24">
        <f>IFERROR(VLOOKUP(GAME_JUMP_REPORT_CONSOLIDATED!C7336,GAME_INDEX!$A$7:$E$34,5,FALSE), "NO MATCH")</f>
        <v>1023</v>
      </c>
      <c r="F7336" s="24" t="str">
        <f>IFERROR(VLOOKUP(C7336,GAME_INDEX!$A$7:$E$34,4,FALSE), "NO MATCH!!!")</f>
        <v>North Carolina</v>
      </c>
      <c r="G7336" t="s">
        <v>7327</v>
      </c>
      <c r="H7336" s="1">
        <v>43048</v>
      </c>
      <c r="I7336">
        <v>6896</v>
      </c>
      <c r="J7336" t="s">
        <v>7</v>
      </c>
      <c r="K7336" t="s">
        <v>3344</v>
      </c>
      <c r="L7336">
        <v>7.8</v>
      </c>
    </row>
    <row r="7337" spans="1:12" x14ac:dyDescent="0.55000000000000004">
      <c r="A7337" s="24" t="str">
        <f t="shared" si="114"/>
        <v>10239</v>
      </c>
      <c r="B7337" s="24" t="s">
        <v>27</v>
      </c>
      <c r="C7337" s="25">
        <v>43048</v>
      </c>
      <c r="D7337" s="24">
        <f>IFERROR(VLOOKUP(B7337,'2017_GT Roster'!$B$6:$H$21,7, FALSE), "NO MATCH!!!")</f>
        <v>9</v>
      </c>
      <c r="E7337" s="24">
        <f>IFERROR(VLOOKUP(GAME_JUMP_REPORT_CONSOLIDATED!C7337,GAME_INDEX!$A$7:$E$34,5,FALSE), "NO MATCH")</f>
        <v>1023</v>
      </c>
      <c r="F7337" s="24" t="str">
        <f>IFERROR(VLOOKUP(C7337,GAME_INDEX!$A$7:$E$34,4,FALSE), "NO MATCH!!!")</f>
        <v>North Carolina</v>
      </c>
      <c r="G7337" t="s">
        <v>7328</v>
      </c>
      <c r="H7337" s="1">
        <v>43048</v>
      </c>
      <c r="I7337">
        <v>7096</v>
      </c>
      <c r="J7337" t="s">
        <v>7</v>
      </c>
      <c r="K7337" t="s">
        <v>27</v>
      </c>
      <c r="L7337">
        <v>13.1</v>
      </c>
    </row>
    <row r="7338" spans="1:12" x14ac:dyDescent="0.55000000000000004">
      <c r="A7338" s="24" t="str">
        <f t="shared" si="114"/>
        <v>102333</v>
      </c>
      <c r="B7338" s="24" t="s">
        <v>32</v>
      </c>
      <c r="C7338" s="25">
        <v>43048</v>
      </c>
      <c r="D7338" s="24">
        <f>IFERROR(VLOOKUP(B7338,'2017_GT Roster'!$B$6:$H$21,7, FALSE), "NO MATCH!!!")</f>
        <v>33</v>
      </c>
      <c r="E7338" s="24">
        <f>IFERROR(VLOOKUP(GAME_JUMP_REPORT_CONSOLIDATED!C7338,GAME_INDEX!$A$7:$E$34,5,FALSE), "NO MATCH")</f>
        <v>1023</v>
      </c>
      <c r="F7338" s="24" t="str">
        <f>IFERROR(VLOOKUP(C7338,GAME_INDEX!$A$7:$E$34,4,FALSE), "NO MATCH!!!")</f>
        <v>North Carolina</v>
      </c>
      <c r="G7338" t="s">
        <v>7329</v>
      </c>
      <c r="H7338" s="1">
        <v>43048</v>
      </c>
      <c r="I7338">
        <v>7105</v>
      </c>
      <c r="J7338" t="s">
        <v>7</v>
      </c>
      <c r="K7338" t="s">
        <v>32</v>
      </c>
      <c r="L7338">
        <v>10.1</v>
      </c>
    </row>
    <row r="7339" spans="1:12" x14ac:dyDescent="0.55000000000000004">
      <c r="A7339" s="24" t="str">
        <f t="shared" si="114"/>
        <v>10231</v>
      </c>
      <c r="B7339" s="24" t="s">
        <v>3254</v>
      </c>
      <c r="C7339" s="25">
        <v>43048</v>
      </c>
      <c r="D7339" s="24">
        <f>IFERROR(VLOOKUP(B7339,'2017_GT Roster'!$B$6:$H$21,7, FALSE), "NO MATCH!!!")</f>
        <v>1</v>
      </c>
      <c r="E7339" s="24">
        <f>IFERROR(VLOOKUP(GAME_JUMP_REPORT_CONSOLIDATED!C7339,GAME_INDEX!$A$7:$E$34,5,FALSE), "NO MATCH")</f>
        <v>1023</v>
      </c>
      <c r="F7339" s="24" t="str">
        <f>IFERROR(VLOOKUP(C7339,GAME_INDEX!$A$7:$E$34,4,FALSE), "NO MATCH!!!")</f>
        <v>North Carolina</v>
      </c>
      <c r="G7339" t="s">
        <v>7330</v>
      </c>
      <c r="H7339" s="1">
        <v>43048</v>
      </c>
      <c r="I7339">
        <v>7106</v>
      </c>
      <c r="J7339" t="s">
        <v>7</v>
      </c>
      <c r="K7339" t="s">
        <v>3254</v>
      </c>
      <c r="L7339">
        <v>22.7</v>
      </c>
    </row>
    <row r="7340" spans="1:12" x14ac:dyDescent="0.55000000000000004">
      <c r="A7340" s="24" t="str">
        <f t="shared" si="114"/>
        <v>102311</v>
      </c>
      <c r="B7340" s="24" t="s">
        <v>14</v>
      </c>
      <c r="C7340" s="25">
        <v>43048</v>
      </c>
      <c r="D7340" s="24">
        <f>IFERROR(VLOOKUP(B7340,'2017_GT Roster'!$B$6:$H$21,7, FALSE), "NO MATCH!!!")</f>
        <v>11</v>
      </c>
      <c r="E7340" s="24">
        <f>IFERROR(VLOOKUP(GAME_JUMP_REPORT_CONSOLIDATED!C7340,GAME_INDEX!$A$7:$E$34,5,FALSE), "NO MATCH")</f>
        <v>1023</v>
      </c>
      <c r="F7340" s="24" t="str">
        <f>IFERROR(VLOOKUP(C7340,GAME_INDEX!$A$7:$E$34,4,FALSE), "NO MATCH!!!")</f>
        <v>North Carolina</v>
      </c>
      <c r="G7340" t="s">
        <v>7331</v>
      </c>
      <c r="H7340" s="1">
        <v>43048</v>
      </c>
      <c r="I7340">
        <v>7109</v>
      </c>
      <c r="J7340" t="s">
        <v>7</v>
      </c>
      <c r="K7340" t="s">
        <v>14</v>
      </c>
      <c r="L7340">
        <v>9.1</v>
      </c>
    </row>
    <row r="7341" spans="1:12" x14ac:dyDescent="0.55000000000000004">
      <c r="A7341" s="24" t="str">
        <f t="shared" si="114"/>
        <v>102397</v>
      </c>
      <c r="B7341" s="24" t="s">
        <v>42</v>
      </c>
      <c r="C7341" s="25">
        <v>43048</v>
      </c>
      <c r="D7341" s="24">
        <f>IFERROR(VLOOKUP(B7341,'2017_GT Roster'!$B$6:$H$21,7, FALSE), "NO MATCH!!!")</f>
        <v>97</v>
      </c>
      <c r="E7341" s="24">
        <f>IFERROR(VLOOKUP(GAME_JUMP_REPORT_CONSOLIDATED!C7341,GAME_INDEX!$A$7:$E$34,5,FALSE), "NO MATCH")</f>
        <v>1023</v>
      </c>
      <c r="F7341" s="24" t="str">
        <f>IFERROR(VLOOKUP(C7341,GAME_INDEX!$A$7:$E$34,4,FALSE), "NO MATCH!!!")</f>
        <v>North Carolina</v>
      </c>
      <c r="G7341" t="s">
        <v>7332</v>
      </c>
      <c r="H7341" s="1">
        <v>43048</v>
      </c>
      <c r="I7341">
        <v>7117</v>
      </c>
      <c r="J7341" t="s">
        <v>7</v>
      </c>
      <c r="K7341" t="s">
        <v>42</v>
      </c>
      <c r="L7341">
        <v>20.2</v>
      </c>
    </row>
    <row r="7342" spans="1:12" x14ac:dyDescent="0.55000000000000004">
      <c r="A7342" s="24" t="str">
        <f t="shared" si="114"/>
        <v>10239</v>
      </c>
      <c r="B7342" s="24" t="s">
        <v>27</v>
      </c>
      <c r="C7342" s="25">
        <v>43048</v>
      </c>
      <c r="D7342" s="24">
        <f>IFERROR(VLOOKUP(B7342,'2017_GT Roster'!$B$6:$H$21,7, FALSE), "NO MATCH!!!")</f>
        <v>9</v>
      </c>
      <c r="E7342" s="24">
        <f>IFERROR(VLOOKUP(GAME_JUMP_REPORT_CONSOLIDATED!C7342,GAME_INDEX!$A$7:$E$34,5,FALSE), "NO MATCH")</f>
        <v>1023</v>
      </c>
      <c r="F7342" s="24" t="str">
        <f>IFERROR(VLOOKUP(C7342,GAME_INDEX!$A$7:$E$34,4,FALSE), "NO MATCH!!!")</f>
        <v>North Carolina</v>
      </c>
      <c r="G7342" t="s">
        <v>7333</v>
      </c>
      <c r="H7342" s="1">
        <v>43048</v>
      </c>
      <c r="I7342">
        <v>7119</v>
      </c>
      <c r="J7342" t="s">
        <v>7</v>
      </c>
      <c r="K7342" t="s">
        <v>27</v>
      </c>
      <c r="L7342">
        <v>11.3</v>
      </c>
    </row>
    <row r="7343" spans="1:12" x14ac:dyDescent="0.55000000000000004">
      <c r="A7343" s="24" t="str">
        <f t="shared" ref="A7343:A7406" si="115">E7343&amp;D7343</f>
        <v>10239</v>
      </c>
      <c r="B7343" s="24" t="s">
        <v>27</v>
      </c>
      <c r="C7343" s="25">
        <v>43048</v>
      </c>
      <c r="D7343" s="24">
        <f>IFERROR(VLOOKUP(B7343,'2017_GT Roster'!$B$6:$H$21,7, FALSE), "NO MATCH!!!")</f>
        <v>9</v>
      </c>
      <c r="E7343" s="24">
        <f>IFERROR(VLOOKUP(GAME_JUMP_REPORT_CONSOLIDATED!C7343,GAME_INDEX!$A$7:$E$34,5,FALSE), "NO MATCH")</f>
        <v>1023</v>
      </c>
      <c r="F7343" s="24" t="str">
        <f>IFERROR(VLOOKUP(C7343,GAME_INDEX!$A$7:$E$34,4,FALSE), "NO MATCH!!!")</f>
        <v>North Carolina</v>
      </c>
      <c r="G7343" t="s">
        <v>7334</v>
      </c>
      <c r="H7343" s="1">
        <v>43048</v>
      </c>
      <c r="I7343">
        <v>7122</v>
      </c>
      <c r="J7343" t="s">
        <v>7</v>
      </c>
      <c r="K7343" t="s">
        <v>27</v>
      </c>
      <c r="L7343">
        <v>11.2</v>
      </c>
    </row>
    <row r="7344" spans="1:12" x14ac:dyDescent="0.55000000000000004">
      <c r="A7344" s="24" t="str">
        <f t="shared" si="115"/>
        <v>102311</v>
      </c>
      <c r="B7344" s="24" t="s">
        <v>14</v>
      </c>
      <c r="C7344" s="25">
        <v>43048</v>
      </c>
      <c r="D7344" s="24">
        <f>IFERROR(VLOOKUP(B7344,'2017_GT Roster'!$B$6:$H$21,7, FALSE), "NO MATCH!!!")</f>
        <v>11</v>
      </c>
      <c r="E7344" s="24">
        <f>IFERROR(VLOOKUP(GAME_JUMP_REPORT_CONSOLIDATED!C7344,GAME_INDEX!$A$7:$E$34,5,FALSE), "NO MATCH")</f>
        <v>1023</v>
      </c>
      <c r="F7344" s="24" t="str">
        <f>IFERROR(VLOOKUP(C7344,GAME_INDEX!$A$7:$E$34,4,FALSE), "NO MATCH!!!")</f>
        <v>North Carolina</v>
      </c>
      <c r="G7344" t="s">
        <v>7335</v>
      </c>
      <c r="H7344" s="1">
        <v>43048</v>
      </c>
      <c r="I7344">
        <v>7131</v>
      </c>
      <c r="J7344" t="s">
        <v>7</v>
      </c>
      <c r="K7344" t="s">
        <v>14</v>
      </c>
      <c r="L7344">
        <v>13.7</v>
      </c>
    </row>
    <row r="7345" spans="1:12" x14ac:dyDescent="0.55000000000000004">
      <c r="A7345" s="24" t="str">
        <f t="shared" si="115"/>
        <v>10234</v>
      </c>
      <c r="B7345" s="24" t="s">
        <v>3262</v>
      </c>
      <c r="C7345" s="25">
        <v>43048</v>
      </c>
      <c r="D7345" s="24">
        <f>IFERROR(VLOOKUP(B7345,'2017_GT Roster'!$B$6:$H$21,7, FALSE), "NO MATCH!!!")</f>
        <v>4</v>
      </c>
      <c r="E7345" s="24">
        <f>IFERROR(VLOOKUP(GAME_JUMP_REPORT_CONSOLIDATED!C7345,GAME_INDEX!$A$7:$E$34,5,FALSE), "NO MATCH")</f>
        <v>1023</v>
      </c>
      <c r="F7345" s="24" t="str">
        <f>IFERROR(VLOOKUP(C7345,GAME_INDEX!$A$7:$E$34,4,FALSE), "NO MATCH!!!")</f>
        <v>North Carolina</v>
      </c>
      <c r="G7345" t="s">
        <v>7336</v>
      </c>
      <c r="H7345" s="1">
        <v>43048</v>
      </c>
      <c r="I7345">
        <v>7148</v>
      </c>
      <c r="J7345" t="s">
        <v>7</v>
      </c>
      <c r="K7345" t="s">
        <v>3262</v>
      </c>
      <c r="L7345">
        <v>20.6</v>
      </c>
    </row>
    <row r="7346" spans="1:12" x14ac:dyDescent="0.55000000000000004">
      <c r="A7346" s="24" t="str">
        <f t="shared" si="115"/>
        <v>10231</v>
      </c>
      <c r="B7346" s="24" t="s">
        <v>3254</v>
      </c>
      <c r="C7346" s="25">
        <v>43048</v>
      </c>
      <c r="D7346" s="24">
        <f>IFERROR(VLOOKUP(B7346,'2017_GT Roster'!$B$6:$H$21,7, FALSE), "NO MATCH!!!")</f>
        <v>1</v>
      </c>
      <c r="E7346" s="24">
        <f>IFERROR(VLOOKUP(GAME_JUMP_REPORT_CONSOLIDATED!C7346,GAME_INDEX!$A$7:$E$34,5,FALSE), "NO MATCH")</f>
        <v>1023</v>
      </c>
      <c r="F7346" s="24" t="str">
        <f>IFERROR(VLOOKUP(C7346,GAME_INDEX!$A$7:$E$34,4,FALSE), "NO MATCH!!!")</f>
        <v>North Carolina</v>
      </c>
      <c r="G7346" t="s">
        <v>7337</v>
      </c>
      <c r="H7346" s="1">
        <v>43048</v>
      </c>
      <c r="I7346">
        <v>7149</v>
      </c>
      <c r="J7346" t="s">
        <v>7</v>
      </c>
      <c r="K7346" t="s">
        <v>3254</v>
      </c>
      <c r="L7346">
        <v>10.7</v>
      </c>
    </row>
    <row r="7347" spans="1:12" x14ac:dyDescent="0.55000000000000004">
      <c r="A7347" s="24" t="str">
        <f t="shared" si="115"/>
        <v>102311</v>
      </c>
      <c r="B7347" s="24" t="s">
        <v>14</v>
      </c>
      <c r="C7347" s="25">
        <v>43048</v>
      </c>
      <c r="D7347" s="24">
        <f>IFERROR(VLOOKUP(B7347,'2017_GT Roster'!$B$6:$H$21,7, FALSE), "NO MATCH!!!")</f>
        <v>11</v>
      </c>
      <c r="E7347" s="24">
        <f>IFERROR(VLOOKUP(GAME_JUMP_REPORT_CONSOLIDATED!C7347,GAME_INDEX!$A$7:$E$34,5,FALSE), "NO MATCH")</f>
        <v>1023</v>
      </c>
      <c r="F7347" s="24" t="str">
        <f>IFERROR(VLOOKUP(C7347,GAME_INDEX!$A$7:$E$34,4,FALSE), "NO MATCH!!!")</f>
        <v>North Carolina</v>
      </c>
      <c r="G7347" t="s">
        <v>7338</v>
      </c>
      <c r="H7347" s="1">
        <v>43048</v>
      </c>
      <c r="I7347">
        <v>7153</v>
      </c>
      <c r="J7347" t="s">
        <v>7</v>
      </c>
      <c r="K7347" t="s">
        <v>14</v>
      </c>
      <c r="L7347">
        <v>19.2</v>
      </c>
    </row>
    <row r="7348" spans="1:12" x14ac:dyDescent="0.55000000000000004">
      <c r="A7348" s="24" t="str">
        <f t="shared" si="115"/>
        <v>102310</v>
      </c>
      <c r="B7348" s="24" t="s">
        <v>5225</v>
      </c>
      <c r="C7348" s="25">
        <v>43048</v>
      </c>
      <c r="D7348" s="24">
        <f>IFERROR(VLOOKUP(B7348,'2017_GT Roster'!$B$6:$H$21,7, FALSE), "NO MATCH!!!")</f>
        <v>10</v>
      </c>
      <c r="E7348" s="24">
        <f>IFERROR(VLOOKUP(GAME_JUMP_REPORT_CONSOLIDATED!C7348,GAME_INDEX!$A$7:$E$34,5,FALSE), "NO MATCH")</f>
        <v>1023</v>
      </c>
      <c r="F7348" s="24" t="str">
        <f>IFERROR(VLOOKUP(C7348,GAME_INDEX!$A$7:$E$34,4,FALSE), "NO MATCH!!!")</f>
        <v>North Carolina</v>
      </c>
      <c r="G7348" t="s">
        <v>7339</v>
      </c>
      <c r="H7348" s="1">
        <v>43048</v>
      </c>
      <c r="I7348">
        <v>7191</v>
      </c>
      <c r="J7348" t="s">
        <v>7</v>
      </c>
      <c r="K7348" t="s">
        <v>5225</v>
      </c>
      <c r="L7348">
        <v>11.9</v>
      </c>
    </row>
    <row r="7349" spans="1:12" x14ac:dyDescent="0.55000000000000004">
      <c r="A7349" s="24" t="str">
        <f t="shared" si="115"/>
        <v>10239</v>
      </c>
      <c r="B7349" s="24" t="s">
        <v>27</v>
      </c>
      <c r="C7349" s="25">
        <v>43048</v>
      </c>
      <c r="D7349" s="24">
        <f>IFERROR(VLOOKUP(B7349,'2017_GT Roster'!$B$6:$H$21,7, FALSE), "NO MATCH!!!")</f>
        <v>9</v>
      </c>
      <c r="E7349" s="24">
        <f>IFERROR(VLOOKUP(GAME_JUMP_REPORT_CONSOLIDATED!C7349,GAME_INDEX!$A$7:$E$34,5,FALSE), "NO MATCH")</f>
        <v>1023</v>
      </c>
      <c r="F7349" s="24" t="str">
        <f>IFERROR(VLOOKUP(C7349,GAME_INDEX!$A$7:$E$34,4,FALSE), "NO MATCH!!!")</f>
        <v>North Carolina</v>
      </c>
      <c r="G7349" t="s">
        <v>7340</v>
      </c>
      <c r="H7349" s="1">
        <v>43048</v>
      </c>
      <c r="I7349">
        <v>7192</v>
      </c>
      <c r="J7349" t="s">
        <v>7</v>
      </c>
      <c r="K7349" t="s">
        <v>27</v>
      </c>
      <c r="L7349">
        <v>11.9</v>
      </c>
    </row>
    <row r="7350" spans="1:12" x14ac:dyDescent="0.55000000000000004">
      <c r="A7350" s="24" t="str">
        <f t="shared" si="115"/>
        <v>10234</v>
      </c>
      <c r="B7350" s="24" t="s">
        <v>3262</v>
      </c>
      <c r="C7350" s="25">
        <v>43048</v>
      </c>
      <c r="D7350" s="24">
        <f>IFERROR(VLOOKUP(B7350,'2017_GT Roster'!$B$6:$H$21,7, FALSE), "NO MATCH!!!")</f>
        <v>4</v>
      </c>
      <c r="E7350" s="24">
        <f>IFERROR(VLOOKUP(GAME_JUMP_REPORT_CONSOLIDATED!C7350,GAME_INDEX!$A$7:$E$34,5,FALSE), "NO MATCH")</f>
        <v>1023</v>
      </c>
      <c r="F7350" s="24" t="str">
        <f>IFERROR(VLOOKUP(C7350,GAME_INDEX!$A$7:$E$34,4,FALSE), "NO MATCH!!!")</f>
        <v>North Carolina</v>
      </c>
      <c r="G7350" t="s">
        <v>7341</v>
      </c>
      <c r="H7350" s="1">
        <v>43048</v>
      </c>
      <c r="I7350">
        <v>7201</v>
      </c>
      <c r="J7350" t="s">
        <v>7</v>
      </c>
      <c r="K7350" t="s">
        <v>3262</v>
      </c>
      <c r="L7350">
        <v>17.600000000000001</v>
      </c>
    </row>
    <row r="7351" spans="1:12" x14ac:dyDescent="0.55000000000000004">
      <c r="A7351" s="24" t="str">
        <f t="shared" si="115"/>
        <v>102311</v>
      </c>
      <c r="B7351" s="24" t="s">
        <v>14</v>
      </c>
      <c r="C7351" s="25">
        <v>43048</v>
      </c>
      <c r="D7351" s="24">
        <f>IFERROR(VLOOKUP(B7351,'2017_GT Roster'!$B$6:$H$21,7, FALSE), "NO MATCH!!!")</f>
        <v>11</v>
      </c>
      <c r="E7351" s="24">
        <f>IFERROR(VLOOKUP(GAME_JUMP_REPORT_CONSOLIDATED!C7351,GAME_INDEX!$A$7:$E$34,5,FALSE), "NO MATCH")</f>
        <v>1023</v>
      </c>
      <c r="F7351" s="24" t="str">
        <f>IFERROR(VLOOKUP(C7351,GAME_INDEX!$A$7:$E$34,4,FALSE), "NO MATCH!!!")</f>
        <v>North Carolina</v>
      </c>
      <c r="G7351" t="s">
        <v>7342</v>
      </c>
      <c r="H7351" s="1">
        <v>43048</v>
      </c>
      <c r="I7351">
        <v>7233</v>
      </c>
      <c r="J7351" t="s">
        <v>7</v>
      </c>
      <c r="K7351" t="s">
        <v>14</v>
      </c>
      <c r="L7351">
        <v>17.7</v>
      </c>
    </row>
    <row r="7352" spans="1:12" x14ac:dyDescent="0.55000000000000004">
      <c r="A7352" s="24" t="str">
        <f t="shared" si="115"/>
        <v>10234</v>
      </c>
      <c r="B7352" s="24" t="s">
        <v>3262</v>
      </c>
      <c r="C7352" s="25">
        <v>43048</v>
      </c>
      <c r="D7352" s="24">
        <f>IFERROR(VLOOKUP(B7352,'2017_GT Roster'!$B$6:$H$21,7, FALSE), "NO MATCH!!!")</f>
        <v>4</v>
      </c>
      <c r="E7352" s="24">
        <f>IFERROR(VLOOKUP(GAME_JUMP_REPORT_CONSOLIDATED!C7352,GAME_INDEX!$A$7:$E$34,5,FALSE), "NO MATCH")</f>
        <v>1023</v>
      </c>
      <c r="F7352" s="24" t="str">
        <f>IFERROR(VLOOKUP(C7352,GAME_INDEX!$A$7:$E$34,4,FALSE), "NO MATCH!!!")</f>
        <v>North Carolina</v>
      </c>
      <c r="G7352" t="s">
        <v>7343</v>
      </c>
      <c r="H7352" s="1">
        <v>43048</v>
      </c>
      <c r="I7352">
        <v>7251</v>
      </c>
      <c r="J7352" t="s">
        <v>7</v>
      </c>
      <c r="K7352" t="s">
        <v>3262</v>
      </c>
      <c r="L7352">
        <v>21.9</v>
      </c>
    </row>
    <row r="7353" spans="1:12" x14ac:dyDescent="0.55000000000000004">
      <c r="A7353" s="24" t="str">
        <f t="shared" si="115"/>
        <v>102311</v>
      </c>
      <c r="B7353" s="24" t="s">
        <v>14</v>
      </c>
      <c r="C7353" s="25">
        <v>43048</v>
      </c>
      <c r="D7353" s="24">
        <f>IFERROR(VLOOKUP(B7353,'2017_GT Roster'!$B$6:$H$21,7, FALSE), "NO MATCH!!!")</f>
        <v>11</v>
      </c>
      <c r="E7353" s="24">
        <f>IFERROR(VLOOKUP(GAME_JUMP_REPORT_CONSOLIDATED!C7353,GAME_INDEX!$A$7:$E$34,5,FALSE), "NO MATCH")</f>
        <v>1023</v>
      </c>
      <c r="F7353" s="24" t="str">
        <f>IFERROR(VLOOKUP(C7353,GAME_INDEX!$A$7:$E$34,4,FALSE), "NO MATCH!!!")</f>
        <v>North Carolina</v>
      </c>
      <c r="G7353" t="s">
        <v>7344</v>
      </c>
      <c r="H7353" s="1">
        <v>43048</v>
      </c>
      <c r="I7353">
        <v>7252</v>
      </c>
      <c r="J7353" t="s">
        <v>7</v>
      </c>
      <c r="K7353" t="s">
        <v>14</v>
      </c>
      <c r="L7353">
        <v>14.3</v>
      </c>
    </row>
    <row r="7354" spans="1:12" x14ac:dyDescent="0.55000000000000004">
      <c r="A7354" s="24" t="str">
        <f t="shared" si="115"/>
        <v>102333</v>
      </c>
      <c r="B7354" s="24" t="s">
        <v>32</v>
      </c>
      <c r="C7354" s="25">
        <v>43048</v>
      </c>
      <c r="D7354" s="24">
        <f>IFERROR(VLOOKUP(B7354,'2017_GT Roster'!$B$6:$H$21,7, FALSE), "NO MATCH!!!")</f>
        <v>33</v>
      </c>
      <c r="E7354" s="24">
        <f>IFERROR(VLOOKUP(GAME_JUMP_REPORT_CONSOLIDATED!C7354,GAME_INDEX!$A$7:$E$34,5,FALSE), "NO MATCH")</f>
        <v>1023</v>
      </c>
      <c r="F7354" s="24" t="str">
        <f>IFERROR(VLOOKUP(C7354,GAME_INDEX!$A$7:$E$34,4,FALSE), "NO MATCH!!!")</f>
        <v>North Carolina</v>
      </c>
      <c r="G7354" t="s">
        <v>7345</v>
      </c>
      <c r="H7354" s="1">
        <v>43048</v>
      </c>
      <c r="I7354">
        <v>7253</v>
      </c>
      <c r="J7354" t="s">
        <v>7</v>
      </c>
      <c r="K7354" t="s">
        <v>32</v>
      </c>
      <c r="L7354">
        <v>17.5</v>
      </c>
    </row>
    <row r="7355" spans="1:12" x14ac:dyDescent="0.55000000000000004">
      <c r="A7355" s="24" t="str">
        <f t="shared" si="115"/>
        <v>10239</v>
      </c>
      <c r="B7355" s="24" t="s">
        <v>27</v>
      </c>
      <c r="C7355" s="25">
        <v>43048</v>
      </c>
      <c r="D7355" s="24">
        <f>IFERROR(VLOOKUP(B7355,'2017_GT Roster'!$B$6:$H$21,7, FALSE), "NO MATCH!!!")</f>
        <v>9</v>
      </c>
      <c r="E7355" s="24">
        <f>IFERROR(VLOOKUP(GAME_JUMP_REPORT_CONSOLIDATED!C7355,GAME_INDEX!$A$7:$E$34,5,FALSE), "NO MATCH")</f>
        <v>1023</v>
      </c>
      <c r="F7355" s="24" t="str">
        <f>IFERROR(VLOOKUP(C7355,GAME_INDEX!$A$7:$E$34,4,FALSE), "NO MATCH!!!")</f>
        <v>North Carolina</v>
      </c>
      <c r="G7355" t="s">
        <v>7346</v>
      </c>
      <c r="H7355" s="1">
        <v>43048</v>
      </c>
      <c r="I7355">
        <v>7281</v>
      </c>
      <c r="J7355" t="s">
        <v>7</v>
      </c>
      <c r="K7355" t="s">
        <v>27</v>
      </c>
      <c r="L7355">
        <v>11</v>
      </c>
    </row>
    <row r="7356" spans="1:12" x14ac:dyDescent="0.55000000000000004">
      <c r="A7356" s="24" t="str">
        <f t="shared" si="115"/>
        <v>102311</v>
      </c>
      <c r="B7356" s="24" t="s">
        <v>14</v>
      </c>
      <c r="C7356" s="25">
        <v>43048</v>
      </c>
      <c r="D7356" s="24">
        <f>IFERROR(VLOOKUP(B7356,'2017_GT Roster'!$B$6:$H$21,7, FALSE), "NO MATCH!!!")</f>
        <v>11</v>
      </c>
      <c r="E7356" s="24">
        <f>IFERROR(VLOOKUP(GAME_JUMP_REPORT_CONSOLIDATED!C7356,GAME_INDEX!$A$7:$E$34,5,FALSE), "NO MATCH")</f>
        <v>1023</v>
      </c>
      <c r="F7356" s="24" t="str">
        <f>IFERROR(VLOOKUP(C7356,GAME_INDEX!$A$7:$E$34,4,FALSE), "NO MATCH!!!")</f>
        <v>North Carolina</v>
      </c>
      <c r="G7356" t="s">
        <v>7347</v>
      </c>
      <c r="H7356" s="1">
        <v>43048</v>
      </c>
      <c r="I7356">
        <v>7292</v>
      </c>
      <c r="J7356" t="s">
        <v>7</v>
      </c>
      <c r="K7356" t="s">
        <v>14</v>
      </c>
      <c r="L7356">
        <v>25.9</v>
      </c>
    </row>
    <row r="7357" spans="1:12" x14ac:dyDescent="0.55000000000000004">
      <c r="A7357" s="24" t="str">
        <f t="shared" si="115"/>
        <v>10239</v>
      </c>
      <c r="B7357" s="24" t="s">
        <v>27</v>
      </c>
      <c r="C7357" s="25">
        <v>43048</v>
      </c>
      <c r="D7357" s="24">
        <f>IFERROR(VLOOKUP(B7357,'2017_GT Roster'!$B$6:$H$21,7, FALSE), "NO MATCH!!!")</f>
        <v>9</v>
      </c>
      <c r="E7357" s="24">
        <f>IFERROR(VLOOKUP(GAME_JUMP_REPORT_CONSOLIDATED!C7357,GAME_INDEX!$A$7:$E$34,5,FALSE), "NO MATCH")</f>
        <v>1023</v>
      </c>
      <c r="F7357" s="24" t="str">
        <f>IFERROR(VLOOKUP(C7357,GAME_INDEX!$A$7:$E$34,4,FALSE), "NO MATCH!!!")</f>
        <v>North Carolina</v>
      </c>
      <c r="G7357" t="s">
        <v>7348</v>
      </c>
      <c r="H7357" s="1">
        <v>43048</v>
      </c>
      <c r="I7357">
        <v>7314</v>
      </c>
      <c r="J7357" t="s">
        <v>7</v>
      </c>
      <c r="K7357" t="s">
        <v>27</v>
      </c>
      <c r="L7357">
        <v>14.6</v>
      </c>
    </row>
    <row r="7358" spans="1:12" x14ac:dyDescent="0.55000000000000004">
      <c r="A7358" s="24" t="str">
        <f t="shared" si="115"/>
        <v>10231</v>
      </c>
      <c r="B7358" s="24" t="s">
        <v>3254</v>
      </c>
      <c r="C7358" s="25">
        <v>43048</v>
      </c>
      <c r="D7358" s="24">
        <f>IFERROR(VLOOKUP(B7358,'2017_GT Roster'!$B$6:$H$21,7, FALSE), "NO MATCH!!!")</f>
        <v>1</v>
      </c>
      <c r="E7358" s="24">
        <f>IFERROR(VLOOKUP(GAME_JUMP_REPORT_CONSOLIDATED!C7358,GAME_INDEX!$A$7:$E$34,5,FALSE), "NO MATCH")</f>
        <v>1023</v>
      </c>
      <c r="F7358" s="24" t="str">
        <f>IFERROR(VLOOKUP(C7358,GAME_INDEX!$A$7:$E$34,4,FALSE), "NO MATCH!!!")</f>
        <v>North Carolina</v>
      </c>
      <c r="G7358" t="s">
        <v>7349</v>
      </c>
      <c r="H7358" s="1">
        <v>43048</v>
      </c>
      <c r="I7358">
        <v>7315</v>
      </c>
      <c r="J7358" t="s">
        <v>7</v>
      </c>
      <c r="K7358" t="s">
        <v>3254</v>
      </c>
      <c r="L7358">
        <v>17.3</v>
      </c>
    </row>
    <row r="7359" spans="1:12" x14ac:dyDescent="0.55000000000000004">
      <c r="A7359" s="24" t="str">
        <f t="shared" si="115"/>
        <v>10233</v>
      </c>
      <c r="B7359" s="24" t="s">
        <v>3344</v>
      </c>
      <c r="C7359" s="25">
        <v>43048</v>
      </c>
      <c r="D7359" s="24">
        <f>IFERROR(VLOOKUP(B7359,'2017_GT Roster'!$B$6:$H$21,7, FALSE), "NO MATCH!!!")</f>
        <v>3</v>
      </c>
      <c r="E7359" s="24">
        <f>IFERROR(VLOOKUP(GAME_JUMP_REPORT_CONSOLIDATED!C7359,GAME_INDEX!$A$7:$E$34,5,FALSE), "NO MATCH")</f>
        <v>1023</v>
      </c>
      <c r="F7359" s="24" t="str">
        <f>IFERROR(VLOOKUP(C7359,GAME_INDEX!$A$7:$E$34,4,FALSE), "NO MATCH!!!")</f>
        <v>North Carolina</v>
      </c>
      <c r="G7359" t="s">
        <v>7350</v>
      </c>
      <c r="H7359" s="1">
        <v>43048</v>
      </c>
      <c r="I7359">
        <v>7317</v>
      </c>
      <c r="J7359" t="s">
        <v>7</v>
      </c>
      <c r="K7359" t="s">
        <v>3344</v>
      </c>
      <c r="L7359">
        <v>9.6999999999999993</v>
      </c>
    </row>
    <row r="7360" spans="1:12" x14ac:dyDescent="0.55000000000000004">
      <c r="A7360" s="24" t="str">
        <f t="shared" si="115"/>
        <v>10233</v>
      </c>
      <c r="B7360" s="24" t="s">
        <v>3344</v>
      </c>
      <c r="C7360" s="25">
        <v>43048</v>
      </c>
      <c r="D7360" s="24">
        <f>IFERROR(VLOOKUP(B7360,'2017_GT Roster'!$B$6:$H$21,7, FALSE), "NO MATCH!!!")</f>
        <v>3</v>
      </c>
      <c r="E7360" s="24">
        <f>IFERROR(VLOOKUP(GAME_JUMP_REPORT_CONSOLIDATED!C7360,GAME_INDEX!$A$7:$E$34,5,FALSE), "NO MATCH")</f>
        <v>1023</v>
      </c>
      <c r="F7360" s="24" t="str">
        <f>IFERROR(VLOOKUP(C7360,GAME_INDEX!$A$7:$E$34,4,FALSE), "NO MATCH!!!")</f>
        <v>North Carolina</v>
      </c>
      <c r="G7360" t="s">
        <v>7351</v>
      </c>
      <c r="H7360" s="1">
        <v>43048</v>
      </c>
      <c r="I7360">
        <v>7317</v>
      </c>
      <c r="J7360" t="s">
        <v>7</v>
      </c>
      <c r="K7360" t="s">
        <v>3344</v>
      </c>
      <c r="L7360">
        <v>10.5</v>
      </c>
    </row>
    <row r="7361" spans="1:12" x14ac:dyDescent="0.55000000000000004">
      <c r="A7361" s="24" t="str">
        <f t="shared" si="115"/>
        <v>10233</v>
      </c>
      <c r="B7361" s="24" t="s">
        <v>3344</v>
      </c>
      <c r="C7361" s="25">
        <v>43048</v>
      </c>
      <c r="D7361" s="24">
        <f>IFERROR(VLOOKUP(B7361,'2017_GT Roster'!$B$6:$H$21,7, FALSE), "NO MATCH!!!")</f>
        <v>3</v>
      </c>
      <c r="E7361" s="24">
        <f>IFERROR(VLOOKUP(GAME_JUMP_REPORT_CONSOLIDATED!C7361,GAME_INDEX!$A$7:$E$34,5,FALSE), "NO MATCH")</f>
        <v>1023</v>
      </c>
      <c r="F7361" s="24" t="str">
        <f>IFERROR(VLOOKUP(C7361,GAME_INDEX!$A$7:$E$34,4,FALSE), "NO MATCH!!!")</f>
        <v>North Carolina</v>
      </c>
      <c r="G7361" t="s">
        <v>7352</v>
      </c>
      <c r="H7361" s="1">
        <v>43048</v>
      </c>
      <c r="I7361">
        <v>7318</v>
      </c>
      <c r="J7361" t="s">
        <v>7</v>
      </c>
      <c r="K7361" t="s">
        <v>3344</v>
      </c>
      <c r="L7361">
        <v>10.1</v>
      </c>
    </row>
    <row r="7362" spans="1:12" x14ac:dyDescent="0.55000000000000004">
      <c r="A7362" s="24" t="str">
        <f t="shared" si="115"/>
        <v>10231</v>
      </c>
      <c r="B7362" s="24" t="s">
        <v>3254</v>
      </c>
      <c r="C7362" s="25">
        <v>43048</v>
      </c>
      <c r="D7362" s="24">
        <f>IFERROR(VLOOKUP(B7362,'2017_GT Roster'!$B$6:$H$21,7, FALSE), "NO MATCH!!!")</f>
        <v>1</v>
      </c>
      <c r="E7362" s="24">
        <f>IFERROR(VLOOKUP(GAME_JUMP_REPORT_CONSOLIDATED!C7362,GAME_INDEX!$A$7:$E$34,5,FALSE), "NO MATCH")</f>
        <v>1023</v>
      </c>
      <c r="F7362" s="24" t="str">
        <f>IFERROR(VLOOKUP(C7362,GAME_INDEX!$A$7:$E$34,4,FALSE), "NO MATCH!!!")</f>
        <v>North Carolina</v>
      </c>
      <c r="G7362" t="s">
        <v>7353</v>
      </c>
      <c r="H7362" s="1">
        <v>43048</v>
      </c>
      <c r="I7362">
        <v>7323</v>
      </c>
      <c r="J7362" t="s">
        <v>7</v>
      </c>
      <c r="K7362" t="s">
        <v>3254</v>
      </c>
      <c r="L7362">
        <v>15.7</v>
      </c>
    </row>
    <row r="7363" spans="1:12" x14ac:dyDescent="0.55000000000000004">
      <c r="A7363" s="24" t="str">
        <f t="shared" si="115"/>
        <v>10239</v>
      </c>
      <c r="B7363" s="24" t="s">
        <v>27</v>
      </c>
      <c r="C7363" s="25">
        <v>43048</v>
      </c>
      <c r="D7363" s="24">
        <f>IFERROR(VLOOKUP(B7363,'2017_GT Roster'!$B$6:$H$21,7, FALSE), "NO MATCH!!!")</f>
        <v>9</v>
      </c>
      <c r="E7363" s="24">
        <f>IFERROR(VLOOKUP(GAME_JUMP_REPORT_CONSOLIDATED!C7363,GAME_INDEX!$A$7:$E$34,5,FALSE), "NO MATCH")</f>
        <v>1023</v>
      </c>
      <c r="F7363" s="24" t="str">
        <f>IFERROR(VLOOKUP(C7363,GAME_INDEX!$A$7:$E$34,4,FALSE), "NO MATCH!!!")</f>
        <v>North Carolina</v>
      </c>
      <c r="G7363" t="s">
        <v>7354</v>
      </c>
      <c r="H7363" s="1">
        <v>43048</v>
      </c>
      <c r="I7363">
        <v>7345</v>
      </c>
      <c r="J7363" t="s">
        <v>7</v>
      </c>
      <c r="K7363" t="s">
        <v>27</v>
      </c>
      <c r="L7363">
        <v>13.4</v>
      </c>
    </row>
    <row r="7364" spans="1:12" x14ac:dyDescent="0.55000000000000004">
      <c r="A7364" s="24" t="str">
        <f t="shared" si="115"/>
        <v>10239</v>
      </c>
      <c r="B7364" s="24" t="s">
        <v>27</v>
      </c>
      <c r="C7364" s="25">
        <v>43048</v>
      </c>
      <c r="D7364" s="24">
        <f>IFERROR(VLOOKUP(B7364,'2017_GT Roster'!$B$6:$H$21,7, FALSE), "NO MATCH!!!")</f>
        <v>9</v>
      </c>
      <c r="E7364" s="24">
        <f>IFERROR(VLOOKUP(GAME_JUMP_REPORT_CONSOLIDATED!C7364,GAME_INDEX!$A$7:$E$34,5,FALSE), "NO MATCH")</f>
        <v>1023</v>
      </c>
      <c r="F7364" s="24" t="str">
        <f>IFERROR(VLOOKUP(C7364,GAME_INDEX!$A$7:$E$34,4,FALSE), "NO MATCH!!!")</f>
        <v>North Carolina</v>
      </c>
      <c r="G7364" t="s">
        <v>7355</v>
      </c>
      <c r="H7364" s="1">
        <v>43048</v>
      </c>
      <c r="I7364">
        <v>7348</v>
      </c>
      <c r="J7364" t="s">
        <v>7</v>
      </c>
      <c r="K7364" t="s">
        <v>27</v>
      </c>
      <c r="L7364">
        <v>9.1999999999999993</v>
      </c>
    </row>
    <row r="7365" spans="1:12" x14ac:dyDescent="0.55000000000000004">
      <c r="A7365" s="24" t="str">
        <f t="shared" si="115"/>
        <v>10231</v>
      </c>
      <c r="B7365" s="24" t="s">
        <v>3254</v>
      </c>
      <c r="C7365" s="25">
        <v>43048</v>
      </c>
      <c r="D7365" s="24">
        <f>IFERROR(VLOOKUP(B7365,'2017_GT Roster'!$B$6:$H$21,7, FALSE), "NO MATCH!!!")</f>
        <v>1</v>
      </c>
      <c r="E7365" s="24">
        <f>IFERROR(VLOOKUP(GAME_JUMP_REPORT_CONSOLIDATED!C7365,GAME_INDEX!$A$7:$E$34,5,FALSE), "NO MATCH")</f>
        <v>1023</v>
      </c>
      <c r="F7365" s="24" t="str">
        <f>IFERROR(VLOOKUP(C7365,GAME_INDEX!$A$7:$E$34,4,FALSE), "NO MATCH!!!")</f>
        <v>North Carolina</v>
      </c>
      <c r="G7365" t="s">
        <v>7356</v>
      </c>
      <c r="H7365" s="1">
        <v>43048</v>
      </c>
      <c r="I7365">
        <v>7355</v>
      </c>
      <c r="J7365" t="s">
        <v>7</v>
      </c>
      <c r="K7365" t="s">
        <v>3254</v>
      </c>
      <c r="L7365">
        <v>21.5</v>
      </c>
    </row>
    <row r="7366" spans="1:12" x14ac:dyDescent="0.55000000000000004">
      <c r="A7366" s="24" t="str">
        <f t="shared" si="115"/>
        <v>10239</v>
      </c>
      <c r="B7366" s="24" t="s">
        <v>27</v>
      </c>
      <c r="C7366" s="25">
        <v>43048</v>
      </c>
      <c r="D7366" s="24">
        <f>IFERROR(VLOOKUP(B7366,'2017_GT Roster'!$B$6:$H$21,7, FALSE), "NO MATCH!!!")</f>
        <v>9</v>
      </c>
      <c r="E7366" s="24">
        <f>IFERROR(VLOOKUP(GAME_JUMP_REPORT_CONSOLIDATED!C7366,GAME_INDEX!$A$7:$E$34,5,FALSE), "NO MATCH")</f>
        <v>1023</v>
      </c>
      <c r="F7366" s="24" t="str">
        <f>IFERROR(VLOOKUP(C7366,GAME_INDEX!$A$7:$E$34,4,FALSE), "NO MATCH!!!")</f>
        <v>North Carolina</v>
      </c>
      <c r="G7366" t="s">
        <v>7357</v>
      </c>
      <c r="H7366" s="1">
        <v>43048</v>
      </c>
      <c r="I7366">
        <v>7367</v>
      </c>
      <c r="J7366" t="s">
        <v>7</v>
      </c>
      <c r="K7366" t="s">
        <v>27</v>
      </c>
      <c r="L7366">
        <v>9.6999999999999993</v>
      </c>
    </row>
    <row r="7367" spans="1:12" x14ac:dyDescent="0.55000000000000004">
      <c r="A7367" s="24" t="str">
        <f t="shared" si="115"/>
        <v>102397</v>
      </c>
      <c r="B7367" s="24" t="s">
        <v>42</v>
      </c>
      <c r="C7367" s="25">
        <v>43048</v>
      </c>
      <c r="D7367" s="24">
        <f>IFERROR(VLOOKUP(B7367,'2017_GT Roster'!$B$6:$H$21,7, FALSE), "NO MATCH!!!")</f>
        <v>97</v>
      </c>
      <c r="E7367" s="24">
        <f>IFERROR(VLOOKUP(GAME_JUMP_REPORT_CONSOLIDATED!C7367,GAME_INDEX!$A$7:$E$34,5,FALSE), "NO MATCH")</f>
        <v>1023</v>
      </c>
      <c r="F7367" s="24" t="str">
        <f>IFERROR(VLOOKUP(C7367,GAME_INDEX!$A$7:$E$34,4,FALSE), "NO MATCH!!!")</f>
        <v>North Carolina</v>
      </c>
      <c r="G7367" t="s">
        <v>7358</v>
      </c>
      <c r="H7367" s="1">
        <v>43048</v>
      </c>
      <c r="I7367">
        <v>7377</v>
      </c>
      <c r="J7367" t="s">
        <v>7</v>
      </c>
      <c r="K7367" t="s">
        <v>42</v>
      </c>
      <c r="L7367">
        <v>14.9</v>
      </c>
    </row>
    <row r="7368" spans="1:12" x14ac:dyDescent="0.55000000000000004">
      <c r="A7368" s="24" t="str">
        <f t="shared" si="115"/>
        <v>102333</v>
      </c>
      <c r="B7368" s="24" t="s">
        <v>32</v>
      </c>
      <c r="C7368" s="25">
        <v>43048</v>
      </c>
      <c r="D7368" s="24">
        <f>IFERROR(VLOOKUP(B7368,'2017_GT Roster'!$B$6:$H$21,7, FALSE), "NO MATCH!!!")</f>
        <v>33</v>
      </c>
      <c r="E7368" s="24">
        <f>IFERROR(VLOOKUP(GAME_JUMP_REPORT_CONSOLIDATED!C7368,GAME_INDEX!$A$7:$E$34,5,FALSE), "NO MATCH")</f>
        <v>1023</v>
      </c>
      <c r="F7368" s="24" t="str">
        <f>IFERROR(VLOOKUP(C7368,GAME_INDEX!$A$7:$E$34,4,FALSE), "NO MATCH!!!")</f>
        <v>North Carolina</v>
      </c>
      <c r="G7368" t="s">
        <v>7359</v>
      </c>
      <c r="H7368" s="1">
        <v>43048</v>
      </c>
      <c r="I7368">
        <v>7377</v>
      </c>
      <c r="J7368" t="s">
        <v>7</v>
      </c>
      <c r="K7368" t="s">
        <v>32</v>
      </c>
      <c r="L7368">
        <v>18.2</v>
      </c>
    </row>
    <row r="7369" spans="1:12" x14ac:dyDescent="0.55000000000000004">
      <c r="A7369" s="24" t="str">
        <f t="shared" si="115"/>
        <v>10231</v>
      </c>
      <c r="B7369" s="24" t="s">
        <v>3254</v>
      </c>
      <c r="C7369" s="25">
        <v>43048</v>
      </c>
      <c r="D7369" s="24">
        <f>IFERROR(VLOOKUP(B7369,'2017_GT Roster'!$B$6:$H$21,7, FALSE), "NO MATCH!!!")</f>
        <v>1</v>
      </c>
      <c r="E7369" s="24">
        <f>IFERROR(VLOOKUP(GAME_JUMP_REPORT_CONSOLIDATED!C7369,GAME_INDEX!$A$7:$E$34,5,FALSE), "NO MATCH")</f>
        <v>1023</v>
      </c>
      <c r="F7369" s="24" t="str">
        <f>IFERROR(VLOOKUP(C7369,GAME_INDEX!$A$7:$E$34,4,FALSE), "NO MATCH!!!")</f>
        <v>North Carolina</v>
      </c>
      <c r="G7369" t="s">
        <v>7360</v>
      </c>
      <c r="H7369" s="1">
        <v>43048</v>
      </c>
      <c r="I7369">
        <v>7381</v>
      </c>
      <c r="J7369" t="s">
        <v>7</v>
      </c>
      <c r="K7369" t="s">
        <v>3254</v>
      </c>
      <c r="L7369">
        <v>16.600000000000001</v>
      </c>
    </row>
    <row r="7370" spans="1:12" x14ac:dyDescent="0.55000000000000004">
      <c r="A7370" s="24" t="str">
        <f t="shared" si="115"/>
        <v>10239</v>
      </c>
      <c r="B7370" s="24" t="s">
        <v>27</v>
      </c>
      <c r="C7370" s="25">
        <v>43048</v>
      </c>
      <c r="D7370" s="24">
        <f>IFERROR(VLOOKUP(B7370,'2017_GT Roster'!$B$6:$H$21,7, FALSE), "NO MATCH!!!")</f>
        <v>9</v>
      </c>
      <c r="E7370" s="24">
        <f>IFERROR(VLOOKUP(GAME_JUMP_REPORT_CONSOLIDATED!C7370,GAME_INDEX!$A$7:$E$34,5,FALSE), "NO MATCH")</f>
        <v>1023</v>
      </c>
      <c r="F7370" s="24" t="str">
        <f>IFERROR(VLOOKUP(C7370,GAME_INDEX!$A$7:$E$34,4,FALSE), "NO MATCH!!!")</f>
        <v>North Carolina</v>
      </c>
      <c r="G7370" t="s">
        <v>7361</v>
      </c>
      <c r="H7370" s="1">
        <v>43048</v>
      </c>
      <c r="I7370">
        <v>7382</v>
      </c>
      <c r="J7370" t="s">
        <v>7</v>
      </c>
      <c r="K7370" t="s">
        <v>27</v>
      </c>
      <c r="L7370">
        <v>11.5</v>
      </c>
    </row>
    <row r="7371" spans="1:12" x14ac:dyDescent="0.55000000000000004">
      <c r="A7371" s="24" t="str">
        <f t="shared" si="115"/>
        <v>102311</v>
      </c>
      <c r="B7371" s="24" t="s">
        <v>14</v>
      </c>
      <c r="C7371" s="25">
        <v>43048</v>
      </c>
      <c r="D7371" s="24">
        <f>IFERROR(VLOOKUP(B7371,'2017_GT Roster'!$B$6:$H$21,7, FALSE), "NO MATCH!!!")</f>
        <v>11</v>
      </c>
      <c r="E7371" s="24">
        <f>IFERROR(VLOOKUP(GAME_JUMP_REPORT_CONSOLIDATED!C7371,GAME_INDEX!$A$7:$E$34,5,FALSE), "NO MATCH")</f>
        <v>1023</v>
      </c>
      <c r="F7371" s="24" t="str">
        <f>IFERROR(VLOOKUP(C7371,GAME_INDEX!$A$7:$E$34,4,FALSE), "NO MATCH!!!")</f>
        <v>North Carolina</v>
      </c>
      <c r="G7371" t="s">
        <v>7362</v>
      </c>
      <c r="H7371" s="1">
        <v>43048</v>
      </c>
      <c r="I7371">
        <v>7385</v>
      </c>
      <c r="J7371" t="s">
        <v>7</v>
      </c>
      <c r="K7371" t="s">
        <v>14</v>
      </c>
      <c r="L7371">
        <v>19.899999999999999</v>
      </c>
    </row>
    <row r="7372" spans="1:12" x14ac:dyDescent="0.55000000000000004">
      <c r="A7372" s="24" t="str">
        <f t="shared" si="115"/>
        <v>10231</v>
      </c>
      <c r="B7372" s="24" t="s">
        <v>3254</v>
      </c>
      <c r="C7372" s="25">
        <v>43048</v>
      </c>
      <c r="D7372" s="24">
        <f>IFERROR(VLOOKUP(B7372,'2017_GT Roster'!$B$6:$H$21,7, FALSE), "NO MATCH!!!")</f>
        <v>1</v>
      </c>
      <c r="E7372" s="24">
        <f>IFERROR(VLOOKUP(GAME_JUMP_REPORT_CONSOLIDATED!C7372,GAME_INDEX!$A$7:$E$34,5,FALSE), "NO MATCH")</f>
        <v>1023</v>
      </c>
      <c r="F7372" s="24" t="str">
        <f>IFERROR(VLOOKUP(C7372,GAME_INDEX!$A$7:$E$34,4,FALSE), "NO MATCH!!!")</f>
        <v>North Carolina</v>
      </c>
      <c r="G7372" t="s">
        <v>7363</v>
      </c>
      <c r="H7372" s="1">
        <v>43048</v>
      </c>
      <c r="I7372">
        <v>7389</v>
      </c>
      <c r="J7372" t="s">
        <v>7</v>
      </c>
      <c r="K7372" t="s">
        <v>3254</v>
      </c>
      <c r="L7372">
        <v>16.399999999999999</v>
      </c>
    </row>
    <row r="7373" spans="1:12" x14ac:dyDescent="0.55000000000000004">
      <c r="A7373" s="24" t="str">
        <f t="shared" si="115"/>
        <v>102311</v>
      </c>
      <c r="B7373" s="24" t="s">
        <v>14</v>
      </c>
      <c r="C7373" s="25">
        <v>43048</v>
      </c>
      <c r="D7373" s="24">
        <f>IFERROR(VLOOKUP(B7373,'2017_GT Roster'!$B$6:$H$21,7, FALSE), "NO MATCH!!!")</f>
        <v>11</v>
      </c>
      <c r="E7373" s="24">
        <f>IFERROR(VLOOKUP(GAME_JUMP_REPORT_CONSOLIDATED!C7373,GAME_INDEX!$A$7:$E$34,5,FALSE), "NO MATCH")</f>
        <v>1023</v>
      </c>
      <c r="F7373" s="24" t="str">
        <f>IFERROR(VLOOKUP(C7373,GAME_INDEX!$A$7:$E$34,4,FALSE), "NO MATCH!!!")</f>
        <v>North Carolina</v>
      </c>
      <c r="G7373" t="s">
        <v>7364</v>
      </c>
      <c r="H7373" s="1">
        <v>43048</v>
      </c>
      <c r="I7373">
        <v>7393</v>
      </c>
      <c r="J7373" t="s">
        <v>7</v>
      </c>
      <c r="K7373" t="s">
        <v>14</v>
      </c>
      <c r="L7373">
        <v>21.4</v>
      </c>
    </row>
    <row r="7374" spans="1:12" x14ac:dyDescent="0.55000000000000004">
      <c r="A7374" s="24" t="str">
        <f t="shared" si="115"/>
        <v>10233</v>
      </c>
      <c r="B7374" s="24" t="s">
        <v>3344</v>
      </c>
      <c r="C7374" s="25">
        <v>43048</v>
      </c>
      <c r="D7374" s="24">
        <f>IFERROR(VLOOKUP(B7374,'2017_GT Roster'!$B$6:$H$21,7, FALSE), "NO MATCH!!!")</f>
        <v>3</v>
      </c>
      <c r="E7374" s="24">
        <f>IFERROR(VLOOKUP(GAME_JUMP_REPORT_CONSOLIDATED!C7374,GAME_INDEX!$A$7:$E$34,5,FALSE), "NO MATCH")</f>
        <v>1023</v>
      </c>
      <c r="F7374" s="24" t="str">
        <f>IFERROR(VLOOKUP(C7374,GAME_INDEX!$A$7:$E$34,4,FALSE), "NO MATCH!!!")</f>
        <v>North Carolina</v>
      </c>
      <c r="G7374" t="s">
        <v>7365</v>
      </c>
      <c r="H7374" s="1">
        <v>43048</v>
      </c>
      <c r="I7374">
        <v>7394</v>
      </c>
      <c r="J7374" t="s">
        <v>7</v>
      </c>
      <c r="K7374" t="s">
        <v>3344</v>
      </c>
      <c r="L7374">
        <v>10.4</v>
      </c>
    </row>
    <row r="7375" spans="1:12" x14ac:dyDescent="0.55000000000000004">
      <c r="A7375" s="24" t="str">
        <f t="shared" si="115"/>
        <v>10233</v>
      </c>
      <c r="B7375" s="24" t="s">
        <v>3344</v>
      </c>
      <c r="C7375" s="25">
        <v>43048</v>
      </c>
      <c r="D7375" s="24">
        <f>IFERROR(VLOOKUP(B7375,'2017_GT Roster'!$B$6:$H$21,7, FALSE), "NO MATCH!!!")</f>
        <v>3</v>
      </c>
      <c r="E7375" s="24">
        <f>IFERROR(VLOOKUP(GAME_JUMP_REPORT_CONSOLIDATED!C7375,GAME_INDEX!$A$7:$E$34,5,FALSE), "NO MATCH")</f>
        <v>1023</v>
      </c>
      <c r="F7375" s="24" t="str">
        <f>IFERROR(VLOOKUP(C7375,GAME_INDEX!$A$7:$E$34,4,FALSE), "NO MATCH!!!")</f>
        <v>North Carolina</v>
      </c>
      <c r="G7375" t="s">
        <v>7366</v>
      </c>
      <c r="H7375" s="1">
        <v>43048</v>
      </c>
      <c r="I7375">
        <v>7394</v>
      </c>
      <c r="J7375" t="s">
        <v>7</v>
      </c>
      <c r="K7375" t="s">
        <v>3344</v>
      </c>
      <c r="L7375">
        <v>7.4</v>
      </c>
    </row>
    <row r="7376" spans="1:12" x14ac:dyDescent="0.55000000000000004">
      <c r="A7376" s="24" t="str">
        <f t="shared" si="115"/>
        <v>10239</v>
      </c>
      <c r="B7376" s="24" t="s">
        <v>27</v>
      </c>
      <c r="C7376" s="25">
        <v>43048</v>
      </c>
      <c r="D7376" s="24">
        <f>IFERROR(VLOOKUP(B7376,'2017_GT Roster'!$B$6:$H$21,7, FALSE), "NO MATCH!!!")</f>
        <v>9</v>
      </c>
      <c r="E7376" s="24">
        <f>IFERROR(VLOOKUP(GAME_JUMP_REPORT_CONSOLIDATED!C7376,GAME_INDEX!$A$7:$E$34,5,FALSE), "NO MATCH")</f>
        <v>1023</v>
      </c>
      <c r="F7376" s="24" t="str">
        <f>IFERROR(VLOOKUP(C7376,GAME_INDEX!$A$7:$E$34,4,FALSE), "NO MATCH!!!")</f>
        <v>North Carolina</v>
      </c>
      <c r="G7376" t="s">
        <v>7367</v>
      </c>
      <c r="H7376" s="1">
        <v>43048</v>
      </c>
      <c r="I7376">
        <v>7408</v>
      </c>
      <c r="J7376" t="s">
        <v>7</v>
      </c>
      <c r="K7376" t="s">
        <v>27</v>
      </c>
      <c r="L7376">
        <v>9.6</v>
      </c>
    </row>
    <row r="7377" spans="1:12" x14ac:dyDescent="0.55000000000000004">
      <c r="A7377" s="24" t="str">
        <f t="shared" si="115"/>
        <v>102397</v>
      </c>
      <c r="B7377" s="24" t="s">
        <v>42</v>
      </c>
      <c r="C7377" s="25">
        <v>43048</v>
      </c>
      <c r="D7377" s="24">
        <f>IFERROR(VLOOKUP(B7377,'2017_GT Roster'!$B$6:$H$21,7, FALSE), "NO MATCH!!!")</f>
        <v>97</v>
      </c>
      <c r="E7377" s="24">
        <f>IFERROR(VLOOKUP(GAME_JUMP_REPORT_CONSOLIDATED!C7377,GAME_INDEX!$A$7:$E$34,5,FALSE), "NO MATCH")</f>
        <v>1023</v>
      </c>
      <c r="F7377" s="24" t="str">
        <f>IFERROR(VLOOKUP(C7377,GAME_INDEX!$A$7:$E$34,4,FALSE), "NO MATCH!!!")</f>
        <v>North Carolina</v>
      </c>
      <c r="G7377" t="s">
        <v>7368</v>
      </c>
      <c r="H7377" s="1">
        <v>43048</v>
      </c>
      <c r="I7377">
        <v>7409</v>
      </c>
      <c r="J7377" t="s">
        <v>7</v>
      </c>
      <c r="K7377" t="s">
        <v>42</v>
      </c>
      <c r="L7377">
        <v>15.6</v>
      </c>
    </row>
    <row r="7378" spans="1:12" x14ac:dyDescent="0.55000000000000004">
      <c r="A7378" s="24" t="str">
        <f t="shared" si="115"/>
        <v>10231</v>
      </c>
      <c r="B7378" s="24" t="s">
        <v>3254</v>
      </c>
      <c r="C7378" s="25">
        <v>43048</v>
      </c>
      <c r="D7378" s="24">
        <f>IFERROR(VLOOKUP(B7378,'2017_GT Roster'!$B$6:$H$21,7, FALSE), "NO MATCH!!!")</f>
        <v>1</v>
      </c>
      <c r="E7378" s="24">
        <f>IFERROR(VLOOKUP(GAME_JUMP_REPORT_CONSOLIDATED!C7378,GAME_INDEX!$A$7:$E$34,5,FALSE), "NO MATCH")</f>
        <v>1023</v>
      </c>
      <c r="F7378" s="24" t="str">
        <f>IFERROR(VLOOKUP(C7378,GAME_INDEX!$A$7:$E$34,4,FALSE), "NO MATCH!!!")</f>
        <v>North Carolina</v>
      </c>
      <c r="G7378" t="s">
        <v>7369</v>
      </c>
      <c r="H7378" s="1">
        <v>43048</v>
      </c>
      <c r="I7378">
        <v>7421</v>
      </c>
      <c r="J7378" t="s">
        <v>7</v>
      </c>
      <c r="K7378" t="s">
        <v>3254</v>
      </c>
      <c r="L7378">
        <v>18.8</v>
      </c>
    </row>
    <row r="7379" spans="1:12" x14ac:dyDescent="0.55000000000000004">
      <c r="A7379" s="24" t="str">
        <f t="shared" si="115"/>
        <v>102397</v>
      </c>
      <c r="B7379" s="24" t="s">
        <v>42</v>
      </c>
      <c r="C7379" s="25">
        <v>43048</v>
      </c>
      <c r="D7379" s="24">
        <f>IFERROR(VLOOKUP(B7379,'2017_GT Roster'!$B$6:$H$21,7, FALSE), "NO MATCH!!!")</f>
        <v>97</v>
      </c>
      <c r="E7379" s="24">
        <f>IFERROR(VLOOKUP(GAME_JUMP_REPORT_CONSOLIDATED!C7379,GAME_INDEX!$A$7:$E$34,5,FALSE), "NO MATCH")</f>
        <v>1023</v>
      </c>
      <c r="F7379" s="24" t="str">
        <f>IFERROR(VLOOKUP(C7379,GAME_INDEX!$A$7:$E$34,4,FALSE), "NO MATCH!!!")</f>
        <v>North Carolina</v>
      </c>
      <c r="G7379" t="s">
        <v>7370</v>
      </c>
      <c r="H7379" s="1">
        <v>43048</v>
      </c>
      <c r="I7379">
        <v>7443</v>
      </c>
      <c r="J7379" t="s">
        <v>7</v>
      </c>
      <c r="K7379" t="s">
        <v>42</v>
      </c>
      <c r="L7379">
        <v>14</v>
      </c>
    </row>
    <row r="7380" spans="1:12" x14ac:dyDescent="0.55000000000000004">
      <c r="A7380" s="24" t="str">
        <f t="shared" si="115"/>
        <v>102311</v>
      </c>
      <c r="B7380" s="24" t="s">
        <v>14</v>
      </c>
      <c r="C7380" s="25">
        <v>43048</v>
      </c>
      <c r="D7380" s="24">
        <f>IFERROR(VLOOKUP(B7380,'2017_GT Roster'!$B$6:$H$21,7, FALSE), "NO MATCH!!!")</f>
        <v>11</v>
      </c>
      <c r="E7380" s="24">
        <f>IFERROR(VLOOKUP(GAME_JUMP_REPORT_CONSOLIDATED!C7380,GAME_INDEX!$A$7:$E$34,5,FALSE), "NO MATCH")</f>
        <v>1023</v>
      </c>
      <c r="F7380" s="24" t="str">
        <f>IFERROR(VLOOKUP(C7380,GAME_INDEX!$A$7:$E$34,4,FALSE), "NO MATCH!!!")</f>
        <v>North Carolina</v>
      </c>
      <c r="G7380" t="s">
        <v>7371</v>
      </c>
      <c r="H7380" s="1">
        <v>43048</v>
      </c>
      <c r="I7380">
        <v>7450</v>
      </c>
      <c r="J7380" t="s">
        <v>7</v>
      </c>
      <c r="K7380" t="s">
        <v>14</v>
      </c>
      <c r="L7380">
        <v>20.7</v>
      </c>
    </row>
    <row r="7381" spans="1:12" x14ac:dyDescent="0.55000000000000004">
      <c r="A7381" s="24" t="str">
        <f t="shared" si="115"/>
        <v>102333</v>
      </c>
      <c r="B7381" s="24" t="s">
        <v>32</v>
      </c>
      <c r="C7381" s="25">
        <v>43048</v>
      </c>
      <c r="D7381" s="24">
        <f>IFERROR(VLOOKUP(B7381,'2017_GT Roster'!$B$6:$H$21,7, FALSE), "NO MATCH!!!")</f>
        <v>33</v>
      </c>
      <c r="E7381" s="24">
        <f>IFERROR(VLOOKUP(GAME_JUMP_REPORT_CONSOLIDATED!C7381,GAME_INDEX!$A$7:$E$34,5,FALSE), "NO MATCH")</f>
        <v>1023</v>
      </c>
      <c r="F7381" s="24" t="str">
        <f>IFERROR(VLOOKUP(C7381,GAME_INDEX!$A$7:$E$34,4,FALSE), "NO MATCH!!!")</f>
        <v>North Carolina</v>
      </c>
      <c r="G7381" t="s">
        <v>7372</v>
      </c>
      <c r="H7381" s="1">
        <v>43048</v>
      </c>
      <c r="I7381">
        <v>7455</v>
      </c>
      <c r="J7381" t="s">
        <v>7</v>
      </c>
      <c r="K7381" t="s">
        <v>32</v>
      </c>
      <c r="L7381">
        <v>17.2</v>
      </c>
    </row>
    <row r="7382" spans="1:12" x14ac:dyDescent="0.55000000000000004">
      <c r="A7382" s="24" t="str">
        <f t="shared" si="115"/>
        <v>10233</v>
      </c>
      <c r="B7382" s="24" t="s">
        <v>3344</v>
      </c>
      <c r="C7382" s="25">
        <v>43048</v>
      </c>
      <c r="D7382" s="24">
        <f>IFERROR(VLOOKUP(B7382,'2017_GT Roster'!$B$6:$H$21,7, FALSE), "NO MATCH!!!")</f>
        <v>3</v>
      </c>
      <c r="E7382" s="24">
        <f>IFERROR(VLOOKUP(GAME_JUMP_REPORT_CONSOLIDATED!C7382,GAME_INDEX!$A$7:$E$34,5,FALSE), "NO MATCH")</f>
        <v>1023</v>
      </c>
      <c r="F7382" s="24" t="str">
        <f>IFERROR(VLOOKUP(C7382,GAME_INDEX!$A$7:$E$34,4,FALSE), "NO MATCH!!!")</f>
        <v>North Carolina</v>
      </c>
      <c r="G7382" t="s">
        <v>7373</v>
      </c>
      <c r="H7382" s="1">
        <v>43048</v>
      </c>
      <c r="I7382">
        <v>7456</v>
      </c>
      <c r="J7382" t="s">
        <v>7</v>
      </c>
      <c r="K7382" t="s">
        <v>3344</v>
      </c>
      <c r="L7382">
        <v>9.1999999999999993</v>
      </c>
    </row>
    <row r="7383" spans="1:12" x14ac:dyDescent="0.55000000000000004">
      <c r="A7383" s="24" t="str">
        <f t="shared" si="115"/>
        <v>10233</v>
      </c>
      <c r="B7383" s="24" t="s">
        <v>3344</v>
      </c>
      <c r="C7383" s="25">
        <v>43048</v>
      </c>
      <c r="D7383" s="24">
        <f>IFERROR(VLOOKUP(B7383,'2017_GT Roster'!$B$6:$H$21,7, FALSE), "NO MATCH!!!")</f>
        <v>3</v>
      </c>
      <c r="E7383" s="24">
        <f>IFERROR(VLOOKUP(GAME_JUMP_REPORT_CONSOLIDATED!C7383,GAME_INDEX!$A$7:$E$34,5,FALSE), "NO MATCH")</f>
        <v>1023</v>
      </c>
      <c r="F7383" s="24" t="str">
        <f>IFERROR(VLOOKUP(C7383,GAME_INDEX!$A$7:$E$34,4,FALSE), "NO MATCH!!!")</f>
        <v>North Carolina</v>
      </c>
      <c r="G7383" t="s">
        <v>7374</v>
      </c>
      <c r="H7383" s="1">
        <v>43048</v>
      </c>
      <c r="I7383">
        <v>7457</v>
      </c>
      <c r="J7383" t="s">
        <v>7</v>
      </c>
      <c r="K7383" t="s">
        <v>3344</v>
      </c>
      <c r="L7383">
        <v>7.9</v>
      </c>
    </row>
    <row r="7384" spans="1:12" x14ac:dyDescent="0.55000000000000004">
      <c r="A7384" s="24" t="str">
        <f t="shared" si="115"/>
        <v>10233</v>
      </c>
      <c r="B7384" s="24" t="s">
        <v>3344</v>
      </c>
      <c r="C7384" s="25">
        <v>43048</v>
      </c>
      <c r="D7384" s="24">
        <f>IFERROR(VLOOKUP(B7384,'2017_GT Roster'!$B$6:$H$21,7, FALSE), "NO MATCH!!!")</f>
        <v>3</v>
      </c>
      <c r="E7384" s="24">
        <f>IFERROR(VLOOKUP(GAME_JUMP_REPORT_CONSOLIDATED!C7384,GAME_INDEX!$A$7:$E$34,5,FALSE), "NO MATCH")</f>
        <v>1023</v>
      </c>
      <c r="F7384" s="24" t="str">
        <f>IFERROR(VLOOKUP(C7384,GAME_INDEX!$A$7:$E$34,4,FALSE), "NO MATCH!!!")</f>
        <v>North Carolina</v>
      </c>
      <c r="G7384" t="s">
        <v>7375</v>
      </c>
      <c r="H7384" s="1">
        <v>43048</v>
      </c>
      <c r="I7384">
        <v>7457</v>
      </c>
      <c r="J7384" t="s">
        <v>7</v>
      </c>
      <c r="K7384" t="s">
        <v>3344</v>
      </c>
      <c r="L7384">
        <v>6.7</v>
      </c>
    </row>
    <row r="7385" spans="1:12" x14ac:dyDescent="0.55000000000000004">
      <c r="A7385" s="24" t="str">
        <f t="shared" si="115"/>
        <v>10239</v>
      </c>
      <c r="B7385" s="24" t="s">
        <v>27</v>
      </c>
      <c r="C7385" s="25">
        <v>43048</v>
      </c>
      <c r="D7385" s="24">
        <f>IFERROR(VLOOKUP(B7385,'2017_GT Roster'!$B$6:$H$21,7, FALSE), "NO MATCH!!!")</f>
        <v>9</v>
      </c>
      <c r="E7385" s="24">
        <f>IFERROR(VLOOKUP(GAME_JUMP_REPORT_CONSOLIDATED!C7385,GAME_INDEX!$A$7:$E$34,5,FALSE), "NO MATCH")</f>
        <v>1023</v>
      </c>
      <c r="F7385" s="24" t="str">
        <f>IFERROR(VLOOKUP(C7385,GAME_INDEX!$A$7:$E$34,4,FALSE), "NO MATCH!!!")</f>
        <v>North Carolina</v>
      </c>
      <c r="G7385" t="s">
        <v>7376</v>
      </c>
      <c r="H7385" s="1">
        <v>43048</v>
      </c>
      <c r="I7385">
        <v>7471</v>
      </c>
      <c r="J7385" t="s">
        <v>7</v>
      </c>
      <c r="K7385" t="s">
        <v>27</v>
      </c>
      <c r="L7385">
        <v>12.2</v>
      </c>
    </row>
    <row r="7386" spans="1:12" x14ac:dyDescent="0.55000000000000004">
      <c r="A7386" s="24" t="str">
        <f t="shared" si="115"/>
        <v>10239</v>
      </c>
      <c r="B7386" s="24" t="s">
        <v>27</v>
      </c>
      <c r="C7386" s="25">
        <v>43048</v>
      </c>
      <c r="D7386" s="24">
        <f>IFERROR(VLOOKUP(B7386,'2017_GT Roster'!$B$6:$H$21,7, FALSE), "NO MATCH!!!")</f>
        <v>9</v>
      </c>
      <c r="E7386" s="24">
        <f>IFERROR(VLOOKUP(GAME_JUMP_REPORT_CONSOLIDATED!C7386,GAME_INDEX!$A$7:$E$34,5,FALSE), "NO MATCH")</f>
        <v>1023</v>
      </c>
      <c r="F7386" s="24" t="str">
        <f>IFERROR(VLOOKUP(C7386,GAME_INDEX!$A$7:$E$34,4,FALSE), "NO MATCH!!!")</f>
        <v>North Carolina</v>
      </c>
      <c r="G7386" t="s">
        <v>7377</v>
      </c>
      <c r="H7386" s="1">
        <v>43048</v>
      </c>
      <c r="I7386">
        <v>7473</v>
      </c>
      <c r="J7386" t="s">
        <v>7</v>
      </c>
      <c r="K7386" t="s">
        <v>27</v>
      </c>
      <c r="L7386">
        <v>13.6</v>
      </c>
    </row>
    <row r="7387" spans="1:12" x14ac:dyDescent="0.55000000000000004">
      <c r="A7387" s="24" t="str">
        <f t="shared" si="115"/>
        <v>10231</v>
      </c>
      <c r="B7387" s="24" t="s">
        <v>3254</v>
      </c>
      <c r="C7387" s="25">
        <v>43048</v>
      </c>
      <c r="D7387" s="24">
        <f>IFERROR(VLOOKUP(B7387,'2017_GT Roster'!$B$6:$H$21,7, FALSE), "NO MATCH!!!")</f>
        <v>1</v>
      </c>
      <c r="E7387" s="24">
        <f>IFERROR(VLOOKUP(GAME_JUMP_REPORT_CONSOLIDATED!C7387,GAME_INDEX!$A$7:$E$34,5,FALSE), "NO MATCH")</f>
        <v>1023</v>
      </c>
      <c r="F7387" s="24" t="str">
        <f>IFERROR(VLOOKUP(C7387,GAME_INDEX!$A$7:$E$34,4,FALSE), "NO MATCH!!!")</f>
        <v>North Carolina</v>
      </c>
      <c r="G7387" t="s">
        <v>7378</v>
      </c>
      <c r="H7387" s="1">
        <v>43048</v>
      </c>
      <c r="I7387">
        <v>7481</v>
      </c>
      <c r="J7387" t="s">
        <v>7</v>
      </c>
      <c r="K7387" t="s">
        <v>3254</v>
      </c>
      <c r="L7387">
        <v>24</v>
      </c>
    </row>
    <row r="7388" spans="1:12" x14ac:dyDescent="0.55000000000000004">
      <c r="A7388" s="24" t="str">
        <f t="shared" si="115"/>
        <v>102333</v>
      </c>
      <c r="B7388" s="24" t="s">
        <v>32</v>
      </c>
      <c r="C7388" s="25">
        <v>43048</v>
      </c>
      <c r="D7388" s="24">
        <f>IFERROR(VLOOKUP(B7388,'2017_GT Roster'!$B$6:$H$21,7, FALSE), "NO MATCH!!!")</f>
        <v>33</v>
      </c>
      <c r="E7388" s="24">
        <f>IFERROR(VLOOKUP(GAME_JUMP_REPORT_CONSOLIDATED!C7388,GAME_INDEX!$A$7:$E$34,5,FALSE), "NO MATCH")</f>
        <v>1023</v>
      </c>
      <c r="F7388" s="24" t="str">
        <f>IFERROR(VLOOKUP(C7388,GAME_INDEX!$A$7:$E$34,4,FALSE), "NO MATCH!!!")</f>
        <v>North Carolina</v>
      </c>
      <c r="G7388" t="s">
        <v>7379</v>
      </c>
      <c r="H7388" s="1">
        <v>43048</v>
      </c>
      <c r="I7388">
        <v>7496</v>
      </c>
      <c r="J7388" t="s">
        <v>7</v>
      </c>
      <c r="K7388" t="s">
        <v>32</v>
      </c>
      <c r="L7388">
        <v>14.7</v>
      </c>
    </row>
    <row r="7389" spans="1:12" x14ac:dyDescent="0.55000000000000004">
      <c r="A7389" s="24" t="str">
        <f t="shared" si="115"/>
        <v>102311</v>
      </c>
      <c r="B7389" s="24" t="s">
        <v>14</v>
      </c>
      <c r="C7389" s="25">
        <v>43048</v>
      </c>
      <c r="D7389" s="24">
        <f>IFERROR(VLOOKUP(B7389,'2017_GT Roster'!$B$6:$H$21,7, FALSE), "NO MATCH!!!")</f>
        <v>11</v>
      </c>
      <c r="E7389" s="24">
        <f>IFERROR(VLOOKUP(GAME_JUMP_REPORT_CONSOLIDATED!C7389,GAME_INDEX!$A$7:$E$34,5,FALSE), "NO MATCH")</f>
        <v>1023</v>
      </c>
      <c r="F7389" s="24" t="str">
        <f>IFERROR(VLOOKUP(C7389,GAME_INDEX!$A$7:$E$34,4,FALSE), "NO MATCH!!!")</f>
        <v>North Carolina</v>
      </c>
      <c r="G7389" t="s">
        <v>7380</v>
      </c>
      <c r="H7389" s="1">
        <v>43048</v>
      </c>
      <c r="I7389">
        <v>7504</v>
      </c>
      <c r="J7389" t="s">
        <v>7</v>
      </c>
      <c r="K7389" t="s">
        <v>14</v>
      </c>
      <c r="L7389">
        <v>20.2</v>
      </c>
    </row>
    <row r="7390" spans="1:12" x14ac:dyDescent="0.55000000000000004">
      <c r="A7390" s="24" t="str">
        <f t="shared" si="115"/>
        <v>10231</v>
      </c>
      <c r="B7390" s="24" t="s">
        <v>3254</v>
      </c>
      <c r="C7390" s="25">
        <v>43048</v>
      </c>
      <c r="D7390" s="24">
        <f>IFERROR(VLOOKUP(B7390,'2017_GT Roster'!$B$6:$H$21,7, FALSE), "NO MATCH!!!")</f>
        <v>1</v>
      </c>
      <c r="E7390" s="24">
        <f>IFERROR(VLOOKUP(GAME_JUMP_REPORT_CONSOLIDATED!C7390,GAME_INDEX!$A$7:$E$34,5,FALSE), "NO MATCH")</f>
        <v>1023</v>
      </c>
      <c r="F7390" s="24" t="str">
        <f>IFERROR(VLOOKUP(C7390,GAME_INDEX!$A$7:$E$34,4,FALSE), "NO MATCH!!!")</f>
        <v>North Carolina</v>
      </c>
      <c r="G7390" t="s">
        <v>7381</v>
      </c>
      <c r="H7390" s="1">
        <v>43048</v>
      </c>
      <c r="I7390">
        <v>7504</v>
      </c>
      <c r="J7390" t="s">
        <v>7</v>
      </c>
      <c r="K7390" t="s">
        <v>3254</v>
      </c>
      <c r="L7390">
        <v>17.899999999999999</v>
      </c>
    </row>
    <row r="7391" spans="1:12" x14ac:dyDescent="0.55000000000000004">
      <c r="A7391" s="24" t="str">
        <f t="shared" si="115"/>
        <v>102397</v>
      </c>
      <c r="B7391" s="24" t="s">
        <v>42</v>
      </c>
      <c r="C7391" s="25">
        <v>43048</v>
      </c>
      <c r="D7391" s="24">
        <f>IFERROR(VLOOKUP(B7391,'2017_GT Roster'!$B$6:$H$21,7, FALSE), "NO MATCH!!!")</f>
        <v>97</v>
      </c>
      <c r="E7391" s="24">
        <f>IFERROR(VLOOKUP(GAME_JUMP_REPORT_CONSOLIDATED!C7391,GAME_INDEX!$A$7:$E$34,5,FALSE), "NO MATCH")</f>
        <v>1023</v>
      </c>
      <c r="F7391" s="24" t="str">
        <f>IFERROR(VLOOKUP(C7391,GAME_INDEX!$A$7:$E$34,4,FALSE), "NO MATCH!!!")</f>
        <v>North Carolina</v>
      </c>
      <c r="G7391" t="s">
        <v>7382</v>
      </c>
      <c r="H7391" s="1">
        <v>43048</v>
      </c>
      <c r="I7391">
        <v>7510</v>
      </c>
      <c r="J7391" t="s">
        <v>7</v>
      </c>
      <c r="K7391" t="s">
        <v>42</v>
      </c>
      <c r="L7391">
        <v>17.600000000000001</v>
      </c>
    </row>
    <row r="7392" spans="1:12" x14ac:dyDescent="0.55000000000000004">
      <c r="A7392" s="24" t="str">
        <f t="shared" si="115"/>
        <v>102333</v>
      </c>
      <c r="B7392" s="24" t="s">
        <v>32</v>
      </c>
      <c r="C7392" s="25">
        <v>43048</v>
      </c>
      <c r="D7392" s="24">
        <f>IFERROR(VLOOKUP(B7392,'2017_GT Roster'!$B$6:$H$21,7, FALSE), "NO MATCH!!!")</f>
        <v>33</v>
      </c>
      <c r="E7392" s="24">
        <f>IFERROR(VLOOKUP(GAME_JUMP_REPORT_CONSOLIDATED!C7392,GAME_INDEX!$A$7:$E$34,5,FALSE), "NO MATCH")</f>
        <v>1023</v>
      </c>
      <c r="F7392" s="24" t="str">
        <f>IFERROR(VLOOKUP(C7392,GAME_INDEX!$A$7:$E$34,4,FALSE), "NO MATCH!!!")</f>
        <v>North Carolina</v>
      </c>
      <c r="G7392" t="s">
        <v>7383</v>
      </c>
      <c r="H7392" s="1">
        <v>43048</v>
      </c>
      <c r="I7392">
        <v>7515</v>
      </c>
      <c r="J7392" t="s">
        <v>7</v>
      </c>
      <c r="K7392" t="s">
        <v>32</v>
      </c>
      <c r="L7392">
        <v>13.4</v>
      </c>
    </row>
    <row r="7393" spans="1:12" x14ac:dyDescent="0.55000000000000004">
      <c r="A7393" s="24" t="str">
        <f t="shared" si="115"/>
        <v>10231</v>
      </c>
      <c r="B7393" s="24" t="s">
        <v>3254</v>
      </c>
      <c r="C7393" s="25">
        <v>43048</v>
      </c>
      <c r="D7393" s="24">
        <f>IFERROR(VLOOKUP(B7393,'2017_GT Roster'!$B$6:$H$21,7, FALSE), "NO MATCH!!!")</f>
        <v>1</v>
      </c>
      <c r="E7393" s="24">
        <f>IFERROR(VLOOKUP(GAME_JUMP_REPORT_CONSOLIDATED!C7393,GAME_INDEX!$A$7:$E$34,5,FALSE), "NO MATCH")</f>
        <v>1023</v>
      </c>
      <c r="F7393" s="24" t="str">
        <f>IFERROR(VLOOKUP(C7393,GAME_INDEX!$A$7:$E$34,4,FALSE), "NO MATCH!!!")</f>
        <v>North Carolina</v>
      </c>
      <c r="G7393" t="s">
        <v>7384</v>
      </c>
      <c r="H7393" s="1">
        <v>43048</v>
      </c>
      <c r="I7393">
        <v>7522</v>
      </c>
      <c r="J7393" t="s">
        <v>7</v>
      </c>
      <c r="K7393" t="s">
        <v>3254</v>
      </c>
      <c r="L7393">
        <v>18.100000000000001</v>
      </c>
    </row>
    <row r="7394" spans="1:12" x14ac:dyDescent="0.55000000000000004">
      <c r="A7394" s="24" t="str">
        <f t="shared" si="115"/>
        <v>10233</v>
      </c>
      <c r="B7394" s="24" t="s">
        <v>3344</v>
      </c>
      <c r="C7394" s="25">
        <v>43048</v>
      </c>
      <c r="D7394" s="24">
        <f>IFERROR(VLOOKUP(B7394,'2017_GT Roster'!$B$6:$H$21,7, FALSE), "NO MATCH!!!")</f>
        <v>3</v>
      </c>
      <c r="E7394" s="24">
        <f>IFERROR(VLOOKUP(GAME_JUMP_REPORT_CONSOLIDATED!C7394,GAME_INDEX!$A$7:$E$34,5,FALSE), "NO MATCH")</f>
        <v>1023</v>
      </c>
      <c r="F7394" s="24" t="str">
        <f>IFERROR(VLOOKUP(C7394,GAME_INDEX!$A$7:$E$34,4,FALSE), "NO MATCH!!!")</f>
        <v>North Carolina</v>
      </c>
      <c r="G7394" t="s">
        <v>7385</v>
      </c>
      <c r="H7394" s="1">
        <v>43048</v>
      </c>
      <c r="I7394">
        <v>7522</v>
      </c>
      <c r="J7394" t="s">
        <v>7</v>
      </c>
      <c r="K7394" t="s">
        <v>3344</v>
      </c>
      <c r="L7394">
        <v>5.7</v>
      </c>
    </row>
    <row r="7395" spans="1:12" x14ac:dyDescent="0.55000000000000004">
      <c r="A7395" s="24" t="str">
        <f t="shared" si="115"/>
        <v>10233</v>
      </c>
      <c r="B7395" s="24" t="s">
        <v>3344</v>
      </c>
      <c r="C7395" s="25">
        <v>43048</v>
      </c>
      <c r="D7395" s="24">
        <f>IFERROR(VLOOKUP(B7395,'2017_GT Roster'!$B$6:$H$21,7, FALSE), "NO MATCH!!!")</f>
        <v>3</v>
      </c>
      <c r="E7395" s="24">
        <f>IFERROR(VLOOKUP(GAME_JUMP_REPORT_CONSOLIDATED!C7395,GAME_INDEX!$A$7:$E$34,5,FALSE), "NO MATCH")</f>
        <v>1023</v>
      </c>
      <c r="F7395" s="24" t="str">
        <f>IFERROR(VLOOKUP(C7395,GAME_INDEX!$A$7:$E$34,4,FALSE), "NO MATCH!!!")</f>
        <v>North Carolina</v>
      </c>
      <c r="G7395" t="s">
        <v>7386</v>
      </c>
      <c r="H7395" s="1">
        <v>43048</v>
      </c>
      <c r="I7395">
        <v>7523</v>
      </c>
      <c r="J7395" t="s">
        <v>7</v>
      </c>
      <c r="K7395" t="s">
        <v>3344</v>
      </c>
      <c r="L7395">
        <v>10.4</v>
      </c>
    </row>
    <row r="7396" spans="1:12" x14ac:dyDescent="0.55000000000000004">
      <c r="A7396" s="24" t="str">
        <f t="shared" si="115"/>
        <v>102311</v>
      </c>
      <c r="B7396" s="24" t="s">
        <v>14</v>
      </c>
      <c r="C7396" s="25">
        <v>43048</v>
      </c>
      <c r="D7396" s="24">
        <f>IFERROR(VLOOKUP(B7396,'2017_GT Roster'!$B$6:$H$21,7, FALSE), "NO MATCH!!!")</f>
        <v>11</v>
      </c>
      <c r="E7396" s="24">
        <f>IFERROR(VLOOKUP(GAME_JUMP_REPORT_CONSOLIDATED!C7396,GAME_INDEX!$A$7:$E$34,5,FALSE), "NO MATCH")</f>
        <v>1023</v>
      </c>
      <c r="F7396" s="24" t="str">
        <f>IFERROR(VLOOKUP(C7396,GAME_INDEX!$A$7:$E$34,4,FALSE), "NO MATCH!!!")</f>
        <v>North Carolina</v>
      </c>
      <c r="G7396" t="s">
        <v>7387</v>
      </c>
      <c r="H7396" s="1">
        <v>43048</v>
      </c>
      <c r="I7396">
        <v>7527</v>
      </c>
      <c r="J7396" t="s">
        <v>7</v>
      </c>
      <c r="K7396" t="s">
        <v>14</v>
      </c>
      <c r="L7396">
        <v>14.4</v>
      </c>
    </row>
    <row r="7397" spans="1:12" x14ac:dyDescent="0.55000000000000004">
      <c r="A7397" s="24" t="str">
        <f t="shared" si="115"/>
        <v>102397</v>
      </c>
      <c r="B7397" s="24" t="s">
        <v>42</v>
      </c>
      <c r="C7397" s="25">
        <v>43048</v>
      </c>
      <c r="D7397" s="24">
        <f>IFERROR(VLOOKUP(B7397,'2017_GT Roster'!$B$6:$H$21,7, FALSE), "NO MATCH!!!")</f>
        <v>97</v>
      </c>
      <c r="E7397" s="24">
        <f>IFERROR(VLOOKUP(GAME_JUMP_REPORT_CONSOLIDATED!C7397,GAME_INDEX!$A$7:$E$34,5,FALSE), "NO MATCH")</f>
        <v>1023</v>
      </c>
      <c r="F7397" s="24" t="str">
        <f>IFERROR(VLOOKUP(C7397,GAME_INDEX!$A$7:$E$34,4,FALSE), "NO MATCH!!!")</f>
        <v>North Carolina</v>
      </c>
      <c r="G7397" t="s">
        <v>7388</v>
      </c>
      <c r="H7397" s="1">
        <v>43048</v>
      </c>
      <c r="I7397">
        <v>7527</v>
      </c>
      <c r="J7397" t="s">
        <v>7</v>
      </c>
      <c r="K7397" t="s">
        <v>42</v>
      </c>
      <c r="L7397">
        <v>19.399999999999999</v>
      </c>
    </row>
    <row r="7398" spans="1:12" x14ac:dyDescent="0.55000000000000004">
      <c r="A7398" s="24" t="str">
        <f t="shared" si="115"/>
        <v>10231</v>
      </c>
      <c r="B7398" s="24" t="s">
        <v>3254</v>
      </c>
      <c r="C7398" s="25">
        <v>43048</v>
      </c>
      <c r="D7398" s="24">
        <f>IFERROR(VLOOKUP(B7398,'2017_GT Roster'!$B$6:$H$21,7, FALSE), "NO MATCH!!!")</f>
        <v>1</v>
      </c>
      <c r="E7398" s="24">
        <f>IFERROR(VLOOKUP(GAME_JUMP_REPORT_CONSOLIDATED!C7398,GAME_INDEX!$A$7:$E$34,5,FALSE), "NO MATCH")</f>
        <v>1023</v>
      </c>
      <c r="F7398" s="24" t="str">
        <f>IFERROR(VLOOKUP(C7398,GAME_INDEX!$A$7:$E$34,4,FALSE), "NO MATCH!!!")</f>
        <v>North Carolina</v>
      </c>
      <c r="G7398" t="s">
        <v>7389</v>
      </c>
      <c r="H7398" s="1">
        <v>43048</v>
      </c>
      <c r="I7398">
        <v>7527</v>
      </c>
      <c r="J7398" t="s">
        <v>7</v>
      </c>
      <c r="K7398" t="s">
        <v>3254</v>
      </c>
      <c r="L7398">
        <v>16.399999999999999</v>
      </c>
    </row>
    <row r="7399" spans="1:12" x14ac:dyDescent="0.55000000000000004">
      <c r="A7399" s="24" t="str">
        <f t="shared" si="115"/>
        <v>10233</v>
      </c>
      <c r="B7399" s="24" t="s">
        <v>3344</v>
      </c>
      <c r="C7399" s="25">
        <v>43048</v>
      </c>
      <c r="D7399" s="24">
        <f>IFERROR(VLOOKUP(B7399,'2017_GT Roster'!$B$6:$H$21,7, FALSE), "NO MATCH!!!")</f>
        <v>3</v>
      </c>
      <c r="E7399" s="24">
        <f>IFERROR(VLOOKUP(GAME_JUMP_REPORT_CONSOLIDATED!C7399,GAME_INDEX!$A$7:$E$34,5,FALSE), "NO MATCH")</f>
        <v>1023</v>
      </c>
      <c r="F7399" s="24" t="str">
        <f>IFERROR(VLOOKUP(C7399,GAME_INDEX!$A$7:$E$34,4,FALSE), "NO MATCH!!!")</f>
        <v>North Carolina</v>
      </c>
      <c r="G7399" t="s">
        <v>7390</v>
      </c>
      <c r="H7399" s="1">
        <v>43048</v>
      </c>
      <c r="I7399">
        <v>7527</v>
      </c>
      <c r="J7399" t="s">
        <v>7</v>
      </c>
      <c r="K7399" t="s">
        <v>3344</v>
      </c>
      <c r="L7399">
        <v>9.1</v>
      </c>
    </row>
    <row r="7400" spans="1:12" x14ac:dyDescent="0.55000000000000004">
      <c r="A7400" s="24" t="str">
        <f t="shared" si="115"/>
        <v>10233</v>
      </c>
      <c r="B7400" s="24" t="s">
        <v>3344</v>
      </c>
      <c r="C7400" s="25">
        <v>43048</v>
      </c>
      <c r="D7400" s="24">
        <f>IFERROR(VLOOKUP(B7400,'2017_GT Roster'!$B$6:$H$21,7, FALSE), "NO MATCH!!!")</f>
        <v>3</v>
      </c>
      <c r="E7400" s="24">
        <f>IFERROR(VLOOKUP(GAME_JUMP_REPORT_CONSOLIDATED!C7400,GAME_INDEX!$A$7:$E$34,5,FALSE), "NO MATCH")</f>
        <v>1023</v>
      </c>
      <c r="F7400" s="24" t="str">
        <f>IFERROR(VLOOKUP(C7400,GAME_INDEX!$A$7:$E$34,4,FALSE), "NO MATCH!!!")</f>
        <v>North Carolina</v>
      </c>
      <c r="G7400" t="s">
        <v>7391</v>
      </c>
      <c r="H7400" s="1">
        <v>43048</v>
      </c>
      <c r="I7400">
        <v>7528</v>
      </c>
      <c r="J7400" t="s">
        <v>7</v>
      </c>
      <c r="K7400" t="s">
        <v>3344</v>
      </c>
      <c r="L7400">
        <v>6</v>
      </c>
    </row>
    <row r="7401" spans="1:12" x14ac:dyDescent="0.55000000000000004">
      <c r="A7401" s="24" t="str">
        <f t="shared" si="115"/>
        <v>10239</v>
      </c>
      <c r="B7401" s="24" t="s">
        <v>27</v>
      </c>
      <c r="C7401" s="25">
        <v>43048</v>
      </c>
      <c r="D7401" s="24">
        <f>IFERROR(VLOOKUP(B7401,'2017_GT Roster'!$B$6:$H$21,7, FALSE), "NO MATCH!!!")</f>
        <v>9</v>
      </c>
      <c r="E7401" s="24">
        <f>IFERROR(VLOOKUP(GAME_JUMP_REPORT_CONSOLIDATED!C7401,GAME_INDEX!$A$7:$E$34,5,FALSE), "NO MATCH")</f>
        <v>1023</v>
      </c>
      <c r="F7401" s="24" t="str">
        <f>IFERROR(VLOOKUP(C7401,GAME_INDEX!$A$7:$E$34,4,FALSE), "NO MATCH!!!")</f>
        <v>North Carolina</v>
      </c>
      <c r="G7401" t="s">
        <v>7392</v>
      </c>
      <c r="H7401" s="1">
        <v>43048</v>
      </c>
      <c r="I7401">
        <v>7529</v>
      </c>
      <c r="J7401" t="s">
        <v>7</v>
      </c>
      <c r="K7401" t="s">
        <v>27</v>
      </c>
      <c r="L7401">
        <v>13.4</v>
      </c>
    </row>
    <row r="7402" spans="1:12" x14ac:dyDescent="0.55000000000000004">
      <c r="A7402" s="24" t="str">
        <f t="shared" si="115"/>
        <v>10231</v>
      </c>
      <c r="B7402" s="24" t="s">
        <v>3254</v>
      </c>
      <c r="C7402" s="25">
        <v>43048</v>
      </c>
      <c r="D7402" s="24">
        <f>IFERROR(VLOOKUP(B7402,'2017_GT Roster'!$B$6:$H$21,7, FALSE), "NO MATCH!!!")</f>
        <v>1</v>
      </c>
      <c r="E7402" s="24">
        <f>IFERROR(VLOOKUP(GAME_JUMP_REPORT_CONSOLIDATED!C7402,GAME_INDEX!$A$7:$E$34,5,FALSE), "NO MATCH")</f>
        <v>1023</v>
      </c>
      <c r="F7402" s="24" t="str">
        <f>IFERROR(VLOOKUP(C7402,GAME_INDEX!$A$7:$E$34,4,FALSE), "NO MATCH!!!")</f>
        <v>North Carolina</v>
      </c>
      <c r="G7402" t="s">
        <v>7393</v>
      </c>
      <c r="H7402" s="1">
        <v>43048</v>
      </c>
      <c r="I7402">
        <v>7529</v>
      </c>
      <c r="J7402" t="s">
        <v>7</v>
      </c>
      <c r="K7402" t="s">
        <v>3254</v>
      </c>
      <c r="L7402">
        <v>6.7</v>
      </c>
    </row>
    <row r="7403" spans="1:12" x14ac:dyDescent="0.55000000000000004">
      <c r="A7403" s="24" t="str">
        <f t="shared" si="115"/>
        <v>102397</v>
      </c>
      <c r="B7403" s="24" t="s">
        <v>42</v>
      </c>
      <c r="C7403" s="25">
        <v>43048</v>
      </c>
      <c r="D7403" s="24">
        <f>IFERROR(VLOOKUP(B7403,'2017_GT Roster'!$B$6:$H$21,7, FALSE), "NO MATCH!!!")</f>
        <v>97</v>
      </c>
      <c r="E7403" s="24">
        <f>IFERROR(VLOOKUP(GAME_JUMP_REPORT_CONSOLIDATED!C7403,GAME_INDEX!$A$7:$E$34,5,FALSE), "NO MATCH")</f>
        <v>1023</v>
      </c>
      <c r="F7403" s="24" t="str">
        <f>IFERROR(VLOOKUP(C7403,GAME_INDEX!$A$7:$E$34,4,FALSE), "NO MATCH!!!")</f>
        <v>North Carolina</v>
      </c>
      <c r="G7403" t="s">
        <v>7394</v>
      </c>
      <c r="H7403" s="1">
        <v>43048</v>
      </c>
      <c r="I7403">
        <v>7529</v>
      </c>
      <c r="J7403" t="s">
        <v>7</v>
      </c>
      <c r="K7403" t="s">
        <v>42</v>
      </c>
      <c r="L7403">
        <v>7.1</v>
      </c>
    </row>
    <row r="7404" spans="1:12" x14ac:dyDescent="0.55000000000000004">
      <c r="A7404" s="24" t="str">
        <f t="shared" si="115"/>
        <v>10231</v>
      </c>
      <c r="B7404" s="24" t="s">
        <v>3254</v>
      </c>
      <c r="C7404" s="25">
        <v>43048</v>
      </c>
      <c r="D7404" s="24">
        <f>IFERROR(VLOOKUP(B7404,'2017_GT Roster'!$B$6:$H$21,7, FALSE), "NO MATCH!!!")</f>
        <v>1</v>
      </c>
      <c r="E7404" s="24">
        <f>IFERROR(VLOOKUP(GAME_JUMP_REPORT_CONSOLIDATED!C7404,GAME_INDEX!$A$7:$E$34,5,FALSE), "NO MATCH")</f>
        <v>1023</v>
      </c>
      <c r="F7404" s="24" t="str">
        <f>IFERROR(VLOOKUP(C7404,GAME_INDEX!$A$7:$E$34,4,FALSE), "NO MATCH!!!")</f>
        <v>North Carolina</v>
      </c>
      <c r="G7404" t="s">
        <v>7395</v>
      </c>
      <c r="H7404" s="1">
        <v>43048</v>
      </c>
      <c r="I7404">
        <v>7530</v>
      </c>
      <c r="J7404" t="s">
        <v>7</v>
      </c>
      <c r="K7404" t="s">
        <v>3254</v>
      </c>
      <c r="L7404">
        <v>14.2</v>
      </c>
    </row>
    <row r="7405" spans="1:12" x14ac:dyDescent="0.55000000000000004">
      <c r="A7405" s="24" t="str">
        <f t="shared" si="115"/>
        <v>102311</v>
      </c>
      <c r="B7405" s="24" t="s">
        <v>14</v>
      </c>
      <c r="C7405" s="25">
        <v>43048</v>
      </c>
      <c r="D7405" s="24">
        <f>IFERROR(VLOOKUP(B7405,'2017_GT Roster'!$B$6:$H$21,7, FALSE), "NO MATCH!!!")</f>
        <v>11</v>
      </c>
      <c r="E7405" s="24">
        <f>IFERROR(VLOOKUP(GAME_JUMP_REPORT_CONSOLIDATED!C7405,GAME_INDEX!$A$7:$E$34,5,FALSE), "NO MATCH")</f>
        <v>1023</v>
      </c>
      <c r="F7405" s="24" t="str">
        <f>IFERROR(VLOOKUP(C7405,GAME_INDEX!$A$7:$E$34,4,FALSE), "NO MATCH!!!")</f>
        <v>North Carolina</v>
      </c>
      <c r="G7405" t="s">
        <v>7396</v>
      </c>
      <c r="H7405" s="1">
        <v>43048</v>
      </c>
      <c r="I7405">
        <v>7531</v>
      </c>
      <c r="J7405" t="s">
        <v>7</v>
      </c>
      <c r="K7405" t="s">
        <v>14</v>
      </c>
      <c r="L7405">
        <v>19.3</v>
      </c>
    </row>
    <row r="7406" spans="1:12" x14ac:dyDescent="0.55000000000000004">
      <c r="A7406" s="24" t="str">
        <f t="shared" si="115"/>
        <v>10239</v>
      </c>
      <c r="B7406" s="24" t="s">
        <v>27</v>
      </c>
      <c r="C7406" s="25">
        <v>43048</v>
      </c>
      <c r="D7406" s="24">
        <f>IFERROR(VLOOKUP(B7406,'2017_GT Roster'!$B$6:$H$21,7, FALSE), "NO MATCH!!!")</f>
        <v>9</v>
      </c>
      <c r="E7406" s="24">
        <f>IFERROR(VLOOKUP(GAME_JUMP_REPORT_CONSOLIDATED!C7406,GAME_INDEX!$A$7:$E$34,5,FALSE), "NO MATCH")</f>
        <v>1023</v>
      </c>
      <c r="F7406" s="24" t="str">
        <f>IFERROR(VLOOKUP(C7406,GAME_INDEX!$A$7:$E$34,4,FALSE), "NO MATCH!!!")</f>
        <v>North Carolina</v>
      </c>
      <c r="G7406" t="s">
        <v>7397</v>
      </c>
      <c r="H7406" s="1">
        <v>43048</v>
      </c>
      <c r="I7406">
        <v>7531</v>
      </c>
      <c r="J7406" t="s">
        <v>7</v>
      </c>
      <c r="K7406" t="s">
        <v>27</v>
      </c>
      <c r="L7406">
        <v>13.2</v>
      </c>
    </row>
    <row r="7407" spans="1:12" x14ac:dyDescent="0.55000000000000004">
      <c r="A7407" s="24" t="str">
        <f t="shared" ref="A7407:A7470" si="116">E7407&amp;D7407</f>
        <v>102311</v>
      </c>
      <c r="B7407" s="24" t="s">
        <v>14</v>
      </c>
      <c r="C7407" s="25">
        <v>43048</v>
      </c>
      <c r="D7407" s="24">
        <f>IFERROR(VLOOKUP(B7407,'2017_GT Roster'!$B$6:$H$21,7, FALSE), "NO MATCH!!!")</f>
        <v>11</v>
      </c>
      <c r="E7407" s="24">
        <f>IFERROR(VLOOKUP(GAME_JUMP_REPORT_CONSOLIDATED!C7407,GAME_INDEX!$A$7:$E$34,5,FALSE), "NO MATCH")</f>
        <v>1023</v>
      </c>
      <c r="F7407" s="24" t="str">
        <f>IFERROR(VLOOKUP(C7407,GAME_INDEX!$A$7:$E$34,4,FALSE), "NO MATCH!!!")</f>
        <v>North Carolina</v>
      </c>
      <c r="G7407" t="s">
        <v>7398</v>
      </c>
      <c r="H7407" s="1">
        <v>43048</v>
      </c>
      <c r="I7407">
        <v>7535</v>
      </c>
      <c r="J7407" t="s">
        <v>7</v>
      </c>
      <c r="K7407" t="s">
        <v>14</v>
      </c>
      <c r="L7407">
        <v>19.3</v>
      </c>
    </row>
    <row r="7408" spans="1:12" x14ac:dyDescent="0.55000000000000004">
      <c r="A7408" s="24" t="str">
        <f t="shared" si="116"/>
        <v>10231</v>
      </c>
      <c r="B7408" s="24" t="s">
        <v>3254</v>
      </c>
      <c r="C7408" s="25">
        <v>43048</v>
      </c>
      <c r="D7408" s="24">
        <f>IFERROR(VLOOKUP(B7408,'2017_GT Roster'!$B$6:$H$21,7, FALSE), "NO MATCH!!!")</f>
        <v>1</v>
      </c>
      <c r="E7408" s="24">
        <f>IFERROR(VLOOKUP(GAME_JUMP_REPORT_CONSOLIDATED!C7408,GAME_INDEX!$A$7:$E$34,5,FALSE), "NO MATCH")</f>
        <v>1023</v>
      </c>
      <c r="F7408" s="24" t="str">
        <f>IFERROR(VLOOKUP(C7408,GAME_INDEX!$A$7:$E$34,4,FALSE), "NO MATCH!!!")</f>
        <v>North Carolina</v>
      </c>
      <c r="G7408" t="s">
        <v>7399</v>
      </c>
      <c r="H7408" s="1">
        <v>43048</v>
      </c>
      <c r="I7408">
        <v>7535</v>
      </c>
      <c r="J7408" t="s">
        <v>7</v>
      </c>
      <c r="K7408" t="s">
        <v>3254</v>
      </c>
      <c r="L7408">
        <v>17.600000000000001</v>
      </c>
    </row>
    <row r="7409" spans="1:12" x14ac:dyDescent="0.55000000000000004">
      <c r="A7409" s="24" t="str">
        <f t="shared" si="116"/>
        <v>10233</v>
      </c>
      <c r="B7409" s="24" t="s">
        <v>3344</v>
      </c>
      <c r="C7409" s="25">
        <v>43048</v>
      </c>
      <c r="D7409" s="24">
        <f>IFERROR(VLOOKUP(B7409,'2017_GT Roster'!$B$6:$H$21,7, FALSE), "NO MATCH!!!")</f>
        <v>3</v>
      </c>
      <c r="E7409" s="24">
        <f>IFERROR(VLOOKUP(GAME_JUMP_REPORT_CONSOLIDATED!C7409,GAME_INDEX!$A$7:$E$34,5,FALSE), "NO MATCH")</f>
        <v>1023</v>
      </c>
      <c r="F7409" s="24" t="str">
        <f>IFERROR(VLOOKUP(C7409,GAME_INDEX!$A$7:$E$34,4,FALSE), "NO MATCH!!!")</f>
        <v>North Carolina</v>
      </c>
      <c r="G7409" t="s">
        <v>7400</v>
      </c>
      <c r="H7409" s="1">
        <v>43048</v>
      </c>
      <c r="I7409">
        <v>7538</v>
      </c>
      <c r="J7409" t="s">
        <v>7</v>
      </c>
      <c r="K7409" t="s">
        <v>3344</v>
      </c>
      <c r="L7409">
        <v>11.9</v>
      </c>
    </row>
    <row r="7410" spans="1:12" x14ac:dyDescent="0.55000000000000004">
      <c r="A7410" s="24" t="str">
        <f t="shared" si="116"/>
        <v>102311</v>
      </c>
      <c r="B7410" s="24" t="s">
        <v>14</v>
      </c>
      <c r="C7410" s="25">
        <v>43048</v>
      </c>
      <c r="D7410" s="24">
        <f>IFERROR(VLOOKUP(B7410,'2017_GT Roster'!$B$6:$H$21,7, FALSE), "NO MATCH!!!")</f>
        <v>11</v>
      </c>
      <c r="E7410" s="24">
        <f>IFERROR(VLOOKUP(GAME_JUMP_REPORT_CONSOLIDATED!C7410,GAME_INDEX!$A$7:$E$34,5,FALSE), "NO MATCH")</f>
        <v>1023</v>
      </c>
      <c r="F7410" s="24" t="str">
        <f>IFERROR(VLOOKUP(C7410,GAME_INDEX!$A$7:$E$34,4,FALSE), "NO MATCH!!!")</f>
        <v>North Carolina</v>
      </c>
      <c r="G7410" t="s">
        <v>7401</v>
      </c>
      <c r="H7410" s="1">
        <v>43048</v>
      </c>
      <c r="I7410">
        <v>7541</v>
      </c>
      <c r="J7410" t="s">
        <v>7</v>
      </c>
      <c r="K7410" t="s">
        <v>14</v>
      </c>
      <c r="L7410">
        <v>10.7</v>
      </c>
    </row>
    <row r="7411" spans="1:12" x14ac:dyDescent="0.55000000000000004">
      <c r="A7411" s="24" t="str">
        <f t="shared" si="116"/>
        <v>102333</v>
      </c>
      <c r="B7411" s="24" t="s">
        <v>32</v>
      </c>
      <c r="C7411" s="25">
        <v>43048</v>
      </c>
      <c r="D7411" s="24">
        <f>IFERROR(VLOOKUP(B7411,'2017_GT Roster'!$B$6:$H$21,7, FALSE), "NO MATCH!!!")</f>
        <v>33</v>
      </c>
      <c r="E7411" s="24">
        <f>IFERROR(VLOOKUP(GAME_JUMP_REPORT_CONSOLIDATED!C7411,GAME_INDEX!$A$7:$E$34,5,FALSE), "NO MATCH")</f>
        <v>1023</v>
      </c>
      <c r="F7411" s="24" t="str">
        <f>IFERROR(VLOOKUP(C7411,GAME_INDEX!$A$7:$E$34,4,FALSE), "NO MATCH!!!")</f>
        <v>North Carolina</v>
      </c>
      <c r="G7411" t="s">
        <v>7402</v>
      </c>
      <c r="H7411" s="1">
        <v>43048</v>
      </c>
      <c r="I7411">
        <v>7568</v>
      </c>
      <c r="J7411" t="s">
        <v>7</v>
      </c>
      <c r="K7411" t="s">
        <v>32</v>
      </c>
      <c r="L7411">
        <v>14.9</v>
      </c>
    </row>
    <row r="7412" spans="1:12" x14ac:dyDescent="0.55000000000000004">
      <c r="A7412" s="24" t="str">
        <f t="shared" si="116"/>
        <v>102397</v>
      </c>
      <c r="B7412" s="24" t="s">
        <v>42</v>
      </c>
      <c r="C7412" s="25">
        <v>43048</v>
      </c>
      <c r="D7412" s="24">
        <f>IFERROR(VLOOKUP(B7412,'2017_GT Roster'!$B$6:$H$21,7, FALSE), "NO MATCH!!!")</f>
        <v>97</v>
      </c>
      <c r="E7412" s="24">
        <f>IFERROR(VLOOKUP(GAME_JUMP_REPORT_CONSOLIDATED!C7412,GAME_INDEX!$A$7:$E$34,5,FALSE), "NO MATCH")</f>
        <v>1023</v>
      </c>
      <c r="F7412" s="24" t="str">
        <f>IFERROR(VLOOKUP(C7412,GAME_INDEX!$A$7:$E$34,4,FALSE), "NO MATCH!!!")</f>
        <v>North Carolina</v>
      </c>
      <c r="G7412" t="s">
        <v>7403</v>
      </c>
      <c r="H7412" s="1">
        <v>43048</v>
      </c>
      <c r="I7412">
        <v>7584</v>
      </c>
      <c r="J7412" t="s">
        <v>7</v>
      </c>
      <c r="K7412" t="s">
        <v>42</v>
      </c>
      <c r="L7412">
        <v>22.1</v>
      </c>
    </row>
    <row r="7413" spans="1:12" x14ac:dyDescent="0.55000000000000004">
      <c r="A7413" s="24" t="str">
        <f t="shared" si="116"/>
        <v>10239</v>
      </c>
      <c r="B7413" s="24" t="s">
        <v>27</v>
      </c>
      <c r="C7413" s="25">
        <v>43048</v>
      </c>
      <c r="D7413" s="24">
        <f>IFERROR(VLOOKUP(B7413,'2017_GT Roster'!$B$6:$H$21,7, FALSE), "NO MATCH!!!")</f>
        <v>9</v>
      </c>
      <c r="E7413" s="24">
        <f>IFERROR(VLOOKUP(GAME_JUMP_REPORT_CONSOLIDATED!C7413,GAME_INDEX!$A$7:$E$34,5,FALSE), "NO MATCH")</f>
        <v>1023</v>
      </c>
      <c r="F7413" s="24" t="str">
        <f>IFERROR(VLOOKUP(C7413,GAME_INDEX!$A$7:$E$34,4,FALSE), "NO MATCH!!!")</f>
        <v>North Carolina</v>
      </c>
      <c r="G7413" t="s">
        <v>7404</v>
      </c>
      <c r="H7413" s="1">
        <v>43048</v>
      </c>
      <c r="I7413">
        <v>7586</v>
      </c>
      <c r="J7413" t="s">
        <v>7</v>
      </c>
      <c r="K7413" t="s">
        <v>27</v>
      </c>
      <c r="L7413">
        <v>11.3</v>
      </c>
    </row>
    <row r="7414" spans="1:12" x14ac:dyDescent="0.55000000000000004">
      <c r="A7414" s="24" t="str">
        <f t="shared" si="116"/>
        <v>10231</v>
      </c>
      <c r="B7414" s="24" t="s">
        <v>3254</v>
      </c>
      <c r="C7414" s="25">
        <v>43048</v>
      </c>
      <c r="D7414" s="24">
        <f>IFERROR(VLOOKUP(B7414,'2017_GT Roster'!$B$6:$H$21,7, FALSE), "NO MATCH!!!")</f>
        <v>1</v>
      </c>
      <c r="E7414" s="24">
        <f>IFERROR(VLOOKUP(GAME_JUMP_REPORT_CONSOLIDATED!C7414,GAME_INDEX!$A$7:$E$34,5,FALSE), "NO MATCH")</f>
        <v>1023</v>
      </c>
      <c r="F7414" s="24" t="str">
        <f>IFERROR(VLOOKUP(C7414,GAME_INDEX!$A$7:$E$34,4,FALSE), "NO MATCH!!!")</f>
        <v>North Carolina</v>
      </c>
      <c r="G7414" t="s">
        <v>7405</v>
      </c>
      <c r="H7414" s="1">
        <v>43048</v>
      </c>
      <c r="I7414">
        <v>7596</v>
      </c>
      <c r="J7414" t="s">
        <v>7</v>
      </c>
      <c r="K7414" t="s">
        <v>3254</v>
      </c>
      <c r="L7414">
        <v>14</v>
      </c>
    </row>
    <row r="7415" spans="1:12" x14ac:dyDescent="0.55000000000000004">
      <c r="A7415" s="24" t="str">
        <f t="shared" si="116"/>
        <v>10239</v>
      </c>
      <c r="B7415" s="24" t="s">
        <v>27</v>
      </c>
      <c r="C7415" s="25">
        <v>43048</v>
      </c>
      <c r="D7415" s="24">
        <f>IFERROR(VLOOKUP(B7415,'2017_GT Roster'!$B$6:$H$21,7, FALSE), "NO MATCH!!!")</f>
        <v>9</v>
      </c>
      <c r="E7415" s="24">
        <f>IFERROR(VLOOKUP(GAME_JUMP_REPORT_CONSOLIDATED!C7415,GAME_INDEX!$A$7:$E$34,5,FALSE), "NO MATCH")</f>
        <v>1023</v>
      </c>
      <c r="F7415" s="24" t="str">
        <f>IFERROR(VLOOKUP(C7415,GAME_INDEX!$A$7:$E$34,4,FALSE), "NO MATCH!!!")</f>
        <v>North Carolina</v>
      </c>
      <c r="G7415" t="s">
        <v>7406</v>
      </c>
      <c r="H7415" s="1">
        <v>43048</v>
      </c>
      <c r="I7415">
        <v>7608</v>
      </c>
      <c r="J7415" t="s">
        <v>7</v>
      </c>
      <c r="K7415" t="s">
        <v>27</v>
      </c>
      <c r="L7415">
        <v>11.9</v>
      </c>
    </row>
    <row r="7416" spans="1:12" x14ac:dyDescent="0.55000000000000004">
      <c r="A7416" s="24" t="str">
        <f t="shared" si="116"/>
        <v>102311</v>
      </c>
      <c r="B7416" s="24" t="s">
        <v>14</v>
      </c>
      <c r="C7416" s="25">
        <v>43048</v>
      </c>
      <c r="D7416" s="24">
        <f>IFERROR(VLOOKUP(B7416,'2017_GT Roster'!$B$6:$H$21,7, FALSE), "NO MATCH!!!")</f>
        <v>11</v>
      </c>
      <c r="E7416" s="24">
        <f>IFERROR(VLOOKUP(GAME_JUMP_REPORT_CONSOLIDATED!C7416,GAME_INDEX!$A$7:$E$34,5,FALSE), "NO MATCH")</f>
        <v>1023</v>
      </c>
      <c r="F7416" s="24" t="str">
        <f>IFERROR(VLOOKUP(C7416,GAME_INDEX!$A$7:$E$34,4,FALSE), "NO MATCH!!!")</f>
        <v>North Carolina</v>
      </c>
      <c r="G7416" t="s">
        <v>7407</v>
      </c>
      <c r="H7416" s="1">
        <v>43048</v>
      </c>
      <c r="I7416">
        <v>7619</v>
      </c>
      <c r="J7416" t="s">
        <v>7</v>
      </c>
      <c r="K7416" t="s">
        <v>14</v>
      </c>
      <c r="L7416">
        <v>22.6</v>
      </c>
    </row>
    <row r="7417" spans="1:12" x14ac:dyDescent="0.55000000000000004">
      <c r="A7417" s="24" t="str">
        <f t="shared" si="116"/>
        <v>10231</v>
      </c>
      <c r="B7417" s="24" t="s">
        <v>3254</v>
      </c>
      <c r="C7417" s="25">
        <v>43048</v>
      </c>
      <c r="D7417" s="24">
        <f>IFERROR(VLOOKUP(B7417,'2017_GT Roster'!$B$6:$H$21,7, FALSE), "NO MATCH!!!")</f>
        <v>1</v>
      </c>
      <c r="E7417" s="24">
        <f>IFERROR(VLOOKUP(GAME_JUMP_REPORT_CONSOLIDATED!C7417,GAME_INDEX!$A$7:$E$34,5,FALSE), "NO MATCH")</f>
        <v>1023</v>
      </c>
      <c r="F7417" s="24" t="str">
        <f>IFERROR(VLOOKUP(C7417,GAME_INDEX!$A$7:$E$34,4,FALSE), "NO MATCH!!!")</f>
        <v>North Carolina</v>
      </c>
      <c r="G7417" t="s">
        <v>7408</v>
      </c>
      <c r="H7417" s="1">
        <v>43048</v>
      </c>
      <c r="I7417">
        <v>7636</v>
      </c>
      <c r="J7417" t="s">
        <v>7</v>
      </c>
      <c r="K7417" t="s">
        <v>3254</v>
      </c>
      <c r="L7417">
        <v>12.4</v>
      </c>
    </row>
    <row r="7418" spans="1:12" x14ac:dyDescent="0.55000000000000004">
      <c r="A7418" s="24" t="str">
        <f t="shared" si="116"/>
        <v>10239</v>
      </c>
      <c r="B7418" s="24" t="s">
        <v>27</v>
      </c>
      <c r="C7418" s="25">
        <v>43048</v>
      </c>
      <c r="D7418" s="24">
        <f>IFERROR(VLOOKUP(B7418,'2017_GT Roster'!$B$6:$H$21,7, FALSE), "NO MATCH!!!")</f>
        <v>9</v>
      </c>
      <c r="E7418" s="24">
        <f>IFERROR(VLOOKUP(GAME_JUMP_REPORT_CONSOLIDATED!C7418,GAME_INDEX!$A$7:$E$34,5,FALSE), "NO MATCH")</f>
        <v>1023</v>
      </c>
      <c r="F7418" s="24" t="str">
        <f>IFERROR(VLOOKUP(C7418,GAME_INDEX!$A$7:$E$34,4,FALSE), "NO MATCH!!!")</f>
        <v>North Carolina</v>
      </c>
      <c r="G7418" t="s">
        <v>7409</v>
      </c>
      <c r="H7418" s="1">
        <v>43048</v>
      </c>
      <c r="I7418">
        <v>7652</v>
      </c>
      <c r="J7418" t="s">
        <v>7</v>
      </c>
      <c r="K7418" t="s">
        <v>27</v>
      </c>
      <c r="L7418">
        <v>12</v>
      </c>
    </row>
    <row r="7419" spans="1:12" x14ac:dyDescent="0.55000000000000004">
      <c r="A7419" s="24" t="str">
        <f t="shared" si="116"/>
        <v>10239</v>
      </c>
      <c r="B7419" s="24" t="s">
        <v>27</v>
      </c>
      <c r="C7419" s="25">
        <v>43048</v>
      </c>
      <c r="D7419" s="24">
        <f>IFERROR(VLOOKUP(B7419,'2017_GT Roster'!$B$6:$H$21,7, FALSE), "NO MATCH!!!")</f>
        <v>9</v>
      </c>
      <c r="E7419" s="24">
        <f>IFERROR(VLOOKUP(GAME_JUMP_REPORT_CONSOLIDATED!C7419,GAME_INDEX!$A$7:$E$34,5,FALSE), "NO MATCH")</f>
        <v>1023</v>
      </c>
      <c r="F7419" s="24" t="str">
        <f>IFERROR(VLOOKUP(C7419,GAME_INDEX!$A$7:$E$34,4,FALSE), "NO MATCH!!!")</f>
        <v>North Carolina</v>
      </c>
      <c r="G7419" t="s">
        <v>7410</v>
      </c>
      <c r="H7419" s="1">
        <v>43048</v>
      </c>
      <c r="I7419">
        <v>7654</v>
      </c>
      <c r="J7419" t="s">
        <v>7</v>
      </c>
      <c r="K7419" t="s">
        <v>27</v>
      </c>
      <c r="L7419">
        <v>10.4</v>
      </c>
    </row>
    <row r="7420" spans="1:12" x14ac:dyDescent="0.55000000000000004">
      <c r="A7420" s="24" t="str">
        <f t="shared" si="116"/>
        <v>10239</v>
      </c>
      <c r="B7420" s="24" t="s">
        <v>27</v>
      </c>
      <c r="C7420" s="25">
        <v>43048</v>
      </c>
      <c r="D7420" s="24">
        <f>IFERROR(VLOOKUP(B7420,'2017_GT Roster'!$B$6:$H$21,7, FALSE), "NO MATCH!!!")</f>
        <v>9</v>
      </c>
      <c r="E7420" s="24">
        <f>IFERROR(VLOOKUP(GAME_JUMP_REPORT_CONSOLIDATED!C7420,GAME_INDEX!$A$7:$E$34,5,FALSE), "NO MATCH")</f>
        <v>1023</v>
      </c>
      <c r="F7420" s="24" t="str">
        <f>IFERROR(VLOOKUP(C7420,GAME_INDEX!$A$7:$E$34,4,FALSE), "NO MATCH!!!")</f>
        <v>North Carolina</v>
      </c>
      <c r="G7420" t="s">
        <v>7411</v>
      </c>
      <c r="H7420" s="1">
        <v>43048</v>
      </c>
      <c r="I7420">
        <v>7654</v>
      </c>
      <c r="J7420" t="s">
        <v>7</v>
      </c>
      <c r="K7420" t="s">
        <v>27</v>
      </c>
      <c r="L7420">
        <v>11.6</v>
      </c>
    </row>
    <row r="7421" spans="1:12" x14ac:dyDescent="0.55000000000000004">
      <c r="A7421" s="24" t="str">
        <f t="shared" si="116"/>
        <v>10234</v>
      </c>
      <c r="B7421" s="24" t="s">
        <v>3262</v>
      </c>
      <c r="C7421" s="25">
        <v>43048</v>
      </c>
      <c r="D7421" s="24">
        <f>IFERROR(VLOOKUP(B7421,'2017_GT Roster'!$B$6:$H$21,7, FALSE), "NO MATCH!!!")</f>
        <v>4</v>
      </c>
      <c r="E7421" s="24">
        <f>IFERROR(VLOOKUP(GAME_JUMP_REPORT_CONSOLIDATED!C7421,GAME_INDEX!$A$7:$E$34,5,FALSE), "NO MATCH")</f>
        <v>1023</v>
      </c>
      <c r="F7421" s="24" t="str">
        <f>IFERROR(VLOOKUP(C7421,GAME_INDEX!$A$7:$E$34,4,FALSE), "NO MATCH!!!")</f>
        <v>North Carolina</v>
      </c>
      <c r="G7421" t="s">
        <v>7412</v>
      </c>
      <c r="H7421" s="1">
        <v>43048</v>
      </c>
      <c r="I7421">
        <v>7656</v>
      </c>
      <c r="J7421" t="s">
        <v>7</v>
      </c>
      <c r="K7421" t="s">
        <v>3262</v>
      </c>
      <c r="L7421">
        <v>22.6</v>
      </c>
    </row>
    <row r="7422" spans="1:12" x14ac:dyDescent="0.55000000000000004">
      <c r="A7422" s="24" t="str">
        <f t="shared" si="116"/>
        <v>102311</v>
      </c>
      <c r="B7422" s="24" t="s">
        <v>14</v>
      </c>
      <c r="C7422" s="25">
        <v>43048</v>
      </c>
      <c r="D7422" s="24">
        <f>IFERROR(VLOOKUP(B7422,'2017_GT Roster'!$B$6:$H$21,7, FALSE), "NO MATCH!!!")</f>
        <v>11</v>
      </c>
      <c r="E7422" s="24">
        <f>IFERROR(VLOOKUP(GAME_JUMP_REPORT_CONSOLIDATED!C7422,GAME_INDEX!$A$7:$E$34,5,FALSE), "NO MATCH")</f>
        <v>1023</v>
      </c>
      <c r="F7422" s="24" t="str">
        <f>IFERROR(VLOOKUP(C7422,GAME_INDEX!$A$7:$E$34,4,FALSE), "NO MATCH!!!")</f>
        <v>North Carolina</v>
      </c>
      <c r="G7422" t="s">
        <v>7413</v>
      </c>
      <c r="H7422" s="1">
        <v>43048</v>
      </c>
      <c r="I7422">
        <v>7662</v>
      </c>
      <c r="J7422" t="s">
        <v>7</v>
      </c>
      <c r="K7422" t="s">
        <v>14</v>
      </c>
      <c r="L7422">
        <v>17.899999999999999</v>
      </c>
    </row>
    <row r="7423" spans="1:12" x14ac:dyDescent="0.55000000000000004">
      <c r="A7423" s="24" t="str">
        <f t="shared" si="116"/>
        <v>10239</v>
      </c>
      <c r="B7423" s="24" t="s">
        <v>27</v>
      </c>
      <c r="C7423" s="25">
        <v>43048</v>
      </c>
      <c r="D7423" s="24">
        <f>IFERROR(VLOOKUP(B7423,'2017_GT Roster'!$B$6:$H$21,7, FALSE), "NO MATCH!!!")</f>
        <v>9</v>
      </c>
      <c r="E7423" s="24">
        <f>IFERROR(VLOOKUP(GAME_JUMP_REPORT_CONSOLIDATED!C7423,GAME_INDEX!$A$7:$E$34,5,FALSE), "NO MATCH")</f>
        <v>1023</v>
      </c>
      <c r="F7423" s="24" t="str">
        <f>IFERROR(VLOOKUP(C7423,GAME_INDEX!$A$7:$E$34,4,FALSE), "NO MATCH!!!")</f>
        <v>North Carolina</v>
      </c>
      <c r="G7423" t="s">
        <v>7414</v>
      </c>
      <c r="H7423" s="1">
        <v>43048</v>
      </c>
      <c r="I7423">
        <v>7678</v>
      </c>
      <c r="J7423" t="s">
        <v>7</v>
      </c>
      <c r="K7423" t="s">
        <v>27</v>
      </c>
      <c r="L7423">
        <v>16.8</v>
      </c>
    </row>
    <row r="7424" spans="1:12" x14ac:dyDescent="0.55000000000000004">
      <c r="A7424" s="24" t="str">
        <f t="shared" si="116"/>
        <v>102310</v>
      </c>
      <c r="B7424" s="24" t="s">
        <v>5225</v>
      </c>
      <c r="C7424" s="25">
        <v>43048</v>
      </c>
      <c r="D7424" s="24">
        <f>IFERROR(VLOOKUP(B7424,'2017_GT Roster'!$B$6:$H$21,7, FALSE), "NO MATCH!!!")</f>
        <v>10</v>
      </c>
      <c r="E7424" s="24">
        <f>IFERROR(VLOOKUP(GAME_JUMP_REPORT_CONSOLIDATED!C7424,GAME_INDEX!$A$7:$E$34,5,FALSE), "NO MATCH")</f>
        <v>1023</v>
      </c>
      <c r="F7424" s="24" t="str">
        <f>IFERROR(VLOOKUP(C7424,GAME_INDEX!$A$7:$E$34,4,FALSE), "NO MATCH!!!")</f>
        <v>North Carolina</v>
      </c>
      <c r="G7424" t="s">
        <v>7415</v>
      </c>
      <c r="H7424" s="1">
        <v>43048</v>
      </c>
      <c r="I7424">
        <v>7680</v>
      </c>
      <c r="J7424" t="s">
        <v>7</v>
      </c>
      <c r="K7424" t="s">
        <v>5225</v>
      </c>
      <c r="L7424">
        <v>11</v>
      </c>
    </row>
    <row r="7425" spans="1:12" x14ac:dyDescent="0.55000000000000004">
      <c r="A7425" s="24" t="str">
        <f t="shared" si="116"/>
        <v>10234</v>
      </c>
      <c r="B7425" s="24" t="s">
        <v>3262</v>
      </c>
      <c r="C7425" s="25">
        <v>43048</v>
      </c>
      <c r="D7425" s="24">
        <f>IFERROR(VLOOKUP(B7425,'2017_GT Roster'!$B$6:$H$21,7, FALSE), "NO MATCH!!!")</f>
        <v>4</v>
      </c>
      <c r="E7425" s="24">
        <f>IFERROR(VLOOKUP(GAME_JUMP_REPORT_CONSOLIDATED!C7425,GAME_INDEX!$A$7:$E$34,5,FALSE), "NO MATCH")</f>
        <v>1023</v>
      </c>
      <c r="F7425" s="24" t="str">
        <f>IFERROR(VLOOKUP(C7425,GAME_INDEX!$A$7:$E$34,4,FALSE), "NO MATCH!!!")</f>
        <v>North Carolina</v>
      </c>
      <c r="G7425" t="s">
        <v>7416</v>
      </c>
      <c r="H7425" s="1">
        <v>43048</v>
      </c>
      <c r="I7425">
        <v>7682</v>
      </c>
      <c r="J7425" t="s">
        <v>7</v>
      </c>
      <c r="K7425" t="s">
        <v>3262</v>
      </c>
      <c r="L7425">
        <v>20.100000000000001</v>
      </c>
    </row>
    <row r="7426" spans="1:12" x14ac:dyDescent="0.55000000000000004">
      <c r="A7426" s="24" t="str">
        <f t="shared" si="116"/>
        <v>10234</v>
      </c>
      <c r="B7426" s="24" t="s">
        <v>3262</v>
      </c>
      <c r="C7426" s="25">
        <v>43048</v>
      </c>
      <c r="D7426" s="24">
        <f>IFERROR(VLOOKUP(B7426,'2017_GT Roster'!$B$6:$H$21,7, FALSE), "NO MATCH!!!")</f>
        <v>4</v>
      </c>
      <c r="E7426" s="24">
        <f>IFERROR(VLOOKUP(GAME_JUMP_REPORT_CONSOLIDATED!C7426,GAME_INDEX!$A$7:$E$34,5,FALSE), "NO MATCH")</f>
        <v>1023</v>
      </c>
      <c r="F7426" s="24" t="str">
        <f>IFERROR(VLOOKUP(C7426,GAME_INDEX!$A$7:$E$34,4,FALSE), "NO MATCH!!!")</f>
        <v>North Carolina</v>
      </c>
      <c r="G7426" t="s">
        <v>7417</v>
      </c>
      <c r="H7426" s="1">
        <v>43048</v>
      </c>
      <c r="I7426">
        <v>7707</v>
      </c>
      <c r="J7426" t="s">
        <v>7</v>
      </c>
      <c r="K7426" t="s">
        <v>3262</v>
      </c>
      <c r="L7426">
        <v>21.5</v>
      </c>
    </row>
    <row r="7427" spans="1:12" x14ac:dyDescent="0.55000000000000004">
      <c r="A7427" s="24" t="str">
        <f t="shared" si="116"/>
        <v>10239</v>
      </c>
      <c r="B7427" s="24" t="s">
        <v>27</v>
      </c>
      <c r="C7427" s="25">
        <v>43048</v>
      </c>
      <c r="D7427" s="24">
        <f>IFERROR(VLOOKUP(B7427,'2017_GT Roster'!$B$6:$H$21,7, FALSE), "NO MATCH!!!")</f>
        <v>9</v>
      </c>
      <c r="E7427" s="24">
        <f>IFERROR(VLOOKUP(GAME_JUMP_REPORT_CONSOLIDATED!C7427,GAME_INDEX!$A$7:$E$34,5,FALSE), "NO MATCH")</f>
        <v>1023</v>
      </c>
      <c r="F7427" s="24" t="str">
        <f>IFERROR(VLOOKUP(C7427,GAME_INDEX!$A$7:$E$34,4,FALSE), "NO MATCH!!!")</f>
        <v>North Carolina</v>
      </c>
      <c r="G7427" t="s">
        <v>7418</v>
      </c>
      <c r="H7427" s="1">
        <v>43048</v>
      </c>
      <c r="I7427">
        <v>7709</v>
      </c>
      <c r="J7427" t="s">
        <v>7</v>
      </c>
      <c r="K7427" t="s">
        <v>27</v>
      </c>
      <c r="L7427">
        <v>12.6</v>
      </c>
    </row>
    <row r="7428" spans="1:12" x14ac:dyDescent="0.55000000000000004">
      <c r="A7428" s="24" t="str">
        <f t="shared" si="116"/>
        <v>10234</v>
      </c>
      <c r="B7428" s="24" t="s">
        <v>3262</v>
      </c>
      <c r="C7428" s="25">
        <v>43048</v>
      </c>
      <c r="D7428" s="24">
        <f>IFERROR(VLOOKUP(B7428,'2017_GT Roster'!$B$6:$H$21,7, FALSE), "NO MATCH!!!")</f>
        <v>4</v>
      </c>
      <c r="E7428" s="24">
        <f>IFERROR(VLOOKUP(GAME_JUMP_REPORT_CONSOLIDATED!C7428,GAME_INDEX!$A$7:$E$34,5,FALSE), "NO MATCH")</f>
        <v>1023</v>
      </c>
      <c r="F7428" s="24" t="str">
        <f>IFERROR(VLOOKUP(C7428,GAME_INDEX!$A$7:$E$34,4,FALSE), "NO MATCH!!!")</f>
        <v>North Carolina</v>
      </c>
      <c r="G7428" t="s">
        <v>7419</v>
      </c>
      <c r="H7428" s="1">
        <v>43048</v>
      </c>
      <c r="I7428">
        <v>7711</v>
      </c>
      <c r="J7428" t="s">
        <v>7</v>
      </c>
      <c r="K7428" t="s">
        <v>3262</v>
      </c>
      <c r="L7428">
        <v>19.100000000000001</v>
      </c>
    </row>
    <row r="7429" spans="1:12" x14ac:dyDescent="0.55000000000000004">
      <c r="A7429" s="24" t="str">
        <f t="shared" si="116"/>
        <v>10234</v>
      </c>
      <c r="B7429" s="24" t="s">
        <v>3262</v>
      </c>
      <c r="C7429" s="25">
        <v>43048</v>
      </c>
      <c r="D7429" s="24">
        <f>IFERROR(VLOOKUP(B7429,'2017_GT Roster'!$B$6:$H$21,7, FALSE), "NO MATCH!!!")</f>
        <v>4</v>
      </c>
      <c r="E7429" s="24">
        <f>IFERROR(VLOOKUP(GAME_JUMP_REPORT_CONSOLIDATED!C7429,GAME_INDEX!$A$7:$E$34,5,FALSE), "NO MATCH")</f>
        <v>1023</v>
      </c>
      <c r="F7429" s="24" t="str">
        <f>IFERROR(VLOOKUP(C7429,GAME_INDEX!$A$7:$E$34,4,FALSE), "NO MATCH!!!")</f>
        <v>North Carolina</v>
      </c>
      <c r="G7429" t="s">
        <v>7420</v>
      </c>
      <c r="H7429" s="1">
        <v>43048</v>
      </c>
      <c r="I7429">
        <v>7714</v>
      </c>
      <c r="J7429" t="s">
        <v>7</v>
      </c>
      <c r="K7429" t="s">
        <v>3262</v>
      </c>
      <c r="L7429">
        <v>22.5</v>
      </c>
    </row>
    <row r="7430" spans="1:12" x14ac:dyDescent="0.55000000000000004">
      <c r="A7430" s="24" t="str">
        <f t="shared" si="116"/>
        <v>102311</v>
      </c>
      <c r="B7430" s="24" t="s">
        <v>14</v>
      </c>
      <c r="C7430" s="25">
        <v>43048</v>
      </c>
      <c r="D7430" s="24">
        <f>IFERROR(VLOOKUP(B7430,'2017_GT Roster'!$B$6:$H$21,7, FALSE), "NO MATCH!!!")</f>
        <v>11</v>
      </c>
      <c r="E7430" s="24">
        <f>IFERROR(VLOOKUP(GAME_JUMP_REPORT_CONSOLIDATED!C7430,GAME_INDEX!$A$7:$E$34,5,FALSE), "NO MATCH")</f>
        <v>1023</v>
      </c>
      <c r="F7430" s="24" t="str">
        <f>IFERROR(VLOOKUP(C7430,GAME_INDEX!$A$7:$E$34,4,FALSE), "NO MATCH!!!")</f>
        <v>North Carolina</v>
      </c>
      <c r="G7430" t="s">
        <v>7421</v>
      </c>
      <c r="H7430" s="1">
        <v>43048</v>
      </c>
      <c r="I7430">
        <v>7716</v>
      </c>
      <c r="J7430" t="s">
        <v>7</v>
      </c>
      <c r="K7430" t="s">
        <v>14</v>
      </c>
      <c r="L7430">
        <v>20.9</v>
      </c>
    </row>
    <row r="7431" spans="1:12" x14ac:dyDescent="0.55000000000000004">
      <c r="A7431" s="24" t="str">
        <f t="shared" si="116"/>
        <v>10239</v>
      </c>
      <c r="B7431" s="24" t="s">
        <v>27</v>
      </c>
      <c r="C7431" s="25">
        <v>43048</v>
      </c>
      <c r="D7431" s="24">
        <f>IFERROR(VLOOKUP(B7431,'2017_GT Roster'!$B$6:$H$21,7, FALSE), "NO MATCH!!!")</f>
        <v>9</v>
      </c>
      <c r="E7431" s="24">
        <f>IFERROR(VLOOKUP(GAME_JUMP_REPORT_CONSOLIDATED!C7431,GAME_INDEX!$A$7:$E$34,5,FALSE), "NO MATCH")</f>
        <v>1023</v>
      </c>
      <c r="F7431" s="24" t="str">
        <f>IFERROR(VLOOKUP(C7431,GAME_INDEX!$A$7:$E$34,4,FALSE), "NO MATCH!!!")</f>
        <v>North Carolina</v>
      </c>
      <c r="G7431" t="s">
        <v>7422</v>
      </c>
      <c r="H7431" s="1">
        <v>43048</v>
      </c>
      <c r="I7431">
        <v>7760</v>
      </c>
      <c r="J7431" t="s">
        <v>7</v>
      </c>
      <c r="K7431" t="s">
        <v>27</v>
      </c>
      <c r="L7431">
        <v>13.4</v>
      </c>
    </row>
    <row r="7432" spans="1:12" x14ac:dyDescent="0.55000000000000004">
      <c r="A7432" s="24" t="str">
        <f t="shared" si="116"/>
        <v>10234</v>
      </c>
      <c r="B7432" s="24" t="s">
        <v>3262</v>
      </c>
      <c r="C7432" s="25">
        <v>43048</v>
      </c>
      <c r="D7432" s="24">
        <f>IFERROR(VLOOKUP(B7432,'2017_GT Roster'!$B$6:$H$21,7, FALSE), "NO MATCH!!!")</f>
        <v>4</v>
      </c>
      <c r="E7432" s="24">
        <f>IFERROR(VLOOKUP(GAME_JUMP_REPORT_CONSOLIDATED!C7432,GAME_INDEX!$A$7:$E$34,5,FALSE), "NO MATCH")</f>
        <v>1023</v>
      </c>
      <c r="F7432" s="24" t="str">
        <f>IFERROR(VLOOKUP(C7432,GAME_INDEX!$A$7:$E$34,4,FALSE), "NO MATCH!!!")</f>
        <v>North Carolina</v>
      </c>
      <c r="G7432" t="s">
        <v>7423</v>
      </c>
      <c r="H7432" s="1">
        <v>43048</v>
      </c>
      <c r="I7432">
        <v>7764</v>
      </c>
      <c r="J7432" t="s">
        <v>7</v>
      </c>
      <c r="K7432" t="s">
        <v>3262</v>
      </c>
      <c r="L7432">
        <v>18.3</v>
      </c>
    </row>
    <row r="7433" spans="1:12" x14ac:dyDescent="0.55000000000000004">
      <c r="A7433" s="24" t="str">
        <f t="shared" si="116"/>
        <v>102311</v>
      </c>
      <c r="B7433" s="24" t="s">
        <v>14</v>
      </c>
      <c r="C7433" s="25">
        <v>43048</v>
      </c>
      <c r="D7433" s="24">
        <f>IFERROR(VLOOKUP(B7433,'2017_GT Roster'!$B$6:$H$21,7, FALSE), "NO MATCH!!!")</f>
        <v>11</v>
      </c>
      <c r="E7433" s="24">
        <f>IFERROR(VLOOKUP(GAME_JUMP_REPORT_CONSOLIDATED!C7433,GAME_INDEX!$A$7:$E$34,5,FALSE), "NO MATCH")</f>
        <v>1023</v>
      </c>
      <c r="F7433" s="24" t="str">
        <f>IFERROR(VLOOKUP(C7433,GAME_INDEX!$A$7:$E$34,4,FALSE), "NO MATCH!!!")</f>
        <v>North Carolina</v>
      </c>
      <c r="G7433" t="s">
        <v>7424</v>
      </c>
      <c r="H7433" s="1">
        <v>43048</v>
      </c>
      <c r="I7433">
        <v>7765</v>
      </c>
      <c r="J7433" t="s">
        <v>7</v>
      </c>
      <c r="K7433" t="s">
        <v>14</v>
      </c>
      <c r="L7433">
        <v>14</v>
      </c>
    </row>
    <row r="7434" spans="1:12" x14ac:dyDescent="0.55000000000000004">
      <c r="A7434" s="24" t="str">
        <f t="shared" si="116"/>
        <v>10239</v>
      </c>
      <c r="B7434" s="24" t="s">
        <v>27</v>
      </c>
      <c r="C7434" s="25">
        <v>43048</v>
      </c>
      <c r="D7434" s="24">
        <f>IFERROR(VLOOKUP(B7434,'2017_GT Roster'!$B$6:$H$21,7, FALSE), "NO MATCH!!!")</f>
        <v>9</v>
      </c>
      <c r="E7434" s="24">
        <f>IFERROR(VLOOKUP(GAME_JUMP_REPORT_CONSOLIDATED!C7434,GAME_INDEX!$A$7:$E$34,5,FALSE), "NO MATCH")</f>
        <v>1023</v>
      </c>
      <c r="F7434" s="24" t="str">
        <f>IFERROR(VLOOKUP(C7434,GAME_INDEX!$A$7:$E$34,4,FALSE), "NO MATCH!!!")</f>
        <v>North Carolina</v>
      </c>
      <c r="G7434" t="s">
        <v>7425</v>
      </c>
      <c r="H7434" s="1">
        <v>43048</v>
      </c>
      <c r="I7434">
        <v>7791</v>
      </c>
      <c r="J7434" t="s">
        <v>7</v>
      </c>
      <c r="K7434" t="s">
        <v>27</v>
      </c>
      <c r="L7434">
        <v>12.9</v>
      </c>
    </row>
    <row r="7435" spans="1:12" x14ac:dyDescent="0.55000000000000004">
      <c r="A7435" s="24" t="str">
        <f t="shared" si="116"/>
        <v>10234</v>
      </c>
      <c r="B7435" s="24" t="s">
        <v>3262</v>
      </c>
      <c r="C7435" s="25">
        <v>43048</v>
      </c>
      <c r="D7435" s="24">
        <f>IFERROR(VLOOKUP(B7435,'2017_GT Roster'!$B$6:$H$21,7, FALSE), "NO MATCH!!!")</f>
        <v>4</v>
      </c>
      <c r="E7435" s="24">
        <f>IFERROR(VLOOKUP(GAME_JUMP_REPORT_CONSOLIDATED!C7435,GAME_INDEX!$A$7:$E$34,5,FALSE), "NO MATCH")</f>
        <v>1023</v>
      </c>
      <c r="F7435" s="24" t="str">
        <f>IFERROR(VLOOKUP(C7435,GAME_INDEX!$A$7:$E$34,4,FALSE), "NO MATCH!!!")</f>
        <v>North Carolina</v>
      </c>
      <c r="G7435" t="s">
        <v>7426</v>
      </c>
      <c r="H7435" s="1">
        <v>43048</v>
      </c>
      <c r="I7435">
        <v>7795</v>
      </c>
      <c r="J7435" t="s">
        <v>7</v>
      </c>
      <c r="K7435" t="s">
        <v>3262</v>
      </c>
      <c r="L7435">
        <v>25.4</v>
      </c>
    </row>
    <row r="7436" spans="1:12" x14ac:dyDescent="0.55000000000000004">
      <c r="A7436" s="24" t="str">
        <f t="shared" si="116"/>
        <v>10233</v>
      </c>
      <c r="B7436" s="24" t="s">
        <v>3344</v>
      </c>
      <c r="C7436" s="25">
        <v>43048</v>
      </c>
      <c r="D7436" s="24">
        <f>IFERROR(VLOOKUP(B7436,'2017_GT Roster'!$B$6:$H$21,7, FALSE), "NO MATCH!!!")</f>
        <v>3</v>
      </c>
      <c r="E7436" s="24">
        <f>IFERROR(VLOOKUP(GAME_JUMP_REPORT_CONSOLIDATED!C7436,GAME_INDEX!$A$7:$E$34,5,FALSE), "NO MATCH")</f>
        <v>1023</v>
      </c>
      <c r="F7436" s="24" t="str">
        <f>IFERROR(VLOOKUP(C7436,GAME_INDEX!$A$7:$E$34,4,FALSE), "NO MATCH!!!")</f>
        <v>North Carolina</v>
      </c>
      <c r="G7436" t="s">
        <v>7427</v>
      </c>
      <c r="H7436" s="1">
        <v>43048</v>
      </c>
      <c r="I7436">
        <v>7800</v>
      </c>
      <c r="J7436" t="s">
        <v>7</v>
      </c>
      <c r="K7436" t="s">
        <v>3344</v>
      </c>
      <c r="L7436">
        <v>12.2</v>
      </c>
    </row>
    <row r="7437" spans="1:12" x14ac:dyDescent="0.55000000000000004">
      <c r="A7437" s="24" t="str">
        <f t="shared" si="116"/>
        <v>10239</v>
      </c>
      <c r="B7437" s="24" t="s">
        <v>27</v>
      </c>
      <c r="C7437" s="25">
        <v>43048</v>
      </c>
      <c r="D7437" s="24">
        <f>IFERROR(VLOOKUP(B7437,'2017_GT Roster'!$B$6:$H$21,7, FALSE), "NO MATCH!!!")</f>
        <v>9</v>
      </c>
      <c r="E7437" s="24">
        <f>IFERROR(VLOOKUP(GAME_JUMP_REPORT_CONSOLIDATED!C7437,GAME_INDEX!$A$7:$E$34,5,FALSE), "NO MATCH")</f>
        <v>1023</v>
      </c>
      <c r="F7437" s="24" t="str">
        <f>IFERROR(VLOOKUP(C7437,GAME_INDEX!$A$7:$E$34,4,FALSE), "NO MATCH!!!")</f>
        <v>North Carolina</v>
      </c>
      <c r="G7437" t="s">
        <v>7428</v>
      </c>
      <c r="H7437" s="1">
        <v>43048</v>
      </c>
      <c r="I7437">
        <v>7819</v>
      </c>
      <c r="J7437" t="s">
        <v>7</v>
      </c>
      <c r="K7437" t="s">
        <v>27</v>
      </c>
      <c r="L7437">
        <v>12.4</v>
      </c>
    </row>
    <row r="7438" spans="1:12" x14ac:dyDescent="0.55000000000000004">
      <c r="A7438" s="24" t="str">
        <f t="shared" si="116"/>
        <v>10238</v>
      </c>
      <c r="B7438" s="24" t="s">
        <v>34</v>
      </c>
      <c r="C7438" s="25">
        <v>43048</v>
      </c>
      <c r="D7438" s="24">
        <f>IFERROR(VLOOKUP(B7438,'2017_GT Roster'!$B$6:$H$21,7, FALSE), "NO MATCH!!!")</f>
        <v>8</v>
      </c>
      <c r="E7438" s="24">
        <f>IFERROR(VLOOKUP(GAME_JUMP_REPORT_CONSOLIDATED!C7438,GAME_INDEX!$A$7:$E$34,5,FALSE), "NO MATCH")</f>
        <v>1023</v>
      </c>
      <c r="F7438" s="24" t="str">
        <f>IFERROR(VLOOKUP(C7438,GAME_INDEX!$A$7:$E$34,4,FALSE), "NO MATCH!!!")</f>
        <v>North Carolina</v>
      </c>
      <c r="G7438" t="s">
        <v>7429</v>
      </c>
      <c r="H7438" s="1">
        <v>43048</v>
      </c>
      <c r="I7438">
        <v>7820</v>
      </c>
      <c r="J7438" t="s">
        <v>7</v>
      </c>
      <c r="K7438" t="s">
        <v>34</v>
      </c>
      <c r="L7438">
        <v>9.1</v>
      </c>
    </row>
    <row r="7439" spans="1:12" x14ac:dyDescent="0.55000000000000004">
      <c r="A7439" s="24" t="str">
        <f t="shared" si="116"/>
        <v>10239</v>
      </c>
      <c r="B7439" s="24" t="s">
        <v>27</v>
      </c>
      <c r="C7439" s="25">
        <v>43048</v>
      </c>
      <c r="D7439" s="24">
        <f>IFERROR(VLOOKUP(B7439,'2017_GT Roster'!$B$6:$H$21,7, FALSE), "NO MATCH!!!")</f>
        <v>9</v>
      </c>
      <c r="E7439" s="24">
        <f>IFERROR(VLOOKUP(GAME_JUMP_REPORT_CONSOLIDATED!C7439,GAME_INDEX!$A$7:$E$34,5,FALSE), "NO MATCH")</f>
        <v>1023</v>
      </c>
      <c r="F7439" s="24" t="str">
        <f>IFERROR(VLOOKUP(C7439,GAME_INDEX!$A$7:$E$34,4,FALSE), "NO MATCH!!!")</f>
        <v>North Carolina</v>
      </c>
      <c r="G7439" t="s">
        <v>7430</v>
      </c>
      <c r="H7439" s="1">
        <v>43048</v>
      </c>
      <c r="I7439">
        <v>7822</v>
      </c>
      <c r="J7439" t="s">
        <v>7</v>
      </c>
      <c r="K7439" t="s">
        <v>27</v>
      </c>
      <c r="L7439">
        <v>9.5</v>
      </c>
    </row>
    <row r="7440" spans="1:12" x14ac:dyDescent="0.55000000000000004">
      <c r="A7440" s="24" t="str">
        <f t="shared" si="116"/>
        <v>10234</v>
      </c>
      <c r="B7440" s="24" t="s">
        <v>3262</v>
      </c>
      <c r="C7440" s="25">
        <v>43048</v>
      </c>
      <c r="D7440" s="24">
        <f>IFERROR(VLOOKUP(B7440,'2017_GT Roster'!$B$6:$H$21,7, FALSE), "NO MATCH!!!")</f>
        <v>4</v>
      </c>
      <c r="E7440" s="24">
        <f>IFERROR(VLOOKUP(GAME_JUMP_REPORT_CONSOLIDATED!C7440,GAME_INDEX!$A$7:$E$34,5,FALSE), "NO MATCH")</f>
        <v>1023</v>
      </c>
      <c r="F7440" s="24" t="str">
        <f>IFERROR(VLOOKUP(C7440,GAME_INDEX!$A$7:$E$34,4,FALSE), "NO MATCH!!!")</f>
        <v>North Carolina</v>
      </c>
      <c r="G7440" t="s">
        <v>7431</v>
      </c>
      <c r="H7440" s="1">
        <v>43048</v>
      </c>
      <c r="I7440">
        <v>7823</v>
      </c>
      <c r="J7440" t="s">
        <v>7</v>
      </c>
      <c r="K7440" t="s">
        <v>3262</v>
      </c>
      <c r="L7440">
        <v>27.2</v>
      </c>
    </row>
    <row r="7441" spans="1:12" x14ac:dyDescent="0.55000000000000004">
      <c r="A7441" s="24" t="str">
        <f t="shared" si="116"/>
        <v>102311</v>
      </c>
      <c r="B7441" s="24" t="s">
        <v>14</v>
      </c>
      <c r="C7441" s="25">
        <v>43048</v>
      </c>
      <c r="D7441" s="24">
        <f>IFERROR(VLOOKUP(B7441,'2017_GT Roster'!$B$6:$H$21,7, FALSE), "NO MATCH!!!")</f>
        <v>11</v>
      </c>
      <c r="E7441" s="24">
        <f>IFERROR(VLOOKUP(GAME_JUMP_REPORT_CONSOLIDATED!C7441,GAME_INDEX!$A$7:$E$34,5,FALSE), "NO MATCH")</f>
        <v>1023</v>
      </c>
      <c r="F7441" s="24" t="str">
        <f>IFERROR(VLOOKUP(C7441,GAME_INDEX!$A$7:$E$34,4,FALSE), "NO MATCH!!!")</f>
        <v>North Carolina</v>
      </c>
      <c r="G7441" t="s">
        <v>7432</v>
      </c>
      <c r="H7441" s="1">
        <v>43048</v>
      </c>
      <c r="I7441">
        <v>7829</v>
      </c>
      <c r="J7441" t="s">
        <v>7</v>
      </c>
      <c r="K7441" t="s">
        <v>14</v>
      </c>
      <c r="L7441">
        <v>21.9</v>
      </c>
    </row>
    <row r="7442" spans="1:12" x14ac:dyDescent="0.55000000000000004">
      <c r="A7442" s="24" t="str">
        <f t="shared" si="116"/>
        <v>102333</v>
      </c>
      <c r="B7442" s="24" t="s">
        <v>32</v>
      </c>
      <c r="C7442" s="25">
        <v>43048</v>
      </c>
      <c r="D7442" s="24">
        <f>IFERROR(VLOOKUP(B7442,'2017_GT Roster'!$B$6:$H$21,7, FALSE), "NO MATCH!!!")</f>
        <v>33</v>
      </c>
      <c r="E7442" s="24">
        <f>IFERROR(VLOOKUP(GAME_JUMP_REPORT_CONSOLIDATED!C7442,GAME_INDEX!$A$7:$E$34,5,FALSE), "NO MATCH")</f>
        <v>1023</v>
      </c>
      <c r="F7442" s="24" t="str">
        <f>IFERROR(VLOOKUP(C7442,GAME_INDEX!$A$7:$E$34,4,FALSE), "NO MATCH!!!")</f>
        <v>North Carolina</v>
      </c>
      <c r="G7442" t="s">
        <v>7433</v>
      </c>
      <c r="H7442" s="1">
        <v>43048</v>
      </c>
      <c r="I7442">
        <v>7844</v>
      </c>
      <c r="J7442" t="s">
        <v>7</v>
      </c>
      <c r="K7442" t="s">
        <v>32</v>
      </c>
      <c r="L7442">
        <v>14.3</v>
      </c>
    </row>
    <row r="7443" spans="1:12" x14ac:dyDescent="0.55000000000000004">
      <c r="A7443" s="24" t="str">
        <f t="shared" si="116"/>
        <v>102310</v>
      </c>
      <c r="B7443" s="24" t="s">
        <v>5225</v>
      </c>
      <c r="C7443" s="25">
        <v>43048</v>
      </c>
      <c r="D7443" s="24">
        <f>IFERROR(VLOOKUP(B7443,'2017_GT Roster'!$B$6:$H$21,7, FALSE), "NO MATCH!!!")</f>
        <v>10</v>
      </c>
      <c r="E7443" s="24">
        <f>IFERROR(VLOOKUP(GAME_JUMP_REPORT_CONSOLIDATED!C7443,GAME_INDEX!$A$7:$E$34,5,FALSE), "NO MATCH")</f>
        <v>1023</v>
      </c>
      <c r="F7443" s="24" t="str">
        <f>IFERROR(VLOOKUP(C7443,GAME_INDEX!$A$7:$E$34,4,FALSE), "NO MATCH!!!")</f>
        <v>North Carolina</v>
      </c>
      <c r="G7443" t="s">
        <v>7434</v>
      </c>
      <c r="H7443" s="1">
        <v>43048</v>
      </c>
      <c r="I7443">
        <v>7845</v>
      </c>
      <c r="J7443" t="s">
        <v>7</v>
      </c>
      <c r="K7443" t="s">
        <v>5225</v>
      </c>
      <c r="L7443">
        <v>7.8</v>
      </c>
    </row>
    <row r="7444" spans="1:12" x14ac:dyDescent="0.55000000000000004">
      <c r="A7444" s="24" t="str">
        <f t="shared" si="116"/>
        <v>10231</v>
      </c>
      <c r="B7444" s="24" t="s">
        <v>3254</v>
      </c>
      <c r="C7444" s="25">
        <v>43048</v>
      </c>
      <c r="D7444" s="24">
        <f>IFERROR(VLOOKUP(B7444,'2017_GT Roster'!$B$6:$H$21,7, FALSE), "NO MATCH!!!")</f>
        <v>1</v>
      </c>
      <c r="E7444" s="24">
        <f>IFERROR(VLOOKUP(GAME_JUMP_REPORT_CONSOLIDATED!C7444,GAME_INDEX!$A$7:$E$34,5,FALSE), "NO MATCH")</f>
        <v>1023</v>
      </c>
      <c r="F7444" s="24" t="str">
        <f>IFERROR(VLOOKUP(C7444,GAME_INDEX!$A$7:$E$34,4,FALSE), "NO MATCH!!!")</f>
        <v>North Carolina</v>
      </c>
      <c r="G7444" t="s">
        <v>7435</v>
      </c>
      <c r="H7444" s="1">
        <v>43048</v>
      </c>
      <c r="I7444">
        <v>7847</v>
      </c>
      <c r="J7444" t="s">
        <v>7</v>
      </c>
      <c r="K7444" t="s">
        <v>3254</v>
      </c>
      <c r="L7444">
        <v>18.399999999999999</v>
      </c>
    </row>
    <row r="7445" spans="1:12" x14ac:dyDescent="0.55000000000000004">
      <c r="A7445" s="24" t="str">
        <f t="shared" si="116"/>
        <v>102333</v>
      </c>
      <c r="B7445" s="24" t="s">
        <v>32</v>
      </c>
      <c r="C7445" s="25">
        <v>43048</v>
      </c>
      <c r="D7445" s="24">
        <f>IFERROR(VLOOKUP(B7445,'2017_GT Roster'!$B$6:$H$21,7, FALSE), "NO MATCH!!!")</f>
        <v>33</v>
      </c>
      <c r="E7445" s="24">
        <f>IFERROR(VLOOKUP(GAME_JUMP_REPORT_CONSOLIDATED!C7445,GAME_INDEX!$A$7:$E$34,5,FALSE), "NO MATCH")</f>
        <v>1023</v>
      </c>
      <c r="F7445" s="24" t="str">
        <f>IFERROR(VLOOKUP(C7445,GAME_INDEX!$A$7:$E$34,4,FALSE), "NO MATCH!!!")</f>
        <v>North Carolina</v>
      </c>
      <c r="G7445" t="s">
        <v>7436</v>
      </c>
      <c r="H7445" s="1">
        <v>43048</v>
      </c>
      <c r="I7445">
        <v>7848</v>
      </c>
      <c r="J7445" t="s">
        <v>7</v>
      </c>
      <c r="K7445" t="s">
        <v>32</v>
      </c>
      <c r="L7445">
        <v>20</v>
      </c>
    </row>
    <row r="7446" spans="1:12" x14ac:dyDescent="0.55000000000000004">
      <c r="A7446" s="24" t="str">
        <f t="shared" si="116"/>
        <v>10231</v>
      </c>
      <c r="B7446" s="24" t="s">
        <v>3254</v>
      </c>
      <c r="C7446" s="25">
        <v>43048</v>
      </c>
      <c r="D7446" s="24">
        <f>IFERROR(VLOOKUP(B7446,'2017_GT Roster'!$B$6:$H$21,7, FALSE), "NO MATCH!!!")</f>
        <v>1</v>
      </c>
      <c r="E7446" s="24">
        <f>IFERROR(VLOOKUP(GAME_JUMP_REPORT_CONSOLIDATED!C7446,GAME_INDEX!$A$7:$E$34,5,FALSE), "NO MATCH")</f>
        <v>1023</v>
      </c>
      <c r="F7446" s="24" t="str">
        <f>IFERROR(VLOOKUP(C7446,GAME_INDEX!$A$7:$E$34,4,FALSE), "NO MATCH!!!")</f>
        <v>North Carolina</v>
      </c>
      <c r="G7446" t="s">
        <v>7437</v>
      </c>
      <c r="H7446" s="1">
        <v>43048</v>
      </c>
      <c r="I7446">
        <v>7870</v>
      </c>
      <c r="J7446" t="s">
        <v>7</v>
      </c>
      <c r="K7446" t="s">
        <v>3254</v>
      </c>
      <c r="L7446">
        <v>17.3</v>
      </c>
    </row>
    <row r="7447" spans="1:12" x14ac:dyDescent="0.55000000000000004">
      <c r="A7447" s="24" t="str">
        <f t="shared" si="116"/>
        <v>10239</v>
      </c>
      <c r="B7447" s="24" t="s">
        <v>27</v>
      </c>
      <c r="C7447" s="25">
        <v>43048</v>
      </c>
      <c r="D7447" s="24">
        <f>IFERROR(VLOOKUP(B7447,'2017_GT Roster'!$B$6:$H$21,7, FALSE), "NO MATCH!!!")</f>
        <v>9</v>
      </c>
      <c r="E7447" s="24">
        <f>IFERROR(VLOOKUP(GAME_JUMP_REPORT_CONSOLIDATED!C7447,GAME_INDEX!$A$7:$E$34,5,FALSE), "NO MATCH")</f>
        <v>1023</v>
      </c>
      <c r="F7447" s="24" t="str">
        <f>IFERROR(VLOOKUP(C7447,GAME_INDEX!$A$7:$E$34,4,FALSE), "NO MATCH!!!")</f>
        <v>North Carolina</v>
      </c>
      <c r="G7447" t="s">
        <v>7438</v>
      </c>
      <c r="H7447" s="1">
        <v>43048</v>
      </c>
      <c r="I7447">
        <v>7887</v>
      </c>
      <c r="J7447" t="s">
        <v>7</v>
      </c>
      <c r="K7447" t="s">
        <v>27</v>
      </c>
      <c r="L7447">
        <v>13.9</v>
      </c>
    </row>
    <row r="7448" spans="1:12" x14ac:dyDescent="0.55000000000000004">
      <c r="A7448" s="24" t="str">
        <f t="shared" si="116"/>
        <v>10233</v>
      </c>
      <c r="B7448" s="24" t="s">
        <v>3344</v>
      </c>
      <c r="C7448" s="25">
        <v>43048</v>
      </c>
      <c r="D7448" s="24">
        <f>IFERROR(VLOOKUP(B7448,'2017_GT Roster'!$B$6:$H$21,7, FALSE), "NO MATCH!!!")</f>
        <v>3</v>
      </c>
      <c r="E7448" s="24">
        <f>IFERROR(VLOOKUP(GAME_JUMP_REPORT_CONSOLIDATED!C7448,GAME_INDEX!$A$7:$E$34,5,FALSE), "NO MATCH")</f>
        <v>1023</v>
      </c>
      <c r="F7448" s="24" t="str">
        <f>IFERROR(VLOOKUP(C7448,GAME_INDEX!$A$7:$E$34,4,FALSE), "NO MATCH!!!")</f>
        <v>North Carolina</v>
      </c>
      <c r="G7448" t="s">
        <v>7439</v>
      </c>
      <c r="H7448" s="1">
        <v>43048</v>
      </c>
      <c r="I7448">
        <v>7896</v>
      </c>
      <c r="J7448" t="s">
        <v>7</v>
      </c>
      <c r="K7448" t="s">
        <v>3344</v>
      </c>
      <c r="L7448">
        <v>12.8</v>
      </c>
    </row>
    <row r="7449" spans="1:12" x14ac:dyDescent="0.55000000000000004">
      <c r="A7449" s="24" t="str">
        <f t="shared" si="116"/>
        <v>10231</v>
      </c>
      <c r="B7449" s="24" t="s">
        <v>3254</v>
      </c>
      <c r="C7449" s="25">
        <v>43048</v>
      </c>
      <c r="D7449" s="24">
        <f>IFERROR(VLOOKUP(B7449,'2017_GT Roster'!$B$6:$H$21,7, FALSE), "NO MATCH!!!")</f>
        <v>1</v>
      </c>
      <c r="E7449" s="24">
        <f>IFERROR(VLOOKUP(GAME_JUMP_REPORT_CONSOLIDATED!C7449,GAME_INDEX!$A$7:$E$34,5,FALSE), "NO MATCH")</f>
        <v>1023</v>
      </c>
      <c r="F7449" s="24" t="str">
        <f>IFERROR(VLOOKUP(C7449,GAME_INDEX!$A$7:$E$34,4,FALSE), "NO MATCH!!!")</f>
        <v>North Carolina</v>
      </c>
      <c r="G7449" t="s">
        <v>7440</v>
      </c>
      <c r="H7449" s="1">
        <v>43048</v>
      </c>
      <c r="I7449">
        <v>7897</v>
      </c>
      <c r="J7449" t="s">
        <v>7</v>
      </c>
      <c r="K7449" t="s">
        <v>3254</v>
      </c>
      <c r="L7449">
        <v>24</v>
      </c>
    </row>
    <row r="7450" spans="1:12" x14ac:dyDescent="0.55000000000000004">
      <c r="A7450" s="24" t="str">
        <f t="shared" si="116"/>
        <v>10233</v>
      </c>
      <c r="B7450" s="24" t="s">
        <v>3344</v>
      </c>
      <c r="C7450" s="25">
        <v>43048</v>
      </c>
      <c r="D7450" s="24">
        <f>IFERROR(VLOOKUP(B7450,'2017_GT Roster'!$B$6:$H$21,7, FALSE), "NO MATCH!!!")</f>
        <v>3</v>
      </c>
      <c r="E7450" s="24">
        <f>IFERROR(VLOOKUP(GAME_JUMP_REPORT_CONSOLIDATED!C7450,GAME_INDEX!$A$7:$E$34,5,FALSE), "NO MATCH")</f>
        <v>1023</v>
      </c>
      <c r="F7450" s="24" t="str">
        <f>IFERROR(VLOOKUP(C7450,GAME_INDEX!$A$7:$E$34,4,FALSE), "NO MATCH!!!")</f>
        <v>North Carolina</v>
      </c>
      <c r="G7450" t="s">
        <v>7441</v>
      </c>
      <c r="H7450" s="1">
        <v>43048</v>
      </c>
      <c r="I7450">
        <v>7897</v>
      </c>
      <c r="J7450" t="s">
        <v>7</v>
      </c>
      <c r="K7450" t="s">
        <v>3344</v>
      </c>
      <c r="L7450">
        <v>8.6</v>
      </c>
    </row>
    <row r="7451" spans="1:12" x14ac:dyDescent="0.55000000000000004">
      <c r="A7451" s="24" t="str">
        <f t="shared" si="116"/>
        <v>10239</v>
      </c>
      <c r="B7451" s="24" t="s">
        <v>27</v>
      </c>
      <c r="C7451" s="25">
        <v>43048</v>
      </c>
      <c r="D7451" s="24">
        <f>IFERROR(VLOOKUP(B7451,'2017_GT Roster'!$B$6:$H$21,7, FALSE), "NO MATCH!!!")</f>
        <v>9</v>
      </c>
      <c r="E7451" s="24">
        <f>IFERROR(VLOOKUP(GAME_JUMP_REPORT_CONSOLIDATED!C7451,GAME_INDEX!$A$7:$E$34,5,FALSE), "NO MATCH")</f>
        <v>1023</v>
      </c>
      <c r="F7451" s="24" t="str">
        <f>IFERROR(VLOOKUP(C7451,GAME_INDEX!$A$7:$E$34,4,FALSE), "NO MATCH!!!")</f>
        <v>North Carolina</v>
      </c>
      <c r="G7451" t="s">
        <v>7442</v>
      </c>
      <c r="H7451" s="1">
        <v>43048</v>
      </c>
      <c r="I7451">
        <v>8023</v>
      </c>
      <c r="J7451" t="s">
        <v>7</v>
      </c>
      <c r="K7451" t="s">
        <v>27</v>
      </c>
      <c r="L7451">
        <v>11.3</v>
      </c>
    </row>
    <row r="7452" spans="1:12" x14ac:dyDescent="0.55000000000000004">
      <c r="A7452" s="24" t="str">
        <f t="shared" si="116"/>
        <v>102397</v>
      </c>
      <c r="B7452" s="24" t="s">
        <v>42</v>
      </c>
      <c r="C7452" s="25">
        <v>43048</v>
      </c>
      <c r="D7452" s="24">
        <f>IFERROR(VLOOKUP(B7452,'2017_GT Roster'!$B$6:$H$21,7, FALSE), "NO MATCH!!!")</f>
        <v>97</v>
      </c>
      <c r="E7452" s="24">
        <f>IFERROR(VLOOKUP(GAME_JUMP_REPORT_CONSOLIDATED!C7452,GAME_INDEX!$A$7:$E$34,5,FALSE), "NO MATCH")</f>
        <v>1023</v>
      </c>
      <c r="F7452" s="24" t="str">
        <f>IFERROR(VLOOKUP(C7452,GAME_INDEX!$A$7:$E$34,4,FALSE), "NO MATCH!!!")</f>
        <v>North Carolina</v>
      </c>
      <c r="G7452" t="s">
        <v>7443</v>
      </c>
      <c r="H7452" s="1">
        <v>43048</v>
      </c>
      <c r="I7452">
        <v>8024</v>
      </c>
      <c r="J7452" t="s">
        <v>7</v>
      </c>
      <c r="K7452" t="s">
        <v>42</v>
      </c>
      <c r="L7452">
        <v>18</v>
      </c>
    </row>
    <row r="7453" spans="1:12" x14ac:dyDescent="0.55000000000000004">
      <c r="A7453" s="24" t="str">
        <f t="shared" si="116"/>
        <v>102311</v>
      </c>
      <c r="B7453" s="24" t="s">
        <v>14</v>
      </c>
      <c r="C7453" s="25">
        <v>43048</v>
      </c>
      <c r="D7453" s="24">
        <f>IFERROR(VLOOKUP(B7453,'2017_GT Roster'!$B$6:$H$21,7, FALSE), "NO MATCH!!!")</f>
        <v>11</v>
      </c>
      <c r="E7453" s="24">
        <f>IFERROR(VLOOKUP(GAME_JUMP_REPORT_CONSOLIDATED!C7453,GAME_INDEX!$A$7:$E$34,5,FALSE), "NO MATCH")</f>
        <v>1023</v>
      </c>
      <c r="F7453" s="24" t="str">
        <f>IFERROR(VLOOKUP(C7453,GAME_INDEX!$A$7:$E$34,4,FALSE), "NO MATCH!!!")</f>
        <v>North Carolina</v>
      </c>
      <c r="G7453" t="s">
        <v>7444</v>
      </c>
      <c r="H7453" s="1">
        <v>43048</v>
      </c>
      <c r="I7453">
        <v>8037</v>
      </c>
      <c r="J7453" t="s">
        <v>7</v>
      </c>
      <c r="K7453" t="s">
        <v>14</v>
      </c>
      <c r="L7453">
        <v>11.6</v>
      </c>
    </row>
    <row r="7454" spans="1:12" x14ac:dyDescent="0.55000000000000004">
      <c r="A7454" s="24" t="str">
        <f t="shared" si="116"/>
        <v>10239</v>
      </c>
      <c r="B7454" s="24" t="s">
        <v>27</v>
      </c>
      <c r="C7454" s="25">
        <v>43048</v>
      </c>
      <c r="D7454" s="24">
        <f>IFERROR(VLOOKUP(B7454,'2017_GT Roster'!$B$6:$H$21,7, FALSE), "NO MATCH!!!")</f>
        <v>9</v>
      </c>
      <c r="E7454" s="24">
        <f>IFERROR(VLOOKUP(GAME_JUMP_REPORT_CONSOLIDATED!C7454,GAME_INDEX!$A$7:$E$34,5,FALSE), "NO MATCH")</f>
        <v>1023</v>
      </c>
      <c r="F7454" s="24" t="str">
        <f>IFERROR(VLOOKUP(C7454,GAME_INDEX!$A$7:$E$34,4,FALSE), "NO MATCH!!!")</f>
        <v>North Carolina</v>
      </c>
      <c r="G7454" t="s">
        <v>7445</v>
      </c>
      <c r="H7454" s="1">
        <v>43048</v>
      </c>
      <c r="I7454">
        <v>8041</v>
      </c>
      <c r="J7454" t="s">
        <v>7</v>
      </c>
      <c r="K7454" t="s">
        <v>27</v>
      </c>
      <c r="L7454">
        <v>10.5</v>
      </c>
    </row>
    <row r="7455" spans="1:12" x14ac:dyDescent="0.55000000000000004">
      <c r="A7455" s="24" t="str">
        <f t="shared" si="116"/>
        <v>102397</v>
      </c>
      <c r="B7455" s="24" t="s">
        <v>42</v>
      </c>
      <c r="C7455" s="25">
        <v>43048</v>
      </c>
      <c r="D7455" s="24">
        <f>IFERROR(VLOOKUP(B7455,'2017_GT Roster'!$B$6:$H$21,7, FALSE), "NO MATCH!!!")</f>
        <v>97</v>
      </c>
      <c r="E7455" s="24">
        <f>IFERROR(VLOOKUP(GAME_JUMP_REPORT_CONSOLIDATED!C7455,GAME_INDEX!$A$7:$E$34,5,FALSE), "NO MATCH")</f>
        <v>1023</v>
      </c>
      <c r="F7455" s="24" t="str">
        <f>IFERROR(VLOOKUP(C7455,GAME_INDEX!$A$7:$E$34,4,FALSE), "NO MATCH!!!")</f>
        <v>North Carolina</v>
      </c>
      <c r="G7455" t="s">
        <v>7446</v>
      </c>
      <c r="H7455" s="1">
        <v>43048</v>
      </c>
      <c r="I7455">
        <v>8049</v>
      </c>
      <c r="J7455" t="s">
        <v>7</v>
      </c>
      <c r="K7455" t="s">
        <v>42</v>
      </c>
      <c r="L7455">
        <v>15.9</v>
      </c>
    </row>
    <row r="7456" spans="1:12" x14ac:dyDescent="0.55000000000000004">
      <c r="A7456" s="24" t="str">
        <f t="shared" si="116"/>
        <v>102333</v>
      </c>
      <c r="B7456" s="24" t="s">
        <v>32</v>
      </c>
      <c r="C7456" s="25">
        <v>43048</v>
      </c>
      <c r="D7456" s="24">
        <f>IFERROR(VLOOKUP(B7456,'2017_GT Roster'!$B$6:$H$21,7, FALSE), "NO MATCH!!!")</f>
        <v>33</v>
      </c>
      <c r="E7456" s="24">
        <f>IFERROR(VLOOKUP(GAME_JUMP_REPORT_CONSOLIDATED!C7456,GAME_INDEX!$A$7:$E$34,5,FALSE), "NO MATCH")</f>
        <v>1023</v>
      </c>
      <c r="F7456" s="24" t="str">
        <f>IFERROR(VLOOKUP(C7456,GAME_INDEX!$A$7:$E$34,4,FALSE), "NO MATCH!!!")</f>
        <v>North Carolina</v>
      </c>
      <c r="G7456" t="s">
        <v>7447</v>
      </c>
      <c r="H7456" s="1">
        <v>43048</v>
      </c>
      <c r="I7456">
        <v>8051</v>
      </c>
      <c r="J7456" t="s">
        <v>7</v>
      </c>
      <c r="K7456" t="s">
        <v>32</v>
      </c>
      <c r="L7456">
        <v>18</v>
      </c>
    </row>
    <row r="7457" spans="1:12" x14ac:dyDescent="0.55000000000000004">
      <c r="A7457" s="24" t="str">
        <f t="shared" si="116"/>
        <v>10231</v>
      </c>
      <c r="B7457" s="24" t="s">
        <v>3254</v>
      </c>
      <c r="C7457" s="25">
        <v>43048</v>
      </c>
      <c r="D7457" s="24">
        <f>IFERROR(VLOOKUP(B7457,'2017_GT Roster'!$B$6:$H$21,7, FALSE), "NO MATCH!!!")</f>
        <v>1</v>
      </c>
      <c r="E7457" s="24">
        <f>IFERROR(VLOOKUP(GAME_JUMP_REPORT_CONSOLIDATED!C7457,GAME_INDEX!$A$7:$E$34,5,FALSE), "NO MATCH")</f>
        <v>1023</v>
      </c>
      <c r="F7457" s="24" t="str">
        <f>IFERROR(VLOOKUP(C7457,GAME_INDEX!$A$7:$E$34,4,FALSE), "NO MATCH!!!")</f>
        <v>North Carolina</v>
      </c>
      <c r="G7457" t="s">
        <v>7448</v>
      </c>
      <c r="H7457" s="1">
        <v>43048</v>
      </c>
      <c r="I7457">
        <v>8054</v>
      </c>
      <c r="J7457" t="s">
        <v>7</v>
      </c>
      <c r="K7457" t="s">
        <v>3254</v>
      </c>
      <c r="L7457">
        <v>20.3</v>
      </c>
    </row>
    <row r="7458" spans="1:12" x14ac:dyDescent="0.55000000000000004">
      <c r="A7458" s="24" t="str">
        <f t="shared" si="116"/>
        <v>102333</v>
      </c>
      <c r="B7458" s="24" t="s">
        <v>32</v>
      </c>
      <c r="C7458" s="25">
        <v>43048</v>
      </c>
      <c r="D7458" s="24">
        <f>IFERROR(VLOOKUP(B7458,'2017_GT Roster'!$B$6:$H$21,7, FALSE), "NO MATCH!!!")</f>
        <v>33</v>
      </c>
      <c r="E7458" s="24">
        <f>IFERROR(VLOOKUP(GAME_JUMP_REPORT_CONSOLIDATED!C7458,GAME_INDEX!$A$7:$E$34,5,FALSE), "NO MATCH")</f>
        <v>1023</v>
      </c>
      <c r="F7458" s="24" t="str">
        <f>IFERROR(VLOOKUP(C7458,GAME_INDEX!$A$7:$E$34,4,FALSE), "NO MATCH!!!")</f>
        <v>North Carolina</v>
      </c>
      <c r="G7458" t="s">
        <v>7449</v>
      </c>
      <c r="H7458" s="1">
        <v>43048</v>
      </c>
      <c r="I7458">
        <v>8055</v>
      </c>
      <c r="J7458" t="s">
        <v>7</v>
      </c>
      <c r="K7458" t="s">
        <v>32</v>
      </c>
      <c r="L7458">
        <v>23.4</v>
      </c>
    </row>
    <row r="7459" spans="1:12" x14ac:dyDescent="0.55000000000000004">
      <c r="A7459" s="24" t="str">
        <f t="shared" si="116"/>
        <v>10231</v>
      </c>
      <c r="B7459" s="24" t="s">
        <v>3254</v>
      </c>
      <c r="C7459" s="25">
        <v>43048</v>
      </c>
      <c r="D7459" s="24">
        <f>IFERROR(VLOOKUP(B7459,'2017_GT Roster'!$B$6:$H$21,7, FALSE), "NO MATCH!!!")</f>
        <v>1</v>
      </c>
      <c r="E7459" s="24">
        <f>IFERROR(VLOOKUP(GAME_JUMP_REPORT_CONSOLIDATED!C7459,GAME_INDEX!$A$7:$E$34,5,FALSE), "NO MATCH")</f>
        <v>1023</v>
      </c>
      <c r="F7459" s="24" t="str">
        <f>IFERROR(VLOOKUP(C7459,GAME_INDEX!$A$7:$E$34,4,FALSE), "NO MATCH!!!")</f>
        <v>North Carolina</v>
      </c>
      <c r="G7459" t="s">
        <v>7450</v>
      </c>
      <c r="H7459" s="1">
        <v>43048</v>
      </c>
      <c r="I7459">
        <v>8057</v>
      </c>
      <c r="J7459" t="s">
        <v>7</v>
      </c>
      <c r="K7459" t="s">
        <v>3254</v>
      </c>
      <c r="L7459">
        <v>11.9</v>
      </c>
    </row>
    <row r="7460" spans="1:12" x14ac:dyDescent="0.55000000000000004">
      <c r="A7460" s="24" t="str">
        <f t="shared" si="116"/>
        <v>10231</v>
      </c>
      <c r="B7460" s="24" t="s">
        <v>3254</v>
      </c>
      <c r="C7460" s="25">
        <v>43048</v>
      </c>
      <c r="D7460" s="24">
        <f>IFERROR(VLOOKUP(B7460,'2017_GT Roster'!$B$6:$H$21,7, FALSE), "NO MATCH!!!")</f>
        <v>1</v>
      </c>
      <c r="E7460" s="24">
        <f>IFERROR(VLOOKUP(GAME_JUMP_REPORT_CONSOLIDATED!C7460,GAME_INDEX!$A$7:$E$34,5,FALSE), "NO MATCH")</f>
        <v>1023</v>
      </c>
      <c r="F7460" s="24" t="str">
        <f>IFERROR(VLOOKUP(C7460,GAME_INDEX!$A$7:$E$34,4,FALSE), "NO MATCH!!!")</f>
        <v>North Carolina</v>
      </c>
      <c r="G7460" t="s">
        <v>7451</v>
      </c>
      <c r="H7460" s="1">
        <v>43048</v>
      </c>
      <c r="I7460">
        <v>8062</v>
      </c>
      <c r="J7460" t="s">
        <v>7</v>
      </c>
      <c r="K7460" t="s">
        <v>3254</v>
      </c>
      <c r="L7460">
        <v>18.8</v>
      </c>
    </row>
    <row r="7461" spans="1:12" x14ac:dyDescent="0.55000000000000004">
      <c r="A7461" s="24" t="str">
        <f t="shared" si="116"/>
        <v>10233</v>
      </c>
      <c r="B7461" s="24" t="s">
        <v>3344</v>
      </c>
      <c r="C7461" s="25">
        <v>43048</v>
      </c>
      <c r="D7461" s="24">
        <f>IFERROR(VLOOKUP(B7461,'2017_GT Roster'!$B$6:$H$21,7, FALSE), "NO MATCH!!!")</f>
        <v>3</v>
      </c>
      <c r="E7461" s="24">
        <f>IFERROR(VLOOKUP(GAME_JUMP_REPORT_CONSOLIDATED!C7461,GAME_INDEX!$A$7:$E$34,5,FALSE), "NO MATCH")</f>
        <v>1023</v>
      </c>
      <c r="F7461" s="24" t="str">
        <f>IFERROR(VLOOKUP(C7461,GAME_INDEX!$A$7:$E$34,4,FALSE), "NO MATCH!!!")</f>
        <v>North Carolina</v>
      </c>
      <c r="G7461" t="s">
        <v>7452</v>
      </c>
      <c r="H7461" s="1">
        <v>43048</v>
      </c>
      <c r="I7461">
        <v>8062</v>
      </c>
      <c r="J7461" t="s">
        <v>7</v>
      </c>
      <c r="K7461" t="s">
        <v>3344</v>
      </c>
      <c r="L7461">
        <v>8.5</v>
      </c>
    </row>
    <row r="7462" spans="1:12" x14ac:dyDescent="0.55000000000000004">
      <c r="A7462" s="24" t="str">
        <f t="shared" si="116"/>
        <v>102397</v>
      </c>
      <c r="B7462" s="24" t="s">
        <v>42</v>
      </c>
      <c r="C7462" s="25">
        <v>43048</v>
      </c>
      <c r="D7462" s="24">
        <f>IFERROR(VLOOKUP(B7462,'2017_GT Roster'!$B$6:$H$21,7, FALSE), "NO MATCH!!!")</f>
        <v>97</v>
      </c>
      <c r="E7462" s="24">
        <f>IFERROR(VLOOKUP(GAME_JUMP_REPORT_CONSOLIDATED!C7462,GAME_INDEX!$A$7:$E$34,5,FALSE), "NO MATCH")</f>
        <v>1023</v>
      </c>
      <c r="F7462" s="24" t="str">
        <f>IFERROR(VLOOKUP(C7462,GAME_INDEX!$A$7:$E$34,4,FALSE), "NO MATCH!!!")</f>
        <v>North Carolina</v>
      </c>
      <c r="G7462" t="s">
        <v>7453</v>
      </c>
      <c r="H7462" s="1">
        <v>43048</v>
      </c>
      <c r="I7462">
        <v>8088</v>
      </c>
      <c r="J7462" t="s">
        <v>7</v>
      </c>
      <c r="K7462" t="s">
        <v>42</v>
      </c>
      <c r="L7462">
        <v>16.2</v>
      </c>
    </row>
    <row r="7463" spans="1:12" x14ac:dyDescent="0.55000000000000004">
      <c r="A7463" s="24" t="str">
        <f t="shared" si="116"/>
        <v>102397</v>
      </c>
      <c r="B7463" s="24" t="s">
        <v>42</v>
      </c>
      <c r="C7463" s="25">
        <v>43048</v>
      </c>
      <c r="D7463" s="24">
        <f>IFERROR(VLOOKUP(B7463,'2017_GT Roster'!$B$6:$H$21,7, FALSE), "NO MATCH!!!")</f>
        <v>97</v>
      </c>
      <c r="E7463" s="24">
        <f>IFERROR(VLOOKUP(GAME_JUMP_REPORT_CONSOLIDATED!C7463,GAME_INDEX!$A$7:$E$34,5,FALSE), "NO MATCH")</f>
        <v>1023</v>
      </c>
      <c r="F7463" s="24" t="str">
        <f>IFERROR(VLOOKUP(C7463,GAME_INDEX!$A$7:$E$34,4,FALSE), "NO MATCH!!!")</f>
        <v>North Carolina</v>
      </c>
      <c r="G7463" t="s">
        <v>7454</v>
      </c>
      <c r="H7463" s="1">
        <v>43048</v>
      </c>
      <c r="I7463">
        <v>8091</v>
      </c>
      <c r="J7463" t="s">
        <v>7</v>
      </c>
      <c r="K7463" t="s">
        <v>42</v>
      </c>
      <c r="L7463">
        <v>11.5</v>
      </c>
    </row>
    <row r="7464" spans="1:12" x14ac:dyDescent="0.55000000000000004">
      <c r="A7464" s="24" t="str">
        <f t="shared" si="116"/>
        <v>10238</v>
      </c>
      <c r="B7464" s="24" t="s">
        <v>34</v>
      </c>
      <c r="C7464" s="25">
        <v>43048</v>
      </c>
      <c r="D7464" s="24">
        <f>IFERROR(VLOOKUP(B7464,'2017_GT Roster'!$B$6:$H$21,7, FALSE), "NO MATCH!!!")</f>
        <v>8</v>
      </c>
      <c r="E7464" s="24">
        <f>IFERROR(VLOOKUP(GAME_JUMP_REPORT_CONSOLIDATED!C7464,GAME_INDEX!$A$7:$E$34,5,FALSE), "NO MATCH")</f>
        <v>1023</v>
      </c>
      <c r="F7464" s="24" t="str">
        <f>IFERROR(VLOOKUP(C7464,GAME_INDEX!$A$7:$E$34,4,FALSE), "NO MATCH!!!")</f>
        <v>North Carolina</v>
      </c>
      <c r="G7464" t="s">
        <v>7455</v>
      </c>
      <c r="H7464" s="1">
        <v>43048</v>
      </c>
      <c r="I7464">
        <v>8097</v>
      </c>
      <c r="J7464" t="s">
        <v>7</v>
      </c>
      <c r="K7464" t="s">
        <v>34</v>
      </c>
      <c r="L7464">
        <v>8.6</v>
      </c>
    </row>
    <row r="7465" spans="1:12" x14ac:dyDescent="0.55000000000000004">
      <c r="A7465" s="24" t="str">
        <f t="shared" si="116"/>
        <v>102311</v>
      </c>
      <c r="B7465" s="24" t="s">
        <v>14</v>
      </c>
      <c r="C7465" s="25">
        <v>43048</v>
      </c>
      <c r="D7465" s="24">
        <f>IFERROR(VLOOKUP(B7465,'2017_GT Roster'!$B$6:$H$21,7, FALSE), "NO MATCH!!!")</f>
        <v>11</v>
      </c>
      <c r="E7465" s="24">
        <f>IFERROR(VLOOKUP(GAME_JUMP_REPORT_CONSOLIDATED!C7465,GAME_INDEX!$A$7:$E$34,5,FALSE), "NO MATCH")</f>
        <v>1023</v>
      </c>
      <c r="F7465" s="24" t="str">
        <f>IFERROR(VLOOKUP(C7465,GAME_INDEX!$A$7:$E$34,4,FALSE), "NO MATCH!!!")</f>
        <v>North Carolina</v>
      </c>
      <c r="G7465" t="s">
        <v>7456</v>
      </c>
      <c r="H7465" s="1">
        <v>43048</v>
      </c>
      <c r="I7465">
        <v>8097</v>
      </c>
      <c r="J7465" t="s">
        <v>7</v>
      </c>
      <c r="K7465" t="s">
        <v>14</v>
      </c>
      <c r="L7465">
        <v>20.8</v>
      </c>
    </row>
    <row r="7466" spans="1:12" x14ac:dyDescent="0.55000000000000004">
      <c r="A7466" s="24" t="str">
        <f t="shared" si="116"/>
        <v>102310</v>
      </c>
      <c r="B7466" s="24" t="s">
        <v>5225</v>
      </c>
      <c r="C7466" s="25">
        <v>43048</v>
      </c>
      <c r="D7466" s="24">
        <f>IFERROR(VLOOKUP(B7466,'2017_GT Roster'!$B$6:$H$21,7, FALSE), "NO MATCH!!!")</f>
        <v>10</v>
      </c>
      <c r="E7466" s="24">
        <f>IFERROR(VLOOKUP(GAME_JUMP_REPORT_CONSOLIDATED!C7466,GAME_INDEX!$A$7:$E$34,5,FALSE), "NO MATCH")</f>
        <v>1023</v>
      </c>
      <c r="F7466" s="24" t="str">
        <f>IFERROR(VLOOKUP(C7466,GAME_INDEX!$A$7:$E$34,4,FALSE), "NO MATCH!!!")</f>
        <v>North Carolina</v>
      </c>
      <c r="G7466" t="s">
        <v>7457</v>
      </c>
      <c r="H7466" s="1">
        <v>43048</v>
      </c>
      <c r="I7466">
        <v>8100</v>
      </c>
      <c r="J7466" t="s">
        <v>7</v>
      </c>
      <c r="K7466" t="s">
        <v>5225</v>
      </c>
      <c r="L7466">
        <v>7.6</v>
      </c>
    </row>
    <row r="7467" spans="1:12" x14ac:dyDescent="0.55000000000000004">
      <c r="A7467" s="24" t="str">
        <f t="shared" si="116"/>
        <v>10231</v>
      </c>
      <c r="B7467" s="24" t="s">
        <v>3254</v>
      </c>
      <c r="C7467" s="25">
        <v>43048</v>
      </c>
      <c r="D7467" s="24">
        <f>IFERROR(VLOOKUP(B7467,'2017_GT Roster'!$B$6:$H$21,7, FALSE), "NO MATCH!!!")</f>
        <v>1</v>
      </c>
      <c r="E7467" s="24">
        <f>IFERROR(VLOOKUP(GAME_JUMP_REPORT_CONSOLIDATED!C7467,GAME_INDEX!$A$7:$E$34,5,FALSE), "NO MATCH")</f>
        <v>1023</v>
      </c>
      <c r="F7467" s="24" t="str">
        <f>IFERROR(VLOOKUP(C7467,GAME_INDEX!$A$7:$E$34,4,FALSE), "NO MATCH!!!")</f>
        <v>North Carolina</v>
      </c>
      <c r="G7467" t="s">
        <v>7458</v>
      </c>
      <c r="H7467" s="1">
        <v>43048</v>
      </c>
      <c r="I7467">
        <v>8101</v>
      </c>
      <c r="J7467" t="s">
        <v>7</v>
      </c>
      <c r="K7467" t="s">
        <v>3254</v>
      </c>
      <c r="L7467">
        <v>16.600000000000001</v>
      </c>
    </row>
    <row r="7468" spans="1:12" x14ac:dyDescent="0.55000000000000004">
      <c r="A7468" s="24" t="str">
        <f t="shared" si="116"/>
        <v>102310</v>
      </c>
      <c r="B7468" s="24" t="s">
        <v>5225</v>
      </c>
      <c r="C7468" s="25">
        <v>43048</v>
      </c>
      <c r="D7468" s="24">
        <f>IFERROR(VLOOKUP(B7468,'2017_GT Roster'!$B$6:$H$21,7, FALSE), "NO MATCH!!!")</f>
        <v>10</v>
      </c>
      <c r="E7468" s="24">
        <f>IFERROR(VLOOKUP(GAME_JUMP_REPORT_CONSOLIDATED!C7468,GAME_INDEX!$A$7:$E$34,5,FALSE), "NO MATCH")</f>
        <v>1023</v>
      </c>
      <c r="F7468" s="24" t="str">
        <f>IFERROR(VLOOKUP(C7468,GAME_INDEX!$A$7:$E$34,4,FALSE), "NO MATCH!!!")</f>
        <v>North Carolina</v>
      </c>
      <c r="G7468" t="s">
        <v>7459</v>
      </c>
      <c r="H7468" s="1">
        <v>43048</v>
      </c>
      <c r="I7468">
        <v>8101</v>
      </c>
      <c r="J7468" t="s">
        <v>7</v>
      </c>
      <c r="K7468" t="s">
        <v>5225</v>
      </c>
      <c r="L7468">
        <v>9.4</v>
      </c>
    </row>
    <row r="7469" spans="1:12" x14ac:dyDescent="0.55000000000000004">
      <c r="A7469" s="24" t="str">
        <f t="shared" si="116"/>
        <v>102312</v>
      </c>
      <c r="B7469" s="24" t="s">
        <v>10639</v>
      </c>
      <c r="C7469" s="25">
        <v>43048</v>
      </c>
      <c r="D7469" s="24">
        <f>IFERROR(VLOOKUP(B7469,'2017_GT Roster'!$B$6:$H$21,7, FALSE), "NO MATCH!!!")</f>
        <v>12</v>
      </c>
      <c r="E7469" s="24">
        <f>IFERROR(VLOOKUP(GAME_JUMP_REPORT_CONSOLIDATED!C7469,GAME_INDEX!$A$7:$E$34,5,FALSE), "NO MATCH")</f>
        <v>1023</v>
      </c>
      <c r="F7469" s="24" t="str">
        <f>IFERROR(VLOOKUP(C7469,GAME_INDEX!$A$7:$E$34,4,FALSE), "NO MATCH!!!")</f>
        <v>North Carolina</v>
      </c>
      <c r="G7469" t="s">
        <v>7460</v>
      </c>
      <c r="H7469" s="1">
        <v>43048</v>
      </c>
      <c r="I7469">
        <v>8101</v>
      </c>
      <c r="J7469" t="s">
        <v>7</v>
      </c>
      <c r="K7469" t="s">
        <v>12</v>
      </c>
      <c r="L7469">
        <v>9.3000000000000007</v>
      </c>
    </row>
    <row r="7470" spans="1:12" x14ac:dyDescent="0.55000000000000004">
      <c r="A7470" s="24" t="str">
        <f t="shared" si="116"/>
        <v>102310</v>
      </c>
      <c r="B7470" s="24" t="s">
        <v>5225</v>
      </c>
      <c r="C7470" s="25">
        <v>43048</v>
      </c>
      <c r="D7470" s="24">
        <f>IFERROR(VLOOKUP(B7470,'2017_GT Roster'!$B$6:$H$21,7, FALSE), "NO MATCH!!!")</f>
        <v>10</v>
      </c>
      <c r="E7470" s="24">
        <f>IFERROR(VLOOKUP(GAME_JUMP_REPORT_CONSOLIDATED!C7470,GAME_INDEX!$A$7:$E$34,5,FALSE), "NO MATCH")</f>
        <v>1023</v>
      </c>
      <c r="F7470" s="24" t="str">
        <f>IFERROR(VLOOKUP(C7470,GAME_INDEX!$A$7:$E$34,4,FALSE), "NO MATCH!!!")</f>
        <v>North Carolina</v>
      </c>
      <c r="G7470" t="s">
        <v>7461</v>
      </c>
      <c r="H7470" s="1">
        <v>43048</v>
      </c>
      <c r="I7470">
        <v>8101</v>
      </c>
      <c r="J7470" t="s">
        <v>7</v>
      </c>
      <c r="K7470" t="s">
        <v>5225</v>
      </c>
      <c r="L7470">
        <v>8.6999999999999993</v>
      </c>
    </row>
    <row r="7471" spans="1:12" x14ac:dyDescent="0.55000000000000004">
      <c r="A7471" s="24" t="str">
        <f t="shared" ref="A7471:A7534" si="117">E7471&amp;D7471</f>
        <v>102311</v>
      </c>
      <c r="B7471" s="24" t="s">
        <v>14</v>
      </c>
      <c r="C7471" s="25">
        <v>43048</v>
      </c>
      <c r="D7471" s="24">
        <f>IFERROR(VLOOKUP(B7471,'2017_GT Roster'!$B$6:$H$21,7, FALSE), "NO MATCH!!!")</f>
        <v>11</v>
      </c>
      <c r="E7471" s="24">
        <f>IFERROR(VLOOKUP(GAME_JUMP_REPORT_CONSOLIDATED!C7471,GAME_INDEX!$A$7:$E$34,5,FALSE), "NO MATCH")</f>
        <v>1023</v>
      </c>
      <c r="F7471" s="24" t="str">
        <f>IFERROR(VLOOKUP(C7471,GAME_INDEX!$A$7:$E$34,4,FALSE), "NO MATCH!!!")</f>
        <v>North Carolina</v>
      </c>
      <c r="G7471" t="s">
        <v>7462</v>
      </c>
      <c r="H7471" s="1">
        <v>43048</v>
      </c>
      <c r="I7471">
        <v>8102</v>
      </c>
      <c r="J7471" t="s">
        <v>7</v>
      </c>
      <c r="K7471" t="s">
        <v>14</v>
      </c>
      <c r="L7471">
        <v>15.1</v>
      </c>
    </row>
    <row r="7472" spans="1:12" x14ac:dyDescent="0.55000000000000004">
      <c r="A7472" s="24" t="str">
        <f t="shared" si="117"/>
        <v>102333</v>
      </c>
      <c r="B7472" s="24" t="s">
        <v>32</v>
      </c>
      <c r="C7472" s="25">
        <v>43048</v>
      </c>
      <c r="D7472" s="24">
        <f>IFERROR(VLOOKUP(B7472,'2017_GT Roster'!$B$6:$H$21,7, FALSE), "NO MATCH!!!")</f>
        <v>33</v>
      </c>
      <c r="E7472" s="24">
        <f>IFERROR(VLOOKUP(GAME_JUMP_REPORT_CONSOLIDATED!C7472,GAME_INDEX!$A$7:$E$34,5,FALSE), "NO MATCH")</f>
        <v>1023</v>
      </c>
      <c r="F7472" s="24" t="str">
        <f>IFERROR(VLOOKUP(C7472,GAME_INDEX!$A$7:$E$34,4,FALSE), "NO MATCH!!!")</f>
        <v>North Carolina</v>
      </c>
      <c r="G7472" t="s">
        <v>7463</v>
      </c>
      <c r="H7472" s="1">
        <v>43048</v>
      </c>
      <c r="I7472">
        <v>8116</v>
      </c>
      <c r="J7472" t="s">
        <v>7</v>
      </c>
      <c r="K7472" t="s">
        <v>32</v>
      </c>
      <c r="L7472">
        <v>13.9</v>
      </c>
    </row>
    <row r="7473" spans="1:12" x14ac:dyDescent="0.55000000000000004">
      <c r="A7473" s="24" t="str">
        <f t="shared" si="117"/>
        <v>102311</v>
      </c>
      <c r="B7473" s="24" t="s">
        <v>14</v>
      </c>
      <c r="C7473" s="25">
        <v>43048</v>
      </c>
      <c r="D7473" s="24">
        <f>IFERROR(VLOOKUP(B7473,'2017_GT Roster'!$B$6:$H$21,7, FALSE), "NO MATCH!!!")</f>
        <v>11</v>
      </c>
      <c r="E7473" s="24">
        <f>IFERROR(VLOOKUP(GAME_JUMP_REPORT_CONSOLIDATED!C7473,GAME_INDEX!$A$7:$E$34,5,FALSE), "NO MATCH")</f>
        <v>1023</v>
      </c>
      <c r="F7473" s="24" t="str">
        <f>IFERROR(VLOOKUP(C7473,GAME_INDEX!$A$7:$E$34,4,FALSE), "NO MATCH!!!")</f>
        <v>North Carolina</v>
      </c>
      <c r="G7473" t="s">
        <v>7464</v>
      </c>
      <c r="H7473" s="1">
        <v>43048</v>
      </c>
      <c r="I7473">
        <v>8124</v>
      </c>
      <c r="J7473" t="s">
        <v>7</v>
      </c>
      <c r="K7473" t="s">
        <v>14</v>
      </c>
      <c r="L7473">
        <v>21.6</v>
      </c>
    </row>
    <row r="7474" spans="1:12" x14ac:dyDescent="0.55000000000000004">
      <c r="A7474" s="24" t="str">
        <f t="shared" si="117"/>
        <v>10231</v>
      </c>
      <c r="B7474" s="24" t="s">
        <v>3254</v>
      </c>
      <c r="C7474" s="25">
        <v>43048</v>
      </c>
      <c r="D7474" s="24">
        <f>IFERROR(VLOOKUP(B7474,'2017_GT Roster'!$B$6:$H$21,7, FALSE), "NO MATCH!!!")</f>
        <v>1</v>
      </c>
      <c r="E7474" s="24">
        <f>IFERROR(VLOOKUP(GAME_JUMP_REPORT_CONSOLIDATED!C7474,GAME_INDEX!$A$7:$E$34,5,FALSE), "NO MATCH")</f>
        <v>1023</v>
      </c>
      <c r="F7474" s="24" t="str">
        <f>IFERROR(VLOOKUP(C7474,GAME_INDEX!$A$7:$E$34,4,FALSE), "NO MATCH!!!")</f>
        <v>North Carolina</v>
      </c>
      <c r="G7474" t="s">
        <v>7465</v>
      </c>
      <c r="H7474" s="1">
        <v>43048</v>
      </c>
      <c r="I7474">
        <v>8124</v>
      </c>
      <c r="J7474" t="s">
        <v>7</v>
      </c>
      <c r="K7474" t="s">
        <v>3254</v>
      </c>
      <c r="L7474">
        <v>19.100000000000001</v>
      </c>
    </row>
    <row r="7475" spans="1:12" x14ac:dyDescent="0.55000000000000004">
      <c r="A7475" s="24" t="str">
        <f t="shared" si="117"/>
        <v>10239</v>
      </c>
      <c r="B7475" s="24" t="s">
        <v>27</v>
      </c>
      <c r="C7475" s="25">
        <v>43048</v>
      </c>
      <c r="D7475" s="24">
        <f>IFERROR(VLOOKUP(B7475,'2017_GT Roster'!$B$6:$H$21,7, FALSE), "NO MATCH!!!")</f>
        <v>9</v>
      </c>
      <c r="E7475" s="24">
        <f>IFERROR(VLOOKUP(GAME_JUMP_REPORT_CONSOLIDATED!C7475,GAME_INDEX!$A$7:$E$34,5,FALSE), "NO MATCH")</f>
        <v>1023</v>
      </c>
      <c r="F7475" s="24" t="str">
        <f>IFERROR(VLOOKUP(C7475,GAME_INDEX!$A$7:$E$34,4,FALSE), "NO MATCH!!!")</f>
        <v>North Carolina</v>
      </c>
      <c r="G7475" t="s">
        <v>7466</v>
      </c>
      <c r="H7475" s="1">
        <v>43048</v>
      </c>
      <c r="I7475">
        <v>8138</v>
      </c>
      <c r="J7475" t="s">
        <v>7</v>
      </c>
      <c r="K7475" t="s">
        <v>27</v>
      </c>
      <c r="L7475">
        <v>16.399999999999999</v>
      </c>
    </row>
    <row r="7476" spans="1:12" x14ac:dyDescent="0.55000000000000004">
      <c r="A7476" s="24" t="str">
        <f t="shared" si="117"/>
        <v>10238</v>
      </c>
      <c r="B7476" s="24" t="s">
        <v>34</v>
      </c>
      <c r="C7476" s="25">
        <v>43048</v>
      </c>
      <c r="D7476" s="24">
        <f>IFERROR(VLOOKUP(B7476,'2017_GT Roster'!$B$6:$H$21,7, FALSE), "NO MATCH!!!")</f>
        <v>8</v>
      </c>
      <c r="E7476" s="24">
        <f>IFERROR(VLOOKUP(GAME_JUMP_REPORT_CONSOLIDATED!C7476,GAME_INDEX!$A$7:$E$34,5,FALSE), "NO MATCH")</f>
        <v>1023</v>
      </c>
      <c r="F7476" s="24" t="str">
        <f>IFERROR(VLOOKUP(C7476,GAME_INDEX!$A$7:$E$34,4,FALSE), "NO MATCH!!!")</f>
        <v>North Carolina</v>
      </c>
      <c r="G7476" t="s">
        <v>7467</v>
      </c>
      <c r="H7476" s="1">
        <v>43048</v>
      </c>
      <c r="I7476">
        <v>8140</v>
      </c>
      <c r="J7476" t="s">
        <v>7</v>
      </c>
      <c r="K7476" t="s">
        <v>34</v>
      </c>
      <c r="L7476">
        <v>9.3000000000000007</v>
      </c>
    </row>
    <row r="7477" spans="1:12" x14ac:dyDescent="0.55000000000000004">
      <c r="A7477" s="24" t="str">
        <f t="shared" si="117"/>
        <v>102397</v>
      </c>
      <c r="B7477" s="24" t="s">
        <v>42</v>
      </c>
      <c r="C7477" s="25">
        <v>43048</v>
      </c>
      <c r="D7477" s="24">
        <f>IFERROR(VLOOKUP(B7477,'2017_GT Roster'!$B$6:$H$21,7, FALSE), "NO MATCH!!!")</f>
        <v>97</v>
      </c>
      <c r="E7477" s="24">
        <f>IFERROR(VLOOKUP(GAME_JUMP_REPORT_CONSOLIDATED!C7477,GAME_INDEX!$A$7:$E$34,5,FALSE), "NO MATCH")</f>
        <v>1023</v>
      </c>
      <c r="F7477" s="24" t="str">
        <f>IFERROR(VLOOKUP(C7477,GAME_INDEX!$A$7:$E$34,4,FALSE), "NO MATCH!!!")</f>
        <v>North Carolina</v>
      </c>
      <c r="G7477" t="s">
        <v>7468</v>
      </c>
      <c r="H7477" s="1">
        <v>43048</v>
      </c>
      <c r="I7477">
        <v>8141</v>
      </c>
      <c r="J7477" t="s">
        <v>7</v>
      </c>
      <c r="K7477" t="s">
        <v>42</v>
      </c>
      <c r="L7477">
        <v>15.6</v>
      </c>
    </row>
    <row r="7478" spans="1:12" x14ac:dyDescent="0.55000000000000004">
      <c r="A7478" s="24" t="str">
        <f t="shared" si="117"/>
        <v>102397</v>
      </c>
      <c r="B7478" s="24" t="s">
        <v>42</v>
      </c>
      <c r="C7478" s="25">
        <v>43048</v>
      </c>
      <c r="D7478" s="24">
        <f>IFERROR(VLOOKUP(B7478,'2017_GT Roster'!$B$6:$H$21,7, FALSE), "NO MATCH!!!")</f>
        <v>97</v>
      </c>
      <c r="E7478" s="24">
        <f>IFERROR(VLOOKUP(GAME_JUMP_REPORT_CONSOLIDATED!C7478,GAME_INDEX!$A$7:$E$34,5,FALSE), "NO MATCH")</f>
        <v>1023</v>
      </c>
      <c r="F7478" s="24" t="str">
        <f>IFERROR(VLOOKUP(C7478,GAME_INDEX!$A$7:$E$34,4,FALSE), "NO MATCH!!!")</f>
        <v>North Carolina</v>
      </c>
      <c r="G7478" t="s">
        <v>7469</v>
      </c>
      <c r="H7478" s="1">
        <v>43048</v>
      </c>
      <c r="I7478">
        <v>8145</v>
      </c>
      <c r="J7478" t="s">
        <v>7</v>
      </c>
      <c r="K7478" t="s">
        <v>42</v>
      </c>
      <c r="L7478">
        <v>21.8</v>
      </c>
    </row>
    <row r="7479" spans="1:12" x14ac:dyDescent="0.55000000000000004">
      <c r="A7479" s="24" t="str">
        <f t="shared" si="117"/>
        <v>10239</v>
      </c>
      <c r="B7479" s="24" t="s">
        <v>27</v>
      </c>
      <c r="C7479" s="25">
        <v>43048</v>
      </c>
      <c r="D7479" s="24">
        <f>IFERROR(VLOOKUP(B7479,'2017_GT Roster'!$B$6:$H$21,7, FALSE), "NO MATCH!!!")</f>
        <v>9</v>
      </c>
      <c r="E7479" s="24">
        <f>IFERROR(VLOOKUP(GAME_JUMP_REPORT_CONSOLIDATED!C7479,GAME_INDEX!$A$7:$E$34,5,FALSE), "NO MATCH")</f>
        <v>1023</v>
      </c>
      <c r="F7479" s="24" t="str">
        <f>IFERROR(VLOOKUP(C7479,GAME_INDEX!$A$7:$E$34,4,FALSE), "NO MATCH!!!")</f>
        <v>North Carolina</v>
      </c>
      <c r="G7479" t="s">
        <v>7470</v>
      </c>
      <c r="H7479" s="1">
        <v>43048</v>
      </c>
      <c r="I7479">
        <v>8147</v>
      </c>
      <c r="J7479" t="s">
        <v>7</v>
      </c>
      <c r="K7479" t="s">
        <v>27</v>
      </c>
      <c r="L7479">
        <v>14</v>
      </c>
    </row>
    <row r="7480" spans="1:12" x14ac:dyDescent="0.55000000000000004">
      <c r="A7480" s="24" t="str">
        <f t="shared" si="117"/>
        <v>102397</v>
      </c>
      <c r="B7480" s="24" t="s">
        <v>42</v>
      </c>
      <c r="C7480" s="25">
        <v>43048</v>
      </c>
      <c r="D7480" s="24">
        <f>IFERROR(VLOOKUP(B7480,'2017_GT Roster'!$B$6:$H$21,7, FALSE), "NO MATCH!!!")</f>
        <v>97</v>
      </c>
      <c r="E7480" s="24">
        <f>IFERROR(VLOOKUP(GAME_JUMP_REPORT_CONSOLIDATED!C7480,GAME_INDEX!$A$7:$E$34,5,FALSE), "NO MATCH")</f>
        <v>1023</v>
      </c>
      <c r="F7480" s="24" t="str">
        <f>IFERROR(VLOOKUP(C7480,GAME_INDEX!$A$7:$E$34,4,FALSE), "NO MATCH!!!")</f>
        <v>North Carolina</v>
      </c>
      <c r="G7480" t="s">
        <v>7471</v>
      </c>
      <c r="H7480" s="1">
        <v>43048</v>
      </c>
      <c r="I7480">
        <v>8148</v>
      </c>
      <c r="J7480" t="s">
        <v>7</v>
      </c>
      <c r="K7480" t="s">
        <v>42</v>
      </c>
      <c r="L7480">
        <v>14.9</v>
      </c>
    </row>
    <row r="7481" spans="1:12" x14ac:dyDescent="0.55000000000000004">
      <c r="A7481" s="24" t="str">
        <f t="shared" si="117"/>
        <v>102311</v>
      </c>
      <c r="B7481" s="24" t="s">
        <v>14</v>
      </c>
      <c r="C7481" s="25">
        <v>43048</v>
      </c>
      <c r="D7481" s="24">
        <f>IFERROR(VLOOKUP(B7481,'2017_GT Roster'!$B$6:$H$21,7, FALSE), "NO MATCH!!!")</f>
        <v>11</v>
      </c>
      <c r="E7481" s="24">
        <f>IFERROR(VLOOKUP(GAME_JUMP_REPORT_CONSOLIDATED!C7481,GAME_INDEX!$A$7:$E$34,5,FALSE), "NO MATCH")</f>
        <v>1023</v>
      </c>
      <c r="F7481" s="24" t="str">
        <f>IFERROR(VLOOKUP(C7481,GAME_INDEX!$A$7:$E$34,4,FALSE), "NO MATCH!!!")</f>
        <v>North Carolina</v>
      </c>
      <c r="G7481" t="s">
        <v>7472</v>
      </c>
      <c r="H7481" s="1">
        <v>43048</v>
      </c>
      <c r="I7481">
        <v>8149</v>
      </c>
      <c r="J7481" t="s">
        <v>7</v>
      </c>
      <c r="K7481" t="s">
        <v>14</v>
      </c>
      <c r="L7481">
        <v>18.7</v>
      </c>
    </row>
    <row r="7482" spans="1:12" x14ac:dyDescent="0.55000000000000004">
      <c r="A7482" s="24" t="str">
        <f t="shared" si="117"/>
        <v>10239</v>
      </c>
      <c r="B7482" s="24" t="s">
        <v>27</v>
      </c>
      <c r="C7482" s="25">
        <v>43048</v>
      </c>
      <c r="D7482" s="24">
        <f>IFERROR(VLOOKUP(B7482,'2017_GT Roster'!$B$6:$H$21,7, FALSE), "NO MATCH!!!")</f>
        <v>9</v>
      </c>
      <c r="E7482" s="24">
        <f>IFERROR(VLOOKUP(GAME_JUMP_REPORT_CONSOLIDATED!C7482,GAME_INDEX!$A$7:$E$34,5,FALSE), "NO MATCH")</f>
        <v>1023</v>
      </c>
      <c r="F7482" s="24" t="str">
        <f>IFERROR(VLOOKUP(C7482,GAME_INDEX!$A$7:$E$34,4,FALSE), "NO MATCH!!!")</f>
        <v>North Carolina</v>
      </c>
      <c r="G7482" t="s">
        <v>7473</v>
      </c>
      <c r="H7482" s="1">
        <v>43048</v>
      </c>
      <c r="I7482">
        <v>8152</v>
      </c>
      <c r="J7482" t="s">
        <v>7</v>
      </c>
      <c r="K7482" t="s">
        <v>27</v>
      </c>
      <c r="L7482">
        <v>11</v>
      </c>
    </row>
    <row r="7483" spans="1:12" x14ac:dyDescent="0.55000000000000004">
      <c r="A7483" s="24" t="str">
        <f t="shared" si="117"/>
        <v>10239</v>
      </c>
      <c r="B7483" s="24" t="s">
        <v>27</v>
      </c>
      <c r="C7483" s="25">
        <v>43048</v>
      </c>
      <c r="D7483" s="24">
        <f>IFERROR(VLOOKUP(B7483,'2017_GT Roster'!$B$6:$H$21,7, FALSE), "NO MATCH!!!")</f>
        <v>9</v>
      </c>
      <c r="E7483" s="24">
        <f>IFERROR(VLOOKUP(GAME_JUMP_REPORT_CONSOLIDATED!C7483,GAME_INDEX!$A$7:$E$34,5,FALSE), "NO MATCH")</f>
        <v>1023</v>
      </c>
      <c r="F7483" s="24" t="str">
        <f>IFERROR(VLOOKUP(C7483,GAME_INDEX!$A$7:$E$34,4,FALSE), "NO MATCH!!!")</f>
        <v>North Carolina</v>
      </c>
      <c r="G7483" t="s">
        <v>7474</v>
      </c>
      <c r="H7483" s="1">
        <v>43048</v>
      </c>
      <c r="I7483">
        <v>8152</v>
      </c>
      <c r="J7483" t="s">
        <v>7</v>
      </c>
      <c r="K7483" t="s">
        <v>27</v>
      </c>
      <c r="L7483">
        <v>9.9</v>
      </c>
    </row>
    <row r="7484" spans="1:12" x14ac:dyDescent="0.55000000000000004">
      <c r="A7484" s="24" t="str">
        <f t="shared" si="117"/>
        <v>10231</v>
      </c>
      <c r="B7484" s="24" t="s">
        <v>3254</v>
      </c>
      <c r="C7484" s="25">
        <v>43048</v>
      </c>
      <c r="D7484" s="24">
        <f>IFERROR(VLOOKUP(B7484,'2017_GT Roster'!$B$6:$H$21,7, FALSE), "NO MATCH!!!")</f>
        <v>1</v>
      </c>
      <c r="E7484" s="24">
        <f>IFERROR(VLOOKUP(GAME_JUMP_REPORT_CONSOLIDATED!C7484,GAME_INDEX!$A$7:$E$34,5,FALSE), "NO MATCH")</f>
        <v>1023</v>
      </c>
      <c r="F7484" s="24" t="str">
        <f>IFERROR(VLOOKUP(C7484,GAME_INDEX!$A$7:$E$34,4,FALSE), "NO MATCH!!!")</f>
        <v>North Carolina</v>
      </c>
      <c r="G7484" t="s">
        <v>7475</v>
      </c>
      <c r="H7484" s="1">
        <v>43048</v>
      </c>
      <c r="I7484">
        <v>8154</v>
      </c>
      <c r="J7484" t="s">
        <v>7</v>
      </c>
      <c r="K7484" t="s">
        <v>3254</v>
      </c>
      <c r="L7484">
        <v>19.399999999999999</v>
      </c>
    </row>
    <row r="7485" spans="1:12" x14ac:dyDescent="0.55000000000000004">
      <c r="A7485" s="24" t="str">
        <f t="shared" si="117"/>
        <v>10231</v>
      </c>
      <c r="B7485" s="24" t="s">
        <v>3254</v>
      </c>
      <c r="C7485" s="25">
        <v>43048</v>
      </c>
      <c r="D7485" s="24">
        <f>IFERROR(VLOOKUP(B7485,'2017_GT Roster'!$B$6:$H$21,7, FALSE), "NO MATCH!!!")</f>
        <v>1</v>
      </c>
      <c r="E7485" s="24">
        <f>IFERROR(VLOOKUP(GAME_JUMP_REPORT_CONSOLIDATED!C7485,GAME_INDEX!$A$7:$E$34,5,FALSE), "NO MATCH")</f>
        <v>1023</v>
      </c>
      <c r="F7485" s="24" t="str">
        <f>IFERROR(VLOOKUP(C7485,GAME_INDEX!$A$7:$E$34,4,FALSE), "NO MATCH!!!")</f>
        <v>North Carolina</v>
      </c>
      <c r="G7485" t="s">
        <v>7476</v>
      </c>
      <c r="H7485" s="1">
        <v>43048</v>
      </c>
      <c r="I7485">
        <v>8157</v>
      </c>
      <c r="J7485" t="s">
        <v>7</v>
      </c>
      <c r="K7485" t="s">
        <v>3254</v>
      </c>
      <c r="L7485">
        <v>10.4</v>
      </c>
    </row>
    <row r="7486" spans="1:12" x14ac:dyDescent="0.55000000000000004">
      <c r="A7486" s="24" t="str">
        <f t="shared" si="117"/>
        <v>10233</v>
      </c>
      <c r="B7486" s="24" t="s">
        <v>3344</v>
      </c>
      <c r="C7486" s="25">
        <v>43048</v>
      </c>
      <c r="D7486" s="24">
        <f>IFERROR(VLOOKUP(B7486,'2017_GT Roster'!$B$6:$H$21,7, FALSE), "NO MATCH!!!")</f>
        <v>3</v>
      </c>
      <c r="E7486" s="24">
        <f>IFERROR(VLOOKUP(GAME_JUMP_REPORT_CONSOLIDATED!C7486,GAME_INDEX!$A$7:$E$34,5,FALSE), "NO MATCH")</f>
        <v>1023</v>
      </c>
      <c r="F7486" s="24" t="str">
        <f>IFERROR(VLOOKUP(C7486,GAME_INDEX!$A$7:$E$34,4,FALSE), "NO MATCH!!!")</f>
        <v>North Carolina</v>
      </c>
      <c r="G7486" t="s">
        <v>7477</v>
      </c>
      <c r="H7486" s="1">
        <v>43048</v>
      </c>
      <c r="I7486">
        <v>8157</v>
      </c>
      <c r="J7486" t="s">
        <v>7</v>
      </c>
      <c r="K7486" t="s">
        <v>3344</v>
      </c>
      <c r="L7486">
        <v>8.4</v>
      </c>
    </row>
    <row r="7487" spans="1:12" x14ac:dyDescent="0.55000000000000004">
      <c r="A7487" s="24" t="str">
        <f t="shared" si="117"/>
        <v>10233</v>
      </c>
      <c r="B7487" s="24" t="s">
        <v>3344</v>
      </c>
      <c r="C7487" s="25">
        <v>43048</v>
      </c>
      <c r="D7487" s="24">
        <f>IFERROR(VLOOKUP(B7487,'2017_GT Roster'!$B$6:$H$21,7, FALSE), "NO MATCH!!!")</f>
        <v>3</v>
      </c>
      <c r="E7487" s="24">
        <f>IFERROR(VLOOKUP(GAME_JUMP_REPORT_CONSOLIDATED!C7487,GAME_INDEX!$A$7:$E$34,5,FALSE), "NO MATCH")</f>
        <v>1023</v>
      </c>
      <c r="F7487" s="24" t="str">
        <f>IFERROR(VLOOKUP(C7487,GAME_INDEX!$A$7:$E$34,4,FALSE), "NO MATCH!!!")</f>
        <v>North Carolina</v>
      </c>
      <c r="G7487" t="s">
        <v>7478</v>
      </c>
      <c r="H7487" s="1">
        <v>43048</v>
      </c>
      <c r="I7487">
        <v>8160</v>
      </c>
      <c r="J7487" t="s">
        <v>7</v>
      </c>
      <c r="K7487" t="s">
        <v>3344</v>
      </c>
      <c r="L7487">
        <v>13.6</v>
      </c>
    </row>
    <row r="7488" spans="1:12" x14ac:dyDescent="0.55000000000000004">
      <c r="A7488" s="24" t="str">
        <f t="shared" si="117"/>
        <v>10231</v>
      </c>
      <c r="B7488" s="24" t="s">
        <v>3254</v>
      </c>
      <c r="C7488" s="25">
        <v>43048</v>
      </c>
      <c r="D7488" s="24">
        <f>IFERROR(VLOOKUP(B7488,'2017_GT Roster'!$B$6:$H$21,7, FALSE), "NO MATCH!!!")</f>
        <v>1</v>
      </c>
      <c r="E7488" s="24">
        <f>IFERROR(VLOOKUP(GAME_JUMP_REPORT_CONSOLIDATED!C7488,GAME_INDEX!$A$7:$E$34,5,FALSE), "NO MATCH")</f>
        <v>1023</v>
      </c>
      <c r="F7488" s="24" t="str">
        <f>IFERROR(VLOOKUP(C7488,GAME_INDEX!$A$7:$E$34,4,FALSE), "NO MATCH!!!")</f>
        <v>North Carolina</v>
      </c>
      <c r="G7488" t="s">
        <v>7479</v>
      </c>
      <c r="H7488" s="1">
        <v>43048</v>
      </c>
      <c r="I7488">
        <v>8160</v>
      </c>
      <c r="J7488" t="s">
        <v>7</v>
      </c>
      <c r="K7488" t="s">
        <v>3254</v>
      </c>
      <c r="L7488">
        <v>16.100000000000001</v>
      </c>
    </row>
    <row r="7489" spans="1:12" x14ac:dyDescent="0.55000000000000004">
      <c r="A7489" s="24" t="str">
        <f t="shared" si="117"/>
        <v>10239</v>
      </c>
      <c r="B7489" s="24" t="s">
        <v>27</v>
      </c>
      <c r="C7489" s="25">
        <v>43048</v>
      </c>
      <c r="D7489" s="24">
        <f>IFERROR(VLOOKUP(B7489,'2017_GT Roster'!$B$6:$H$21,7, FALSE), "NO MATCH!!!")</f>
        <v>9</v>
      </c>
      <c r="E7489" s="24">
        <f>IFERROR(VLOOKUP(GAME_JUMP_REPORT_CONSOLIDATED!C7489,GAME_INDEX!$A$7:$E$34,5,FALSE), "NO MATCH")</f>
        <v>1023</v>
      </c>
      <c r="F7489" s="24" t="str">
        <f>IFERROR(VLOOKUP(C7489,GAME_INDEX!$A$7:$E$34,4,FALSE), "NO MATCH!!!")</f>
        <v>North Carolina</v>
      </c>
      <c r="G7489" t="s">
        <v>7480</v>
      </c>
      <c r="H7489" s="1">
        <v>43048</v>
      </c>
      <c r="I7489">
        <v>8178</v>
      </c>
      <c r="J7489" t="s">
        <v>7</v>
      </c>
      <c r="K7489" t="s">
        <v>27</v>
      </c>
      <c r="L7489">
        <v>14.9</v>
      </c>
    </row>
    <row r="7490" spans="1:12" x14ac:dyDescent="0.55000000000000004">
      <c r="A7490" s="24" t="str">
        <f t="shared" si="117"/>
        <v>10234</v>
      </c>
      <c r="B7490" s="24" t="s">
        <v>3262</v>
      </c>
      <c r="C7490" s="25">
        <v>43048</v>
      </c>
      <c r="D7490" s="24">
        <f>IFERROR(VLOOKUP(B7490,'2017_GT Roster'!$B$6:$H$21,7, FALSE), "NO MATCH!!!")</f>
        <v>4</v>
      </c>
      <c r="E7490" s="24">
        <f>IFERROR(VLOOKUP(GAME_JUMP_REPORT_CONSOLIDATED!C7490,GAME_INDEX!$A$7:$E$34,5,FALSE), "NO MATCH")</f>
        <v>1023</v>
      </c>
      <c r="F7490" s="24" t="str">
        <f>IFERROR(VLOOKUP(C7490,GAME_INDEX!$A$7:$E$34,4,FALSE), "NO MATCH!!!")</f>
        <v>North Carolina</v>
      </c>
      <c r="G7490" t="s">
        <v>7481</v>
      </c>
      <c r="H7490" s="1">
        <v>43048</v>
      </c>
      <c r="I7490">
        <v>8179</v>
      </c>
      <c r="J7490" t="s">
        <v>7</v>
      </c>
      <c r="K7490" t="s">
        <v>3262</v>
      </c>
      <c r="L7490">
        <v>18.100000000000001</v>
      </c>
    </row>
    <row r="7491" spans="1:12" x14ac:dyDescent="0.55000000000000004">
      <c r="A7491" s="24" t="str">
        <f t="shared" si="117"/>
        <v>102397</v>
      </c>
      <c r="B7491" s="24" t="s">
        <v>42</v>
      </c>
      <c r="C7491" s="25">
        <v>43048</v>
      </c>
      <c r="D7491" s="24">
        <f>IFERROR(VLOOKUP(B7491,'2017_GT Roster'!$B$6:$H$21,7, FALSE), "NO MATCH!!!")</f>
        <v>97</v>
      </c>
      <c r="E7491" s="24">
        <f>IFERROR(VLOOKUP(GAME_JUMP_REPORT_CONSOLIDATED!C7491,GAME_INDEX!$A$7:$E$34,5,FALSE), "NO MATCH")</f>
        <v>1023</v>
      </c>
      <c r="F7491" s="24" t="str">
        <f>IFERROR(VLOOKUP(C7491,GAME_INDEX!$A$7:$E$34,4,FALSE), "NO MATCH!!!")</f>
        <v>North Carolina</v>
      </c>
      <c r="G7491" t="s">
        <v>7482</v>
      </c>
      <c r="H7491" s="1">
        <v>43048</v>
      </c>
      <c r="I7491">
        <v>8179</v>
      </c>
      <c r="J7491" t="s">
        <v>7</v>
      </c>
      <c r="K7491" t="s">
        <v>42</v>
      </c>
      <c r="L7491">
        <v>15.4</v>
      </c>
    </row>
    <row r="7492" spans="1:12" x14ac:dyDescent="0.55000000000000004">
      <c r="A7492" s="24" t="str">
        <f t="shared" si="117"/>
        <v>10231</v>
      </c>
      <c r="B7492" s="24" t="s">
        <v>3254</v>
      </c>
      <c r="C7492" s="25">
        <v>43048</v>
      </c>
      <c r="D7492" s="24">
        <f>IFERROR(VLOOKUP(B7492,'2017_GT Roster'!$B$6:$H$21,7, FALSE), "NO MATCH!!!")</f>
        <v>1</v>
      </c>
      <c r="E7492" s="24">
        <f>IFERROR(VLOOKUP(GAME_JUMP_REPORT_CONSOLIDATED!C7492,GAME_INDEX!$A$7:$E$34,5,FALSE), "NO MATCH")</f>
        <v>1023</v>
      </c>
      <c r="F7492" s="24" t="str">
        <f>IFERROR(VLOOKUP(C7492,GAME_INDEX!$A$7:$E$34,4,FALSE), "NO MATCH!!!")</f>
        <v>North Carolina</v>
      </c>
      <c r="G7492" t="s">
        <v>7483</v>
      </c>
      <c r="H7492" s="1">
        <v>43048</v>
      </c>
      <c r="I7492">
        <v>8180</v>
      </c>
      <c r="J7492" t="s">
        <v>7</v>
      </c>
      <c r="K7492" t="s">
        <v>3254</v>
      </c>
      <c r="L7492">
        <v>10.5</v>
      </c>
    </row>
    <row r="7493" spans="1:12" x14ac:dyDescent="0.55000000000000004">
      <c r="A7493" s="24" t="str">
        <f t="shared" si="117"/>
        <v>10234</v>
      </c>
      <c r="B7493" s="24" t="s">
        <v>3262</v>
      </c>
      <c r="C7493" s="25">
        <v>43048</v>
      </c>
      <c r="D7493" s="24">
        <f>IFERROR(VLOOKUP(B7493,'2017_GT Roster'!$B$6:$H$21,7, FALSE), "NO MATCH!!!")</f>
        <v>4</v>
      </c>
      <c r="E7493" s="24">
        <f>IFERROR(VLOOKUP(GAME_JUMP_REPORT_CONSOLIDATED!C7493,GAME_INDEX!$A$7:$E$34,5,FALSE), "NO MATCH")</f>
        <v>1023</v>
      </c>
      <c r="F7493" s="24" t="str">
        <f>IFERROR(VLOOKUP(C7493,GAME_INDEX!$A$7:$E$34,4,FALSE), "NO MATCH!!!")</f>
        <v>North Carolina</v>
      </c>
      <c r="G7493" t="s">
        <v>7484</v>
      </c>
      <c r="H7493" s="1">
        <v>43048</v>
      </c>
      <c r="I7493">
        <v>8182</v>
      </c>
      <c r="J7493" t="s">
        <v>7</v>
      </c>
      <c r="K7493" t="s">
        <v>3262</v>
      </c>
      <c r="L7493">
        <v>24</v>
      </c>
    </row>
    <row r="7494" spans="1:12" x14ac:dyDescent="0.55000000000000004">
      <c r="A7494" s="24" t="str">
        <f t="shared" si="117"/>
        <v>102311</v>
      </c>
      <c r="B7494" s="24" t="s">
        <v>14</v>
      </c>
      <c r="C7494" s="25">
        <v>43048</v>
      </c>
      <c r="D7494" s="24">
        <f>IFERROR(VLOOKUP(B7494,'2017_GT Roster'!$B$6:$H$21,7, FALSE), "NO MATCH!!!")</f>
        <v>11</v>
      </c>
      <c r="E7494" s="24">
        <f>IFERROR(VLOOKUP(GAME_JUMP_REPORT_CONSOLIDATED!C7494,GAME_INDEX!$A$7:$E$34,5,FALSE), "NO MATCH")</f>
        <v>1023</v>
      </c>
      <c r="F7494" s="24" t="str">
        <f>IFERROR(VLOOKUP(C7494,GAME_INDEX!$A$7:$E$34,4,FALSE), "NO MATCH!!!")</f>
        <v>North Carolina</v>
      </c>
      <c r="G7494" t="s">
        <v>7485</v>
      </c>
      <c r="H7494" s="1">
        <v>43048</v>
      </c>
      <c r="I7494">
        <v>8184</v>
      </c>
      <c r="J7494" t="s">
        <v>7</v>
      </c>
      <c r="K7494" t="s">
        <v>14</v>
      </c>
      <c r="L7494">
        <v>20.7</v>
      </c>
    </row>
    <row r="7495" spans="1:12" x14ac:dyDescent="0.55000000000000004">
      <c r="A7495" s="24" t="str">
        <f t="shared" si="117"/>
        <v>10239</v>
      </c>
      <c r="B7495" s="24" t="s">
        <v>27</v>
      </c>
      <c r="C7495" s="25">
        <v>43048</v>
      </c>
      <c r="D7495" s="24">
        <f>IFERROR(VLOOKUP(B7495,'2017_GT Roster'!$B$6:$H$21,7, FALSE), "NO MATCH!!!")</f>
        <v>9</v>
      </c>
      <c r="E7495" s="24">
        <f>IFERROR(VLOOKUP(GAME_JUMP_REPORT_CONSOLIDATED!C7495,GAME_INDEX!$A$7:$E$34,5,FALSE), "NO MATCH")</f>
        <v>1023</v>
      </c>
      <c r="F7495" s="24" t="str">
        <f>IFERROR(VLOOKUP(C7495,GAME_INDEX!$A$7:$E$34,4,FALSE), "NO MATCH!!!")</f>
        <v>North Carolina</v>
      </c>
      <c r="G7495" t="s">
        <v>7486</v>
      </c>
      <c r="H7495" s="1">
        <v>43048</v>
      </c>
      <c r="I7495">
        <v>8184</v>
      </c>
      <c r="J7495" t="s">
        <v>7</v>
      </c>
      <c r="K7495" t="s">
        <v>27</v>
      </c>
      <c r="L7495">
        <v>12.8</v>
      </c>
    </row>
    <row r="7496" spans="1:12" x14ac:dyDescent="0.55000000000000004">
      <c r="A7496" s="24" t="str">
        <f t="shared" si="117"/>
        <v>10234</v>
      </c>
      <c r="B7496" s="24" t="s">
        <v>3262</v>
      </c>
      <c r="C7496" s="25">
        <v>43048</v>
      </c>
      <c r="D7496" s="24">
        <f>IFERROR(VLOOKUP(B7496,'2017_GT Roster'!$B$6:$H$21,7, FALSE), "NO MATCH!!!")</f>
        <v>4</v>
      </c>
      <c r="E7496" s="24">
        <f>IFERROR(VLOOKUP(GAME_JUMP_REPORT_CONSOLIDATED!C7496,GAME_INDEX!$A$7:$E$34,5,FALSE), "NO MATCH")</f>
        <v>1023</v>
      </c>
      <c r="F7496" s="24" t="str">
        <f>IFERROR(VLOOKUP(C7496,GAME_INDEX!$A$7:$E$34,4,FALSE), "NO MATCH!!!")</f>
        <v>North Carolina</v>
      </c>
      <c r="G7496" t="s">
        <v>7487</v>
      </c>
      <c r="H7496" s="1">
        <v>43048</v>
      </c>
      <c r="I7496">
        <v>8186</v>
      </c>
      <c r="J7496" t="s">
        <v>7</v>
      </c>
      <c r="K7496" t="s">
        <v>3262</v>
      </c>
      <c r="L7496">
        <v>19.600000000000001</v>
      </c>
    </row>
    <row r="7497" spans="1:12" x14ac:dyDescent="0.55000000000000004">
      <c r="A7497" s="24" t="str">
        <f t="shared" si="117"/>
        <v>10234</v>
      </c>
      <c r="B7497" s="24" t="s">
        <v>3262</v>
      </c>
      <c r="C7497" s="25">
        <v>43048</v>
      </c>
      <c r="D7497" s="24">
        <f>IFERROR(VLOOKUP(B7497,'2017_GT Roster'!$B$6:$H$21,7, FALSE), "NO MATCH!!!")</f>
        <v>4</v>
      </c>
      <c r="E7497" s="24">
        <f>IFERROR(VLOOKUP(GAME_JUMP_REPORT_CONSOLIDATED!C7497,GAME_INDEX!$A$7:$E$34,5,FALSE), "NO MATCH")</f>
        <v>1023</v>
      </c>
      <c r="F7497" s="24" t="str">
        <f>IFERROR(VLOOKUP(C7497,GAME_INDEX!$A$7:$E$34,4,FALSE), "NO MATCH!!!")</f>
        <v>North Carolina</v>
      </c>
      <c r="G7497" t="s">
        <v>7488</v>
      </c>
      <c r="H7497" s="1">
        <v>43048</v>
      </c>
      <c r="I7497">
        <v>8189</v>
      </c>
      <c r="J7497" t="s">
        <v>7</v>
      </c>
      <c r="K7497" t="s">
        <v>3262</v>
      </c>
      <c r="L7497">
        <v>18.8</v>
      </c>
    </row>
    <row r="7498" spans="1:12" x14ac:dyDescent="0.55000000000000004">
      <c r="A7498" s="24" t="str">
        <f t="shared" si="117"/>
        <v>10239</v>
      </c>
      <c r="B7498" s="24" t="s">
        <v>27</v>
      </c>
      <c r="C7498" s="25">
        <v>43048</v>
      </c>
      <c r="D7498" s="24">
        <f>IFERROR(VLOOKUP(B7498,'2017_GT Roster'!$B$6:$H$21,7, FALSE), "NO MATCH!!!")</f>
        <v>9</v>
      </c>
      <c r="E7498" s="24">
        <f>IFERROR(VLOOKUP(GAME_JUMP_REPORT_CONSOLIDATED!C7498,GAME_INDEX!$A$7:$E$34,5,FALSE), "NO MATCH")</f>
        <v>1023</v>
      </c>
      <c r="F7498" s="24" t="str">
        <f>IFERROR(VLOOKUP(C7498,GAME_INDEX!$A$7:$E$34,4,FALSE), "NO MATCH!!!")</f>
        <v>North Carolina</v>
      </c>
      <c r="G7498" t="s">
        <v>7489</v>
      </c>
      <c r="H7498" s="1">
        <v>43048</v>
      </c>
      <c r="I7498">
        <v>8192</v>
      </c>
      <c r="J7498" t="s">
        <v>7</v>
      </c>
      <c r="K7498" t="s">
        <v>27</v>
      </c>
      <c r="L7498">
        <v>9.1</v>
      </c>
    </row>
    <row r="7499" spans="1:12" x14ac:dyDescent="0.55000000000000004">
      <c r="A7499" s="24" t="str">
        <f t="shared" si="117"/>
        <v>10233</v>
      </c>
      <c r="B7499" s="24" t="s">
        <v>3344</v>
      </c>
      <c r="C7499" s="25">
        <v>43048</v>
      </c>
      <c r="D7499" s="24">
        <f>IFERROR(VLOOKUP(B7499,'2017_GT Roster'!$B$6:$H$21,7, FALSE), "NO MATCH!!!")</f>
        <v>3</v>
      </c>
      <c r="E7499" s="24">
        <f>IFERROR(VLOOKUP(GAME_JUMP_REPORT_CONSOLIDATED!C7499,GAME_INDEX!$A$7:$E$34,5,FALSE), "NO MATCH")</f>
        <v>1023</v>
      </c>
      <c r="F7499" s="24" t="str">
        <f>IFERROR(VLOOKUP(C7499,GAME_INDEX!$A$7:$E$34,4,FALSE), "NO MATCH!!!")</f>
        <v>North Carolina</v>
      </c>
      <c r="G7499" t="s">
        <v>7490</v>
      </c>
      <c r="H7499" s="1">
        <v>43048</v>
      </c>
      <c r="I7499">
        <v>8192</v>
      </c>
      <c r="J7499" t="s">
        <v>7</v>
      </c>
      <c r="K7499" t="s">
        <v>3344</v>
      </c>
      <c r="L7499">
        <v>11.2</v>
      </c>
    </row>
    <row r="7500" spans="1:12" x14ac:dyDescent="0.55000000000000004">
      <c r="A7500" s="24" t="str">
        <f t="shared" si="117"/>
        <v>10233</v>
      </c>
      <c r="B7500" s="24" t="s">
        <v>3344</v>
      </c>
      <c r="C7500" s="25">
        <v>43048</v>
      </c>
      <c r="D7500" s="24">
        <f>IFERROR(VLOOKUP(B7500,'2017_GT Roster'!$B$6:$H$21,7, FALSE), "NO MATCH!!!")</f>
        <v>3</v>
      </c>
      <c r="E7500" s="24">
        <f>IFERROR(VLOOKUP(GAME_JUMP_REPORT_CONSOLIDATED!C7500,GAME_INDEX!$A$7:$E$34,5,FALSE), "NO MATCH")</f>
        <v>1023</v>
      </c>
      <c r="F7500" s="24" t="str">
        <f>IFERROR(VLOOKUP(C7500,GAME_INDEX!$A$7:$E$34,4,FALSE), "NO MATCH!!!")</f>
        <v>North Carolina</v>
      </c>
      <c r="G7500" t="s">
        <v>7491</v>
      </c>
      <c r="H7500" s="1">
        <v>43048</v>
      </c>
      <c r="I7500">
        <v>8193</v>
      </c>
      <c r="J7500" t="s">
        <v>7</v>
      </c>
      <c r="K7500" t="s">
        <v>3344</v>
      </c>
      <c r="L7500">
        <v>10.1</v>
      </c>
    </row>
    <row r="7501" spans="1:12" x14ac:dyDescent="0.55000000000000004">
      <c r="A7501" s="24" t="str">
        <f t="shared" si="117"/>
        <v>10233</v>
      </c>
      <c r="B7501" s="24" t="s">
        <v>3344</v>
      </c>
      <c r="C7501" s="25">
        <v>43048</v>
      </c>
      <c r="D7501" s="24">
        <f>IFERROR(VLOOKUP(B7501,'2017_GT Roster'!$B$6:$H$21,7, FALSE), "NO MATCH!!!")</f>
        <v>3</v>
      </c>
      <c r="E7501" s="24">
        <f>IFERROR(VLOOKUP(GAME_JUMP_REPORT_CONSOLIDATED!C7501,GAME_INDEX!$A$7:$E$34,5,FALSE), "NO MATCH")</f>
        <v>1023</v>
      </c>
      <c r="F7501" s="24" t="str">
        <f>IFERROR(VLOOKUP(C7501,GAME_INDEX!$A$7:$E$34,4,FALSE), "NO MATCH!!!")</f>
        <v>North Carolina</v>
      </c>
      <c r="G7501" t="s">
        <v>7492</v>
      </c>
      <c r="H7501" s="1">
        <v>43048</v>
      </c>
      <c r="I7501">
        <v>8193</v>
      </c>
      <c r="J7501" t="s">
        <v>7</v>
      </c>
      <c r="K7501" t="s">
        <v>3344</v>
      </c>
      <c r="L7501">
        <v>8.5</v>
      </c>
    </row>
    <row r="7502" spans="1:12" x14ac:dyDescent="0.55000000000000004">
      <c r="A7502" s="24" t="str">
        <f t="shared" si="117"/>
        <v>10234</v>
      </c>
      <c r="B7502" s="24" t="s">
        <v>3262</v>
      </c>
      <c r="C7502" s="25">
        <v>43048</v>
      </c>
      <c r="D7502" s="24">
        <f>IFERROR(VLOOKUP(B7502,'2017_GT Roster'!$B$6:$H$21,7, FALSE), "NO MATCH!!!")</f>
        <v>4</v>
      </c>
      <c r="E7502" s="24">
        <f>IFERROR(VLOOKUP(GAME_JUMP_REPORT_CONSOLIDATED!C7502,GAME_INDEX!$A$7:$E$34,5,FALSE), "NO MATCH")</f>
        <v>1023</v>
      </c>
      <c r="F7502" s="24" t="str">
        <f>IFERROR(VLOOKUP(C7502,GAME_INDEX!$A$7:$E$34,4,FALSE), "NO MATCH!!!")</f>
        <v>North Carolina</v>
      </c>
      <c r="G7502" t="s">
        <v>7493</v>
      </c>
      <c r="H7502" s="1">
        <v>43048</v>
      </c>
      <c r="I7502">
        <v>8193</v>
      </c>
      <c r="J7502" t="s">
        <v>7</v>
      </c>
      <c r="K7502" t="s">
        <v>3262</v>
      </c>
      <c r="L7502">
        <v>20.3</v>
      </c>
    </row>
    <row r="7503" spans="1:12" x14ac:dyDescent="0.55000000000000004">
      <c r="A7503" s="24" t="str">
        <f t="shared" si="117"/>
        <v>10233</v>
      </c>
      <c r="B7503" s="24" t="s">
        <v>3344</v>
      </c>
      <c r="C7503" s="25">
        <v>43048</v>
      </c>
      <c r="D7503" s="24">
        <f>IFERROR(VLOOKUP(B7503,'2017_GT Roster'!$B$6:$H$21,7, FALSE), "NO MATCH!!!")</f>
        <v>3</v>
      </c>
      <c r="E7503" s="24">
        <f>IFERROR(VLOOKUP(GAME_JUMP_REPORT_CONSOLIDATED!C7503,GAME_INDEX!$A$7:$E$34,5,FALSE), "NO MATCH")</f>
        <v>1023</v>
      </c>
      <c r="F7503" s="24" t="str">
        <f>IFERROR(VLOOKUP(C7503,GAME_INDEX!$A$7:$E$34,4,FALSE), "NO MATCH!!!")</f>
        <v>North Carolina</v>
      </c>
      <c r="G7503" t="s">
        <v>7494</v>
      </c>
      <c r="H7503" s="1">
        <v>43048</v>
      </c>
      <c r="I7503">
        <v>8194</v>
      </c>
      <c r="J7503" t="s">
        <v>7</v>
      </c>
      <c r="K7503" t="s">
        <v>3344</v>
      </c>
      <c r="L7503">
        <v>11.7</v>
      </c>
    </row>
    <row r="7504" spans="1:12" x14ac:dyDescent="0.55000000000000004">
      <c r="A7504" s="24" t="str">
        <f t="shared" si="117"/>
        <v>102311</v>
      </c>
      <c r="B7504" s="24" t="s">
        <v>14</v>
      </c>
      <c r="C7504" s="25">
        <v>43048</v>
      </c>
      <c r="D7504" s="24">
        <f>IFERROR(VLOOKUP(B7504,'2017_GT Roster'!$B$6:$H$21,7, FALSE), "NO MATCH!!!")</f>
        <v>11</v>
      </c>
      <c r="E7504" s="24">
        <f>IFERROR(VLOOKUP(GAME_JUMP_REPORT_CONSOLIDATED!C7504,GAME_INDEX!$A$7:$E$34,5,FALSE), "NO MATCH")</f>
        <v>1023</v>
      </c>
      <c r="F7504" s="24" t="str">
        <f>IFERROR(VLOOKUP(C7504,GAME_INDEX!$A$7:$E$34,4,FALSE), "NO MATCH!!!")</f>
        <v>North Carolina</v>
      </c>
      <c r="G7504" t="s">
        <v>7495</v>
      </c>
      <c r="H7504" s="1">
        <v>43048</v>
      </c>
      <c r="I7504">
        <v>8195</v>
      </c>
      <c r="J7504" t="s">
        <v>7</v>
      </c>
      <c r="K7504" t="s">
        <v>14</v>
      </c>
      <c r="L7504">
        <v>25.3</v>
      </c>
    </row>
    <row r="7505" spans="1:12" x14ac:dyDescent="0.55000000000000004">
      <c r="A7505" s="24" t="str">
        <f t="shared" si="117"/>
        <v>102311</v>
      </c>
      <c r="B7505" s="24" t="s">
        <v>14</v>
      </c>
      <c r="C7505" s="25">
        <v>43048</v>
      </c>
      <c r="D7505" s="24">
        <f>IFERROR(VLOOKUP(B7505,'2017_GT Roster'!$B$6:$H$21,7, FALSE), "NO MATCH!!!")</f>
        <v>11</v>
      </c>
      <c r="E7505" s="24">
        <f>IFERROR(VLOOKUP(GAME_JUMP_REPORT_CONSOLIDATED!C7505,GAME_INDEX!$A$7:$E$34,5,FALSE), "NO MATCH")</f>
        <v>1023</v>
      </c>
      <c r="F7505" s="24" t="str">
        <f>IFERROR(VLOOKUP(C7505,GAME_INDEX!$A$7:$E$34,4,FALSE), "NO MATCH!!!")</f>
        <v>North Carolina</v>
      </c>
      <c r="G7505" t="s">
        <v>7496</v>
      </c>
      <c r="H7505" s="1">
        <v>43048</v>
      </c>
      <c r="I7505">
        <v>8199</v>
      </c>
      <c r="J7505" t="s">
        <v>7</v>
      </c>
      <c r="K7505" t="s">
        <v>14</v>
      </c>
      <c r="L7505">
        <v>19</v>
      </c>
    </row>
    <row r="7506" spans="1:12" x14ac:dyDescent="0.55000000000000004">
      <c r="A7506" s="24" t="str">
        <f t="shared" si="117"/>
        <v>102333</v>
      </c>
      <c r="B7506" s="24" t="s">
        <v>32</v>
      </c>
      <c r="C7506" s="25">
        <v>43048</v>
      </c>
      <c r="D7506" s="24">
        <f>IFERROR(VLOOKUP(B7506,'2017_GT Roster'!$B$6:$H$21,7, FALSE), "NO MATCH!!!")</f>
        <v>33</v>
      </c>
      <c r="E7506" s="24">
        <f>IFERROR(VLOOKUP(GAME_JUMP_REPORT_CONSOLIDATED!C7506,GAME_INDEX!$A$7:$E$34,5,FALSE), "NO MATCH")</f>
        <v>1023</v>
      </c>
      <c r="F7506" s="24" t="str">
        <f>IFERROR(VLOOKUP(C7506,GAME_INDEX!$A$7:$E$34,4,FALSE), "NO MATCH!!!")</f>
        <v>North Carolina</v>
      </c>
      <c r="G7506" t="s">
        <v>7497</v>
      </c>
      <c r="H7506" s="1">
        <v>43048</v>
      </c>
      <c r="I7506">
        <v>8199</v>
      </c>
      <c r="J7506" t="s">
        <v>7</v>
      </c>
      <c r="K7506" t="s">
        <v>32</v>
      </c>
      <c r="L7506">
        <v>22.5</v>
      </c>
    </row>
    <row r="7507" spans="1:12" x14ac:dyDescent="0.55000000000000004">
      <c r="A7507" s="24" t="str">
        <f t="shared" si="117"/>
        <v>10233</v>
      </c>
      <c r="B7507" s="24" t="s">
        <v>3344</v>
      </c>
      <c r="C7507" s="25">
        <v>43048</v>
      </c>
      <c r="D7507" s="24">
        <f>IFERROR(VLOOKUP(B7507,'2017_GT Roster'!$B$6:$H$21,7, FALSE), "NO MATCH!!!")</f>
        <v>3</v>
      </c>
      <c r="E7507" s="24">
        <f>IFERROR(VLOOKUP(GAME_JUMP_REPORT_CONSOLIDATED!C7507,GAME_INDEX!$A$7:$E$34,5,FALSE), "NO MATCH")</f>
        <v>1023</v>
      </c>
      <c r="F7507" s="24" t="str">
        <f>IFERROR(VLOOKUP(C7507,GAME_INDEX!$A$7:$E$34,4,FALSE), "NO MATCH!!!")</f>
        <v>North Carolina</v>
      </c>
      <c r="G7507" t="s">
        <v>7498</v>
      </c>
      <c r="H7507" s="1">
        <v>43048</v>
      </c>
      <c r="I7507">
        <v>8200</v>
      </c>
      <c r="J7507" t="s">
        <v>7</v>
      </c>
      <c r="K7507" t="s">
        <v>3344</v>
      </c>
      <c r="L7507">
        <v>9.1999999999999993</v>
      </c>
    </row>
    <row r="7508" spans="1:12" x14ac:dyDescent="0.55000000000000004">
      <c r="A7508" s="24" t="str">
        <f t="shared" si="117"/>
        <v>10233</v>
      </c>
      <c r="B7508" s="24" t="s">
        <v>3344</v>
      </c>
      <c r="C7508" s="25">
        <v>43048</v>
      </c>
      <c r="D7508" s="24">
        <f>IFERROR(VLOOKUP(B7508,'2017_GT Roster'!$B$6:$H$21,7, FALSE), "NO MATCH!!!")</f>
        <v>3</v>
      </c>
      <c r="E7508" s="24">
        <f>IFERROR(VLOOKUP(GAME_JUMP_REPORT_CONSOLIDATED!C7508,GAME_INDEX!$A$7:$E$34,5,FALSE), "NO MATCH")</f>
        <v>1023</v>
      </c>
      <c r="F7508" s="24" t="str">
        <f>IFERROR(VLOOKUP(C7508,GAME_INDEX!$A$7:$E$34,4,FALSE), "NO MATCH!!!")</f>
        <v>North Carolina</v>
      </c>
      <c r="G7508" t="s">
        <v>7499</v>
      </c>
      <c r="H7508" s="1">
        <v>43048</v>
      </c>
      <c r="I7508">
        <v>8200</v>
      </c>
      <c r="J7508" t="s">
        <v>7</v>
      </c>
      <c r="K7508" t="s">
        <v>3344</v>
      </c>
      <c r="L7508">
        <v>10</v>
      </c>
    </row>
    <row r="7509" spans="1:12" x14ac:dyDescent="0.55000000000000004">
      <c r="A7509" s="24" t="str">
        <f t="shared" si="117"/>
        <v>10233</v>
      </c>
      <c r="B7509" s="24" t="s">
        <v>3344</v>
      </c>
      <c r="C7509" s="25">
        <v>43048</v>
      </c>
      <c r="D7509" s="24">
        <f>IFERROR(VLOOKUP(B7509,'2017_GT Roster'!$B$6:$H$21,7, FALSE), "NO MATCH!!!")</f>
        <v>3</v>
      </c>
      <c r="E7509" s="24">
        <f>IFERROR(VLOOKUP(GAME_JUMP_REPORT_CONSOLIDATED!C7509,GAME_INDEX!$A$7:$E$34,5,FALSE), "NO MATCH")</f>
        <v>1023</v>
      </c>
      <c r="F7509" s="24" t="str">
        <f>IFERROR(VLOOKUP(C7509,GAME_INDEX!$A$7:$E$34,4,FALSE), "NO MATCH!!!")</f>
        <v>North Carolina</v>
      </c>
      <c r="G7509" t="s">
        <v>7500</v>
      </c>
      <c r="H7509" s="1">
        <v>43048</v>
      </c>
      <c r="I7509">
        <v>8201</v>
      </c>
      <c r="J7509" t="s">
        <v>7</v>
      </c>
      <c r="K7509" t="s">
        <v>3344</v>
      </c>
      <c r="L7509">
        <v>6.3</v>
      </c>
    </row>
    <row r="7510" spans="1:12" x14ac:dyDescent="0.55000000000000004">
      <c r="A7510" s="24" t="str">
        <f t="shared" si="117"/>
        <v>10233</v>
      </c>
      <c r="B7510" s="24" t="s">
        <v>3344</v>
      </c>
      <c r="C7510" s="25">
        <v>43048</v>
      </c>
      <c r="D7510" s="24">
        <f>IFERROR(VLOOKUP(B7510,'2017_GT Roster'!$B$6:$H$21,7, FALSE), "NO MATCH!!!")</f>
        <v>3</v>
      </c>
      <c r="E7510" s="24">
        <f>IFERROR(VLOOKUP(GAME_JUMP_REPORT_CONSOLIDATED!C7510,GAME_INDEX!$A$7:$E$34,5,FALSE), "NO MATCH")</f>
        <v>1023</v>
      </c>
      <c r="F7510" s="24" t="str">
        <f>IFERROR(VLOOKUP(C7510,GAME_INDEX!$A$7:$E$34,4,FALSE), "NO MATCH!!!")</f>
        <v>North Carolina</v>
      </c>
      <c r="G7510" t="s">
        <v>7501</v>
      </c>
      <c r="H7510" s="1">
        <v>43048</v>
      </c>
      <c r="I7510">
        <v>8201</v>
      </c>
      <c r="J7510" t="s">
        <v>7</v>
      </c>
      <c r="K7510" t="s">
        <v>3344</v>
      </c>
      <c r="L7510">
        <v>5.3</v>
      </c>
    </row>
    <row r="7511" spans="1:12" x14ac:dyDescent="0.55000000000000004">
      <c r="A7511" s="24" t="str">
        <f t="shared" si="117"/>
        <v>10234</v>
      </c>
      <c r="B7511" s="24" t="s">
        <v>3262</v>
      </c>
      <c r="C7511" s="25">
        <v>43048</v>
      </c>
      <c r="D7511" s="24">
        <f>IFERROR(VLOOKUP(B7511,'2017_GT Roster'!$B$6:$H$21,7, FALSE), "NO MATCH!!!")</f>
        <v>4</v>
      </c>
      <c r="E7511" s="24">
        <f>IFERROR(VLOOKUP(GAME_JUMP_REPORT_CONSOLIDATED!C7511,GAME_INDEX!$A$7:$E$34,5,FALSE), "NO MATCH")</f>
        <v>1023</v>
      </c>
      <c r="F7511" s="24" t="str">
        <f>IFERROR(VLOOKUP(C7511,GAME_INDEX!$A$7:$E$34,4,FALSE), "NO MATCH!!!")</f>
        <v>North Carolina</v>
      </c>
      <c r="G7511" t="s">
        <v>7502</v>
      </c>
      <c r="H7511" s="1">
        <v>43048</v>
      </c>
      <c r="I7511">
        <v>8201</v>
      </c>
      <c r="J7511" t="s">
        <v>7</v>
      </c>
      <c r="K7511" t="s">
        <v>3262</v>
      </c>
      <c r="L7511">
        <v>16.2</v>
      </c>
    </row>
    <row r="7512" spans="1:12" x14ac:dyDescent="0.55000000000000004">
      <c r="A7512" s="24" t="str">
        <f t="shared" si="117"/>
        <v>10233</v>
      </c>
      <c r="B7512" s="24" t="s">
        <v>3344</v>
      </c>
      <c r="C7512" s="25">
        <v>43048</v>
      </c>
      <c r="D7512" s="24">
        <f>IFERROR(VLOOKUP(B7512,'2017_GT Roster'!$B$6:$H$21,7, FALSE), "NO MATCH!!!")</f>
        <v>3</v>
      </c>
      <c r="E7512" s="24">
        <f>IFERROR(VLOOKUP(GAME_JUMP_REPORT_CONSOLIDATED!C7512,GAME_INDEX!$A$7:$E$34,5,FALSE), "NO MATCH")</f>
        <v>1023</v>
      </c>
      <c r="F7512" s="24" t="str">
        <f>IFERROR(VLOOKUP(C7512,GAME_INDEX!$A$7:$E$34,4,FALSE), "NO MATCH!!!")</f>
        <v>North Carolina</v>
      </c>
      <c r="G7512" t="s">
        <v>7503</v>
      </c>
      <c r="H7512" s="1">
        <v>43048</v>
      </c>
      <c r="I7512">
        <v>8207</v>
      </c>
      <c r="J7512" t="s">
        <v>7</v>
      </c>
      <c r="K7512" t="s">
        <v>3344</v>
      </c>
      <c r="L7512">
        <v>9.3000000000000007</v>
      </c>
    </row>
    <row r="7513" spans="1:12" x14ac:dyDescent="0.55000000000000004">
      <c r="A7513" s="24" t="str">
        <f t="shared" si="117"/>
        <v>102333</v>
      </c>
      <c r="B7513" s="24" t="s">
        <v>32</v>
      </c>
      <c r="C7513" s="25">
        <v>43048</v>
      </c>
      <c r="D7513" s="24">
        <f>IFERROR(VLOOKUP(B7513,'2017_GT Roster'!$B$6:$H$21,7, FALSE), "NO MATCH!!!")</f>
        <v>33</v>
      </c>
      <c r="E7513" s="24">
        <f>IFERROR(VLOOKUP(GAME_JUMP_REPORT_CONSOLIDATED!C7513,GAME_INDEX!$A$7:$E$34,5,FALSE), "NO MATCH")</f>
        <v>1023</v>
      </c>
      <c r="F7513" s="24" t="str">
        <f>IFERROR(VLOOKUP(C7513,GAME_INDEX!$A$7:$E$34,4,FALSE), "NO MATCH!!!")</f>
        <v>North Carolina</v>
      </c>
      <c r="G7513" t="s">
        <v>7504</v>
      </c>
      <c r="H7513" s="1">
        <v>43048</v>
      </c>
      <c r="I7513">
        <v>8207</v>
      </c>
      <c r="J7513" t="s">
        <v>7</v>
      </c>
      <c r="K7513" t="s">
        <v>32</v>
      </c>
      <c r="L7513">
        <v>21.2</v>
      </c>
    </row>
    <row r="7514" spans="1:12" x14ac:dyDescent="0.55000000000000004">
      <c r="A7514" s="24" t="str">
        <f t="shared" si="117"/>
        <v>10234</v>
      </c>
      <c r="B7514" s="24" t="s">
        <v>3262</v>
      </c>
      <c r="C7514" s="25">
        <v>43048</v>
      </c>
      <c r="D7514" s="24">
        <f>IFERROR(VLOOKUP(B7514,'2017_GT Roster'!$B$6:$H$21,7, FALSE), "NO MATCH!!!")</f>
        <v>4</v>
      </c>
      <c r="E7514" s="24">
        <f>IFERROR(VLOOKUP(GAME_JUMP_REPORT_CONSOLIDATED!C7514,GAME_INDEX!$A$7:$E$34,5,FALSE), "NO MATCH")</f>
        <v>1023</v>
      </c>
      <c r="F7514" s="24" t="str">
        <f>IFERROR(VLOOKUP(C7514,GAME_INDEX!$A$7:$E$34,4,FALSE), "NO MATCH!!!")</f>
        <v>North Carolina</v>
      </c>
      <c r="G7514" t="s">
        <v>7505</v>
      </c>
      <c r="H7514" s="1">
        <v>43048</v>
      </c>
      <c r="I7514">
        <v>8209</v>
      </c>
      <c r="J7514" t="s">
        <v>7</v>
      </c>
      <c r="K7514" t="s">
        <v>3262</v>
      </c>
      <c r="L7514">
        <v>20.100000000000001</v>
      </c>
    </row>
    <row r="7515" spans="1:12" x14ac:dyDescent="0.55000000000000004">
      <c r="A7515" s="24" t="str">
        <f t="shared" si="117"/>
        <v>102311</v>
      </c>
      <c r="B7515" s="24" t="s">
        <v>14</v>
      </c>
      <c r="C7515" s="25">
        <v>43048</v>
      </c>
      <c r="D7515" s="24">
        <f>IFERROR(VLOOKUP(B7515,'2017_GT Roster'!$B$6:$H$21,7, FALSE), "NO MATCH!!!")</f>
        <v>11</v>
      </c>
      <c r="E7515" s="24">
        <f>IFERROR(VLOOKUP(GAME_JUMP_REPORT_CONSOLIDATED!C7515,GAME_INDEX!$A$7:$E$34,5,FALSE), "NO MATCH")</f>
        <v>1023</v>
      </c>
      <c r="F7515" s="24" t="str">
        <f>IFERROR(VLOOKUP(C7515,GAME_INDEX!$A$7:$E$34,4,FALSE), "NO MATCH!!!")</f>
        <v>North Carolina</v>
      </c>
      <c r="G7515" t="s">
        <v>7506</v>
      </c>
      <c r="H7515" s="1">
        <v>43048</v>
      </c>
      <c r="I7515">
        <v>8214</v>
      </c>
      <c r="J7515" t="s">
        <v>7</v>
      </c>
      <c r="K7515" t="s">
        <v>14</v>
      </c>
      <c r="L7515">
        <v>19.8</v>
      </c>
    </row>
    <row r="7516" spans="1:12" x14ac:dyDescent="0.55000000000000004">
      <c r="A7516" s="24" t="str">
        <f t="shared" si="117"/>
        <v>10233</v>
      </c>
      <c r="B7516" s="24" t="s">
        <v>3344</v>
      </c>
      <c r="C7516" s="25">
        <v>43048</v>
      </c>
      <c r="D7516" s="24">
        <f>IFERROR(VLOOKUP(B7516,'2017_GT Roster'!$B$6:$H$21,7, FALSE), "NO MATCH!!!")</f>
        <v>3</v>
      </c>
      <c r="E7516" s="24">
        <f>IFERROR(VLOOKUP(GAME_JUMP_REPORT_CONSOLIDATED!C7516,GAME_INDEX!$A$7:$E$34,5,FALSE), "NO MATCH")</f>
        <v>1023</v>
      </c>
      <c r="F7516" s="24" t="str">
        <f>IFERROR(VLOOKUP(C7516,GAME_INDEX!$A$7:$E$34,4,FALSE), "NO MATCH!!!")</f>
        <v>North Carolina</v>
      </c>
      <c r="G7516" t="s">
        <v>7507</v>
      </c>
      <c r="H7516" s="1">
        <v>43048</v>
      </c>
      <c r="I7516">
        <v>8215</v>
      </c>
      <c r="J7516" t="s">
        <v>7</v>
      </c>
      <c r="K7516" t="s">
        <v>3344</v>
      </c>
      <c r="L7516">
        <v>11.8</v>
      </c>
    </row>
    <row r="7517" spans="1:12" x14ac:dyDescent="0.55000000000000004">
      <c r="A7517" s="24" t="str">
        <f t="shared" si="117"/>
        <v>10233</v>
      </c>
      <c r="B7517" s="24" t="s">
        <v>3344</v>
      </c>
      <c r="C7517" s="25">
        <v>43048</v>
      </c>
      <c r="D7517" s="24">
        <f>IFERROR(VLOOKUP(B7517,'2017_GT Roster'!$B$6:$H$21,7, FALSE), "NO MATCH!!!")</f>
        <v>3</v>
      </c>
      <c r="E7517" s="24">
        <f>IFERROR(VLOOKUP(GAME_JUMP_REPORT_CONSOLIDATED!C7517,GAME_INDEX!$A$7:$E$34,5,FALSE), "NO MATCH")</f>
        <v>1023</v>
      </c>
      <c r="F7517" s="24" t="str">
        <f>IFERROR(VLOOKUP(C7517,GAME_INDEX!$A$7:$E$34,4,FALSE), "NO MATCH!!!")</f>
        <v>North Carolina</v>
      </c>
      <c r="G7517" t="s">
        <v>7508</v>
      </c>
      <c r="H7517" s="1">
        <v>43048</v>
      </c>
      <c r="I7517">
        <v>8216</v>
      </c>
      <c r="J7517" t="s">
        <v>7</v>
      </c>
      <c r="K7517" t="s">
        <v>3344</v>
      </c>
      <c r="L7517">
        <v>6.7</v>
      </c>
    </row>
    <row r="7518" spans="1:12" x14ac:dyDescent="0.55000000000000004">
      <c r="A7518" s="24" t="str">
        <f t="shared" si="117"/>
        <v>10233</v>
      </c>
      <c r="B7518" s="24" t="s">
        <v>3344</v>
      </c>
      <c r="C7518" s="25">
        <v>43048</v>
      </c>
      <c r="D7518" s="24">
        <f>IFERROR(VLOOKUP(B7518,'2017_GT Roster'!$B$6:$H$21,7, FALSE), "NO MATCH!!!")</f>
        <v>3</v>
      </c>
      <c r="E7518" s="24">
        <f>IFERROR(VLOOKUP(GAME_JUMP_REPORT_CONSOLIDATED!C7518,GAME_INDEX!$A$7:$E$34,5,FALSE), "NO MATCH")</f>
        <v>1023</v>
      </c>
      <c r="F7518" s="24" t="str">
        <f>IFERROR(VLOOKUP(C7518,GAME_INDEX!$A$7:$E$34,4,FALSE), "NO MATCH!!!")</f>
        <v>North Carolina</v>
      </c>
      <c r="G7518" t="s">
        <v>7509</v>
      </c>
      <c r="H7518" s="1">
        <v>43048</v>
      </c>
      <c r="I7518">
        <v>8216</v>
      </c>
      <c r="J7518" t="s">
        <v>7</v>
      </c>
      <c r="K7518" t="s">
        <v>3344</v>
      </c>
      <c r="L7518">
        <v>6.4</v>
      </c>
    </row>
    <row r="7519" spans="1:12" x14ac:dyDescent="0.55000000000000004">
      <c r="A7519" s="24" t="str">
        <f t="shared" si="117"/>
        <v>102311</v>
      </c>
      <c r="B7519" s="24" t="s">
        <v>14</v>
      </c>
      <c r="C7519" s="25">
        <v>43048</v>
      </c>
      <c r="D7519" s="24">
        <f>IFERROR(VLOOKUP(B7519,'2017_GT Roster'!$B$6:$H$21,7, FALSE), "NO MATCH!!!")</f>
        <v>11</v>
      </c>
      <c r="E7519" s="24">
        <f>IFERROR(VLOOKUP(GAME_JUMP_REPORT_CONSOLIDATED!C7519,GAME_INDEX!$A$7:$E$34,5,FALSE), "NO MATCH")</f>
        <v>1023</v>
      </c>
      <c r="F7519" s="24" t="str">
        <f>IFERROR(VLOOKUP(C7519,GAME_INDEX!$A$7:$E$34,4,FALSE), "NO MATCH!!!")</f>
        <v>North Carolina</v>
      </c>
      <c r="G7519" t="s">
        <v>7510</v>
      </c>
      <c r="H7519" s="1">
        <v>43048</v>
      </c>
      <c r="I7519">
        <v>8218</v>
      </c>
      <c r="J7519" t="s">
        <v>7</v>
      </c>
      <c r="K7519" t="s">
        <v>14</v>
      </c>
      <c r="L7519">
        <v>19.600000000000001</v>
      </c>
    </row>
    <row r="7520" spans="1:12" x14ac:dyDescent="0.55000000000000004">
      <c r="A7520" s="24" t="str">
        <f t="shared" si="117"/>
        <v>10239</v>
      </c>
      <c r="B7520" s="24" t="s">
        <v>27</v>
      </c>
      <c r="C7520" s="25">
        <v>43048</v>
      </c>
      <c r="D7520" s="24">
        <f>IFERROR(VLOOKUP(B7520,'2017_GT Roster'!$B$6:$H$21,7, FALSE), "NO MATCH!!!")</f>
        <v>9</v>
      </c>
      <c r="E7520" s="24">
        <f>IFERROR(VLOOKUP(GAME_JUMP_REPORT_CONSOLIDATED!C7520,GAME_INDEX!$A$7:$E$34,5,FALSE), "NO MATCH")</f>
        <v>1023</v>
      </c>
      <c r="F7520" s="24" t="str">
        <f>IFERROR(VLOOKUP(C7520,GAME_INDEX!$A$7:$E$34,4,FALSE), "NO MATCH!!!")</f>
        <v>North Carolina</v>
      </c>
      <c r="G7520" t="s">
        <v>7511</v>
      </c>
      <c r="H7520" s="1">
        <v>43048</v>
      </c>
      <c r="I7520">
        <v>8238</v>
      </c>
      <c r="J7520" t="s">
        <v>7</v>
      </c>
      <c r="K7520" t="s">
        <v>27</v>
      </c>
      <c r="L7520">
        <v>8.3000000000000007</v>
      </c>
    </row>
    <row r="7521" spans="1:12" x14ac:dyDescent="0.55000000000000004">
      <c r="A7521" s="24" t="str">
        <f t="shared" si="117"/>
        <v>102311</v>
      </c>
      <c r="B7521" s="24" t="s">
        <v>14</v>
      </c>
      <c r="C7521" s="25">
        <v>43048</v>
      </c>
      <c r="D7521" s="24">
        <f>IFERROR(VLOOKUP(B7521,'2017_GT Roster'!$B$6:$H$21,7, FALSE), "NO MATCH!!!")</f>
        <v>11</v>
      </c>
      <c r="E7521" s="24">
        <f>IFERROR(VLOOKUP(GAME_JUMP_REPORT_CONSOLIDATED!C7521,GAME_INDEX!$A$7:$E$34,5,FALSE), "NO MATCH")</f>
        <v>1023</v>
      </c>
      <c r="F7521" s="24" t="str">
        <f>IFERROR(VLOOKUP(C7521,GAME_INDEX!$A$7:$E$34,4,FALSE), "NO MATCH!!!")</f>
        <v>North Carolina</v>
      </c>
      <c r="G7521" t="s">
        <v>7512</v>
      </c>
      <c r="H7521" s="1">
        <v>43048</v>
      </c>
      <c r="I7521">
        <v>8249</v>
      </c>
      <c r="J7521" t="s">
        <v>7</v>
      </c>
      <c r="K7521" t="s">
        <v>14</v>
      </c>
      <c r="L7521">
        <v>18.3</v>
      </c>
    </row>
    <row r="7522" spans="1:12" x14ac:dyDescent="0.55000000000000004">
      <c r="A7522" s="24" t="str">
        <f t="shared" si="117"/>
        <v>102310</v>
      </c>
      <c r="B7522" s="24" t="s">
        <v>5225</v>
      </c>
      <c r="C7522" s="25">
        <v>43048</v>
      </c>
      <c r="D7522" s="24">
        <f>IFERROR(VLOOKUP(B7522,'2017_GT Roster'!$B$6:$H$21,7, FALSE), "NO MATCH!!!")</f>
        <v>10</v>
      </c>
      <c r="E7522" s="24">
        <f>IFERROR(VLOOKUP(GAME_JUMP_REPORT_CONSOLIDATED!C7522,GAME_INDEX!$A$7:$E$34,5,FALSE), "NO MATCH")</f>
        <v>1023</v>
      </c>
      <c r="F7522" s="24" t="str">
        <f>IFERROR(VLOOKUP(C7522,GAME_INDEX!$A$7:$E$34,4,FALSE), "NO MATCH!!!")</f>
        <v>North Carolina</v>
      </c>
      <c r="G7522" t="s">
        <v>7513</v>
      </c>
      <c r="H7522" s="1">
        <v>43048</v>
      </c>
      <c r="I7522">
        <v>8376</v>
      </c>
      <c r="J7522" t="s">
        <v>7</v>
      </c>
      <c r="K7522" t="s">
        <v>5225</v>
      </c>
      <c r="L7522">
        <v>11.1</v>
      </c>
    </row>
    <row r="7523" spans="1:12" x14ac:dyDescent="0.55000000000000004">
      <c r="A7523" s="24" t="str">
        <f t="shared" si="117"/>
        <v>10239</v>
      </c>
      <c r="B7523" s="24" t="s">
        <v>27</v>
      </c>
      <c r="C7523" s="25">
        <v>43048</v>
      </c>
      <c r="D7523" s="24">
        <f>IFERROR(VLOOKUP(B7523,'2017_GT Roster'!$B$6:$H$21,7, FALSE), "NO MATCH!!!")</f>
        <v>9</v>
      </c>
      <c r="E7523" s="24">
        <f>IFERROR(VLOOKUP(GAME_JUMP_REPORT_CONSOLIDATED!C7523,GAME_INDEX!$A$7:$E$34,5,FALSE), "NO MATCH")</f>
        <v>1023</v>
      </c>
      <c r="F7523" s="24" t="str">
        <f>IFERROR(VLOOKUP(C7523,GAME_INDEX!$A$7:$E$34,4,FALSE), "NO MATCH!!!")</f>
        <v>North Carolina</v>
      </c>
      <c r="G7523" t="s">
        <v>7514</v>
      </c>
      <c r="H7523" s="1">
        <v>43048</v>
      </c>
      <c r="I7523">
        <v>8393</v>
      </c>
      <c r="J7523" t="s">
        <v>7</v>
      </c>
      <c r="K7523" t="s">
        <v>27</v>
      </c>
      <c r="L7523">
        <v>13.8</v>
      </c>
    </row>
    <row r="7524" spans="1:12" x14ac:dyDescent="0.55000000000000004">
      <c r="A7524" s="24" t="str">
        <f t="shared" si="117"/>
        <v>10234</v>
      </c>
      <c r="B7524" s="24" t="s">
        <v>3262</v>
      </c>
      <c r="C7524" s="25">
        <v>43048</v>
      </c>
      <c r="D7524" s="24">
        <f>IFERROR(VLOOKUP(B7524,'2017_GT Roster'!$B$6:$H$21,7, FALSE), "NO MATCH!!!")</f>
        <v>4</v>
      </c>
      <c r="E7524" s="24">
        <f>IFERROR(VLOOKUP(GAME_JUMP_REPORT_CONSOLIDATED!C7524,GAME_INDEX!$A$7:$E$34,5,FALSE), "NO MATCH")</f>
        <v>1023</v>
      </c>
      <c r="F7524" s="24" t="str">
        <f>IFERROR(VLOOKUP(C7524,GAME_INDEX!$A$7:$E$34,4,FALSE), "NO MATCH!!!")</f>
        <v>North Carolina</v>
      </c>
      <c r="G7524" t="s">
        <v>7515</v>
      </c>
      <c r="H7524" s="1">
        <v>43048</v>
      </c>
      <c r="I7524">
        <v>8398</v>
      </c>
      <c r="J7524" t="s">
        <v>7</v>
      </c>
      <c r="K7524" t="s">
        <v>3262</v>
      </c>
      <c r="L7524">
        <v>24.8</v>
      </c>
    </row>
    <row r="7525" spans="1:12" x14ac:dyDescent="0.55000000000000004">
      <c r="A7525" s="24" t="str">
        <f t="shared" si="117"/>
        <v>10233</v>
      </c>
      <c r="B7525" s="24" t="s">
        <v>3344</v>
      </c>
      <c r="C7525" s="25">
        <v>43048</v>
      </c>
      <c r="D7525" s="24">
        <f>IFERROR(VLOOKUP(B7525,'2017_GT Roster'!$B$6:$H$21,7, FALSE), "NO MATCH!!!")</f>
        <v>3</v>
      </c>
      <c r="E7525" s="24">
        <f>IFERROR(VLOOKUP(GAME_JUMP_REPORT_CONSOLIDATED!C7525,GAME_INDEX!$A$7:$E$34,5,FALSE), "NO MATCH")</f>
        <v>1023</v>
      </c>
      <c r="F7525" s="24" t="str">
        <f>IFERROR(VLOOKUP(C7525,GAME_INDEX!$A$7:$E$34,4,FALSE), "NO MATCH!!!")</f>
        <v>North Carolina</v>
      </c>
      <c r="G7525" t="s">
        <v>7516</v>
      </c>
      <c r="H7525" s="1">
        <v>43048</v>
      </c>
      <c r="I7525">
        <v>8403</v>
      </c>
      <c r="J7525" t="s">
        <v>7</v>
      </c>
      <c r="K7525" t="s">
        <v>3344</v>
      </c>
      <c r="L7525">
        <v>13.7</v>
      </c>
    </row>
    <row r="7526" spans="1:12" x14ac:dyDescent="0.55000000000000004">
      <c r="A7526" s="24" t="str">
        <f t="shared" si="117"/>
        <v>102311</v>
      </c>
      <c r="B7526" s="24" t="s">
        <v>14</v>
      </c>
      <c r="C7526" s="25">
        <v>43048</v>
      </c>
      <c r="D7526" s="24">
        <f>IFERROR(VLOOKUP(B7526,'2017_GT Roster'!$B$6:$H$21,7, FALSE), "NO MATCH!!!")</f>
        <v>11</v>
      </c>
      <c r="E7526" s="24">
        <f>IFERROR(VLOOKUP(GAME_JUMP_REPORT_CONSOLIDATED!C7526,GAME_INDEX!$A$7:$E$34,5,FALSE), "NO MATCH")</f>
        <v>1023</v>
      </c>
      <c r="F7526" s="24" t="str">
        <f>IFERROR(VLOOKUP(C7526,GAME_INDEX!$A$7:$E$34,4,FALSE), "NO MATCH!!!")</f>
        <v>North Carolina</v>
      </c>
      <c r="G7526" t="s">
        <v>7517</v>
      </c>
      <c r="H7526" s="1">
        <v>43048</v>
      </c>
      <c r="I7526">
        <v>8404</v>
      </c>
      <c r="J7526" t="s">
        <v>7</v>
      </c>
      <c r="K7526" t="s">
        <v>14</v>
      </c>
      <c r="L7526">
        <v>17.899999999999999</v>
      </c>
    </row>
    <row r="7527" spans="1:12" x14ac:dyDescent="0.55000000000000004">
      <c r="A7527" s="24" t="str">
        <f t="shared" si="117"/>
        <v>10239</v>
      </c>
      <c r="B7527" s="24" t="s">
        <v>27</v>
      </c>
      <c r="C7527" s="25">
        <v>43048</v>
      </c>
      <c r="D7527" s="24">
        <f>IFERROR(VLOOKUP(B7527,'2017_GT Roster'!$B$6:$H$21,7, FALSE), "NO MATCH!!!")</f>
        <v>9</v>
      </c>
      <c r="E7527" s="24">
        <f>IFERROR(VLOOKUP(GAME_JUMP_REPORT_CONSOLIDATED!C7527,GAME_INDEX!$A$7:$E$34,5,FALSE), "NO MATCH")</f>
        <v>1023</v>
      </c>
      <c r="F7527" s="24" t="str">
        <f>IFERROR(VLOOKUP(C7527,GAME_INDEX!$A$7:$E$34,4,FALSE), "NO MATCH!!!")</f>
        <v>North Carolina</v>
      </c>
      <c r="G7527" t="s">
        <v>7518</v>
      </c>
      <c r="H7527" s="1">
        <v>43048</v>
      </c>
      <c r="I7527">
        <v>8504</v>
      </c>
      <c r="J7527" t="s">
        <v>7</v>
      </c>
      <c r="K7527" t="s">
        <v>27</v>
      </c>
      <c r="L7527">
        <v>12.4</v>
      </c>
    </row>
    <row r="7528" spans="1:12" x14ac:dyDescent="0.55000000000000004">
      <c r="A7528" s="24" t="str">
        <f t="shared" si="117"/>
        <v>10239</v>
      </c>
      <c r="B7528" s="24" t="s">
        <v>27</v>
      </c>
      <c r="C7528" s="25">
        <v>43048</v>
      </c>
      <c r="D7528" s="24">
        <f>IFERROR(VLOOKUP(B7528,'2017_GT Roster'!$B$6:$H$21,7, FALSE), "NO MATCH!!!")</f>
        <v>9</v>
      </c>
      <c r="E7528" s="24">
        <f>IFERROR(VLOOKUP(GAME_JUMP_REPORT_CONSOLIDATED!C7528,GAME_INDEX!$A$7:$E$34,5,FALSE), "NO MATCH")</f>
        <v>1023</v>
      </c>
      <c r="F7528" s="24" t="str">
        <f>IFERROR(VLOOKUP(C7528,GAME_INDEX!$A$7:$E$34,4,FALSE), "NO MATCH!!!")</f>
        <v>North Carolina</v>
      </c>
      <c r="G7528" t="s">
        <v>7519</v>
      </c>
      <c r="H7528" s="1">
        <v>43048</v>
      </c>
      <c r="I7528">
        <v>8508</v>
      </c>
      <c r="J7528" t="s">
        <v>7</v>
      </c>
      <c r="K7528" t="s">
        <v>27</v>
      </c>
      <c r="L7528">
        <v>14.5</v>
      </c>
    </row>
    <row r="7529" spans="1:12" x14ac:dyDescent="0.55000000000000004">
      <c r="A7529" s="24" t="str">
        <f t="shared" si="117"/>
        <v>10234</v>
      </c>
      <c r="B7529" s="24" t="s">
        <v>3262</v>
      </c>
      <c r="C7529" s="25">
        <v>43048</v>
      </c>
      <c r="D7529" s="24">
        <f>IFERROR(VLOOKUP(B7529,'2017_GT Roster'!$B$6:$H$21,7, FALSE), "NO MATCH!!!")</f>
        <v>4</v>
      </c>
      <c r="E7529" s="24">
        <f>IFERROR(VLOOKUP(GAME_JUMP_REPORT_CONSOLIDATED!C7529,GAME_INDEX!$A$7:$E$34,5,FALSE), "NO MATCH")</f>
        <v>1023</v>
      </c>
      <c r="F7529" s="24" t="str">
        <f>IFERROR(VLOOKUP(C7529,GAME_INDEX!$A$7:$E$34,4,FALSE), "NO MATCH!!!")</f>
        <v>North Carolina</v>
      </c>
      <c r="G7529" t="s">
        <v>7520</v>
      </c>
      <c r="H7529" s="1">
        <v>43048</v>
      </c>
      <c r="I7529">
        <v>8508</v>
      </c>
      <c r="J7529" t="s">
        <v>7</v>
      </c>
      <c r="K7529" t="s">
        <v>3262</v>
      </c>
      <c r="L7529">
        <v>25.5</v>
      </c>
    </row>
    <row r="7530" spans="1:12" x14ac:dyDescent="0.55000000000000004">
      <c r="A7530" s="24" t="str">
        <f t="shared" si="117"/>
        <v>10239</v>
      </c>
      <c r="B7530" s="24" t="s">
        <v>27</v>
      </c>
      <c r="C7530" s="25">
        <v>43048</v>
      </c>
      <c r="D7530" s="24">
        <f>IFERROR(VLOOKUP(B7530,'2017_GT Roster'!$B$6:$H$21,7, FALSE), "NO MATCH!!!")</f>
        <v>9</v>
      </c>
      <c r="E7530" s="24">
        <f>IFERROR(VLOOKUP(GAME_JUMP_REPORT_CONSOLIDATED!C7530,GAME_INDEX!$A$7:$E$34,5,FALSE), "NO MATCH")</f>
        <v>1023</v>
      </c>
      <c r="F7530" s="24" t="str">
        <f>IFERROR(VLOOKUP(C7530,GAME_INDEX!$A$7:$E$34,4,FALSE), "NO MATCH!!!")</f>
        <v>North Carolina</v>
      </c>
      <c r="G7530" t="s">
        <v>7521</v>
      </c>
      <c r="H7530" s="1">
        <v>43048</v>
      </c>
      <c r="I7530">
        <v>8510</v>
      </c>
      <c r="J7530" t="s">
        <v>7</v>
      </c>
      <c r="K7530" t="s">
        <v>27</v>
      </c>
      <c r="L7530">
        <v>12.3</v>
      </c>
    </row>
    <row r="7531" spans="1:12" x14ac:dyDescent="0.55000000000000004">
      <c r="A7531" s="24" t="str">
        <f t="shared" si="117"/>
        <v>10234</v>
      </c>
      <c r="B7531" s="24" t="s">
        <v>3262</v>
      </c>
      <c r="C7531" s="25">
        <v>43048</v>
      </c>
      <c r="D7531" s="24">
        <f>IFERROR(VLOOKUP(B7531,'2017_GT Roster'!$B$6:$H$21,7, FALSE), "NO MATCH!!!")</f>
        <v>4</v>
      </c>
      <c r="E7531" s="24">
        <f>IFERROR(VLOOKUP(GAME_JUMP_REPORT_CONSOLIDATED!C7531,GAME_INDEX!$A$7:$E$34,5,FALSE), "NO MATCH")</f>
        <v>1023</v>
      </c>
      <c r="F7531" s="24" t="str">
        <f>IFERROR(VLOOKUP(C7531,GAME_INDEX!$A$7:$E$34,4,FALSE), "NO MATCH!!!")</f>
        <v>North Carolina</v>
      </c>
      <c r="G7531" t="s">
        <v>7522</v>
      </c>
      <c r="H7531" s="1">
        <v>43048</v>
      </c>
      <c r="I7531">
        <v>8512</v>
      </c>
      <c r="J7531" t="s">
        <v>7</v>
      </c>
      <c r="K7531" t="s">
        <v>3262</v>
      </c>
      <c r="L7531">
        <v>19.2</v>
      </c>
    </row>
    <row r="7532" spans="1:12" x14ac:dyDescent="0.55000000000000004">
      <c r="A7532" s="24" t="str">
        <f t="shared" si="117"/>
        <v>10233</v>
      </c>
      <c r="B7532" s="24" t="s">
        <v>3344</v>
      </c>
      <c r="C7532" s="25">
        <v>43048</v>
      </c>
      <c r="D7532" s="24">
        <f>IFERROR(VLOOKUP(B7532,'2017_GT Roster'!$B$6:$H$21,7, FALSE), "NO MATCH!!!")</f>
        <v>3</v>
      </c>
      <c r="E7532" s="24">
        <f>IFERROR(VLOOKUP(GAME_JUMP_REPORT_CONSOLIDATED!C7532,GAME_INDEX!$A$7:$E$34,5,FALSE), "NO MATCH")</f>
        <v>1023</v>
      </c>
      <c r="F7532" s="24" t="str">
        <f>IFERROR(VLOOKUP(C7532,GAME_INDEX!$A$7:$E$34,4,FALSE), "NO MATCH!!!")</f>
        <v>North Carolina</v>
      </c>
      <c r="G7532" t="s">
        <v>7523</v>
      </c>
      <c r="H7532" s="1">
        <v>43048</v>
      </c>
      <c r="I7532">
        <v>8513</v>
      </c>
      <c r="J7532" t="s">
        <v>7</v>
      </c>
      <c r="K7532" t="s">
        <v>3344</v>
      </c>
      <c r="L7532">
        <v>12</v>
      </c>
    </row>
    <row r="7533" spans="1:12" x14ac:dyDescent="0.55000000000000004">
      <c r="A7533" s="24" t="str">
        <f t="shared" si="117"/>
        <v>10239</v>
      </c>
      <c r="B7533" s="24" t="s">
        <v>27</v>
      </c>
      <c r="C7533" s="25">
        <v>43048</v>
      </c>
      <c r="D7533" s="24">
        <f>IFERROR(VLOOKUP(B7533,'2017_GT Roster'!$B$6:$H$21,7, FALSE), "NO MATCH!!!")</f>
        <v>9</v>
      </c>
      <c r="E7533" s="24">
        <f>IFERROR(VLOOKUP(GAME_JUMP_REPORT_CONSOLIDATED!C7533,GAME_INDEX!$A$7:$E$34,5,FALSE), "NO MATCH")</f>
        <v>1023</v>
      </c>
      <c r="F7533" s="24" t="str">
        <f>IFERROR(VLOOKUP(C7533,GAME_INDEX!$A$7:$E$34,4,FALSE), "NO MATCH!!!")</f>
        <v>North Carolina</v>
      </c>
      <c r="G7533" t="s">
        <v>7524</v>
      </c>
      <c r="H7533" s="1">
        <v>43048</v>
      </c>
      <c r="I7533">
        <v>8516</v>
      </c>
      <c r="J7533" t="s">
        <v>7</v>
      </c>
      <c r="K7533" t="s">
        <v>27</v>
      </c>
      <c r="L7533">
        <v>13.7</v>
      </c>
    </row>
    <row r="7534" spans="1:12" x14ac:dyDescent="0.55000000000000004">
      <c r="A7534" s="24" t="str">
        <f t="shared" si="117"/>
        <v>10234</v>
      </c>
      <c r="B7534" s="24" t="s">
        <v>3262</v>
      </c>
      <c r="C7534" s="25">
        <v>43048</v>
      </c>
      <c r="D7534" s="24">
        <f>IFERROR(VLOOKUP(B7534,'2017_GT Roster'!$B$6:$H$21,7, FALSE), "NO MATCH!!!")</f>
        <v>4</v>
      </c>
      <c r="E7534" s="24">
        <f>IFERROR(VLOOKUP(GAME_JUMP_REPORT_CONSOLIDATED!C7534,GAME_INDEX!$A$7:$E$34,5,FALSE), "NO MATCH")</f>
        <v>1023</v>
      </c>
      <c r="F7534" s="24" t="str">
        <f>IFERROR(VLOOKUP(C7534,GAME_INDEX!$A$7:$E$34,4,FALSE), "NO MATCH!!!")</f>
        <v>North Carolina</v>
      </c>
      <c r="G7534" t="s">
        <v>7525</v>
      </c>
      <c r="H7534" s="1">
        <v>43048</v>
      </c>
      <c r="I7534">
        <v>8520</v>
      </c>
      <c r="J7534" t="s">
        <v>7</v>
      </c>
      <c r="K7534" t="s">
        <v>3262</v>
      </c>
      <c r="L7534">
        <v>21</v>
      </c>
    </row>
    <row r="7535" spans="1:12" x14ac:dyDescent="0.55000000000000004">
      <c r="A7535" s="24" t="str">
        <f t="shared" ref="A7535:A7598" si="118">E7535&amp;D7535</f>
        <v>102311</v>
      </c>
      <c r="B7535" s="24" t="s">
        <v>14</v>
      </c>
      <c r="C7535" s="25">
        <v>43048</v>
      </c>
      <c r="D7535" s="24">
        <f>IFERROR(VLOOKUP(B7535,'2017_GT Roster'!$B$6:$H$21,7, FALSE), "NO MATCH!!!")</f>
        <v>11</v>
      </c>
      <c r="E7535" s="24">
        <f>IFERROR(VLOOKUP(GAME_JUMP_REPORT_CONSOLIDATED!C7535,GAME_INDEX!$A$7:$E$34,5,FALSE), "NO MATCH")</f>
        <v>1023</v>
      </c>
      <c r="F7535" s="24" t="str">
        <f>IFERROR(VLOOKUP(C7535,GAME_INDEX!$A$7:$E$34,4,FALSE), "NO MATCH!!!")</f>
        <v>North Carolina</v>
      </c>
      <c r="G7535" t="s">
        <v>7526</v>
      </c>
      <c r="H7535" s="1">
        <v>43048</v>
      </c>
      <c r="I7535">
        <v>8521</v>
      </c>
      <c r="J7535" t="s">
        <v>7</v>
      </c>
      <c r="K7535" t="s">
        <v>14</v>
      </c>
      <c r="L7535">
        <v>24</v>
      </c>
    </row>
    <row r="7536" spans="1:12" x14ac:dyDescent="0.55000000000000004">
      <c r="A7536" s="24" t="str">
        <f t="shared" si="118"/>
        <v>10239</v>
      </c>
      <c r="B7536" s="24" t="s">
        <v>27</v>
      </c>
      <c r="C7536" s="25">
        <v>43048</v>
      </c>
      <c r="D7536" s="24">
        <f>IFERROR(VLOOKUP(B7536,'2017_GT Roster'!$B$6:$H$21,7, FALSE), "NO MATCH!!!")</f>
        <v>9</v>
      </c>
      <c r="E7536" s="24">
        <f>IFERROR(VLOOKUP(GAME_JUMP_REPORT_CONSOLIDATED!C7536,GAME_INDEX!$A$7:$E$34,5,FALSE), "NO MATCH")</f>
        <v>1023</v>
      </c>
      <c r="F7536" s="24" t="str">
        <f>IFERROR(VLOOKUP(C7536,GAME_INDEX!$A$7:$E$34,4,FALSE), "NO MATCH!!!")</f>
        <v>North Carolina</v>
      </c>
      <c r="G7536" t="s">
        <v>7527</v>
      </c>
      <c r="H7536" s="1">
        <v>43048</v>
      </c>
      <c r="I7536">
        <v>8524</v>
      </c>
      <c r="J7536" t="s">
        <v>7</v>
      </c>
      <c r="K7536" t="s">
        <v>27</v>
      </c>
      <c r="L7536">
        <v>14.3</v>
      </c>
    </row>
    <row r="7537" spans="1:12" x14ac:dyDescent="0.55000000000000004">
      <c r="A7537" s="24" t="str">
        <f t="shared" si="118"/>
        <v>10234</v>
      </c>
      <c r="B7537" s="24" t="s">
        <v>3262</v>
      </c>
      <c r="C7537" s="25">
        <v>43048</v>
      </c>
      <c r="D7537" s="24">
        <f>IFERROR(VLOOKUP(B7537,'2017_GT Roster'!$B$6:$H$21,7, FALSE), "NO MATCH!!!")</f>
        <v>4</v>
      </c>
      <c r="E7537" s="24">
        <f>IFERROR(VLOOKUP(GAME_JUMP_REPORT_CONSOLIDATED!C7537,GAME_INDEX!$A$7:$E$34,5,FALSE), "NO MATCH")</f>
        <v>1023</v>
      </c>
      <c r="F7537" s="24" t="str">
        <f>IFERROR(VLOOKUP(C7537,GAME_INDEX!$A$7:$E$34,4,FALSE), "NO MATCH!!!")</f>
        <v>North Carolina</v>
      </c>
      <c r="G7537" t="s">
        <v>7528</v>
      </c>
      <c r="H7537" s="1">
        <v>43048</v>
      </c>
      <c r="I7537">
        <v>8528</v>
      </c>
      <c r="J7537" t="s">
        <v>7</v>
      </c>
      <c r="K7537" t="s">
        <v>3262</v>
      </c>
      <c r="L7537">
        <v>17.2</v>
      </c>
    </row>
    <row r="7538" spans="1:12" x14ac:dyDescent="0.55000000000000004">
      <c r="A7538" s="24" t="str">
        <f t="shared" si="118"/>
        <v>102310</v>
      </c>
      <c r="B7538" s="24" t="s">
        <v>5225</v>
      </c>
      <c r="C7538" s="25">
        <v>43048</v>
      </c>
      <c r="D7538" s="24">
        <f>IFERROR(VLOOKUP(B7538,'2017_GT Roster'!$B$6:$H$21,7, FALSE), "NO MATCH!!!")</f>
        <v>10</v>
      </c>
      <c r="E7538" s="24">
        <f>IFERROR(VLOOKUP(GAME_JUMP_REPORT_CONSOLIDATED!C7538,GAME_INDEX!$A$7:$E$34,5,FALSE), "NO MATCH")</f>
        <v>1023</v>
      </c>
      <c r="F7538" s="24" t="str">
        <f>IFERROR(VLOOKUP(C7538,GAME_INDEX!$A$7:$E$34,4,FALSE), "NO MATCH!!!")</f>
        <v>North Carolina</v>
      </c>
      <c r="G7538" t="s">
        <v>7529</v>
      </c>
      <c r="H7538" s="1">
        <v>43048</v>
      </c>
      <c r="I7538">
        <v>8532</v>
      </c>
      <c r="J7538" t="s">
        <v>7</v>
      </c>
      <c r="K7538" t="s">
        <v>5225</v>
      </c>
      <c r="L7538">
        <v>11.6</v>
      </c>
    </row>
    <row r="7539" spans="1:12" x14ac:dyDescent="0.55000000000000004">
      <c r="A7539" s="24" t="str">
        <f t="shared" si="118"/>
        <v>10239</v>
      </c>
      <c r="B7539" s="24" t="s">
        <v>27</v>
      </c>
      <c r="C7539" s="25">
        <v>43048</v>
      </c>
      <c r="D7539" s="24">
        <f>IFERROR(VLOOKUP(B7539,'2017_GT Roster'!$B$6:$H$21,7, FALSE), "NO MATCH!!!")</f>
        <v>9</v>
      </c>
      <c r="E7539" s="24">
        <f>IFERROR(VLOOKUP(GAME_JUMP_REPORT_CONSOLIDATED!C7539,GAME_INDEX!$A$7:$E$34,5,FALSE), "NO MATCH")</f>
        <v>1023</v>
      </c>
      <c r="F7539" s="24" t="str">
        <f>IFERROR(VLOOKUP(C7539,GAME_INDEX!$A$7:$E$34,4,FALSE), "NO MATCH!!!")</f>
        <v>North Carolina</v>
      </c>
      <c r="G7539" t="s">
        <v>7530</v>
      </c>
      <c r="H7539" s="1">
        <v>43048</v>
      </c>
      <c r="I7539">
        <v>8533</v>
      </c>
      <c r="J7539" t="s">
        <v>7</v>
      </c>
      <c r="K7539" t="s">
        <v>27</v>
      </c>
      <c r="L7539">
        <v>14</v>
      </c>
    </row>
    <row r="7540" spans="1:12" x14ac:dyDescent="0.55000000000000004">
      <c r="A7540" s="24" t="str">
        <f t="shared" si="118"/>
        <v>10233</v>
      </c>
      <c r="B7540" s="24" t="s">
        <v>3344</v>
      </c>
      <c r="C7540" s="25">
        <v>43048</v>
      </c>
      <c r="D7540" s="24">
        <f>IFERROR(VLOOKUP(B7540,'2017_GT Roster'!$B$6:$H$21,7, FALSE), "NO MATCH!!!")</f>
        <v>3</v>
      </c>
      <c r="E7540" s="24">
        <f>IFERROR(VLOOKUP(GAME_JUMP_REPORT_CONSOLIDATED!C7540,GAME_INDEX!$A$7:$E$34,5,FALSE), "NO MATCH")</f>
        <v>1023</v>
      </c>
      <c r="F7540" s="24" t="str">
        <f>IFERROR(VLOOKUP(C7540,GAME_INDEX!$A$7:$E$34,4,FALSE), "NO MATCH!!!")</f>
        <v>North Carolina</v>
      </c>
      <c r="G7540" t="s">
        <v>7531</v>
      </c>
      <c r="H7540" s="1">
        <v>43048</v>
      </c>
      <c r="I7540">
        <v>8534</v>
      </c>
      <c r="J7540" t="s">
        <v>7</v>
      </c>
      <c r="K7540" t="s">
        <v>3344</v>
      </c>
      <c r="L7540">
        <v>10.1</v>
      </c>
    </row>
    <row r="7541" spans="1:12" x14ac:dyDescent="0.55000000000000004">
      <c r="A7541" s="24" t="str">
        <f t="shared" si="118"/>
        <v>10233</v>
      </c>
      <c r="B7541" s="24" t="s">
        <v>3344</v>
      </c>
      <c r="C7541" s="25">
        <v>43048</v>
      </c>
      <c r="D7541" s="24">
        <f>IFERROR(VLOOKUP(B7541,'2017_GT Roster'!$B$6:$H$21,7, FALSE), "NO MATCH!!!")</f>
        <v>3</v>
      </c>
      <c r="E7541" s="24">
        <f>IFERROR(VLOOKUP(GAME_JUMP_REPORT_CONSOLIDATED!C7541,GAME_INDEX!$A$7:$E$34,5,FALSE), "NO MATCH")</f>
        <v>1023</v>
      </c>
      <c r="F7541" s="24" t="str">
        <f>IFERROR(VLOOKUP(C7541,GAME_INDEX!$A$7:$E$34,4,FALSE), "NO MATCH!!!")</f>
        <v>North Carolina</v>
      </c>
      <c r="G7541" t="s">
        <v>7532</v>
      </c>
      <c r="H7541" s="1">
        <v>43048</v>
      </c>
      <c r="I7541">
        <v>8534</v>
      </c>
      <c r="J7541" t="s">
        <v>7</v>
      </c>
      <c r="K7541" t="s">
        <v>3344</v>
      </c>
      <c r="L7541">
        <v>11.7</v>
      </c>
    </row>
    <row r="7542" spans="1:12" x14ac:dyDescent="0.55000000000000004">
      <c r="A7542" s="24" t="str">
        <f t="shared" si="118"/>
        <v>10233</v>
      </c>
      <c r="B7542" s="24" t="s">
        <v>3344</v>
      </c>
      <c r="C7542" s="25">
        <v>43048</v>
      </c>
      <c r="D7542" s="24">
        <f>IFERROR(VLOOKUP(B7542,'2017_GT Roster'!$B$6:$H$21,7, FALSE), "NO MATCH!!!")</f>
        <v>3</v>
      </c>
      <c r="E7542" s="24">
        <f>IFERROR(VLOOKUP(GAME_JUMP_REPORT_CONSOLIDATED!C7542,GAME_INDEX!$A$7:$E$34,5,FALSE), "NO MATCH")</f>
        <v>1023</v>
      </c>
      <c r="F7542" s="24" t="str">
        <f>IFERROR(VLOOKUP(C7542,GAME_INDEX!$A$7:$E$34,4,FALSE), "NO MATCH!!!")</f>
        <v>North Carolina</v>
      </c>
      <c r="G7542" t="s">
        <v>7533</v>
      </c>
      <c r="H7542" s="1">
        <v>43048</v>
      </c>
      <c r="I7542">
        <v>8535</v>
      </c>
      <c r="J7542" t="s">
        <v>7</v>
      </c>
      <c r="K7542" t="s">
        <v>3344</v>
      </c>
      <c r="L7542">
        <v>11.8</v>
      </c>
    </row>
    <row r="7543" spans="1:12" x14ac:dyDescent="0.55000000000000004">
      <c r="A7543" s="24" t="str">
        <f t="shared" si="118"/>
        <v>10234</v>
      </c>
      <c r="B7543" s="24" t="s">
        <v>3262</v>
      </c>
      <c r="C7543" s="25">
        <v>43048</v>
      </c>
      <c r="D7543" s="24">
        <f>IFERROR(VLOOKUP(B7543,'2017_GT Roster'!$B$6:$H$21,7, FALSE), "NO MATCH!!!")</f>
        <v>4</v>
      </c>
      <c r="E7543" s="24">
        <f>IFERROR(VLOOKUP(GAME_JUMP_REPORT_CONSOLIDATED!C7543,GAME_INDEX!$A$7:$E$34,5,FALSE), "NO MATCH")</f>
        <v>1023</v>
      </c>
      <c r="F7543" s="24" t="str">
        <f>IFERROR(VLOOKUP(C7543,GAME_INDEX!$A$7:$E$34,4,FALSE), "NO MATCH!!!")</f>
        <v>North Carolina</v>
      </c>
      <c r="G7543" t="s">
        <v>7534</v>
      </c>
      <c r="H7543" s="1">
        <v>43048</v>
      </c>
      <c r="I7543">
        <v>8537</v>
      </c>
      <c r="J7543" t="s">
        <v>7</v>
      </c>
      <c r="K7543" t="s">
        <v>3262</v>
      </c>
      <c r="L7543">
        <v>20.2</v>
      </c>
    </row>
    <row r="7544" spans="1:12" x14ac:dyDescent="0.55000000000000004">
      <c r="A7544" s="24" t="str">
        <f t="shared" si="118"/>
        <v>10239</v>
      </c>
      <c r="B7544" s="24" t="s">
        <v>27</v>
      </c>
      <c r="C7544" s="25">
        <v>43048</v>
      </c>
      <c r="D7544" s="24">
        <f>IFERROR(VLOOKUP(B7544,'2017_GT Roster'!$B$6:$H$21,7, FALSE), "NO MATCH!!!")</f>
        <v>9</v>
      </c>
      <c r="E7544" s="24">
        <f>IFERROR(VLOOKUP(GAME_JUMP_REPORT_CONSOLIDATED!C7544,GAME_INDEX!$A$7:$E$34,5,FALSE), "NO MATCH")</f>
        <v>1023</v>
      </c>
      <c r="F7544" s="24" t="str">
        <f>IFERROR(VLOOKUP(C7544,GAME_INDEX!$A$7:$E$34,4,FALSE), "NO MATCH!!!")</f>
        <v>North Carolina</v>
      </c>
      <c r="G7544" t="s">
        <v>7535</v>
      </c>
      <c r="H7544" s="1">
        <v>43048</v>
      </c>
      <c r="I7544">
        <v>8664</v>
      </c>
      <c r="J7544" t="s">
        <v>7</v>
      </c>
      <c r="K7544" t="s">
        <v>27</v>
      </c>
      <c r="L7544">
        <v>16.5</v>
      </c>
    </row>
    <row r="7545" spans="1:12" x14ac:dyDescent="0.55000000000000004">
      <c r="A7545" s="24" t="str">
        <f t="shared" si="118"/>
        <v>10239</v>
      </c>
      <c r="B7545" s="24" t="s">
        <v>27</v>
      </c>
      <c r="C7545" s="25">
        <v>43048</v>
      </c>
      <c r="D7545" s="24">
        <f>IFERROR(VLOOKUP(B7545,'2017_GT Roster'!$B$6:$H$21,7, FALSE), "NO MATCH!!!")</f>
        <v>9</v>
      </c>
      <c r="E7545" s="24">
        <f>IFERROR(VLOOKUP(GAME_JUMP_REPORT_CONSOLIDATED!C7545,GAME_INDEX!$A$7:$E$34,5,FALSE), "NO MATCH")</f>
        <v>1023</v>
      </c>
      <c r="F7545" s="24" t="str">
        <f>IFERROR(VLOOKUP(C7545,GAME_INDEX!$A$7:$E$34,4,FALSE), "NO MATCH!!!")</f>
        <v>North Carolina</v>
      </c>
      <c r="G7545" t="s">
        <v>7536</v>
      </c>
      <c r="H7545" s="1">
        <v>43048</v>
      </c>
      <c r="I7545">
        <v>8666</v>
      </c>
      <c r="J7545" t="s">
        <v>7</v>
      </c>
      <c r="K7545" t="s">
        <v>27</v>
      </c>
      <c r="L7545">
        <v>13.4</v>
      </c>
    </row>
    <row r="7546" spans="1:12" x14ac:dyDescent="0.55000000000000004">
      <c r="A7546" s="24" t="str">
        <f t="shared" si="118"/>
        <v>10234</v>
      </c>
      <c r="B7546" s="24" t="s">
        <v>3262</v>
      </c>
      <c r="C7546" s="25">
        <v>43048</v>
      </c>
      <c r="D7546" s="24">
        <f>IFERROR(VLOOKUP(B7546,'2017_GT Roster'!$B$6:$H$21,7, FALSE), "NO MATCH!!!")</f>
        <v>4</v>
      </c>
      <c r="E7546" s="24">
        <f>IFERROR(VLOOKUP(GAME_JUMP_REPORT_CONSOLIDATED!C7546,GAME_INDEX!$A$7:$E$34,5,FALSE), "NO MATCH")</f>
        <v>1023</v>
      </c>
      <c r="F7546" s="24" t="str">
        <f>IFERROR(VLOOKUP(C7546,GAME_INDEX!$A$7:$E$34,4,FALSE), "NO MATCH!!!")</f>
        <v>North Carolina</v>
      </c>
      <c r="G7546" t="s">
        <v>7537</v>
      </c>
      <c r="H7546" s="1">
        <v>43048</v>
      </c>
      <c r="I7546">
        <v>8669</v>
      </c>
      <c r="J7546" t="s">
        <v>7</v>
      </c>
      <c r="K7546" t="s">
        <v>3262</v>
      </c>
      <c r="L7546">
        <v>27.5</v>
      </c>
    </row>
    <row r="7547" spans="1:12" x14ac:dyDescent="0.55000000000000004">
      <c r="A7547" s="24" t="str">
        <f t="shared" si="118"/>
        <v>10233</v>
      </c>
      <c r="B7547" s="24" t="s">
        <v>3344</v>
      </c>
      <c r="C7547" s="25">
        <v>43048</v>
      </c>
      <c r="D7547" s="24">
        <f>IFERROR(VLOOKUP(B7547,'2017_GT Roster'!$B$6:$H$21,7, FALSE), "NO MATCH!!!")</f>
        <v>3</v>
      </c>
      <c r="E7547" s="24">
        <f>IFERROR(VLOOKUP(GAME_JUMP_REPORT_CONSOLIDATED!C7547,GAME_INDEX!$A$7:$E$34,5,FALSE), "NO MATCH")</f>
        <v>1023</v>
      </c>
      <c r="F7547" s="24" t="str">
        <f>IFERROR(VLOOKUP(C7547,GAME_INDEX!$A$7:$E$34,4,FALSE), "NO MATCH!!!")</f>
        <v>North Carolina</v>
      </c>
      <c r="G7547" t="s">
        <v>7538</v>
      </c>
      <c r="H7547" s="1">
        <v>43048</v>
      </c>
      <c r="I7547">
        <v>8674</v>
      </c>
      <c r="J7547" t="s">
        <v>7</v>
      </c>
      <c r="K7547" t="s">
        <v>3344</v>
      </c>
      <c r="L7547">
        <v>12.5</v>
      </c>
    </row>
    <row r="7548" spans="1:12" x14ac:dyDescent="0.55000000000000004">
      <c r="A7548" s="24" t="str">
        <f t="shared" si="118"/>
        <v>102311</v>
      </c>
      <c r="B7548" s="24" t="s">
        <v>14</v>
      </c>
      <c r="C7548" s="25">
        <v>43048</v>
      </c>
      <c r="D7548" s="24">
        <f>IFERROR(VLOOKUP(B7548,'2017_GT Roster'!$B$6:$H$21,7, FALSE), "NO MATCH!!!")</f>
        <v>11</v>
      </c>
      <c r="E7548" s="24">
        <f>IFERROR(VLOOKUP(GAME_JUMP_REPORT_CONSOLIDATED!C7548,GAME_INDEX!$A$7:$E$34,5,FALSE), "NO MATCH")</f>
        <v>1023</v>
      </c>
      <c r="F7548" s="24" t="str">
        <f>IFERROR(VLOOKUP(C7548,GAME_INDEX!$A$7:$E$34,4,FALSE), "NO MATCH!!!")</f>
        <v>North Carolina</v>
      </c>
      <c r="G7548" t="s">
        <v>7539</v>
      </c>
      <c r="H7548" s="1">
        <v>43048</v>
      </c>
      <c r="I7548">
        <v>8676</v>
      </c>
      <c r="J7548" t="s">
        <v>7</v>
      </c>
      <c r="K7548" t="s">
        <v>14</v>
      </c>
      <c r="L7548">
        <v>14.4</v>
      </c>
    </row>
    <row r="7549" spans="1:12" x14ac:dyDescent="0.55000000000000004">
      <c r="A7549" s="24" t="str">
        <f t="shared" si="118"/>
        <v>10234</v>
      </c>
      <c r="B7549" s="24" t="s">
        <v>3262</v>
      </c>
      <c r="C7549" s="25">
        <v>43048</v>
      </c>
      <c r="D7549" s="24">
        <f>IFERROR(VLOOKUP(B7549,'2017_GT Roster'!$B$6:$H$21,7, FALSE), "NO MATCH!!!")</f>
        <v>4</v>
      </c>
      <c r="E7549" s="24">
        <f>IFERROR(VLOOKUP(GAME_JUMP_REPORT_CONSOLIDATED!C7549,GAME_INDEX!$A$7:$E$34,5,FALSE), "NO MATCH")</f>
        <v>1023</v>
      </c>
      <c r="F7549" s="24" t="str">
        <f>IFERROR(VLOOKUP(C7549,GAME_INDEX!$A$7:$E$34,4,FALSE), "NO MATCH!!!")</f>
        <v>North Carolina</v>
      </c>
      <c r="G7549" t="s">
        <v>7540</v>
      </c>
      <c r="H7549" s="1">
        <v>43048</v>
      </c>
      <c r="I7549">
        <v>8700</v>
      </c>
      <c r="J7549" t="s">
        <v>7</v>
      </c>
      <c r="K7549" t="s">
        <v>3262</v>
      </c>
      <c r="L7549">
        <v>23.1</v>
      </c>
    </row>
    <row r="7550" spans="1:12" x14ac:dyDescent="0.55000000000000004">
      <c r="A7550" s="24" t="str">
        <f t="shared" si="118"/>
        <v>102311</v>
      </c>
      <c r="B7550" s="24" t="s">
        <v>14</v>
      </c>
      <c r="C7550" s="25">
        <v>43048</v>
      </c>
      <c r="D7550" s="24">
        <f>IFERROR(VLOOKUP(B7550,'2017_GT Roster'!$B$6:$H$21,7, FALSE), "NO MATCH!!!")</f>
        <v>11</v>
      </c>
      <c r="E7550" s="24">
        <f>IFERROR(VLOOKUP(GAME_JUMP_REPORT_CONSOLIDATED!C7550,GAME_INDEX!$A$7:$E$34,5,FALSE), "NO MATCH")</f>
        <v>1023</v>
      </c>
      <c r="F7550" s="24" t="str">
        <f>IFERROR(VLOOKUP(C7550,GAME_INDEX!$A$7:$E$34,4,FALSE), "NO MATCH!!!")</f>
        <v>North Carolina</v>
      </c>
      <c r="G7550" t="s">
        <v>7541</v>
      </c>
      <c r="H7550" s="1">
        <v>43048</v>
      </c>
      <c r="I7550">
        <v>8701</v>
      </c>
      <c r="J7550" t="s">
        <v>7</v>
      </c>
      <c r="K7550" t="s">
        <v>14</v>
      </c>
      <c r="L7550">
        <v>14.6</v>
      </c>
    </row>
    <row r="7551" spans="1:12" x14ac:dyDescent="0.55000000000000004">
      <c r="A7551" s="24" t="str">
        <f t="shared" si="118"/>
        <v>10233</v>
      </c>
      <c r="B7551" s="24" t="s">
        <v>3344</v>
      </c>
      <c r="C7551" s="25">
        <v>43048</v>
      </c>
      <c r="D7551" s="24">
        <f>IFERROR(VLOOKUP(B7551,'2017_GT Roster'!$B$6:$H$21,7, FALSE), "NO MATCH!!!")</f>
        <v>3</v>
      </c>
      <c r="E7551" s="24">
        <f>IFERROR(VLOOKUP(GAME_JUMP_REPORT_CONSOLIDATED!C7551,GAME_INDEX!$A$7:$E$34,5,FALSE), "NO MATCH")</f>
        <v>1023</v>
      </c>
      <c r="F7551" s="24" t="str">
        <f>IFERROR(VLOOKUP(C7551,GAME_INDEX!$A$7:$E$34,4,FALSE), "NO MATCH!!!")</f>
        <v>North Carolina</v>
      </c>
      <c r="G7551" t="s">
        <v>7542</v>
      </c>
      <c r="H7551" s="1">
        <v>43048</v>
      </c>
      <c r="I7551">
        <v>8705</v>
      </c>
      <c r="J7551" t="s">
        <v>7</v>
      </c>
      <c r="K7551" t="s">
        <v>3344</v>
      </c>
      <c r="L7551">
        <v>19.5</v>
      </c>
    </row>
    <row r="7552" spans="1:12" x14ac:dyDescent="0.55000000000000004">
      <c r="A7552" s="24" t="str">
        <f t="shared" si="118"/>
        <v>102311</v>
      </c>
      <c r="B7552" s="24" t="s">
        <v>14</v>
      </c>
      <c r="C7552" s="25">
        <v>43048</v>
      </c>
      <c r="D7552" s="24">
        <f>IFERROR(VLOOKUP(B7552,'2017_GT Roster'!$B$6:$H$21,7, FALSE), "NO MATCH!!!")</f>
        <v>11</v>
      </c>
      <c r="E7552" s="24">
        <f>IFERROR(VLOOKUP(GAME_JUMP_REPORT_CONSOLIDATED!C7552,GAME_INDEX!$A$7:$E$34,5,FALSE), "NO MATCH")</f>
        <v>1023</v>
      </c>
      <c r="F7552" s="24" t="str">
        <f>IFERROR(VLOOKUP(C7552,GAME_INDEX!$A$7:$E$34,4,FALSE), "NO MATCH!!!")</f>
        <v>North Carolina</v>
      </c>
      <c r="G7552" t="s">
        <v>7543</v>
      </c>
      <c r="H7552" s="1">
        <v>43048</v>
      </c>
      <c r="I7552">
        <v>8747</v>
      </c>
      <c r="J7552" t="s">
        <v>7</v>
      </c>
      <c r="K7552" t="s">
        <v>14</v>
      </c>
      <c r="L7552">
        <v>23.5</v>
      </c>
    </row>
    <row r="7553" spans="1:12" x14ac:dyDescent="0.55000000000000004">
      <c r="A7553" s="24" t="str">
        <f t="shared" si="118"/>
        <v>10239</v>
      </c>
      <c r="B7553" s="24" t="s">
        <v>27</v>
      </c>
      <c r="C7553" s="25">
        <v>43048</v>
      </c>
      <c r="D7553" s="24">
        <f>IFERROR(VLOOKUP(B7553,'2017_GT Roster'!$B$6:$H$21,7, FALSE), "NO MATCH!!!")</f>
        <v>9</v>
      </c>
      <c r="E7553" s="24">
        <f>IFERROR(VLOOKUP(GAME_JUMP_REPORT_CONSOLIDATED!C7553,GAME_INDEX!$A$7:$E$34,5,FALSE), "NO MATCH")</f>
        <v>1023</v>
      </c>
      <c r="F7553" s="24" t="str">
        <f>IFERROR(VLOOKUP(C7553,GAME_INDEX!$A$7:$E$34,4,FALSE), "NO MATCH!!!")</f>
        <v>North Carolina</v>
      </c>
      <c r="G7553" t="s">
        <v>7544</v>
      </c>
      <c r="H7553" s="1">
        <v>43048</v>
      </c>
      <c r="I7553">
        <v>8763</v>
      </c>
      <c r="J7553" t="s">
        <v>7</v>
      </c>
      <c r="K7553" t="s">
        <v>27</v>
      </c>
      <c r="L7553">
        <v>9.1</v>
      </c>
    </row>
    <row r="7554" spans="1:12" x14ac:dyDescent="0.55000000000000004">
      <c r="A7554" s="24" t="str">
        <f t="shared" si="118"/>
        <v>10239</v>
      </c>
      <c r="B7554" s="24" t="s">
        <v>27</v>
      </c>
      <c r="C7554" s="25">
        <v>43048</v>
      </c>
      <c r="D7554" s="24">
        <f>IFERROR(VLOOKUP(B7554,'2017_GT Roster'!$B$6:$H$21,7, FALSE), "NO MATCH!!!")</f>
        <v>9</v>
      </c>
      <c r="E7554" s="24">
        <f>IFERROR(VLOOKUP(GAME_JUMP_REPORT_CONSOLIDATED!C7554,GAME_INDEX!$A$7:$E$34,5,FALSE), "NO MATCH")</f>
        <v>1023</v>
      </c>
      <c r="F7554" s="24" t="str">
        <f>IFERROR(VLOOKUP(C7554,GAME_INDEX!$A$7:$E$34,4,FALSE), "NO MATCH!!!")</f>
        <v>North Carolina</v>
      </c>
      <c r="G7554" t="s">
        <v>7545</v>
      </c>
      <c r="H7554" s="1">
        <v>43048</v>
      </c>
      <c r="I7554">
        <v>8769</v>
      </c>
      <c r="J7554" t="s">
        <v>7</v>
      </c>
      <c r="K7554" t="s">
        <v>27</v>
      </c>
      <c r="L7554">
        <v>14.6</v>
      </c>
    </row>
    <row r="7555" spans="1:12" x14ac:dyDescent="0.55000000000000004">
      <c r="A7555" s="24" t="str">
        <f t="shared" si="118"/>
        <v>10234</v>
      </c>
      <c r="B7555" s="24" t="s">
        <v>3262</v>
      </c>
      <c r="C7555" s="25">
        <v>43048</v>
      </c>
      <c r="D7555" s="24">
        <f>IFERROR(VLOOKUP(B7555,'2017_GT Roster'!$B$6:$H$21,7, FALSE), "NO MATCH!!!")</f>
        <v>4</v>
      </c>
      <c r="E7555" s="24">
        <f>IFERROR(VLOOKUP(GAME_JUMP_REPORT_CONSOLIDATED!C7555,GAME_INDEX!$A$7:$E$34,5,FALSE), "NO MATCH")</f>
        <v>1023</v>
      </c>
      <c r="F7555" s="24" t="str">
        <f>IFERROR(VLOOKUP(C7555,GAME_INDEX!$A$7:$E$34,4,FALSE), "NO MATCH!!!")</f>
        <v>North Carolina</v>
      </c>
      <c r="G7555" t="s">
        <v>7546</v>
      </c>
      <c r="H7555" s="1">
        <v>43048</v>
      </c>
      <c r="I7555">
        <v>8773</v>
      </c>
      <c r="J7555" t="s">
        <v>7</v>
      </c>
      <c r="K7555" t="s">
        <v>3262</v>
      </c>
      <c r="L7555">
        <v>21.3</v>
      </c>
    </row>
    <row r="7556" spans="1:12" x14ac:dyDescent="0.55000000000000004">
      <c r="A7556" s="24" t="str">
        <f t="shared" si="118"/>
        <v>102311</v>
      </c>
      <c r="B7556" s="24" t="s">
        <v>14</v>
      </c>
      <c r="C7556" s="25">
        <v>43048</v>
      </c>
      <c r="D7556" s="24">
        <f>IFERROR(VLOOKUP(B7556,'2017_GT Roster'!$B$6:$H$21,7, FALSE), "NO MATCH!!!")</f>
        <v>11</v>
      </c>
      <c r="E7556" s="24">
        <f>IFERROR(VLOOKUP(GAME_JUMP_REPORT_CONSOLIDATED!C7556,GAME_INDEX!$A$7:$E$34,5,FALSE), "NO MATCH")</f>
        <v>1023</v>
      </c>
      <c r="F7556" s="24" t="str">
        <f>IFERROR(VLOOKUP(C7556,GAME_INDEX!$A$7:$E$34,4,FALSE), "NO MATCH!!!")</f>
        <v>North Carolina</v>
      </c>
      <c r="G7556" t="s">
        <v>7547</v>
      </c>
      <c r="H7556" s="1">
        <v>43048</v>
      </c>
      <c r="I7556">
        <v>8773</v>
      </c>
      <c r="J7556" t="s">
        <v>7</v>
      </c>
      <c r="K7556" t="s">
        <v>14</v>
      </c>
      <c r="L7556">
        <v>22</v>
      </c>
    </row>
    <row r="7557" spans="1:12" x14ac:dyDescent="0.55000000000000004">
      <c r="A7557" s="24" t="str">
        <f t="shared" si="118"/>
        <v>10239</v>
      </c>
      <c r="B7557" s="24" t="s">
        <v>27</v>
      </c>
      <c r="C7557" s="25">
        <v>43048</v>
      </c>
      <c r="D7557" s="24">
        <f>IFERROR(VLOOKUP(B7557,'2017_GT Roster'!$B$6:$H$21,7, FALSE), "NO MATCH!!!")</f>
        <v>9</v>
      </c>
      <c r="E7557" s="24">
        <f>IFERROR(VLOOKUP(GAME_JUMP_REPORT_CONSOLIDATED!C7557,GAME_INDEX!$A$7:$E$34,5,FALSE), "NO MATCH")</f>
        <v>1023</v>
      </c>
      <c r="F7557" s="24" t="str">
        <f>IFERROR(VLOOKUP(C7557,GAME_INDEX!$A$7:$E$34,4,FALSE), "NO MATCH!!!")</f>
        <v>North Carolina</v>
      </c>
      <c r="G7557" t="s">
        <v>7548</v>
      </c>
      <c r="H7557" s="1">
        <v>43048</v>
      </c>
      <c r="I7557">
        <v>8798</v>
      </c>
      <c r="J7557" t="s">
        <v>7</v>
      </c>
      <c r="K7557" t="s">
        <v>27</v>
      </c>
      <c r="L7557">
        <v>13.9</v>
      </c>
    </row>
    <row r="7558" spans="1:12" x14ac:dyDescent="0.55000000000000004">
      <c r="A7558" s="24" t="str">
        <f t="shared" si="118"/>
        <v>10234</v>
      </c>
      <c r="B7558" s="24" t="s">
        <v>3262</v>
      </c>
      <c r="C7558" s="25">
        <v>43048</v>
      </c>
      <c r="D7558" s="24">
        <f>IFERROR(VLOOKUP(B7558,'2017_GT Roster'!$B$6:$H$21,7, FALSE), "NO MATCH!!!")</f>
        <v>4</v>
      </c>
      <c r="E7558" s="24">
        <f>IFERROR(VLOOKUP(GAME_JUMP_REPORT_CONSOLIDATED!C7558,GAME_INDEX!$A$7:$E$34,5,FALSE), "NO MATCH")</f>
        <v>1023</v>
      </c>
      <c r="F7558" s="24" t="str">
        <f>IFERROR(VLOOKUP(C7558,GAME_INDEX!$A$7:$E$34,4,FALSE), "NO MATCH!!!")</f>
        <v>North Carolina</v>
      </c>
      <c r="G7558" t="s">
        <v>7549</v>
      </c>
      <c r="H7558" s="1">
        <v>43048</v>
      </c>
      <c r="I7558">
        <v>8803</v>
      </c>
      <c r="J7558" t="s">
        <v>7</v>
      </c>
      <c r="K7558" t="s">
        <v>3262</v>
      </c>
      <c r="L7558">
        <v>21.5</v>
      </c>
    </row>
    <row r="7559" spans="1:12" x14ac:dyDescent="0.55000000000000004">
      <c r="A7559" s="24" t="str">
        <f t="shared" si="118"/>
        <v>10239</v>
      </c>
      <c r="B7559" s="24" t="s">
        <v>27</v>
      </c>
      <c r="C7559" s="25">
        <v>43048</v>
      </c>
      <c r="D7559" s="24">
        <f>IFERROR(VLOOKUP(B7559,'2017_GT Roster'!$B$6:$H$21,7, FALSE), "NO MATCH!!!")</f>
        <v>9</v>
      </c>
      <c r="E7559" s="24">
        <f>IFERROR(VLOOKUP(GAME_JUMP_REPORT_CONSOLIDATED!C7559,GAME_INDEX!$A$7:$E$34,5,FALSE), "NO MATCH")</f>
        <v>1023</v>
      </c>
      <c r="F7559" s="24" t="str">
        <f>IFERROR(VLOOKUP(C7559,GAME_INDEX!$A$7:$E$34,4,FALSE), "NO MATCH!!!")</f>
        <v>North Carolina</v>
      </c>
      <c r="G7559" t="s">
        <v>7550</v>
      </c>
      <c r="H7559" s="1">
        <v>43048</v>
      </c>
      <c r="I7559">
        <v>8803</v>
      </c>
      <c r="J7559" t="s">
        <v>7</v>
      </c>
      <c r="K7559" t="s">
        <v>27</v>
      </c>
      <c r="L7559">
        <v>15.1</v>
      </c>
    </row>
    <row r="7560" spans="1:12" x14ac:dyDescent="0.55000000000000004">
      <c r="A7560" s="24" t="str">
        <f t="shared" si="118"/>
        <v>10234</v>
      </c>
      <c r="B7560" s="24" t="s">
        <v>3262</v>
      </c>
      <c r="C7560" s="25">
        <v>43048</v>
      </c>
      <c r="D7560" s="24">
        <f>IFERROR(VLOOKUP(B7560,'2017_GT Roster'!$B$6:$H$21,7, FALSE), "NO MATCH!!!")</f>
        <v>4</v>
      </c>
      <c r="E7560" s="24">
        <f>IFERROR(VLOOKUP(GAME_JUMP_REPORT_CONSOLIDATED!C7560,GAME_INDEX!$A$7:$E$34,5,FALSE), "NO MATCH")</f>
        <v>1023</v>
      </c>
      <c r="F7560" s="24" t="str">
        <f>IFERROR(VLOOKUP(C7560,GAME_INDEX!$A$7:$E$34,4,FALSE), "NO MATCH!!!")</f>
        <v>North Carolina</v>
      </c>
      <c r="G7560" t="s">
        <v>7551</v>
      </c>
      <c r="H7560" s="1">
        <v>43048</v>
      </c>
      <c r="I7560">
        <v>8807</v>
      </c>
      <c r="J7560" t="s">
        <v>7</v>
      </c>
      <c r="K7560" t="s">
        <v>3262</v>
      </c>
      <c r="L7560">
        <v>16.5</v>
      </c>
    </row>
    <row r="7561" spans="1:12" x14ac:dyDescent="0.55000000000000004">
      <c r="A7561" s="24" t="str">
        <f t="shared" si="118"/>
        <v>10233</v>
      </c>
      <c r="B7561" s="24" t="s">
        <v>3344</v>
      </c>
      <c r="C7561" s="25">
        <v>43048</v>
      </c>
      <c r="D7561" s="24">
        <f>IFERROR(VLOOKUP(B7561,'2017_GT Roster'!$B$6:$H$21,7, FALSE), "NO MATCH!!!")</f>
        <v>3</v>
      </c>
      <c r="E7561" s="24">
        <f>IFERROR(VLOOKUP(GAME_JUMP_REPORT_CONSOLIDATED!C7561,GAME_INDEX!$A$7:$E$34,5,FALSE), "NO MATCH")</f>
        <v>1023</v>
      </c>
      <c r="F7561" s="24" t="str">
        <f>IFERROR(VLOOKUP(C7561,GAME_INDEX!$A$7:$E$34,4,FALSE), "NO MATCH!!!")</f>
        <v>North Carolina</v>
      </c>
      <c r="G7561" t="s">
        <v>7552</v>
      </c>
      <c r="H7561" s="1">
        <v>43048</v>
      </c>
      <c r="I7561">
        <v>8920</v>
      </c>
      <c r="J7561" t="s">
        <v>7</v>
      </c>
      <c r="K7561" t="s">
        <v>3344</v>
      </c>
      <c r="L7561">
        <v>13</v>
      </c>
    </row>
    <row r="7562" spans="1:12" x14ac:dyDescent="0.55000000000000004">
      <c r="A7562" s="24" t="str">
        <f t="shared" si="118"/>
        <v>10231</v>
      </c>
      <c r="B7562" s="24" t="s">
        <v>3254</v>
      </c>
      <c r="C7562" s="25">
        <v>43048</v>
      </c>
      <c r="D7562" s="24">
        <f>IFERROR(VLOOKUP(B7562,'2017_GT Roster'!$B$6:$H$21,7, FALSE), "NO MATCH!!!")</f>
        <v>1</v>
      </c>
      <c r="E7562" s="24">
        <f>IFERROR(VLOOKUP(GAME_JUMP_REPORT_CONSOLIDATED!C7562,GAME_INDEX!$A$7:$E$34,5,FALSE), "NO MATCH")</f>
        <v>1023</v>
      </c>
      <c r="F7562" s="24" t="str">
        <f>IFERROR(VLOOKUP(C7562,GAME_INDEX!$A$7:$E$34,4,FALSE), "NO MATCH!!!")</f>
        <v>North Carolina</v>
      </c>
      <c r="G7562" t="s">
        <v>7553</v>
      </c>
      <c r="H7562" s="1">
        <v>43048</v>
      </c>
      <c r="I7562">
        <v>8920</v>
      </c>
      <c r="J7562" t="s">
        <v>7</v>
      </c>
      <c r="K7562" t="s">
        <v>3254</v>
      </c>
      <c r="L7562">
        <v>17</v>
      </c>
    </row>
    <row r="7563" spans="1:12" x14ac:dyDescent="0.55000000000000004">
      <c r="A7563" s="24" t="str">
        <f t="shared" si="118"/>
        <v>102397</v>
      </c>
      <c r="B7563" s="24" t="s">
        <v>42</v>
      </c>
      <c r="C7563" s="25">
        <v>43048</v>
      </c>
      <c r="D7563" s="24">
        <f>IFERROR(VLOOKUP(B7563,'2017_GT Roster'!$B$6:$H$21,7, FALSE), "NO MATCH!!!")</f>
        <v>97</v>
      </c>
      <c r="E7563" s="24">
        <f>IFERROR(VLOOKUP(GAME_JUMP_REPORT_CONSOLIDATED!C7563,GAME_INDEX!$A$7:$E$34,5,FALSE), "NO MATCH")</f>
        <v>1023</v>
      </c>
      <c r="F7563" s="24" t="str">
        <f>IFERROR(VLOOKUP(C7563,GAME_INDEX!$A$7:$E$34,4,FALSE), "NO MATCH!!!")</f>
        <v>North Carolina</v>
      </c>
      <c r="G7563" t="s">
        <v>7554</v>
      </c>
      <c r="H7563" s="1">
        <v>43048</v>
      </c>
      <c r="I7563">
        <v>9161</v>
      </c>
      <c r="J7563" t="s">
        <v>7</v>
      </c>
      <c r="K7563" t="s">
        <v>42</v>
      </c>
      <c r="L7563">
        <v>16.5</v>
      </c>
    </row>
    <row r="7564" spans="1:12" x14ac:dyDescent="0.55000000000000004">
      <c r="A7564" s="24" t="str">
        <f t="shared" si="118"/>
        <v>102333</v>
      </c>
      <c r="B7564" s="24" t="s">
        <v>32</v>
      </c>
      <c r="C7564" s="25">
        <v>43048</v>
      </c>
      <c r="D7564" s="24">
        <f>IFERROR(VLOOKUP(B7564,'2017_GT Roster'!$B$6:$H$21,7, FALSE), "NO MATCH!!!")</f>
        <v>33</v>
      </c>
      <c r="E7564" s="24">
        <f>IFERROR(VLOOKUP(GAME_JUMP_REPORT_CONSOLIDATED!C7564,GAME_INDEX!$A$7:$E$34,5,FALSE), "NO MATCH")</f>
        <v>1023</v>
      </c>
      <c r="F7564" s="24" t="str">
        <f>IFERROR(VLOOKUP(C7564,GAME_INDEX!$A$7:$E$34,4,FALSE), "NO MATCH!!!")</f>
        <v>North Carolina</v>
      </c>
      <c r="G7564" t="s">
        <v>7555</v>
      </c>
      <c r="H7564" s="1">
        <v>43048</v>
      </c>
      <c r="I7564">
        <v>9165</v>
      </c>
      <c r="J7564" t="s">
        <v>7</v>
      </c>
      <c r="K7564" t="s">
        <v>32</v>
      </c>
      <c r="L7564">
        <v>13.7</v>
      </c>
    </row>
    <row r="7565" spans="1:12" x14ac:dyDescent="0.55000000000000004">
      <c r="A7565" s="24" t="str">
        <f t="shared" si="118"/>
        <v>10234</v>
      </c>
      <c r="B7565" s="24" t="s">
        <v>3262</v>
      </c>
      <c r="C7565" s="25">
        <v>43048</v>
      </c>
      <c r="D7565" s="24">
        <f>IFERROR(VLOOKUP(B7565,'2017_GT Roster'!$B$6:$H$21,7, FALSE), "NO MATCH!!!")</f>
        <v>4</v>
      </c>
      <c r="E7565" s="24">
        <f>IFERROR(VLOOKUP(GAME_JUMP_REPORT_CONSOLIDATED!C7565,GAME_INDEX!$A$7:$E$34,5,FALSE), "NO MATCH")</f>
        <v>1023</v>
      </c>
      <c r="F7565" s="24" t="str">
        <f>IFERROR(VLOOKUP(C7565,GAME_INDEX!$A$7:$E$34,4,FALSE), "NO MATCH!!!")</f>
        <v>North Carolina</v>
      </c>
      <c r="G7565" t="s">
        <v>7556</v>
      </c>
      <c r="H7565" s="1">
        <v>43048</v>
      </c>
      <c r="I7565">
        <v>9167</v>
      </c>
      <c r="J7565" t="s">
        <v>7</v>
      </c>
      <c r="K7565" t="s">
        <v>3262</v>
      </c>
      <c r="L7565">
        <v>18.899999999999999</v>
      </c>
    </row>
    <row r="7566" spans="1:12" x14ac:dyDescent="0.55000000000000004">
      <c r="A7566" s="24" t="str">
        <f t="shared" si="118"/>
        <v>102397</v>
      </c>
      <c r="B7566" s="24" t="s">
        <v>42</v>
      </c>
      <c r="C7566" s="25">
        <v>43048</v>
      </c>
      <c r="D7566" s="24">
        <f>IFERROR(VLOOKUP(B7566,'2017_GT Roster'!$B$6:$H$21,7, FALSE), "NO MATCH!!!")</f>
        <v>97</v>
      </c>
      <c r="E7566" s="24">
        <f>IFERROR(VLOOKUP(GAME_JUMP_REPORT_CONSOLIDATED!C7566,GAME_INDEX!$A$7:$E$34,5,FALSE), "NO MATCH")</f>
        <v>1023</v>
      </c>
      <c r="F7566" s="24" t="str">
        <f>IFERROR(VLOOKUP(C7566,GAME_INDEX!$A$7:$E$34,4,FALSE), "NO MATCH!!!")</f>
        <v>North Carolina</v>
      </c>
      <c r="G7566" t="s">
        <v>7557</v>
      </c>
      <c r="H7566" s="1">
        <v>43048</v>
      </c>
      <c r="I7566">
        <v>9183</v>
      </c>
      <c r="J7566" t="s">
        <v>7</v>
      </c>
      <c r="K7566" t="s">
        <v>42</v>
      </c>
      <c r="L7566">
        <v>21.8</v>
      </c>
    </row>
    <row r="7567" spans="1:12" x14ac:dyDescent="0.55000000000000004">
      <c r="A7567" s="24" t="str">
        <f t="shared" si="118"/>
        <v>10239</v>
      </c>
      <c r="B7567" s="24" t="s">
        <v>27</v>
      </c>
      <c r="C7567" s="25">
        <v>43048</v>
      </c>
      <c r="D7567" s="24">
        <f>IFERROR(VLOOKUP(B7567,'2017_GT Roster'!$B$6:$H$21,7, FALSE), "NO MATCH!!!")</f>
        <v>9</v>
      </c>
      <c r="E7567" s="24">
        <f>IFERROR(VLOOKUP(GAME_JUMP_REPORT_CONSOLIDATED!C7567,GAME_INDEX!$A$7:$E$34,5,FALSE), "NO MATCH")</f>
        <v>1023</v>
      </c>
      <c r="F7567" s="24" t="str">
        <f>IFERROR(VLOOKUP(C7567,GAME_INDEX!$A$7:$E$34,4,FALSE), "NO MATCH!!!")</f>
        <v>North Carolina</v>
      </c>
      <c r="G7567" t="s">
        <v>7558</v>
      </c>
      <c r="H7567" s="1">
        <v>43048</v>
      </c>
      <c r="I7567">
        <v>9185</v>
      </c>
      <c r="J7567" t="s">
        <v>7</v>
      </c>
      <c r="K7567" t="s">
        <v>27</v>
      </c>
      <c r="L7567">
        <v>9.3000000000000007</v>
      </c>
    </row>
    <row r="7568" spans="1:12" x14ac:dyDescent="0.55000000000000004">
      <c r="A7568" s="24" t="str">
        <f t="shared" si="118"/>
        <v>10239</v>
      </c>
      <c r="B7568" s="24" t="s">
        <v>27</v>
      </c>
      <c r="C7568" s="25">
        <v>43048</v>
      </c>
      <c r="D7568" s="24">
        <f>IFERROR(VLOOKUP(B7568,'2017_GT Roster'!$B$6:$H$21,7, FALSE), "NO MATCH!!!")</f>
        <v>9</v>
      </c>
      <c r="E7568" s="24">
        <f>IFERROR(VLOOKUP(GAME_JUMP_REPORT_CONSOLIDATED!C7568,GAME_INDEX!$A$7:$E$34,5,FALSE), "NO MATCH")</f>
        <v>1023</v>
      </c>
      <c r="F7568" s="24" t="str">
        <f>IFERROR(VLOOKUP(C7568,GAME_INDEX!$A$7:$E$34,4,FALSE), "NO MATCH!!!")</f>
        <v>North Carolina</v>
      </c>
      <c r="G7568" t="s">
        <v>7559</v>
      </c>
      <c r="H7568" s="1">
        <v>43048</v>
      </c>
      <c r="I7568">
        <v>9207</v>
      </c>
      <c r="J7568" t="s">
        <v>7</v>
      </c>
      <c r="K7568" t="s">
        <v>27</v>
      </c>
      <c r="L7568">
        <v>11.5</v>
      </c>
    </row>
    <row r="7569" spans="1:12" x14ac:dyDescent="0.55000000000000004">
      <c r="A7569" s="24" t="str">
        <f t="shared" si="118"/>
        <v>10234</v>
      </c>
      <c r="B7569" s="24" t="s">
        <v>3262</v>
      </c>
      <c r="C7569" s="25">
        <v>43048</v>
      </c>
      <c r="D7569" s="24">
        <f>IFERROR(VLOOKUP(B7569,'2017_GT Roster'!$B$6:$H$21,7, FALSE), "NO MATCH!!!")</f>
        <v>4</v>
      </c>
      <c r="E7569" s="24">
        <f>IFERROR(VLOOKUP(GAME_JUMP_REPORT_CONSOLIDATED!C7569,GAME_INDEX!$A$7:$E$34,5,FALSE), "NO MATCH")</f>
        <v>1023</v>
      </c>
      <c r="F7569" s="24" t="str">
        <f>IFERROR(VLOOKUP(C7569,GAME_INDEX!$A$7:$E$34,4,FALSE), "NO MATCH!!!")</f>
        <v>North Carolina</v>
      </c>
      <c r="G7569" t="s">
        <v>7560</v>
      </c>
      <c r="H7569" s="1">
        <v>43048</v>
      </c>
      <c r="I7569">
        <v>9211</v>
      </c>
      <c r="J7569" t="s">
        <v>7</v>
      </c>
      <c r="K7569" t="s">
        <v>3262</v>
      </c>
      <c r="L7569">
        <v>13.8</v>
      </c>
    </row>
    <row r="7570" spans="1:12" x14ac:dyDescent="0.55000000000000004">
      <c r="A7570" s="24" t="str">
        <f t="shared" si="118"/>
        <v>102311</v>
      </c>
      <c r="B7570" s="24" t="s">
        <v>14</v>
      </c>
      <c r="C7570" s="25">
        <v>43048</v>
      </c>
      <c r="D7570" s="24">
        <f>IFERROR(VLOOKUP(B7570,'2017_GT Roster'!$B$6:$H$21,7, FALSE), "NO MATCH!!!")</f>
        <v>11</v>
      </c>
      <c r="E7570" s="24">
        <f>IFERROR(VLOOKUP(GAME_JUMP_REPORT_CONSOLIDATED!C7570,GAME_INDEX!$A$7:$E$34,5,FALSE), "NO MATCH")</f>
        <v>1023</v>
      </c>
      <c r="F7570" s="24" t="str">
        <f>IFERROR(VLOOKUP(C7570,GAME_INDEX!$A$7:$E$34,4,FALSE), "NO MATCH!!!")</f>
        <v>North Carolina</v>
      </c>
      <c r="G7570" t="s">
        <v>7561</v>
      </c>
      <c r="H7570" s="1">
        <v>43048</v>
      </c>
      <c r="I7570">
        <v>9217</v>
      </c>
      <c r="J7570" t="s">
        <v>7</v>
      </c>
      <c r="K7570" t="s">
        <v>14</v>
      </c>
      <c r="L7570">
        <v>21.2</v>
      </c>
    </row>
    <row r="7571" spans="1:12" x14ac:dyDescent="0.55000000000000004">
      <c r="A7571" s="24" t="str">
        <f t="shared" si="118"/>
        <v>102397</v>
      </c>
      <c r="B7571" s="24" t="s">
        <v>42</v>
      </c>
      <c r="C7571" s="25">
        <v>43048</v>
      </c>
      <c r="D7571" s="24">
        <f>IFERROR(VLOOKUP(B7571,'2017_GT Roster'!$B$6:$H$21,7, FALSE), "NO MATCH!!!")</f>
        <v>97</v>
      </c>
      <c r="E7571" s="24">
        <f>IFERROR(VLOOKUP(GAME_JUMP_REPORT_CONSOLIDATED!C7571,GAME_INDEX!$A$7:$E$34,5,FALSE), "NO MATCH")</f>
        <v>1023</v>
      </c>
      <c r="F7571" s="24" t="str">
        <f>IFERROR(VLOOKUP(C7571,GAME_INDEX!$A$7:$E$34,4,FALSE), "NO MATCH!!!")</f>
        <v>North Carolina</v>
      </c>
      <c r="G7571" t="s">
        <v>7562</v>
      </c>
      <c r="H7571" s="1">
        <v>43048</v>
      </c>
      <c r="I7571">
        <v>9253</v>
      </c>
      <c r="J7571" t="s">
        <v>7</v>
      </c>
      <c r="K7571" t="s">
        <v>42</v>
      </c>
      <c r="L7571">
        <v>16.5</v>
      </c>
    </row>
    <row r="7572" spans="1:12" x14ac:dyDescent="0.55000000000000004">
      <c r="A7572" s="24" t="str">
        <f t="shared" si="118"/>
        <v>102311</v>
      </c>
      <c r="B7572" s="24" t="s">
        <v>14</v>
      </c>
      <c r="C7572" s="25">
        <v>43048</v>
      </c>
      <c r="D7572" s="24">
        <f>IFERROR(VLOOKUP(B7572,'2017_GT Roster'!$B$6:$H$21,7, FALSE), "NO MATCH!!!")</f>
        <v>11</v>
      </c>
      <c r="E7572" s="24">
        <f>IFERROR(VLOOKUP(GAME_JUMP_REPORT_CONSOLIDATED!C7572,GAME_INDEX!$A$7:$E$34,5,FALSE), "NO MATCH")</f>
        <v>1023</v>
      </c>
      <c r="F7572" s="24" t="str">
        <f>IFERROR(VLOOKUP(C7572,GAME_INDEX!$A$7:$E$34,4,FALSE), "NO MATCH!!!")</f>
        <v>North Carolina</v>
      </c>
      <c r="G7572" t="s">
        <v>7563</v>
      </c>
      <c r="H7572" s="1">
        <v>43048</v>
      </c>
      <c r="I7572">
        <v>9260</v>
      </c>
      <c r="J7572" t="s">
        <v>7</v>
      </c>
      <c r="K7572" t="s">
        <v>14</v>
      </c>
      <c r="L7572">
        <v>22.2</v>
      </c>
    </row>
    <row r="7573" spans="1:12" x14ac:dyDescent="0.55000000000000004">
      <c r="A7573" s="24" t="str">
        <f t="shared" si="118"/>
        <v>10231</v>
      </c>
      <c r="B7573" s="24" t="s">
        <v>3254</v>
      </c>
      <c r="C7573" s="25">
        <v>43048</v>
      </c>
      <c r="D7573" s="24">
        <f>IFERROR(VLOOKUP(B7573,'2017_GT Roster'!$B$6:$H$21,7, FALSE), "NO MATCH!!!")</f>
        <v>1</v>
      </c>
      <c r="E7573" s="24">
        <f>IFERROR(VLOOKUP(GAME_JUMP_REPORT_CONSOLIDATED!C7573,GAME_INDEX!$A$7:$E$34,5,FALSE), "NO MATCH")</f>
        <v>1023</v>
      </c>
      <c r="F7573" s="24" t="str">
        <f>IFERROR(VLOOKUP(C7573,GAME_INDEX!$A$7:$E$34,4,FALSE), "NO MATCH!!!")</f>
        <v>North Carolina</v>
      </c>
      <c r="G7573" t="s">
        <v>7564</v>
      </c>
      <c r="H7573" s="1">
        <v>43048</v>
      </c>
      <c r="I7573">
        <v>9265</v>
      </c>
      <c r="J7573" t="s">
        <v>7</v>
      </c>
      <c r="K7573" t="s">
        <v>3254</v>
      </c>
      <c r="L7573">
        <v>18</v>
      </c>
    </row>
    <row r="7574" spans="1:12" x14ac:dyDescent="0.55000000000000004">
      <c r="A7574" s="24" t="str">
        <f t="shared" si="118"/>
        <v>10231</v>
      </c>
      <c r="B7574" s="24" t="s">
        <v>3254</v>
      </c>
      <c r="C7574" s="25">
        <v>43048</v>
      </c>
      <c r="D7574" s="24">
        <f>IFERROR(VLOOKUP(B7574,'2017_GT Roster'!$B$6:$H$21,7, FALSE), "NO MATCH!!!")</f>
        <v>1</v>
      </c>
      <c r="E7574" s="24">
        <f>IFERROR(VLOOKUP(GAME_JUMP_REPORT_CONSOLIDATED!C7574,GAME_INDEX!$A$7:$E$34,5,FALSE), "NO MATCH")</f>
        <v>1023</v>
      </c>
      <c r="F7574" s="24" t="str">
        <f>IFERROR(VLOOKUP(C7574,GAME_INDEX!$A$7:$E$34,4,FALSE), "NO MATCH!!!")</f>
        <v>North Carolina</v>
      </c>
      <c r="G7574" t="s">
        <v>7565</v>
      </c>
      <c r="H7574" s="1">
        <v>43048</v>
      </c>
      <c r="I7574">
        <v>9267</v>
      </c>
      <c r="J7574" t="s">
        <v>7</v>
      </c>
      <c r="K7574" t="s">
        <v>3254</v>
      </c>
      <c r="L7574">
        <v>14.5</v>
      </c>
    </row>
    <row r="7575" spans="1:12" x14ac:dyDescent="0.55000000000000004">
      <c r="A7575" s="24" t="str">
        <f t="shared" si="118"/>
        <v>10239</v>
      </c>
      <c r="B7575" s="24" t="s">
        <v>27</v>
      </c>
      <c r="C7575" s="25">
        <v>43048</v>
      </c>
      <c r="D7575" s="24">
        <f>IFERROR(VLOOKUP(B7575,'2017_GT Roster'!$B$6:$H$21,7, FALSE), "NO MATCH!!!")</f>
        <v>9</v>
      </c>
      <c r="E7575" s="24">
        <f>IFERROR(VLOOKUP(GAME_JUMP_REPORT_CONSOLIDATED!C7575,GAME_INDEX!$A$7:$E$34,5,FALSE), "NO MATCH")</f>
        <v>1023</v>
      </c>
      <c r="F7575" s="24" t="str">
        <f>IFERROR(VLOOKUP(C7575,GAME_INDEX!$A$7:$E$34,4,FALSE), "NO MATCH!!!")</f>
        <v>North Carolina</v>
      </c>
      <c r="G7575" t="s">
        <v>7566</v>
      </c>
      <c r="H7575" s="1">
        <v>43048</v>
      </c>
      <c r="I7575">
        <v>9295</v>
      </c>
      <c r="J7575" t="s">
        <v>7</v>
      </c>
      <c r="K7575" t="s">
        <v>27</v>
      </c>
      <c r="L7575">
        <v>8.5</v>
      </c>
    </row>
    <row r="7576" spans="1:12" x14ac:dyDescent="0.55000000000000004">
      <c r="A7576" s="24" t="str">
        <f t="shared" si="118"/>
        <v>10239</v>
      </c>
      <c r="B7576" s="24" t="s">
        <v>27</v>
      </c>
      <c r="C7576" s="25">
        <v>43048</v>
      </c>
      <c r="D7576" s="24">
        <f>IFERROR(VLOOKUP(B7576,'2017_GT Roster'!$B$6:$H$21,7, FALSE), "NO MATCH!!!")</f>
        <v>9</v>
      </c>
      <c r="E7576" s="24">
        <f>IFERROR(VLOOKUP(GAME_JUMP_REPORT_CONSOLIDATED!C7576,GAME_INDEX!$A$7:$E$34,5,FALSE), "NO MATCH")</f>
        <v>1023</v>
      </c>
      <c r="F7576" s="24" t="str">
        <f>IFERROR(VLOOKUP(C7576,GAME_INDEX!$A$7:$E$34,4,FALSE), "NO MATCH!!!")</f>
        <v>North Carolina</v>
      </c>
      <c r="G7576" t="s">
        <v>7567</v>
      </c>
      <c r="H7576" s="1">
        <v>43048</v>
      </c>
      <c r="I7576">
        <v>9298</v>
      </c>
      <c r="J7576" t="s">
        <v>7</v>
      </c>
      <c r="K7576" t="s">
        <v>27</v>
      </c>
      <c r="L7576">
        <v>14.1</v>
      </c>
    </row>
    <row r="7577" spans="1:12" x14ac:dyDescent="0.55000000000000004">
      <c r="A7577" s="24" t="str">
        <f t="shared" si="118"/>
        <v>10239</v>
      </c>
      <c r="B7577" s="24" t="s">
        <v>27</v>
      </c>
      <c r="C7577" s="25">
        <v>43048</v>
      </c>
      <c r="D7577" s="24">
        <f>IFERROR(VLOOKUP(B7577,'2017_GT Roster'!$B$6:$H$21,7, FALSE), "NO MATCH!!!")</f>
        <v>9</v>
      </c>
      <c r="E7577" s="24">
        <f>IFERROR(VLOOKUP(GAME_JUMP_REPORT_CONSOLIDATED!C7577,GAME_INDEX!$A$7:$E$34,5,FALSE), "NO MATCH")</f>
        <v>1023</v>
      </c>
      <c r="F7577" s="24" t="str">
        <f>IFERROR(VLOOKUP(C7577,GAME_INDEX!$A$7:$E$34,4,FALSE), "NO MATCH!!!")</f>
        <v>North Carolina</v>
      </c>
      <c r="G7577" t="s">
        <v>7568</v>
      </c>
      <c r="H7577" s="1">
        <v>43048</v>
      </c>
      <c r="I7577">
        <v>9301</v>
      </c>
      <c r="J7577" t="s">
        <v>7</v>
      </c>
      <c r="K7577" t="s">
        <v>27</v>
      </c>
      <c r="L7577">
        <v>13.5</v>
      </c>
    </row>
    <row r="7578" spans="1:12" x14ac:dyDescent="0.55000000000000004">
      <c r="A7578" s="24" t="str">
        <f t="shared" si="118"/>
        <v>10231</v>
      </c>
      <c r="B7578" s="24" t="s">
        <v>3254</v>
      </c>
      <c r="C7578" s="25">
        <v>43048</v>
      </c>
      <c r="D7578" s="24">
        <f>IFERROR(VLOOKUP(B7578,'2017_GT Roster'!$B$6:$H$21,7, FALSE), "NO MATCH!!!")</f>
        <v>1</v>
      </c>
      <c r="E7578" s="24">
        <f>IFERROR(VLOOKUP(GAME_JUMP_REPORT_CONSOLIDATED!C7578,GAME_INDEX!$A$7:$E$34,5,FALSE), "NO MATCH")</f>
        <v>1023</v>
      </c>
      <c r="F7578" s="24" t="str">
        <f>IFERROR(VLOOKUP(C7578,GAME_INDEX!$A$7:$E$34,4,FALSE), "NO MATCH!!!")</f>
        <v>North Carolina</v>
      </c>
      <c r="G7578" t="s">
        <v>7569</v>
      </c>
      <c r="H7578" s="1">
        <v>43048</v>
      </c>
      <c r="I7578">
        <v>9305</v>
      </c>
      <c r="J7578" t="s">
        <v>7</v>
      </c>
      <c r="K7578" t="s">
        <v>3254</v>
      </c>
      <c r="L7578">
        <v>20.3</v>
      </c>
    </row>
    <row r="7579" spans="1:12" x14ac:dyDescent="0.55000000000000004">
      <c r="A7579" s="24" t="str">
        <f t="shared" si="118"/>
        <v>102311</v>
      </c>
      <c r="B7579" s="24" t="s">
        <v>14</v>
      </c>
      <c r="C7579" s="25">
        <v>43048</v>
      </c>
      <c r="D7579" s="24">
        <f>IFERROR(VLOOKUP(B7579,'2017_GT Roster'!$B$6:$H$21,7, FALSE), "NO MATCH!!!")</f>
        <v>11</v>
      </c>
      <c r="E7579" s="24">
        <f>IFERROR(VLOOKUP(GAME_JUMP_REPORT_CONSOLIDATED!C7579,GAME_INDEX!$A$7:$E$34,5,FALSE), "NO MATCH")</f>
        <v>1023</v>
      </c>
      <c r="F7579" s="24" t="str">
        <f>IFERROR(VLOOKUP(C7579,GAME_INDEX!$A$7:$E$34,4,FALSE), "NO MATCH!!!")</f>
        <v>North Carolina</v>
      </c>
      <c r="G7579" t="s">
        <v>7570</v>
      </c>
      <c r="H7579" s="1">
        <v>43048</v>
      </c>
      <c r="I7579">
        <v>9308</v>
      </c>
      <c r="J7579" t="s">
        <v>7</v>
      </c>
      <c r="K7579" t="s">
        <v>14</v>
      </c>
      <c r="L7579">
        <v>19.5</v>
      </c>
    </row>
    <row r="7580" spans="1:12" x14ac:dyDescent="0.55000000000000004">
      <c r="A7580" s="24" t="str">
        <f t="shared" si="118"/>
        <v>10239</v>
      </c>
      <c r="B7580" s="24" t="s">
        <v>27</v>
      </c>
      <c r="C7580" s="25">
        <v>43048</v>
      </c>
      <c r="D7580" s="24">
        <f>IFERROR(VLOOKUP(B7580,'2017_GT Roster'!$B$6:$H$21,7, FALSE), "NO MATCH!!!")</f>
        <v>9</v>
      </c>
      <c r="E7580" s="24">
        <f>IFERROR(VLOOKUP(GAME_JUMP_REPORT_CONSOLIDATED!C7580,GAME_INDEX!$A$7:$E$34,5,FALSE), "NO MATCH")</f>
        <v>1023</v>
      </c>
      <c r="F7580" s="24" t="str">
        <f>IFERROR(VLOOKUP(C7580,GAME_INDEX!$A$7:$E$34,4,FALSE), "NO MATCH!!!")</f>
        <v>North Carolina</v>
      </c>
      <c r="G7580" t="s">
        <v>7571</v>
      </c>
      <c r="H7580" s="1">
        <v>43048</v>
      </c>
      <c r="I7580">
        <v>9328</v>
      </c>
      <c r="J7580" t="s">
        <v>7</v>
      </c>
      <c r="K7580" t="s">
        <v>27</v>
      </c>
      <c r="L7580">
        <v>13.7</v>
      </c>
    </row>
    <row r="7581" spans="1:12" x14ac:dyDescent="0.55000000000000004">
      <c r="A7581" s="24" t="str">
        <f t="shared" si="118"/>
        <v>102310</v>
      </c>
      <c r="B7581" s="24" t="s">
        <v>5225</v>
      </c>
      <c r="C7581" s="25">
        <v>43048</v>
      </c>
      <c r="D7581" s="24">
        <f>IFERROR(VLOOKUP(B7581,'2017_GT Roster'!$B$6:$H$21,7, FALSE), "NO MATCH!!!")</f>
        <v>10</v>
      </c>
      <c r="E7581" s="24">
        <f>IFERROR(VLOOKUP(GAME_JUMP_REPORT_CONSOLIDATED!C7581,GAME_INDEX!$A$7:$E$34,5,FALSE), "NO MATCH")</f>
        <v>1023</v>
      </c>
      <c r="F7581" s="24" t="str">
        <f>IFERROR(VLOOKUP(C7581,GAME_INDEX!$A$7:$E$34,4,FALSE), "NO MATCH!!!")</f>
        <v>North Carolina</v>
      </c>
      <c r="G7581" t="s">
        <v>7572</v>
      </c>
      <c r="H7581" s="1">
        <v>43048</v>
      </c>
      <c r="I7581">
        <v>9328</v>
      </c>
      <c r="J7581" t="s">
        <v>7</v>
      </c>
      <c r="K7581" t="s">
        <v>5225</v>
      </c>
      <c r="L7581">
        <v>9.1</v>
      </c>
    </row>
    <row r="7582" spans="1:12" x14ac:dyDescent="0.55000000000000004">
      <c r="A7582" s="24" t="str">
        <f t="shared" si="118"/>
        <v>10233</v>
      </c>
      <c r="B7582" s="24" t="s">
        <v>3344</v>
      </c>
      <c r="C7582" s="25">
        <v>43048</v>
      </c>
      <c r="D7582" s="24">
        <f>IFERROR(VLOOKUP(B7582,'2017_GT Roster'!$B$6:$H$21,7, FALSE), "NO MATCH!!!")</f>
        <v>3</v>
      </c>
      <c r="E7582" s="24">
        <f>IFERROR(VLOOKUP(GAME_JUMP_REPORT_CONSOLIDATED!C7582,GAME_INDEX!$A$7:$E$34,5,FALSE), "NO MATCH")</f>
        <v>1023</v>
      </c>
      <c r="F7582" s="24" t="str">
        <f>IFERROR(VLOOKUP(C7582,GAME_INDEX!$A$7:$E$34,4,FALSE), "NO MATCH!!!")</f>
        <v>North Carolina</v>
      </c>
      <c r="G7582" t="s">
        <v>7573</v>
      </c>
      <c r="H7582" s="1">
        <v>43048</v>
      </c>
      <c r="I7582">
        <v>9338</v>
      </c>
      <c r="J7582" t="s">
        <v>7</v>
      </c>
      <c r="K7582" t="s">
        <v>3344</v>
      </c>
      <c r="L7582">
        <v>14.1</v>
      </c>
    </row>
    <row r="7583" spans="1:12" x14ac:dyDescent="0.55000000000000004">
      <c r="A7583" s="24" t="str">
        <f t="shared" si="118"/>
        <v>10231</v>
      </c>
      <c r="B7583" s="24" t="s">
        <v>3254</v>
      </c>
      <c r="C7583" s="25">
        <v>43048</v>
      </c>
      <c r="D7583" s="24">
        <f>IFERROR(VLOOKUP(B7583,'2017_GT Roster'!$B$6:$H$21,7, FALSE), "NO MATCH!!!")</f>
        <v>1</v>
      </c>
      <c r="E7583" s="24">
        <f>IFERROR(VLOOKUP(GAME_JUMP_REPORT_CONSOLIDATED!C7583,GAME_INDEX!$A$7:$E$34,5,FALSE), "NO MATCH")</f>
        <v>1023</v>
      </c>
      <c r="F7583" s="24" t="str">
        <f>IFERROR(VLOOKUP(C7583,GAME_INDEX!$A$7:$E$34,4,FALSE), "NO MATCH!!!")</f>
        <v>North Carolina</v>
      </c>
      <c r="G7583" t="s">
        <v>7574</v>
      </c>
      <c r="H7583" s="1">
        <v>43048</v>
      </c>
      <c r="I7583">
        <v>9338</v>
      </c>
      <c r="J7583" t="s">
        <v>7</v>
      </c>
      <c r="K7583" t="s">
        <v>3254</v>
      </c>
      <c r="L7583">
        <v>20.7</v>
      </c>
    </row>
    <row r="7584" spans="1:12" x14ac:dyDescent="0.55000000000000004">
      <c r="A7584" s="24" t="str">
        <f t="shared" si="118"/>
        <v>10239</v>
      </c>
      <c r="B7584" s="24" t="s">
        <v>27</v>
      </c>
      <c r="C7584" s="25">
        <v>43048</v>
      </c>
      <c r="D7584" s="24">
        <f>IFERROR(VLOOKUP(B7584,'2017_GT Roster'!$B$6:$H$21,7, FALSE), "NO MATCH!!!")</f>
        <v>9</v>
      </c>
      <c r="E7584" s="24">
        <f>IFERROR(VLOOKUP(GAME_JUMP_REPORT_CONSOLIDATED!C7584,GAME_INDEX!$A$7:$E$34,5,FALSE), "NO MATCH")</f>
        <v>1023</v>
      </c>
      <c r="F7584" s="24" t="str">
        <f>IFERROR(VLOOKUP(C7584,GAME_INDEX!$A$7:$E$34,4,FALSE), "NO MATCH!!!")</f>
        <v>North Carolina</v>
      </c>
      <c r="G7584" t="s">
        <v>7575</v>
      </c>
      <c r="H7584" s="1">
        <v>43048</v>
      </c>
      <c r="I7584">
        <v>9369</v>
      </c>
      <c r="J7584" t="s">
        <v>7</v>
      </c>
      <c r="K7584" t="s">
        <v>27</v>
      </c>
      <c r="L7584">
        <v>12.3</v>
      </c>
    </row>
    <row r="7585" spans="1:12" x14ac:dyDescent="0.55000000000000004">
      <c r="A7585" s="24" t="str">
        <f t="shared" si="118"/>
        <v>102311</v>
      </c>
      <c r="B7585" s="24" t="s">
        <v>14</v>
      </c>
      <c r="C7585" s="25">
        <v>43048</v>
      </c>
      <c r="D7585" s="24">
        <f>IFERROR(VLOOKUP(B7585,'2017_GT Roster'!$B$6:$H$21,7, FALSE), "NO MATCH!!!")</f>
        <v>11</v>
      </c>
      <c r="E7585" s="24">
        <f>IFERROR(VLOOKUP(GAME_JUMP_REPORT_CONSOLIDATED!C7585,GAME_INDEX!$A$7:$E$34,5,FALSE), "NO MATCH")</f>
        <v>1023</v>
      </c>
      <c r="F7585" s="24" t="str">
        <f>IFERROR(VLOOKUP(C7585,GAME_INDEX!$A$7:$E$34,4,FALSE), "NO MATCH!!!")</f>
        <v>North Carolina</v>
      </c>
      <c r="G7585" t="s">
        <v>7576</v>
      </c>
      <c r="H7585" s="1">
        <v>43048</v>
      </c>
      <c r="I7585">
        <v>9373</v>
      </c>
      <c r="J7585" t="s">
        <v>7</v>
      </c>
      <c r="K7585" t="s">
        <v>14</v>
      </c>
      <c r="L7585">
        <v>10.6</v>
      </c>
    </row>
    <row r="7586" spans="1:12" x14ac:dyDescent="0.55000000000000004">
      <c r="A7586" s="24" t="str">
        <f t="shared" si="118"/>
        <v>102310</v>
      </c>
      <c r="B7586" s="24" t="s">
        <v>5225</v>
      </c>
      <c r="C7586" s="25">
        <v>43048</v>
      </c>
      <c r="D7586" s="24">
        <f>IFERROR(VLOOKUP(B7586,'2017_GT Roster'!$B$6:$H$21,7, FALSE), "NO MATCH!!!")</f>
        <v>10</v>
      </c>
      <c r="E7586" s="24">
        <f>IFERROR(VLOOKUP(GAME_JUMP_REPORT_CONSOLIDATED!C7586,GAME_INDEX!$A$7:$E$34,5,FALSE), "NO MATCH")</f>
        <v>1023</v>
      </c>
      <c r="F7586" s="24" t="str">
        <f>IFERROR(VLOOKUP(C7586,GAME_INDEX!$A$7:$E$34,4,FALSE), "NO MATCH!!!")</f>
        <v>North Carolina</v>
      </c>
      <c r="G7586" t="s">
        <v>7577</v>
      </c>
      <c r="H7586" s="1">
        <v>43048</v>
      </c>
      <c r="I7586">
        <v>9376</v>
      </c>
      <c r="J7586" t="s">
        <v>7</v>
      </c>
      <c r="K7586" t="s">
        <v>5225</v>
      </c>
      <c r="L7586">
        <v>8.3000000000000007</v>
      </c>
    </row>
    <row r="7587" spans="1:12" x14ac:dyDescent="0.55000000000000004">
      <c r="A7587" s="24" t="str">
        <f t="shared" si="118"/>
        <v>102311</v>
      </c>
      <c r="B7587" s="24" t="s">
        <v>14</v>
      </c>
      <c r="C7587" s="25">
        <v>43048</v>
      </c>
      <c r="D7587" s="24">
        <f>IFERROR(VLOOKUP(B7587,'2017_GT Roster'!$B$6:$H$21,7, FALSE), "NO MATCH!!!")</f>
        <v>11</v>
      </c>
      <c r="E7587" s="24">
        <f>IFERROR(VLOOKUP(GAME_JUMP_REPORT_CONSOLIDATED!C7587,GAME_INDEX!$A$7:$E$34,5,FALSE), "NO MATCH")</f>
        <v>1023</v>
      </c>
      <c r="F7587" s="24" t="str">
        <f>IFERROR(VLOOKUP(C7587,GAME_INDEX!$A$7:$E$34,4,FALSE), "NO MATCH!!!")</f>
        <v>North Carolina</v>
      </c>
      <c r="G7587" t="s">
        <v>7578</v>
      </c>
      <c r="H7587" s="1">
        <v>43048</v>
      </c>
      <c r="I7587">
        <v>9377</v>
      </c>
      <c r="J7587" t="s">
        <v>7</v>
      </c>
      <c r="K7587" t="s">
        <v>14</v>
      </c>
      <c r="L7587">
        <v>25.3</v>
      </c>
    </row>
    <row r="7588" spans="1:12" x14ac:dyDescent="0.55000000000000004">
      <c r="A7588" s="24" t="str">
        <f t="shared" si="118"/>
        <v>10239</v>
      </c>
      <c r="B7588" s="24" t="s">
        <v>27</v>
      </c>
      <c r="C7588" s="25">
        <v>43048</v>
      </c>
      <c r="D7588" s="24">
        <f>IFERROR(VLOOKUP(B7588,'2017_GT Roster'!$B$6:$H$21,7, FALSE), "NO MATCH!!!")</f>
        <v>9</v>
      </c>
      <c r="E7588" s="24">
        <f>IFERROR(VLOOKUP(GAME_JUMP_REPORT_CONSOLIDATED!C7588,GAME_INDEX!$A$7:$E$34,5,FALSE), "NO MATCH")</f>
        <v>1023</v>
      </c>
      <c r="F7588" s="24" t="str">
        <f>IFERROR(VLOOKUP(C7588,GAME_INDEX!$A$7:$E$34,4,FALSE), "NO MATCH!!!")</f>
        <v>North Carolina</v>
      </c>
      <c r="G7588" t="s">
        <v>7579</v>
      </c>
      <c r="H7588" s="1">
        <v>43048</v>
      </c>
      <c r="I7588">
        <v>9408</v>
      </c>
      <c r="J7588" t="s">
        <v>7</v>
      </c>
      <c r="K7588" t="s">
        <v>27</v>
      </c>
      <c r="L7588">
        <v>14</v>
      </c>
    </row>
    <row r="7589" spans="1:12" x14ac:dyDescent="0.55000000000000004">
      <c r="A7589" s="24" t="str">
        <f t="shared" si="118"/>
        <v>102311</v>
      </c>
      <c r="B7589" s="24" t="s">
        <v>14</v>
      </c>
      <c r="C7589" s="25">
        <v>43048</v>
      </c>
      <c r="D7589" s="24">
        <f>IFERROR(VLOOKUP(B7589,'2017_GT Roster'!$B$6:$H$21,7, FALSE), "NO MATCH!!!")</f>
        <v>11</v>
      </c>
      <c r="E7589" s="24">
        <f>IFERROR(VLOOKUP(GAME_JUMP_REPORT_CONSOLIDATED!C7589,GAME_INDEX!$A$7:$E$34,5,FALSE), "NO MATCH")</f>
        <v>1023</v>
      </c>
      <c r="F7589" s="24" t="str">
        <f>IFERROR(VLOOKUP(C7589,GAME_INDEX!$A$7:$E$34,4,FALSE), "NO MATCH!!!")</f>
        <v>North Carolina</v>
      </c>
      <c r="G7589" t="s">
        <v>7580</v>
      </c>
      <c r="H7589" s="1">
        <v>43048</v>
      </c>
      <c r="I7589">
        <v>9414</v>
      </c>
      <c r="J7589" t="s">
        <v>7</v>
      </c>
      <c r="K7589" t="s">
        <v>14</v>
      </c>
      <c r="L7589">
        <v>14.7</v>
      </c>
    </row>
    <row r="7590" spans="1:12" x14ac:dyDescent="0.55000000000000004">
      <c r="A7590" s="24" t="str">
        <f t="shared" si="118"/>
        <v>10231</v>
      </c>
      <c r="B7590" s="24" t="s">
        <v>3254</v>
      </c>
      <c r="C7590" s="25">
        <v>43048</v>
      </c>
      <c r="D7590" s="24">
        <f>IFERROR(VLOOKUP(B7590,'2017_GT Roster'!$B$6:$H$21,7, FALSE), "NO MATCH!!!")</f>
        <v>1</v>
      </c>
      <c r="E7590" s="24">
        <f>IFERROR(VLOOKUP(GAME_JUMP_REPORT_CONSOLIDATED!C7590,GAME_INDEX!$A$7:$E$34,5,FALSE), "NO MATCH")</f>
        <v>1023</v>
      </c>
      <c r="F7590" s="24" t="str">
        <f>IFERROR(VLOOKUP(C7590,GAME_INDEX!$A$7:$E$34,4,FALSE), "NO MATCH!!!")</f>
        <v>North Carolina</v>
      </c>
      <c r="G7590" t="s">
        <v>7581</v>
      </c>
      <c r="H7590" s="1">
        <v>43048</v>
      </c>
      <c r="I7590">
        <v>9417</v>
      </c>
      <c r="J7590" t="s">
        <v>7</v>
      </c>
      <c r="K7590" t="s">
        <v>3254</v>
      </c>
      <c r="L7590">
        <v>17.600000000000001</v>
      </c>
    </row>
    <row r="7591" spans="1:12" x14ac:dyDescent="0.55000000000000004">
      <c r="A7591" s="24" t="str">
        <f t="shared" si="118"/>
        <v>10233</v>
      </c>
      <c r="B7591" s="24" t="s">
        <v>3344</v>
      </c>
      <c r="C7591" s="25">
        <v>43048</v>
      </c>
      <c r="D7591" s="24">
        <f>IFERROR(VLOOKUP(B7591,'2017_GT Roster'!$B$6:$H$21,7, FALSE), "NO MATCH!!!")</f>
        <v>3</v>
      </c>
      <c r="E7591" s="24">
        <f>IFERROR(VLOOKUP(GAME_JUMP_REPORT_CONSOLIDATED!C7591,GAME_INDEX!$A$7:$E$34,5,FALSE), "NO MATCH")</f>
        <v>1023</v>
      </c>
      <c r="F7591" s="24" t="str">
        <f>IFERROR(VLOOKUP(C7591,GAME_INDEX!$A$7:$E$34,4,FALSE), "NO MATCH!!!")</f>
        <v>North Carolina</v>
      </c>
      <c r="G7591" t="s">
        <v>7582</v>
      </c>
      <c r="H7591" s="1">
        <v>43048</v>
      </c>
      <c r="I7591">
        <v>9418</v>
      </c>
      <c r="J7591" t="s">
        <v>7</v>
      </c>
      <c r="K7591" t="s">
        <v>3344</v>
      </c>
      <c r="L7591">
        <v>12</v>
      </c>
    </row>
    <row r="7592" spans="1:12" x14ac:dyDescent="0.55000000000000004">
      <c r="A7592" s="24" t="str">
        <f t="shared" si="118"/>
        <v>102311</v>
      </c>
      <c r="B7592" s="24" t="s">
        <v>14</v>
      </c>
      <c r="C7592" s="25">
        <v>43048</v>
      </c>
      <c r="D7592" s="24">
        <f>IFERROR(VLOOKUP(B7592,'2017_GT Roster'!$B$6:$H$21,7, FALSE), "NO MATCH!!!")</f>
        <v>11</v>
      </c>
      <c r="E7592" s="24">
        <f>IFERROR(VLOOKUP(GAME_JUMP_REPORT_CONSOLIDATED!C7592,GAME_INDEX!$A$7:$E$34,5,FALSE), "NO MATCH")</f>
        <v>1023</v>
      </c>
      <c r="F7592" s="24" t="str">
        <f>IFERROR(VLOOKUP(C7592,GAME_INDEX!$A$7:$E$34,4,FALSE), "NO MATCH!!!")</f>
        <v>North Carolina</v>
      </c>
      <c r="G7592" t="s">
        <v>7583</v>
      </c>
      <c r="H7592" s="1">
        <v>43048</v>
      </c>
      <c r="I7592">
        <v>9418</v>
      </c>
      <c r="J7592" t="s">
        <v>7</v>
      </c>
      <c r="K7592" t="s">
        <v>14</v>
      </c>
      <c r="L7592">
        <v>12.9</v>
      </c>
    </row>
    <row r="7593" spans="1:12" x14ac:dyDescent="0.55000000000000004">
      <c r="A7593" s="24" t="str">
        <f t="shared" si="118"/>
        <v>10233</v>
      </c>
      <c r="B7593" s="24" t="s">
        <v>3344</v>
      </c>
      <c r="C7593" s="25">
        <v>43048</v>
      </c>
      <c r="D7593" s="24">
        <f>IFERROR(VLOOKUP(B7593,'2017_GT Roster'!$B$6:$H$21,7, FALSE), "NO MATCH!!!")</f>
        <v>3</v>
      </c>
      <c r="E7593" s="24">
        <f>IFERROR(VLOOKUP(GAME_JUMP_REPORT_CONSOLIDATED!C7593,GAME_INDEX!$A$7:$E$34,5,FALSE), "NO MATCH")</f>
        <v>1023</v>
      </c>
      <c r="F7593" s="24" t="str">
        <f>IFERROR(VLOOKUP(C7593,GAME_INDEX!$A$7:$E$34,4,FALSE), "NO MATCH!!!")</f>
        <v>North Carolina</v>
      </c>
      <c r="G7593" t="s">
        <v>7584</v>
      </c>
      <c r="H7593" s="1">
        <v>43048</v>
      </c>
      <c r="I7593">
        <v>9418</v>
      </c>
      <c r="J7593" t="s">
        <v>7</v>
      </c>
      <c r="K7593" t="s">
        <v>3344</v>
      </c>
      <c r="L7593">
        <v>8.6999999999999993</v>
      </c>
    </row>
    <row r="7594" spans="1:12" x14ac:dyDescent="0.55000000000000004">
      <c r="A7594" s="24" t="str">
        <f t="shared" si="118"/>
        <v>10233</v>
      </c>
      <c r="B7594" s="24" t="s">
        <v>3344</v>
      </c>
      <c r="C7594" s="25">
        <v>43048</v>
      </c>
      <c r="D7594" s="24">
        <f>IFERROR(VLOOKUP(B7594,'2017_GT Roster'!$B$6:$H$21,7, FALSE), "NO MATCH!!!")</f>
        <v>3</v>
      </c>
      <c r="E7594" s="24">
        <f>IFERROR(VLOOKUP(GAME_JUMP_REPORT_CONSOLIDATED!C7594,GAME_INDEX!$A$7:$E$34,5,FALSE), "NO MATCH")</f>
        <v>1023</v>
      </c>
      <c r="F7594" s="24" t="str">
        <f>IFERROR(VLOOKUP(C7594,GAME_INDEX!$A$7:$E$34,4,FALSE), "NO MATCH!!!")</f>
        <v>North Carolina</v>
      </c>
      <c r="G7594" t="s">
        <v>7585</v>
      </c>
      <c r="H7594" s="1">
        <v>43048</v>
      </c>
      <c r="I7594">
        <v>9419</v>
      </c>
      <c r="J7594" t="s">
        <v>7</v>
      </c>
      <c r="K7594" t="s">
        <v>3344</v>
      </c>
      <c r="L7594">
        <v>7</v>
      </c>
    </row>
    <row r="7595" spans="1:12" x14ac:dyDescent="0.55000000000000004">
      <c r="A7595" s="24" t="str">
        <f t="shared" si="118"/>
        <v>102311</v>
      </c>
      <c r="B7595" s="24" t="s">
        <v>14</v>
      </c>
      <c r="C7595" s="25">
        <v>43048</v>
      </c>
      <c r="D7595" s="24">
        <f>IFERROR(VLOOKUP(B7595,'2017_GT Roster'!$B$6:$H$21,7, FALSE), "NO MATCH!!!")</f>
        <v>11</v>
      </c>
      <c r="E7595" s="24">
        <f>IFERROR(VLOOKUP(GAME_JUMP_REPORT_CONSOLIDATED!C7595,GAME_INDEX!$A$7:$E$34,5,FALSE), "NO MATCH")</f>
        <v>1023</v>
      </c>
      <c r="F7595" s="24" t="str">
        <f>IFERROR(VLOOKUP(C7595,GAME_INDEX!$A$7:$E$34,4,FALSE), "NO MATCH!!!")</f>
        <v>North Carolina</v>
      </c>
      <c r="G7595" t="s">
        <v>7586</v>
      </c>
      <c r="H7595" s="1">
        <v>43048</v>
      </c>
      <c r="I7595">
        <v>9421</v>
      </c>
      <c r="J7595" t="s">
        <v>7</v>
      </c>
      <c r="K7595" t="s">
        <v>14</v>
      </c>
      <c r="L7595">
        <v>21.2</v>
      </c>
    </row>
    <row r="7596" spans="1:12" x14ac:dyDescent="0.55000000000000004">
      <c r="A7596" s="24" t="str">
        <f t="shared" si="118"/>
        <v>10239</v>
      </c>
      <c r="B7596" s="24" t="s">
        <v>27</v>
      </c>
      <c r="C7596" s="25">
        <v>43048</v>
      </c>
      <c r="D7596" s="24">
        <f>IFERROR(VLOOKUP(B7596,'2017_GT Roster'!$B$6:$H$21,7, FALSE), "NO MATCH!!!")</f>
        <v>9</v>
      </c>
      <c r="E7596" s="24">
        <f>IFERROR(VLOOKUP(GAME_JUMP_REPORT_CONSOLIDATED!C7596,GAME_INDEX!$A$7:$E$34,5,FALSE), "NO MATCH")</f>
        <v>1023</v>
      </c>
      <c r="F7596" s="24" t="str">
        <f>IFERROR(VLOOKUP(C7596,GAME_INDEX!$A$7:$E$34,4,FALSE), "NO MATCH!!!")</f>
        <v>North Carolina</v>
      </c>
      <c r="G7596" t="s">
        <v>7587</v>
      </c>
      <c r="H7596" s="1">
        <v>43048</v>
      </c>
      <c r="I7596">
        <v>9437</v>
      </c>
      <c r="J7596" t="s">
        <v>7</v>
      </c>
      <c r="K7596" t="s">
        <v>27</v>
      </c>
      <c r="L7596">
        <v>14.8</v>
      </c>
    </row>
    <row r="7597" spans="1:12" x14ac:dyDescent="0.55000000000000004">
      <c r="A7597" s="24" t="str">
        <f t="shared" si="118"/>
        <v>102311</v>
      </c>
      <c r="B7597" s="24" t="s">
        <v>14</v>
      </c>
      <c r="C7597" s="25">
        <v>43048</v>
      </c>
      <c r="D7597" s="24">
        <f>IFERROR(VLOOKUP(B7597,'2017_GT Roster'!$B$6:$H$21,7, FALSE), "NO MATCH!!!")</f>
        <v>11</v>
      </c>
      <c r="E7597" s="24">
        <f>IFERROR(VLOOKUP(GAME_JUMP_REPORT_CONSOLIDATED!C7597,GAME_INDEX!$A$7:$E$34,5,FALSE), "NO MATCH")</f>
        <v>1023</v>
      </c>
      <c r="F7597" s="24" t="str">
        <f>IFERROR(VLOOKUP(C7597,GAME_INDEX!$A$7:$E$34,4,FALSE), "NO MATCH!!!")</f>
        <v>North Carolina</v>
      </c>
      <c r="G7597" t="s">
        <v>7588</v>
      </c>
      <c r="H7597" s="1">
        <v>43048</v>
      </c>
      <c r="I7597">
        <v>9443</v>
      </c>
      <c r="J7597" t="s">
        <v>7</v>
      </c>
      <c r="K7597" t="s">
        <v>14</v>
      </c>
      <c r="L7597">
        <v>15.1</v>
      </c>
    </row>
    <row r="7598" spans="1:12" x14ac:dyDescent="0.55000000000000004">
      <c r="A7598" s="24" t="str">
        <f t="shared" si="118"/>
        <v>10231</v>
      </c>
      <c r="B7598" s="24" t="s">
        <v>3254</v>
      </c>
      <c r="C7598" s="25">
        <v>43048</v>
      </c>
      <c r="D7598" s="24">
        <f>IFERROR(VLOOKUP(B7598,'2017_GT Roster'!$B$6:$H$21,7, FALSE), "NO MATCH!!!")</f>
        <v>1</v>
      </c>
      <c r="E7598" s="24">
        <f>IFERROR(VLOOKUP(GAME_JUMP_REPORT_CONSOLIDATED!C7598,GAME_INDEX!$A$7:$E$34,5,FALSE), "NO MATCH")</f>
        <v>1023</v>
      </c>
      <c r="F7598" s="24" t="str">
        <f>IFERROR(VLOOKUP(C7598,GAME_INDEX!$A$7:$E$34,4,FALSE), "NO MATCH!!!")</f>
        <v>North Carolina</v>
      </c>
      <c r="G7598" t="s">
        <v>7589</v>
      </c>
      <c r="H7598" s="1">
        <v>43048</v>
      </c>
      <c r="I7598">
        <v>9446</v>
      </c>
      <c r="J7598" t="s">
        <v>7</v>
      </c>
      <c r="K7598" t="s">
        <v>3254</v>
      </c>
      <c r="L7598">
        <v>17.899999999999999</v>
      </c>
    </row>
    <row r="7599" spans="1:12" x14ac:dyDescent="0.55000000000000004">
      <c r="A7599" s="24" t="str">
        <f t="shared" ref="A7599:A7662" si="119">E7599&amp;D7599</f>
        <v>10233</v>
      </c>
      <c r="B7599" s="24" t="s">
        <v>3344</v>
      </c>
      <c r="C7599" s="25">
        <v>43048</v>
      </c>
      <c r="D7599" s="24">
        <f>IFERROR(VLOOKUP(B7599,'2017_GT Roster'!$B$6:$H$21,7, FALSE), "NO MATCH!!!")</f>
        <v>3</v>
      </c>
      <c r="E7599" s="24">
        <f>IFERROR(VLOOKUP(GAME_JUMP_REPORT_CONSOLIDATED!C7599,GAME_INDEX!$A$7:$E$34,5,FALSE), "NO MATCH")</f>
        <v>1023</v>
      </c>
      <c r="F7599" s="24" t="str">
        <f>IFERROR(VLOOKUP(C7599,GAME_INDEX!$A$7:$E$34,4,FALSE), "NO MATCH!!!")</f>
        <v>North Carolina</v>
      </c>
      <c r="G7599" t="s">
        <v>7590</v>
      </c>
      <c r="H7599" s="1">
        <v>43048</v>
      </c>
      <c r="I7599">
        <v>9446</v>
      </c>
      <c r="J7599" t="s">
        <v>7</v>
      </c>
      <c r="K7599" t="s">
        <v>3344</v>
      </c>
      <c r="L7599">
        <v>11.7</v>
      </c>
    </row>
    <row r="7600" spans="1:12" x14ac:dyDescent="0.55000000000000004">
      <c r="A7600" s="24" t="str">
        <f t="shared" si="119"/>
        <v>10239</v>
      </c>
      <c r="B7600" s="24" t="s">
        <v>27</v>
      </c>
      <c r="C7600" s="25">
        <v>43048</v>
      </c>
      <c r="D7600" s="24">
        <f>IFERROR(VLOOKUP(B7600,'2017_GT Roster'!$B$6:$H$21,7, FALSE), "NO MATCH!!!")</f>
        <v>9</v>
      </c>
      <c r="E7600" s="24">
        <f>IFERROR(VLOOKUP(GAME_JUMP_REPORT_CONSOLIDATED!C7600,GAME_INDEX!$A$7:$E$34,5,FALSE), "NO MATCH")</f>
        <v>1023</v>
      </c>
      <c r="F7600" s="24" t="str">
        <f>IFERROR(VLOOKUP(C7600,GAME_INDEX!$A$7:$E$34,4,FALSE), "NO MATCH!!!")</f>
        <v>North Carolina</v>
      </c>
      <c r="G7600" t="s">
        <v>7591</v>
      </c>
      <c r="H7600" s="1">
        <v>43048</v>
      </c>
      <c r="I7600">
        <v>9464</v>
      </c>
      <c r="J7600" t="s">
        <v>7</v>
      </c>
      <c r="K7600" t="s">
        <v>27</v>
      </c>
      <c r="L7600">
        <v>13.9</v>
      </c>
    </row>
    <row r="7601" spans="1:12" x14ac:dyDescent="0.55000000000000004">
      <c r="A7601" s="24" t="str">
        <f t="shared" si="119"/>
        <v>10239</v>
      </c>
      <c r="B7601" s="24" t="s">
        <v>27</v>
      </c>
      <c r="C7601" s="25">
        <v>43048</v>
      </c>
      <c r="D7601" s="24">
        <f>IFERROR(VLOOKUP(B7601,'2017_GT Roster'!$B$6:$H$21,7, FALSE), "NO MATCH!!!")</f>
        <v>9</v>
      </c>
      <c r="E7601" s="24">
        <f>IFERROR(VLOOKUP(GAME_JUMP_REPORT_CONSOLIDATED!C7601,GAME_INDEX!$A$7:$E$34,5,FALSE), "NO MATCH")</f>
        <v>1023</v>
      </c>
      <c r="F7601" s="24" t="str">
        <f>IFERROR(VLOOKUP(C7601,GAME_INDEX!$A$7:$E$34,4,FALSE), "NO MATCH!!!")</f>
        <v>North Carolina</v>
      </c>
      <c r="G7601" t="s">
        <v>7592</v>
      </c>
      <c r="H7601" s="1">
        <v>43048</v>
      </c>
      <c r="I7601">
        <v>9465</v>
      </c>
      <c r="J7601" t="s">
        <v>7</v>
      </c>
      <c r="K7601" t="s">
        <v>27</v>
      </c>
      <c r="L7601">
        <v>9.3000000000000007</v>
      </c>
    </row>
    <row r="7602" spans="1:12" x14ac:dyDescent="0.55000000000000004">
      <c r="A7602" s="24" t="str">
        <f t="shared" si="119"/>
        <v>10231</v>
      </c>
      <c r="B7602" s="24" t="s">
        <v>3254</v>
      </c>
      <c r="C7602" s="25">
        <v>43048</v>
      </c>
      <c r="D7602" s="24">
        <f>IFERROR(VLOOKUP(B7602,'2017_GT Roster'!$B$6:$H$21,7, FALSE), "NO MATCH!!!")</f>
        <v>1</v>
      </c>
      <c r="E7602" s="24">
        <f>IFERROR(VLOOKUP(GAME_JUMP_REPORT_CONSOLIDATED!C7602,GAME_INDEX!$A$7:$E$34,5,FALSE), "NO MATCH")</f>
        <v>1023</v>
      </c>
      <c r="F7602" s="24" t="str">
        <f>IFERROR(VLOOKUP(C7602,GAME_INDEX!$A$7:$E$34,4,FALSE), "NO MATCH!!!")</f>
        <v>North Carolina</v>
      </c>
      <c r="G7602" t="s">
        <v>7593</v>
      </c>
      <c r="H7602" s="1">
        <v>43048</v>
      </c>
      <c r="I7602">
        <v>9474</v>
      </c>
      <c r="J7602" t="s">
        <v>7</v>
      </c>
      <c r="K7602" t="s">
        <v>3254</v>
      </c>
      <c r="L7602">
        <v>24.7</v>
      </c>
    </row>
    <row r="7603" spans="1:12" x14ac:dyDescent="0.55000000000000004">
      <c r="A7603" s="24" t="str">
        <f t="shared" si="119"/>
        <v>102323</v>
      </c>
      <c r="B7603" s="24" t="s">
        <v>19</v>
      </c>
      <c r="C7603" s="25">
        <v>43048</v>
      </c>
      <c r="D7603" s="24">
        <f>IFERROR(VLOOKUP(B7603,'2017_GT Roster'!$B$6:$H$21,7, FALSE), "NO MATCH!!!")</f>
        <v>23</v>
      </c>
      <c r="E7603" s="24">
        <f>IFERROR(VLOOKUP(GAME_JUMP_REPORT_CONSOLIDATED!C7603,GAME_INDEX!$A$7:$E$34,5,FALSE), "NO MATCH")</f>
        <v>1023</v>
      </c>
      <c r="F7603" s="24" t="str">
        <f>IFERROR(VLOOKUP(C7603,GAME_INDEX!$A$7:$E$34,4,FALSE), "NO MATCH!!!")</f>
        <v>North Carolina</v>
      </c>
      <c r="G7603" t="s">
        <v>7594</v>
      </c>
      <c r="H7603" s="1">
        <v>43048</v>
      </c>
      <c r="I7603">
        <v>9483</v>
      </c>
      <c r="J7603" t="s">
        <v>7</v>
      </c>
      <c r="K7603" t="s">
        <v>19</v>
      </c>
      <c r="L7603">
        <v>15.2</v>
      </c>
    </row>
    <row r="7604" spans="1:12" x14ac:dyDescent="0.55000000000000004">
      <c r="A7604" s="24" t="str">
        <f t="shared" si="119"/>
        <v>10234</v>
      </c>
      <c r="B7604" s="24" t="s">
        <v>3262</v>
      </c>
      <c r="C7604" s="25">
        <v>43048</v>
      </c>
      <c r="D7604" s="24">
        <f>IFERROR(VLOOKUP(B7604,'2017_GT Roster'!$B$6:$H$21,7, FALSE), "NO MATCH!!!")</f>
        <v>4</v>
      </c>
      <c r="E7604" s="24">
        <f>IFERROR(VLOOKUP(GAME_JUMP_REPORT_CONSOLIDATED!C7604,GAME_INDEX!$A$7:$E$34,5,FALSE), "NO MATCH")</f>
        <v>1023</v>
      </c>
      <c r="F7604" s="24" t="str">
        <f>IFERROR(VLOOKUP(C7604,GAME_INDEX!$A$7:$E$34,4,FALSE), "NO MATCH!!!")</f>
        <v>North Carolina</v>
      </c>
      <c r="G7604" t="s">
        <v>7595</v>
      </c>
      <c r="H7604" s="1">
        <v>43048</v>
      </c>
      <c r="I7604">
        <v>9499</v>
      </c>
      <c r="J7604" t="s">
        <v>7</v>
      </c>
      <c r="K7604" t="s">
        <v>3262</v>
      </c>
      <c r="L7604">
        <v>19.8</v>
      </c>
    </row>
    <row r="7605" spans="1:12" x14ac:dyDescent="0.55000000000000004">
      <c r="A7605" s="24" t="str">
        <f t="shared" si="119"/>
        <v>102333</v>
      </c>
      <c r="B7605" s="24" t="s">
        <v>32</v>
      </c>
      <c r="C7605" s="25">
        <v>43048</v>
      </c>
      <c r="D7605" s="24">
        <f>IFERROR(VLOOKUP(B7605,'2017_GT Roster'!$B$6:$H$21,7, FALSE), "NO MATCH!!!")</f>
        <v>33</v>
      </c>
      <c r="E7605" s="24">
        <f>IFERROR(VLOOKUP(GAME_JUMP_REPORT_CONSOLIDATED!C7605,GAME_INDEX!$A$7:$E$34,5,FALSE), "NO MATCH")</f>
        <v>1023</v>
      </c>
      <c r="F7605" s="24" t="str">
        <f>IFERROR(VLOOKUP(C7605,GAME_INDEX!$A$7:$E$34,4,FALSE), "NO MATCH!!!")</f>
        <v>North Carolina</v>
      </c>
      <c r="G7605" t="s">
        <v>7596</v>
      </c>
      <c r="H7605" s="1">
        <v>43048</v>
      </c>
      <c r="I7605">
        <v>9501</v>
      </c>
      <c r="J7605" t="s">
        <v>7</v>
      </c>
      <c r="K7605" t="s">
        <v>32</v>
      </c>
      <c r="L7605">
        <v>16.7</v>
      </c>
    </row>
    <row r="7606" spans="1:12" x14ac:dyDescent="0.55000000000000004">
      <c r="A7606" s="24" t="str">
        <f t="shared" si="119"/>
        <v>10231</v>
      </c>
      <c r="B7606" s="24" t="s">
        <v>3254</v>
      </c>
      <c r="C7606" s="25">
        <v>43048</v>
      </c>
      <c r="D7606" s="24">
        <f>IFERROR(VLOOKUP(B7606,'2017_GT Roster'!$B$6:$H$21,7, FALSE), "NO MATCH!!!")</f>
        <v>1</v>
      </c>
      <c r="E7606" s="24">
        <f>IFERROR(VLOOKUP(GAME_JUMP_REPORT_CONSOLIDATED!C7606,GAME_INDEX!$A$7:$E$34,5,FALSE), "NO MATCH")</f>
        <v>1023</v>
      </c>
      <c r="F7606" s="24" t="str">
        <f>IFERROR(VLOOKUP(C7606,GAME_INDEX!$A$7:$E$34,4,FALSE), "NO MATCH!!!")</f>
        <v>North Carolina</v>
      </c>
      <c r="G7606" t="s">
        <v>7597</v>
      </c>
      <c r="H7606" s="1">
        <v>43048</v>
      </c>
      <c r="I7606">
        <v>9506</v>
      </c>
      <c r="J7606" t="s">
        <v>7</v>
      </c>
      <c r="K7606" t="s">
        <v>3254</v>
      </c>
      <c r="L7606">
        <v>8.3000000000000007</v>
      </c>
    </row>
    <row r="7607" spans="1:12" x14ac:dyDescent="0.55000000000000004">
      <c r="A7607" s="24" t="str">
        <f t="shared" si="119"/>
        <v>10239</v>
      </c>
      <c r="B7607" s="24" t="s">
        <v>27</v>
      </c>
      <c r="C7607" s="25">
        <v>43048</v>
      </c>
      <c r="D7607" s="24">
        <f>IFERROR(VLOOKUP(B7607,'2017_GT Roster'!$B$6:$H$21,7, FALSE), "NO MATCH!!!")</f>
        <v>9</v>
      </c>
      <c r="E7607" s="24">
        <f>IFERROR(VLOOKUP(GAME_JUMP_REPORT_CONSOLIDATED!C7607,GAME_INDEX!$A$7:$E$34,5,FALSE), "NO MATCH")</f>
        <v>1023</v>
      </c>
      <c r="F7607" s="24" t="str">
        <f>IFERROR(VLOOKUP(C7607,GAME_INDEX!$A$7:$E$34,4,FALSE), "NO MATCH!!!")</f>
        <v>North Carolina</v>
      </c>
      <c r="G7607" t="s">
        <v>7598</v>
      </c>
      <c r="H7607" s="1">
        <v>43048</v>
      </c>
      <c r="I7607">
        <v>9527</v>
      </c>
      <c r="J7607" t="s">
        <v>7</v>
      </c>
      <c r="K7607" t="s">
        <v>27</v>
      </c>
      <c r="L7607">
        <v>14.2</v>
      </c>
    </row>
    <row r="7608" spans="1:12" x14ac:dyDescent="0.55000000000000004">
      <c r="A7608" s="24" t="str">
        <f t="shared" si="119"/>
        <v>10234</v>
      </c>
      <c r="B7608" s="24" t="s">
        <v>3262</v>
      </c>
      <c r="C7608" s="25">
        <v>43048</v>
      </c>
      <c r="D7608" s="24">
        <f>IFERROR(VLOOKUP(B7608,'2017_GT Roster'!$B$6:$H$21,7, FALSE), "NO MATCH!!!")</f>
        <v>4</v>
      </c>
      <c r="E7608" s="24">
        <f>IFERROR(VLOOKUP(GAME_JUMP_REPORT_CONSOLIDATED!C7608,GAME_INDEX!$A$7:$E$34,5,FALSE), "NO MATCH")</f>
        <v>1023</v>
      </c>
      <c r="F7608" s="24" t="str">
        <f>IFERROR(VLOOKUP(C7608,GAME_INDEX!$A$7:$E$34,4,FALSE), "NO MATCH!!!")</f>
        <v>North Carolina</v>
      </c>
      <c r="G7608" t="s">
        <v>7599</v>
      </c>
      <c r="H7608" s="1">
        <v>43048</v>
      </c>
      <c r="I7608">
        <v>9531</v>
      </c>
      <c r="J7608" t="s">
        <v>7</v>
      </c>
      <c r="K7608" t="s">
        <v>3262</v>
      </c>
      <c r="L7608">
        <v>23.4</v>
      </c>
    </row>
    <row r="7609" spans="1:12" x14ac:dyDescent="0.55000000000000004">
      <c r="A7609" s="24" t="str">
        <f t="shared" si="119"/>
        <v>10234</v>
      </c>
      <c r="B7609" s="24" t="s">
        <v>3262</v>
      </c>
      <c r="C7609" s="25">
        <v>43048</v>
      </c>
      <c r="D7609" s="24">
        <f>IFERROR(VLOOKUP(B7609,'2017_GT Roster'!$B$6:$H$21,7, FALSE), "NO MATCH!!!")</f>
        <v>4</v>
      </c>
      <c r="E7609" s="24">
        <f>IFERROR(VLOOKUP(GAME_JUMP_REPORT_CONSOLIDATED!C7609,GAME_INDEX!$A$7:$E$34,5,FALSE), "NO MATCH")</f>
        <v>1023</v>
      </c>
      <c r="F7609" s="24" t="str">
        <f>IFERROR(VLOOKUP(C7609,GAME_INDEX!$A$7:$E$34,4,FALSE), "NO MATCH!!!")</f>
        <v>North Carolina</v>
      </c>
      <c r="G7609" t="s">
        <v>7600</v>
      </c>
      <c r="H7609" s="1">
        <v>43048</v>
      </c>
      <c r="I7609">
        <v>9536</v>
      </c>
      <c r="J7609" t="s">
        <v>7</v>
      </c>
      <c r="K7609" t="s">
        <v>3262</v>
      </c>
      <c r="L7609">
        <v>22</v>
      </c>
    </row>
    <row r="7610" spans="1:12" x14ac:dyDescent="0.55000000000000004">
      <c r="A7610" s="24" t="str">
        <f t="shared" si="119"/>
        <v>102333</v>
      </c>
      <c r="B7610" s="24" t="s">
        <v>32</v>
      </c>
      <c r="C7610" s="25">
        <v>43048</v>
      </c>
      <c r="D7610" s="24">
        <f>IFERROR(VLOOKUP(B7610,'2017_GT Roster'!$B$6:$H$21,7, FALSE), "NO MATCH!!!")</f>
        <v>33</v>
      </c>
      <c r="E7610" s="24">
        <f>IFERROR(VLOOKUP(GAME_JUMP_REPORT_CONSOLIDATED!C7610,GAME_INDEX!$A$7:$E$34,5,FALSE), "NO MATCH")</f>
        <v>1023</v>
      </c>
      <c r="F7610" s="24" t="str">
        <f>IFERROR(VLOOKUP(C7610,GAME_INDEX!$A$7:$E$34,4,FALSE), "NO MATCH!!!")</f>
        <v>North Carolina</v>
      </c>
      <c r="G7610" t="s">
        <v>7601</v>
      </c>
      <c r="H7610" s="1">
        <v>43048</v>
      </c>
      <c r="I7610">
        <v>9538</v>
      </c>
      <c r="J7610" t="s">
        <v>7</v>
      </c>
      <c r="K7610" t="s">
        <v>32</v>
      </c>
      <c r="L7610">
        <v>16.7</v>
      </c>
    </row>
    <row r="7611" spans="1:12" x14ac:dyDescent="0.55000000000000004">
      <c r="A7611" s="24" t="str">
        <f t="shared" si="119"/>
        <v>102310</v>
      </c>
      <c r="B7611" s="24" t="s">
        <v>5225</v>
      </c>
      <c r="C7611" s="25">
        <v>43048</v>
      </c>
      <c r="D7611" s="24">
        <f>IFERROR(VLOOKUP(B7611,'2017_GT Roster'!$B$6:$H$21,7, FALSE), "NO MATCH!!!")</f>
        <v>10</v>
      </c>
      <c r="E7611" s="24">
        <f>IFERROR(VLOOKUP(GAME_JUMP_REPORT_CONSOLIDATED!C7611,GAME_INDEX!$A$7:$E$34,5,FALSE), "NO MATCH")</f>
        <v>1023</v>
      </c>
      <c r="F7611" s="24" t="str">
        <f>IFERROR(VLOOKUP(C7611,GAME_INDEX!$A$7:$E$34,4,FALSE), "NO MATCH!!!")</f>
        <v>North Carolina</v>
      </c>
      <c r="G7611" t="s">
        <v>7602</v>
      </c>
      <c r="H7611" s="1">
        <v>43048</v>
      </c>
      <c r="I7611">
        <v>9538</v>
      </c>
      <c r="J7611" t="s">
        <v>7</v>
      </c>
      <c r="K7611" t="s">
        <v>5225</v>
      </c>
      <c r="L7611">
        <v>13.9</v>
      </c>
    </row>
    <row r="7612" spans="1:12" x14ac:dyDescent="0.55000000000000004">
      <c r="A7612" s="24" t="str">
        <f t="shared" si="119"/>
        <v>10239</v>
      </c>
      <c r="B7612" s="24" t="s">
        <v>27</v>
      </c>
      <c r="C7612" s="25">
        <v>43048</v>
      </c>
      <c r="D7612" s="24">
        <f>IFERROR(VLOOKUP(B7612,'2017_GT Roster'!$B$6:$H$21,7, FALSE), "NO MATCH!!!")</f>
        <v>9</v>
      </c>
      <c r="E7612" s="24">
        <f>IFERROR(VLOOKUP(GAME_JUMP_REPORT_CONSOLIDATED!C7612,GAME_INDEX!$A$7:$E$34,5,FALSE), "NO MATCH")</f>
        <v>1023</v>
      </c>
      <c r="F7612" s="24" t="str">
        <f>IFERROR(VLOOKUP(C7612,GAME_INDEX!$A$7:$E$34,4,FALSE), "NO MATCH!!!")</f>
        <v>North Carolina</v>
      </c>
      <c r="G7612" t="s">
        <v>7603</v>
      </c>
      <c r="H7612" s="1">
        <v>43048</v>
      </c>
      <c r="I7612">
        <v>9541</v>
      </c>
      <c r="J7612" t="s">
        <v>7</v>
      </c>
      <c r="K7612" t="s">
        <v>27</v>
      </c>
      <c r="L7612">
        <v>13.8</v>
      </c>
    </row>
    <row r="7613" spans="1:12" x14ac:dyDescent="0.55000000000000004">
      <c r="A7613" s="24" t="str">
        <f t="shared" si="119"/>
        <v>10234</v>
      </c>
      <c r="B7613" s="24" t="s">
        <v>3262</v>
      </c>
      <c r="C7613" s="25">
        <v>43048</v>
      </c>
      <c r="D7613" s="24">
        <f>IFERROR(VLOOKUP(B7613,'2017_GT Roster'!$B$6:$H$21,7, FALSE), "NO MATCH!!!")</f>
        <v>4</v>
      </c>
      <c r="E7613" s="24">
        <f>IFERROR(VLOOKUP(GAME_JUMP_REPORT_CONSOLIDATED!C7613,GAME_INDEX!$A$7:$E$34,5,FALSE), "NO MATCH")</f>
        <v>1023</v>
      </c>
      <c r="F7613" s="24" t="str">
        <f>IFERROR(VLOOKUP(C7613,GAME_INDEX!$A$7:$E$34,4,FALSE), "NO MATCH!!!")</f>
        <v>North Carolina</v>
      </c>
      <c r="G7613" t="s">
        <v>7604</v>
      </c>
      <c r="H7613" s="1">
        <v>43048</v>
      </c>
      <c r="I7613">
        <v>9545</v>
      </c>
      <c r="J7613" t="s">
        <v>7</v>
      </c>
      <c r="K7613" t="s">
        <v>3262</v>
      </c>
      <c r="L7613">
        <v>21</v>
      </c>
    </row>
    <row r="7614" spans="1:12" x14ac:dyDescent="0.55000000000000004">
      <c r="A7614" s="24" t="str">
        <f t="shared" si="119"/>
        <v>10233</v>
      </c>
      <c r="B7614" s="24" t="s">
        <v>3344</v>
      </c>
      <c r="C7614" s="25">
        <v>43048</v>
      </c>
      <c r="D7614" s="24">
        <f>IFERROR(VLOOKUP(B7614,'2017_GT Roster'!$B$6:$H$21,7, FALSE), "NO MATCH!!!")</f>
        <v>3</v>
      </c>
      <c r="E7614" s="24">
        <f>IFERROR(VLOOKUP(GAME_JUMP_REPORT_CONSOLIDATED!C7614,GAME_INDEX!$A$7:$E$34,5,FALSE), "NO MATCH")</f>
        <v>1023</v>
      </c>
      <c r="F7614" s="24" t="str">
        <f>IFERROR(VLOOKUP(C7614,GAME_INDEX!$A$7:$E$34,4,FALSE), "NO MATCH!!!")</f>
        <v>North Carolina</v>
      </c>
      <c r="G7614" t="s">
        <v>7605</v>
      </c>
      <c r="H7614" s="1">
        <v>43048</v>
      </c>
      <c r="I7614">
        <v>9551</v>
      </c>
      <c r="J7614" t="s">
        <v>7</v>
      </c>
      <c r="K7614" t="s">
        <v>3344</v>
      </c>
      <c r="L7614">
        <v>10.9</v>
      </c>
    </row>
    <row r="7615" spans="1:12" x14ac:dyDescent="0.55000000000000004">
      <c r="A7615" s="24" t="str">
        <f t="shared" si="119"/>
        <v>10239</v>
      </c>
      <c r="B7615" s="24" t="s">
        <v>27</v>
      </c>
      <c r="C7615" s="25">
        <v>43048</v>
      </c>
      <c r="D7615" s="24">
        <f>IFERROR(VLOOKUP(B7615,'2017_GT Roster'!$B$6:$H$21,7, FALSE), "NO MATCH!!!")</f>
        <v>9</v>
      </c>
      <c r="E7615" s="24">
        <f>IFERROR(VLOOKUP(GAME_JUMP_REPORT_CONSOLIDATED!C7615,GAME_INDEX!$A$7:$E$34,5,FALSE), "NO MATCH")</f>
        <v>1023</v>
      </c>
      <c r="F7615" s="24" t="str">
        <f>IFERROR(VLOOKUP(C7615,GAME_INDEX!$A$7:$E$34,4,FALSE), "NO MATCH!!!")</f>
        <v>North Carolina</v>
      </c>
      <c r="G7615" t="s">
        <v>7606</v>
      </c>
      <c r="H7615" s="1">
        <v>43048</v>
      </c>
      <c r="I7615">
        <v>9667</v>
      </c>
      <c r="J7615" t="s">
        <v>7</v>
      </c>
      <c r="K7615" t="s">
        <v>27</v>
      </c>
      <c r="L7615">
        <v>13.1</v>
      </c>
    </row>
    <row r="7616" spans="1:12" x14ac:dyDescent="0.55000000000000004">
      <c r="A7616" s="24" t="str">
        <f t="shared" si="119"/>
        <v>10239</v>
      </c>
      <c r="B7616" s="24" t="s">
        <v>27</v>
      </c>
      <c r="C7616" s="25">
        <v>43048</v>
      </c>
      <c r="D7616" s="24">
        <f>IFERROR(VLOOKUP(B7616,'2017_GT Roster'!$B$6:$H$21,7, FALSE), "NO MATCH!!!")</f>
        <v>9</v>
      </c>
      <c r="E7616" s="24">
        <f>IFERROR(VLOOKUP(GAME_JUMP_REPORT_CONSOLIDATED!C7616,GAME_INDEX!$A$7:$E$34,5,FALSE), "NO MATCH")</f>
        <v>1023</v>
      </c>
      <c r="F7616" s="24" t="str">
        <f>IFERROR(VLOOKUP(C7616,GAME_INDEX!$A$7:$E$34,4,FALSE), "NO MATCH!!!")</f>
        <v>North Carolina</v>
      </c>
      <c r="G7616" t="s">
        <v>7607</v>
      </c>
      <c r="H7616" s="1">
        <v>43048</v>
      </c>
      <c r="I7616">
        <v>9671</v>
      </c>
      <c r="J7616" t="s">
        <v>7</v>
      </c>
      <c r="K7616" t="s">
        <v>27</v>
      </c>
      <c r="L7616">
        <v>11.8</v>
      </c>
    </row>
    <row r="7617" spans="1:12" x14ac:dyDescent="0.55000000000000004">
      <c r="A7617" s="24" t="str">
        <f t="shared" si="119"/>
        <v>10239</v>
      </c>
      <c r="B7617" s="24" t="s">
        <v>27</v>
      </c>
      <c r="C7617" s="25">
        <v>43048</v>
      </c>
      <c r="D7617" s="24">
        <f>IFERROR(VLOOKUP(B7617,'2017_GT Roster'!$B$6:$H$21,7, FALSE), "NO MATCH!!!")</f>
        <v>9</v>
      </c>
      <c r="E7617" s="24">
        <f>IFERROR(VLOOKUP(GAME_JUMP_REPORT_CONSOLIDATED!C7617,GAME_INDEX!$A$7:$E$34,5,FALSE), "NO MATCH")</f>
        <v>1023</v>
      </c>
      <c r="F7617" s="24" t="str">
        <f>IFERROR(VLOOKUP(C7617,GAME_INDEX!$A$7:$E$34,4,FALSE), "NO MATCH!!!")</f>
        <v>North Carolina</v>
      </c>
      <c r="G7617" t="s">
        <v>7608</v>
      </c>
      <c r="H7617" s="1">
        <v>43048</v>
      </c>
      <c r="I7617">
        <v>9674</v>
      </c>
      <c r="J7617" t="s">
        <v>7</v>
      </c>
      <c r="K7617" t="s">
        <v>27</v>
      </c>
      <c r="L7617">
        <v>10.6</v>
      </c>
    </row>
    <row r="7618" spans="1:12" x14ac:dyDescent="0.55000000000000004">
      <c r="A7618" s="24" t="str">
        <f t="shared" si="119"/>
        <v>102333</v>
      </c>
      <c r="B7618" s="24" t="s">
        <v>32</v>
      </c>
      <c r="C7618" s="25">
        <v>43048</v>
      </c>
      <c r="D7618" s="24">
        <f>IFERROR(VLOOKUP(B7618,'2017_GT Roster'!$B$6:$H$21,7, FALSE), "NO MATCH!!!")</f>
        <v>33</v>
      </c>
      <c r="E7618" s="24">
        <f>IFERROR(VLOOKUP(GAME_JUMP_REPORT_CONSOLIDATED!C7618,GAME_INDEX!$A$7:$E$34,5,FALSE), "NO MATCH")</f>
        <v>1023</v>
      </c>
      <c r="F7618" s="24" t="str">
        <f>IFERROR(VLOOKUP(C7618,GAME_INDEX!$A$7:$E$34,4,FALSE), "NO MATCH!!!")</f>
        <v>North Carolina</v>
      </c>
      <c r="G7618" t="s">
        <v>7609</v>
      </c>
      <c r="H7618" s="1">
        <v>43048</v>
      </c>
      <c r="I7618">
        <v>9674</v>
      </c>
      <c r="J7618" t="s">
        <v>7</v>
      </c>
      <c r="K7618" t="s">
        <v>32</v>
      </c>
      <c r="L7618">
        <v>20.7</v>
      </c>
    </row>
    <row r="7619" spans="1:12" x14ac:dyDescent="0.55000000000000004">
      <c r="A7619" s="24" t="str">
        <f t="shared" si="119"/>
        <v>102311</v>
      </c>
      <c r="B7619" s="24" t="s">
        <v>14</v>
      </c>
      <c r="C7619" s="25">
        <v>43048</v>
      </c>
      <c r="D7619" s="24">
        <f>IFERROR(VLOOKUP(B7619,'2017_GT Roster'!$B$6:$H$21,7, FALSE), "NO MATCH!!!")</f>
        <v>11</v>
      </c>
      <c r="E7619" s="24">
        <f>IFERROR(VLOOKUP(GAME_JUMP_REPORT_CONSOLIDATED!C7619,GAME_INDEX!$A$7:$E$34,5,FALSE), "NO MATCH")</f>
        <v>1023</v>
      </c>
      <c r="F7619" s="24" t="str">
        <f>IFERROR(VLOOKUP(C7619,GAME_INDEX!$A$7:$E$34,4,FALSE), "NO MATCH!!!")</f>
        <v>North Carolina</v>
      </c>
      <c r="G7619" t="s">
        <v>7610</v>
      </c>
      <c r="H7619" s="1">
        <v>43048</v>
      </c>
      <c r="I7619">
        <v>9681</v>
      </c>
      <c r="J7619" t="s">
        <v>7</v>
      </c>
      <c r="K7619" t="s">
        <v>14</v>
      </c>
      <c r="L7619">
        <v>21.4</v>
      </c>
    </row>
    <row r="7620" spans="1:12" x14ac:dyDescent="0.55000000000000004">
      <c r="A7620" s="24" t="str">
        <f t="shared" si="119"/>
        <v>102333</v>
      </c>
      <c r="B7620" s="24" t="s">
        <v>32</v>
      </c>
      <c r="C7620" s="25">
        <v>43048</v>
      </c>
      <c r="D7620" s="24">
        <f>IFERROR(VLOOKUP(B7620,'2017_GT Roster'!$B$6:$H$21,7, FALSE), "NO MATCH!!!")</f>
        <v>33</v>
      </c>
      <c r="E7620" s="24">
        <f>IFERROR(VLOOKUP(GAME_JUMP_REPORT_CONSOLIDATED!C7620,GAME_INDEX!$A$7:$E$34,5,FALSE), "NO MATCH")</f>
        <v>1023</v>
      </c>
      <c r="F7620" s="24" t="str">
        <f>IFERROR(VLOOKUP(C7620,GAME_INDEX!$A$7:$E$34,4,FALSE), "NO MATCH!!!")</f>
        <v>North Carolina</v>
      </c>
      <c r="G7620" t="s">
        <v>7611</v>
      </c>
      <c r="H7620" s="1">
        <v>43048</v>
      </c>
      <c r="I7620">
        <v>9681</v>
      </c>
      <c r="J7620" t="s">
        <v>7</v>
      </c>
      <c r="K7620" t="s">
        <v>32</v>
      </c>
      <c r="L7620">
        <v>16.600000000000001</v>
      </c>
    </row>
    <row r="7621" spans="1:12" x14ac:dyDescent="0.55000000000000004">
      <c r="A7621" s="24" t="str">
        <f t="shared" si="119"/>
        <v>10239</v>
      </c>
      <c r="B7621" s="24" t="s">
        <v>27</v>
      </c>
      <c r="C7621" s="25">
        <v>43048</v>
      </c>
      <c r="D7621" s="24">
        <f>IFERROR(VLOOKUP(B7621,'2017_GT Roster'!$B$6:$H$21,7, FALSE), "NO MATCH!!!")</f>
        <v>9</v>
      </c>
      <c r="E7621" s="24">
        <f>IFERROR(VLOOKUP(GAME_JUMP_REPORT_CONSOLIDATED!C7621,GAME_INDEX!$A$7:$E$34,5,FALSE), "NO MATCH")</f>
        <v>1023</v>
      </c>
      <c r="F7621" s="24" t="str">
        <f>IFERROR(VLOOKUP(C7621,GAME_INDEX!$A$7:$E$34,4,FALSE), "NO MATCH!!!")</f>
        <v>North Carolina</v>
      </c>
      <c r="G7621" t="s">
        <v>7612</v>
      </c>
      <c r="H7621" s="1">
        <v>43048</v>
      </c>
      <c r="I7621">
        <v>9704</v>
      </c>
      <c r="J7621" t="s">
        <v>7</v>
      </c>
      <c r="K7621" t="s">
        <v>27</v>
      </c>
      <c r="L7621">
        <v>14.9</v>
      </c>
    </row>
    <row r="7622" spans="1:12" x14ac:dyDescent="0.55000000000000004">
      <c r="A7622" s="24" t="str">
        <f t="shared" si="119"/>
        <v>102312</v>
      </c>
      <c r="B7622" s="24" t="s">
        <v>10639</v>
      </c>
      <c r="C7622" s="25">
        <v>43048</v>
      </c>
      <c r="D7622" s="24">
        <f>IFERROR(VLOOKUP(B7622,'2017_GT Roster'!$B$6:$H$21,7, FALSE), "NO MATCH!!!")</f>
        <v>12</v>
      </c>
      <c r="E7622" s="24">
        <f>IFERROR(VLOOKUP(GAME_JUMP_REPORT_CONSOLIDATED!C7622,GAME_INDEX!$A$7:$E$34,5,FALSE), "NO MATCH")</f>
        <v>1023</v>
      </c>
      <c r="F7622" s="24" t="str">
        <f>IFERROR(VLOOKUP(C7622,GAME_INDEX!$A$7:$E$34,4,FALSE), "NO MATCH!!!")</f>
        <v>North Carolina</v>
      </c>
      <c r="G7622" t="s">
        <v>7613</v>
      </c>
      <c r="H7622" s="1">
        <v>43048</v>
      </c>
      <c r="I7622">
        <v>9712</v>
      </c>
      <c r="J7622" t="s">
        <v>7</v>
      </c>
      <c r="K7622" t="s">
        <v>12</v>
      </c>
      <c r="L7622">
        <v>11.6</v>
      </c>
    </row>
    <row r="7623" spans="1:12" x14ac:dyDescent="0.55000000000000004">
      <c r="A7623" s="24" t="str">
        <f t="shared" si="119"/>
        <v>10239</v>
      </c>
      <c r="B7623" s="24" t="s">
        <v>27</v>
      </c>
      <c r="C7623" s="25">
        <v>43048</v>
      </c>
      <c r="D7623" s="24">
        <f>IFERROR(VLOOKUP(B7623,'2017_GT Roster'!$B$6:$H$21,7, FALSE), "NO MATCH!!!")</f>
        <v>9</v>
      </c>
      <c r="E7623" s="24">
        <f>IFERROR(VLOOKUP(GAME_JUMP_REPORT_CONSOLIDATED!C7623,GAME_INDEX!$A$7:$E$34,5,FALSE), "NO MATCH")</f>
        <v>1023</v>
      </c>
      <c r="F7623" s="24" t="str">
        <f>IFERROR(VLOOKUP(C7623,GAME_INDEX!$A$7:$E$34,4,FALSE), "NO MATCH!!!")</f>
        <v>North Carolina</v>
      </c>
      <c r="G7623" t="s">
        <v>7614</v>
      </c>
      <c r="H7623" s="1">
        <v>43048</v>
      </c>
      <c r="I7623">
        <v>9725</v>
      </c>
      <c r="J7623" t="s">
        <v>7</v>
      </c>
      <c r="K7623" t="s">
        <v>27</v>
      </c>
      <c r="L7623">
        <v>11</v>
      </c>
    </row>
    <row r="7624" spans="1:12" x14ac:dyDescent="0.55000000000000004">
      <c r="A7624" s="24" t="str">
        <f t="shared" si="119"/>
        <v>10234</v>
      </c>
      <c r="B7624" s="24" t="s">
        <v>3262</v>
      </c>
      <c r="C7624" s="25">
        <v>43048</v>
      </c>
      <c r="D7624" s="24">
        <f>IFERROR(VLOOKUP(B7624,'2017_GT Roster'!$B$6:$H$21,7, FALSE), "NO MATCH!!!")</f>
        <v>4</v>
      </c>
      <c r="E7624" s="24">
        <f>IFERROR(VLOOKUP(GAME_JUMP_REPORT_CONSOLIDATED!C7624,GAME_INDEX!$A$7:$E$34,5,FALSE), "NO MATCH")</f>
        <v>1023</v>
      </c>
      <c r="F7624" s="24" t="str">
        <f>IFERROR(VLOOKUP(C7624,GAME_INDEX!$A$7:$E$34,4,FALSE), "NO MATCH!!!")</f>
        <v>North Carolina</v>
      </c>
      <c r="G7624" t="s">
        <v>7615</v>
      </c>
      <c r="H7624" s="1">
        <v>43048</v>
      </c>
      <c r="I7624">
        <v>9732</v>
      </c>
      <c r="J7624" t="s">
        <v>7</v>
      </c>
      <c r="K7624" t="s">
        <v>3262</v>
      </c>
      <c r="L7624">
        <v>16.2</v>
      </c>
    </row>
    <row r="7625" spans="1:12" x14ac:dyDescent="0.55000000000000004">
      <c r="A7625" s="24" t="str">
        <f t="shared" si="119"/>
        <v>10239</v>
      </c>
      <c r="B7625" s="24" t="s">
        <v>27</v>
      </c>
      <c r="C7625" s="25">
        <v>43048</v>
      </c>
      <c r="D7625" s="24">
        <f>IFERROR(VLOOKUP(B7625,'2017_GT Roster'!$B$6:$H$21,7, FALSE), "NO MATCH!!!")</f>
        <v>9</v>
      </c>
      <c r="E7625" s="24">
        <f>IFERROR(VLOOKUP(GAME_JUMP_REPORT_CONSOLIDATED!C7625,GAME_INDEX!$A$7:$E$34,5,FALSE), "NO MATCH")</f>
        <v>1023</v>
      </c>
      <c r="F7625" s="24" t="str">
        <f>IFERROR(VLOOKUP(C7625,GAME_INDEX!$A$7:$E$34,4,FALSE), "NO MATCH!!!")</f>
        <v>North Carolina</v>
      </c>
      <c r="G7625" t="s">
        <v>7616</v>
      </c>
      <c r="H7625" s="1">
        <v>43048</v>
      </c>
      <c r="I7625">
        <v>9861</v>
      </c>
      <c r="J7625" t="s">
        <v>7</v>
      </c>
      <c r="K7625" t="s">
        <v>27</v>
      </c>
      <c r="L7625">
        <v>12</v>
      </c>
    </row>
    <row r="7626" spans="1:12" x14ac:dyDescent="0.55000000000000004">
      <c r="A7626" s="24" t="str">
        <f t="shared" si="119"/>
        <v>102397</v>
      </c>
      <c r="B7626" s="24" t="s">
        <v>42</v>
      </c>
      <c r="C7626" s="25">
        <v>43048</v>
      </c>
      <c r="D7626" s="24">
        <f>IFERROR(VLOOKUP(B7626,'2017_GT Roster'!$B$6:$H$21,7, FALSE), "NO MATCH!!!")</f>
        <v>97</v>
      </c>
      <c r="E7626" s="24">
        <f>IFERROR(VLOOKUP(GAME_JUMP_REPORT_CONSOLIDATED!C7626,GAME_INDEX!$A$7:$E$34,5,FALSE), "NO MATCH")</f>
        <v>1023</v>
      </c>
      <c r="F7626" s="24" t="str">
        <f>IFERROR(VLOOKUP(C7626,GAME_INDEX!$A$7:$E$34,4,FALSE), "NO MATCH!!!")</f>
        <v>North Carolina</v>
      </c>
      <c r="G7626" t="s">
        <v>7617</v>
      </c>
      <c r="H7626" s="1">
        <v>43048</v>
      </c>
      <c r="I7626">
        <v>9863</v>
      </c>
      <c r="J7626" t="s">
        <v>7</v>
      </c>
      <c r="K7626" t="s">
        <v>42</v>
      </c>
      <c r="L7626">
        <v>15.9</v>
      </c>
    </row>
    <row r="7627" spans="1:12" x14ac:dyDescent="0.55000000000000004">
      <c r="A7627" s="24" t="str">
        <f t="shared" si="119"/>
        <v>102333</v>
      </c>
      <c r="B7627" s="24" t="s">
        <v>32</v>
      </c>
      <c r="C7627" s="25">
        <v>43048</v>
      </c>
      <c r="D7627" s="24">
        <f>IFERROR(VLOOKUP(B7627,'2017_GT Roster'!$B$6:$H$21,7, FALSE), "NO MATCH!!!")</f>
        <v>33</v>
      </c>
      <c r="E7627" s="24">
        <f>IFERROR(VLOOKUP(GAME_JUMP_REPORT_CONSOLIDATED!C7627,GAME_INDEX!$A$7:$E$34,5,FALSE), "NO MATCH")</f>
        <v>1023</v>
      </c>
      <c r="F7627" s="24" t="str">
        <f>IFERROR(VLOOKUP(C7627,GAME_INDEX!$A$7:$E$34,4,FALSE), "NO MATCH!!!")</f>
        <v>North Carolina</v>
      </c>
      <c r="G7627" t="s">
        <v>7618</v>
      </c>
      <c r="H7627" s="1">
        <v>43048</v>
      </c>
      <c r="I7627">
        <v>9868</v>
      </c>
      <c r="J7627" t="s">
        <v>7</v>
      </c>
      <c r="K7627" t="s">
        <v>32</v>
      </c>
      <c r="L7627">
        <v>22.7</v>
      </c>
    </row>
    <row r="7628" spans="1:12" x14ac:dyDescent="0.55000000000000004">
      <c r="A7628" s="24" t="str">
        <f t="shared" si="119"/>
        <v>10234</v>
      </c>
      <c r="B7628" s="24" t="s">
        <v>3262</v>
      </c>
      <c r="C7628" s="25">
        <v>43048</v>
      </c>
      <c r="D7628" s="24">
        <f>IFERROR(VLOOKUP(B7628,'2017_GT Roster'!$B$6:$H$21,7, FALSE), "NO MATCH!!!")</f>
        <v>4</v>
      </c>
      <c r="E7628" s="24">
        <f>IFERROR(VLOOKUP(GAME_JUMP_REPORT_CONSOLIDATED!C7628,GAME_INDEX!$A$7:$E$34,5,FALSE), "NO MATCH")</f>
        <v>1023</v>
      </c>
      <c r="F7628" s="24" t="str">
        <f>IFERROR(VLOOKUP(C7628,GAME_INDEX!$A$7:$E$34,4,FALSE), "NO MATCH!!!")</f>
        <v>North Carolina</v>
      </c>
      <c r="G7628" t="s">
        <v>7619</v>
      </c>
      <c r="H7628" s="1">
        <v>43048</v>
      </c>
      <c r="I7628">
        <v>9870</v>
      </c>
      <c r="J7628" t="s">
        <v>7</v>
      </c>
      <c r="K7628" t="s">
        <v>3262</v>
      </c>
      <c r="L7628">
        <v>22</v>
      </c>
    </row>
    <row r="7629" spans="1:12" x14ac:dyDescent="0.55000000000000004">
      <c r="A7629" s="24" t="str">
        <f t="shared" si="119"/>
        <v>10239</v>
      </c>
      <c r="B7629" s="24" t="s">
        <v>27</v>
      </c>
      <c r="C7629" s="25">
        <v>43048</v>
      </c>
      <c r="D7629" s="24">
        <f>IFERROR(VLOOKUP(B7629,'2017_GT Roster'!$B$6:$H$21,7, FALSE), "NO MATCH!!!")</f>
        <v>9</v>
      </c>
      <c r="E7629" s="24">
        <f>IFERROR(VLOOKUP(GAME_JUMP_REPORT_CONSOLIDATED!C7629,GAME_INDEX!$A$7:$E$34,5,FALSE), "NO MATCH")</f>
        <v>1023</v>
      </c>
      <c r="F7629" s="24" t="str">
        <f>IFERROR(VLOOKUP(C7629,GAME_INDEX!$A$7:$E$34,4,FALSE), "NO MATCH!!!")</f>
        <v>North Carolina</v>
      </c>
      <c r="G7629" t="s">
        <v>7620</v>
      </c>
      <c r="H7629" s="1">
        <v>43048</v>
      </c>
      <c r="I7629">
        <v>9893</v>
      </c>
      <c r="J7629" t="s">
        <v>7</v>
      </c>
      <c r="K7629" t="s">
        <v>27</v>
      </c>
      <c r="L7629">
        <v>13.3</v>
      </c>
    </row>
    <row r="7630" spans="1:12" x14ac:dyDescent="0.55000000000000004">
      <c r="A7630" s="24" t="str">
        <f t="shared" si="119"/>
        <v>10234</v>
      </c>
      <c r="B7630" s="24" t="s">
        <v>3262</v>
      </c>
      <c r="C7630" s="25">
        <v>43048</v>
      </c>
      <c r="D7630" s="24">
        <f>IFERROR(VLOOKUP(B7630,'2017_GT Roster'!$B$6:$H$21,7, FALSE), "NO MATCH!!!")</f>
        <v>4</v>
      </c>
      <c r="E7630" s="24">
        <f>IFERROR(VLOOKUP(GAME_JUMP_REPORT_CONSOLIDATED!C7630,GAME_INDEX!$A$7:$E$34,5,FALSE), "NO MATCH")</f>
        <v>1023</v>
      </c>
      <c r="F7630" s="24" t="str">
        <f>IFERROR(VLOOKUP(C7630,GAME_INDEX!$A$7:$E$34,4,FALSE), "NO MATCH!!!")</f>
        <v>North Carolina</v>
      </c>
      <c r="G7630" t="s">
        <v>7621</v>
      </c>
      <c r="H7630" s="1">
        <v>43048</v>
      </c>
      <c r="I7630">
        <v>9903</v>
      </c>
      <c r="J7630" t="s">
        <v>7</v>
      </c>
      <c r="K7630" t="s">
        <v>3262</v>
      </c>
      <c r="L7630">
        <v>19.100000000000001</v>
      </c>
    </row>
    <row r="7631" spans="1:12" x14ac:dyDescent="0.55000000000000004">
      <c r="A7631" s="24" t="str">
        <f t="shared" si="119"/>
        <v>102311</v>
      </c>
      <c r="B7631" s="24" t="s">
        <v>14</v>
      </c>
      <c r="C7631" s="25">
        <v>43048</v>
      </c>
      <c r="D7631" s="24">
        <f>IFERROR(VLOOKUP(B7631,'2017_GT Roster'!$B$6:$H$21,7, FALSE), "NO MATCH!!!")</f>
        <v>11</v>
      </c>
      <c r="E7631" s="24">
        <f>IFERROR(VLOOKUP(GAME_JUMP_REPORT_CONSOLIDATED!C7631,GAME_INDEX!$A$7:$E$34,5,FALSE), "NO MATCH")</f>
        <v>1023</v>
      </c>
      <c r="F7631" s="24" t="str">
        <f>IFERROR(VLOOKUP(C7631,GAME_INDEX!$A$7:$E$34,4,FALSE), "NO MATCH!!!")</f>
        <v>North Carolina</v>
      </c>
      <c r="G7631" t="s">
        <v>7622</v>
      </c>
      <c r="H7631" s="1">
        <v>43048</v>
      </c>
      <c r="I7631">
        <v>9904</v>
      </c>
      <c r="J7631" t="s">
        <v>7</v>
      </c>
      <c r="K7631" t="s">
        <v>14</v>
      </c>
      <c r="L7631">
        <v>22.1</v>
      </c>
    </row>
    <row r="7632" spans="1:12" x14ac:dyDescent="0.55000000000000004">
      <c r="A7632" s="24" t="str">
        <f t="shared" si="119"/>
        <v>102333</v>
      </c>
      <c r="B7632" s="24" t="s">
        <v>32</v>
      </c>
      <c r="C7632" s="25">
        <v>43048</v>
      </c>
      <c r="D7632" s="24">
        <f>IFERROR(VLOOKUP(B7632,'2017_GT Roster'!$B$6:$H$21,7, FALSE), "NO MATCH!!!")</f>
        <v>33</v>
      </c>
      <c r="E7632" s="24">
        <f>IFERROR(VLOOKUP(GAME_JUMP_REPORT_CONSOLIDATED!C7632,GAME_INDEX!$A$7:$E$34,5,FALSE), "NO MATCH")</f>
        <v>1023</v>
      </c>
      <c r="F7632" s="24" t="str">
        <f>IFERROR(VLOOKUP(C7632,GAME_INDEX!$A$7:$E$34,4,FALSE), "NO MATCH!!!")</f>
        <v>North Carolina</v>
      </c>
      <c r="G7632" t="s">
        <v>7623</v>
      </c>
      <c r="H7632" s="1">
        <v>43048</v>
      </c>
      <c r="I7632">
        <v>9905</v>
      </c>
      <c r="J7632" t="s">
        <v>7</v>
      </c>
      <c r="K7632" t="s">
        <v>32</v>
      </c>
      <c r="L7632">
        <v>17.399999999999999</v>
      </c>
    </row>
    <row r="7633" spans="1:12" x14ac:dyDescent="0.55000000000000004">
      <c r="A7633" s="24" t="str">
        <f t="shared" si="119"/>
        <v>102397</v>
      </c>
      <c r="B7633" s="24" t="s">
        <v>42</v>
      </c>
      <c r="C7633" s="25">
        <v>43048</v>
      </c>
      <c r="D7633" s="24">
        <f>IFERROR(VLOOKUP(B7633,'2017_GT Roster'!$B$6:$H$21,7, FALSE), "NO MATCH!!!")</f>
        <v>97</v>
      </c>
      <c r="E7633" s="24">
        <f>IFERROR(VLOOKUP(GAME_JUMP_REPORT_CONSOLIDATED!C7633,GAME_INDEX!$A$7:$E$34,5,FALSE), "NO MATCH")</f>
        <v>1023</v>
      </c>
      <c r="F7633" s="24" t="str">
        <f>IFERROR(VLOOKUP(C7633,GAME_INDEX!$A$7:$E$34,4,FALSE), "NO MATCH!!!")</f>
        <v>North Carolina</v>
      </c>
      <c r="G7633" t="s">
        <v>7624</v>
      </c>
      <c r="H7633" s="1">
        <v>43048</v>
      </c>
      <c r="I7633">
        <v>9919</v>
      </c>
      <c r="J7633" t="s">
        <v>7</v>
      </c>
      <c r="K7633" t="s">
        <v>42</v>
      </c>
      <c r="L7633">
        <v>15.6</v>
      </c>
    </row>
    <row r="7634" spans="1:12" x14ac:dyDescent="0.55000000000000004">
      <c r="A7634" s="24" t="str">
        <f t="shared" si="119"/>
        <v>102397</v>
      </c>
      <c r="B7634" s="24" t="s">
        <v>42</v>
      </c>
      <c r="C7634" s="25">
        <v>43048</v>
      </c>
      <c r="D7634" s="24">
        <f>IFERROR(VLOOKUP(B7634,'2017_GT Roster'!$B$6:$H$21,7, FALSE), "NO MATCH!!!")</f>
        <v>97</v>
      </c>
      <c r="E7634" s="24">
        <f>IFERROR(VLOOKUP(GAME_JUMP_REPORT_CONSOLIDATED!C7634,GAME_INDEX!$A$7:$E$34,5,FALSE), "NO MATCH")</f>
        <v>1023</v>
      </c>
      <c r="F7634" s="24" t="str">
        <f>IFERROR(VLOOKUP(C7634,GAME_INDEX!$A$7:$E$34,4,FALSE), "NO MATCH!!!")</f>
        <v>North Carolina</v>
      </c>
      <c r="G7634" t="s">
        <v>7625</v>
      </c>
      <c r="H7634" s="1">
        <v>43048</v>
      </c>
      <c r="I7634">
        <v>9920</v>
      </c>
      <c r="J7634" t="s">
        <v>7</v>
      </c>
      <c r="K7634" t="s">
        <v>42</v>
      </c>
      <c r="L7634">
        <v>13.7</v>
      </c>
    </row>
    <row r="7635" spans="1:12" x14ac:dyDescent="0.55000000000000004">
      <c r="A7635" s="24" t="str">
        <f t="shared" si="119"/>
        <v>102397</v>
      </c>
      <c r="B7635" s="24" t="s">
        <v>42</v>
      </c>
      <c r="C7635" s="25">
        <v>43048</v>
      </c>
      <c r="D7635" s="24">
        <f>IFERROR(VLOOKUP(B7635,'2017_GT Roster'!$B$6:$H$21,7, FALSE), "NO MATCH!!!")</f>
        <v>97</v>
      </c>
      <c r="E7635" s="24">
        <f>IFERROR(VLOOKUP(GAME_JUMP_REPORT_CONSOLIDATED!C7635,GAME_INDEX!$A$7:$E$34,5,FALSE), "NO MATCH")</f>
        <v>1023</v>
      </c>
      <c r="F7635" s="24" t="str">
        <f>IFERROR(VLOOKUP(C7635,GAME_INDEX!$A$7:$E$34,4,FALSE), "NO MATCH!!!")</f>
        <v>North Carolina</v>
      </c>
      <c r="G7635" t="s">
        <v>7626</v>
      </c>
      <c r="H7635" s="1">
        <v>43048</v>
      </c>
      <c r="I7635">
        <v>9921</v>
      </c>
      <c r="J7635" t="s">
        <v>7</v>
      </c>
      <c r="K7635" t="s">
        <v>42</v>
      </c>
      <c r="L7635">
        <v>11</v>
      </c>
    </row>
    <row r="7636" spans="1:12" x14ac:dyDescent="0.55000000000000004">
      <c r="A7636" s="24" t="str">
        <f t="shared" si="119"/>
        <v>102397</v>
      </c>
      <c r="B7636" s="24" t="s">
        <v>42</v>
      </c>
      <c r="C7636" s="25">
        <v>43048</v>
      </c>
      <c r="D7636" s="24">
        <f>IFERROR(VLOOKUP(B7636,'2017_GT Roster'!$B$6:$H$21,7, FALSE), "NO MATCH!!!")</f>
        <v>97</v>
      </c>
      <c r="E7636" s="24">
        <f>IFERROR(VLOOKUP(GAME_JUMP_REPORT_CONSOLIDATED!C7636,GAME_INDEX!$A$7:$E$34,5,FALSE), "NO MATCH")</f>
        <v>1023</v>
      </c>
      <c r="F7636" s="24" t="str">
        <f>IFERROR(VLOOKUP(C7636,GAME_INDEX!$A$7:$E$34,4,FALSE), "NO MATCH!!!")</f>
        <v>North Carolina</v>
      </c>
      <c r="G7636" t="s">
        <v>7627</v>
      </c>
      <c r="H7636" s="1">
        <v>43048</v>
      </c>
      <c r="I7636">
        <v>9922</v>
      </c>
      <c r="J7636" t="s">
        <v>7</v>
      </c>
      <c r="K7636" t="s">
        <v>42</v>
      </c>
      <c r="L7636">
        <v>9.3000000000000007</v>
      </c>
    </row>
    <row r="7637" spans="1:12" x14ac:dyDescent="0.55000000000000004">
      <c r="A7637" s="24" t="str">
        <f t="shared" si="119"/>
        <v>102333</v>
      </c>
      <c r="B7637" s="24" t="s">
        <v>32</v>
      </c>
      <c r="C7637" s="25">
        <v>43048</v>
      </c>
      <c r="D7637" s="24">
        <f>IFERROR(VLOOKUP(B7637,'2017_GT Roster'!$B$6:$H$21,7, FALSE), "NO MATCH!!!")</f>
        <v>33</v>
      </c>
      <c r="E7637" s="24">
        <f>IFERROR(VLOOKUP(GAME_JUMP_REPORT_CONSOLIDATED!C7637,GAME_INDEX!$A$7:$E$34,5,FALSE), "NO MATCH")</f>
        <v>1023</v>
      </c>
      <c r="F7637" s="24" t="str">
        <f>IFERROR(VLOOKUP(C7637,GAME_INDEX!$A$7:$E$34,4,FALSE), "NO MATCH!!!")</f>
        <v>North Carolina</v>
      </c>
      <c r="G7637" t="s">
        <v>7628</v>
      </c>
      <c r="H7637" s="1">
        <v>43048</v>
      </c>
      <c r="I7637">
        <v>9924</v>
      </c>
      <c r="J7637" t="s">
        <v>7</v>
      </c>
      <c r="K7637" t="s">
        <v>32</v>
      </c>
      <c r="L7637">
        <v>13.9</v>
      </c>
    </row>
    <row r="7638" spans="1:12" x14ac:dyDescent="0.55000000000000004">
      <c r="A7638" s="24" t="str">
        <f t="shared" si="119"/>
        <v>10239</v>
      </c>
      <c r="B7638" s="24" t="s">
        <v>27</v>
      </c>
      <c r="C7638" s="25">
        <v>43048</v>
      </c>
      <c r="D7638" s="24">
        <f>IFERROR(VLOOKUP(B7638,'2017_GT Roster'!$B$6:$H$21,7, FALSE), "NO MATCH!!!")</f>
        <v>9</v>
      </c>
      <c r="E7638" s="24">
        <f>IFERROR(VLOOKUP(GAME_JUMP_REPORT_CONSOLIDATED!C7638,GAME_INDEX!$A$7:$E$34,5,FALSE), "NO MATCH")</f>
        <v>1023</v>
      </c>
      <c r="F7638" s="24" t="str">
        <f>IFERROR(VLOOKUP(C7638,GAME_INDEX!$A$7:$E$34,4,FALSE), "NO MATCH!!!")</f>
        <v>North Carolina</v>
      </c>
      <c r="G7638" t="s">
        <v>7629</v>
      </c>
      <c r="H7638" s="1">
        <v>43048</v>
      </c>
      <c r="I7638">
        <v>9925</v>
      </c>
      <c r="J7638" t="s">
        <v>7</v>
      </c>
      <c r="K7638" t="s">
        <v>27</v>
      </c>
      <c r="L7638">
        <v>9.4</v>
      </c>
    </row>
    <row r="7639" spans="1:12" x14ac:dyDescent="0.55000000000000004">
      <c r="A7639" s="24" t="str">
        <f t="shared" si="119"/>
        <v>10234</v>
      </c>
      <c r="B7639" s="24" t="s">
        <v>3262</v>
      </c>
      <c r="C7639" s="25">
        <v>43048</v>
      </c>
      <c r="D7639" s="24">
        <f>IFERROR(VLOOKUP(B7639,'2017_GT Roster'!$B$6:$H$21,7, FALSE), "NO MATCH!!!")</f>
        <v>4</v>
      </c>
      <c r="E7639" s="24">
        <f>IFERROR(VLOOKUP(GAME_JUMP_REPORT_CONSOLIDATED!C7639,GAME_INDEX!$A$7:$E$34,5,FALSE), "NO MATCH")</f>
        <v>1023</v>
      </c>
      <c r="F7639" s="24" t="str">
        <f>IFERROR(VLOOKUP(C7639,GAME_INDEX!$A$7:$E$34,4,FALSE), "NO MATCH!!!")</f>
        <v>North Carolina</v>
      </c>
      <c r="G7639" t="s">
        <v>7630</v>
      </c>
      <c r="H7639" s="1">
        <v>43048</v>
      </c>
      <c r="I7639">
        <v>9926</v>
      </c>
      <c r="J7639" t="s">
        <v>7</v>
      </c>
      <c r="K7639" t="s">
        <v>3262</v>
      </c>
      <c r="L7639">
        <v>23.5</v>
      </c>
    </row>
    <row r="7640" spans="1:12" x14ac:dyDescent="0.55000000000000004">
      <c r="A7640" s="24" t="str">
        <f t="shared" si="119"/>
        <v>102312</v>
      </c>
      <c r="B7640" s="24" t="s">
        <v>10639</v>
      </c>
      <c r="C7640" s="25">
        <v>43048</v>
      </c>
      <c r="D7640" s="24">
        <f>IFERROR(VLOOKUP(B7640,'2017_GT Roster'!$B$6:$H$21,7, FALSE), "NO MATCH!!!")</f>
        <v>12</v>
      </c>
      <c r="E7640" s="24">
        <f>IFERROR(VLOOKUP(GAME_JUMP_REPORT_CONSOLIDATED!C7640,GAME_INDEX!$A$7:$E$34,5,FALSE), "NO MATCH")</f>
        <v>1023</v>
      </c>
      <c r="F7640" s="24" t="str">
        <f>IFERROR(VLOOKUP(C7640,GAME_INDEX!$A$7:$E$34,4,FALSE), "NO MATCH!!!")</f>
        <v>North Carolina</v>
      </c>
      <c r="G7640" t="s">
        <v>7631</v>
      </c>
      <c r="H7640" s="1">
        <v>43048</v>
      </c>
      <c r="I7640">
        <v>9932</v>
      </c>
      <c r="J7640" t="s">
        <v>7</v>
      </c>
      <c r="K7640" t="s">
        <v>12</v>
      </c>
      <c r="L7640">
        <v>12.1</v>
      </c>
    </row>
    <row r="7641" spans="1:12" x14ac:dyDescent="0.55000000000000004">
      <c r="A7641" s="24" t="str">
        <f t="shared" si="119"/>
        <v>102312</v>
      </c>
      <c r="B7641" s="24" t="s">
        <v>10639</v>
      </c>
      <c r="C7641" s="25">
        <v>43048</v>
      </c>
      <c r="D7641" s="24">
        <f>IFERROR(VLOOKUP(B7641,'2017_GT Roster'!$B$6:$H$21,7, FALSE), "NO MATCH!!!")</f>
        <v>12</v>
      </c>
      <c r="E7641" s="24">
        <f>IFERROR(VLOOKUP(GAME_JUMP_REPORT_CONSOLIDATED!C7641,GAME_INDEX!$A$7:$E$34,5,FALSE), "NO MATCH")</f>
        <v>1023</v>
      </c>
      <c r="F7641" s="24" t="str">
        <f>IFERROR(VLOOKUP(C7641,GAME_INDEX!$A$7:$E$34,4,FALSE), "NO MATCH!!!")</f>
        <v>North Carolina</v>
      </c>
      <c r="G7641" t="s">
        <v>7632</v>
      </c>
      <c r="H7641" s="1">
        <v>43048</v>
      </c>
      <c r="I7641">
        <v>9932</v>
      </c>
      <c r="J7641" t="s">
        <v>7</v>
      </c>
      <c r="K7641" t="s">
        <v>12</v>
      </c>
      <c r="L7641">
        <v>8.4</v>
      </c>
    </row>
    <row r="7642" spans="1:12" x14ac:dyDescent="0.55000000000000004">
      <c r="A7642" s="24" t="str">
        <f t="shared" si="119"/>
        <v>102311</v>
      </c>
      <c r="B7642" s="24" t="s">
        <v>14</v>
      </c>
      <c r="C7642" s="25">
        <v>43048</v>
      </c>
      <c r="D7642" s="24">
        <f>IFERROR(VLOOKUP(B7642,'2017_GT Roster'!$B$6:$H$21,7, FALSE), "NO MATCH!!!")</f>
        <v>11</v>
      </c>
      <c r="E7642" s="24">
        <f>IFERROR(VLOOKUP(GAME_JUMP_REPORT_CONSOLIDATED!C7642,GAME_INDEX!$A$7:$E$34,5,FALSE), "NO MATCH")</f>
        <v>1023</v>
      </c>
      <c r="F7642" s="24" t="str">
        <f>IFERROR(VLOOKUP(C7642,GAME_INDEX!$A$7:$E$34,4,FALSE), "NO MATCH!!!")</f>
        <v>North Carolina</v>
      </c>
      <c r="G7642" t="s">
        <v>7633</v>
      </c>
      <c r="H7642" s="1">
        <v>43048</v>
      </c>
      <c r="I7642">
        <v>9933</v>
      </c>
      <c r="J7642" t="s">
        <v>7</v>
      </c>
      <c r="K7642" t="s">
        <v>14</v>
      </c>
      <c r="L7642">
        <v>13.9</v>
      </c>
    </row>
    <row r="7643" spans="1:12" x14ac:dyDescent="0.55000000000000004">
      <c r="A7643" s="24" t="str">
        <f t="shared" si="119"/>
        <v>102312</v>
      </c>
      <c r="B7643" s="24" t="s">
        <v>10639</v>
      </c>
      <c r="C7643" s="25">
        <v>43048</v>
      </c>
      <c r="D7643" s="24">
        <f>IFERROR(VLOOKUP(B7643,'2017_GT Roster'!$B$6:$H$21,7, FALSE), "NO MATCH!!!")</f>
        <v>12</v>
      </c>
      <c r="E7643" s="24">
        <f>IFERROR(VLOOKUP(GAME_JUMP_REPORT_CONSOLIDATED!C7643,GAME_INDEX!$A$7:$E$34,5,FALSE), "NO MATCH")</f>
        <v>1023</v>
      </c>
      <c r="F7643" s="24" t="str">
        <f>IFERROR(VLOOKUP(C7643,GAME_INDEX!$A$7:$E$34,4,FALSE), "NO MATCH!!!")</f>
        <v>North Carolina</v>
      </c>
      <c r="G7643" t="s">
        <v>7634</v>
      </c>
      <c r="H7643" s="1">
        <v>43048</v>
      </c>
      <c r="I7643">
        <v>9934</v>
      </c>
      <c r="J7643" t="s">
        <v>7</v>
      </c>
      <c r="K7643" t="s">
        <v>12</v>
      </c>
      <c r="L7643">
        <v>7.5</v>
      </c>
    </row>
    <row r="7644" spans="1:12" x14ac:dyDescent="0.55000000000000004">
      <c r="A7644" s="24" t="str">
        <f t="shared" si="119"/>
        <v>102397</v>
      </c>
      <c r="B7644" s="24" t="s">
        <v>42</v>
      </c>
      <c r="C7644" s="25">
        <v>43048</v>
      </c>
      <c r="D7644" s="24">
        <f>IFERROR(VLOOKUP(B7644,'2017_GT Roster'!$B$6:$H$21,7, FALSE), "NO MATCH!!!")</f>
        <v>97</v>
      </c>
      <c r="E7644" s="24">
        <f>IFERROR(VLOOKUP(GAME_JUMP_REPORT_CONSOLIDATED!C7644,GAME_INDEX!$A$7:$E$34,5,FALSE), "NO MATCH")</f>
        <v>1023</v>
      </c>
      <c r="F7644" s="24" t="str">
        <f>IFERROR(VLOOKUP(C7644,GAME_INDEX!$A$7:$E$34,4,FALSE), "NO MATCH!!!")</f>
        <v>North Carolina</v>
      </c>
      <c r="G7644" t="s">
        <v>7635</v>
      </c>
      <c r="H7644" s="1">
        <v>43048</v>
      </c>
      <c r="I7644">
        <v>9939</v>
      </c>
      <c r="J7644" t="s">
        <v>7</v>
      </c>
      <c r="K7644" t="s">
        <v>42</v>
      </c>
      <c r="L7644">
        <v>14.2</v>
      </c>
    </row>
    <row r="7645" spans="1:12" x14ac:dyDescent="0.55000000000000004">
      <c r="A7645" s="24" t="str">
        <f t="shared" si="119"/>
        <v>102397</v>
      </c>
      <c r="B7645" s="24" t="s">
        <v>42</v>
      </c>
      <c r="C7645" s="25">
        <v>43048</v>
      </c>
      <c r="D7645" s="24">
        <f>IFERROR(VLOOKUP(B7645,'2017_GT Roster'!$B$6:$H$21,7, FALSE), "NO MATCH!!!")</f>
        <v>97</v>
      </c>
      <c r="E7645" s="24">
        <f>IFERROR(VLOOKUP(GAME_JUMP_REPORT_CONSOLIDATED!C7645,GAME_INDEX!$A$7:$E$34,5,FALSE), "NO MATCH")</f>
        <v>1023</v>
      </c>
      <c r="F7645" s="24" t="str">
        <f>IFERROR(VLOOKUP(C7645,GAME_INDEX!$A$7:$E$34,4,FALSE), "NO MATCH!!!")</f>
        <v>North Carolina</v>
      </c>
      <c r="G7645" t="s">
        <v>7636</v>
      </c>
      <c r="H7645" s="1">
        <v>43048</v>
      </c>
      <c r="I7645">
        <v>9943</v>
      </c>
      <c r="J7645" t="s">
        <v>7</v>
      </c>
      <c r="K7645" t="s">
        <v>42</v>
      </c>
      <c r="L7645">
        <v>15.7</v>
      </c>
    </row>
    <row r="7646" spans="1:12" x14ac:dyDescent="0.55000000000000004">
      <c r="A7646" s="24" t="str">
        <f t="shared" si="119"/>
        <v>102333</v>
      </c>
      <c r="B7646" s="24" t="s">
        <v>32</v>
      </c>
      <c r="C7646" s="25">
        <v>43048</v>
      </c>
      <c r="D7646" s="24">
        <f>IFERROR(VLOOKUP(B7646,'2017_GT Roster'!$B$6:$H$21,7, FALSE), "NO MATCH!!!")</f>
        <v>33</v>
      </c>
      <c r="E7646" s="24">
        <f>IFERROR(VLOOKUP(GAME_JUMP_REPORT_CONSOLIDATED!C7646,GAME_INDEX!$A$7:$E$34,5,FALSE), "NO MATCH")</f>
        <v>1023</v>
      </c>
      <c r="F7646" s="24" t="str">
        <f>IFERROR(VLOOKUP(C7646,GAME_INDEX!$A$7:$E$34,4,FALSE), "NO MATCH!!!")</f>
        <v>North Carolina</v>
      </c>
      <c r="G7646" t="s">
        <v>7637</v>
      </c>
      <c r="H7646" s="1">
        <v>43048</v>
      </c>
      <c r="I7646">
        <v>9944</v>
      </c>
      <c r="J7646" t="s">
        <v>7</v>
      </c>
      <c r="K7646" t="s">
        <v>32</v>
      </c>
      <c r="L7646">
        <v>13.5</v>
      </c>
    </row>
    <row r="7647" spans="1:12" x14ac:dyDescent="0.55000000000000004">
      <c r="A7647" s="24" t="str">
        <f t="shared" si="119"/>
        <v>10234</v>
      </c>
      <c r="B7647" s="24" t="s">
        <v>3262</v>
      </c>
      <c r="C7647" s="25">
        <v>43048</v>
      </c>
      <c r="D7647" s="24">
        <f>IFERROR(VLOOKUP(B7647,'2017_GT Roster'!$B$6:$H$21,7, FALSE), "NO MATCH!!!")</f>
        <v>4</v>
      </c>
      <c r="E7647" s="24">
        <f>IFERROR(VLOOKUP(GAME_JUMP_REPORT_CONSOLIDATED!C7647,GAME_INDEX!$A$7:$E$34,5,FALSE), "NO MATCH")</f>
        <v>1023</v>
      </c>
      <c r="F7647" s="24" t="str">
        <f>IFERROR(VLOOKUP(C7647,GAME_INDEX!$A$7:$E$34,4,FALSE), "NO MATCH!!!")</f>
        <v>North Carolina</v>
      </c>
      <c r="G7647" t="s">
        <v>7638</v>
      </c>
      <c r="H7647" s="1">
        <v>43048</v>
      </c>
      <c r="I7647">
        <v>9946</v>
      </c>
      <c r="J7647" t="s">
        <v>7</v>
      </c>
      <c r="K7647" t="s">
        <v>3262</v>
      </c>
      <c r="L7647">
        <v>22</v>
      </c>
    </row>
    <row r="7648" spans="1:12" x14ac:dyDescent="0.55000000000000004">
      <c r="A7648" s="24" t="str">
        <f t="shared" si="119"/>
        <v>10234</v>
      </c>
      <c r="B7648" s="24" t="s">
        <v>3262</v>
      </c>
      <c r="C7648" s="25">
        <v>43048</v>
      </c>
      <c r="D7648" s="24">
        <f>IFERROR(VLOOKUP(B7648,'2017_GT Roster'!$B$6:$H$21,7, FALSE), "NO MATCH!!!")</f>
        <v>4</v>
      </c>
      <c r="E7648" s="24">
        <f>IFERROR(VLOOKUP(GAME_JUMP_REPORT_CONSOLIDATED!C7648,GAME_INDEX!$A$7:$E$34,5,FALSE), "NO MATCH")</f>
        <v>1023</v>
      </c>
      <c r="F7648" s="24" t="str">
        <f>IFERROR(VLOOKUP(C7648,GAME_INDEX!$A$7:$E$34,4,FALSE), "NO MATCH!!!")</f>
        <v>North Carolina</v>
      </c>
      <c r="G7648" t="s">
        <v>7639</v>
      </c>
      <c r="H7648" s="1">
        <v>43048</v>
      </c>
      <c r="I7648">
        <v>9950</v>
      </c>
      <c r="J7648" t="s">
        <v>7</v>
      </c>
      <c r="K7648" t="s">
        <v>3262</v>
      </c>
      <c r="L7648">
        <v>19</v>
      </c>
    </row>
    <row r="7649" spans="1:12" x14ac:dyDescent="0.55000000000000004">
      <c r="A7649" s="24" t="str">
        <f t="shared" si="119"/>
        <v>10233</v>
      </c>
      <c r="B7649" s="24" t="s">
        <v>3344</v>
      </c>
      <c r="C7649" s="25">
        <v>43048</v>
      </c>
      <c r="D7649" s="24">
        <f>IFERROR(VLOOKUP(B7649,'2017_GT Roster'!$B$6:$H$21,7, FALSE), "NO MATCH!!!")</f>
        <v>3</v>
      </c>
      <c r="E7649" s="24">
        <f>IFERROR(VLOOKUP(GAME_JUMP_REPORT_CONSOLIDATED!C7649,GAME_INDEX!$A$7:$E$34,5,FALSE), "NO MATCH")</f>
        <v>1023</v>
      </c>
      <c r="F7649" s="24" t="str">
        <f>IFERROR(VLOOKUP(C7649,GAME_INDEX!$A$7:$E$34,4,FALSE), "NO MATCH!!!")</f>
        <v>North Carolina</v>
      </c>
      <c r="G7649" t="s">
        <v>7640</v>
      </c>
      <c r="H7649" s="1">
        <v>43048</v>
      </c>
      <c r="I7649">
        <v>9951</v>
      </c>
      <c r="J7649" t="s">
        <v>7</v>
      </c>
      <c r="K7649" t="s">
        <v>3344</v>
      </c>
      <c r="L7649">
        <v>13.8</v>
      </c>
    </row>
    <row r="7650" spans="1:12" x14ac:dyDescent="0.55000000000000004">
      <c r="A7650" s="24" t="str">
        <f t="shared" si="119"/>
        <v>102310</v>
      </c>
      <c r="B7650" s="24" t="s">
        <v>5225</v>
      </c>
      <c r="C7650" s="25">
        <v>43048</v>
      </c>
      <c r="D7650" s="24">
        <f>IFERROR(VLOOKUP(B7650,'2017_GT Roster'!$B$6:$H$21,7, FALSE), "NO MATCH!!!")</f>
        <v>10</v>
      </c>
      <c r="E7650" s="24">
        <f>IFERROR(VLOOKUP(GAME_JUMP_REPORT_CONSOLIDATED!C7650,GAME_INDEX!$A$7:$E$34,5,FALSE), "NO MATCH")</f>
        <v>1023</v>
      </c>
      <c r="F7650" s="24" t="str">
        <f>IFERROR(VLOOKUP(C7650,GAME_INDEX!$A$7:$E$34,4,FALSE), "NO MATCH!!!")</f>
        <v>North Carolina</v>
      </c>
      <c r="G7650" t="s">
        <v>7641</v>
      </c>
      <c r="H7650" s="1">
        <v>43048</v>
      </c>
      <c r="I7650">
        <v>9954</v>
      </c>
      <c r="J7650" t="s">
        <v>7</v>
      </c>
      <c r="K7650" t="s">
        <v>5225</v>
      </c>
      <c r="L7650">
        <v>9</v>
      </c>
    </row>
    <row r="7651" spans="1:12" x14ac:dyDescent="0.55000000000000004">
      <c r="A7651" s="24" t="str">
        <f t="shared" si="119"/>
        <v>10233</v>
      </c>
      <c r="B7651" s="24" t="s">
        <v>3344</v>
      </c>
      <c r="C7651" s="25">
        <v>43048</v>
      </c>
      <c r="D7651" s="24">
        <f>IFERROR(VLOOKUP(B7651,'2017_GT Roster'!$B$6:$H$21,7, FALSE), "NO MATCH!!!")</f>
        <v>3</v>
      </c>
      <c r="E7651" s="24">
        <f>IFERROR(VLOOKUP(GAME_JUMP_REPORT_CONSOLIDATED!C7651,GAME_INDEX!$A$7:$E$34,5,FALSE), "NO MATCH")</f>
        <v>1023</v>
      </c>
      <c r="F7651" s="24" t="str">
        <f>IFERROR(VLOOKUP(C7651,GAME_INDEX!$A$7:$E$34,4,FALSE), "NO MATCH!!!")</f>
        <v>North Carolina</v>
      </c>
      <c r="G7651" t="s">
        <v>7642</v>
      </c>
      <c r="H7651" s="1">
        <v>43048</v>
      </c>
      <c r="I7651">
        <v>9957</v>
      </c>
      <c r="J7651" t="s">
        <v>7</v>
      </c>
      <c r="K7651" t="s">
        <v>3344</v>
      </c>
      <c r="L7651">
        <v>9.1999999999999993</v>
      </c>
    </row>
    <row r="7652" spans="1:12" x14ac:dyDescent="0.55000000000000004">
      <c r="A7652" s="24" t="str">
        <f t="shared" si="119"/>
        <v>10239</v>
      </c>
      <c r="B7652" s="24" t="s">
        <v>27</v>
      </c>
      <c r="C7652" s="25">
        <v>43048</v>
      </c>
      <c r="D7652" s="24">
        <f>IFERROR(VLOOKUP(B7652,'2017_GT Roster'!$B$6:$H$21,7, FALSE), "NO MATCH!!!")</f>
        <v>9</v>
      </c>
      <c r="E7652" s="24">
        <f>IFERROR(VLOOKUP(GAME_JUMP_REPORT_CONSOLIDATED!C7652,GAME_INDEX!$A$7:$E$34,5,FALSE), "NO MATCH")</f>
        <v>1023</v>
      </c>
      <c r="F7652" s="24" t="str">
        <f>IFERROR(VLOOKUP(C7652,GAME_INDEX!$A$7:$E$34,4,FALSE), "NO MATCH!!!")</f>
        <v>North Carolina</v>
      </c>
      <c r="G7652" t="s">
        <v>7643</v>
      </c>
      <c r="H7652" s="1">
        <v>43048</v>
      </c>
      <c r="I7652">
        <v>10008</v>
      </c>
      <c r="J7652" t="s">
        <v>7</v>
      </c>
      <c r="K7652" t="s">
        <v>27</v>
      </c>
      <c r="L7652">
        <v>12.8</v>
      </c>
    </row>
    <row r="7653" spans="1:12" x14ac:dyDescent="0.55000000000000004">
      <c r="A7653" s="24" t="str">
        <f t="shared" si="119"/>
        <v>10234</v>
      </c>
      <c r="B7653" s="24" t="s">
        <v>3262</v>
      </c>
      <c r="C7653" s="25">
        <v>43048</v>
      </c>
      <c r="D7653" s="24">
        <f>IFERROR(VLOOKUP(B7653,'2017_GT Roster'!$B$6:$H$21,7, FALSE), "NO MATCH!!!")</f>
        <v>4</v>
      </c>
      <c r="E7653" s="24">
        <f>IFERROR(VLOOKUP(GAME_JUMP_REPORT_CONSOLIDATED!C7653,GAME_INDEX!$A$7:$E$34,5,FALSE), "NO MATCH")</f>
        <v>1023</v>
      </c>
      <c r="F7653" s="24" t="str">
        <f>IFERROR(VLOOKUP(C7653,GAME_INDEX!$A$7:$E$34,4,FALSE), "NO MATCH!!!")</f>
        <v>North Carolina</v>
      </c>
      <c r="G7653" t="s">
        <v>7644</v>
      </c>
      <c r="H7653" s="1">
        <v>43048</v>
      </c>
      <c r="I7653">
        <v>10012</v>
      </c>
      <c r="J7653" t="s">
        <v>7</v>
      </c>
      <c r="K7653" t="s">
        <v>3262</v>
      </c>
      <c r="L7653">
        <v>21.5</v>
      </c>
    </row>
    <row r="7654" spans="1:12" x14ac:dyDescent="0.55000000000000004">
      <c r="A7654" s="24" t="str">
        <f t="shared" si="119"/>
        <v>102311</v>
      </c>
      <c r="B7654" s="24" t="s">
        <v>14</v>
      </c>
      <c r="C7654" s="25">
        <v>43048</v>
      </c>
      <c r="D7654" s="24">
        <f>IFERROR(VLOOKUP(B7654,'2017_GT Roster'!$B$6:$H$21,7, FALSE), "NO MATCH!!!")</f>
        <v>11</v>
      </c>
      <c r="E7654" s="24">
        <f>IFERROR(VLOOKUP(GAME_JUMP_REPORT_CONSOLIDATED!C7654,GAME_INDEX!$A$7:$E$34,5,FALSE), "NO MATCH")</f>
        <v>1023</v>
      </c>
      <c r="F7654" s="24" t="str">
        <f>IFERROR(VLOOKUP(C7654,GAME_INDEX!$A$7:$E$34,4,FALSE), "NO MATCH!!!")</f>
        <v>North Carolina</v>
      </c>
      <c r="G7654" t="s">
        <v>7645</v>
      </c>
      <c r="H7654" s="1">
        <v>43048</v>
      </c>
      <c r="I7654">
        <v>10018</v>
      </c>
      <c r="J7654" t="s">
        <v>7</v>
      </c>
      <c r="K7654" t="s">
        <v>14</v>
      </c>
      <c r="L7654">
        <v>24.1</v>
      </c>
    </row>
    <row r="7655" spans="1:12" x14ac:dyDescent="0.55000000000000004">
      <c r="A7655" s="24" t="str">
        <f t="shared" si="119"/>
        <v>10238</v>
      </c>
      <c r="B7655" s="24" t="s">
        <v>34</v>
      </c>
      <c r="C7655" s="25">
        <v>43048</v>
      </c>
      <c r="D7655" s="24">
        <f>IFERROR(VLOOKUP(B7655,'2017_GT Roster'!$B$6:$H$21,7, FALSE), "NO MATCH!!!")</f>
        <v>8</v>
      </c>
      <c r="E7655" s="24">
        <f>IFERROR(VLOOKUP(GAME_JUMP_REPORT_CONSOLIDATED!C7655,GAME_INDEX!$A$7:$E$34,5,FALSE), "NO MATCH")</f>
        <v>1023</v>
      </c>
      <c r="F7655" s="24" t="str">
        <f>IFERROR(VLOOKUP(C7655,GAME_INDEX!$A$7:$E$34,4,FALSE), "NO MATCH!!!")</f>
        <v>North Carolina</v>
      </c>
      <c r="G7655" t="s">
        <v>7646</v>
      </c>
      <c r="H7655" s="1">
        <v>43048</v>
      </c>
      <c r="I7655">
        <v>10026</v>
      </c>
      <c r="J7655" t="s">
        <v>7</v>
      </c>
      <c r="K7655" t="s">
        <v>34</v>
      </c>
      <c r="L7655">
        <v>8.4</v>
      </c>
    </row>
    <row r="7656" spans="1:12" x14ac:dyDescent="0.55000000000000004">
      <c r="A7656" s="24" t="str">
        <f t="shared" si="119"/>
        <v>102397</v>
      </c>
      <c r="B7656" s="24" t="s">
        <v>42</v>
      </c>
      <c r="C7656" s="25">
        <v>43048</v>
      </c>
      <c r="D7656" s="24">
        <f>IFERROR(VLOOKUP(B7656,'2017_GT Roster'!$B$6:$H$21,7, FALSE), "NO MATCH!!!")</f>
        <v>97</v>
      </c>
      <c r="E7656" s="24">
        <f>IFERROR(VLOOKUP(GAME_JUMP_REPORT_CONSOLIDATED!C7656,GAME_INDEX!$A$7:$E$34,5,FALSE), "NO MATCH")</f>
        <v>1023</v>
      </c>
      <c r="F7656" s="24" t="str">
        <f>IFERROR(VLOOKUP(C7656,GAME_INDEX!$A$7:$E$34,4,FALSE), "NO MATCH!!!")</f>
        <v>North Carolina</v>
      </c>
      <c r="G7656" t="s">
        <v>7647</v>
      </c>
      <c r="H7656" s="1">
        <v>43048</v>
      </c>
      <c r="I7656">
        <v>10027</v>
      </c>
      <c r="J7656" t="s">
        <v>7</v>
      </c>
      <c r="K7656" t="s">
        <v>42</v>
      </c>
      <c r="L7656">
        <v>22.6</v>
      </c>
    </row>
    <row r="7657" spans="1:12" x14ac:dyDescent="0.55000000000000004">
      <c r="A7657" s="24" t="str">
        <f t="shared" si="119"/>
        <v>10231</v>
      </c>
      <c r="B7657" s="24" t="s">
        <v>3254</v>
      </c>
      <c r="C7657" s="25">
        <v>43048</v>
      </c>
      <c r="D7657" s="24">
        <f>IFERROR(VLOOKUP(B7657,'2017_GT Roster'!$B$6:$H$21,7, FALSE), "NO MATCH!!!")</f>
        <v>1</v>
      </c>
      <c r="E7657" s="24">
        <f>IFERROR(VLOOKUP(GAME_JUMP_REPORT_CONSOLIDATED!C7657,GAME_INDEX!$A$7:$E$34,5,FALSE), "NO MATCH")</f>
        <v>1023</v>
      </c>
      <c r="F7657" s="24" t="str">
        <f>IFERROR(VLOOKUP(C7657,GAME_INDEX!$A$7:$E$34,4,FALSE), "NO MATCH!!!")</f>
        <v>North Carolina</v>
      </c>
      <c r="G7657" t="s">
        <v>7648</v>
      </c>
      <c r="H7657" s="1">
        <v>43048</v>
      </c>
      <c r="I7657">
        <v>10036</v>
      </c>
      <c r="J7657" t="s">
        <v>7</v>
      </c>
      <c r="K7657" t="s">
        <v>3254</v>
      </c>
      <c r="L7657">
        <v>15.1</v>
      </c>
    </row>
    <row r="7658" spans="1:12" x14ac:dyDescent="0.55000000000000004">
      <c r="A7658" s="24" t="str">
        <f t="shared" si="119"/>
        <v>10231</v>
      </c>
      <c r="B7658" s="24" t="s">
        <v>3254</v>
      </c>
      <c r="C7658" s="25">
        <v>43048</v>
      </c>
      <c r="D7658" s="24">
        <f>IFERROR(VLOOKUP(B7658,'2017_GT Roster'!$B$6:$H$21,7, FALSE), "NO MATCH!!!")</f>
        <v>1</v>
      </c>
      <c r="E7658" s="24">
        <f>IFERROR(VLOOKUP(GAME_JUMP_REPORT_CONSOLIDATED!C7658,GAME_INDEX!$A$7:$E$34,5,FALSE), "NO MATCH")</f>
        <v>1023</v>
      </c>
      <c r="F7658" s="24" t="str">
        <f>IFERROR(VLOOKUP(C7658,GAME_INDEX!$A$7:$E$34,4,FALSE), "NO MATCH!!!")</f>
        <v>North Carolina</v>
      </c>
      <c r="G7658" t="s">
        <v>7649</v>
      </c>
      <c r="H7658" s="1">
        <v>43048</v>
      </c>
      <c r="I7658">
        <v>10042</v>
      </c>
      <c r="J7658" t="s">
        <v>7</v>
      </c>
      <c r="K7658" t="s">
        <v>3254</v>
      </c>
      <c r="L7658">
        <v>13.1</v>
      </c>
    </row>
    <row r="7659" spans="1:12" x14ac:dyDescent="0.55000000000000004">
      <c r="A7659" s="24" t="str">
        <f t="shared" si="119"/>
        <v>10239</v>
      </c>
      <c r="B7659" s="24" t="s">
        <v>27</v>
      </c>
      <c r="C7659" s="25">
        <v>43048</v>
      </c>
      <c r="D7659" s="24">
        <f>IFERROR(VLOOKUP(B7659,'2017_GT Roster'!$B$6:$H$21,7, FALSE), "NO MATCH!!!")</f>
        <v>9</v>
      </c>
      <c r="E7659" s="24">
        <f>IFERROR(VLOOKUP(GAME_JUMP_REPORT_CONSOLIDATED!C7659,GAME_INDEX!$A$7:$E$34,5,FALSE), "NO MATCH")</f>
        <v>1023</v>
      </c>
      <c r="F7659" s="24" t="str">
        <f>IFERROR(VLOOKUP(C7659,GAME_INDEX!$A$7:$E$34,4,FALSE), "NO MATCH!!!")</f>
        <v>North Carolina</v>
      </c>
      <c r="G7659" t="s">
        <v>7650</v>
      </c>
      <c r="H7659" s="1">
        <v>43048</v>
      </c>
      <c r="I7659">
        <v>10143</v>
      </c>
      <c r="J7659" t="s">
        <v>7</v>
      </c>
      <c r="K7659" t="s">
        <v>27</v>
      </c>
      <c r="L7659">
        <v>12.8</v>
      </c>
    </row>
    <row r="7660" spans="1:12" x14ac:dyDescent="0.55000000000000004">
      <c r="A7660" s="24" t="str">
        <f t="shared" si="119"/>
        <v>102311</v>
      </c>
      <c r="B7660" s="24" t="s">
        <v>14</v>
      </c>
      <c r="C7660" s="25">
        <v>43048</v>
      </c>
      <c r="D7660" s="24">
        <f>IFERROR(VLOOKUP(B7660,'2017_GT Roster'!$B$6:$H$21,7, FALSE), "NO MATCH!!!")</f>
        <v>11</v>
      </c>
      <c r="E7660" s="24">
        <f>IFERROR(VLOOKUP(GAME_JUMP_REPORT_CONSOLIDATED!C7660,GAME_INDEX!$A$7:$E$34,5,FALSE), "NO MATCH")</f>
        <v>1023</v>
      </c>
      <c r="F7660" s="24" t="str">
        <f>IFERROR(VLOOKUP(C7660,GAME_INDEX!$A$7:$E$34,4,FALSE), "NO MATCH!!!")</f>
        <v>North Carolina</v>
      </c>
      <c r="G7660" t="s">
        <v>7651</v>
      </c>
      <c r="H7660" s="1">
        <v>43048</v>
      </c>
      <c r="I7660">
        <v>10154</v>
      </c>
      <c r="J7660" t="s">
        <v>7</v>
      </c>
      <c r="K7660" t="s">
        <v>14</v>
      </c>
      <c r="L7660">
        <v>23.5</v>
      </c>
    </row>
    <row r="7661" spans="1:12" x14ac:dyDescent="0.55000000000000004">
      <c r="A7661" s="24" t="str">
        <f t="shared" si="119"/>
        <v>10231</v>
      </c>
      <c r="B7661" s="24" t="s">
        <v>3254</v>
      </c>
      <c r="C7661" s="25">
        <v>43048</v>
      </c>
      <c r="D7661" s="24">
        <f>IFERROR(VLOOKUP(B7661,'2017_GT Roster'!$B$6:$H$21,7, FALSE), "NO MATCH!!!")</f>
        <v>1</v>
      </c>
      <c r="E7661" s="24">
        <f>IFERROR(VLOOKUP(GAME_JUMP_REPORT_CONSOLIDATED!C7661,GAME_INDEX!$A$7:$E$34,5,FALSE), "NO MATCH")</f>
        <v>1023</v>
      </c>
      <c r="F7661" s="24" t="str">
        <f>IFERROR(VLOOKUP(C7661,GAME_INDEX!$A$7:$E$34,4,FALSE), "NO MATCH!!!")</f>
        <v>North Carolina</v>
      </c>
      <c r="G7661" t="s">
        <v>7652</v>
      </c>
      <c r="H7661" s="1">
        <v>43048</v>
      </c>
      <c r="I7661">
        <v>10157</v>
      </c>
      <c r="J7661" t="s">
        <v>7</v>
      </c>
      <c r="K7661" t="s">
        <v>3254</v>
      </c>
      <c r="L7661">
        <v>18.100000000000001</v>
      </c>
    </row>
    <row r="7662" spans="1:12" x14ac:dyDescent="0.55000000000000004">
      <c r="A7662" s="24" t="str">
        <f t="shared" si="119"/>
        <v>102311</v>
      </c>
      <c r="B7662" s="24" t="s">
        <v>14</v>
      </c>
      <c r="C7662" s="25">
        <v>43048</v>
      </c>
      <c r="D7662" s="24">
        <f>IFERROR(VLOOKUP(B7662,'2017_GT Roster'!$B$6:$H$21,7, FALSE), "NO MATCH!!!")</f>
        <v>11</v>
      </c>
      <c r="E7662" s="24">
        <f>IFERROR(VLOOKUP(GAME_JUMP_REPORT_CONSOLIDATED!C7662,GAME_INDEX!$A$7:$E$34,5,FALSE), "NO MATCH")</f>
        <v>1023</v>
      </c>
      <c r="F7662" s="24" t="str">
        <f>IFERROR(VLOOKUP(C7662,GAME_INDEX!$A$7:$E$34,4,FALSE), "NO MATCH!!!")</f>
        <v>North Carolina</v>
      </c>
      <c r="G7662" t="s">
        <v>7653</v>
      </c>
      <c r="H7662" s="1">
        <v>43048</v>
      </c>
      <c r="I7662">
        <v>10157</v>
      </c>
      <c r="J7662" t="s">
        <v>7</v>
      </c>
      <c r="K7662" t="s">
        <v>14</v>
      </c>
      <c r="L7662">
        <v>19.600000000000001</v>
      </c>
    </row>
    <row r="7663" spans="1:12" x14ac:dyDescent="0.55000000000000004">
      <c r="A7663" s="24" t="str">
        <f t="shared" ref="A7663:A7724" si="120">E7663&amp;D7663</f>
        <v>102333</v>
      </c>
      <c r="B7663" s="24" t="s">
        <v>32</v>
      </c>
      <c r="C7663" s="25">
        <v>43048</v>
      </c>
      <c r="D7663" s="24">
        <f>IFERROR(VLOOKUP(B7663,'2017_GT Roster'!$B$6:$H$21,7, FALSE), "NO MATCH!!!")</f>
        <v>33</v>
      </c>
      <c r="E7663" s="24">
        <f>IFERROR(VLOOKUP(GAME_JUMP_REPORT_CONSOLIDATED!C7663,GAME_INDEX!$A$7:$E$34,5,FALSE), "NO MATCH")</f>
        <v>1023</v>
      </c>
      <c r="F7663" s="24" t="str">
        <f>IFERROR(VLOOKUP(C7663,GAME_INDEX!$A$7:$E$34,4,FALSE), "NO MATCH!!!")</f>
        <v>North Carolina</v>
      </c>
      <c r="G7663" t="s">
        <v>7654</v>
      </c>
      <c r="H7663" s="1">
        <v>43048</v>
      </c>
      <c r="I7663">
        <v>10176</v>
      </c>
      <c r="J7663" t="s">
        <v>7</v>
      </c>
      <c r="K7663" t="s">
        <v>32</v>
      </c>
      <c r="L7663">
        <v>8.6999999999999993</v>
      </c>
    </row>
    <row r="7664" spans="1:12" x14ac:dyDescent="0.55000000000000004">
      <c r="A7664" s="24" t="str">
        <f t="shared" si="120"/>
        <v>102311</v>
      </c>
      <c r="B7664" s="24" t="s">
        <v>14</v>
      </c>
      <c r="C7664" s="25">
        <v>43048</v>
      </c>
      <c r="D7664" s="24">
        <f>IFERROR(VLOOKUP(B7664,'2017_GT Roster'!$B$6:$H$21,7, FALSE), "NO MATCH!!!")</f>
        <v>11</v>
      </c>
      <c r="E7664" s="24">
        <f>IFERROR(VLOOKUP(GAME_JUMP_REPORT_CONSOLIDATED!C7664,GAME_INDEX!$A$7:$E$34,5,FALSE), "NO MATCH")</f>
        <v>1023</v>
      </c>
      <c r="F7664" s="24" t="str">
        <f>IFERROR(VLOOKUP(C7664,GAME_INDEX!$A$7:$E$34,4,FALSE), "NO MATCH!!!")</f>
        <v>North Carolina</v>
      </c>
      <c r="G7664" t="s">
        <v>7655</v>
      </c>
      <c r="H7664" s="1">
        <v>43048</v>
      </c>
      <c r="I7664">
        <v>10181</v>
      </c>
      <c r="J7664" t="s">
        <v>7</v>
      </c>
      <c r="K7664" t="s">
        <v>14</v>
      </c>
      <c r="L7664">
        <v>19.600000000000001</v>
      </c>
    </row>
    <row r="7665" spans="1:13" x14ac:dyDescent="0.55000000000000004">
      <c r="A7665" s="24" t="str">
        <f t="shared" si="120"/>
        <v>102323</v>
      </c>
      <c r="B7665" s="24" t="s">
        <v>19</v>
      </c>
      <c r="C7665" s="25">
        <v>43048</v>
      </c>
      <c r="D7665" s="24">
        <f>IFERROR(VLOOKUP(B7665,'2017_GT Roster'!$B$6:$H$21,7, FALSE), "NO MATCH!!!")</f>
        <v>23</v>
      </c>
      <c r="E7665" s="24">
        <f>IFERROR(VLOOKUP(GAME_JUMP_REPORT_CONSOLIDATED!C7665,GAME_INDEX!$A$7:$E$34,5,FALSE), "NO MATCH")</f>
        <v>1023</v>
      </c>
      <c r="F7665" s="24" t="str">
        <f>IFERROR(VLOOKUP(C7665,GAME_INDEX!$A$7:$E$34,4,FALSE), "NO MATCH!!!")</f>
        <v>North Carolina</v>
      </c>
      <c r="G7665" t="s">
        <v>7656</v>
      </c>
      <c r="H7665" s="1">
        <v>43048</v>
      </c>
      <c r="I7665">
        <v>10242</v>
      </c>
      <c r="J7665" t="s">
        <v>7</v>
      </c>
      <c r="K7665" t="s">
        <v>19</v>
      </c>
      <c r="L7665">
        <v>30.5</v>
      </c>
    </row>
    <row r="7666" spans="1:13" x14ac:dyDescent="0.55000000000000004">
      <c r="A7666" s="24" t="str">
        <f t="shared" si="120"/>
        <v>10238</v>
      </c>
      <c r="B7666" s="24" t="s">
        <v>34</v>
      </c>
      <c r="C7666" s="25">
        <v>43048</v>
      </c>
      <c r="D7666" s="24">
        <f>IFERROR(VLOOKUP(B7666,'2017_GT Roster'!$B$6:$H$21,7, FALSE), "NO MATCH!!!")</f>
        <v>8</v>
      </c>
      <c r="E7666" s="24">
        <f>IFERROR(VLOOKUP(GAME_JUMP_REPORT_CONSOLIDATED!C7666,GAME_INDEX!$A$7:$E$34,5,FALSE), "NO MATCH")</f>
        <v>1023</v>
      </c>
      <c r="F7666" s="24" t="str">
        <f>IFERROR(VLOOKUP(C7666,GAME_INDEX!$A$7:$E$34,4,FALSE), "NO MATCH!!!")</f>
        <v>North Carolina</v>
      </c>
      <c r="G7666" t="s">
        <v>7657</v>
      </c>
      <c r="H7666" s="1">
        <v>43048</v>
      </c>
      <c r="I7666">
        <v>10256</v>
      </c>
      <c r="J7666" t="s">
        <v>7</v>
      </c>
      <c r="K7666" t="s">
        <v>34</v>
      </c>
      <c r="L7666">
        <v>13.6</v>
      </c>
    </row>
    <row r="7667" spans="1:13" x14ac:dyDescent="0.55000000000000004">
      <c r="A7667" s="24" t="str">
        <f t="shared" si="120"/>
        <v>10238</v>
      </c>
      <c r="B7667" s="24" t="s">
        <v>34</v>
      </c>
      <c r="C7667" s="25">
        <v>43048</v>
      </c>
      <c r="D7667" s="24">
        <f>IFERROR(VLOOKUP(B7667,'2017_GT Roster'!$B$6:$H$21,7, FALSE), "NO MATCH!!!")</f>
        <v>8</v>
      </c>
      <c r="E7667" s="24">
        <f>IFERROR(VLOOKUP(GAME_JUMP_REPORT_CONSOLIDATED!C7667,GAME_INDEX!$A$7:$E$34,5,FALSE), "NO MATCH")</f>
        <v>1023</v>
      </c>
      <c r="F7667" s="24" t="str">
        <f>IFERROR(VLOOKUP(C7667,GAME_INDEX!$A$7:$E$34,4,FALSE), "NO MATCH!!!")</f>
        <v>North Carolina</v>
      </c>
      <c r="G7667" t="s">
        <v>7658</v>
      </c>
      <c r="H7667" s="1">
        <v>43048</v>
      </c>
      <c r="I7667">
        <v>10258</v>
      </c>
      <c r="J7667" t="s">
        <v>7</v>
      </c>
      <c r="K7667" t="s">
        <v>34</v>
      </c>
      <c r="L7667">
        <v>66.2</v>
      </c>
    </row>
    <row r="7668" spans="1:13" x14ac:dyDescent="0.55000000000000004">
      <c r="A7668" s="24" t="str">
        <f t="shared" si="120"/>
        <v>102333</v>
      </c>
      <c r="B7668" s="24" t="s">
        <v>32</v>
      </c>
      <c r="C7668" s="25">
        <v>43048</v>
      </c>
      <c r="D7668" s="24">
        <f>IFERROR(VLOOKUP(B7668,'2017_GT Roster'!$B$6:$H$21,7, FALSE), "NO MATCH!!!")</f>
        <v>33</v>
      </c>
      <c r="E7668" s="24">
        <f>IFERROR(VLOOKUP(GAME_JUMP_REPORT_CONSOLIDATED!C7668,GAME_INDEX!$A$7:$E$34,5,FALSE), "NO MATCH")</f>
        <v>1023</v>
      </c>
      <c r="F7668" s="24" t="str">
        <f>IFERROR(VLOOKUP(C7668,GAME_INDEX!$A$7:$E$34,4,FALSE), "NO MATCH!!!")</f>
        <v>North Carolina</v>
      </c>
      <c r="G7668" t="s">
        <v>7659</v>
      </c>
      <c r="H7668" s="1">
        <v>43048</v>
      </c>
      <c r="I7668">
        <v>10263</v>
      </c>
      <c r="J7668" t="s">
        <v>7</v>
      </c>
      <c r="K7668" t="s">
        <v>32</v>
      </c>
      <c r="L7668">
        <v>23.5</v>
      </c>
    </row>
    <row r="7669" spans="1:13" x14ac:dyDescent="0.55000000000000004">
      <c r="A7669" s="24" t="str">
        <f t="shared" si="120"/>
        <v>10234</v>
      </c>
      <c r="B7669" s="24" t="s">
        <v>3262</v>
      </c>
      <c r="C7669" s="25">
        <v>43048</v>
      </c>
      <c r="D7669" s="24">
        <f>IFERROR(VLOOKUP(B7669,'2017_GT Roster'!$B$6:$H$21,7, FALSE), "NO MATCH!!!")</f>
        <v>4</v>
      </c>
      <c r="E7669" s="24">
        <f>IFERROR(VLOOKUP(GAME_JUMP_REPORT_CONSOLIDATED!C7669,GAME_INDEX!$A$7:$E$34,5,FALSE), "NO MATCH")</f>
        <v>1023</v>
      </c>
      <c r="F7669" s="24" t="str">
        <f>IFERROR(VLOOKUP(C7669,GAME_INDEX!$A$7:$E$34,4,FALSE), "NO MATCH!!!")</f>
        <v>North Carolina</v>
      </c>
      <c r="G7669" t="s">
        <v>7660</v>
      </c>
      <c r="H7669" s="1">
        <v>43048</v>
      </c>
      <c r="I7669">
        <v>10263</v>
      </c>
      <c r="J7669" t="s">
        <v>7</v>
      </c>
      <c r="K7669" t="s">
        <v>3262</v>
      </c>
      <c r="L7669">
        <v>15.7</v>
      </c>
    </row>
    <row r="7670" spans="1:13" x14ac:dyDescent="0.55000000000000004">
      <c r="A7670" s="24" t="str">
        <f t="shared" si="120"/>
        <v>102333</v>
      </c>
      <c r="B7670" s="24" t="s">
        <v>32</v>
      </c>
      <c r="C7670" s="25">
        <v>43048</v>
      </c>
      <c r="D7670" s="24">
        <f>IFERROR(VLOOKUP(B7670,'2017_GT Roster'!$B$6:$H$21,7, FALSE), "NO MATCH!!!")</f>
        <v>33</v>
      </c>
      <c r="E7670" s="24">
        <f>IFERROR(VLOOKUP(GAME_JUMP_REPORT_CONSOLIDATED!C7670,GAME_INDEX!$A$7:$E$34,5,FALSE), "NO MATCH")</f>
        <v>1023</v>
      </c>
      <c r="F7670" s="24" t="str">
        <f>IFERROR(VLOOKUP(C7670,GAME_INDEX!$A$7:$E$34,4,FALSE), "NO MATCH!!!")</f>
        <v>North Carolina</v>
      </c>
      <c r="G7670" t="s">
        <v>7661</v>
      </c>
      <c r="H7670" s="1">
        <v>43048</v>
      </c>
      <c r="I7670">
        <v>10265</v>
      </c>
      <c r="J7670" t="s">
        <v>7</v>
      </c>
      <c r="K7670" t="s">
        <v>32</v>
      </c>
      <c r="L7670">
        <v>28.3</v>
      </c>
    </row>
    <row r="7671" spans="1:13" x14ac:dyDescent="0.55000000000000004">
      <c r="A7671" s="24" t="str">
        <f t="shared" si="120"/>
        <v>102333</v>
      </c>
      <c r="B7671" s="24" t="s">
        <v>32</v>
      </c>
      <c r="C7671" s="25">
        <v>43048</v>
      </c>
      <c r="D7671" s="24">
        <f>IFERROR(VLOOKUP(B7671,'2017_GT Roster'!$B$6:$H$21,7, FALSE), "NO MATCH!!!")</f>
        <v>33</v>
      </c>
      <c r="E7671" s="24">
        <f>IFERROR(VLOOKUP(GAME_JUMP_REPORT_CONSOLIDATED!C7671,GAME_INDEX!$A$7:$E$34,5,FALSE), "NO MATCH")</f>
        <v>1023</v>
      </c>
      <c r="F7671" s="24" t="str">
        <f>IFERROR(VLOOKUP(C7671,GAME_INDEX!$A$7:$E$34,4,FALSE), "NO MATCH!!!")</f>
        <v>North Carolina</v>
      </c>
      <c r="G7671" t="s">
        <v>7662</v>
      </c>
      <c r="H7671" s="1">
        <v>43048</v>
      </c>
      <c r="I7671">
        <v>10269</v>
      </c>
      <c r="J7671" t="s">
        <v>7</v>
      </c>
      <c r="K7671" t="s">
        <v>32</v>
      </c>
      <c r="L7671">
        <v>25</v>
      </c>
    </row>
    <row r="7672" spans="1:13" x14ac:dyDescent="0.55000000000000004">
      <c r="A7672" s="24" t="str">
        <f t="shared" si="120"/>
        <v>102414</v>
      </c>
      <c r="B7672" s="24" t="s">
        <v>10</v>
      </c>
      <c r="C7672" s="25">
        <v>43050</v>
      </c>
      <c r="D7672" s="24">
        <f>IFERROR(VLOOKUP(B7672,'2017_GT Roster'!$B$6:$H$21,7, FALSE), "NO MATCH!!!")</f>
        <v>14</v>
      </c>
      <c r="E7672" s="24">
        <f>IFERROR(VLOOKUP(GAME_JUMP_REPORT_CONSOLIDATED!C7672,GAME_INDEX!$A$7:$E$34,5,FALSE), "NO MATCH")</f>
        <v>1024</v>
      </c>
      <c r="F7672" s="24" t="str">
        <f>IFERROR(VLOOKUP(C7672,GAME_INDEX!$A$7:$E$34,4,FALSE), "NO MATCH!!!")</f>
        <v>NC State</v>
      </c>
      <c r="G7672" t="s">
        <v>7663</v>
      </c>
      <c r="H7672" s="1">
        <v>43050</v>
      </c>
      <c r="I7672">
        <v>514</v>
      </c>
      <c r="J7672" t="s">
        <v>7</v>
      </c>
      <c r="K7672" t="s">
        <v>10</v>
      </c>
      <c r="L7672">
        <v>18.899999999999999</v>
      </c>
      <c r="M7672" t="s">
        <v>10640</v>
      </c>
    </row>
    <row r="7673" spans="1:13" x14ac:dyDescent="0.55000000000000004">
      <c r="A7673" s="24" t="str">
        <f t="shared" si="120"/>
        <v>102433</v>
      </c>
      <c r="B7673" s="24" t="s">
        <v>32</v>
      </c>
      <c r="C7673" s="25">
        <v>43050</v>
      </c>
      <c r="D7673" s="24">
        <f>IFERROR(VLOOKUP(B7673,'2017_GT Roster'!$B$6:$H$21,7, FALSE), "NO MATCH!!!")</f>
        <v>33</v>
      </c>
      <c r="E7673" s="24">
        <f>IFERROR(VLOOKUP(GAME_JUMP_REPORT_CONSOLIDATED!C7673,GAME_INDEX!$A$7:$E$34,5,FALSE), "NO MATCH")</f>
        <v>1024</v>
      </c>
      <c r="F7673" s="24" t="str">
        <f>IFERROR(VLOOKUP(C7673,GAME_INDEX!$A$7:$E$34,4,FALSE), "NO MATCH!!!")</f>
        <v>NC State</v>
      </c>
      <c r="G7673" t="s">
        <v>7664</v>
      </c>
      <c r="H7673" s="1">
        <v>43050</v>
      </c>
      <c r="I7673">
        <v>515</v>
      </c>
      <c r="J7673" t="s">
        <v>7</v>
      </c>
      <c r="K7673" t="s">
        <v>32</v>
      </c>
      <c r="L7673">
        <v>22.5</v>
      </c>
    </row>
    <row r="7674" spans="1:13" x14ac:dyDescent="0.55000000000000004">
      <c r="A7674" s="24" t="str">
        <f t="shared" si="120"/>
        <v>102497</v>
      </c>
      <c r="B7674" s="24" t="s">
        <v>42</v>
      </c>
      <c r="C7674" s="25">
        <v>43050</v>
      </c>
      <c r="D7674" s="24">
        <f>IFERROR(VLOOKUP(B7674,'2017_GT Roster'!$B$6:$H$21,7, FALSE), "NO MATCH!!!")</f>
        <v>97</v>
      </c>
      <c r="E7674" s="24">
        <f>IFERROR(VLOOKUP(GAME_JUMP_REPORT_CONSOLIDATED!C7674,GAME_INDEX!$A$7:$E$34,5,FALSE), "NO MATCH")</f>
        <v>1024</v>
      </c>
      <c r="F7674" s="24" t="str">
        <f>IFERROR(VLOOKUP(C7674,GAME_INDEX!$A$7:$E$34,4,FALSE), "NO MATCH!!!")</f>
        <v>NC State</v>
      </c>
      <c r="G7674" t="s">
        <v>7665</v>
      </c>
      <c r="H7674" s="1">
        <v>43050</v>
      </c>
      <c r="I7674">
        <v>515</v>
      </c>
      <c r="J7674" t="s">
        <v>7</v>
      </c>
      <c r="K7674" t="s">
        <v>42</v>
      </c>
      <c r="L7674">
        <v>21.9</v>
      </c>
    </row>
    <row r="7675" spans="1:13" x14ac:dyDescent="0.55000000000000004">
      <c r="A7675" s="24" t="str">
        <f t="shared" si="120"/>
        <v>10243</v>
      </c>
      <c r="B7675" s="24" t="s">
        <v>3344</v>
      </c>
      <c r="C7675" s="25">
        <v>43050</v>
      </c>
      <c r="D7675" s="24">
        <f>IFERROR(VLOOKUP(B7675,'2017_GT Roster'!$B$6:$H$21,7, FALSE), "NO MATCH!!!")</f>
        <v>3</v>
      </c>
      <c r="E7675" s="24">
        <f>IFERROR(VLOOKUP(GAME_JUMP_REPORT_CONSOLIDATED!C7675,GAME_INDEX!$A$7:$E$34,5,FALSE), "NO MATCH")</f>
        <v>1024</v>
      </c>
      <c r="F7675" s="24" t="str">
        <f>IFERROR(VLOOKUP(C7675,GAME_INDEX!$A$7:$E$34,4,FALSE), "NO MATCH!!!")</f>
        <v>NC State</v>
      </c>
      <c r="G7675" t="s">
        <v>7666</v>
      </c>
      <c r="H7675" s="1">
        <v>43050</v>
      </c>
      <c r="I7675">
        <v>515</v>
      </c>
      <c r="J7675" t="s">
        <v>7</v>
      </c>
      <c r="K7675" t="s">
        <v>3344</v>
      </c>
      <c r="L7675">
        <v>22.7</v>
      </c>
    </row>
    <row r="7676" spans="1:13" x14ac:dyDescent="0.55000000000000004">
      <c r="A7676" s="24" t="str">
        <f t="shared" si="120"/>
        <v>10244</v>
      </c>
      <c r="B7676" s="24" t="s">
        <v>3262</v>
      </c>
      <c r="C7676" s="25">
        <v>43050</v>
      </c>
      <c r="D7676" s="24">
        <f>IFERROR(VLOOKUP(B7676,'2017_GT Roster'!$B$6:$H$21,7, FALSE), "NO MATCH!!!")</f>
        <v>4</v>
      </c>
      <c r="E7676" s="24">
        <f>IFERROR(VLOOKUP(GAME_JUMP_REPORT_CONSOLIDATED!C7676,GAME_INDEX!$A$7:$E$34,5,FALSE), "NO MATCH")</f>
        <v>1024</v>
      </c>
      <c r="F7676" s="24" t="str">
        <f>IFERROR(VLOOKUP(C7676,GAME_INDEX!$A$7:$E$34,4,FALSE), "NO MATCH!!!")</f>
        <v>NC State</v>
      </c>
      <c r="G7676" t="s">
        <v>7667</v>
      </c>
      <c r="H7676" s="1">
        <v>43050</v>
      </c>
      <c r="I7676">
        <v>516</v>
      </c>
      <c r="J7676" t="s">
        <v>7</v>
      </c>
      <c r="K7676" t="s">
        <v>3262</v>
      </c>
      <c r="L7676">
        <v>24.4</v>
      </c>
    </row>
    <row r="7677" spans="1:13" x14ac:dyDescent="0.55000000000000004">
      <c r="A7677" s="24" t="str">
        <f t="shared" si="120"/>
        <v>10241</v>
      </c>
      <c r="B7677" s="24" t="s">
        <v>3254</v>
      </c>
      <c r="C7677" s="25">
        <v>43050</v>
      </c>
      <c r="D7677" s="24">
        <f>IFERROR(VLOOKUP(B7677,'2017_GT Roster'!$B$6:$H$21,7, FALSE), "NO MATCH!!!")</f>
        <v>1</v>
      </c>
      <c r="E7677" s="24">
        <f>IFERROR(VLOOKUP(GAME_JUMP_REPORT_CONSOLIDATED!C7677,GAME_INDEX!$A$7:$E$34,5,FALSE), "NO MATCH")</f>
        <v>1024</v>
      </c>
      <c r="F7677" s="24" t="str">
        <f>IFERROR(VLOOKUP(C7677,GAME_INDEX!$A$7:$E$34,4,FALSE), "NO MATCH!!!")</f>
        <v>NC State</v>
      </c>
      <c r="G7677" t="s">
        <v>7668</v>
      </c>
      <c r="H7677" s="1">
        <v>43050</v>
      </c>
      <c r="I7677">
        <v>517</v>
      </c>
      <c r="J7677" t="s">
        <v>7</v>
      </c>
      <c r="K7677" t="s">
        <v>3254</v>
      </c>
      <c r="L7677">
        <v>24.1</v>
      </c>
    </row>
    <row r="7678" spans="1:13" x14ac:dyDescent="0.55000000000000004">
      <c r="A7678" s="24" t="str">
        <f t="shared" si="120"/>
        <v>102423</v>
      </c>
      <c r="B7678" s="24" t="s">
        <v>19</v>
      </c>
      <c r="C7678" s="25">
        <v>43050</v>
      </c>
      <c r="D7678" s="24">
        <f>IFERROR(VLOOKUP(B7678,'2017_GT Roster'!$B$6:$H$21,7, FALSE), "NO MATCH!!!")</f>
        <v>23</v>
      </c>
      <c r="E7678" s="24">
        <f>IFERROR(VLOOKUP(GAME_JUMP_REPORT_CONSOLIDATED!C7678,GAME_INDEX!$A$7:$E$34,5,FALSE), "NO MATCH")</f>
        <v>1024</v>
      </c>
      <c r="F7678" s="24" t="str">
        <f>IFERROR(VLOOKUP(C7678,GAME_INDEX!$A$7:$E$34,4,FALSE), "NO MATCH!!!")</f>
        <v>NC State</v>
      </c>
      <c r="G7678" t="s">
        <v>7669</v>
      </c>
      <c r="H7678" s="1">
        <v>43050</v>
      </c>
      <c r="I7678">
        <v>519</v>
      </c>
      <c r="J7678" t="s">
        <v>7</v>
      </c>
      <c r="K7678" t="s">
        <v>19</v>
      </c>
      <c r="L7678">
        <v>20.399999999999999</v>
      </c>
    </row>
    <row r="7679" spans="1:13" x14ac:dyDescent="0.55000000000000004">
      <c r="A7679" s="24" t="str">
        <f t="shared" si="120"/>
        <v>102411</v>
      </c>
      <c r="B7679" s="24" t="s">
        <v>14</v>
      </c>
      <c r="C7679" s="25">
        <v>43050</v>
      </c>
      <c r="D7679" s="24">
        <f>IFERROR(VLOOKUP(B7679,'2017_GT Roster'!$B$6:$H$21,7, FALSE), "NO MATCH!!!")</f>
        <v>11</v>
      </c>
      <c r="E7679" s="24">
        <f>IFERROR(VLOOKUP(GAME_JUMP_REPORT_CONSOLIDATED!C7679,GAME_INDEX!$A$7:$E$34,5,FALSE), "NO MATCH")</f>
        <v>1024</v>
      </c>
      <c r="F7679" s="24" t="str">
        <f>IFERROR(VLOOKUP(C7679,GAME_INDEX!$A$7:$E$34,4,FALSE), "NO MATCH!!!")</f>
        <v>NC State</v>
      </c>
      <c r="G7679" t="s">
        <v>7670</v>
      </c>
      <c r="H7679" s="1">
        <v>43050</v>
      </c>
      <c r="I7679">
        <v>520</v>
      </c>
      <c r="J7679" t="s">
        <v>7</v>
      </c>
      <c r="K7679" t="s">
        <v>14</v>
      </c>
      <c r="L7679">
        <v>25.2</v>
      </c>
    </row>
    <row r="7680" spans="1:13" x14ac:dyDescent="0.55000000000000004">
      <c r="A7680" s="24" t="str">
        <f t="shared" si="120"/>
        <v>10249</v>
      </c>
      <c r="B7680" s="24" t="s">
        <v>27</v>
      </c>
      <c r="C7680" s="25">
        <v>43050</v>
      </c>
      <c r="D7680" s="24">
        <f>IFERROR(VLOOKUP(B7680,'2017_GT Roster'!$B$6:$H$21,7, FALSE), "NO MATCH!!!")</f>
        <v>9</v>
      </c>
      <c r="E7680" s="24">
        <f>IFERROR(VLOOKUP(GAME_JUMP_REPORT_CONSOLIDATED!C7680,GAME_INDEX!$A$7:$E$34,5,FALSE), "NO MATCH")</f>
        <v>1024</v>
      </c>
      <c r="F7680" s="24" t="str">
        <f>IFERROR(VLOOKUP(C7680,GAME_INDEX!$A$7:$E$34,4,FALSE), "NO MATCH!!!")</f>
        <v>NC State</v>
      </c>
      <c r="G7680" t="s">
        <v>7671</v>
      </c>
      <c r="H7680" s="1">
        <v>43050</v>
      </c>
      <c r="I7680">
        <v>522</v>
      </c>
      <c r="J7680" t="s">
        <v>7</v>
      </c>
      <c r="K7680" t="s">
        <v>27</v>
      </c>
      <c r="L7680">
        <v>18.100000000000001</v>
      </c>
    </row>
    <row r="7681" spans="1:12" x14ac:dyDescent="0.55000000000000004">
      <c r="A7681" s="24" t="str">
        <f t="shared" si="120"/>
        <v>10243</v>
      </c>
      <c r="B7681" s="24" t="s">
        <v>3344</v>
      </c>
      <c r="C7681" s="25">
        <v>43050</v>
      </c>
      <c r="D7681" s="24">
        <f>IFERROR(VLOOKUP(B7681,'2017_GT Roster'!$B$6:$H$21,7, FALSE), "NO MATCH!!!")</f>
        <v>3</v>
      </c>
      <c r="E7681" s="24">
        <f>IFERROR(VLOOKUP(GAME_JUMP_REPORT_CONSOLIDATED!C7681,GAME_INDEX!$A$7:$E$34,5,FALSE), "NO MATCH")</f>
        <v>1024</v>
      </c>
      <c r="F7681" s="24" t="str">
        <f>IFERROR(VLOOKUP(C7681,GAME_INDEX!$A$7:$E$34,4,FALSE), "NO MATCH!!!")</f>
        <v>NC State</v>
      </c>
      <c r="G7681" t="s">
        <v>7672</v>
      </c>
      <c r="H7681" s="1">
        <v>43050</v>
      </c>
      <c r="I7681">
        <v>522</v>
      </c>
      <c r="J7681" t="s">
        <v>7</v>
      </c>
      <c r="K7681" t="s">
        <v>3344</v>
      </c>
      <c r="L7681">
        <v>22.7</v>
      </c>
    </row>
    <row r="7682" spans="1:12" x14ac:dyDescent="0.55000000000000004">
      <c r="A7682" s="24" t="str">
        <f t="shared" si="120"/>
        <v>10244</v>
      </c>
      <c r="B7682" s="24" t="s">
        <v>3262</v>
      </c>
      <c r="C7682" s="25">
        <v>43050</v>
      </c>
      <c r="D7682" s="24">
        <f>IFERROR(VLOOKUP(B7682,'2017_GT Roster'!$B$6:$H$21,7, FALSE), "NO MATCH!!!")</f>
        <v>4</v>
      </c>
      <c r="E7682" s="24">
        <f>IFERROR(VLOOKUP(GAME_JUMP_REPORT_CONSOLIDATED!C7682,GAME_INDEX!$A$7:$E$34,5,FALSE), "NO MATCH")</f>
        <v>1024</v>
      </c>
      <c r="F7682" s="24" t="str">
        <f>IFERROR(VLOOKUP(C7682,GAME_INDEX!$A$7:$E$34,4,FALSE), "NO MATCH!!!")</f>
        <v>NC State</v>
      </c>
      <c r="G7682" t="s">
        <v>7673</v>
      </c>
      <c r="H7682" s="1">
        <v>43050</v>
      </c>
      <c r="I7682">
        <v>523</v>
      </c>
      <c r="J7682" t="s">
        <v>7</v>
      </c>
      <c r="K7682" t="s">
        <v>3262</v>
      </c>
      <c r="L7682">
        <v>24.2</v>
      </c>
    </row>
    <row r="7683" spans="1:12" x14ac:dyDescent="0.55000000000000004">
      <c r="A7683" s="24" t="str">
        <f t="shared" si="120"/>
        <v>10241</v>
      </c>
      <c r="B7683" s="24" t="s">
        <v>3254</v>
      </c>
      <c r="C7683" s="25">
        <v>43050</v>
      </c>
      <c r="D7683" s="24">
        <f>IFERROR(VLOOKUP(B7683,'2017_GT Roster'!$B$6:$H$21,7, FALSE), "NO MATCH!!!")</f>
        <v>1</v>
      </c>
      <c r="E7683" s="24">
        <f>IFERROR(VLOOKUP(GAME_JUMP_REPORT_CONSOLIDATED!C7683,GAME_INDEX!$A$7:$E$34,5,FALSE), "NO MATCH")</f>
        <v>1024</v>
      </c>
      <c r="F7683" s="24" t="str">
        <f>IFERROR(VLOOKUP(C7683,GAME_INDEX!$A$7:$E$34,4,FALSE), "NO MATCH!!!")</f>
        <v>NC State</v>
      </c>
      <c r="G7683" t="s">
        <v>7674</v>
      </c>
      <c r="H7683" s="1">
        <v>43050</v>
      </c>
      <c r="I7683">
        <v>524</v>
      </c>
      <c r="J7683" t="s">
        <v>7</v>
      </c>
      <c r="K7683" t="s">
        <v>3254</v>
      </c>
      <c r="L7683">
        <v>23.7</v>
      </c>
    </row>
    <row r="7684" spans="1:12" x14ac:dyDescent="0.55000000000000004">
      <c r="A7684" s="24" t="str">
        <f t="shared" si="120"/>
        <v>102414</v>
      </c>
      <c r="B7684" s="24" t="s">
        <v>10</v>
      </c>
      <c r="C7684" s="25">
        <v>43050</v>
      </c>
      <c r="D7684" s="24">
        <f>IFERROR(VLOOKUP(B7684,'2017_GT Roster'!$B$6:$H$21,7, FALSE), "NO MATCH!!!")</f>
        <v>14</v>
      </c>
      <c r="E7684" s="24">
        <f>IFERROR(VLOOKUP(GAME_JUMP_REPORT_CONSOLIDATED!C7684,GAME_INDEX!$A$7:$E$34,5,FALSE), "NO MATCH")</f>
        <v>1024</v>
      </c>
      <c r="F7684" s="24" t="str">
        <f>IFERROR(VLOOKUP(C7684,GAME_INDEX!$A$7:$E$34,4,FALSE), "NO MATCH!!!")</f>
        <v>NC State</v>
      </c>
      <c r="G7684" t="s">
        <v>7675</v>
      </c>
      <c r="H7684" s="1">
        <v>43050</v>
      </c>
      <c r="I7684">
        <v>524</v>
      </c>
      <c r="J7684" t="s">
        <v>7</v>
      </c>
      <c r="K7684" t="s">
        <v>10</v>
      </c>
      <c r="L7684">
        <v>22.8</v>
      </c>
    </row>
    <row r="7685" spans="1:12" x14ac:dyDescent="0.55000000000000004">
      <c r="A7685" s="24" t="str">
        <f t="shared" si="120"/>
        <v>102433</v>
      </c>
      <c r="B7685" s="24" t="s">
        <v>32</v>
      </c>
      <c r="C7685" s="25">
        <v>43050</v>
      </c>
      <c r="D7685" s="24">
        <f>IFERROR(VLOOKUP(B7685,'2017_GT Roster'!$B$6:$H$21,7, FALSE), "NO MATCH!!!")</f>
        <v>33</v>
      </c>
      <c r="E7685" s="24">
        <f>IFERROR(VLOOKUP(GAME_JUMP_REPORT_CONSOLIDATED!C7685,GAME_INDEX!$A$7:$E$34,5,FALSE), "NO MATCH")</f>
        <v>1024</v>
      </c>
      <c r="F7685" s="24" t="str">
        <f>IFERROR(VLOOKUP(C7685,GAME_INDEX!$A$7:$E$34,4,FALSE), "NO MATCH!!!")</f>
        <v>NC State</v>
      </c>
      <c r="G7685" t="s">
        <v>7676</v>
      </c>
      <c r="H7685" s="1">
        <v>43050</v>
      </c>
      <c r="I7685">
        <v>526</v>
      </c>
      <c r="J7685" t="s">
        <v>7</v>
      </c>
      <c r="K7685" t="s">
        <v>32</v>
      </c>
      <c r="L7685">
        <v>20.3</v>
      </c>
    </row>
    <row r="7686" spans="1:12" x14ac:dyDescent="0.55000000000000004">
      <c r="A7686" s="24" t="str">
        <f t="shared" si="120"/>
        <v>102497</v>
      </c>
      <c r="B7686" s="24" t="s">
        <v>42</v>
      </c>
      <c r="C7686" s="25">
        <v>43050</v>
      </c>
      <c r="D7686" s="24">
        <f>IFERROR(VLOOKUP(B7686,'2017_GT Roster'!$B$6:$H$21,7, FALSE), "NO MATCH!!!")</f>
        <v>97</v>
      </c>
      <c r="E7686" s="24">
        <f>IFERROR(VLOOKUP(GAME_JUMP_REPORT_CONSOLIDATED!C7686,GAME_INDEX!$A$7:$E$34,5,FALSE), "NO MATCH")</f>
        <v>1024</v>
      </c>
      <c r="F7686" s="24" t="str">
        <f>IFERROR(VLOOKUP(C7686,GAME_INDEX!$A$7:$E$34,4,FALSE), "NO MATCH!!!")</f>
        <v>NC State</v>
      </c>
      <c r="G7686" t="s">
        <v>7677</v>
      </c>
      <c r="H7686" s="1">
        <v>43050</v>
      </c>
      <c r="I7686">
        <v>527</v>
      </c>
      <c r="J7686" t="s">
        <v>7</v>
      </c>
      <c r="K7686" t="s">
        <v>42</v>
      </c>
      <c r="L7686">
        <v>22.4</v>
      </c>
    </row>
    <row r="7687" spans="1:12" x14ac:dyDescent="0.55000000000000004">
      <c r="A7687" s="24" t="str">
        <f t="shared" si="120"/>
        <v>10243</v>
      </c>
      <c r="B7687" s="24" t="s">
        <v>3344</v>
      </c>
      <c r="C7687" s="25">
        <v>43050</v>
      </c>
      <c r="D7687" s="24">
        <f>IFERROR(VLOOKUP(B7687,'2017_GT Roster'!$B$6:$H$21,7, FALSE), "NO MATCH!!!")</f>
        <v>3</v>
      </c>
      <c r="E7687" s="24">
        <f>IFERROR(VLOOKUP(GAME_JUMP_REPORT_CONSOLIDATED!C7687,GAME_INDEX!$A$7:$E$34,5,FALSE), "NO MATCH")</f>
        <v>1024</v>
      </c>
      <c r="F7687" s="24" t="str">
        <f>IFERROR(VLOOKUP(C7687,GAME_INDEX!$A$7:$E$34,4,FALSE), "NO MATCH!!!")</f>
        <v>NC State</v>
      </c>
      <c r="G7687" t="s">
        <v>7678</v>
      </c>
      <c r="H7687" s="1">
        <v>43050</v>
      </c>
      <c r="I7687">
        <v>529</v>
      </c>
      <c r="J7687" t="s">
        <v>7</v>
      </c>
      <c r="K7687" t="s">
        <v>3344</v>
      </c>
      <c r="L7687">
        <v>22.5</v>
      </c>
    </row>
    <row r="7688" spans="1:12" x14ac:dyDescent="0.55000000000000004">
      <c r="A7688" s="24" t="str">
        <f t="shared" si="120"/>
        <v>10244</v>
      </c>
      <c r="B7688" s="24" t="s">
        <v>3262</v>
      </c>
      <c r="C7688" s="25">
        <v>43050</v>
      </c>
      <c r="D7688" s="24">
        <f>IFERROR(VLOOKUP(B7688,'2017_GT Roster'!$B$6:$H$21,7, FALSE), "NO MATCH!!!")</f>
        <v>4</v>
      </c>
      <c r="E7688" s="24">
        <f>IFERROR(VLOOKUP(GAME_JUMP_REPORT_CONSOLIDATED!C7688,GAME_INDEX!$A$7:$E$34,5,FALSE), "NO MATCH")</f>
        <v>1024</v>
      </c>
      <c r="F7688" s="24" t="str">
        <f>IFERROR(VLOOKUP(C7688,GAME_INDEX!$A$7:$E$34,4,FALSE), "NO MATCH!!!")</f>
        <v>NC State</v>
      </c>
      <c r="G7688" t="s">
        <v>7679</v>
      </c>
      <c r="H7688" s="1">
        <v>43050</v>
      </c>
      <c r="I7688">
        <v>529</v>
      </c>
      <c r="J7688" t="s">
        <v>7</v>
      </c>
      <c r="K7688" t="s">
        <v>3262</v>
      </c>
      <c r="L7688">
        <v>17.7</v>
      </c>
    </row>
    <row r="7689" spans="1:12" x14ac:dyDescent="0.55000000000000004">
      <c r="A7689" s="24" t="str">
        <f t="shared" si="120"/>
        <v>102423</v>
      </c>
      <c r="B7689" s="24" t="s">
        <v>19</v>
      </c>
      <c r="C7689" s="25">
        <v>43050</v>
      </c>
      <c r="D7689" s="24">
        <f>IFERROR(VLOOKUP(B7689,'2017_GT Roster'!$B$6:$H$21,7, FALSE), "NO MATCH!!!")</f>
        <v>23</v>
      </c>
      <c r="E7689" s="24">
        <f>IFERROR(VLOOKUP(GAME_JUMP_REPORT_CONSOLIDATED!C7689,GAME_INDEX!$A$7:$E$34,5,FALSE), "NO MATCH")</f>
        <v>1024</v>
      </c>
      <c r="F7689" s="24" t="str">
        <f>IFERROR(VLOOKUP(C7689,GAME_INDEX!$A$7:$E$34,4,FALSE), "NO MATCH!!!")</f>
        <v>NC State</v>
      </c>
      <c r="G7689" t="s">
        <v>7680</v>
      </c>
      <c r="H7689" s="1">
        <v>43050</v>
      </c>
      <c r="I7689">
        <v>530</v>
      </c>
      <c r="J7689" t="s">
        <v>7</v>
      </c>
      <c r="K7689" t="s">
        <v>19</v>
      </c>
      <c r="L7689">
        <v>20.2</v>
      </c>
    </row>
    <row r="7690" spans="1:12" x14ac:dyDescent="0.55000000000000004">
      <c r="A7690" s="24" t="str">
        <f t="shared" si="120"/>
        <v>10241</v>
      </c>
      <c r="B7690" s="24" t="s">
        <v>3254</v>
      </c>
      <c r="C7690" s="25">
        <v>43050</v>
      </c>
      <c r="D7690" s="24">
        <f>IFERROR(VLOOKUP(B7690,'2017_GT Roster'!$B$6:$H$21,7, FALSE), "NO MATCH!!!")</f>
        <v>1</v>
      </c>
      <c r="E7690" s="24">
        <f>IFERROR(VLOOKUP(GAME_JUMP_REPORT_CONSOLIDATED!C7690,GAME_INDEX!$A$7:$E$34,5,FALSE), "NO MATCH")</f>
        <v>1024</v>
      </c>
      <c r="F7690" s="24" t="str">
        <f>IFERROR(VLOOKUP(C7690,GAME_INDEX!$A$7:$E$34,4,FALSE), "NO MATCH!!!")</f>
        <v>NC State</v>
      </c>
      <c r="G7690" t="s">
        <v>7681</v>
      </c>
      <c r="H7690" s="1">
        <v>43050</v>
      </c>
      <c r="I7690">
        <v>530</v>
      </c>
      <c r="J7690" t="s">
        <v>7</v>
      </c>
      <c r="K7690" t="s">
        <v>3254</v>
      </c>
      <c r="L7690">
        <v>23.6</v>
      </c>
    </row>
    <row r="7691" spans="1:12" x14ac:dyDescent="0.55000000000000004">
      <c r="A7691" s="24" t="str">
        <f t="shared" si="120"/>
        <v>102411</v>
      </c>
      <c r="B7691" s="24" t="s">
        <v>14</v>
      </c>
      <c r="C7691" s="25">
        <v>43050</v>
      </c>
      <c r="D7691" s="24">
        <f>IFERROR(VLOOKUP(B7691,'2017_GT Roster'!$B$6:$H$21,7, FALSE), "NO MATCH!!!")</f>
        <v>11</v>
      </c>
      <c r="E7691" s="24">
        <f>IFERROR(VLOOKUP(GAME_JUMP_REPORT_CONSOLIDATED!C7691,GAME_INDEX!$A$7:$E$34,5,FALSE), "NO MATCH")</f>
        <v>1024</v>
      </c>
      <c r="F7691" s="24" t="str">
        <f>IFERROR(VLOOKUP(C7691,GAME_INDEX!$A$7:$E$34,4,FALSE), "NO MATCH!!!")</f>
        <v>NC State</v>
      </c>
      <c r="G7691" t="s">
        <v>7682</v>
      </c>
      <c r="H7691" s="1">
        <v>43050</v>
      </c>
      <c r="I7691">
        <v>531</v>
      </c>
      <c r="J7691" t="s">
        <v>7</v>
      </c>
      <c r="K7691" t="s">
        <v>14</v>
      </c>
      <c r="L7691">
        <v>24</v>
      </c>
    </row>
    <row r="7692" spans="1:12" x14ac:dyDescent="0.55000000000000004">
      <c r="A7692" s="24" t="str">
        <f t="shared" si="120"/>
        <v>10249</v>
      </c>
      <c r="B7692" s="24" t="s">
        <v>27</v>
      </c>
      <c r="C7692" s="25">
        <v>43050</v>
      </c>
      <c r="D7692" s="24">
        <f>IFERROR(VLOOKUP(B7692,'2017_GT Roster'!$B$6:$H$21,7, FALSE), "NO MATCH!!!")</f>
        <v>9</v>
      </c>
      <c r="E7692" s="24">
        <f>IFERROR(VLOOKUP(GAME_JUMP_REPORT_CONSOLIDATED!C7692,GAME_INDEX!$A$7:$E$34,5,FALSE), "NO MATCH")</f>
        <v>1024</v>
      </c>
      <c r="F7692" s="24" t="str">
        <f>IFERROR(VLOOKUP(C7692,GAME_INDEX!$A$7:$E$34,4,FALSE), "NO MATCH!!!")</f>
        <v>NC State</v>
      </c>
      <c r="G7692" t="s">
        <v>7683</v>
      </c>
      <c r="H7692" s="1">
        <v>43050</v>
      </c>
      <c r="I7692">
        <v>534</v>
      </c>
      <c r="J7692" t="s">
        <v>7</v>
      </c>
      <c r="K7692" t="s">
        <v>27</v>
      </c>
      <c r="L7692">
        <v>18</v>
      </c>
    </row>
    <row r="7693" spans="1:12" x14ac:dyDescent="0.55000000000000004">
      <c r="A7693" s="24" t="str">
        <f t="shared" si="120"/>
        <v>10244</v>
      </c>
      <c r="B7693" s="24" t="s">
        <v>3262</v>
      </c>
      <c r="C7693" s="25">
        <v>43050</v>
      </c>
      <c r="D7693" s="24">
        <f>IFERROR(VLOOKUP(B7693,'2017_GT Roster'!$B$6:$H$21,7, FALSE), "NO MATCH!!!")</f>
        <v>4</v>
      </c>
      <c r="E7693" s="24">
        <f>IFERROR(VLOOKUP(GAME_JUMP_REPORT_CONSOLIDATED!C7693,GAME_INDEX!$A$7:$E$34,5,FALSE), "NO MATCH")</f>
        <v>1024</v>
      </c>
      <c r="F7693" s="24" t="str">
        <f>IFERROR(VLOOKUP(C7693,GAME_INDEX!$A$7:$E$34,4,FALSE), "NO MATCH!!!")</f>
        <v>NC State</v>
      </c>
      <c r="G7693" t="s">
        <v>7684</v>
      </c>
      <c r="H7693" s="1">
        <v>43050</v>
      </c>
      <c r="I7693">
        <v>536</v>
      </c>
      <c r="J7693" t="s">
        <v>7</v>
      </c>
      <c r="K7693" t="s">
        <v>3262</v>
      </c>
      <c r="L7693">
        <v>26.4</v>
      </c>
    </row>
    <row r="7694" spans="1:12" x14ac:dyDescent="0.55000000000000004">
      <c r="A7694" s="24" t="str">
        <f t="shared" si="120"/>
        <v>102414</v>
      </c>
      <c r="B7694" s="24" t="s">
        <v>10</v>
      </c>
      <c r="C7694" s="25">
        <v>43050</v>
      </c>
      <c r="D7694" s="24">
        <f>IFERROR(VLOOKUP(B7694,'2017_GT Roster'!$B$6:$H$21,7, FALSE), "NO MATCH!!!")</f>
        <v>14</v>
      </c>
      <c r="E7694" s="24">
        <f>IFERROR(VLOOKUP(GAME_JUMP_REPORT_CONSOLIDATED!C7694,GAME_INDEX!$A$7:$E$34,5,FALSE), "NO MATCH")</f>
        <v>1024</v>
      </c>
      <c r="F7694" s="24" t="str">
        <f>IFERROR(VLOOKUP(C7694,GAME_INDEX!$A$7:$E$34,4,FALSE), "NO MATCH!!!")</f>
        <v>NC State</v>
      </c>
      <c r="G7694" t="s">
        <v>7685</v>
      </c>
      <c r="H7694" s="1">
        <v>43050</v>
      </c>
      <c r="I7694">
        <v>537</v>
      </c>
      <c r="J7694" t="s">
        <v>7</v>
      </c>
      <c r="K7694" t="s">
        <v>10</v>
      </c>
      <c r="L7694">
        <v>20.399999999999999</v>
      </c>
    </row>
    <row r="7695" spans="1:12" x14ac:dyDescent="0.55000000000000004">
      <c r="A7695" s="24" t="str">
        <f t="shared" si="120"/>
        <v>10243</v>
      </c>
      <c r="B7695" s="24" t="s">
        <v>3344</v>
      </c>
      <c r="C7695" s="25">
        <v>43050</v>
      </c>
      <c r="D7695" s="24">
        <f>IFERROR(VLOOKUP(B7695,'2017_GT Roster'!$B$6:$H$21,7, FALSE), "NO MATCH!!!")</f>
        <v>3</v>
      </c>
      <c r="E7695" s="24">
        <f>IFERROR(VLOOKUP(GAME_JUMP_REPORT_CONSOLIDATED!C7695,GAME_INDEX!$A$7:$E$34,5,FALSE), "NO MATCH")</f>
        <v>1024</v>
      </c>
      <c r="F7695" s="24" t="str">
        <f>IFERROR(VLOOKUP(C7695,GAME_INDEX!$A$7:$E$34,4,FALSE), "NO MATCH!!!")</f>
        <v>NC State</v>
      </c>
      <c r="G7695" t="s">
        <v>7686</v>
      </c>
      <c r="H7695" s="1">
        <v>43050</v>
      </c>
      <c r="I7695">
        <v>537</v>
      </c>
      <c r="J7695" t="s">
        <v>7</v>
      </c>
      <c r="K7695" t="s">
        <v>3344</v>
      </c>
      <c r="L7695">
        <v>21.5</v>
      </c>
    </row>
    <row r="7696" spans="1:12" x14ac:dyDescent="0.55000000000000004">
      <c r="A7696" s="24" t="str">
        <f t="shared" si="120"/>
        <v>10241</v>
      </c>
      <c r="B7696" s="24" t="s">
        <v>3254</v>
      </c>
      <c r="C7696" s="25">
        <v>43050</v>
      </c>
      <c r="D7696" s="24">
        <f>IFERROR(VLOOKUP(B7696,'2017_GT Roster'!$B$6:$H$21,7, FALSE), "NO MATCH!!!")</f>
        <v>1</v>
      </c>
      <c r="E7696" s="24">
        <f>IFERROR(VLOOKUP(GAME_JUMP_REPORT_CONSOLIDATED!C7696,GAME_INDEX!$A$7:$E$34,5,FALSE), "NO MATCH")</f>
        <v>1024</v>
      </c>
      <c r="F7696" s="24" t="str">
        <f>IFERROR(VLOOKUP(C7696,GAME_INDEX!$A$7:$E$34,4,FALSE), "NO MATCH!!!")</f>
        <v>NC State</v>
      </c>
      <c r="G7696" t="s">
        <v>7687</v>
      </c>
      <c r="H7696" s="1">
        <v>43050</v>
      </c>
      <c r="I7696">
        <v>538</v>
      </c>
      <c r="J7696" t="s">
        <v>7</v>
      </c>
      <c r="K7696" t="s">
        <v>3254</v>
      </c>
      <c r="L7696">
        <v>22.9</v>
      </c>
    </row>
    <row r="7697" spans="1:12" x14ac:dyDescent="0.55000000000000004">
      <c r="A7697" s="24" t="str">
        <f t="shared" si="120"/>
        <v>102433</v>
      </c>
      <c r="B7697" s="24" t="s">
        <v>32</v>
      </c>
      <c r="C7697" s="25">
        <v>43050</v>
      </c>
      <c r="D7697" s="24">
        <f>IFERROR(VLOOKUP(B7697,'2017_GT Roster'!$B$6:$H$21,7, FALSE), "NO MATCH!!!")</f>
        <v>33</v>
      </c>
      <c r="E7697" s="24">
        <f>IFERROR(VLOOKUP(GAME_JUMP_REPORT_CONSOLIDATED!C7697,GAME_INDEX!$A$7:$E$34,5,FALSE), "NO MATCH")</f>
        <v>1024</v>
      </c>
      <c r="F7697" s="24" t="str">
        <f>IFERROR(VLOOKUP(C7697,GAME_INDEX!$A$7:$E$34,4,FALSE), "NO MATCH!!!")</f>
        <v>NC State</v>
      </c>
      <c r="G7697" t="s">
        <v>7688</v>
      </c>
      <c r="H7697" s="1">
        <v>43050</v>
      </c>
      <c r="I7697">
        <v>538</v>
      </c>
      <c r="J7697" t="s">
        <v>7</v>
      </c>
      <c r="K7697" t="s">
        <v>32</v>
      </c>
      <c r="L7697">
        <v>22.3</v>
      </c>
    </row>
    <row r="7698" spans="1:12" x14ac:dyDescent="0.55000000000000004">
      <c r="A7698" s="24" t="str">
        <f t="shared" si="120"/>
        <v>102497</v>
      </c>
      <c r="B7698" s="24" t="s">
        <v>42</v>
      </c>
      <c r="C7698" s="25">
        <v>43050</v>
      </c>
      <c r="D7698" s="24">
        <f>IFERROR(VLOOKUP(B7698,'2017_GT Roster'!$B$6:$H$21,7, FALSE), "NO MATCH!!!")</f>
        <v>97</v>
      </c>
      <c r="E7698" s="24">
        <f>IFERROR(VLOOKUP(GAME_JUMP_REPORT_CONSOLIDATED!C7698,GAME_INDEX!$A$7:$E$34,5,FALSE), "NO MATCH")</f>
        <v>1024</v>
      </c>
      <c r="F7698" s="24" t="str">
        <f>IFERROR(VLOOKUP(C7698,GAME_INDEX!$A$7:$E$34,4,FALSE), "NO MATCH!!!")</f>
        <v>NC State</v>
      </c>
      <c r="G7698" t="s">
        <v>7689</v>
      </c>
      <c r="H7698" s="1">
        <v>43050</v>
      </c>
      <c r="I7698">
        <v>539</v>
      </c>
      <c r="J7698" t="s">
        <v>7</v>
      </c>
      <c r="K7698" t="s">
        <v>42</v>
      </c>
      <c r="L7698">
        <v>22.6</v>
      </c>
    </row>
    <row r="7699" spans="1:12" x14ac:dyDescent="0.55000000000000004">
      <c r="A7699" s="24" t="str">
        <f t="shared" si="120"/>
        <v>102423</v>
      </c>
      <c r="B7699" s="24" t="s">
        <v>19</v>
      </c>
      <c r="C7699" s="25">
        <v>43050</v>
      </c>
      <c r="D7699" s="24">
        <f>IFERROR(VLOOKUP(B7699,'2017_GT Roster'!$B$6:$H$21,7, FALSE), "NO MATCH!!!")</f>
        <v>23</v>
      </c>
      <c r="E7699" s="24">
        <f>IFERROR(VLOOKUP(GAME_JUMP_REPORT_CONSOLIDATED!C7699,GAME_INDEX!$A$7:$E$34,5,FALSE), "NO MATCH")</f>
        <v>1024</v>
      </c>
      <c r="F7699" s="24" t="str">
        <f>IFERROR(VLOOKUP(C7699,GAME_INDEX!$A$7:$E$34,4,FALSE), "NO MATCH!!!")</f>
        <v>NC State</v>
      </c>
      <c r="G7699" t="s">
        <v>7690</v>
      </c>
      <c r="H7699" s="1">
        <v>43050</v>
      </c>
      <c r="I7699">
        <v>542</v>
      </c>
      <c r="J7699" t="s">
        <v>7</v>
      </c>
      <c r="K7699" t="s">
        <v>19</v>
      </c>
      <c r="L7699">
        <v>19.600000000000001</v>
      </c>
    </row>
    <row r="7700" spans="1:12" x14ac:dyDescent="0.55000000000000004">
      <c r="A7700" s="24" t="str">
        <f t="shared" si="120"/>
        <v>102411</v>
      </c>
      <c r="B7700" s="24" t="s">
        <v>14</v>
      </c>
      <c r="C7700" s="25">
        <v>43050</v>
      </c>
      <c r="D7700" s="24">
        <f>IFERROR(VLOOKUP(B7700,'2017_GT Roster'!$B$6:$H$21,7, FALSE), "NO MATCH!!!")</f>
        <v>11</v>
      </c>
      <c r="E7700" s="24">
        <f>IFERROR(VLOOKUP(GAME_JUMP_REPORT_CONSOLIDATED!C7700,GAME_INDEX!$A$7:$E$34,5,FALSE), "NO MATCH")</f>
        <v>1024</v>
      </c>
      <c r="F7700" s="24" t="str">
        <f>IFERROR(VLOOKUP(C7700,GAME_INDEX!$A$7:$E$34,4,FALSE), "NO MATCH!!!")</f>
        <v>NC State</v>
      </c>
      <c r="G7700" t="s">
        <v>7691</v>
      </c>
      <c r="H7700" s="1">
        <v>43050</v>
      </c>
      <c r="I7700">
        <v>542</v>
      </c>
      <c r="J7700" t="s">
        <v>7</v>
      </c>
      <c r="K7700" t="s">
        <v>14</v>
      </c>
      <c r="L7700">
        <v>25.6</v>
      </c>
    </row>
    <row r="7701" spans="1:12" x14ac:dyDescent="0.55000000000000004">
      <c r="A7701" s="24" t="str">
        <f t="shared" si="120"/>
        <v>10244</v>
      </c>
      <c r="B7701" s="24" t="s">
        <v>3262</v>
      </c>
      <c r="C7701" s="25">
        <v>43050</v>
      </c>
      <c r="D7701" s="24">
        <f>IFERROR(VLOOKUP(B7701,'2017_GT Roster'!$B$6:$H$21,7, FALSE), "NO MATCH!!!")</f>
        <v>4</v>
      </c>
      <c r="E7701" s="24">
        <f>IFERROR(VLOOKUP(GAME_JUMP_REPORT_CONSOLIDATED!C7701,GAME_INDEX!$A$7:$E$34,5,FALSE), "NO MATCH")</f>
        <v>1024</v>
      </c>
      <c r="F7701" s="24" t="str">
        <f>IFERROR(VLOOKUP(C7701,GAME_INDEX!$A$7:$E$34,4,FALSE), "NO MATCH!!!")</f>
        <v>NC State</v>
      </c>
      <c r="G7701" t="s">
        <v>7692</v>
      </c>
      <c r="H7701" s="1">
        <v>43050</v>
      </c>
      <c r="I7701">
        <v>544</v>
      </c>
      <c r="J7701" t="s">
        <v>7</v>
      </c>
      <c r="K7701" t="s">
        <v>3262</v>
      </c>
      <c r="L7701">
        <v>21.6</v>
      </c>
    </row>
    <row r="7702" spans="1:12" x14ac:dyDescent="0.55000000000000004">
      <c r="A7702" s="24" t="str">
        <f t="shared" si="120"/>
        <v>10243</v>
      </c>
      <c r="B7702" s="24" t="s">
        <v>3344</v>
      </c>
      <c r="C7702" s="25">
        <v>43050</v>
      </c>
      <c r="D7702" s="24">
        <f>IFERROR(VLOOKUP(B7702,'2017_GT Roster'!$B$6:$H$21,7, FALSE), "NO MATCH!!!")</f>
        <v>3</v>
      </c>
      <c r="E7702" s="24">
        <f>IFERROR(VLOOKUP(GAME_JUMP_REPORT_CONSOLIDATED!C7702,GAME_INDEX!$A$7:$E$34,5,FALSE), "NO MATCH")</f>
        <v>1024</v>
      </c>
      <c r="F7702" s="24" t="str">
        <f>IFERROR(VLOOKUP(C7702,GAME_INDEX!$A$7:$E$34,4,FALSE), "NO MATCH!!!")</f>
        <v>NC State</v>
      </c>
      <c r="G7702" t="s">
        <v>7693</v>
      </c>
      <c r="H7702" s="1">
        <v>43050</v>
      </c>
      <c r="I7702">
        <v>544</v>
      </c>
      <c r="J7702" t="s">
        <v>7</v>
      </c>
      <c r="K7702" t="s">
        <v>3344</v>
      </c>
      <c r="L7702">
        <v>23.9</v>
      </c>
    </row>
    <row r="7703" spans="1:12" x14ac:dyDescent="0.55000000000000004">
      <c r="A7703" s="24" t="str">
        <f t="shared" si="120"/>
        <v>10241</v>
      </c>
      <c r="B7703" s="24" t="s">
        <v>3254</v>
      </c>
      <c r="C7703" s="25">
        <v>43050</v>
      </c>
      <c r="D7703" s="24">
        <f>IFERROR(VLOOKUP(B7703,'2017_GT Roster'!$B$6:$H$21,7, FALSE), "NO MATCH!!!")</f>
        <v>1</v>
      </c>
      <c r="E7703" s="24">
        <f>IFERROR(VLOOKUP(GAME_JUMP_REPORT_CONSOLIDATED!C7703,GAME_INDEX!$A$7:$E$34,5,FALSE), "NO MATCH")</f>
        <v>1024</v>
      </c>
      <c r="F7703" s="24" t="str">
        <f>IFERROR(VLOOKUP(C7703,GAME_INDEX!$A$7:$E$34,4,FALSE), "NO MATCH!!!")</f>
        <v>NC State</v>
      </c>
      <c r="G7703" t="s">
        <v>7694</v>
      </c>
      <c r="H7703" s="1">
        <v>43050</v>
      </c>
      <c r="I7703">
        <v>546</v>
      </c>
      <c r="J7703" t="s">
        <v>7</v>
      </c>
      <c r="K7703" t="s">
        <v>3254</v>
      </c>
      <c r="L7703">
        <v>23.2</v>
      </c>
    </row>
    <row r="7704" spans="1:12" x14ac:dyDescent="0.55000000000000004">
      <c r="A7704" s="24" t="str">
        <f t="shared" si="120"/>
        <v>102414</v>
      </c>
      <c r="B7704" s="24" t="s">
        <v>10</v>
      </c>
      <c r="C7704" s="25">
        <v>43050</v>
      </c>
      <c r="D7704" s="24">
        <f>IFERROR(VLOOKUP(B7704,'2017_GT Roster'!$B$6:$H$21,7, FALSE), "NO MATCH!!!")</f>
        <v>14</v>
      </c>
      <c r="E7704" s="24">
        <f>IFERROR(VLOOKUP(GAME_JUMP_REPORT_CONSOLIDATED!C7704,GAME_INDEX!$A$7:$E$34,5,FALSE), "NO MATCH")</f>
        <v>1024</v>
      </c>
      <c r="F7704" s="24" t="str">
        <f>IFERROR(VLOOKUP(C7704,GAME_INDEX!$A$7:$E$34,4,FALSE), "NO MATCH!!!")</f>
        <v>NC State</v>
      </c>
      <c r="G7704" t="s">
        <v>7695</v>
      </c>
      <c r="H7704" s="1">
        <v>43050</v>
      </c>
      <c r="I7704">
        <v>547</v>
      </c>
      <c r="J7704" t="s">
        <v>7</v>
      </c>
      <c r="K7704" t="s">
        <v>10</v>
      </c>
      <c r="L7704">
        <v>21.4</v>
      </c>
    </row>
    <row r="7705" spans="1:12" x14ac:dyDescent="0.55000000000000004">
      <c r="A7705" s="24" t="str">
        <f t="shared" si="120"/>
        <v>102497</v>
      </c>
      <c r="B7705" s="24" t="s">
        <v>42</v>
      </c>
      <c r="C7705" s="25">
        <v>43050</v>
      </c>
      <c r="D7705" s="24">
        <f>IFERROR(VLOOKUP(B7705,'2017_GT Roster'!$B$6:$H$21,7, FALSE), "NO MATCH!!!")</f>
        <v>97</v>
      </c>
      <c r="E7705" s="24">
        <f>IFERROR(VLOOKUP(GAME_JUMP_REPORT_CONSOLIDATED!C7705,GAME_INDEX!$A$7:$E$34,5,FALSE), "NO MATCH")</f>
        <v>1024</v>
      </c>
      <c r="F7705" s="24" t="str">
        <f>IFERROR(VLOOKUP(C7705,GAME_INDEX!$A$7:$E$34,4,FALSE), "NO MATCH!!!")</f>
        <v>NC State</v>
      </c>
      <c r="G7705" t="s">
        <v>7696</v>
      </c>
      <c r="H7705" s="1">
        <v>43050</v>
      </c>
      <c r="I7705">
        <v>549</v>
      </c>
      <c r="J7705" t="s">
        <v>7</v>
      </c>
      <c r="K7705" t="s">
        <v>42</v>
      </c>
      <c r="L7705">
        <v>21.6</v>
      </c>
    </row>
    <row r="7706" spans="1:12" x14ac:dyDescent="0.55000000000000004">
      <c r="A7706" s="24" t="str">
        <f t="shared" si="120"/>
        <v>10244</v>
      </c>
      <c r="B7706" s="24" t="s">
        <v>3262</v>
      </c>
      <c r="C7706" s="25">
        <v>43050</v>
      </c>
      <c r="D7706" s="24">
        <f>IFERROR(VLOOKUP(B7706,'2017_GT Roster'!$B$6:$H$21,7, FALSE), "NO MATCH!!!")</f>
        <v>4</v>
      </c>
      <c r="E7706" s="24">
        <f>IFERROR(VLOOKUP(GAME_JUMP_REPORT_CONSOLIDATED!C7706,GAME_INDEX!$A$7:$E$34,5,FALSE), "NO MATCH")</f>
        <v>1024</v>
      </c>
      <c r="F7706" s="24" t="str">
        <f>IFERROR(VLOOKUP(C7706,GAME_INDEX!$A$7:$E$34,4,FALSE), "NO MATCH!!!")</f>
        <v>NC State</v>
      </c>
      <c r="G7706" t="s">
        <v>7697</v>
      </c>
      <c r="H7706" s="1">
        <v>43050</v>
      </c>
      <c r="I7706">
        <v>552</v>
      </c>
      <c r="J7706" t="s">
        <v>7</v>
      </c>
      <c r="K7706" t="s">
        <v>3262</v>
      </c>
      <c r="L7706">
        <v>23.4</v>
      </c>
    </row>
    <row r="7707" spans="1:12" x14ac:dyDescent="0.55000000000000004">
      <c r="A7707" s="24" t="str">
        <f t="shared" si="120"/>
        <v>10249</v>
      </c>
      <c r="B7707" s="24" t="s">
        <v>27</v>
      </c>
      <c r="C7707" s="25">
        <v>43050</v>
      </c>
      <c r="D7707" s="24">
        <f>IFERROR(VLOOKUP(B7707,'2017_GT Roster'!$B$6:$H$21,7, FALSE), "NO MATCH!!!")</f>
        <v>9</v>
      </c>
      <c r="E7707" s="24">
        <f>IFERROR(VLOOKUP(GAME_JUMP_REPORT_CONSOLIDATED!C7707,GAME_INDEX!$A$7:$E$34,5,FALSE), "NO MATCH")</f>
        <v>1024</v>
      </c>
      <c r="F7707" s="24" t="str">
        <f>IFERROR(VLOOKUP(C7707,GAME_INDEX!$A$7:$E$34,4,FALSE), "NO MATCH!!!")</f>
        <v>NC State</v>
      </c>
      <c r="G7707" t="s">
        <v>7698</v>
      </c>
      <c r="H7707" s="1">
        <v>43050</v>
      </c>
      <c r="I7707">
        <v>560</v>
      </c>
      <c r="J7707" t="s">
        <v>7</v>
      </c>
      <c r="K7707" t="s">
        <v>27</v>
      </c>
      <c r="L7707">
        <v>10.1</v>
      </c>
    </row>
    <row r="7708" spans="1:12" x14ac:dyDescent="0.55000000000000004">
      <c r="A7708" s="24" t="str">
        <f t="shared" si="120"/>
        <v>10241</v>
      </c>
      <c r="B7708" s="24" t="s">
        <v>3254</v>
      </c>
      <c r="C7708" s="25">
        <v>43050</v>
      </c>
      <c r="D7708" s="24">
        <f>IFERROR(VLOOKUP(B7708,'2017_GT Roster'!$B$6:$H$21,7, FALSE), "NO MATCH!!!")</f>
        <v>1</v>
      </c>
      <c r="E7708" s="24">
        <f>IFERROR(VLOOKUP(GAME_JUMP_REPORT_CONSOLIDATED!C7708,GAME_INDEX!$A$7:$E$34,5,FALSE), "NO MATCH")</f>
        <v>1024</v>
      </c>
      <c r="F7708" s="24" t="str">
        <f>IFERROR(VLOOKUP(C7708,GAME_INDEX!$A$7:$E$34,4,FALSE), "NO MATCH!!!")</f>
        <v>NC State</v>
      </c>
      <c r="G7708" t="s">
        <v>7699</v>
      </c>
      <c r="H7708" s="1">
        <v>43050</v>
      </c>
      <c r="I7708">
        <v>561</v>
      </c>
      <c r="J7708" t="s">
        <v>7</v>
      </c>
      <c r="K7708" t="s">
        <v>3254</v>
      </c>
      <c r="L7708">
        <v>22.1</v>
      </c>
    </row>
    <row r="7709" spans="1:12" x14ac:dyDescent="0.55000000000000004">
      <c r="A7709" s="24" t="str">
        <f t="shared" si="120"/>
        <v>102412</v>
      </c>
      <c r="B7709" s="24" t="s">
        <v>10639</v>
      </c>
      <c r="C7709" s="25">
        <v>43050</v>
      </c>
      <c r="D7709" s="24">
        <f>IFERROR(VLOOKUP(B7709,'2017_GT Roster'!$B$6:$H$21,7, FALSE), "NO MATCH!!!")</f>
        <v>12</v>
      </c>
      <c r="E7709" s="24">
        <f>IFERROR(VLOOKUP(GAME_JUMP_REPORT_CONSOLIDATED!C7709,GAME_INDEX!$A$7:$E$34,5,FALSE), "NO MATCH")</f>
        <v>1024</v>
      </c>
      <c r="F7709" s="24" t="str">
        <f>IFERROR(VLOOKUP(C7709,GAME_INDEX!$A$7:$E$34,4,FALSE), "NO MATCH!!!")</f>
        <v>NC State</v>
      </c>
      <c r="G7709" t="s">
        <v>7700</v>
      </c>
      <c r="H7709" s="1">
        <v>43050</v>
      </c>
      <c r="I7709">
        <v>567</v>
      </c>
      <c r="J7709" t="s">
        <v>7</v>
      </c>
      <c r="K7709" t="s">
        <v>12</v>
      </c>
      <c r="L7709">
        <v>9.1</v>
      </c>
    </row>
    <row r="7710" spans="1:12" x14ac:dyDescent="0.55000000000000004">
      <c r="A7710" s="24" t="str">
        <f t="shared" si="120"/>
        <v>10244</v>
      </c>
      <c r="B7710" s="24" t="s">
        <v>3262</v>
      </c>
      <c r="C7710" s="25">
        <v>43050</v>
      </c>
      <c r="D7710" s="24">
        <f>IFERROR(VLOOKUP(B7710,'2017_GT Roster'!$B$6:$H$21,7, FALSE), "NO MATCH!!!")</f>
        <v>4</v>
      </c>
      <c r="E7710" s="24">
        <f>IFERROR(VLOOKUP(GAME_JUMP_REPORT_CONSOLIDATED!C7710,GAME_INDEX!$A$7:$E$34,5,FALSE), "NO MATCH")</f>
        <v>1024</v>
      </c>
      <c r="F7710" s="24" t="str">
        <f>IFERROR(VLOOKUP(C7710,GAME_INDEX!$A$7:$E$34,4,FALSE), "NO MATCH!!!")</f>
        <v>NC State</v>
      </c>
      <c r="G7710" t="s">
        <v>7701</v>
      </c>
      <c r="H7710" s="1">
        <v>43050</v>
      </c>
      <c r="I7710">
        <v>568</v>
      </c>
      <c r="J7710" t="s">
        <v>7</v>
      </c>
      <c r="K7710" t="s">
        <v>3262</v>
      </c>
      <c r="L7710">
        <v>21.8</v>
      </c>
    </row>
    <row r="7711" spans="1:12" x14ac:dyDescent="0.55000000000000004">
      <c r="A7711" s="24" t="str">
        <f t="shared" si="120"/>
        <v>10249</v>
      </c>
      <c r="B7711" s="24" t="s">
        <v>27</v>
      </c>
      <c r="C7711" s="25">
        <v>43050</v>
      </c>
      <c r="D7711" s="24">
        <f>IFERROR(VLOOKUP(B7711,'2017_GT Roster'!$B$6:$H$21,7, FALSE), "NO MATCH!!!")</f>
        <v>9</v>
      </c>
      <c r="E7711" s="24">
        <f>IFERROR(VLOOKUP(GAME_JUMP_REPORT_CONSOLIDATED!C7711,GAME_INDEX!$A$7:$E$34,5,FALSE), "NO MATCH")</f>
        <v>1024</v>
      </c>
      <c r="F7711" s="24" t="str">
        <f>IFERROR(VLOOKUP(C7711,GAME_INDEX!$A$7:$E$34,4,FALSE), "NO MATCH!!!")</f>
        <v>NC State</v>
      </c>
      <c r="G7711" t="s">
        <v>7702</v>
      </c>
      <c r="H7711" s="1">
        <v>43050</v>
      </c>
      <c r="I7711">
        <v>569</v>
      </c>
      <c r="J7711" t="s">
        <v>7</v>
      </c>
      <c r="K7711" t="s">
        <v>27</v>
      </c>
      <c r="L7711">
        <v>8.5</v>
      </c>
    </row>
    <row r="7712" spans="1:12" x14ac:dyDescent="0.55000000000000004">
      <c r="A7712" s="24" t="str">
        <f t="shared" si="120"/>
        <v>102412</v>
      </c>
      <c r="B7712" s="24" t="s">
        <v>10639</v>
      </c>
      <c r="C7712" s="25">
        <v>43050</v>
      </c>
      <c r="D7712" s="24">
        <f>IFERROR(VLOOKUP(B7712,'2017_GT Roster'!$B$6:$H$21,7, FALSE), "NO MATCH!!!")</f>
        <v>12</v>
      </c>
      <c r="E7712" s="24">
        <f>IFERROR(VLOOKUP(GAME_JUMP_REPORT_CONSOLIDATED!C7712,GAME_INDEX!$A$7:$E$34,5,FALSE), "NO MATCH")</f>
        <v>1024</v>
      </c>
      <c r="F7712" s="24" t="str">
        <f>IFERROR(VLOOKUP(C7712,GAME_INDEX!$A$7:$E$34,4,FALSE), "NO MATCH!!!")</f>
        <v>NC State</v>
      </c>
      <c r="G7712" t="s">
        <v>7703</v>
      </c>
      <c r="H7712" s="1">
        <v>43050</v>
      </c>
      <c r="I7712">
        <v>572</v>
      </c>
      <c r="J7712" t="s">
        <v>7</v>
      </c>
      <c r="K7712" t="s">
        <v>12</v>
      </c>
      <c r="L7712">
        <v>9.5</v>
      </c>
    </row>
    <row r="7713" spans="1:12" x14ac:dyDescent="0.55000000000000004">
      <c r="A7713" s="24" t="str">
        <f t="shared" si="120"/>
        <v>102414</v>
      </c>
      <c r="B7713" s="24" t="s">
        <v>10</v>
      </c>
      <c r="C7713" s="25">
        <v>43050</v>
      </c>
      <c r="D7713" s="24">
        <f>IFERROR(VLOOKUP(B7713,'2017_GT Roster'!$B$6:$H$21,7, FALSE), "NO MATCH!!!")</f>
        <v>14</v>
      </c>
      <c r="E7713" s="24">
        <f>IFERROR(VLOOKUP(GAME_JUMP_REPORT_CONSOLIDATED!C7713,GAME_INDEX!$A$7:$E$34,5,FALSE), "NO MATCH")</f>
        <v>1024</v>
      </c>
      <c r="F7713" s="24" t="str">
        <f>IFERROR(VLOOKUP(C7713,GAME_INDEX!$A$7:$E$34,4,FALSE), "NO MATCH!!!")</f>
        <v>NC State</v>
      </c>
      <c r="G7713" t="s">
        <v>7704</v>
      </c>
      <c r="H7713" s="1">
        <v>43050</v>
      </c>
      <c r="I7713">
        <v>572</v>
      </c>
      <c r="J7713" t="s">
        <v>7</v>
      </c>
      <c r="K7713" t="s">
        <v>10</v>
      </c>
      <c r="L7713">
        <v>20.7</v>
      </c>
    </row>
    <row r="7714" spans="1:12" x14ac:dyDescent="0.55000000000000004">
      <c r="A7714" s="24" t="str">
        <f t="shared" si="120"/>
        <v>10249</v>
      </c>
      <c r="B7714" s="24" t="s">
        <v>27</v>
      </c>
      <c r="C7714" s="25">
        <v>43050</v>
      </c>
      <c r="D7714" s="24">
        <f>IFERROR(VLOOKUP(B7714,'2017_GT Roster'!$B$6:$H$21,7, FALSE), "NO MATCH!!!")</f>
        <v>9</v>
      </c>
      <c r="E7714" s="24">
        <f>IFERROR(VLOOKUP(GAME_JUMP_REPORT_CONSOLIDATED!C7714,GAME_INDEX!$A$7:$E$34,5,FALSE), "NO MATCH")</f>
        <v>1024</v>
      </c>
      <c r="F7714" s="24" t="str">
        <f>IFERROR(VLOOKUP(C7714,GAME_INDEX!$A$7:$E$34,4,FALSE), "NO MATCH!!!")</f>
        <v>NC State</v>
      </c>
      <c r="G7714" t="s">
        <v>7705</v>
      </c>
      <c r="H7714" s="1">
        <v>43050</v>
      </c>
      <c r="I7714">
        <v>574</v>
      </c>
      <c r="J7714" t="s">
        <v>7</v>
      </c>
      <c r="K7714" t="s">
        <v>27</v>
      </c>
      <c r="L7714">
        <v>10.6</v>
      </c>
    </row>
    <row r="7715" spans="1:12" x14ac:dyDescent="0.55000000000000004">
      <c r="A7715" s="24" t="str">
        <f t="shared" si="120"/>
        <v>10241</v>
      </c>
      <c r="B7715" s="24" t="s">
        <v>3254</v>
      </c>
      <c r="C7715" s="25">
        <v>43050</v>
      </c>
      <c r="D7715" s="24">
        <f>IFERROR(VLOOKUP(B7715,'2017_GT Roster'!$B$6:$H$21,7, FALSE), "NO MATCH!!!")</f>
        <v>1</v>
      </c>
      <c r="E7715" s="24">
        <f>IFERROR(VLOOKUP(GAME_JUMP_REPORT_CONSOLIDATED!C7715,GAME_INDEX!$A$7:$E$34,5,FALSE), "NO MATCH")</f>
        <v>1024</v>
      </c>
      <c r="F7715" s="24" t="str">
        <f>IFERROR(VLOOKUP(C7715,GAME_INDEX!$A$7:$E$34,4,FALSE), "NO MATCH!!!")</f>
        <v>NC State</v>
      </c>
      <c r="G7715" t="s">
        <v>7706</v>
      </c>
      <c r="H7715" s="1">
        <v>43050</v>
      </c>
      <c r="I7715">
        <v>577</v>
      </c>
      <c r="J7715" t="s">
        <v>7</v>
      </c>
      <c r="K7715" t="s">
        <v>3254</v>
      </c>
      <c r="L7715">
        <v>21</v>
      </c>
    </row>
    <row r="7716" spans="1:12" x14ac:dyDescent="0.55000000000000004">
      <c r="A7716" s="24" t="str">
        <f t="shared" si="120"/>
        <v>102412</v>
      </c>
      <c r="B7716" s="24" t="s">
        <v>10639</v>
      </c>
      <c r="C7716" s="25">
        <v>43050</v>
      </c>
      <c r="D7716" s="24">
        <f>IFERROR(VLOOKUP(B7716,'2017_GT Roster'!$B$6:$H$21,7, FALSE), "NO MATCH!!!")</f>
        <v>12</v>
      </c>
      <c r="E7716" s="24">
        <f>IFERROR(VLOOKUP(GAME_JUMP_REPORT_CONSOLIDATED!C7716,GAME_INDEX!$A$7:$E$34,5,FALSE), "NO MATCH")</f>
        <v>1024</v>
      </c>
      <c r="F7716" s="24" t="str">
        <f>IFERROR(VLOOKUP(C7716,GAME_INDEX!$A$7:$E$34,4,FALSE), "NO MATCH!!!")</f>
        <v>NC State</v>
      </c>
      <c r="G7716" t="s">
        <v>7707</v>
      </c>
      <c r="H7716" s="1">
        <v>43050</v>
      </c>
      <c r="I7716">
        <v>577</v>
      </c>
      <c r="J7716" t="s">
        <v>7</v>
      </c>
      <c r="K7716" t="s">
        <v>12</v>
      </c>
      <c r="L7716">
        <v>12.7</v>
      </c>
    </row>
    <row r="7717" spans="1:12" x14ac:dyDescent="0.55000000000000004">
      <c r="A7717" s="24" t="str">
        <f t="shared" si="120"/>
        <v>102411</v>
      </c>
      <c r="B7717" s="24" t="s">
        <v>14</v>
      </c>
      <c r="C7717" s="25">
        <v>43050</v>
      </c>
      <c r="D7717" s="24">
        <f>IFERROR(VLOOKUP(B7717,'2017_GT Roster'!$B$6:$H$21,7, FALSE), "NO MATCH!!!")</f>
        <v>11</v>
      </c>
      <c r="E7717" s="24">
        <f>IFERROR(VLOOKUP(GAME_JUMP_REPORT_CONSOLIDATED!C7717,GAME_INDEX!$A$7:$E$34,5,FALSE), "NO MATCH")</f>
        <v>1024</v>
      </c>
      <c r="F7717" s="24" t="str">
        <f>IFERROR(VLOOKUP(C7717,GAME_INDEX!$A$7:$E$34,4,FALSE), "NO MATCH!!!")</f>
        <v>NC State</v>
      </c>
      <c r="G7717" t="s">
        <v>7708</v>
      </c>
      <c r="H7717" s="1">
        <v>43050</v>
      </c>
      <c r="I7717">
        <v>577</v>
      </c>
      <c r="J7717" t="s">
        <v>7</v>
      </c>
      <c r="K7717" t="s">
        <v>14</v>
      </c>
      <c r="L7717">
        <v>26.4</v>
      </c>
    </row>
    <row r="7718" spans="1:12" x14ac:dyDescent="0.55000000000000004">
      <c r="A7718" s="24" t="str">
        <f t="shared" si="120"/>
        <v>10249</v>
      </c>
      <c r="B7718" s="24" t="s">
        <v>27</v>
      </c>
      <c r="C7718" s="25">
        <v>43050</v>
      </c>
      <c r="D7718" s="24">
        <f>IFERROR(VLOOKUP(B7718,'2017_GT Roster'!$B$6:$H$21,7, FALSE), "NO MATCH!!!")</f>
        <v>9</v>
      </c>
      <c r="E7718" s="24">
        <f>IFERROR(VLOOKUP(GAME_JUMP_REPORT_CONSOLIDATED!C7718,GAME_INDEX!$A$7:$E$34,5,FALSE), "NO MATCH")</f>
        <v>1024</v>
      </c>
      <c r="F7718" s="24" t="str">
        <f>IFERROR(VLOOKUP(C7718,GAME_INDEX!$A$7:$E$34,4,FALSE), "NO MATCH!!!")</f>
        <v>NC State</v>
      </c>
      <c r="G7718" t="s">
        <v>7709</v>
      </c>
      <c r="H7718" s="1">
        <v>43050</v>
      </c>
      <c r="I7718">
        <v>578</v>
      </c>
      <c r="J7718" t="s">
        <v>7</v>
      </c>
      <c r="K7718" t="s">
        <v>27</v>
      </c>
      <c r="L7718">
        <v>10.6</v>
      </c>
    </row>
    <row r="7719" spans="1:12" x14ac:dyDescent="0.55000000000000004">
      <c r="A7719" s="24" t="str">
        <f t="shared" si="120"/>
        <v>10244</v>
      </c>
      <c r="B7719" s="24" t="s">
        <v>3262</v>
      </c>
      <c r="C7719" s="25">
        <v>43050</v>
      </c>
      <c r="D7719" s="24">
        <f>IFERROR(VLOOKUP(B7719,'2017_GT Roster'!$B$6:$H$21,7, FALSE), "NO MATCH!!!")</f>
        <v>4</v>
      </c>
      <c r="E7719" s="24">
        <f>IFERROR(VLOOKUP(GAME_JUMP_REPORT_CONSOLIDATED!C7719,GAME_INDEX!$A$7:$E$34,5,FALSE), "NO MATCH")</f>
        <v>1024</v>
      </c>
      <c r="F7719" s="24" t="str">
        <f>IFERROR(VLOOKUP(C7719,GAME_INDEX!$A$7:$E$34,4,FALSE), "NO MATCH!!!")</f>
        <v>NC State</v>
      </c>
      <c r="G7719" t="s">
        <v>7710</v>
      </c>
      <c r="H7719" s="1">
        <v>43050</v>
      </c>
      <c r="I7719">
        <v>580</v>
      </c>
      <c r="J7719" t="s">
        <v>7</v>
      </c>
      <c r="K7719" t="s">
        <v>3262</v>
      </c>
      <c r="L7719">
        <v>23</v>
      </c>
    </row>
    <row r="7720" spans="1:12" x14ac:dyDescent="0.55000000000000004">
      <c r="A7720" s="24" t="str">
        <f t="shared" si="120"/>
        <v>102497</v>
      </c>
      <c r="B7720" s="24" t="s">
        <v>42</v>
      </c>
      <c r="C7720" s="25">
        <v>43050</v>
      </c>
      <c r="D7720" s="24">
        <f>IFERROR(VLOOKUP(B7720,'2017_GT Roster'!$B$6:$H$21,7, FALSE), "NO MATCH!!!")</f>
        <v>97</v>
      </c>
      <c r="E7720" s="24">
        <f>IFERROR(VLOOKUP(GAME_JUMP_REPORT_CONSOLIDATED!C7720,GAME_INDEX!$A$7:$E$34,5,FALSE), "NO MATCH")</f>
        <v>1024</v>
      </c>
      <c r="F7720" s="24" t="str">
        <f>IFERROR(VLOOKUP(C7720,GAME_INDEX!$A$7:$E$34,4,FALSE), "NO MATCH!!!")</f>
        <v>NC State</v>
      </c>
      <c r="G7720" t="s">
        <v>7711</v>
      </c>
      <c r="H7720" s="1">
        <v>43050</v>
      </c>
      <c r="I7720">
        <v>581</v>
      </c>
      <c r="J7720" t="s">
        <v>7</v>
      </c>
      <c r="K7720" t="s">
        <v>42</v>
      </c>
      <c r="L7720">
        <v>21.9</v>
      </c>
    </row>
    <row r="7721" spans="1:12" x14ac:dyDescent="0.55000000000000004">
      <c r="A7721" s="24" t="str">
        <f t="shared" si="120"/>
        <v>102412</v>
      </c>
      <c r="B7721" s="24" t="s">
        <v>10639</v>
      </c>
      <c r="C7721" s="25">
        <v>43050</v>
      </c>
      <c r="D7721" s="24">
        <f>IFERROR(VLOOKUP(B7721,'2017_GT Roster'!$B$6:$H$21,7, FALSE), "NO MATCH!!!")</f>
        <v>12</v>
      </c>
      <c r="E7721" s="24">
        <f>IFERROR(VLOOKUP(GAME_JUMP_REPORT_CONSOLIDATED!C7721,GAME_INDEX!$A$7:$E$34,5,FALSE), "NO MATCH")</f>
        <v>1024</v>
      </c>
      <c r="F7721" s="24" t="str">
        <f>IFERROR(VLOOKUP(C7721,GAME_INDEX!$A$7:$E$34,4,FALSE), "NO MATCH!!!")</f>
        <v>NC State</v>
      </c>
      <c r="G7721" t="s">
        <v>7712</v>
      </c>
      <c r="H7721" s="1">
        <v>43050</v>
      </c>
      <c r="I7721">
        <v>581</v>
      </c>
      <c r="J7721" t="s">
        <v>7</v>
      </c>
      <c r="K7721" t="s">
        <v>12</v>
      </c>
      <c r="L7721">
        <v>9.1999999999999993</v>
      </c>
    </row>
    <row r="7722" spans="1:12" x14ac:dyDescent="0.55000000000000004">
      <c r="A7722" s="24" t="str">
        <f t="shared" si="120"/>
        <v>10243</v>
      </c>
      <c r="B7722" s="24" t="s">
        <v>3344</v>
      </c>
      <c r="C7722" s="25">
        <v>43050</v>
      </c>
      <c r="D7722" s="24">
        <f>IFERROR(VLOOKUP(B7722,'2017_GT Roster'!$B$6:$H$21,7, FALSE), "NO MATCH!!!")</f>
        <v>3</v>
      </c>
      <c r="E7722" s="24">
        <f>IFERROR(VLOOKUP(GAME_JUMP_REPORT_CONSOLIDATED!C7722,GAME_INDEX!$A$7:$E$34,5,FALSE), "NO MATCH")</f>
        <v>1024</v>
      </c>
      <c r="F7722" s="24" t="str">
        <f>IFERROR(VLOOKUP(C7722,GAME_INDEX!$A$7:$E$34,4,FALSE), "NO MATCH!!!")</f>
        <v>NC State</v>
      </c>
      <c r="G7722" t="s">
        <v>7713</v>
      </c>
      <c r="H7722" s="1">
        <v>43050</v>
      </c>
      <c r="I7722">
        <v>581</v>
      </c>
      <c r="J7722" t="s">
        <v>7</v>
      </c>
      <c r="K7722" t="s">
        <v>3344</v>
      </c>
      <c r="L7722">
        <v>22.6</v>
      </c>
    </row>
    <row r="7723" spans="1:12" x14ac:dyDescent="0.55000000000000004">
      <c r="A7723" s="24" t="str">
        <f t="shared" si="120"/>
        <v>102423</v>
      </c>
      <c r="B7723" s="24" t="s">
        <v>19</v>
      </c>
      <c r="C7723" s="25">
        <v>43050</v>
      </c>
      <c r="D7723" s="24">
        <f>IFERROR(VLOOKUP(B7723,'2017_GT Roster'!$B$6:$H$21,7, FALSE), "NO MATCH!!!")</f>
        <v>23</v>
      </c>
      <c r="E7723" s="24">
        <f>IFERROR(VLOOKUP(GAME_JUMP_REPORT_CONSOLIDATED!C7723,GAME_INDEX!$A$7:$E$34,5,FALSE), "NO MATCH")</f>
        <v>1024</v>
      </c>
      <c r="F7723" s="24" t="str">
        <f>IFERROR(VLOOKUP(C7723,GAME_INDEX!$A$7:$E$34,4,FALSE), "NO MATCH!!!")</f>
        <v>NC State</v>
      </c>
      <c r="G7723" t="s">
        <v>7714</v>
      </c>
      <c r="H7723" s="1">
        <v>43050</v>
      </c>
      <c r="I7723">
        <v>583</v>
      </c>
      <c r="J7723" t="s">
        <v>7</v>
      </c>
      <c r="K7723" t="s">
        <v>19</v>
      </c>
      <c r="L7723">
        <v>21</v>
      </c>
    </row>
    <row r="7724" spans="1:12" x14ac:dyDescent="0.55000000000000004">
      <c r="A7724" s="24" t="str">
        <f t="shared" si="120"/>
        <v>102412</v>
      </c>
      <c r="B7724" s="24" t="s">
        <v>10639</v>
      </c>
      <c r="C7724" s="25">
        <v>43050</v>
      </c>
      <c r="D7724" s="24">
        <f>IFERROR(VLOOKUP(B7724,'2017_GT Roster'!$B$6:$H$21,7, FALSE), "NO MATCH!!!")</f>
        <v>12</v>
      </c>
      <c r="E7724" s="24">
        <f>IFERROR(VLOOKUP(GAME_JUMP_REPORT_CONSOLIDATED!C7724,GAME_INDEX!$A$7:$E$34,5,FALSE), "NO MATCH")</f>
        <v>1024</v>
      </c>
      <c r="F7724" s="24" t="str">
        <f>IFERROR(VLOOKUP(C7724,GAME_INDEX!$A$7:$E$34,4,FALSE), "NO MATCH!!!")</f>
        <v>NC State</v>
      </c>
      <c r="G7724" t="s">
        <v>7715</v>
      </c>
      <c r="H7724" s="1">
        <v>43050</v>
      </c>
      <c r="I7724">
        <v>586</v>
      </c>
      <c r="J7724" t="s">
        <v>7</v>
      </c>
      <c r="K7724" t="s">
        <v>12</v>
      </c>
      <c r="L7724">
        <v>10.7</v>
      </c>
    </row>
    <row r="7725" spans="1:12" x14ac:dyDescent="0.55000000000000004">
      <c r="A7725" s="24" t="str">
        <f t="shared" ref="A7725:A7788" si="121">E7725&amp;D7725</f>
        <v>10249</v>
      </c>
      <c r="B7725" s="24" t="s">
        <v>27</v>
      </c>
      <c r="C7725" s="25">
        <v>43050</v>
      </c>
      <c r="D7725" s="24">
        <f>IFERROR(VLOOKUP(B7725,'2017_GT Roster'!$B$6:$H$21,7, FALSE), "NO MATCH!!!")</f>
        <v>9</v>
      </c>
      <c r="E7725" s="24">
        <f>IFERROR(VLOOKUP(GAME_JUMP_REPORT_CONSOLIDATED!C7725,GAME_INDEX!$A$7:$E$34,5,FALSE), "NO MATCH")</f>
        <v>1024</v>
      </c>
      <c r="F7725" s="24" t="str">
        <f>IFERROR(VLOOKUP(C7725,GAME_INDEX!$A$7:$E$34,4,FALSE), "NO MATCH!!!")</f>
        <v>NC State</v>
      </c>
      <c r="G7725" t="s">
        <v>7716</v>
      </c>
      <c r="H7725" s="1">
        <v>43050</v>
      </c>
      <c r="I7725">
        <v>587</v>
      </c>
      <c r="J7725" t="s">
        <v>7</v>
      </c>
      <c r="K7725" t="s">
        <v>27</v>
      </c>
      <c r="L7725">
        <v>10.6</v>
      </c>
    </row>
    <row r="7726" spans="1:12" x14ac:dyDescent="0.55000000000000004">
      <c r="A7726" s="24" t="str">
        <f t="shared" si="121"/>
        <v>10241</v>
      </c>
      <c r="B7726" s="24" t="s">
        <v>3254</v>
      </c>
      <c r="C7726" s="25">
        <v>43050</v>
      </c>
      <c r="D7726" s="24">
        <f>IFERROR(VLOOKUP(B7726,'2017_GT Roster'!$B$6:$H$21,7, FALSE), "NO MATCH!!!")</f>
        <v>1</v>
      </c>
      <c r="E7726" s="24">
        <f>IFERROR(VLOOKUP(GAME_JUMP_REPORT_CONSOLIDATED!C7726,GAME_INDEX!$A$7:$E$34,5,FALSE), "NO MATCH")</f>
        <v>1024</v>
      </c>
      <c r="F7726" s="24" t="str">
        <f>IFERROR(VLOOKUP(C7726,GAME_INDEX!$A$7:$E$34,4,FALSE), "NO MATCH!!!")</f>
        <v>NC State</v>
      </c>
      <c r="G7726" t="s">
        <v>7717</v>
      </c>
      <c r="H7726" s="1">
        <v>43050</v>
      </c>
      <c r="I7726">
        <v>588</v>
      </c>
      <c r="J7726" t="s">
        <v>7</v>
      </c>
      <c r="K7726" t="s">
        <v>3254</v>
      </c>
      <c r="L7726">
        <v>22.5</v>
      </c>
    </row>
    <row r="7727" spans="1:12" x14ac:dyDescent="0.55000000000000004">
      <c r="A7727" s="24" t="str">
        <f t="shared" si="121"/>
        <v>102412</v>
      </c>
      <c r="B7727" s="24" t="s">
        <v>10639</v>
      </c>
      <c r="C7727" s="25">
        <v>43050</v>
      </c>
      <c r="D7727" s="24">
        <f>IFERROR(VLOOKUP(B7727,'2017_GT Roster'!$B$6:$H$21,7, FALSE), "NO MATCH!!!")</f>
        <v>12</v>
      </c>
      <c r="E7727" s="24">
        <f>IFERROR(VLOOKUP(GAME_JUMP_REPORT_CONSOLIDATED!C7727,GAME_INDEX!$A$7:$E$34,5,FALSE), "NO MATCH")</f>
        <v>1024</v>
      </c>
      <c r="F7727" s="24" t="str">
        <f>IFERROR(VLOOKUP(C7727,GAME_INDEX!$A$7:$E$34,4,FALSE), "NO MATCH!!!")</f>
        <v>NC State</v>
      </c>
      <c r="G7727" t="s">
        <v>7718</v>
      </c>
      <c r="H7727" s="1">
        <v>43050</v>
      </c>
      <c r="I7727">
        <v>590</v>
      </c>
      <c r="J7727" t="s">
        <v>7</v>
      </c>
      <c r="K7727" t="s">
        <v>12</v>
      </c>
      <c r="L7727">
        <v>9.6</v>
      </c>
    </row>
    <row r="7728" spans="1:12" x14ac:dyDescent="0.55000000000000004">
      <c r="A7728" s="24" t="str">
        <f t="shared" si="121"/>
        <v>10243</v>
      </c>
      <c r="B7728" s="24" t="s">
        <v>3344</v>
      </c>
      <c r="C7728" s="25">
        <v>43050</v>
      </c>
      <c r="D7728" s="24">
        <f>IFERROR(VLOOKUP(B7728,'2017_GT Roster'!$B$6:$H$21,7, FALSE), "NO MATCH!!!")</f>
        <v>3</v>
      </c>
      <c r="E7728" s="24">
        <f>IFERROR(VLOOKUP(GAME_JUMP_REPORT_CONSOLIDATED!C7728,GAME_INDEX!$A$7:$E$34,5,FALSE), "NO MATCH")</f>
        <v>1024</v>
      </c>
      <c r="F7728" s="24" t="str">
        <f>IFERROR(VLOOKUP(C7728,GAME_INDEX!$A$7:$E$34,4,FALSE), "NO MATCH!!!")</f>
        <v>NC State</v>
      </c>
      <c r="G7728" t="s">
        <v>7719</v>
      </c>
      <c r="H7728" s="1">
        <v>43050</v>
      </c>
      <c r="I7728">
        <v>593</v>
      </c>
      <c r="J7728" t="s">
        <v>7</v>
      </c>
      <c r="K7728" t="s">
        <v>3344</v>
      </c>
      <c r="L7728">
        <v>22.3</v>
      </c>
    </row>
    <row r="7729" spans="1:12" x14ac:dyDescent="0.55000000000000004">
      <c r="A7729" s="24" t="str">
        <f t="shared" si="121"/>
        <v>102412</v>
      </c>
      <c r="B7729" s="24" t="s">
        <v>10639</v>
      </c>
      <c r="C7729" s="25">
        <v>43050</v>
      </c>
      <c r="D7729" s="24">
        <f>IFERROR(VLOOKUP(B7729,'2017_GT Roster'!$B$6:$H$21,7, FALSE), "NO MATCH!!!")</f>
        <v>12</v>
      </c>
      <c r="E7729" s="24">
        <f>IFERROR(VLOOKUP(GAME_JUMP_REPORT_CONSOLIDATED!C7729,GAME_INDEX!$A$7:$E$34,5,FALSE), "NO MATCH")</f>
        <v>1024</v>
      </c>
      <c r="F7729" s="24" t="str">
        <f>IFERROR(VLOOKUP(C7729,GAME_INDEX!$A$7:$E$34,4,FALSE), "NO MATCH!!!")</f>
        <v>NC State</v>
      </c>
      <c r="G7729" t="s">
        <v>7720</v>
      </c>
      <c r="H7729" s="1">
        <v>43050</v>
      </c>
      <c r="I7729">
        <v>595</v>
      </c>
      <c r="J7729" t="s">
        <v>7</v>
      </c>
      <c r="K7729" t="s">
        <v>12</v>
      </c>
      <c r="L7729">
        <v>13.4</v>
      </c>
    </row>
    <row r="7730" spans="1:12" x14ac:dyDescent="0.55000000000000004">
      <c r="A7730" s="24" t="str">
        <f t="shared" si="121"/>
        <v>10244</v>
      </c>
      <c r="B7730" s="24" t="s">
        <v>3262</v>
      </c>
      <c r="C7730" s="25">
        <v>43050</v>
      </c>
      <c r="D7730" s="24">
        <f>IFERROR(VLOOKUP(B7730,'2017_GT Roster'!$B$6:$H$21,7, FALSE), "NO MATCH!!!")</f>
        <v>4</v>
      </c>
      <c r="E7730" s="24">
        <f>IFERROR(VLOOKUP(GAME_JUMP_REPORT_CONSOLIDATED!C7730,GAME_INDEX!$A$7:$E$34,5,FALSE), "NO MATCH")</f>
        <v>1024</v>
      </c>
      <c r="F7730" s="24" t="str">
        <f>IFERROR(VLOOKUP(C7730,GAME_INDEX!$A$7:$E$34,4,FALSE), "NO MATCH!!!")</f>
        <v>NC State</v>
      </c>
      <c r="G7730" t="s">
        <v>7721</v>
      </c>
      <c r="H7730" s="1">
        <v>43050</v>
      </c>
      <c r="I7730">
        <v>596</v>
      </c>
      <c r="J7730" t="s">
        <v>7</v>
      </c>
      <c r="K7730" t="s">
        <v>3262</v>
      </c>
      <c r="L7730">
        <v>24.2</v>
      </c>
    </row>
    <row r="7731" spans="1:12" x14ac:dyDescent="0.55000000000000004">
      <c r="A7731" s="24" t="str">
        <f t="shared" si="121"/>
        <v>10249</v>
      </c>
      <c r="B7731" s="24" t="s">
        <v>27</v>
      </c>
      <c r="C7731" s="25">
        <v>43050</v>
      </c>
      <c r="D7731" s="24">
        <f>IFERROR(VLOOKUP(B7731,'2017_GT Roster'!$B$6:$H$21,7, FALSE), "NO MATCH!!!")</f>
        <v>9</v>
      </c>
      <c r="E7731" s="24">
        <f>IFERROR(VLOOKUP(GAME_JUMP_REPORT_CONSOLIDATED!C7731,GAME_INDEX!$A$7:$E$34,5,FALSE), "NO MATCH")</f>
        <v>1024</v>
      </c>
      <c r="F7731" s="24" t="str">
        <f>IFERROR(VLOOKUP(C7731,GAME_INDEX!$A$7:$E$34,4,FALSE), "NO MATCH!!!")</f>
        <v>NC State</v>
      </c>
      <c r="G7731" t="s">
        <v>7722</v>
      </c>
      <c r="H7731" s="1">
        <v>43050</v>
      </c>
      <c r="I7731">
        <v>596</v>
      </c>
      <c r="J7731" t="s">
        <v>7</v>
      </c>
      <c r="K7731" t="s">
        <v>27</v>
      </c>
      <c r="L7731">
        <v>10.7</v>
      </c>
    </row>
    <row r="7732" spans="1:12" x14ac:dyDescent="0.55000000000000004">
      <c r="A7732" s="24" t="str">
        <f t="shared" si="121"/>
        <v>102412</v>
      </c>
      <c r="B7732" s="24" t="s">
        <v>10639</v>
      </c>
      <c r="C7732" s="25">
        <v>43050</v>
      </c>
      <c r="D7732" s="24">
        <f>IFERROR(VLOOKUP(B7732,'2017_GT Roster'!$B$6:$H$21,7, FALSE), "NO MATCH!!!")</f>
        <v>12</v>
      </c>
      <c r="E7732" s="24">
        <f>IFERROR(VLOOKUP(GAME_JUMP_REPORT_CONSOLIDATED!C7732,GAME_INDEX!$A$7:$E$34,5,FALSE), "NO MATCH")</f>
        <v>1024</v>
      </c>
      <c r="F7732" s="24" t="str">
        <f>IFERROR(VLOOKUP(C7732,GAME_INDEX!$A$7:$E$34,4,FALSE), "NO MATCH!!!")</f>
        <v>NC State</v>
      </c>
      <c r="G7732" t="s">
        <v>7723</v>
      </c>
      <c r="H7732" s="1">
        <v>43050</v>
      </c>
      <c r="I7732">
        <v>600</v>
      </c>
      <c r="J7732" t="s">
        <v>7</v>
      </c>
      <c r="K7732" t="s">
        <v>12</v>
      </c>
      <c r="L7732">
        <v>10.7</v>
      </c>
    </row>
    <row r="7733" spans="1:12" x14ac:dyDescent="0.55000000000000004">
      <c r="A7733" s="24" t="str">
        <f t="shared" si="121"/>
        <v>102414</v>
      </c>
      <c r="B7733" s="24" t="s">
        <v>10</v>
      </c>
      <c r="C7733" s="25">
        <v>43050</v>
      </c>
      <c r="D7733" s="24">
        <f>IFERROR(VLOOKUP(B7733,'2017_GT Roster'!$B$6:$H$21,7, FALSE), "NO MATCH!!!")</f>
        <v>14</v>
      </c>
      <c r="E7733" s="24">
        <f>IFERROR(VLOOKUP(GAME_JUMP_REPORT_CONSOLIDATED!C7733,GAME_INDEX!$A$7:$E$34,5,FALSE), "NO MATCH")</f>
        <v>1024</v>
      </c>
      <c r="F7733" s="24" t="str">
        <f>IFERROR(VLOOKUP(C7733,GAME_INDEX!$A$7:$E$34,4,FALSE), "NO MATCH!!!")</f>
        <v>NC State</v>
      </c>
      <c r="G7733" t="s">
        <v>7724</v>
      </c>
      <c r="H7733" s="1">
        <v>43050</v>
      </c>
      <c r="I7733">
        <v>600</v>
      </c>
      <c r="J7733" t="s">
        <v>7</v>
      </c>
      <c r="K7733" t="s">
        <v>10</v>
      </c>
      <c r="L7733">
        <v>18.899999999999999</v>
      </c>
    </row>
    <row r="7734" spans="1:12" x14ac:dyDescent="0.55000000000000004">
      <c r="A7734" s="24" t="str">
        <f t="shared" si="121"/>
        <v>102433</v>
      </c>
      <c r="B7734" s="24" t="s">
        <v>32</v>
      </c>
      <c r="C7734" s="25">
        <v>43050</v>
      </c>
      <c r="D7734" s="24">
        <f>IFERROR(VLOOKUP(B7734,'2017_GT Roster'!$B$6:$H$21,7, FALSE), "NO MATCH!!!")</f>
        <v>33</v>
      </c>
      <c r="E7734" s="24">
        <f>IFERROR(VLOOKUP(GAME_JUMP_REPORT_CONSOLIDATED!C7734,GAME_INDEX!$A$7:$E$34,5,FALSE), "NO MATCH")</f>
        <v>1024</v>
      </c>
      <c r="F7734" s="24" t="str">
        <f>IFERROR(VLOOKUP(C7734,GAME_INDEX!$A$7:$E$34,4,FALSE), "NO MATCH!!!")</f>
        <v>NC State</v>
      </c>
      <c r="G7734" t="s">
        <v>7725</v>
      </c>
      <c r="H7734" s="1">
        <v>43050</v>
      </c>
      <c r="I7734">
        <v>602</v>
      </c>
      <c r="J7734" t="s">
        <v>7</v>
      </c>
      <c r="K7734" t="s">
        <v>32</v>
      </c>
      <c r="L7734">
        <v>25</v>
      </c>
    </row>
    <row r="7735" spans="1:12" x14ac:dyDescent="0.55000000000000004">
      <c r="A7735" s="24" t="str">
        <f t="shared" si="121"/>
        <v>10241</v>
      </c>
      <c r="B7735" s="24" t="s">
        <v>3254</v>
      </c>
      <c r="C7735" s="25">
        <v>43050</v>
      </c>
      <c r="D7735" s="24">
        <f>IFERROR(VLOOKUP(B7735,'2017_GT Roster'!$B$6:$H$21,7, FALSE), "NO MATCH!!!")</f>
        <v>1</v>
      </c>
      <c r="E7735" s="24">
        <f>IFERROR(VLOOKUP(GAME_JUMP_REPORT_CONSOLIDATED!C7735,GAME_INDEX!$A$7:$E$34,5,FALSE), "NO MATCH")</f>
        <v>1024</v>
      </c>
      <c r="F7735" s="24" t="str">
        <f>IFERROR(VLOOKUP(C7735,GAME_INDEX!$A$7:$E$34,4,FALSE), "NO MATCH!!!")</f>
        <v>NC State</v>
      </c>
      <c r="G7735" t="s">
        <v>7726</v>
      </c>
      <c r="H7735" s="1">
        <v>43050</v>
      </c>
      <c r="I7735">
        <v>604</v>
      </c>
      <c r="J7735" t="s">
        <v>7</v>
      </c>
      <c r="K7735" t="s">
        <v>3254</v>
      </c>
      <c r="L7735">
        <v>14.7</v>
      </c>
    </row>
    <row r="7736" spans="1:12" x14ac:dyDescent="0.55000000000000004">
      <c r="A7736" s="24" t="str">
        <f t="shared" si="121"/>
        <v>10249</v>
      </c>
      <c r="B7736" s="24" t="s">
        <v>27</v>
      </c>
      <c r="C7736" s="25">
        <v>43050</v>
      </c>
      <c r="D7736" s="24">
        <f>IFERROR(VLOOKUP(B7736,'2017_GT Roster'!$B$6:$H$21,7, FALSE), "NO MATCH!!!")</f>
        <v>9</v>
      </c>
      <c r="E7736" s="24">
        <f>IFERROR(VLOOKUP(GAME_JUMP_REPORT_CONSOLIDATED!C7736,GAME_INDEX!$A$7:$E$34,5,FALSE), "NO MATCH")</f>
        <v>1024</v>
      </c>
      <c r="F7736" s="24" t="str">
        <f>IFERROR(VLOOKUP(C7736,GAME_INDEX!$A$7:$E$34,4,FALSE), "NO MATCH!!!")</f>
        <v>NC State</v>
      </c>
      <c r="G7736" t="s">
        <v>7727</v>
      </c>
      <c r="H7736" s="1">
        <v>43050</v>
      </c>
      <c r="I7736">
        <v>605</v>
      </c>
      <c r="J7736" t="s">
        <v>7</v>
      </c>
      <c r="K7736" t="s">
        <v>27</v>
      </c>
      <c r="L7736">
        <v>11</v>
      </c>
    </row>
    <row r="7737" spans="1:12" x14ac:dyDescent="0.55000000000000004">
      <c r="A7737" s="24" t="str">
        <f t="shared" si="121"/>
        <v>10244</v>
      </c>
      <c r="B7737" s="24" t="s">
        <v>3262</v>
      </c>
      <c r="C7737" s="25">
        <v>43050</v>
      </c>
      <c r="D7737" s="24">
        <f>IFERROR(VLOOKUP(B7737,'2017_GT Roster'!$B$6:$H$21,7, FALSE), "NO MATCH!!!")</f>
        <v>4</v>
      </c>
      <c r="E7737" s="24">
        <f>IFERROR(VLOOKUP(GAME_JUMP_REPORT_CONSOLIDATED!C7737,GAME_INDEX!$A$7:$E$34,5,FALSE), "NO MATCH")</f>
        <v>1024</v>
      </c>
      <c r="F7737" s="24" t="str">
        <f>IFERROR(VLOOKUP(C7737,GAME_INDEX!$A$7:$E$34,4,FALSE), "NO MATCH!!!")</f>
        <v>NC State</v>
      </c>
      <c r="G7737" t="s">
        <v>7728</v>
      </c>
      <c r="H7737" s="1">
        <v>43050</v>
      </c>
      <c r="I7737">
        <v>607</v>
      </c>
      <c r="J7737" t="s">
        <v>7</v>
      </c>
      <c r="K7737" t="s">
        <v>3262</v>
      </c>
      <c r="L7737">
        <v>27.7</v>
      </c>
    </row>
    <row r="7738" spans="1:12" x14ac:dyDescent="0.55000000000000004">
      <c r="A7738" s="24" t="str">
        <f t="shared" si="121"/>
        <v>102497</v>
      </c>
      <c r="B7738" s="24" t="s">
        <v>42</v>
      </c>
      <c r="C7738" s="25">
        <v>43050</v>
      </c>
      <c r="D7738" s="24">
        <f>IFERROR(VLOOKUP(B7738,'2017_GT Roster'!$B$6:$H$21,7, FALSE), "NO MATCH!!!")</f>
        <v>97</v>
      </c>
      <c r="E7738" s="24">
        <f>IFERROR(VLOOKUP(GAME_JUMP_REPORT_CONSOLIDATED!C7738,GAME_INDEX!$A$7:$E$34,5,FALSE), "NO MATCH")</f>
        <v>1024</v>
      </c>
      <c r="F7738" s="24" t="str">
        <f>IFERROR(VLOOKUP(C7738,GAME_INDEX!$A$7:$E$34,4,FALSE), "NO MATCH!!!")</f>
        <v>NC State</v>
      </c>
      <c r="G7738" t="s">
        <v>7729</v>
      </c>
      <c r="H7738" s="1">
        <v>43050</v>
      </c>
      <c r="I7738">
        <v>608</v>
      </c>
      <c r="J7738" t="s">
        <v>7</v>
      </c>
      <c r="K7738" t="s">
        <v>42</v>
      </c>
      <c r="L7738">
        <v>23</v>
      </c>
    </row>
    <row r="7739" spans="1:12" x14ac:dyDescent="0.55000000000000004">
      <c r="A7739" s="24" t="str">
        <f t="shared" si="121"/>
        <v>102412</v>
      </c>
      <c r="B7739" s="24" t="s">
        <v>10639</v>
      </c>
      <c r="C7739" s="25">
        <v>43050</v>
      </c>
      <c r="D7739" s="24">
        <f>IFERROR(VLOOKUP(B7739,'2017_GT Roster'!$B$6:$H$21,7, FALSE), "NO MATCH!!!")</f>
        <v>12</v>
      </c>
      <c r="E7739" s="24">
        <f>IFERROR(VLOOKUP(GAME_JUMP_REPORT_CONSOLIDATED!C7739,GAME_INDEX!$A$7:$E$34,5,FALSE), "NO MATCH")</f>
        <v>1024</v>
      </c>
      <c r="F7739" s="24" t="str">
        <f>IFERROR(VLOOKUP(C7739,GAME_INDEX!$A$7:$E$34,4,FALSE), "NO MATCH!!!")</f>
        <v>NC State</v>
      </c>
      <c r="G7739" t="s">
        <v>7730</v>
      </c>
      <c r="H7739" s="1">
        <v>43050</v>
      </c>
      <c r="I7739">
        <v>608</v>
      </c>
      <c r="J7739" t="s">
        <v>7</v>
      </c>
      <c r="K7739" t="s">
        <v>12</v>
      </c>
      <c r="L7739">
        <v>10</v>
      </c>
    </row>
    <row r="7740" spans="1:12" x14ac:dyDescent="0.55000000000000004">
      <c r="A7740" s="24" t="str">
        <f t="shared" si="121"/>
        <v>10243</v>
      </c>
      <c r="B7740" s="24" t="s">
        <v>3344</v>
      </c>
      <c r="C7740" s="25">
        <v>43050</v>
      </c>
      <c r="D7740" s="24">
        <f>IFERROR(VLOOKUP(B7740,'2017_GT Roster'!$B$6:$H$21,7, FALSE), "NO MATCH!!!")</f>
        <v>3</v>
      </c>
      <c r="E7740" s="24">
        <f>IFERROR(VLOOKUP(GAME_JUMP_REPORT_CONSOLIDATED!C7740,GAME_INDEX!$A$7:$E$34,5,FALSE), "NO MATCH")</f>
        <v>1024</v>
      </c>
      <c r="F7740" s="24" t="str">
        <f>IFERROR(VLOOKUP(C7740,GAME_INDEX!$A$7:$E$34,4,FALSE), "NO MATCH!!!")</f>
        <v>NC State</v>
      </c>
      <c r="G7740" t="s">
        <v>7731</v>
      </c>
      <c r="H7740" s="1">
        <v>43050</v>
      </c>
      <c r="I7740">
        <v>609</v>
      </c>
      <c r="J7740" t="s">
        <v>7</v>
      </c>
      <c r="K7740" t="s">
        <v>3344</v>
      </c>
      <c r="L7740">
        <v>21.9</v>
      </c>
    </row>
    <row r="7741" spans="1:12" x14ac:dyDescent="0.55000000000000004">
      <c r="A7741" s="24" t="str">
        <f t="shared" si="121"/>
        <v>102412</v>
      </c>
      <c r="B7741" s="24" t="s">
        <v>10639</v>
      </c>
      <c r="C7741" s="25">
        <v>43050</v>
      </c>
      <c r="D7741" s="24">
        <f>IFERROR(VLOOKUP(B7741,'2017_GT Roster'!$B$6:$H$21,7, FALSE), "NO MATCH!!!")</f>
        <v>12</v>
      </c>
      <c r="E7741" s="24">
        <f>IFERROR(VLOOKUP(GAME_JUMP_REPORT_CONSOLIDATED!C7741,GAME_INDEX!$A$7:$E$34,5,FALSE), "NO MATCH")</f>
        <v>1024</v>
      </c>
      <c r="F7741" s="24" t="str">
        <f>IFERROR(VLOOKUP(C7741,GAME_INDEX!$A$7:$E$34,4,FALSE), "NO MATCH!!!")</f>
        <v>NC State</v>
      </c>
      <c r="G7741" t="s">
        <v>7732</v>
      </c>
      <c r="H7741" s="1">
        <v>43050</v>
      </c>
      <c r="I7741">
        <v>613</v>
      </c>
      <c r="J7741" t="s">
        <v>7</v>
      </c>
      <c r="K7741" t="s">
        <v>12</v>
      </c>
      <c r="L7741">
        <v>9.6</v>
      </c>
    </row>
    <row r="7742" spans="1:12" x14ac:dyDescent="0.55000000000000004">
      <c r="A7742" s="24" t="str">
        <f t="shared" si="121"/>
        <v>102411</v>
      </c>
      <c r="B7742" s="24" t="s">
        <v>14</v>
      </c>
      <c r="C7742" s="25">
        <v>43050</v>
      </c>
      <c r="D7742" s="24">
        <f>IFERROR(VLOOKUP(B7742,'2017_GT Roster'!$B$6:$H$21,7, FALSE), "NO MATCH!!!")</f>
        <v>11</v>
      </c>
      <c r="E7742" s="24">
        <f>IFERROR(VLOOKUP(GAME_JUMP_REPORT_CONSOLIDATED!C7742,GAME_INDEX!$A$7:$E$34,5,FALSE), "NO MATCH")</f>
        <v>1024</v>
      </c>
      <c r="F7742" s="24" t="str">
        <f>IFERROR(VLOOKUP(C7742,GAME_INDEX!$A$7:$E$34,4,FALSE), "NO MATCH!!!")</f>
        <v>NC State</v>
      </c>
      <c r="G7742" t="s">
        <v>7733</v>
      </c>
      <c r="H7742" s="1">
        <v>43050</v>
      </c>
      <c r="I7742">
        <v>614</v>
      </c>
      <c r="J7742" t="s">
        <v>7</v>
      </c>
      <c r="K7742" t="s">
        <v>14</v>
      </c>
      <c r="L7742">
        <v>20.6</v>
      </c>
    </row>
    <row r="7743" spans="1:12" x14ac:dyDescent="0.55000000000000004">
      <c r="A7743" s="24" t="str">
        <f t="shared" si="121"/>
        <v>10249</v>
      </c>
      <c r="B7743" s="24" t="s">
        <v>27</v>
      </c>
      <c r="C7743" s="25">
        <v>43050</v>
      </c>
      <c r="D7743" s="24">
        <f>IFERROR(VLOOKUP(B7743,'2017_GT Roster'!$B$6:$H$21,7, FALSE), "NO MATCH!!!")</f>
        <v>9</v>
      </c>
      <c r="E7743" s="24">
        <f>IFERROR(VLOOKUP(GAME_JUMP_REPORT_CONSOLIDATED!C7743,GAME_INDEX!$A$7:$E$34,5,FALSE), "NO MATCH")</f>
        <v>1024</v>
      </c>
      <c r="F7743" s="24" t="str">
        <f>IFERROR(VLOOKUP(C7743,GAME_INDEX!$A$7:$E$34,4,FALSE), "NO MATCH!!!")</f>
        <v>NC State</v>
      </c>
      <c r="G7743" t="s">
        <v>7734</v>
      </c>
      <c r="H7743" s="1">
        <v>43050</v>
      </c>
      <c r="I7743">
        <v>615</v>
      </c>
      <c r="J7743" t="s">
        <v>7</v>
      </c>
      <c r="K7743" t="s">
        <v>27</v>
      </c>
      <c r="L7743">
        <v>9.4</v>
      </c>
    </row>
    <row r="7744" spans="1:12" x14ac:dyDescent="0.55000000000000004">
      <c r="A7744" s="24" t="str">
        <f t="shared" si="121"/>
        <v>10241</v>
      </c>
      <c r="B7744" s="24" t="s">
        <v>3254</v>
      </c>
      <c r="C7744" s="25">
        <v>43050</v>
      </c>
      <c r="D7744" s="24">
        <f>IFERROR(VLOOKUP(B7744,'2017_GT Roster'!$B$6:$H$21,7, FALSE), "NO MATCH!!!")</f>
        <v>1</v>
      </c>
      <c r="E7744" s="24">
        <f>IFERROR(VLOOKUP(GAME_JUMP_REPORT_CONSOLIDATED!C7744,GAME_INDEX!$A$7:$E$34,5,FALSE), "NO MATCH")</f>
        <v>1024</v>
      </c>
      <c r="F7744" s="24" t="str">
        <f>IFERROR(VLOOKUP(C7744,GAME_INDEX!$A$7:$E$34,4,FALSE), "NO MATCH!!!")</f>
        <v>NC State</v>
      </c>
      <c r="G7744" t="s">
        <v>7735</v>
      </c>
      <c r="H7744" s="1">
        <v>43050</v>
      </c>
      <c r="I7744">
        <v>615</v>
      </c>
      <c r="J7744" t="s">
        <v>7</v>
      </c>
      <c r="K7744" t="s">
        <v>3254</v>
      </c>
      <c r="L7744">
        <v>21.7</v>
      </c>
    </row>
    <row r="7745" spans="1:12" x14ac:dyDescent="0.55000000000000004">
      <c r="A7745" s="24" t="str">
        <f t="shared" si="121"/>
        <v>102412</v>
      </c>
      <c r="B7745" s="24" t="s">
        <v>10639</v>
      </c>
      <c r="C7745" s="25">
        <v>43050</v>
      </c>
      <c r="D7745" s="24">
        <f>IFERROR(VLOOKUP(B7745,'2017_GT Roster'!$B$6:$H$21,7, FALSE), "NO MATCH!!!")</f>
        <v>12</v>
      </c>
      <c r="E7745" s="24">
        <f>IFERROR(VLOOKUP(GAME_JUMP_REPORT_CONSOLIDATED!C7745,GAME_INDEX!$A$7:$E$34,5,FALSE), "NO MATCH")</f>
        <v>1024</v>
      </c>
      <c r="F7745" s="24" t="str">
        <f>IFERROR(VLOOKUP(C7745,GAME_INDEX!$A$7:$E$34,4,FALSE), "NO MATCH!!!")</f>
        <v>NC State</v>
      </c>
      <c r="G7745" t="s">
        <v>7736</v>
      </c>
      <c r="H7745" s="1">
        <v>43050</v>
      </c>
      <c r="I7745">
        <v>618</v>
      </c>
      <c r="J7745" t="s">
        <v>7</v>
      </c>
      <c r="K7745" t="s">
        <v>12</v>
      </c>
      <c r="L7745">
        <v>10.9</v>
      </c>
    </row>
    <row r="7746" spans="1:12" x14ac:dyDescent="0.55000000000000004">
      <c r="A7746" s="24" t="str">
        <f t="shared" si="121"/>
        <v>102423</v>
      </c>
      <c r="B7746" s="24" t="s">
        <v>19</v>
      </c>
      <c r="C7746" s="25">
        <v>43050</v>
      </c>
      <c r="D7746" s="24">
        <f>IFERROR(VLOOKUP(B7746,'2017_GT Roster'!$B$6:$H$21,7, FALSE), "NO MATCH!!!")</f>
        <v>23</v>
      </c>
      <c r="E7746" s="24">
        <f>IFERROR(VLOOKUP(GAME_JUMP_REPORT_CONSOLIDATED!C7746,GAME_INDEX!$A$7:$E$34,5,FALSE), "NO MATCH")</f>
        <v>1024</v>
      </c>
      <c r="F7746" s="24" t="str">
        <f>IFERROR(VLOOKUP(C7746,GAME_INDEX!$A$7:$E$34,4,FALSE), "NO MATCH!!!")</f>
        <v>NC State</v>
      </c>
      <c r="G7746" t="s">
        <v>7737</v>
      </c>
      <c r="H7746" s="1">
        <v>43050</v>
      </c>
      <c r="I7746">
        <v>621</v>
      </c>
      <c r="J7746" t="s">
        <v>7</v>
      </c>
      <c r="K7746" t="s">
        <v>19</v>
      </c>
      <c r="L7746">
        <v>20.8</v>
      </c>
    </row>
    <row r="7747" spans="1:12" x14ac:dyDescent="0.55000000000000004">
      <c r="A7747" s="24" t="str">
        <f t="shared" si="121"/>
        <v>10243</v>
      </c>
      <c r="B7747" s="24" t="s">
        <v>3344</v>
      </c>
      <c r="C7747" s="25">
        <v>43050</v>
      </c>
      <c r="D7747" s="24">
        <f>IFERROR(VLOOKUP(B7747,'2017_GT Roster'!$B$6:$H$21,7, FALSE), "NO MATCH!!!")</f>
        <v>3</v>
      </c>
      <c r="E7747" s="24">
        <f>IFERROR(VLOOKUP(GAME_JUMP_REPORT_CONSOLIDATED!C7747,GAME_INDEX!$A$7:$E$34,5,FALSE), "NO MATCH")</f>
        <v>1024</v>
      </c>
      <c r="F7747" s="24" t="str">
        <f>IFERROR(VLOOKUP(C7747,GAME_INDEX!$A$7:$E$34,4,FALSE), "NO MATCH!!!")</f>
        <v>NC State</v>
      </c>
      <c r="G7747" t="s">
        <v>7738</v>
      </c>
      <c r="H7747" s="1">
        <v>43050</v>
      </c>
      <c r="I7747">
        <v>623</v>
      </c>
      <c r="J7747" t="s">
        <v>7</v>
      </c>
      <c r="K7747" t="s">
        <v>3344</v>
      </c>
      <c r="L7747">
        <v>20.3</v>
      </c>
    </row>
    <row r="7748" spans="1:12" x14ac:dyDescent="0.55000000000000004">
      <c r="A7748" s="24" t="str">
        <f t="shared" si="121"/>
        <v>10249</v>
      </c>
      <c r="B7748" s="24" t="s">
        <v>27</v>
      </c>
      <c r="C7748" s="25">
        <v>43050</v>
      </c>
      <c r="D7748" s="24">
        <f>IFERROR(VLOOKUP(B7748,'2017_GT Roster'!$B$6:$H$21,7, FALSE), "NO MATCH!!!")</f>
        <v>9</v>
      </c>
      <c r="E7748" s="24">
        <f>IFERROR(VLOOKUP(GAME_JUMP_REPORT_CONSOLIDATED!C7748,GAME_INDEX!$A$7:$E$34,5,FALSE), "NO MATCH")</f>
        <v>1024</v>
      </c>
      <c r="F7748" s="24" t="str">
        <f>IFERROR(VLOOKUP(C7748,GAME_INDEX!$A$7:$E$34,4,FALSE), "NO MATCH!!!")</f>
        <v>NC State</v>
      </c>
      <c r="G7748" t="s">
        <v>7739</v>
      </c>
      <c r="H7748" s="1">
        <v>43050</v>
      </c>
      <c r="I7748">
        <v>623</v>
      </c>
      <c r="J7748" t="s">
        <v>7</v>
      </c>
      <c r="K7748" t="s">
        <v>27</v>
      </c>
      <c r="L7748">
        <v>10.199999999999999</v>
      </c>
    </row>
    <row r="7749" spans="1:12" x14ac:dyDescent="0.55000000000000004">
      <c r="A7749" s="24" t="str">
        <f t="shared" si="121"/>
        <v>10244</v>
      </c>
      <c r="B7749" s="24" t="s">
        <v>3262</v>
      </c>
      <c r="C7749" s="25">
        <v>43050</v>
      </c>
      <c r="D7749" s="24">
        <f>IFERROR(VLOOKUP(B7749,'2017_GT Roster'!$B$6:$H$21,7, FALSE), "NO MATCH!!!")</f>
        <v>4</v>
      </c>
      <c r="E7749" s="24">
        <f>IFERROR(VLOOKUP(GAME_JUMP_REPORT_CONSOLIDATED!C7749,GAME_INDEX!$A$7:$E$34,5,FALSE), "NO MATCH")</f>
        <v>1024</v>
      </c>
      <c r="F7749" s="24" t="str">
        <f>IFERROR(VLOOKUP(C7749,GAME_INDEX!$A$7:$E$34,4,FALSE), "NO MATCH!!!")</f>
        <v>NC State</v>
      </c>
      <c r="G7749" t="s">
        <v>7740</v>
      </c>
      <c r="H7749" s="1">
        <v>43050</v>
      </c>
      <c r="I7749">
        <v>625</v>
      </c>
      <c r="J7749" t="s">
        <v>7</v>
      </c>
      <c r="K7749" t="s">
        <v>3262</v>
      </c>
      <c r="L7749">
        <v>23</v>
      </c>
    </row>
    <row r="7750" spans="1:12" x14ac:dyDescent="0.55000000000000004">
      <c r="A7750" s="24" t="str">
        <f t="shared" si="121"/>
        <v>102412</v>
      </c>
      <c r="B7750" s="24" t="s">
        <v>10639</v>
      </c>
      <c r="C7750" s="25">
        <v>43050</v>
      </c>
      <c r="D7750" s="24">
        <f>IFERROR(VLOOKUP(B7750,'2017_GT Roster'!$B$6:$H$21,7, FALSE), "NO MATCH!!!")</f>
        <v>12</v>
      </c>
      <c r="E7750" s="24">
        <f>IFERROR(VLOOKUP(GAME_JUMP_REPORT_CONSOLIDATED!C7750,GAME_INDEX!$A$7:$E$34,5,FALSE), "NO MATCH")</f>
        <v>1024</v>
      </c>
      <c r="F7750" s="24" t="str">
        <f>IFERROR(VLOOKUP(C7750,GAME_INDEX!$A$7:$E$34,4,FALSE), "NO MATCH!!!")</f>
        <v>NC State</v>
      </c>
      <c r="G7750" t="s">
        <v>7741</v>
      </c>
      <c r="H7750" s="1">
        <v>43050</v>
      </c>
      <c r="I7750">
        <v>626</v>
      </c>
      <c r="J7750" t="s">
        <v>7</v>
      </c>
      <c r="K7750" t="s">
        <v>12</v>
      </c>
      <c r="L7750">
        <v>7.8</v>
      </c>
    </row>
    <row r="7751" spans="1:12" x14ac:dyDescent="0.55000000000000004">
      <c r="A7751" s="24" t="str">
        <f t="shared" si="121"/>
        <v>102412</v>
      </c>
      <c r="B7751" s="24" t="s">
        <v>10639</v>
      </c>
      <c r="C7751" s="25">
        <v>43050</v>
      </c>
      <c r="D7751" s="24">
        <f>IFERROR(VLOOKUP(B7751,'2017_GT Roster'!$B$6:$H$21,7, FALSE), "NO MATCH!!!")</f>
        <v>12</v>
      </c>
      <c r="E7751" s="24">
        <f>IFERROR(VLOOKUP(GAME_JUMP_REPORT_CONSOLIDATED!C7751,GAME_INDEX!$A$7:$E$34,5,FALSE), "NO MATCH")</f>
        <v>1024</v>
      </c>
      <c r="F7751" s="24" t="str">
        <f>IFERROR(VLOOKUP(C7751,GAME_INDEX!$A$7:$E$34,4,FALSE), "NO MATCH!!!")</f>
        <v>NC State</v>
      </c>
      <c r="G7751" t="s">
        <v>7742</v>
      </c>
      <c r="H7751" s="1">
        <v>43050</v>
      </c>
      <c r="I7751">
        <v>631</v>
      </c>
      <c r="J7751" t="s">
        <v>7</v>
      </c>
      <c r="K7751" t="s">
        <v>12</v>
      </c>
      <c r="L7751">
        <v>11.7</v>
      </c>
    </row>
    <row r="7752" spans="1:12" x14ac:dyDescent="0.55000000000000004">
      <c r="A7752" s="24" t="str">
        <f t="shared" si="121"/>
        <v>10249</v>
      </c>
      <c r="B7752" s="24" t="s">
        <v>27</v>
      </c>
      <c r="C7752" s="25">
        <v>43050</v>
      </c>
      <c r="D7752" s="24">
        <f>IFERROR(VLOOKUP(B7752,'2017_GT Roster'!$B$6:$H$21,7, FALSE), "NO MATCH!!!")</f>
        <v>9</v>
      </c>
      <c r="E7752" s="24">
        <f>IFERROR(VLOOKUP(GAME_JUMP_REPORT_CONSOLIDATED!C7752,GAME_INDEX!$A$7:$E$34,5,FALSE), "NO MATCH")</f>
        <v>1024</v>
      </c>
      <c r="F7752" s="24" t="str">
        <f>IFERROR(VLOOKUP(C7752,GAME_INDEX!$A$7:$E$34,4,FALSE), "NO MATCH!!!")</f>
        <v>NC State</v>
      </c>
      <c r="G7752" t="s">
        <v>7743</v>
      </c>
      <c r="H7752" s="1">
        <v>43050</v>
      </c>
      <c r="I7752">
        <v>632</v>
      </c>
      <c r="J7752" t="s">
        <v>7</v>
      </c>
      <c r="K7752" t="s">
        <v>27</v>
      </c>
      <c r="L7752">
        <v>8.6999999999999993</v>
      </c>
    </row>
    <row r="7753" spans="1:12" x14ac:dyDescent="0.55000000000000004">
      <c r="A7753" s="24" t="str">
        <f t="shared" si="121"/>
        <v>10241</v>
      </c>
      <c r="B7753" s="24" t="s">
        <v>3254</v>
      </c>
      <c r="C7753" s="25">
        <v>43050</v>
      </c>
      <c r="D7753" s="24">
        <f>IFERROR(VLOOKUP(B7753,'2017_GT Roster'!$B$6:$H$21,7, FALSE), "NO MATCH!!!")</f>
        <v>1</v>
      </c>
      <c r="E7753" s="24">
        <f>IFERROR(VLOOKUP(GAME_JUMP_REPORT_CONSOLIDATED!C7753,GAME_INDEX!$A$7:$E$34,5,FALSE), "NO MATCH")</f>
        <v>1024</v>
      </c>
      <c r="F7753" s="24" t="str">
        <f>IFERROR(VLOOKUP(C7753,GAME_INDEX!$A$7:$E$34,4,FALSE), "NO MATCH!!!")</f>
        <v>NC State</v>
      </c>
      <c r="G7753" t="s">
        <v>7744</v>
      </c>
      <c r="H7753" s="1">
        <v>43050</v>
      </c>
      <c r="I7753">
        <v>633</v>
      </c>
      <c r="J7753" t="s">
        <v>7</v>
      </c>
      <c r="K7753" t="s">
        <v>3254</v>
      </c>
      <c r="L7753">
        <v>23.1</v>
      </c>
    </row>
    <row r="7754" spans="1:12" x14ac:dyDescent="0.55000000000000004">
      <c r="A7754" s="24" t="str">
        <f t="shared" si="121"/>
        <v>102412</v>
      </c>
      <c r="B7754" s="24" t="s">
        <v>10639</v>
      </c>
      <c r="C7754" s="25">
        <v>43050</v>
      </c>
      <c r="D7754" s="24">
        <f>IFERROR(VLOOKUP(B7754,'2017_GT Roster'!$B$6:$H$21,7, FALSE), "NO MATCH!!!")</f>
        <v>12</v>
      </c>
      <c r="E7754" s="24">
        <f>IFERROR(VLOOKUP(GAME_JUMP_REPORT_CONSOLIDATED!C7754,GAME_INDEX!$A$7:$E$34,5,FALSE), "NO MATCH")</f>
        <v>1024</v>
      </c>
      <c r="F7754" s="24" t="str">
        <f>IFERROR(VLOOKUP(C7754,GAME_INDEX!$A$7:$E$34,4,FALSE), "NO MATCH!!!")</f>
        <v>NC State</v>
      </c>
      <c r="G7754" t="s">
        <v>7745</v>
      </c>
      <c r="H7754" s="1">
        <v>43050</v>
      </c>
      <c r="I7754">
        <v>635</v>
      </c>
      <c r="J7754" t="s">
        <v>7</v>
      </c>
      <c r="K7754" t="s">
        <v>12</v>
      </c>
      <c r="L7754">
        <v>10.8</v>
      </c>
    </row>
    <row r="7755" spans="1:12" x14ac:dyDescent="0.55000000000000004">
      <c r="A7755" s="24" t="str">
        <f t="shared" si="121"/>
        <v>10244</v>
      </c>
      <c r="B7755" s="24" t="s">
        <v>3262</v>
      </c>
      <c r="C7755" s="25">
        <v>43050</v>
      </c>
      <c r="D7755" s="24">
        <f>IFERROR(VLOOKUP(B7755,'2017_GT Roster'!$B$6:$H$21,7, FALSE), "NO MATCH!!!")</f>
        <v>4</v>
      </c>
      <c r="E7755" s="24">
        <f>IFERROR(VLOOKUP(GAME_JUMP_REPORT_CONSOLIDATED!C7755,GAME_INDEX!$A$7:$E$34,5,FALSE), "NO MATCH")</f>
        <v>1024</v>
      </c>
      <c r="F7755" s="24" t="str">
        <f>IFERROR(VLOOKUP(C7755,GAME_INDEX!$A$7:$E$34,4,FALSE), "NO MATCH!!!")</f>
        <v>NC State</v>
      </c>
      <c r="G7755" t="s">
        <v>7746</v>
      </c>
      <c r="H7755" s="1">
        <v>43050</v>
      </c>
      <c r="I7755">
        <v>637</v>
      </c>
      <c r="J7755" t="s">
        <v>7</v>
      </c>
      <c r="K7755" t="s">
        <v>3262</v>
      </c>
      <c r="L7755">
        <v>22.9</v>
      </c>
    </row>
    <row r="7756" spans="1:12" x14ac:dyDescent="0.55000000000000004">
      <c r="A7756" s="24" t="str">
        <f t="shared" si="121"/>
        <v>10243</v>
      </c>
      <c r="B7756" s="24" t="s">
        <v>3344</v>
      </c>
      <c r="C7756" s="25">
        <v>43050</v>
      </c>
      <c r="D7756" s="24">
        <f>IFERROR(VLOOKUP(B7756,'2017_GT Roster'!$B$6:$H$21,7, FALSE), "NO MATCH!!!")</f>
        <v>3</v>
      </c>
      <c r="E7756" s="24">
        <f>IFERROR(VLOOKUP(GAME_JUMP_REPORT_CONSOLIDATED!C7756,GAME_INDEX!$A$7:$E$34,5,FALSE), "NO MATCH")</f>
        <v>1024</v>
      </c>
      <c r="F7756" s="24" t="str">
        <f>IFERROR(VLOOKUP(C7756,GAME_INDEX!$A$7:$E$34,4,FALSE), "NO MATCH!!!")</f>
        <v>NC State</v>
      </c>
      <c r="G7756" t="s">
        <v>7747</v>
      </c>
      <c r="H7756" s="1">
        <v>43050</v>
      </c>
      <c r="I7756">
        <v>638</v>
      </c>
      <c r="J7756" t="s">
        <v>7</v>
      </c>
      <c r="K7756" t="s">
        <v>3344</v>
      </c>
      <c r="L7756">
        <v>22.5</v>
      </c>
    </row>
    <row r="7757" spans="1:12" x14ac:dyDescent="0.55000000000000004">
      <c r="A7757" s="24" t="str">
        <f t="shared" si="121"/>
        <v>102414</v>
      </c>
      <c r="B7757" s="24" t="s">
        <v>10</v>
      </c>
      <c r="C7757" s="25">
        <v>43050</v>
      </c>
      <c r="D7757" s="24">
        <f>IFERROR(VLOOKUP(B7757,'2017_GT Roster'!$B$6:$H$21,7, FALSE), "NO MATCH!!!")</f>
        <v>14</v>
      </c>
      <c r="E7757" s="24">
        <f>IFERROR(VLOOKUP(GAME_JUMP_REPORT_CONSOLIDATED!C7757,GAME_INDEX!$A$7:$E$34,5,FALSE), "NO MATCH")</f>
        <v>1024</v>
      </c>
      <c r="F7757" s="24" t="str">
        <f>IFERROR(VLOOKUP(C7757,GAME_INDEX!$A$7:$E$34,4,FALSE), "NO MATCH!!!")</f>
        <v>NC State</v>
      </c>
      <c r="G7757" t="s">
        <v>7748</v>
      </c>
      <c r="H7757" s="1">
        <v>43050</v>
      </c>
      <c r="I7757">
        <v>638</v>
      </c>
      <c r="J7757" t="s">
        <v>7</v>
      </c>
      <c r="K7757" t="s">
        <v>10</v>
      </c>
      <c r="L7757">
        <v>24.2</v>
      </c>
    </row>
    <row r="7758" spans="1:12" x14ac:dyDescent="0.55000000000000004">
      <c r="A7758" s="24" t="str">
        <f t="shared" si="121"/>
        <v>102412</v>
      </c>
      <c r="B7758" s="24" t="s">
        <v>10639</v>
      </c>
      <c r="C7758" s="25">
        <v>43050</v>
      </c>
      <c r="D7758" s="24">
        <f>IFERROR(VLOOKUP(B7758,'2017_GT Roster'!$B$6:$H$21,7, FALSE), "NO MATCH!!!")</f>
        <v>12</v>
      </c>
      <c r="E7758" s="24">
        <f>IFERROR(VLOOKUP(GAME_JUMP_REPORT_CONSOLIDATED!C7758,GAME_INDEX!$A$7:$E$34,5,FALSE), "NO MATCH")</f>
        <v>1024</v>
      </c>
      <c r="F7758" s="24" t="str">
        <f>IFERROR(VLOOKUP(C7758,GAME_INDEX!$A$7:$E$34,4,FALSE), "NO MATCH!!!")</f>
        <v>NC State</v>
      </c>
      <c r="G7758" t="s">
        <v>7749</v>
      </c>
      <c r="H7758" s="1">
        <v>43050</v>
      </c>
      <c r="I7758">
        <v>640</v>
      </c>
      <c r="J7758" t="s">
        <v>7</v>
      </c>
      <c r="K7758" t="s">
        <v>12</v>
      </c>
      <c r="L7758">
        <v>11.9</v>
      </c>
    </row>
    <row r="7759" spans="1:12" x14ac:dyDescent="0.55000000000000004">
      <c r="A7759" s="24" t="str">
        <f t="shared" si="121"/>
        <v>102433</v>
      </c>
      <c r="B7759" s="24" t="s">
        <v>32</v>
      </c>
      <c r="C7759" s="25">
        <v>43050</v>
      </c>
      <c r="D7759" s="24">
        <f>IFERROR(VLOOKUP(B7759,'2017_GT Roster'!$B$6:$H$21,7, FALSE), "NO MATCH!!!")</f>
        <v>33</v>
      </c>
      <c r="E7759" s="24">
        <f>IFERROR(VLOOKUP(GAME_JUMP_REPORT_CONSOLIDATED!C7759,GAME_INDEX!$A$7:$E$34,5,FALSE), "NO MATCH")</f>
        <v>1024</v>
      </c>
      <c r="F7759" s="24" t="str">
        <f>IFERROR(VLOOKUP(C7759,GAME_INDEX!$A$7:$E$34,4,FALSE), "NO MATCH!!!")</f>
        <v>NC State</v>
      </c>
      <c r="G7759" t="s">
        <v>7750</v>
      </c>
      <c r="H7759" s="1">
        <v>43050</v>
      </c>
      <c r="I7759">
        <v>640</v>
      </c>
      <c r="J7759" t="s">
        <v>7</v>
      </c>
      <c r="K7759" t="s">
        <v>32</v>
      </c>
      <c r="L7759">
        <v>22.7</v>
      </c>
    </row>
    <row r="7760" spans="1:12" x14ac:dyDescent="0.55000000000000004">
      <c r="A7760" s="24" t="str">
        <f t="shared" si="121"/>
        <v>10249</v>
      </c>
      <c r="B7760" s="24" t="s">
        <v>27</v>
      </c>
      <c r="C7760" s="25">
        <v>43050</v>
      </c>
      <c r="D7760" s="24">
        <f>IFERROR(VLOOKUP(B7760,'2017_GT Roster'!$B$6:$H$21,7, FALSE), "NO MATCH!!!")</f>
        <v>9</v>
      </c>
      <c r="E7760" s="24">
        <f>IFERROR(VLOOKUP(GAME_JUMP_REPORT_CONSOLIDATED!C7760,GAME_INDEX!$A$7:$E$34,5,FALSE), "NO MATCH")</f>
        <v>1024</v>
      </c>
      <c r="F7760" s="24" t="str">
        <f>IFERROR(VLOOKUP(C7760,GAME_INDEX!$A$7:$E$34,4,FALSE), "NO MATCH!!!")</f>
        <v>NC State</v>
      </c>
      <c r="G7760" t="s">
        <v>7751</v>
      </c>
      <c r="H7760" s="1">
        <v>43050</v>
      </c>
      <c r="I7760">
        <v>641</v>
      </c>
      <c r="J7760" t="s">
        <v>7</v>
      </c>
      <c r="K7760" t="s">
        <v>27</v>
      </c>
      <c r="L7760">
        <v>9.8000000000000007</v>
      </c>
    </row>
    <row r="7761" spans="1:12" x14ac:dyDescent="0.55000000000000004">
      <c r="A7761" s="24" t="str">
        <f t="shared" si="121"/>
        <v>10241</v>
      </c>
      <c r="B7761" s="24" t="s">
        <v>3254</v>
      </c>
      <c r="C7761" s="25">
        <v>43050</v>
      </c>
      <c r="D7761" s="24">
        <f>IFERROR(VLOOKUP(B7761,'2017_GT Roster'!$B$6:$H$21,7, FALSE), "NO MATCH!!!")</f>
        <v>1</v>
      </c>
      <c r="E7761" s="24">
        <f>IFERROR(VLOOKUP(GAME_JUMP_REPORT_CONSOLIDATED!C7761,GAME_INDEX!$A$7:$E$34,5,FALSE), "NO MATCH")</f>
        <v>1024</v>
      </c>
      <c r="F7761" s="24" t="str">
        <f>IFERROR(VLOOKUP(C7761,GAME_INDEX!$A$7:$E$34,4,FALSE), "NO MATCH!!!")</f>
        <v>NC State</v>
      </c>
      <c r="G7761" t="s">
        <v>7752</v>
      </c>
      <c r="H7761" s="1">
        <v>43050</v>
      </c>
      <c r="I7761">
        <v>644</v>
      </c>
      <c r="J7761" t="s">
        <v>7</v>
      </c>
      <c r="K7761" t="s">
        <v>3254</v>
      </c>
      <c r="L7761">
        <v>20</v>
      </c>
    </row>
    <row r="7762" spans="1:12" x14ac:dyDescent="0.55000000000000004">
      <c r="A7762" s="24" t="str">
        <f t="shared" si="121"/>
        <v>102497</v>
      </c>
      <c r="B7762" s="24" t="s">
        <v>42</v>
      </c>
      <c r="C7762" s="25">
        <v>43050</v>
      </c>
      <c r="D7762" s="24">
        <f>IFERROR(VLOOKUP(B7762,'2017_GT Roster'!$B$6:$H$21,7, FALSE), "NO MATCH!!!")</f>
        <v>97</v>
      </c>
      <c r="E7762" s="24">
        <f>IFERROR(VLOOKUP(GAME_JUMP_REPORT_CONSOLIDATED!C7762,GAME_INDEX!$A$7:$E$34,5,FALSE), "NO MATCH")</f>
        <v>1024</v>
      </c>
      <c r="F7762" s="24" t="str">
        <f>IFERROR(VLOOKUP(C7762,GAME_INDEX!$A$7:$E$34,4,FALSE), "NO MATCH!!!")</f>
        <v>NC State</v>
      </c>
      <c r="G7762" t="s">
        <v>7753</v>
      </c>
      <c r="H7762" s="1">
        <v>43050</v>
      </c>
      <c r="I7762">
        <v>646</v>
      </c>
      <c r="J7762" t="s">
        <v>7</v>
      </c>
      <c r="K7762" t="s">
        <v>42</v>
      </c>
      <c r="L7762">
        <v>22.5</v>
      </c>
    </row>
    <row r="7763" spans="1:12" x14ac:dyDescent="0.55000000000000004">
      <c r="A7763" s="24" t="str">
        <f t="shared" si="121"/>
        <v>102412</v>
      </c>
      <c r="B7763" s="24" t="s">
        <v>10639</v>
      </c>
      <c r="C7763" s="25">
        <v>43050</v>
      </c>
      <c r="D7763" s="24">
        <f>IFERROR(VLOOKUP(B7763,'2017_GT Roster'!$B$6:$H$21,7, FALSE), "NO MATCH!!!")</f>
        <v>12</v>
      </c>
      <c r="E7763" s="24">
        <f>IFERROR(VLOOKUP(GAME_JUMP_REPORT_CONSOLIDATED!C7763,GAME_INDEX!$A$7:$E$34,5,FALSE), "NO MATCH")</f>
        <v>1024</v>
      </c>
      <c r="F7763" s="24" t="str">
        <f>IFERROR(VLOOKUP(C7763,GAME_INDEX!$A$7:$E$34,4,FALSE), "NO MATCH!!!")</f>
        <v>NC State</v>
      </c>
      <c r="G7763" t="s">
        <v>7754</v>
      </c>
      <c r="H7763" s="1">
        <v>43050</v>
      </c>
      <c r="I7763">
        <v>650</v>
      </c>
      <c r="J7763" t="s">
        <v>7</v>
      </c>
      <c r="K7763" t="s">
        <v>12</v>
      </c>
      <c r="L7763">
        <v>12.1</v>
      </c>
    </row>
    <row r="7764" spans="1:12" x14ac:dyDescent="0.55000000000000004">
      <c r="A7764" s="24" t="str">
        <f t="shared" si="121"/>
        <v>10243</v>
      </c>
      <c r="B7764" s="24" t="s">
        <v>3344</v>
      </c>
      <c r="C7764" s="25">
        <v>43050</v>
      </c>
      <c r="D7764" s="24">
        <f>IFERROR(VLOOKUP(B7764,'2017_GT Roster'!$B$6:$H$21,7, FALSE), "NO MATCH!!!")</f>
        <v>3</v>
      </c>
      <c r="E7764" s="24">
        <f>IFERROR(VLOOKUP(GAME_JUMP_REPORT_CONSOLIDATED!C7764,GAME_INDEX!$A$7:$E$34,5,FALSE), "NO MATCH")</f>
        <v>1024</v>
      </c>
      <c r="F7764" s="24" t="str">
        <f>IFERROR(VLOOKUP(C7764,GAME_INDEX!$A$7:$E$34,4,FALSE), "NO MATCH!!!")</f>
        <v>NC State</v>
      </c>
      <c r="G7764" t="s">
        <v>7755</v>
      </c>
      <c r="H7764" s="1">
        <v>43050</v>
      </c>
      <c r="I7764">
        <v>650</v>
      </c>
      <c r="J7764" t="s">
        <v>7</v>
      </c>
      <c r="K7764" t="s">
        <v>3344</v>
      </c>
      <c r="L7764">
        <v>19.8</v>
      </c>
    </row>
    <row r="7765" spans="1:12" x14ac:dyDescent="0.55000000000000004">
      <c r="A7765" s="24" t="str">
        <f t="shared" si="121"/>
        <v>10249</v>
      </c>
      <c r="B7765" s="24" t="s">
        <v>27</v>
      </c>
      <c r="C7765" s="25">
        <v>43050</v>
      </c>
      <c r="D7765" s="24">
        <f>IFERROR(VLOOKUP(B7765,'2017_GT Roster'!$B$6:$H$21,7, FALSE), "NO MATCH!!!")</f>
        <v>9</v>
      </c>
      <c r="E7765" s="24">
        <f>IFERROR(VLOOKUP(GAME_JUMP_REPORT_CONSOLIDATED!C7765,GAME_INDEX!$A$7:$E$34,5,FALSE), "NO MATCH")</f>
        <v>1024</v>
      </c>
      <c r="F7765" s="24" t="str">
        <f>IFERROR(VLOOKUP(C7765,GAME_INDEX!$A$7:$E$34,4,FALSE), "NO MATCH!!!")</f>
        <v>NC State</v>
      </c>
      <c r="G7765" t="s">
        <v>7756</v>
      </c>
      <c r="H7765" s="1">
        <v>43050</v>
      </c>
      <c r="I7765">
        <v>650</v>
      </c>
      <c r="J7765" t="s">
        <v>7</v>
      </c>
      <c r="K7765" t="s">
        <v>27</v>
      </c>
      <c r="L7765">
        <v>10</v>
      </c>
    </row>
    <row r="7766" spans="1:12" x14ac:dyDescent="0.55000000000000004">
      <c r="A7766" s="24" t="str">
        <f t="shared" si="121"/>
        <v>102411</v>
      </c>
      <c r="B7766" s="24" t="s">
        <v>14</v>
      </c>
      <c r="C7766" s="25">
        <v>43050</v>
      </c>
      <c r="D7766" s="24">
        <f>IFERROR(VLOOKUP(B7766,'2017_GT Roster'!$B$6:$H$21,7, FALSE), "NO MATCH!!!")</f>
        <v>11</v>
      </c>
      <c r="E7766" s="24">
        <f>IFERROR(VLOOKUP(GAME_JUMP_REPORT_CONSOLIDATED!C7766,GAME_INDEX!$A$7:$E$34,5,FALSE), "NO MATCH")</f>
        <v>1024</v>
      </c>
      <c r="F7766" s="24" t="str">
        <f>IFERROR(VLOOKUP(C7766,GAME_INDEX!$A$7:$E$34,4,FALSE), "NO MATCH!!!")</f>
        <v>NC State</v>
      </c>
      <c r="G7766" t="s">
        <v>7757</v>
      </c>
      <c r="H7766" s="1">
        <v>43050</v>
      </c>
      <c r="I7766">
        <v>652</v>
      </c>
      <c r="J7766" t="s">
        <v>7</v>
      </c>
      <c r="K7766" t="s">
        <v>14</v>
      </c>
      <c r="L7766">
        <v>26.9</v>
      </c>
    </row>
    <row r="7767" spans="1:12" x14ac:dyDescent="0.55000000000000004">
      <c r="A7767" s="24" t="str">
        <f t="shared" si="121"/>
        <v>10244</v>
      </c>
      <c r="B7767" s="24" t="s">
        <v>3262</v>
      </c>
      <c r="C7767" s="25">
        <v>43050</v>
      </c>
      <c r="D7767" s="24">
        <f>IFERROR(VLOOKUP(B7767,'2017_GT Roster'!$B$6:$H$21,7, FALSE), "NO MATCH!!!")</f>
        <v>4</v>
      </c>
      <c r="E7767" s="24">
        <f>IFERROR(VLOOKUP(GAME_JUMP_REPORT_CONSOLIDATED!C7767,GAME_INDEX!$A$7:$E$34,5,FALSE), "NO MATCH")</f>
        <v>1024</v>
      </c>
      <c r="F7767" s="24" t="str">
        <f>IFERROR(VLOOKUP(C7767,GAME_INDEX!$A$7:$E$34,4,FALSE), "NO MATCH!!!")</f>
        <v>NC State</v>
      </c>
      <c r="G7767" t="s">
        <v>7758</v>
      </c>
      <c r="H7767" s="1">
        <v>43050</v>
      </c>
      <c r="I7767">
        <v>652</v>
      </c>
      <c r="J7767" t="s">
        <v>7</v>
      </c>
      <c r="K7767" t="s">
        <v>3262</v>
      </c>
      <c r="L7767">
        <v>25.5</v>
      </c>
    </row>
    <row r="7768" spans="1:12" x14ac:dyDescent="0.55000000000000004">
      <c r="A7768" s="24" t="str">
        <f t="shared" si="121"/>
        <v>102412</v>
      </c>
      <c r="B7768" s="24" t="s">
        <v>10639</v>
      </c>
      <c r="C7768" s="25">
        <v>43050</v>
      </c>
      <c r="D7768" s="24">
        <f>IFERROR(VLOOKUP(B7768,'2017_GT Roster'!$B$6:$H$21,7, FALSE), "NO MATCH!!!")</f>
        <v>12</v>
      </c>
      <c r="E7768" s="24">
        <f>IFERROR(VLOOKUP(GAME_JUMP_REPORT_CONSOLIDATED!C7768,GAME_INDEX!$A$7:$E$34,5,FALSE), "NO MATCH")</f>
        <v>1024</v>
      </c>
      <c r="F7768" s="24" t="str">
        <f>IFERROR(VLOOKUP(C7768,GAME_INDEX!$A$7:$E$34,4,FALSE), "NO MATCH!!!")</f>
        <v>NC State</v>
      </c>
      <c r="G7768" t="s">
        <v>7759</v>
      </c>
      <c r="H7768" s="1">
        <v>43050</v>
      </c>
      <c r="I7768">
        <v>654</v>
      </c>
      <c r="J7768" t="s">
        <v>7</v>
      </c>
      <c r="K7768" t="s">
        <v>12</v>
      </c>
      <c r="L7768">
        <v>9.3000000000000007</v>
      </c>
    </row>
    <row r="7769" spans="1:12" x14ac:dyDescent="0.55000000000000004">
      <c r="A7769" s="24" t="str">
        <f t="shared" si="121"/>
        <v>10249</v>
      </c>
      <c r="B7769" s="24" t="s">
        <v>27</v>
      </c>
      <c r="C7769" s="25">
        <v>43050</v>
      </c>
      <c r="D7769" s="24">
        <f>IFERROR(VLOOKUP(B7769,'2017_GT Roster'!$B$6:$H$21,7, FALSE), "NO MATCH!!!")</f>
        <v>9</v>
      </c>
      <c r="E7769" s="24">
        <f>IFERROR(VLOOKUP(GAME_JUMP_REPORT_CONSOLIDATED!C7769,GAME_INDEX!$A$7:$E$34,5,FALSE), "NO MATCH")</f>
        <v>1024</v>
      </c>
      <c r="F7769" s="24" t="str">
        <f>IFERROR(VLOOKUP(C7769,GAME_INDEX!$A$7:$E$34,4,FALSE), "NO MATCH!!!")</f>
        <v>NC State</v>
      </c>
      <c r="G7769" t="s">
        <v>7760</v>
      </c>
      <c r="H7769" s="1">
        <v>43050</v>
      </c>
      <c r="I7769">
        <v>655</v>
      </c>
      <c r="J7769" t="s">
        <v>7</v>
      </c>
      <c r="K7769" t="s">
        <v>27</v>
      </c>
      <c r="L7769">
        <v>11</v>
      </c>
    </row>
    <row r="7770" spans="1:12" x14ac:dyDescent="0.55000000000000004">
      <c r="A7770" s="24" t="str">
        <f t="shared" si="121"/>
        <v>102423</v>
      </c>
      <c r="B7770" s="24" t="s">
        <v>19</v>
      </c>
      <c r="C7770" s="25">
        <v>43050</v>
      </c>
      <c r="D7770" s="24">
        <f>IFERROR(VLOOKUP(B7770,'2017_GT Roster'!$B$6:$H$21,7, FALSE), "NO MATCH!!!")</f>
        <v>23</v>
      </c>
      <c r="E7770" s="24">
        <f>IFERROR(VLOOKUP(GAME_JUMP_REPORT_CONSOLIDATED!C7770,GAME_INDEX!$A$7:$E$34,5,FALSE), "NO MATCH")</f>
        <v>1024</v>
      </c>
      <c r="F7770" s="24" t="str">
        <f>IFERROR(VLOOKUP(C7770,GAME_INDEX!$A$7:$E$34,4,FALSE), "NO MATCH!!!")</f>
        <v>NC State</v>
      </c>
      <c r="G7770" t="s">
        <v>7761</v>
      </c>
      <c r="H7770" s="1">
        <v>43050</v>
      </c>
      <c r="I7770">
        <v>659</v>
      </c>
      <c r="J7770" t="s">
        <v>7</v>
      </c>
      <c r="K7770" t="s">
        <v>19</v>
      </c>
      <c r="L7770">
        <v>20</v>
      </c>
    </row>
    <row r="7771" spans="1:12" x14ac:dyDescent="0.55000000000000004">
      <c r="A7771" s="24" t="str">
        <f t="shared" si="121"/>
        <v>10249</v>
      </c>
      <c r="B7771" s="24" t="s">
        <v>27</v>
      </c>
      <c r="C7771" s="25">
        <v>43050</v>
      </c>
      <c r="D7771" s="24">
        <f>IFERROR(VLOOKUP(B7771,'2017_GT Roster'!$B$6:$H$21,7, FALSE), "NO MATCH!!!")</f>
        <v>9</v>
      </c>
      <c r="E7771" s="24">
        <f>IFERROR(VLOOKUP(GAME_JUMP_REPORT_CONSOLIDATED!C7771,GAME_INDEX!$A$7:$E$34,5,FALSE), "NO MATCH")</f>
        <v>1024</v>
      </c>
      <c r="F7771" s="24" t="str">
        <f>IFERROR(VLOOKUP(C7771,GAME_INDEX!$A$7:$E$34,4,FALSE), "NO MATCH!!!")</f>
        <v>NC State</v>
      </c>
      <c r="G7771" t="s">
        <v>7762</v>
      </c>
      <c r="H7771" s="1">
        <v>43050</v>
      </c>
      <c r="I7771">
        <v>659</v>
      </c>
      <c r="J7771" t="s">
        <v>7</v>
      </c>
      <c r="K7771" t="s">
        <v>27</v>
      </c>
      <c r="L7771">
        <v>9.6999999999999993</v>
      </c>
    </row>
    <row r="7772" spans="1:12" x14ac:dyDescent="0.55000000000000004">
      <c r="A7772" s="24" t="str">
        <f t="shared" si="121"/>
        <v>10241</v>
      </c>
      <c r="B7772" s="24" t="s">
        <v>3254</v>
      </c>
      <c r="C7772" s="25">
        <v>43050</v>
      </c>
      <c r="D7772" s="24">
        <f>IFERROR(VLOOKUP(B7772,'2017_GT Roster'!$B$6:$H$21,7, FALSE), "NO MATCH!!!")</f>
        <v>1</v>
      </c>
      <c r="E7772" s="24">
        <f>IFERROR(VLOOKUP(GAME_JUMP_REPORT_CONSOLIDATED!C7772,GAME_INDEX!$A$7:$E$34,5,FALSE), "NO MATCH")</f>
        <v>1024</v>
      </c>
      <c r="F7772" s="24" t="str">
        <f>IFERROR(VLOOKUP(C7772,GAME_INDEX!$A$7:$E$34,4,FALSE), "NO MATCH!!!")</f>
        <v>NC State</v>
      </c>
      <c r="G7772" t="s">
        <v>7763</v>
      </c>
      <c r="H7772" s="1">
        <v>43050</v>
      </c>
      <c r="I7772">
        <v>660</v>
      </c>
      <c r="J7772" t="s">
        <v>7</v>
      </c>
      <c r="K7772" t="s">
        <v>3254</v>
      </c>
      <c r="L7772">
        <v>22.3</v>
      </c>
    </row>
    <row r="7773" spans="1:12" x14ac:dyDescent="0.55000000000000004">
      <c r="A7773" s="24" t="str">
        <f t="shared" si="121"/>
        <v>102412</v>
      </c>
      <c r="B7773" s="24" t="s">
        <v>10639</v>
      </c>
      <c r="C7773" s="25">
        <v>43050</v>
      </c>
      <c r="D7773" s="24">
        <f>IFERROR(VLOOKUP(B7773,'2017_GT Roster'!$B$6:$H$21,7, FALSE), "NO MATCH!!!")</f>
        <v>12</v>
      </c>
      <c r="E7773" s="24">
        <f>IFERROR(VLOOKUP(GAME_JUMP_REPORT_CONSOLIDATED!C7773,GAME_INDEX!$A$7:$E$34,5,FALSE), "NO MATCH")</f>
        <v>1024</v>
      </c>
      <c r="F7773" s="24" t="str">
        <f>IFERROR(VLOOKUP(C7773,GAME_INDEX!$A$7:$E$34,4,FALSE), "NO MATCH!!!")</f>
        <v>NC State</v>
      </c>
      <c r="G7773" t="s">
        <v>7764</v>
      </c>
      <c r="H7773" s="1">
        <v>43050</v>
      </c>
      <c r="I7773">
        <v>660</v>
      </c>
      <c r="J7773" t="s">
        <v>7</v>
      </c>
      <c r="K7773" t="s">
        <v>12</v>
      </c>
      <c r="L7773">
        <v>10</v>
      </c>
    </row>
    <row r="7774" spans="1:12" x14ac:dyDescent="0.55000000000000004">
      <c r="A7774" s="24" t="str">
        <f t="shared" si="121"/>
        <v>10243</v>
      </c>
      <c r="B7774" s="24" t="s">
        <v>3344</v>
      </c>
      <c r="C7774" s="25">
        <v>43050</v>
      </c>
      <c r="D7774" s="24">
        <f>IFERROR(VLOOKUP(B7774,'2017_GT Roster'!$B$6:$H$21,7, FALSE), "NO MATCH!!!")</f>
        <v>3</v>
      </c>
      <c r="E7774" s="24">
        <f>IFERROR(VLOOKUP(GAME_JUMP_REPORT_CONSOLIDATED!C7774,GAME_INDEX!$A$7:$E$34,5,FALSE), "NO MATCH")</f>
        <v>1024</v>
      </c>
      <c r="F7774" s="24" t="str">
        <f>IFERROR(VLOOKUP(C7774,GAME_INDEX!$A$7:$E$34,4,FALSE), "NO MATCH!!!")</f>
        <v>NC State</v>
      </c>
      <c r="G7774" t="s">
        <v>7765</v>
      </c>
      <c r="H7774" s="1">
        <v>43050</v>
      </c>
      <c r="I7774">
        <v>664</v>
      </c>
      <c r="J7774" t="s">
        <v>7</v>
      </c>
      <c r="K7774" t="s">
        <v>3344</v>
      </c>
      <c r="L7774">
        <v>22.7</v>
      </c>
    </row>
    <row r="7775" spans="1:12" x14ac:dyDescent="0.55000000000000004">
      <c r="A7775" s="24" t="str">
        <f t="shared" si="121"/>
        <v>102414</v>
      </c>
      <c r="B7775" s="24" t="s">
        <v>10</v>
      </c>
      <c r="C7775" s="25">
        <v>43050</v>
      </c>
      <c r="D7775" s="24">
        <f>IFERROR(VLOOKUP(B7775,'2017_GT Roster'!$B$6:$H$21,7, FALSE), "NO MATCH!!!")</f>
        <v>14</v>
      </c>
      <c r="E7775" s="24">
        <f>IFERROR(VLOOKUP(GAME_JUMP_REPORT_CONSOLIDATED!C7775,GAME_INDEX!$A$7:$E$34,5,FALSE), "NO MATCH")</f>
        <v>1024</v>
      </c>
      <c r="F7775" s="24" t="str">
        <f>IFERROR(VLOOKUP(C7775,GAME_INDEX!$A$7:$E$34,4,FALSE), "NO MATCH!!!")</f>
        <v>NC State</v>
      </c>
      <c r="G7775" t="s">
        <v>7766</v>
      </c>
      <c r="H7775" s="1">
        <v>43050</v>
      </c>
      <c r="I7775">
        <v>664</v>
      </c>
      <c r="J7775" t="s">
        <v>7</v>
      </c>
      <c r="K7775" t="s">
        <v>10</v>
      </c>
      <c r="L7775">
        <v>25.4</v>
      </c>
    </row>
    <row r="7776" spans="1:12" x14ac:dyDescent="0.55000000000000004">
      <c r="A7776" s="24" t="str">
        <f t="shared" si="121"/>
        <v>10249</v>
      </c>
      <c r="B7776" s="24" t="s">
        <v>27</v>
      </c>
      <c r="C7776" s="25">
        <v>43050</v>
      </c>
      <c r="D7776" s="24">
        <f>IFERROR(VLOOKUP(B7776,'2017_GT Roster'!$B$6:$H$21,7, FALSE), "NO MATCH!!!")</f>
        <v>9</v>
      </c>
      <c r="E7776" s="24">
        <f>IFERROR(VLOOKUP(GAME_JUMP_REPORT_CONSOLIDATED!C7776,GAME_INDEX!$A$7:$E$34,5,FALSE), "NO MATCH")</f>
        <v>1024</v>
      </c>
      <c r="F7776" s="24" t="str">
        <f>IFERROR(VLOOKUP(C7776,GAME_INDEX!$A$7:$E$34,4,FALSE), "NO MATCH!!!")</f>
        <v>NC State</v>
      </c>
      <c r="G7776" t="s">
        <v>7767</v>
      </c>
      <c r="H7776" s="1">
        <v>43050</v>
      </c>
      <c r="I7776">
        <v>667</v>
      </c>
      <c r="J7776" t="s">
        <v>7</v>
      </c>
      <c r="K7776" t="s">
        <v>27</v>
      </c>
      <c r="L7776">
        <v>9.1</v>
      </c>
    </row>
    <row r="7777" spans="1:12" x14ac:dyDescent="0.55000000000000004">
      <c r="A7777" s="24" t="str">
        <f t="shared" si="121"/>
        <v>102412</v>
      </c>
      <c r="B7777" s="24" t="s">
        <v>10639</v>
      </c>
      <c r="C7777" s="25">
        <v>43050</v>
      </c>
      <c r="D7777" s="24">
        <f>IFERROR(VLOOKUP(B7777,'2017_GT Roster'!$B$6:$H$21,7, FALSE), "NO MATCH!!!")</f>
        <v>12</v>
      </c>
      <c r="E7777" s="24">
        <f>IFERROR(VLOOKUP(GAME_JUMP_REPORT_CONSOLIDATED!C7777,GAME_INDEX!$A$7:$E$34,5,FALSE), "NO MATCH")</f>
        <v>1024</v>
      </c>
      <c r="F7777" s="24" t="str">
        <f>IFERROR(VLOOKUP(C7777,GAME_INDEX!$A$7:$E$34,4,FALSE), "NO MATCH!!!")</f>
        <v>NC State</v>
      </c>
      <c r="G7777" t="s">
        <v>7768</v>
      </c>
      <c r="H7777" s="1">
        <v>43050</v>
      </c>
      <c r="I7777">
        <v>667</v>
      </c>
      <c r="J7777" t="s">
        <v>7</v>
      </c>
      <c r="K7777" t="s">
        <v>12</v>
      </c>
      <c r="L7777">
        <v>9.6999999999999993</v>
      </c>
    </row>
    <row r="7778" spans="1:12" x14ac:dyDescent="0.55000000000000004">
      <c r="A7778" s="24" t="str">
        <f t="shared" si="121"/>
        <v>10244</v>
      </c>
      <c r="B7778" s="24" t="s">
        <v>3262</v>
      </c>
      <c r="C7778" s="25">
        <v>43050</v>
      </c>
      <c r="D7778" s="24">
        <f>IFERROR(VLOOKUP(B7778,'2017_GT Roster'!$B$6:$H$21,7, FALSE), "NO MATCH!!!")</f>
        <v>4</v>
      </c>
      <c r="E7778" s="24">
        <f>IFERROR(VLOOKUP(GAME_JUMP_REPORT_CONSOLIDATED!C7778,GAME_INDEX!$A$7:$E$34,5,FALSE), "NO MATCH")</f>
        <v>1024</v>
      </c>
      <c r="F7778" s="24" t="str">
        <f>IFERROR(VLOOKUP(C7778,GAME_INDEX!$A$7:$E$34,4,FALSE), "NO MATCH!!!")</f>
        <v>NC State</v>
      </c>
      <c r="G7778" t="s">
        <v>7769</v>
      </c>
      <c r="H7778" s="1">
        <v>43050</v>
      </c>
      <c r="I7778">
        <v>668</v>
      </c>
      <c r="J7778" t="s">
        <v>7</v>
      </c>
      <c r="K7778" t="s">
        <v>3262</v>
      </c>
      <c r="L7778">
        <v>23.5</v>
      </c>
    </row>
    <row r="7779" spans="1:12" x14ac:dyDescent="0.55000000000000004">
      <c r="A7779" s="24" t="str">
        <f t="shared" si="121"/>
        <v>102412</v>
      </c>
      <c r="B7779" s="24" t="s">
        <v>10639</v>
      </c>
      <c r="C7779" s="25">
        <v>43050</v>
      </c>
      <c r="D7779" s="24">
        <f>IFERROR(VLOOKUP(B7779,'2017_GT Roster'!$B$6:$H$21,7, FALSE), "NO MATCH!!!")</f>
        <v>12</v>
      </c>
      <c r="E7779" s="24">
        <f>IFERROR(VLOOKUP(GAME_JUMP_REPORT_CONSOLIDATED!C7779,GAME_INDEX!$A$7:$E$34,5,FALSE), "NO MATCH")</f>
        <v>1024</v>
      </c>
      <c r="F7779" s="24" t="str">
        <f>IFERROR(VLOOKUP(C7779,GAME_INDEX!$A$7:$E$34,4,FALSE), "NO MATCH!!!")</f>
        <v>NC State</v>
      </c>
      <c r="G7779" t="s">
        <v>7770</v>
      </c>
      <c r="H7779" s="1">
        <v>43050</v>
      </c>
      <c r="I7779">
        <v>671</v>
      </c>
      <c r="J7779" t="s">
        <v>7</v>
      </c>
      <c r="K7779" t="s">
        <v>12</v>
      </c>
      <c r="L7779">
        <v>11.8</v>
      </c>
    </row>
    <row r="7780" spans="1:12" x14ac:dyDescent="0.55000000000000004">
      <c r="A7780" s="24" t="str">
        <f t="shared" si="121"/>
        <v>102497</v>
      </c>
      <c r="B7780" s="24" t="s">
        <v>42</v>
      </c>
      <c r="C7780" s="25">
        <v>43050</v>
      </c>
      <c r="D7780" s="24">
        <f>IFERROR(VLOOKUP(B7780,'2017_GT Roster'!$B$6:$H$21,7, FALSE), "NO MATCH!!!")</f>
        <v>97</v>
      </c>
      <c r="E7780" s="24">
        <f>IFERROR(VLOOKUP(GAME_JUMP_REPORT_CONSOLIDATED!C7780,GAME_INDEX!$A$7:$E$34,5,FALSE), "NO MATCH")</f>
        <v>1024</v>
      </c>
      <c r="F7780" s="24" t="str">
        <f>IFERROR(VLOOKUP(C7780,GAME_INDEX!$A$7:$E$34,4,FALSE), "NO MATCH!!!")</f>
        <v>NC State</v>
      </c>
      <c r="G7780" t="s">
        <v>7771</v>
      </c>
      <c r="H7780" s="1">
        <v>43050</v>
      </c>
      <c r="I7780">
        <v>672</v>
      </c>
      <c r="J7780" t="s">
        <v>7</v>
      </c>
      <c r="K7780" t="s">
        <v>42</v>
      </c>
      <c r="L7780">
        <v>22.1</v>
      </c>
    </row>
    <row r="7781" spans="1:12" x14ac:dyDescent="0.55000000000000004">
      <c r="A7781" s="24" t="str">
        <f t="shared" si="121"/>
        <v>102412</v>
      </c>
      <c r="B7781" s="24" t="s">
        <v>10639</v>
      </c>
      <c r="C7781" s="25">
        <v>43050</v>
      </c>
      <c r="D7781" s="24">
        <f>IFERROR(VLOOKUP(B7781,'2017_GT Roster'!$B$6:$H$21,7, FALSE), "NO MATCH!!!")</f>
        <v>12</v>
      </c>
      <c r="E7781" s="24">
        <f>IFERROR(VLOOKUP(GAME_JUMP_REPORT_CONSOLIDATED!C7781,GAME_INDEX!$A$7:$E$34,5,FALSE), "NO MATCH")</f>
        <v>1024</v>
      </c>
      <c r="F7781" s="24" t="str">
        <f>IFERROR(VLOOKUP(C7781,GAME_INDEX!$A$7:$E$34,4,FALSE), "NO MATCH!!!")</f>
        <v>NC State</v>
      </c>
      <c r="G7781" t="s">
        <v>7772</v>
      </c>
      <c r="H7781" s="1">
        <v>43050</v>
      </c>
      <c r="I7781">
        <v>679</v>
      </c>
      <c r="J7781" t="s">
        <v>7</v>
      </c>
      <c r="K7781" t="s">
        <v>12</v>
      </c>
      <c r="L7781">
        <v>11.9</v>
      </c>
    </row>
    <row r="7782" spans="1:12" x14ac:dyDescent="0.55000000000000004">
      <c r="A7782" s="24" t="str">
        <f t="shared" si="121"/>
        <v>102433</v>
      </c>
      <c r="B7782" s="24" t="s">
        <v>32</v>
      </c>
      <c r="C7782" s="25">
        <v>43050</v>
      </c>
      <c r="D7782" s="24">
        <f>IFERROR(VLOOKUP(B7782,'2017_GT Roster'!$B$6:$H$21,7, FALSE), "NO MATCH!!!")</f>
        <v>33</v>
      </c>
      <c r="E7782" s="24">
        <f>IFERROR(VLOOKUP(GAME_JUMP_REPORT_CONSOLIDATED!C7782,GAME_INDEX!$A$7:$E$34,5,FALSE), "NO MATCH")</f>
        <v>1024</v>
      </c>
      <c r="F7782" s="24" t="str">
        <f>IFERROR(VLOOKUP(C7782,GAME_INDEX!$A$7:$E$34,4,FALSE), "NO MATCH!!!")</f>
        <v>NC State</v>
      </c>
      <c r="G7782" t="s">
        <v>7773</v>
      </c>
      <c r="H7782" s="1">
        <v>43050</v>
      </c>
      <c r="I7782">
        <v>679</v>
      </c>
      <c r="J7782" t="s">
        <v>7</v>
      </c>
      <c r="K7782" t="s">
        <v>32</v>
      </c>
      <c r="L7782">
        <v>23.1</v>
      </c>
    </row>
    <row r="7783" spans="1:12" x14ac:dyDescent="0.55000000000000004">
      <c r="A7783" s="24" t="str">
        <f t="shared" si="121"/>
        <v>102423</v>
      </c>
      <c r="B7783" s="24" t="s">
        <v>19</v>
      </c>
      <c r="C7783" s="25">
        <v>43050</v>
      </c>
      <c r="D7783" s="24">
        <f>IFERROR(VLOOKUP(B7783,'2017_GT Roster'!$B$6:$H$21,7, FALSE), "NO MATCH!!!")</f>
        <v>23</v>
      </c>
      <c r="E7783" s="24">
        <f>IFERROR(VLOOKUP(GAME_JUMP_REPORT_CONSOLIDATED!C7783,GAME_INDEX!$A$7:$E$34,5,FALSE), "NO MATCH")</f>
        <v>1024</v>
      </c>
      <c r="F7783" s="24" t="str">
        <f>IFERROR(VLOOKUP(C7783,GAME_INDEX!$A$7:$E$34,4,FALSE), "NO MATCH!!!")</f>
        <v>NC State</v>
      </c>
      <c r="G7783" t="s">
        <v>7774</v>
      </c>
      <c r="H7783" s="1">
        <v>43050</v>
      </c>
      <c r="I7783">
        <v>684</v>
      </c>
      <c r="J7783" t="s">
        <v>7</v>
      </c>
      <c r="K7783" t="s">
        <v>19</v>
      </c>
      <c r="L7783">
        <v>19.899999999999999</v>
      </c>
    </row>
    <row r="7784" spans="1:12" x14ac:dyDescent="0.55000000000000004">
      <c r="A7784" s="24" t="str">
        <f t="shared" si="121"/>
        <v>102411</v>
      </c>
      <c r="B7784" s="24" t="s">
        <v>14</v>
      </c>
      <c r="C7784" s="25">
        <v>43050</v>
      </c>
      <c r="D7784" s="24">
        <f>IFERROR(VLOOKUP(B7784,'2017_GT Roster'!$B$6:$H$21,7, FALSE), "NO MATCH!!!")</f>
        <v>11</v>
      </c>
      <c r="E7784" s="24">
        <f>IFERROR(VLOOKUP(GAME_JUMP_REPORT_CONSOLIDATED!C7784,GAME_INDEX!$A$7:$E$34,5,FALSE), "NO MATCH")</f>
        <v>1024</v>
      </c>
      <c r="F7784" s="24" t="str">
        <f>IFERROR(VLOOKUP(C7784,GAME_INDEX!$A$7:$E$34,4,FALSE), "NO MATCH!!!")</f>
        <v>NC State</v>
      </c>
      <c r="G7784" t="s">
        <v>7775</v>
      </c>
      <c r="H7784" s="1">
        <v>43050</v>
      </c>
      <c r="I7784">
        <v>684</v>
      </c>
      <c r="J7784" t="s">
        <v>7</v>
      </c>
      <c r="K7784" t="s">
        <v>14</v>
      </c>
      <c r="L7784">
        <v>29.3</v>
      </c>
    </row>
    <row r="7785" spans="1:12" x14ac:dyDescent="0.55000000000000004">
      <c r="A7785" s="24" t="str">
        <f t="shared" si="121"/>
        <v>102412</v>
      </c>
      <c r="B7785" s="24" t="s">
        <v>10639</v>
      </c>
      <c r="C7785" s="25">
        <v>43050</v>
      </c>
      <c r="D7785" s="24">
        <f>IFERROR(VLOOKUP(B7785,'2017_GT Roster'!$B$6:$H$21,7, FALSE), "NO MATCH!!!")</f>
        <v>12</v>
      </c>
      <c r="E7785" s="24">
        <f>IFERROR(VLOOKUP(GAME_JUMP_REPORT_CONSOLIDATED!C7785,GAME_INDEX!$A$7:$E$34,5,FALSE), "NO MATCH")</f>
        <v>1024</v>
      </c>
      <c r="F7785" s="24" t="str">
        <f>IFERROR(VLOOKUP(C7785,GAME_INDEX!$A$7:$E$34,4,FALSE), "NO MATCH!!!")</f>
        <v>NC State</v>
      </c>
      <c r="G7785" t="s">
        <v>7776</v>
      </c>
      <c r="H7785" s="1">
        <v>43050</v>
      </c>
      <c r="I7785">
        <v>685</v>
      </c>
      <c r="J7785" t="s">
        <v>7</v>
      </c>
      <c r="K7785" t="s">
        <v>12</v>
      </c>
      <c r="L7785">
        <v>8.1999999999999993</v>
      </c>
    </row>
    <row r="7786" spans="1:12" x14ac:dyDescent="0.55000000000000004">
      <c r="A7786" s="24" t="str">
        <f t="shared" si="121"/>
        <v>102412</v>
      </c>
      <c r="B7786" s="24" t="s">
        <v>10639</v>
      </c>
      <c r="C7786" s="25">
        <v>43050</v>
      </c>
      <c r="D7786" s="24">
        <f>IFERROR(VLOOKUP(B7786,'2017_GT Roster'!$B$6:$H$21,7, FALSE), "NO MATCH!!!")</f>
        <v>12</v>
      </c>
      <c r="E7786" s="24">
        <f>IFERROR(VLOOKUP(GAME_JUMP_REPORT_CONSOLIDATED!C7786,GAME_INDEX!$A$7:$E$34,5,FALSE), "NO MATCH")</f>
        <v>1024</v>
      </c>
      <c r="F7786" s="24" t="str">
        <f>IFERROR(VLOOKUP(C7786,GAME_INDEX!$A$7:$E$34,4,FALSE), "NO MATCH!!!")</f>
        <v>NC State</v>
      </c>
      <c r="G7786" t="s">
        <v>7777</v>
      </c>
      <c r="H7786" s="1">
        <v>43050</v>
      </c>
      <c r="I7786">
        <v>688</v>
      </c>
      <c r="J7786" t="s">
        <v>7</v>
      </c>
      <c r="K7786" t="s">
        <v>12</v>
      </c>
      <c r="L7786">
        <v>11.4</v>
      </c>
    </row>
    <row r="7787" spans="1:12" x14ac:dyDescent="0.55000000000000004">
      <c r="A7787" s="24" t="str">
        <f t="shared" si="121"/>
        <v>102412</v>
      </c>
      <c r="B7787" s="24" t="s">
        <v>10639</v>
      </c>
      <c r="C7787" s="25">
        <v>43050</v>
      </c>
      <c r="D7787" s="24">
        <f>IFERROR(VLOOKUP(B7787,'2017_GT Roster'!$B$6:$H$21,7, FALSE), "NO MATCH!!!")</f>
        <v>12</v>
      </c>
      <c r="E7787" s="24">
        <f>IFERROR(VLOOKUP(GAME_JUMP_REPORT_CONSOLIDATED!C7787,GAME_INDEX!$A$7:$E$34,5,FALSE), "NO MATCH")</f>
        <v>1024</v>
      </c>
      <c r="F7787" s="24" t="str">
        <f>IFERROR(VLOOKUP(C7787,GAME_INDEX!$A$7:$E$34,4,FALSE), "NO MATCH!!!")</f>
        <v>NC State</v>
      </c>
      <c r="G7787" t="s">
        <v>7778</v>
      </c>
      <c r="H7787" s="1">
        <v>43050</v>
      </c>
      <c r="I7787">
        <v>692</v>
      </c>
      <c r="J7787" t="s">
        <v>7</v>
      </c>
      <c r="K7787" t="s">
        <v>12</v>
      </c>
      <c r="L7787">
        <v>10.8</v>
      </c>
    </row>
    <row r="7788" spans="1:12" x14ac:dyDescent="0.55000000000000004">
      <c r="A7788" s="24" t="str">
        <f t="shared" si="121"/>
        <v>10244</v>
      </c>
      <c r="B7788" s="24" t="s">
        <v>3262</v>
      </c>
      <c r="C7788" s="25">
        <v>43050</v>
      </c>
      <c r="D7788" s="24">
        <f>IFERROR(VLOOKUP(B7788,'2017_GT Roster'!$B$6:$H$21,7, FALSE), "NO MATCH!!!")</f>
        <v>4</v>
      </c>
      <c r="E7788" s="24">
        <f>IFERROR(VLOOKUP(GAME_JUMP_REPORT_CONSOLIDATED!C7788,GAME_INDEX!$A$7:$E$34,5,FALSE), "NO MATCH")</f>
        <v>1024</v>
      </c>
      <c r="F7788" s="24" t="str">
        <f>IFERROR(VLOOKUP(C7788,GAME_INDEX!$A$7:$E$34,4,FALSE), "NO MATCH!!!")</f>
        <v>NC State</v>
      </c>
      <c r="G7788" t="s">
        <v>7779</v>
      </c>
      <c r="H7788" s="1">
        <v>43050</v>
      </c>
      <c r="I7788">
        <v>693</v>
      </c>
      <c r="J7788" t="s">
        <v>7</v>
      </c>
      <c r="K7788" t="s">
        <v>3262</v>
      </c>
      <c r="L7788">
        <v>24.1</v>
      </c>
    </row>
    <row r="7789" spans="1:12" x14ac:dyDescent="0.55000000000000004">
      <c r="A7789" s="24" t="str">
        <f t="shared" ref="A7789:A7852" si="122">E7789&amp;D7789</f>
        <v>10243</v>
      </c>
      <c r="B7789" s="24" t="s">
        <v>3344</v>
      </c>
      <c r="C7789" s="25">
        <v>43050</v>
      </c>
      <c r="D7789" s="24">
        <f>IFERROR(VLOOKUP(B7789,'2017_GT Roster'!$B$6:$H$21,7, FALSE), "NO MATCH!!!")</f>
        <v>3</v>
      </c>
      <c r="E7789" s="24">
        <f>IFERROR(VLOOKUP(GAME_JUMP_REPORT_CONSOLIDATED!C7789,GAME_INDEX!$A$7:$E$34,5,FALSE), "NO MATCH")</f>
        <v>1024</v>
      </c>
      <c r="F7789" s="24" t="str">
        <f>IFERROR(VLOOKUP(C7789,GAME_INDEX!$A$7:$E$34,4,FALSE), "NO MATCH!!!")</f>
        <v>NC State</v>
      </c>
      <c r="G7789" t="s">
        <v>7780</v>
      </c>
      <c r="H7789" s="1">
        <v>43050</v>
      </c>
      <c r="I7789">
        <v>694</v>
      </c>
      <c r="J7789" t="s">
        <v>7</v>
      </c>
      <c r="K7789" t="s">
        <v>3344</v>
      </c>
      <c r="L7789">
        <v>20.2</v>
      </c>
    </row>
    <row r="7790" spans="1:12" x14ac:dyDescent="0.55000000000000004">
      <c r="A7790" s="24" t="str">
        <f t="shared" si="122"/>
        <v>10241</v>
      </c>
      <c r="B7790" s="24" t="s">
        <v>3254</v>
      </c>
      <c r="C7790" s="25">
        <v>43050</v>
      </c>
      <c r="D7790" s="24">
        <f>IFERROR(VLOOKUP(B7790,'2017_GT Roster'!$B$6:$H$21,7, FALSE), "NO MATCH!!!")</f>
        <v>1</v>
      </c>
      <c r="E7790" s="24">
        <f>IFERROR(VLOOKUP(GAME_JUMP_REPORT_CONSOLIDATED!C7790,GAME_INDEX!$A$7:$E$34,5,FALSE), "NO MATCH")</f>
        <v>1024</v>
      </c>
      <c r="F7790" s="24" t="str">
        <f>IFERROR(VLOOKUP(C7790,GAME_INDEX!$A$7:$E$34,4,FALSE), "NO MATCH!!!")</f>
        <v>NC State</v>
      </c>
      <c r="G7790" t="s">
        <v>7781</v>
      </c>
      <c r="H7790" s="1">
        <v>43050</v>
      </c>
      <c r="I7790">
        <v>694</v>
      </c>
      <c r="J7790" t="s">
        <v>7</v>
      </c>
      <c r="K7790" t="s">
        <v>3254</v>
      </c>
      <c r="L7790">
        <v>23.6</v>
      </c>
    </row>
    <row r="7791" spans="1:12" x14ac:dyDescent="0.55000000000000004">
      <c r="A7791" s="24" t="str">
        <f t="shared" si="122"/>
        <v>102412</v>
      </c>
      <c r="B7791" s="24" t="s">
        <v>10639</v>
      </c>
      <c r="C7791" s="25">
        <v>43050</v>
      </c>
      <c r="D7791" s="24">
        <f>IFERROR(VLOOKUP(B7791,'2017_GT Roster'!$B$6:$H$21,7, FALSE), "NO MATCH!!!")</f>
        <v>12</v>
      </c>
      <c r="E7791" s="24">
        <f>IFERROR(VLOOKUP(GAME_JUMP_REPORT_CONSOLIDATED!C7791,GAME_INDEX!$A$7:$E$34,5,FALSE), "NO MATCH")</f>
        <v>1024</v>
      </c>
      <c r="F7791" s="24" t="str">
        <f>IFERROR(VLOOKUP(C7791,GAME_INDEX!$A$7:$E$34,4,FALSE), "NO MATCH!!!")</f>
        <v>NC State</v>
      </c>
      <c r="G7791" t="s">
        <v>7782</v>
      </c>
      <c r="H7791" s="1">
        <v>43050</v>
      </c>
      <c r="I7791">
        <v>695</v>
      </c>
      <c r="J7791" t="s">
        <v>7</v>
      </c>
      <c r="K7791" t="s">
        <v>12</v>
      </c>
      <c r="L7791">
        <v>11.9</v>
      </c>
    </row>
    <row r="7792" spans="1:12" x14ac:dyDescent="0.55000000000000004">
      <c r="A7792" s="24" t="str">
        <f t="shared" si="122"/>
        <v>102412</v>
      </c>
      <c r="B7792" s="24" t="s">
        <v>10639</v>
      </c>
      <c r="C7792" s="25">
        <v>43050</v>
      </c>
      <c r="D7792" s="24">
        <f>IFERROR(VLOOKUP(B7792,'2017_GT Roster'!$B$6:$H$21,7, FALSE), "NO MATCH!!!")</f>
        <v>12</v>
      </c>
      <c r="E7792" s="24">
        <f>IFERROR(VLOOKUP(GAME_JUMP_REPORT_CONSOLIDATED!C7792,GAME_INDEX!$A$7:$E$34,5,FALSE), "NO MATCH")</f>
        <v>1024</v>
      </c>
      <c r="F7792" s="24" t="str">
        <f>IFERROR(VLOOKUP(C7792,GAME_INDEX!$A$7:$E$34,4,FALSE), "NO MATCH!!!")</f>
        <v>NC State</v>
      </c>
      <c r="G7792" t="s">
        <v>7783</v>
      </c>
      <c r="H7792" s="1">
        <v>43050</v>
      </c>
      <c r="I7792">
        <v>697</v>
      </c>
      <c r="J7792" t="s">
        <v>7</v>
      </c>
      <c r="K7792" t="s">
        <v>12</v>
      </c>
      <c r="L7792">
        <v>11.8</v>
      </c>
    </row>
    <row r="7793" spans="1:12" x14ac:dyDescent="0.55000000000000004">
      <c r="A7793" s="24" t="str">
        <f t="shared" si="122"/>
        <v>102412</v>
      </c>
      <c r="B7793" s="24" t="s">
        <v>10639</v>
      </c>
      <c r="C7793" s="25">
        <v>43050</v>
      </c>
      <c r="D7793" s="24">
        <f>IFERROR(VLOOKUP(B7793,'2017_GT Roster'!$B$6:$H$21,7, FALSE), "NO MATCH!!!")</f>
        <v>12</v>
      </c>
      <c r="E7793" s="24">
        <f>IFERROR(VLOOKUP(GAME_JUMP_REPORT_CONSOLIDATED!C7793,GAME_INDEX!$A$7:$E$34,5,FALSE), "NO MATCH")</f>
        <v>1024</v>
      </c>
      <c r="F7793" s="24" t="str">
        <f>IFERROR(VLOOKUP(C7793,GAME_INDEX!$A$7:$E$34,4,FALSE), "NO MATCH!!!")</f>
        <v>NC State</v>
      </c>
      <c r="G7793" t="s">
        <v>7784</v>
      </c>
      <c r="H7793" s="1">
        <v>43050</v>
      </c>
      <c r="I7793">
        <v>701</v>
      </c>
      <c r="J7793" t="s">
        <v>7</v>
      </c>
      <c r="K7793" t="s">
        <v>12</v>
      </c>
      <c r="L7793">
        <v>9.3000000000000007</v>
      </c>
    </row>
    <row r="7794" spans="1:12" x14ac:dyDescent="0.55000000000000004">
      <c r="A7794" s="24" t="str">
        <f t="shared" si="122"/>
        <v>102412</v>
      </c>
      <c r="B7794" s="24" t="s">
        <v>10639</v>
      </c>
      <c r="C7794" s="25">
        <v>43050</v>
      </c>
      <c r="D7794" s="24">
        <f>IFERROR(VLOOKUP(B7794,'2017_GT Roster'!$B$6:$H$21,7, FALSE), "NO MATCH!!!")</f>
        <v>12</v>
      </c>
      <c r="E7794" s="24">
        <f>IFERROR(VLOOKUP(GAME_JUMP_REPORT_CONSOLIDATED!C7794,GAME_INDEX!$A$7:$E$34,5,FALSE), "NO MATCH")</f>
        <v>1024</v>
      </c>
      <c r="F7794" s="24" t="str">
        <f>IFERROR(VLOOKUP(C7794,GAME_INDEX!$A$7:$E$34,4,FALSE), "NO MATCH!!!")</f>
        <v>NC State</v>
      </c>
      <c r="G7794" t="s">
        <v>7785</v>
      </c>
      <c r="H7794" s="1">
        <v>43050</v>
      </c>
      <c r="I7794">
        <v>704</v>
      </c>
      <c r="J7794" t="s">
        <v>7</v>
      </c>
      <c r="K7794" t="s">
        <v>12</v>
      </c>
      <c r="L7794">
        <v>10.199999999999999</v>
      </c>
    </row>
    <row r="7795" spans="1:12" x14ac:dyDescent="0.55000000000000004">
      <c r="A7795" s="24" t="str">
        <f t="shared" si="122"/>
        <v>102414</v>
      </c>
      <c r="B7795" s="24" t="s">
        <v>10</v>
      </c>
      <c r="C7795" s="25">
        <v>43050</v>
      </c>
      <c r="D7795" s="24">
        <f>IFERROR(VLOOKUP(B7795,'2017_GT Roster'!$B$6:$H$21,7, FALSE), "NO MATCH!!!")</f>
        <v>14</v>
      </c>
      <c r="E7795" s="24">
        <f>IFERROR(VLOOKUP(GAME_JUMP_REPORT_CONSOLIDATED!C7795,GAME_INDEX!$A$7:$E$34,5,FALSE), "NO MATCH")</f>
        <v>1024</v>
      </c>
      <c r="F7795" s="24" t="str">
        <f>IFERROR(VLOOKUP(C7795,GAME_INDEX!$A$7:$E$34,4,FALSE), "NO MATCH!!!")</f>
        <v>NC State</v>
      </c>
      <c r="G7795" t="s">
        <v>7786</v>
      </c>
      <c r="H7795" s="1">
        <v>43050</v>
      </c>
      <c r="I7795">
        <v>704</v>
      </c>
      <c r="J7795" t="s">
        <v>7</v>
      </c>
      <c r="K7795" t="s">
        <v>10</v>
      </c>
      <c r="L7795">
        <v>23.1</v>
      </c>
    </row>
    <row r="7796" spans="1:12" x14ac:dyDescent="0.55000000000000004">
      <c r="A7796" s="24" t="str">
        <f t="shared" si="122"/>
        <v>102497</v>
      </c>
      <c r="B7796" s="24" t="s">
        <v>42</v>
      </c>
      <c r="C7796" s="25">
        <v>43050</v>
      </c>
      <c r="D7796" s="24">
        <f>IFERROR(VLOOKUP(B7796,'2017_GT Roster'!$B$6:$H$21,7, FALSE), "NO MATCH!!!")</f>
        <v>97</v>
      </c>
      <c r="E7796" s="24">
        <f>IFERROR(VLOOKUP(GAME_JUMP_REPORT_CONSOLIDATED!C7796,GAME_INDEX!$A$7:$E$34,5,FALSE), "NO MATCH")</f>
        <v>1024</v>
      </c>
      <c r="F7796" s="24" t="str">
        <f>IFERROR(VLOOKUP(C7796,GAME_INDEX!$A$7:$E$34,4,FALSE), "NO MATCH!!!")</f>
        <v>NC State</v>
      </c>
      <c r="G7796" t="s">
        <v>7787</v>
      </c>
      <c r="H7796" s="1">
        <v>43050</v>
      </c>
      <c r="I7796">
        <v>706</v>
      </c>
      <c r="J7796" t="s">
        <v>7</v>
      </c>
      <c r="K7796" t="s">
        <v>42</v>
      </c>
      <c r="L7796">
        <v>23.7</v>
      </c>
    </row>
    <row r="7797" spans="1:12" x14ac:dyDescent="0.55000000000000004">
      <c r="A7797" s="24" t="str">
        <f t="shared" si="122"/>
        <v>102412</v>
      </c>
      <c r="B7797" s="24" t="s">
        <v>10639</v>
      </c>
      <c r="C7797" s="25">
        <v>43050</v>
      </c>
      <c r="D7797" s="24">
        <f>IFERROR(VLOOKUP(B7797,'2017_GT Roster'!$B$6:$H$21,7, FALSE), "NO MATCH!!!")</f>
        <v>12</v>
      </c>
      <c r="E7797" s="24">
        <f>IFERROR(VLOOKUP(GAME_JUMP_REPORT_CONSOLIDATED!C7797,GAME_INDEX!$A$7:$E$34,5,FALSE), "NO MATCH")</f>
        <v>1024</v>
      </c>
      <c r="F7797" s="24" t="str">
        <f>IFERROR(VLOOKUP(C7797,GAME_INDEX!$A$7:$E$34,4,FALSE), "NO MATCH!!!")</f>
        <v>NC State</v>
      </c>
      <c r="G7797" t="s">
        <v>7788</v>
      </c>
      <c r="H7797" s="1">
        <v>43050</v>
      </c>
      <c r="I7797">
        <v>707</v>
      </c>
      <c r="J7797" t="s">
        <v>7</v>
      </c>
      <c r="K7797" t="s">
        <v>12</v>
      </c>
      <c r="L7797">
        <v>9</v>
      </c>
    </row>
    <row r="7798" spans="1:12" x14ac:dyDescent="0.55000000000000004">
      <c r="A7798" s="24" t="str">
        <f t="shared" si="122"/>
        <v>10249</v>
      </c>
      <c r="B7798" s="24" t="s">
        <v>27</v>
      </c>
      <c r="C7798" s="25">
        <v>43050</v>
      </c>
      <c r="D7798" s="24">
        <f>IFERROR(VLOOKUP(B7798,'2017_GT Roster'!$B$6:$H$21,7, FALSE), "NO MATCH!!!")</f>
        <v>9</v>
      </c>
      <c r="E7798" s="24">
        <f>IFERROR(VLOOKUP(GAME_JUMP_REPORT_CONSOLIDATED!C7798,GAME_INDEX!$A$7:$E$34,5,FALSE), "NO MATCH")</f>
        <v>1024</v>
      </c>
      <c r="F7798" s="24" t="str">
        <f>IFERROR(VLOOKUP(C7798,GAME_INDEX!$A$7:$E$34,4,FALSE), "NO MATCH!!!")</f>
        <v>NC State</v>
      </c>
      <c r="G7798" t="s">
        <v>7789</v>
      </c>
      <c r="H7798" s="1">
        <v>43050</v>
      </c>
      <c r="I7798">
        <v>713</v>
      </c>
      <c r="J7798" t="s">
        <v>7</v>
      </c>
      <c r="K7798" t="s">
        <v>27</v>
      </c>
      <c r="L7798">
        <v>12.2</v>
      </c>
    </row>
    <row r="7799" spans="1:12" x14ac:dyDescent="0.55000000000000004">
      <c r="A7799" s="24" t="str">
        <f t="shared" si="122"/>
        <v>102423</v>
      </c>
      <c r="B7799" s="24" t="s">
        <v>19</v>
      </c>
      <c r="C7799" s="25">
        <v>43050</v>
      </c>
      <c r="D7799" s="24">
        <f>IFERROR(VLOOKUP(B7799,'2017_GT Roster'!$B$6:$H$21,7, FALSE), "NO MATCH!!!")</f>
        <v>23</v>
      </c>
      <c r="E7799" s="24">
        <f>IFERROR(VLOOKUP(GAME_JUMP_REPORT_CONSOLIDATED!C7799,GAME_INDEX!$A$7:$E$34,5,FALSE), "NO MATCH")</f>
        <v>1024</v>
      </c>
      <c r="F7799" s="24" t="str">
        <f>IFERROR(VLOOKUP(C7799,GAME_INDEX!$A$7:$E$34,4,FALSE), "NO MATCH!!!")</f>
        <v>NC State</v>
      </c>
      <c r="G7799" t="s">
        <v>7790</v>
      </c>
      <c r="H7799" s="1">
        <v>43050</v>
      </c>
      <c r="I7799">
        <v>716</v>
      </c>
      <c r="J7799" t="s">
        <v>7</v>
      </c>
      <c r="K7799" t="s">
        <v>19</v>
      </c>
      <c r="L7799">
        <v>19.8</v>
      </c>
    </row>
    <row r="7800" spans="1:12" x14ac:dyDescent="0.55000000000000004">
      <c r="A7800" s="24" t="str">
        <f t="shared" si="122"/>
        <v>102411</v>
      </c>
      <c r="B7800" s="24" t="s">
        <v>14</v>
      </c>
      <c r="C7800" s="25">
        <v>43050</v>
      </c>
      <c r="D7800" s="24">
        <f>IFERROR(VLOOKUP(B7800,'2017_GT Roster'!$B$6:$H$21,7, FALSE), "NO MATCH!!!")</f>
        <v>11</v>
      </c>
      <c r="E7800" s="24">
        <f>IFERROR(VLOOKUP(GAME_JUMP_REPORT_CONSOLIDATED!C7800,GAME_INDEX!$A$7:$E$34,5,FALSE), "NO MATCH")</f>
        <v>1024</v>
      </c>
      <c r="F7800" s="24" t="str">
        <f>IFERROR(VLOOKUP(C7800,GAME_INDEX!$A$7:$E$34,4,FALSE), "NO MATCH!!!")</f>
        <v>NC State</v>
      </c>
      <c r="G7800" t="s">
        <v>7791</v>
      </c>
      <c r="H7800" s="1">
        <v>43050</v>
      </c>
      <c r="I7800">
        <v>716</v>
      </c>
      <c r="J7800" t="s">
        <v>7</v>
      </c>
      <c r="K7800" t="s">
        <v>14</v>
      </c>
      <c r="L7800">
        <v>24.1</v>
      </c>
    </row>
    <row r="7801" spans="1:12" x14ac:dyDescent="0.55000000000000004">
      <c r="A7801" s="24" t="str">
        <f t="shared" si="122"/>
        <v>10249</v>
      </c>
      <c r="B7801" s="24" t="s">
        <v>27</v>
      </c>
      <c r="C7801" s="25">
        <v>43050</v>
      </c>
      <c r="D7801" s="24">
        <f>IFERROR(VLOOKUP(B7801,'2017_GT Roster'!$B$6:$H$21,7, FALSE), "NO MATCH!!!")</f>
        <v>9</v>
      </c>
      <c r="E7801" s="24">
        <f>IFERROR(VLOOKUP(GAME_JUMP_REPORT_CONSOLIDATED!C7801,GAME_INDEX!$A$7:$E$34,5,FALSE), "NO MATCH")</f>
        <v>1024</v>
      </c>
      <c r="F7801" s="24" t="str">
        <f>IFERROR(VLOOKUP(C7801,GAME_INDEX!$A$7:$E$34,4,FALSE), "NO MATCH!!!")</f>
        <v>NC State</v>
      </c>
      <c r="G7801" t="s">
        <v>7792</v>
      </c>
      <c r="H7801" s="1">
        <v>43050</v>
      </c>
      <c r="I7801">
        <v>717</v>
      </c>
      <c r="J7801" t="s">
        <v>7</v>
      </c>
      <c r="K7801" t="s">
        <v>27</v>
      </c>
      <c r="L7801">
        <v>12.7</v>
      </c>
    </row>
    <row r="7802" spans="1:12" x14ac:dyDescent="0.55000000000000004">
      <c r="A7802" s="24" t="str">
        <f t="shared" si="122"/>
        <v>10249</v>
      </c>
      <c r="B7802" s="24" t="s">
        <v>27</v>
      </c>
      <c r="C7802" s="25">
        <v>43050</v>
      </c>
      <c r="D7802" s="24">
        <f>IFERROR(VLOOKUP(B7802,'2017_GT Roster'!$B$6:$H$21,7, FALSE), "NO MATCH!!!")</f>
        <v>9</v>
      </c>
      <c r="E7802" s="24">
        <f>IFERROR(VLOOKUP(GAME_JUMP_REPORT_CONSOLIDATED!C7802,GAME_INDEX!$A$7:$E$34,5,FALSE), "NO MATCH")</f>
        <v>1024</v>
      </c>
      <c r="F7802" s="24" t="str">
        <f>IFERROR(VLOOKUP(C7802,GAME_INDEX!$A$7:$E$34,4,FALSE), "NO MATCH!!!")</f>
        <v>NC State</v>
      </c>
      <c r="G7802" t="s">
        <v>7793</v>
      </c>
      <c r="H7802" s="1">
        <v>43050</v>
      </c>
      <c r="I7802">
        <v>720</v>
      </c>
      <c r="J7802" t="s">
        <v>7</v>
      </c>
      <c r="K7802" t="s">
        <v>27</v>
      </c>
      <c r="L7802">
        <v>12.1</v>
      </c>
    </row>
    <row r="7803" spans="1:12" x14ac:dyDescent="0.55000000000000004">
      <c r="A7803" s="24" t="str">
        <f t="shared" si="122"/>
        <v>10249</v>
      </c>
      <c r="B7803" s="24" t="s">
        <v>27</v>
      </c>
      <c r="C7803" s="25">
        <v>43050</v>
      </c>
      <c r="D7803" s="24">
        <f>IFERROR(VLOOKUP(B7803,'2017_GT Roster'!$B$6:$H$21,7, FALSE), "NO MATCH!!!")</f>
        <v>9</v>
      </c>
      <c r="E7803" s="24">
        <f>IFERROR(VLOOKUP(GAME_JUMP_REPORT_CONSOLIDATED!C7803,GAME_INDEX!$A$7:$E$34,5,FALSE), "NO MATCH")</f>
        <v>1024</v>
      </c>
      <c r="F7803" s="24" t="str">
        <f>IFERROR(VLOOKUP(C7803,GAME_INDEX!$A$7:$E$34,4,FALSE), "NO MATCH!!!")</f>
        <v>NC State</v>
      </c>
      <c r="G7803" t="s">
        <v>7794</v>
      </c>
      <c r="H7803" s="1">
        <v>43050</v>
      </c>
      <c r="I7803">
        <v>723</v>
      </c>
      <c r="J7803" t="s">
        <v>7</v>
      </c>
      <c r="K7803" t="s">
        <v>27</v>
      </c>
      <c r="L7803">
        <v>10.199999999999999</v>
      </c>
    </row>
    <row r="7804" spans="1:12" x14ac:dyDescent="0.55000000000000004">
      <c r="A7804" s="24" t="str">
        <f t="shared" si="122"/>
        <v>10244</v>
      </c>
      <c r="B7804" s="24" t="s">
        <v>3262</v>
      </c>
      <c r="C7804" s="25">
        <v>43050</v>
      </c>
      <c r="D7804" s="24">
        <f>IFERROR(VLOOKUP(B7804,'2017_GT Roster'!$B$6:$H$21,7, FALSE), "NO MATCH!!!")</f>
        <v>4</v>
      </c>
      <c r="E7804" s="24">
        <f>IFERROR(VLOOKUP(GAME_JUMP_REPORT_CONSOLIDATED!C7804,GAME_INDEX!$A$7:$E$34,5,FALSE), "NO MATCH")</f>
        <v>1024</v>
      </c>
      <c r="F7804" s="24" t="str">
        <f>IFERROR(VLOOKUP(C7804,GAME_INDEX!$A$7:$E$34,4,FALSE), "NO MATCH!!!")</f>
        <v>NC State</v>
      </c>
      <c r="G7804" t="s">
        <v>7795</v>
      </c>
      <c r="H7804" s="1">
        <v>43050</v>
      </c>
      <c r="I7804">
        <v>725</v>
      </c>
      <c r="J7804" t="s">
        <v>7</v>
      </c>
      <c r="K7804" t="s">
        <v>3262</v>
      </c>
      <c r="L7804">
        <v>25.2</v>
      </c>
    </row>
    <row r="7805" spans="1:12" x14ac:dyDescent="0.55000000000000004">
      <c r="A7805" s="24" t="str">
        <f t="shared" si="122"/>
        <v>10249</v>
      </c>
      <c r="B7805" s="24" t="s">
        <v>27</v>
      </c>
      <c r="C7805" s="25">
        <v>43050</v>
      </c>
      <c r="D7805" s="24">
        <f>IFERROR(VLOOKUP(B7805,'2017_GT Roster'!$B$6:$H$21,7, FALSE), "NO MATCH!!!")</f>
        <v>9</v>
      </c>
      <c r="E7805" s="24">
        <f>IFERROR(VLOOKUP(GAME_JUMP_REPORT_CONSOLIDATED!C7805,GAME_INDEX!$A$7:$E$34,5,FALSE), "NO MATCH")</f>
        <v>1024</v>
      </c>
      <c r="F7805" s="24" t="str">
        <f>IFERROR(VLOOKUP(C7805,GAME_INDEX!$A$7:$E$34,4,FALSE), "NO MATCH!!!")</f>
        <v>NC State</v>
      </c>
      <c r="G7805" t="s">
        <v>7796</v>
      </c>
      <c r="H7805" s="1">
        <v>43050</v>
      </c>
      <c r="I7805">
        <v>727</v>
      </c>
      <c r="J7805" t="s">
        <v>7</v>
      </c>
      <c r="K7805" t="s">
        <v>27</v>
      </c>
      <c r="L7805">
        <v>11.2</v>
      </c>
    </row>
    <row r="7806" spans="1:12" x14ac:dyDescent="0.55000000000000004">
      <c r="A7806" s="24" t="str">
        <f t="shared" si="122"/>
        <v>10243</v>
      </c>
      <c r="B7806" s="24" t="s">
        <v>3344</v>
      </c>
      <c r="C7806" s="25">
        <v>43050</v>
      </c>
      <c r="D7806" s="24">
        <f>IFERROR(VLOOKUP(B7806,'2017_GT Roster'!$B$6:$H$21,7, FALSE), "NO MATCH!!!")</f>
        <v>3</v>
      </c>
      <c r="E7806" s="24">
        <f>IFERROR(VLOOKUP(GAME_JUMP_REPORT_CONSOLIDATED!C7806,GAME_INDEX!$A$7:$E$34,5,FALSE), "NO MATCH")</f>
        <v>1024</v>
      </c>
      <c r="F7806" s="24" t="str">
        <f>IFERROR(VLOOKUP(C7806,GAME_INDEX!$A$7:$E$34,4,FALSE), "NO MATCH!!!")</f>
        <v>NC State</v>
      </c>
      <c r="G7806" t="s">
        <v>7797</v>
      </c>
      <c r="H7806" s="1">
        <v>43050</v>
      </c>
      <c r="I7806">
        <v>727</v>
      </c>
      <c r="J7806" t="s">
        <v>7</v>
      </c>
      <c r="K7806" t="s">
        <v>3344</v>
      </c>
      <c r="L7806">
        <v>22.7</v>
      </c>
    </row>
    <row r="7807" spans="1:12" x14ac:dyDescent="0.55000000000000004">
      <c r="A7807" s="24" t="str">
        <f t="shared" si="122"/>
        <v>10241</v>
      </c>
      <c r="B7807" s="24" t="s">
        <v>3254</v>
      </c>
      <c r="C7807" s="25">
        <v>43050</v>
      </c>
      <c r="D7807" s="24">
        <f>IFERROR(VLOOKUP(B7807,'2017_GT Roster'!$B$6:$H$21,7, FALSE), "NO MATCH!!!")</f>
        <v>1</v>
      </c>
      <c r="E7807" s="24">
        <f>IFERROR(VLOOKUP(GAME_JUMP_REPORT_CONSOLIDATED!C7807,GAME_INDEX!$A$7:$E$34,5,FALSE), "NO MATCH")</f>
        <v>1024</v>
      </c>
      <c r="F7807" s="24" t="str">
        <f>IFERROR(VLOOKUP(C7807,GAME_INDEX!$A$7:$E$34,4,FALSE), "NO MATCH!!!")</f>
        <v>NC State</v>
      </c>
      <c r="G7807" t="s">
        <v>7798</v>
      </c>
      <c r="H7807" s="1">
        <v>43050</v>
      </c>
      <c r="I7807">
        <v>727</v>
      </c>
      <c r="J7807" t="s">
        <v>7</v>
      </c>
      <c r="K7807" t="s">
        <v>3254</v>
      </c>
      <c r="L7807">
        <v>24.9</v>
      </c>
    </row>
    <row r="7808" spans="1:12" x14ac:dyDescent="0.55000000000000004">
      <c r="A7808" s="24" t="str">
        <f t="shared" si="122"/>
        <v>10249</v>
      </c>
      <c r="B7808" s="24" t="s">
        <v>27</v>
      </c>
      <c r="C7808" s="25">
        <v>43050</v>
      </c>
      <c r="D7808" s="24">
        <f>IFERROR(VLOOKUP(B7808,'2017_GT Roster'!$B$6:$H$21,7, FALSE), "NO MATCH!!!")</f>
        <v>9</v>
      </c>
      <c r="E7808" s="24">
        <f>IFERROR(VLOOKUP(GAME_JUMP_REPORT_CONSOLIDATED!C7808,GAME_INDEX!$A$7:$E$34,5,FALSE), "NO MATCH")</f>
        <v>1024</v>
      </c>
      <c r="F7808" s="24" t="str">
        <f>IFERROR(VLOOKUP(C7808,GAME_INDEX!$A$7:$E$34,4,FALSE), "NO MATCH!!!")</f>
        <v>NC State</v>
      </c>
      <c r="G7808" t="s">
        <v>7799</v>
      </c>
      <c r="H7808" s="1">
        <v>43050</v>
      </c>
      <c r="I7808">
        <v>730</v>
      </c>
      <c r="J7808" t="s">
        <v>7</v>
      </c>
      <c r="K7808" t="s">
        <v>27</v>
      </c>
      <c r="L7808">
        <v>10</v>
      </c>
    </row>
    <row r="7809" spans="1:12" x14ac:dyDescent="0.55000000000000004">
      <c r="A7809" s="24" t="str">
        <f t="shared" si="122"/>
        <v>10249</v>
      </c>
      <c r="B7809" s="24" t="s">
        <v>27</v>
      </c>
      <c r="C7809" s="25">
        <v>43050</v>
      </c>
      <c r="D7809" s="24">
        <f>IFERROR(VLOOKUP(B7809,'2017_GT Roster'!$B$6:$H$21,7, FALSE), "NO MATCH!!!")</f>
        <v>9</v>
      </c>
      <c r="E7809" s="24">
        <f>IFERROR(VLOOKUP(GAME_JUMP_REPORT_CONSOLIDATED!C7809,GAME_INDEX!$A$7:$E$34,5,FALSE), "NO MATCH")</f>
        <v>1024</v>
      </c>
      <c r="F7809" s="24" t="str">
        <f>IFERROR(VLOOKUP(C7809,GAME_INDEX!$A$7:$E$34,4,FALSE), "NO MATCH!!!")</f>
        <v>NC State</v>
      </c>
      <c r="G7809" t="s">
        <v>7800</v>
      </c>
      <c r="H7809" s="1">
        <v>43050</v>
      </c>
      <c r="I7809">
        <v>733</v>
      </c>
      <c r="J7809" t="s">
        <v>7</v>
      </c>
      <c r="K7809" t="s">
        <v>27</v>
      </c>
      <c r="L7809">
        <v>11.3</v>
      </c>
    </row>
    <row r="7810" spans="1:12" x14ac:dyDescent="0.55000000000000004">
      <c r="A7810" s="24" t="str">
        <f t="shared" si="122"/>
        <v>10249</v>
      </c>
      <c r="B7810" s="24" t="s">
        <v>27</v>
      </c>
      <c r="C7810" s="25">
        <v>43050</v>
      </c>
      <c r="D7810" s="24">
        <f>IFERROR(VLOOKUP(B7810,'2017_GT Roster'!$B$6:$H$21,7, FALSE), "NO MATCH!!!")</f>
        <v>9</v>
      </c>
      <c r="E7810" s="24">
        <f>IFERROR(VLOOKUP(GAME_JUMP_REPORT_CONSOLIDATED!C7810,GAME_INDEX!$A$7:$E$34,5,FALSE), "NO MATCH")</f>
        <v>1024</v>
      </c>
      <c r="F7810" s="24" t="str">
        <f>IFERROR(VLOOKUP(C7810,GAME_INDEX!$A$7:$E$34,4,FALSE), "NO MATCH!!!")</f>
        <v>NC State</v>
      </c>
      <c r="G7810" t="s">
        <v>7801</v>
      </c>
      <c r="H7810" s="1">
        <v>43050</v>
      </c>
      <c r="I7810">
        <v>736</v>
      </c>
      <c r="J7810" t="s">
        <v>7</v>
      </c>
      <c r="K7810" t="s">
        <v>27</v>
      </c>
      <c r="L7810">
        <v>11.1</v>
      </c>
    </row>
    <row r="7811" spans="1:12" x14ac:dyDescent="0.55000000000000004">
      <c r="A7811" s="24" t="str">
        <f t="shared" si="122"/>
        <v>102414</v>
      </c>
      <c r="B7811" s="24" t="s">
        <v>10</v>
      </c>
      <c r="C7811" s="25">
        <v>43050</v>
      </c>
      <c r="D7811" s="24">
        <f>IFERROR(VLOOKUP(B7811,'2017_GT Roster'!$B$6:$H$21,7, FALSE), "NO MATCH!!!")</f>
        <v>14</v>
      </c>
      <c r="E7811" s="24">
        <f>IFERROR(VLOOKUP(GAME_JUMP_REPORT_CONSOLIDATED!C7811,GAME_INDEX!$A$7:$E$34,5,FALSE), "NO MATCH")</f>
        <v>1024</v>
      </c>
      <c r="F7811" s="24" t="str">
        <f>IFERROR(VLOOKUP(C7811,GAME_INDEX!$A$7:$E$34,4,FALSE), "NO MATCH!!!")</f>
        <v>NC State</v>
      </c>
      <c r="G7811" t="s">
        <v>7802</v>
      </c>
      <c r="H7811" s="1">
        <v>43050</v>
      </c>
      <c r="I7811">
        <v>737</v>
      </c>
      <c r="J7811" t="s">
        <v>7</v>
      </c>
      <c r="K7811" t="s">
        <v>10</v>
      </c>
      <c r="L7811">
        <v>16.5</v>
      </c>
    </row>
    <row r="7812" spans="1:12" x14ac:dyDescent="0.55000000000000004">
      <c r="A7812" s="24" t="str">
        <f t="shared" si="122"/>
        <v>10249</v>
      </c>
      <c r="B7812" s="24" t="s">
        <v>27</v>
      </c>
      <c r="C7812" s="25">
        <v>43050</v>
      </c>
      <c r="D7812" s="24">
        <f>IFERROR(VLOOKUP(B7812,'2017_GT Roster'!$B$6:$H$21,7, FALSE), "NO MATCH!!!")</f>
        <v>9</v>
      </c>
      <c r="E7812" s="24">
        <f>IFERROR(VLOOKUP(GAME_JUMP_REPORT_CONSOLIDATED!C7812,GAME_INDEX!$A$7:$E$34,5,FALSE), "NO MATCH")</f>
        <v>1024</v>
      </c>
      <c r="F7812" s="24" t="str">
        <f>IFERROR(VLOOKUP(C7812,GAME_INDEX!$A$7:$E$34,4,FALSE), "NO MATCH!!!")</f>
        <v>NC State</v>
      </c>
      <c r="G7812" t="s">
        <v>7803</v>
      </c>
      <c r="H7812" s="1">
        <v>43050</v>
      </c>
      <c r="I7812">
        <v>739</v>
      </c>
      <c r="J7812" t="s">
        <v>7</v>
      </c>
      <c r="K7812" t="s">
        <v>27</v>
      </c>
      <c r="L7812">
        <v>11.7</v>
      </c>
    </row>
    <row r="7813" spans="1:12" x14ac:dyDescent="0.55000000000000004">
      <c r="A7813" s="24" t="str">
        <f t="shared" si="122"/>
        <v>102497</v>
      </c>
      <c r="B7813" s="24" t="s">
        <v>42</v>
      </c>
      <c r="C7813" s="25">
        <v>43050</v>
      </c>
      <c r="D7813" s="24">
        <f>IFERROR(VLOOKUP(B7813,'2017_GT Roster'!$B$6:$H$21,7, FALSE), "NO MATCH!!!")</f>
        <v>97</v>
      </c>
      <c r="E7813" s="24">
        <f>IFERROR(VLOOKUP(GAME_JUMP_REPORT_CONSOLIDATED!C7813,GAME_INDEX!$A$7:$E$34,5,FALSE), "NO MATCH")</f>
        <v>1024</v>
      </c>
      <c r="F7813" s="24" t="str">
        <f>IFERROR(VLOOKUP(C7813,GAME_INDEX!$A$7:$E$34,4,FALSE), "NO MATCH!!!")</f>
        <v>NC State</v>
      </c>
      <c r="G7813" t="s">
        <v>7804</v>
      </c>
      <c r="H7813" s="1">
        <v>43050</v>
      </c>
      <c r="I7813">
        <v>739</v>
      </c>
      <c r="J7813" t="s">
        <v>7</v>
      </c>
      <c r="K7813" t="s">
        <v>42</v>
      </c>
      <c r="L7813">
        <v>21.9</v>
      </c>
    </row>
    <row r="7814" spans="1:12" x14ac:dyDescent="0.55000000000000004">
      <c r="A7814" s="24" t="str">
        <f t="shared" si="122"/>
        <v>10243</v>
      </c>
      <c r="B7814" s="24" t="s">
        <v>3344</v>
      </c>
      <c r="C7814" s="25">
        <v>43050</v>
      </c>
      <c r="D7814" s="24">
        <f>IFERROR(VLOOKUP(B7814,'2017_GT Roster'!$B$6:$H$21,7, FALSE), "NO MATCH!!!")</f>
        <v>3</v>
      </c>
      <c r="E7814" s="24">
        <f>IFERROR(VLOOKUP(GAME_JUMP_REPORT_CONSOLIDATED!C7814,GAME_INDEX!$A$7:$E$34,5,FALSE), "NO MATCH")</f>
        <v>1024</v>
      </c>
      <c r="F7814" s="24" t="str">
        <f>IFERROR(VLOOKUP(C7814,GAME_INDEX!$A$7:$E$34,4,FALSE), "NO MATCH!!!")</f>
        <v>NC State</v>
      </c>
      <c r="G7814" t="s">
        <v>7805</v>
      </c>
      <c r="H7814" s="1">
        <v>43050</v>
      </c>
      <c r="I7814">
        <v>739</v>
      </c>
      <c r="J7814" t="s">
        <v>7</v>
      </c>
      <c r="K7814" t="s">
        <v>3344</v>
      </c>
      <c r="L7814">
        <v>24.2</v>
      </c>
    </row>
    <row r="7815" spans="1:12" x14ac:dyDescent="0.55000000000000004">
      <c r="A7815" s="24" t="str">
        <f t="shared" si="122"/>
        <v>10249</v>
      </c>
      <c r="B7815" s="24" t="s">
        <v>27</v>
      </c>
      <c r="C7815" s="25">
        <v>43050</v>
      </c>
      <c r="D7815" s="24">
        <f>IFERROR(VLOOKUP(B7815,'2017_GT Roster'!$B$6:$H$21,7, FALSE), "NO MATCH!!!")</f>
        <v>9</v>
      </c>
      <c r="E7815" s="24">
        <f>IFERROR(VLOOKUP(GAME_JUMP_REPORT_CONSOLIDATED!C7815,GAME_INDEX!$A$7:$E$34,5,FALSE), "NO MATCH")</f>
        <v>1024</v>
      </c>
      <c r="F7815" s="24" t="str">
        <f>IFERROR(VLOOKUP(C7815,GAME_INDEX!$A$7:$E$34,4,FALSE), "NO MATCH!!!")</f>
        <v>NC State</v>
      </c>
      <c r="G7815" t="s">
        <v>7806</v>
      </c>
      <c r="H7815" s="1">
        <v>43050</v>
      </c>
      <c r="I7815">
        <v>742</v>
      </c>
      <c r="J7815" t="s">
        <v>7</v>
      </c>
      <c r="K7815" t="s">
        <v>27</v>
      </c>
      <c r="L7815">
        <v>11.9</v>
      </c>
    </row>
    <row r="7816" spans="1:12" x14ac:dyDescent="0.55000000000000004">
      <c r="A7816" s="24" t="str">
        <f t="shared" si="122"/>
        <v>102412</v>
      </c>
      <c r="B7816" s="24" t="s">
        <v>10639</v>
      </c>
      <c r="C7816" s="25">
        <v>43050</v>
      </c>
      <c r="D7816" s="24">
        <f>IFERROR(VLOOKUP(B7816,'2017_GT Roster'!$B$6:$H$21,7, FALSE), "NO MATCH!!!")</f>
        <v>12</v>
      </c>
      <c r="E7816" s="24">
        <f>IFERROR(VLOOKUP(GAME_JUMP_REPORT_CONSOLIDATED!C7816,GAME_INDEX!$A$7:$E$34,5,FALSE), "NO MATCH")</f>
        <v>1024</v>
      </c>
      <c r="F7816" s="24" t="str">
        <f>IFERROR(VLOOKUP(C7816,GAME_INDEX!$A$7:$E$34,4,FALSE), "NO MATCH!!!")</f>
        <v>NC State</v>
      </c>
      <c r="G7816" t="s">
        <v>7807</v>
      </c>
      <c r="H7816" s="1">
        <v>43050</v>
      </c>
      <c r="I7816">
        <v>746</v>
      </c>
      <c r="J7816" t="s">
        <v>7</v>
      </c>
      <c r="K7816" t="s">
        <v>12</v>
      </c>
      <c r="L7816">
        <v>13.1</v>
      </c>
    </row>
    <row r="7817" spans="1:12" x14ac:dyDescent="0.55000000000000004">
      <c r="A7817" s="24" t="str">
        <f t="shared" si="122"/>
        <v>102433</v>
      </c>
      <c r="B7817" s="24" t="s">
        <v>32</v>
      </c>
      <c r="C7817" s="25">
        <v>43050</v>
      </c>
      <c r="D7817" s="24">
        <f>IFERROR(VLOOKUP(B7817,'2017_GT Roster'!$B$6:$H$21,7, FALSE), "NO MATCH!!!")</f>
        <v>33</v>
      </c>
      <c r="E7817" s="24">
        <f>IFERROR(VLOOKUP(GAME_JUMP_REPORT_CONSOLIDATED!C7817,GAME_INDEX!$A$7:$E$34,5,FALSE), "NO MATCH")</f>
        <v>1024</v>
      </c>
      <c r="F7817" s="24" t="str">
        <f>IFERROR(VLOOKUP(C7817,GAME_INDEX!$A$7:$E$34,4,FALSE), "NO MATCH!!!")</f>
        <v>NC State</v>
      </c>
      <c r="G7817" t="s">
        <v>7808</v>
      </c>
      <c r="H7817" s="1">
        <v>43050</v>
      </c>
      <c r="I7817">
        <v>747</v>
      </c>
      <c r="J7817" t="s">
        <v>7</v>
      </c>
      <c r="K7817" t="s">
        <v>32</v>
      </c>
      <c r="L7817">
        <v>20</v>
      </c>
    </row>
    <row r="7818" spans="1:12" x14ac:dyDescent="0.55000000000000004">
      <c r="A7818" s="24" t="str">
        <f t="shared" si="122"/>
        <v>102412</v>
      </c>
      <c r="B7818" s="24" t="s">
        <v>10639</v>
      </c>
      <c r="C7818" s="25">
        <v>43050</v>
      </c>
      <c r="D7818" s="24">
        <f>IFERROR(VLOOKUP(B7818,'2017_GT Roster'!$B$6:$H$21,7, FALSE), "NO MATCH!!!")</f>
        <v>12</v>
      </c>
      <c r="E7818" s="24">
        <f>IFERROR(VLOOKUP(GAME_JUMP_REPORT_CONSOLIDATED!C7818,GAME_INDEX!$A$7:$E$34,5,FALSE), "NO MATCH")</f>
        <v>1024</v>
      </c>
      <c r="F7818" s="24" t="str">
        <f>IFERROR(VLOOKUP(C7818,GAME_INDEX!$A$7:$E$34,4,FALSE), "NO MATCH!!!")</f>
        <v>NC State</v>
      </c>
      <c r="G7818" t="s">
        <v>7809</v>
      </c>
      <c r="H7818" s="1">
        <v>43050</v>
      </c>
      <c r="I7818">
        <v>750</v>
      </c>
      <c r="J7818" t="s">
        <v>7</v>
      </c>
      <c r="K7818" t="s">
        <v>12</v>
      </c>
      <c r="L7818">
        <v>13.1</v>
      </c>
    </row>
    <row r="7819" spans="1:12" x14ac:dyDescent="0.55000000000000004">
      <c r="A7819" s="24" t="str">
        <f t="shared" si="122"/>
        <v>102423</v>
      </c>
      <c r="B7819" s="24" t="s">
        <v>19</v>
      </c>
      <c r="C7819" s="25">
        <v>43050</v>
      </c>
      <c r="D7819" s="24">
        <f>IFERROR(VLOOKUP(B7819,'2017_GT Roster'!$B$6:$H$21,7, FALSE), "NO MATCH!!!")</f>
        <v>23</v>
      </c>
      <c r="E7819" s="24">
        <f>IFERROR(VLOOKUP(GAME_JUMP_REPORT_CONSOLIDATED!C7819,GAME_INDEX!$A$7:$E$34,5,FALSE), "NO MATCH")</f>
        <v>1024</v>
      </c>
      <c r="F7819" s="24" t="str">
        <f>IFERROR(VLOOKUP(C7819,GAME_INDEX!$A$7:$E$34,4,FALSE), "NO MATCH!!!")</f>
        <v>NC State</v>
      </c>
      <c r="G7819" t="s">
        <v>7810</v>
      </c>
      <c r="H7819" s="1">
        <v>43050</v>
      </c>
      <c r="I7819">
        <v>752</v>
      </c>
      <c r="J7819" t="s">
        <v>7</v>
      </c>
      <c r="K7819" t="s">
        <v>19</v>
      </c>
      <c r="L7819">
        <v>21.6</v>
      </c>
    </row>
    <row r="7820" spans="1:12" x14ac:dyDescent="0.55000000000000004">
      <c r="A7820" s="24" t="str">
        <f t="shared" si="122"/>
        <v>102411</v>
      </c>
      <c r="B7820" s="24" t="s">
        <v>14</v>
      </c>
      <c r="C7820" s="25">
        <v>43050</v>
      </c>
      <c r="D7820" s="24">
        <f>IFERROR(VLOOKUP(B7820,'2017_GT Roster'!$B$6:$H$21,7, FALSE), "NO MATCH!!!")</f>
        <v>11</v>
      </c>
      <c r="E7820" s="24">
        <f>IFERROR(VLOOKUP(GAME_JUMP_REPORT_CONSOLIDATED!C7820,GAME_INDEX!$A$7:$E$34,5,FALSE), "NO MATCH")</f>
        <v>1024</v>
      </c>
      <c r="F7820" s="24" t="str">
        <f>IFERROR(VLOOKUP(C7820,GAME_INDEX!$A$7:$E$34,4,FALSE), "NO MATCH!!!")</f>
        <v>NC State</v>
      </c>
      <c r="G7820" t="s">
        <v>7811</v>
      </c>
      <c r="H7820" s="1">
        <v>43050</v>
      </c>
      <c r="I7820">
        <v>752</v>
      </c>
      <c r="J7820" t="s">
        <v>7</v>
      </c>
      <c r="K7820" t="s">
        <v>14</v>
      </c>
      <c r="L7820">
        <v>26</v>
      </c>
    </row>
    <row r="7821" spans="1:12" x14ac:dyDescent="0.55000000000000004">
      <c r="A7821" s="24" t="str">
        <f t="shared" si="122"/>
        <v>102412</v>
      </c>
      <c r="B7821" s="24" t="s">
        <v>10639</v>
      </c>
      <c r="C7821" s="25">
        <v>43050</v>
      </c>
      <c r="D7821" s="24">
        <f>IFERROR(VLOOKUP(B7821,'2017_GT Roster'!$B$6:$H$21,7, FALSE), "NO MATCH!!!")</f>
        <v>12</v>
      </c>
      <c r="E7821" s="24">
        <f>IFERROR(VLOOKUP(GAME_JUMP_REPORT_CONSOLIDATED!C7821,GAME_INDEX!$A$7:$E$34,5,FALSE), "NO MATCH")</f>
        <v>1024</v>
      </c>
      <c r="F7821" s="24" t="str">
        <f>IFERROR(VLOOKUP(C7821,GAME_INDEX!$A$7:$E$34,4,FALSE), "NO MATCH!!!")</f>
        <v>NC State</v>
      </c>
      <c r="G7821" t="s">
        <v>7812</v>
      </c>
      <c r="H7821" s="1">
        <v>43050</v>
      </c>
      <c r="I7821">
        <v>753</v>
      </c>
      <c r="J7821" t="s">
        <v>7</v>
      </c>
      <c r="K7821" t="s">
        <v>12</v>
      </c>
      <c r="L7821">
        <v>13.4</v>
      </c>
    </row>
    <row r="7822" spans="1:12" x14ac:dyDescent="0.55000000000000004">
      <c r="A7822" s="24" t="str">
        <f t="shared" si="122"/>
        <v>102412</v>
      </c>
      <c r="B7822" s="24" t="s">
        <v>10639</v>
      </c>
      <c r="C7822" s="25">
        <v>43050</v>
      </c>
      <c r="D7822" s="24">
        <f>IFERROR(VLOOKUP(B7822,'2017_GT Roster'!$B$6:$H$21,7, FALSE), "NO MATCH!!!")</f>
        <v>12</v>
      </c>
      <c r="E7822" s="24">
        <f>IFERROR(VLOOKUP(GAME_JUMP_REPORT_CONSOLIDATED!C7822,GAME_INDEX!$A$7:$E$34,5,FALSE), "NO MATCH")</f>
        <v>1024</v>
      </c>
      <c r="F7822" s="24" t="str">
        <f>IFERROR(VLOOKUP(C7822,GAME_INDEX!$A$7:$E$34,4,FALSE), "NO MATCH!!!")</f>
        <v>NC State</v>
      </c>
      <c r="G7822" t="s">
        <v>7813</v>
      </c>
      <c r="H7822" s="1">
        <v>43050</v>
      </c>
      <c r="I7822">
        <v>756</v>
      </c>
      <c r="J7822" t="s">
        <v>7</v>
      </c>
      <c r="K7822" t="s">
        <v>12</v>
      </c>
      <c r="L7822">
        <v>11.8</v>
      </c>
    </row>
    <row r="7823" spans="1:12" x14ac:dyDescent="0.55000000000000004">
      <c r="A7823" s="24" t="str">
        <f t="shared" si="122"/>
        <v>102412</v>
      </c>
      <c r="B7823" s="24" t="s">
        <v>10639</v>
      </c>
      <c r="C7823" s="25">
        <v>43050</v>
      </c>
      <c r="D7823" s="24">
        <f>IFERROR(VLOOKUP(B7823,'2017_GT Roster'!$B$6:$H$21,7, FALSE), "NO MATCH!!!")</f>
        <v>12</v>
      </c>
      <c r="E7823" s="24">
        <f>IFERROR(VLOOKUP(GAME_JUMP_REPORT_CONSOLIDATED!C7823,GAME_INDEX!$A$7:$E$34,5,FALSE), "NO MATCH")</f>
        <v>1024</v>
      </c>
      <c r="F7823" s="24" t="str">
        <f>IFERROR(VLOOKUP(C7823,GAME_INDEX!$A$7:$E$34,4,FALSE), "NO MATCH!!!")</f>
        <v>NC State</v>
      </c>
      <c r="G7823" t="s">
        <v>7814</v>
      </c>
      <c r="H7823" s="1">
        <v>43050</v>
      </c>
      <c r="I7823">
        <v>760</v>
      </c>
      <c r="J7823" t="s">
        <v>7</v>
      </c>
      <c r="K7823" t="s">
        <v>12</v>
      </c>
      <c r="L7823">
        <v>10.7</v>
      </c>
    </row>
    <row r="7824" spans="1:12" x14ac:dyDescent="0.55000000000000004">
      <c r="A7824" s="24" t="str">
        <f t="shared" si="122"/>
        <v>10244</v>
      </c>
      <c r="B7824" s="24" t="s">
        <v>3262</v>
      </c>
      <c r="C7824" s="25">
        <v>43050</v>
      </c>
      <c r="D7824" s="24">
        <f>IFERROR(VLOOKUP(B7824,'2017_GT Roster'!$B$6:$H$21,7, FALSE), "NO MATCH!!!")</f>
        <v>4</v>
      </c>
      <c r="E7824" s="24">
        <f>IFERROR(VLOOKUP(GAME_JUMP_REPORT_CONSOLIDATED!C7824,GAME_INDEX!$A$7:$E$34,5,FALSE), "NO MATCH")</f>
        <v>1024</v>
      </c>
      <c r="F7824" s="24" t="str">
        <f>IFERROR(VLOOKUP(C7824,GAME_INDEX!$A$7:$E$34,4,FALSE), "NO MATCH!!!")</f>
        <v>NC State</v>
      </c>
      <c r="G7824" t="s">
        <v>7815</v>
      </c>
      <c r="H7824" s="1">
        <v>43050</v>
      </c>
      <c r="I7824">
        <v>761</v>
      </c>
      <c r="J7824" t="s">
        <v>7</v>
      </c>
      <c r="K7824" t="s">
        <v>3262</v>
      </c>
      <c r="L7824">
        <v>24.3</v>
      </c>
    </row>
    <row r="7825" spans="1:12" x14ac:dyDescent="0.55000000000000004">
      <c r="A7825" s="24" t="str">
        <f t="shared" si="122"/>
        <v>10243</v>
      </c>
      <c r="B7825" s="24" t="s">
        <v>3344</v>
      </c>
      <c r="C7825" s="25">
        <v>43050</v>
      </c>
      <c r="D7825" s="24">
        <f>IFERROR(VLOOKUP(B7825,'2017_GT Roster'!$B$6:$H$21,7, FALSE), "NO MATCH!!!")</f>
        <v>3</v>
      </c>
      <c r="E7825" s="24">
        <f>IFERROR(VLOOKUP(GAME_JUMP_REPORT_CONSOLIDATED!C7825,GAME_INDEX!$A$7:$E$34,5,FALSE), "NO MATCH")</f>
        <v>1024</v>
      </c>
      <c r="F7825" s="24" t="str">
        <f>IFERROR(VLOOKUP(C7825,GAME_INDEX!$A$7:$E$34,4,FALSE), "NO MATCH!!!")</f>
        <v>NC State</v>
      </c>
      <c r="G7825" t="s">
        <v>7816</v>
      </c>
      <c r="H7825" s="1">
        <v>43050</v>
      </c>
      <c r="I7825">
        <v>762</v>
      </c>
      <c r="J7825" t="s">
        <v>7</v>
      </c>
      <c r="K7825" t="s">
        <v>3344</v>
      </c>
      <c r="L7825">
        <v>24.3</v>
      </c>
    </row>
    <row r="7826" spans="1:12" x14ac:dyDescent="0.55000000000000004">
      <c r="A7826" s="24" t="str">
        <f t="shared" si="122"/>
        <v>102412</v>
      </c>
      <c r="B7826" s="24" t="s">
        <v>10639</v>
      </c>
      <c r="C7826" s="25">
        <v>43050</v>
      </c>
      <c r="D7826" s="24">
        <f>IFERROR(VLOOKUP(B7826,'2017_GT Roster'!$B$6:$H$21,7, FALSE), "NO MATCH!!!")</f>
        <v>12</v>
      </c>
      <c r="E7826" s="24">
        <f>IFERROR(VLOOKUP(GAME_JUMP_REPORT_CONSOLIDATED!C7826,GAME_INDEX!$A$7:$E$34,5,FALSE), "NO MATCH")</f>
        <v>1024</v>
      </c>
      <c r="F7826" s="24" t="str">
        <f>IFERROR(VLOOKUP(C7826,GAME_INDEX!$A$7:$E$34,4,FALSE), "NO MATCH!!!")</f>
        <v>NC State</v>
      </c>
      <c r="G7826" t="s">
        <v>7817</v>
      </c>
      <c r="H7826" s="1">
        <v>43050</v>
      </c>
      <c r="I7826">
        <v>763</v>
      </c>
      <c r="J7826" t="s">
        <v>7</v>
      </c>
      <c r="K7826" t="s">
        <v>12</v>
      </c>
      <c r="L7826">
        <v>9.8000000000000007</v>
      </c>
    </row>
    <row r="7827" spans="1:12" x14ac:dyDescent="0.55000000000000004">
      <c r="A7827" s="24" t="str">
        <f t="shared" si="122"/>
        <v>102412</v>
      </c>
      <c r="B7827" s="24" t="s">
        <v>10639</v>
      </c>
      <c r="C7827" s="25">
        <v>43050</v>
      </c>
      <c r="D7827" s="24">
        <f>IFERROR(VLOOKUP(B7827,'2017_GT Roster'!$B$6:$H$21,7, FALSE), "NO MATCH!!!")</f>
        <v>12</v>
      </c>
      <c r="E7827" s="24">
        <f>IFERROR(VLOOKUP(GAME_JUMP_REPORT_CONSOLIDATED!C7827,GAME_INDEX!$A$7:$E$34,5,FALSE), "NO MATCH")</f>
        <v>1024</v>
      </c>
      <c r="F7827" s="24" t="str">
        <f>IFERROR(VLOOKUP(C7827,GAME_INDEX!$A$7:$E$34,4,FALSE), "NO MATCH!!!")</f>
        <v>NC State</v>
      </c>
      <c r="G7827" t="s">
        <v>7818</v>
      </c>
      <c r="H7827" s="1">
        <v>43050</v>
      </c>
      <c r="I7827">
        <v>766</v>
      </c>
      <c r="J7827" t="s">
        <v>7</v>
      </c>
      <c r="K7827" t="s">
        <v>12</v>
      </c>
      <c r="L7827">
        <v>13.3</v>
      </c>
    </row>
    <row r="7828" spans="1:12" x14ac:dyDescent="0.55000000000000004">
      <c r="A7828" s="24" t="str">
        <f t="shared" si="122"/>
        <v>10249</v>
      </c>
      <c r="B7828" s="24" t="s">
        <v>27</v>
      </c>
      <c r="C7828" s="25">
        <v>43050</v>
      </c>
      <c r="D7828" s="24">
        <f>IFERROR(VLOOKUP(B7828,'2017_GT Roster'!$B$6:$H$21,7, FALSE), "NO MATCH!!!")</f>
        <v>9</v>
      </c>
      <c r="E7828" s="24">
        <f>IFERROR(VLOOKUP(GAME_JUMP_REPORT_CONSOLIDATED!C7828,GAME_INDEX!$A$7:$E$34,5,FALSE), "NO MATCH")</f>
        <v>1024</v>
      </c>
      <c r="F7828" s="24" t="str">
        <f>IFERROR(VLOOKUP(C7828,GAME_INDEX!$A$7:$E$34,4,FALSE), "NO MATCH!!!")</f>
        <v>NC State</v>
      </c>
      <c r="G7828" t="s">
        <v>7819</v>
      </c>
      <c r="H7828" s="1">
        <v>43050</v>
      </c>
      <c r="I7828">
        <v>771</v>
      </c>
      <c r="J7828" t="s">
        <v>7</v>
      </c>
      <c r="K7828" t="s">
        <v>27</v>
      </c>
      <c r="L7828">
        <v>12.9</v>
      </c>
    </row>
    <row r="7829" spans="1:12" x14ac:dyDescent="0.55000000000000004">
      <c r="A7829" s="24" t="str">
        <f t="shared" si="122"/>
        <v>102414</v>
      </c>
      <c r="B7829" s="24" t="s">
        <v>10</v>
      </c>
      <c r="C7829" s="25">
        <v>43050</v>
      </c>
      <c r="D7829" s="24">
        <f>IFERROR(VLOOKUP(B7829,'2017_GT Roster'!$B$6:$H$21,7, FALSE), "NO MATCH!!!")</f>
        <v>14</v>
      </c>
      <c r="E7829" s="24">
        <f>IFERROR(VLOOKUP(GAME_JUMP_REPORT_CONSOLIDATED!C7829,GAME_INDEX!$A$7:$E$34,5,FALSE), "NO MATCH")</f>
        <v>1024</v>
      </c>
      <c r="F7829" s="24" t="str">
        <f>IFERROR(VLOOKUP(C7829,GAME_INDEX!$A$7:$E$34,4,FALSE), "NO MATCH!!!")</f>
        <v>NC State</v>
      </c>
      <c r="G7829" t="s">
        <v>7820</v>
      </c>
      <c r="H7829" s="1">
        <v>43050</v>
      </c>
      <c r="I7829">
        <v>772</v>
      </c>
      <c r="J7829" t="s">
        <v>7</v>
      </c>
      <c r="K7829" t="s">
        <v>10</v>
      </c>
      <c r="L7829">
        <v>24.3</v>
      </c>
    </row>
    <row r="7830" spans="1:12" x14ac:dyDescent="0.55000000000000004">
      <c r="A7830" s="24" t="str">
        <f t="shared" si="122"/>
        <v>10249</v>
      </c>
      <c r="B7830" s="24" t="s">
        <v>27</v>
      </c>
      <c r="C7830" s="25">
        <v>43050</v>
      </c>
      <c r="D7830" s="24">
        <f>IFERROR(VLOOKUP(B7830,'2017_GT Roster'!$B$6:$H$21,7, FALSE), "NO MATCH!!!")</f>
        <v>9</v>
      </c>
      <c r="E7830" s="24">
        <f>IFERROR(VLOOKUP(GAME_JUMP_REPORT_CONSOLIDATED!C7830,GAME_INDEX!$A$7:$E$34,5,FALSE), "NO MATCH")</f>
        <v>1024</v>
      </c>
      <c r="F7830" s="24" t="str">
        <f>IFERROR(VLOOKUP(C7830,GAME_INDEX!$A$7:$E$34,4,FALSE), "NO MATCH!!!")</f>
        <v>NC State</v>
      </c>
      <c r="G7830" t="s">
        <v>7821</v>
      </c>
      <c r="H7830" s="1">
        <v>43050</v>
      </c>
      <c r="I7830">
        <v>774</v>
      </c>
      <c r="J7830" t="s">
        <v>7</v>
      </c>
      <c r="K7830" t="s">
        <v>27</v>
      </c>
      <c r="L7830">
        <v>12</v>
      </c>
    </row>
    <row r="7831" spans="1:12" x14ac:dyDescent="0.55000000000000004">
      <c r="A7831" s="24" t="str">
        <f t="shared" si="122"/>
        <v>102497</v>
      </c>
      <c r="B7831" s="24" t="s">
        <v>42</v>
      </c>
      <c r="C7831" s="25">
        <v>43050</v>
      </c>
      <c r="D7831" s="24">
        <f>IFERROR(VLOOKUP(B7831,'2017_GT Roster'!$B$6:$H$21,7, FALSE), "NO MATCH!!!")</f>
        <v>97</v>
      </c>
      <c r="E7831" s="24">
        <f>IFERROR(VLOOKUP(GAME_JUMP_REPORT_CONSOLIDATED!C7831,GAME_INDEX!$A$7:$E$34,5,FALSE), "NO MATCH")</f>
        <v>1024</v>
      </c>
      <c r="F7831" s="24" t="str">
        <f>IFERROR(VLOOKUP(C7831,GAME_INDEX!$A$7:$E$34,4,FALSE), "NO MATCH!!!")</f>
        <v>NC State</v>
      </c>
      <c r="G7831" t="s">
        <v>7822</v>
      </c>
      <c r="H7831" s="1">
        <v>43050</v>
      </c>
      <c r="I7831">
        <v>774</v>
      </c>
      <c r="J7831" t="s">
        <v>7</v>
      </c>
      <c r="K7831" t="s">
        <v>42</v>
      </c>
      <c r="L7831">
        <v>21.3</v>
      </c>
    </row>
    <row r="7832" spans="1:12" x14ac:dyDescent="0.55000000000000004">
      <c r="A7832" s="24" t="str">
        <f t="shared" si="122"/>
        <v>10243</v>
      </c>
      <c r="B7832" s="24" t="s">
        <v>3344</v>
      </c>
      <c r="C7832" s="25">
        <v>43050</v>
      </c>
      <c r="D7832" s="24">
        <f>IFERROR(VLOOKUP(B7832,'2017_GT Roster'!$B$6:$H$21,7, FALSE), "NO MATCH!!!")</f>
        <v>3</v>
      </c>
      <c r="E7832" s="24">
        <f>IFERROR(VLOOKUP(GAME_JUMP_REPORT_CONSOLIDATED!C7832,GAME_INDEX!$A$7:$E$34,5,FALSE), "NO MATCH")</f>
        <v>1024</v>
      </c>
      <c r="F7832" s="24" t="str">
        <f>IFERROR(VLOOKUP(C7832,GAME_INDEX!$A$7:$E$34,4,FALSE), "NO MATCH!!!")</f>
        <v>NC State</v>
      </c>
      <c r="G7832" t="s">
        <v>7823</v>
      </c>
      <c r="H7832" s="1">
        <v>43050</v>
      </c>
      <c r="I7832">
        <v>775</v>
      </c>
      <c r="J7832" t="s">
        <v>7</v>
      </c>
      <c r="K7832" t="s">
        <v>3344</v>
      </c>
      <c r="L7832">
        <v>25</v>
      </c>
    </row>
    <row r="7833" spans="1:12" x14ac:dyDescent="0.55000000000000004">
      <c r="A7833" s="24" t="str">
        <f t="shared" si="122"/>
        <v>10249</v>
      </c>
      <c r="B7833" s="24" t="s">
        <v>27</v>
      </c>
      <c r="C7833" s="25">
        <v>43050</v>
      </c>
      <c r="D7833" s="24">
        <f>IFERROR(VLOOKUP(B7833,'2017_GT Roster'!$B$6:$H$21,7, FALSE), "NO MATCH!!!")</f>
        <v>9</v>
      </c>
      <c r="E7833" s="24">
        <f>IFERROR(VLOOKUP(GAME_JUMP_REPORT_CONSOLIDATED!C7833,GAME_INDEX!$A$7:$E$34,5,FALSE), "NO MATCH")</f>
        <v>1024</v>
      </c>
      <c r="F7833" s="24" t="str">
        <f>IFERROR(VLOOKUP(C7833,GAME_INDEX!$A$7:$E$34,4,FALSE), "NO MATCH!!!")</f>
        <v>NC State</v>
      </c>
      <c r="G7833" t="s">
        <v>7824</v>
      </c>
      <c r="H7833" s="1">
        <v>43050</v>
      </c>
      <c r="I7833">
        <v>777</v>
      </c>
      <c r="J7833" t="s">
        <v>7</v>
      </c>
      <c r="K7833" t="s">
        <v>27</v>
      </c>
      <c r="L7833">
        <v>10.1</v>
      </c>
    </row>
    <row r="7834" spans="1:12" x14ac:dyDescent="0.55000000000000004">
      <c r="A7834" s="24" t="str">
        <f t="shared" si="122"/>
        <v>10249</v>
      </c>
      <c r="B7834" s="24" t="s">
        <v>27</v>
      </c>
      <c r="C7834" s="25">
        <v>43050</v>
      </c>
      <c r="D7834" s="24">
        <f>IFERROR(VLOOKUP(B7834,'2017_GT Roster'!$B$6:$H$21,7, FALSE), "NO MATCH!!!")</f>
        <v>9</v>
      </c>
      <c r="E7834" s="24">
        <f>IFERROR(VLOOKUP(GAME_JUMP_REPORT_CONSOLIDATED!C7834,GAME_INDEX!$A$7:$E$34,5,FALSE), "NO MATCH")</f>
        <v>1024</v>
      </c>
      <c r="F7834" s="24" t="str">
        <f>IFERROR(VLOOKUP(C7834,GAME_INDEX!$A$7:$E$34,4,FALSE), "NO MATCH!!!")</f>
        <v>NC State</v>
      </c>
      <c r="G7834" t="s">
        <v>7825</v>
      </c>
      <c r="H7834" s="1">
        <v>43050</v>
      </c>
      <c r="I7834">
        <v>780</v>
      </c>
      <c r="J7834" t="s">
        <v>7</v>
      </c>
      <c r="K7834" t="s">
        <v>27</v>
      </c>
      <c r="L7834">
        <v>12</v>
      </c>
    </row>
    <row r="7835" spans="1:12" x14ac:dyDescent="0.55000000000000004">
      <c r="A7835" s="24" t="str">
        <f t="shared" si="122"/>
        <v>102433</v>
      </c>
      <c r="B7835" s="24" t="s">
        <v>32</v>
      </c>
      <c r="C7835" s="25">
        <v>43050</v>
      </c>
      <c r="D7835" s="24">
        <f>IFERROR(VLOOKUP(B7835,'2017_GT Roster'!$B$6:$H$21,7, FALSE), "NO MATCH!!!")</f>
        <v>33</v>
      </c>
      <c r="E7835" s="24">
        <f>IFERROR(VLOOKUP(GAME_JUMP_REPORT_CONSOLIDATED!C7835,GAME_INDEX!$A$7:$E$34,5,FALSE), "NO MATCH")</f>
        <v>1024</v>
      </c>
      <c r="F7835" s="24" t="str">
        <f>IFERROR(VLOOKUP(C7835,GAME_INDEX!$A$7:$E$34,4,FALSE), "NO MATCH!!!")</f>
        <v>NC State</v>
      </c>
      <c r="G7835" t="s">
        <v>7826</v>
      </c>
      <c r="H7835" s="1">
        <v>43050</v>
      </c>
      <c r="I7835">
        <v>782</v>
      </c>
      <c r="J7835" t="s">
        <v>7</v>
      </c>
      <c r="K7835" t="s">
        <v>32</v>
      </c>
      <c r="L7835">
        <v>25.1</v>
      </c>
    </row>
    <row r="7836" spans="1:12" x14ac:dyDescent="0.55000000000000004">
      <c r="A7836" s="24" t="str">
        <f t="shared" si="122"/>
        <v>10249</v>
      </c>
      <c r="B7836" s="24" t="s">
        <v>27</v>
      </c>
      <c r="C7836" s="25">
        <v>43050</v>
      </c>
      <c r="D7836" s="24">
        <f>IFERROR(VLOOKUP(B7836,'2017_GT Roster'!$B$6:$H$21,7, FALSE), "NO MATCH!!!")</f>
        <v>9</v>
      </c>
      <c r="E7836" s="24">
        <f>IFERROR(VLOOKUP(GAME_JUMP_REPORT_CONSOLIDATED!C7836,GAME_INDEX!$A$7:$E$34,5,FALSE), "NO MATCH")</f>
        <v>1024</v>
      </c>
      <c r="F7836" s="24" t="str">
        <f>IFERROR(VLOOKUP(C7836,GAME_INDEX!$A$7:$E$34,4,FALSE), "NO MATCH!!!")</f>
        <v>NC State</v>
      </c>
      <c r="G7836" t="s">
        <v>7827</v>
      </c>
      <c r="H7836" s="1">
        <v>43050</v>
      </c>
      <c r="I7836">
        <v>784</v>
      </c>
      <c r="J7836" t="s">
        <v>7</v>
      </c>
      <c r="K7836" t="s">
        <v>27</v>
      </c>
      <c r="L7836">
        <v>11.4</v>
      </c>
    </row>
    <row r="7837" spans="1:12" x14ac:dyDescent="0.55000000000000004">
      <c r="A7837" s="24" t="str">
        <f t="shared" si="122"/>
        <v>102423</v>
      </c>
      <c r="B7837" s="24" t="s">
        <v>19</v>
      </c>
      <c r="C7837" s="25">
        <v>43050</v>
      </c>
      <c r="D7837" s="24">
        <f>IFERROR(VLOOKUP(B7837,'2017_GT Roster'!$B$6:$H$21,7, FALSE), "NO MATCH!!!")</f>
        <v>23</v>
      </c>
      <c r="E7837" s="24">
        <f>IFERROR(VLOOKUP(GAME_JUMP_REPORT_CONSOLIDATED!C7837,GAME_INDEX!$A$7:$E$34,5,FALSE), "NO MATCH")</f>
        <v>1024</v>
      </c>
      <c r="F7837" s="24" t="str">
        <f>IFERROR(VLOOKUP(C7837,GAME_INDEX!$A$7:$E$34,4,FALSE), "NO MATCH!!!")</f>
        <v>NC State</v>
      </c>
      <c r="G7837" t="s">
        <v>7828</v>
      </c>
      <c r="H7837" s="1">
        <v>43050</v>
      </c>
      <c r="I7837">
        <v>786</v>
      </c>
      <c r="J7837" t="s">
        <v>7</v>
      </c>
      <c r="K7837" t="s">
        <v>19</v>
      </c>
      <c r="L7837">
        <v>22</v>
      </c>
    </row>
    <row r="7838" spans="1:12" x14ac:dyDescent="0.55000000000000004">
      <c r="A7838" s="24" t="str">
        <f t="shared" si="122"/>
        <v>102411</v>
      </c>
      <c r="B7838" s="24" t="s">
        <v>14</v>
      </c>
      <c r="C7838" s="25">
        <v>43050</v>
      </c>
      <c r="D7838" s="24">
        <f>IFERROR(VLOOKUP(B7838,'2017_GT Roster'!$B$6:$H$21,7, FALSE), "NO MATCH!!!")</f>
        <v>11</v>
      </c>
      <c r="E7838" s="24">
        <f>IFERROR(VLOOKUP(GAME_JUMP_REPORT_CONSOLIDATED!C7838,GAME_INDEX!$A$7:$E$34,5,FALSE), "NO MATCH")</f>
        <v>1024</v>
      </c>
      <c r="F7838" s="24" t="str">
        <f>IFERROR(VLOOKUP(C7838,GAME_INDEX!$A$7:$E$34,4,FALSE), "NO MATCH!!!")</f>
        <v>NC State</v>
      </c>
      <c r="G7838" t="s">
        <v>7829</v>
      </c>
      <c r="H7838" s="1">
        <v>43050</v>
      </c>
      <c r="I7838">
        <v>787</v>
      </c>
      <c r="J7838" t="s">
        <v>7</v>
      </c>
      <c r="K7838" t="s">
        <v>14</v>
      </c>
      <c r="L7838">
        <v>18.600000000000001</v>
      </c>
    </row>
    <row r="7839" spans="1:12" x14ac:dyDescent="0.55000000000000004">
      <c r="A7839" s="24" t="str">
        <f t="shared" si="122"/>
        <v>10249</v>
      </c>
      <c r="B7839" s="24" t="s">
        <v>27</v>
      </c>
      <c r="C7839" s="25">
        <v>43050</v>
      </c>
      <c r="D7839" s="24">
        <f>IFERROR(VLOOKUP(B7839,'2017_GT Roster'!$B$6:$H$21,7, FALSE), "NO MATCH!!!")</f>
        <v>9</v>
      </c>
      <c r="E7839" s="24">
        <f>IFERROR(VLOOKUP(GAME_JUMP_REPORT_CONSOLIDATED!C7839,GAME_INDEX!$A$7:$E$34,5,FALSE), "NO MATCH")</f>
        <v>1024</v>
      </c>
      <c r="F7839" s="24" t="str">
        <f>IFERROR(VLOOKUP(C7839,GAME_INDEX!$A$7:$E$34,4,FALSE), "NO MATCH!!!")</f>
        <v>NC State</v>
      </c>
      <c r="G7839" t="s">
        <v>7830</v>
      </c>
      <c r="H7839" s="1">
        <v>43050</v>
      </c>
      <c r="I7839">
        <v>790</v>
      </c>
      <c r="J7839" t="s">
        <v>7</v>
      </c>
      <c r="K7839" t="s">
        <v>27</v>
      </c>
      <c r="L7839">
        <v>11.5</v>
      </c>
    </row>
    <row r="7840" spans="1:12" x14ac:dyDescent="0.55000000000000004">
      <c r="A7840" s="24" t="str">
        <f t="shared" si="122"/>
        <v>10249</v>
      </c>
      <c r="B7840" s="24" t="s">
        <v>27</v>
      </c>
      <c r="C7840" s="25">
        <v>43050</v>
      </c>
      <c r="D7840" s="24">
        <f>IFERROR(VLOOKUP(B7840,'2017_GT Roster'!$B$6:$H$21,7, FALSE), "NO MATCH!!!")</f>
        <v>9</v>
      </c>
      <c r="E7840" s="24">
        <f>IFERROR(VLOOKUP(GAME_JUMP_REPORT_CONSOLIDATED!C7840,GAME_INDEX!$A$7:$E$34,5,FALSE), "NO MATCH")</f>
        <v>1024</v>
      </c>
      <c r="F7840" s="24" t="str">
        <f>IFERROR(VLOOKUP(C7840,GAME_INDEX!$A$7:$E$34,4,FALSE), "NO MATCH!!!")</f>
        <v>NC State</v>
      </c>
      <c r="G7840" t="s">
        <v>7831</v>
      </c>
      <c r="H7840" s="1">
        <v>43050</v>
      </c>
      <c r="I7840">
        <v>793</v>
      </c>
      <c r="J7840" t="s">
        <v>7</v>
      </c>
      <c r="K7840" t="s">
        <v>27</v>
      </c>
      <c r="L7840">
        <v>11</v>
      </c>
    </row>
    <row r="7841" spans="1:12" x14ac:dyDescent="0.55000000000000004">
      <c r="A7841" s="24" t="str">
        <f t="shared" si="122"/>
        <v>10244</v>
      </c>
      <c r="B7841" s="24" t="s">
        <v>3262</v>
      </c>
      <c r="C7841" s="25">
        <v>43050</v>
      </c>
      <c r="D7841" s="24">
        <f>IFERROR(VLOOKUP(B7841,'2017_GT Roster'!$B$6:$H$21,7, FALSE), "NO MATCH!!!")</f>
        <v>4</v>
      </c>
      <c r="E7841" s="24">
        <f>IFERROR(VLOOKUP(GAME_JUMP_REPORT_CONSOLIDATED!C7841,GAME_INDEX!$A$7:$E$34,5,FALSE), "NO MATCH")</f>
        <v>1024</v>
      </c>
      <c r="F7841" s="24" t="str">
        <f>IFERROR(VLOOKUP(C7841,GAME_INDEX!$A$7:$E$34,4,FALSE), "NO MATCH!!!")</f>
        <v>NC State</v>
      </c>
      <c r="G7841" t="s">
        <v>7832</v>
      </c>
      <c r="H7841" s="1">
        <v>43050</v>
      </c>
      <c r="I7841">
        <v>795</v>
      </c>
      <c r="J7841" t="s">
        <v>7</v>
      </c>
      <c r="K7841" t="s">
        <v>3262</v>
      </c>
      <c r="L7841">
        <v>27.2</v>
      </c>
    </row>
    <row r="7842" spans="1:12" x14ac:dyDescent="0.55000000000000004">
      <c r="A7842" s="24" t="str">
        <f t="shared" si="122"/>
        <v>10249</v>
      </c>
      <c r="B7842" s="24" t="s">
        <v>27</v>
      </c>
      <c r="C7842" s="25">
        <v>43050</v>
      </c>
      <c r="D7842" s="24">
        <f>IFERROR(VLOOKUP(B7842,'2017_GT Roster'!$B$6:$H$21,7, FALSE), "NO MATCH!!!")</f>
        <v>9</v>
      </c>
      <c r="E7842" s="24">
        <f>IFERROR(VLOOKUP(GAME_JUMP_REPORT_CONSOLIDATED!C7842,GAME_INDEX!$A$7:$E$34,5,FALSE), "NO MATCH")</f>
        <v>1024</v>
      </c>
      <c r="F7842" s="24" t="str">
        <f>IFERROR(VLOOKUP(C7842,GAME_INDEX!$A$7:$E$34,4,FALSE), "NO MATCH!!!")</f>
        <v>NC State</v>
      </c>
      <c r="G7842" t="s">
        <v>7833</v>
      </c>
      <c r="H7842" s="1">
        <v>43050</v>
      </c>
      <c r="I7842">
        <v>796</v>
      </c>
      <c r="J7842" t="s">
        <v>7</v>
      </c>
      <c r="K7842" t="s">
        <v>27</v>
      </c>
      <c r="L7842">
        <v>11.1</v>
      </c>
    </row>
    <row r="7843" spans="1:12" x14ac:dyDescent="0.55000000000000004">
      <c r="A7843" s="24" t="str">
        <f t="shared" si="122"/>
        <v>10243</v>
      </c>
      <c r="B7843" s="24" t="s">
        <v>3344</v>
      </c>
      <c r="C7843" s="25">
        <v>43050</v>
      </c>
      <c r="D7843" s="24">
        <f>IFERROR(VLOOKUP(B7843,'2017_GT Roster'!$B$6:$H$21,7, FALSE), "NO MATCH!!!")</f>
        <v>3</v>
      </c>
      <c r="E7843" s="24">
        <f>IFERROR(VLOOKUP(GAME_JUMP_REPORT_CONSOLIDATED!C7843,GAME_INDEX!$A$7:$E$34,5,FALSE), "NO MATCH")</f>
        <v>1024</v>
      </c>
      <c r="F7843" s="24" t="str">
        <f>IFERROR(VLOOKUP(C7843,GAME_INDEX!$A$7:$E$34,4,FALSE), "NO MATCH!!!")</f>
        <v>NC State</v>
      </c>
      <c r="G7843" t="s">
        <v>7834</v>
      </c>
      <c r="H7843" s="1">
        <v>43050</v>
      </c>
      <c r="I7843">
        <v>796</v>
      </c>
      <c r="J7843" t="s">
        <v>7</v>
      </c>
      <c r="K7843" t="s">
        <v>3344</v>
      </c>
      <c r="L7843">
        <v>23.4</v>
      </c>
    </row>
    <row r="7844" spans="1:12" x14ac:dyDescent="0.55000000000000004">
      <c r="A7844" s="24" t="str">
        <f t="shared" si="122"/>
        <v>10241</v>
      </c>
      <c r="B7844" s="24" t="s">
        <v>3254</v>
      </c>
      <c r="C7844" s="25">
        <v>43050</v>
      </c>
      <c r="D7844" s="24">
        <f>IFERROR(VLOOKUP(B7844,'2017_GT Roster'!$B$6:$H$21,7, FALSE), "NO MATCH!!!")</f>
        <v>1</v>
      </c>
      <c r="E7844" s="24">
        <f>IFERROR(VLOOKUP(GAME_JUMP_REPORT_CONSOLIDATED!C7844,GAME_INDEX!$A$7:$E$34,5,FALSE), "NO MATCH")</f>
        <v>1024</v>
      </c>
      <c r="F7844" s="24" t="str">
        <f>IFERROR(VLOOKUP(C7844,GAME_INDEX!$A$7:$E$34,4,FALSE), "NO MATCH!!!")</f>
        <v>NC State</v>
      </c>
      <c r="G7844" t="s">
        <v>7835</v>
      </c>
      <c r="H7844" s="1">
        <v>43050</v>
      </c>
      <c r="I7844">
        <v>797</v>
      </c>
      <c r="J7844" t="s">
        <v>7</v>
      </c>
      <c r="K7844" t="s">
        <v>3254</v>
      </c>
      <c r="L7844">
        <v>24.2</v>
      </c>
    </row>
    <row r="7845" spans="1:12" x14ac:dyDescent="0.55000000000000004">
      <c r="A7845" s="24" t="str">
        <f t="shared" si="122"/>
        <v>10249</v>
      </c>
      <c r="B7845" s="24" t="s">
        <v>27</v>
      </c>
      <c r="C7845" s="25">
        <v>43050</v>
      </c>
      <c r="D7845" s="24">
        <f>IFERROR(VLOOKUP(B7845,'2017_GT Roster'!$B$6:$H$21,7, FALSE), "NO MATCH!!!")</f>
        <v>9</v>
      </c>
      <c r="E7845" s="24">
        <f>IFERROR(VLOOKUP(GAME_JUMP_REPORT_CONSOLIDATED!C7845,GAME_INDEX!$A$7:$E$34,5,FALSE), "NO MATCH")</f>
        <v>1024</v>
      </c>
      <c r="F7845" s="24" t="str">
        <f>IFERROR(VLOOKUP(C7845,GAME_INDEX!$A$7:$E$34,4,FALSE), "NO MATCH!!!")</f>
        <v>NC State</v>
      </c>
      <c r="G7845" t="s">
        <v>7836</v>
      </c>
      <c r="H7845" s="1">
        <v>43050</v>
      </c>
      <c r="I7845">
        <v>799</v>
      </c>
      <c r="J7845" t="s">
        <v>7</v>
      </c>
      <c r="K7845" t="s">
        <v>27</v>
      </c>
      <c r="L7845">
        <v>11.7</v>
      </c>
    </row>
    <row r="7846" spans="1:12" x14ac:dyDescent="0.55000000000000004">
      <c r="A7846" s="24" t="str">
        <f t="shared" si="122"/>
        <v>10241</v>
      </c>
      <c r="B7846" s="24" t="s">
        <v>3254</v>
      </c>
      <c r="C7846" s="25">
        <v>43050</v>
      </c>
      <c r="D7846" s="24">
        <f>IFERROR(VLOOKUP(B7846,'2017_GT Roster'!$B$6:$H$21,7, FALSE), "NO MATCH!!!")</f>
        <v>1</v>
      </c>
      <c r="E7846" s="24">
        <f>IFERROR(VLOOKUP(GAME_JUMP_REPORT_CONSOLIDATED!C7846,GAME_INDEX!$A$7:$E$34,5,FALSE), "NO MATCH")</f>
        <v>1024</v>
      </c>
      <c r="F7846" s="24" t="str">
        <f>IFERROR(VLOOKUP(C7846,GAME_INDEX!$A$7:$E$34,4,FALSE), "NO MATCH!!!")</f>
        <v>NC State</v>
      </c>
      <c r="G7846" t="s">
        <v>7837</v>
      </c>
      <c r="H7846" s="1">
        <v>43050</v>
      </c>
      <c r="I7846">
        <v>1430</v>
      </c>
      <c r="J7846" t="s">
        <v>7</v>
      </c>
      <c r="K7846" t="s">
        <v>3254</v>
      </c>
      <c r="L7846">
        <v>9.6</v>
      </c>
    </row>
    <row r="7847" spans="1:12" x14ac:dyDescent="0.55000000000000004">
      <c r="A7847" s="24" t="str">
        <f t="shared" si="122"/>
        <v>10244</v>
      </c>
      <c r="B7847" s="24" t="s">
        <v>3262</v>
      </c>
      <c r="C7847" s="25">
        <v>43050</v>
      </c>
      <c r="D7847" s="24">
        <f>IFERROR(VLOOKUP(B7847,'2017_GT Roster'!$B$6:$H$21,7, FALSE), "NO MATCH!!!")</f>
        <v>4</v>
      </c>
      <c r="E7847" s="24">
        <f>IFERROR(VLOOKUP(GAME_JUMP_REPORT_CONSOLIDATED!C7847,GAME_INDEX!$A$7:$E$34,5,FALSE), "NO MATCH")</f>
        <v>1024</v>
      </c>
      <c r="F7847" s="24" t="str">
        <f>IFERROR(VLOOKUP(C7847,GAME_INDEX!$A$7:$E$34,4,FALSE), "NO MATCH!!!")</f>
        <v>NC State</v>
      </c>
      <c r="G7847" t="s">
        <v>7838</v>
      </c>
      <c r="H7847" s="1">
        <v>43050</v>
      </c>
      <c r="I7847">
        <v>1525</v>
      </c>
      <c r="J7847" t="s">
        <v>7</v>
      </c>
      <c r="K7847" t="s">
        <v>3262</v>
      </c>
      <c r="L7847">
        <v>21.1</v>
      </c>
    </row>
    <row r="7848" spans="1:12" x14ac:dyDescent="0.55000000000000004">
      <c r="A7848" s="24" t="str">
        <f t="shared" si="122"/>
        <v>102433</v>
      </c>
      <c r="B7848" s="24" t="s">
        <v>32</v>
      </c>
      <c r="C7848" s="25">
        <v>43050</v>
      </c>
      <c r="D7848" s="24">
        <f>IFERROR(VLOOKUP(B7848,'2017_GT Roster'!$B$6:$H$21,7, FALSE), "NO MATCH!!!")</f>
        <v>33</v>
      </c>
      <c r="E7848" s="24">
        <f>IFERROR(VLOOKUP(GAME_JUMP_REPORT_CONSOLIDATED!C7848,GAME_INDEX!$A$7:$E$34,5,FALSE), "NO MATCH")</f>
        <v>1024</v>
      </c>
      <c r="F7848" s="24" t="str">
        <f>IFERROR(VLOOKUP(C7848,GAME_INDEX!$A$7:$E$34,4,FALSE), "NO MATCH!!!")</f>
        <v>NC State</v>
      </c>
      <c r="G7848" t="s">
        <v>7839</v>
      </c>
      <c r="H7848" s="1">
        <v>43050</v>
      </c>
      <c r="I7848">
        <v>1544</v>
      </c>
      <c r="J7848" t="s">
        <v>7</v>
      </c>
      <c r="K7848" t="s">
        <v>32</v>
      </c>
      <c r="L7848">
        <v>17</v>
      </c>
    </row>
    <row r="7849" spans="1:12" x14ac:dyDescent="0.55000000000000004">
      <c r="A7849" s="24" t="str">
        <f t="shared" si="122"/>
        <v>102411</v>
      </c>
      <c r="B7849" s="24" t="s">
        <v>14</v>
      </c>
      <c r="C7849" s="25">
        <v>43050</v>
      </c>
      <c r="D7849" s="24">
        <f>IFERROR(VLOOKUP(B7849,'2017_GT Roster'!$B$6:$H$21,7, FALSE), "NO MATCH!!!")</f>
        <v>11</v>
      </c>
      <c r="E7849" s="24">
        <f>IFERROR(VLOOKUP(GAME_JUMP_REPORT_CONSOLIDATED!C7849,GAME_INDEX!$A$7:$E$34,5,FALSE), "NO MATCH")</f>
        <v>1024</v>
      </c>
      <c r="F7849" s="24" t="str">
        <f>IFERROR(VLOOKUP(C7849,GAME_INDEX!$A$7:$E$34,4,FALSE), "NO MATCH!!!")</f>
        <v>NC State</v>
      </c>
      <c r="G7849" t="s">
        <v>7840</v>
      </c>
      <c r="H7849" s="1">
        <v>43050</v>
      </c>
      <c r="I7849">
        <v>1551</v>
      </c>
      <c r="J7849" t="s">
        <v>7</v>
      </c>
      <c r="K7849" t="s">
        <v>14</v>
      </c>
      <c r="L7849">
        <v>14.7</v>
      </c>
    </row>
    <row r="7850" spans="1:12" x14ac:dyDescent="0.55000000000000004">
      <c r="A7850" s="24" t="str">
        <f t="shared" si="122"/>
        <v>102411</v>
      </c>
      <c r="B7850" s="24" t="s">
        <v>14</v>
      </c>
      <c r="C7850" s="25">
        <v>43050</v>
      </c>
      <c r="D7850" s="24">
        <f>IFERROR(VLOOKUP(B7850,'2017_GT Roster'!$B$6:$H$21,7, FALSE), "NO MATCH!!!")</f>
        <v>11</v>
      </c>
      <c r="E7850" s="24">
        <f>IFERROR(VLOOKUP(GAME_JUMP_REPORT_CONSOLIDATED!C7850,GAME_INDEX!$A$7:$E$34,5,FALSE), "NO MATCH")</f>
        <v>1024</v>
      </c>
      <c r="F7850" s="24" t="str">
        <f>IFERROR(VLOOKUP(C7850,GAME_INDEX!$A$7:$E$34,4,FALSE), "NO MATCH!!!")</f>
        <v>NC State</v>
      </c>
      <c r="G7850" t="s">
        <v>7841</v>
      </c>
      <c r="H7850" s="1">
        <v>43050</v>
      </c>
      <c r="I7850">
        <v>1559</v>
      </c>
      <c r="J7850" t="s">
        <v>7</v>
      </c>
      <c r="K7850" t="s">
        <v>14</v>
      </c>
      <c r="L7850">
        <v>24.5</v>
      </c>
    </row>
    <row r="7851" spans="1:12" x14ac:dyDescent="0.55000000000000004">
      <c r="A7851" s="24" t="str">
        <f t="shared" si="122"/>
        <v>102497</v>
      </c>
      <c r="B7851" s="24" t="s">
        <v>42</v>
      </c>
      <c r="C7851" s="25">
        <v>43050</v>
      </c>
      <c r="D7851" s="24">
        <f>IFERROR(VLOOKUP(B7851,'2017_GT Roster'!$B$6:$H$21,7, FALSE), "NO MATCH!!!")</f>
        <v>97</v>
      </c>
      <c r="E7851" s="24">
        <f>IFERROR(VLOOKUP(GAME_JUMP_REPORT_CONSOLIDATED!C7851,GAME_INDEX!$A$7:$E$34,5,FALSE), "NO MATCH")</f>
        <v>1024</v>
      </c>
      <c r="F7851" s="24" t="str">
        <f>IFERROR(VLOOKUP(C7851,GAME_INDEX!$A$7:$E$34,4,FALSE), "NO MATCH!!!")</f>
        <v>NC State</v>
      </c>
      <c r="G7851" t="s">
        <v>7842</v>
      </c>
      <c r="H7851" s="1">
        <v>43050</v>
      </c>
      <c r="I7851">
        <v>1562</v>
      </c>
      <c r="J7851" t="s">
        <v>7</v>
      </c>
      <c r="K7851" t="s">
        <v>42</v>
      </c>
      <c r="L7851">
        <v>19</v>
      </c>
    </row>
    <row r="7852" spans="1:12" x14ac:dyDescent="0.55000000000000004">
      <c r="A7852" s="24" t="str">
        <f t="shared" si="122"/>
        <v>10249</v>
      </c>
      <c r="B7852" s="24" t="s">
        <v>27</v>
      </c>
      <c r="C7852" s="25">
        <v>43050</v>
      </c>
      <c r="D7852" s="24">
        <f>IFERROR(VLOOKUP(B7852,'2017_GT Roster'!$B$6:$H$21,7, FALSE), "NO MATCH!!!")</f>
        <v>9</v>
      </c>
      <c r="E7852" s="24">
        <f>IFERROR(VLOOKUP(GAME_JUMP_REPORT_CONSOLIDATED!C7852,GAME_INDEX!$A$7:$E$34,5,FALSE), "NO MATCH")</f>
        <v>1024</v>
      </c>
      <c r="F7852" s="24" t="str">
        <f>IFERROR(VLOOKUP(C7852,GAME_INDEX!$A$7:$E$34,4,FALSE), "NO MATCH!!!")</f>
        <v>NC State</v>
      </c>
      <c r="G7852" t="s">
        <v>7843</v>
      </c>
      <c r="H7852" s="1">
        <v>43050</v>
      </c>
      <c r="I7852">
        <v>1581</v>
      </c>
      <c r="J7852" t="s">
        <v>7</v>
      </c>
      <c r="K7852" t="s">
        <v>27</v>
      </c>
      <c r="L7852">
        <v>15</v>
      </c>
    </row>
    <row r="7853" spans="1:12" x14ac:dyDescent="0.55000000000000004">
      <c r="A7853" s="24" t="str">
        <f t="shared" ref="A7853:A7916" si="123">E7853&amp;D7853</f>
        <v>10244</v>
      </c>
      <c r="B7853" s="24" t="s">
        <v>3262</v>
      </c>
      <c r="C7853" s="25">
        <v>43050</v>
      </c>
      <c r="D7853" s="24">
        <f>IFERROR(VLOOKUP(B7853,'2017_GT Roster'!$B$6:$H$21,7, FALSE), "NO MATCH!!!")</f>
        <v>4</v>
      </c>
      <c r="E7853" s="24">
        <f>IFERROR(VLOOKUP(GAME_JUMP_REPORT_CONSOLIDATED!C7853,GAME_INDEX!$A$7:$E$34,5,FALSE), "NO MATCH")</f>
        <v>1024</v>
      </c>
      <c r="F7853" s="24" t="str">
        <f>IFERROR(VLOOKUP(C7853,GAME_INDEX!$A$7:$E$34,4,FALSE), "NO MATCH!!!")</f>
        <v>NC State</v>
      </c>
      <c r="G7853" t="s">
        <v>7844</v>
      </c>
      <c r="H7853" s="1">
        <v>43050</v>
      </c>
      <c r="I7853">
        <v>1582</v>
      </c>
      <c r="J7853" t="s">
        <v>7</v>
      </c>
      <c r="K7853" t="s">
        <v>3262</v>
      </c>
      <c r="L7853">
        <v>22.3</v>
      </c>
    </row>
    <row r="7854" spans="1:12" x14ac:dyDescent="0.55000000000000004">
      <c r="A7854" s="24" t="str">
        <f t="shared" si="123"/>
        <v>10249</v>
      </c>
      <c r="B7854" s="24" t="s">
        <v>27</v>
      </c>
      <c r="C7854" s="25">
        <v>43050</v>
      </c>
      <c r="D7854" s="24">
        <f>IFERROR(VLOOKUP(B7854,'2017_GT Roster'!$B$6:$H$21,7, FALSE), "NO MATCH!!!")</f>
        <v>9</v>
      </c>
      <c r="E7854" s="24">
        <f>IFERROR(VLOOKUP(GAME_JUMP_REPORT_CONSOLIDATED!C7854,GAME_INDEX!$A$7:$E$34,5,FALSE), "NO MATCH")</f>
        <v>1024</v>
      </c>
      <c r="F7854" s="24" t="str">
        <f>IFERROR(VLOOKUP(C7854,GAME_INDEX!$A$7:$E$34,4,FALSE), "NO MATCH!!!")</f>
        <v>NC State</v>
      </c>
      <c r="G7854" t="s">
        <v>7845</v>
      </c>
      <c r="H7854" s="1">
        <v>43050</v>
      </c>
      <c r="I7854">
        <v>1585</v>
      </c>
      <c r="J7854" t="s">
        <v>7</v>
      </c>
      <c r="K7854" t="s">
        <v>27</v>
      </c>
      <c r="L7854">
        <v>11.4</v>
      </c>
    </row>
    <row r="7855" spans="1:12" x14ac:dyDescent="0.55000000000000004">
      <c r="A7855" s="24" t="str">
        <f t="shared" si="123"/>
        <v>10244</v>
      </c>
      <c r="B7855" s="24" t="s">
        <v>3262</v>
      </c>
      <c r="C7855" s="25">
        <v>43050</v>
      </c>
      <c r="D7855" s="24">
        <f>IFERROR(VLOOKUP(B7855,'2017_GT Roster'!$B$6:$H$21,7, FALSE), "NO MATCH!!!")</f>
        <v>4</v>
      </c>
      <c r="E7855" s="24">
        <f>IFERROR(VLOOKUP(GAME_JUMP_REPORT_CONSOLIDATED!C7855,GAME_INDEX!$A$7:$E$34,5,FALSE), "NO MATCH")</f>
        <v>1024</v>
      </c>
      <c r="F7855" s="24" t="str">
        <f>IFERROR(VLOOKUP(C7855,GAME_INDEX!$A$7:$E$34,4,FALSE), "NO MATCH!!!")</f>
        <v>NC State</v>
      </c>
      <c r="G7855" t="s">
        <v>7846</v>
      </c>
      <c r="H7855" s="1">
        <v>43050</v>
      </c>
      <c r="I7855">
        <v>1586</v>
      </c>
      <c r="J7855" t="s">
        <v>7</v>
      </c>
      <c r="K7855" t="s">
        <v>3262</v>
      </c>
      <c r="L7855">
        <v>22.3</v>
      </c>
    </row>
    <row r="7856" spans="1:12" x14ac:dyDescent="0.55000000000000004">
      <c r="A7856" s="24" t="str">
        <f t="shared" si="123"/>
        <v>10249</v>
      </c>
      <c r="B7856" s="24" t="s">
        <v>27</v>
      </c>
      <c r="C7856" s="25">
        <v>43050</v>
      </c>
      <c r="D7856" s="24">
        <f>IFERROR(VLOOKUP(B7856,'2017_GT Roster'!$B$6:$H$21,7, FALSE), "NO MATCH!!!")</f>
        <v>9</v>
      </c>
      <c r="E7856" s="24">
        <f>IFERROR(VLOOKUP(GAME_JUMP_REPORT_CONSOLIDATED!C7856,GAME_INDEX!$A$7:$E$34,5,FALSE), "NO MATCH")</f>
        <v>1024</v>
      </c>
      <c r="F7856" s="24" t="str">
        <f>IFERROR(VLOOKUP(C7856,GAME_INDEX!$A$7:$E$34,4,FALSE), "NO MATCH!!!")</f>
        <v>NC State</v>
      </c>
      <c r="G7856" t="s">
        <v>7847</v>
      </c>
      <c r="H7856" s="1">
        <v>43050</v>
      </c>
      <c r="I7856">
        <v>1588</v>
      </c>
      <c r="J7856" t="s">
        <v>7</v>
      </c>
      <c r="K7856" t="s">
        <v>27</v>
      </c>
      <c r="L7856">
        <v>13.3</v>
      </c>
    </row>
    <row r="7857" spans="1:12" x14ac:dyDescent="0.55000000000000004">
      <c r="A7857" s="24" t="str">
        <f t="shared" si="123"/>
        <v>10248</v>
      </c>
      <c r="B7857" s="24" t="s">
        <v>34</v>
      </c>
      <c r="C7857" s="25">
        <v>43050</v>
      </c>
      <c r="D7857" s="24">
        <f>IFERROR(VLOOKUP(B7857,'2017_GT Roster'!$B$6:$H$21,7, FALSE), "NO MATCH!!!")</f>
        <v>8</v>
      </c>
      <c r="E7857" s="24">
        <f>IFERROR(VLOOKUP(GAME_JUMP_REPORT_CONSOLIDATED!C7857,GAME_INDEX!$A$7:$E$34,5,FALSE), "NO MATCH")</f>
        <v>1024</v>
      </c>
      <c r="F7857" s="24" t="str">
        <f>IFERROR(VLOOKUP(C7857,GAME_INDEX!$A$7:$E$34,4,FALSE), "NO MATCH!!!")</f>
        <v>NC State</v>
      </c>
      <c r="G7857" t="s">
        <v>7848</v>
      </c>
      <c r="H7857" s="1">
        <v>43050</v>
      </c>
      <c r="I7857">
        <v>1605</v>
      </c>
      <c r="J7857" t="s">
        <v>7</v>
      </c>
      <c r="K7857" t="s">
        <v>34</v>
      </c>
      <c r="L7857">
        <v>9.1999999999999993</v>
      </c>
    </row>
    <row r="7858" spans="1:12" x14ac:dyDescent="0.55000000000000004">
      <c r="A7858" s="24" t="str">
        <f t="shared" si="123"/>
        <v>10241</v>
      </c>
      <c r="B7858" s="24" t="s">
        <v>3254</v>
      </c>
      <c r="C7858" s="25">
        <v>43050</v>
      </c>
      <c r="D7858" s="24">
        <f>IFERROR(VLOOKUP(B7858,'2017_GT Roster'!$B$6:$H$21,7, FALSE), "NO MATCH!!!")</f>
        <v>1</v>
      </c>
      <c r="E7858" s="24">
        <f>IFERROR(VLOOKUP(GAME_JUMP_REPORT_CONSOLIDATED!C7858,GAME_INDEX!$A$7:$E$34,5,FALSE), "NO MATCH")</f>
        <v>1024</v>
      </c>
      <c r="F7858" s="24" t="str">
        <f>IFERROR(VLOOKUP(C7858,GAME_INDEX!$A$7:$E$34,4,FALSE), "NO MATCH!!!")</f>
        <v>NC State</v>
      </c>
      <c r="G7858" t="s">
        <v>7849</v>
      </c>
      <c r="H7858" s="1">
        <v>43050</v>
      </c>
      <c r="I7858">
        <v>1610</v>
      </c>
      <c r="J7858" t="s">
        <v>7</v>
      </c>
      <c r="K7858" t="s">
        <v>3254</v>
      </c>
      <c r="L7858">
        <v>21.9</v>
      </c>
    </row>
    <row r="7859" spans="1:12" x14ac:dyDescent="0.55000000000000004">
      <c r="A7859" s="24" t="str">
        <f t="shared" si="123"/>
        <v>102497</v>
      </c>
      <c r="B7859" s="24" t="s">
        <v>42</v>
      </c>
      <c r="C7859" s="25">
        <v>43050</v>
      </c>
      <c r="D7859" s="24">
        <f>IFERROR(VLOOKUP(B7859,'2017_GT Roster'!$B$6:$H$21,7, FALSE), "NO MATCH!!!")</f>
        <v>97</v>
      </c>
      <c r="E7859" s="24">
        <f>IFERROR(VLOOKUP(GAME_JUMP_REPORT_CONSOLIDATED!C7859,GAME_INDEX!$A$7:$E$34,5,FALSE), "NO MATCH")</f>
        <v>1024</v>
      </c>
      <c r="F7859" s="24" t="str">
        <f>IFERROR(VLOOKUP(C7859,GAME_INDEX!$A$7:$E$34,4,FALSE), "NO MATCH!!!")</f>
        <v>NC State</v>
      </c>
      <c r="G7859" t="s">
        <v>7850</v>
      </c>
      <c r="H7859" s="1">
        <v>43050</v>
      </c>
      <c r="I7859">
        <v>1612</v>
      </c>
      <c r="J7859" t="s">
        <v>7</v>
      </c>
      <c r="K7859" t="s">
        <v>42</v>
      </c>
      <c r="L7859">
        <v>19.2</v>
      </c>
    </row>
    <row r="7860" spans="1:12" x14ac:dyDescent="0.55000000000000004">
      <c r="A7860" s="24" t="str">
        <f t="shared" si="123"/>
        <v>10249</v>
      </c>
      <c r="B7860" s="24" t="s">
        <v>27</v>
      </c>
      <c r="C7860" s="25">
        <v>43050</v>
      </c>
      <c r="D7860" s="24">
        <f>IFERROR(VLOOKUP(B7860,'2017_GT Roster'!$B$6:$H$21,7, FALSE), "NO MATCH!!!")</f>
        <v>9</v>
      </c>
      <c r="E7860" s="24">
        <f>IFERROR(VLOOKUP(GAME_JUMP_REPORT_CONSOLIDATED!C7860,GAME_INDEX!$A$7:$E$34,5,FALSE), "NO MATCH")</f>
        <v>1024</v>
      </c>
      <c r="F7860" s="24" t="str">
        <f>IFERROR(VLOOKUP(C7860,GAME_INDEX!$A$7:$E$34,4,FALSE), "NO MATCH!!!")</f>
        <v>NC State</v>
      </c>
      <c r="G7860" t="s">
        <v>7851</v>
      </c>
      <c r="H7860" s="1">
        <v>43050</v>
      </c>
      <c r="I7860">
        <v>1614</v>
      </c>
      <c r="J7860" t="s">
        <v>7</v>
      </c>
      <c r="K7860" t="s">
        <v>27</v>
      </c>
      <c r="L7860">
        <v>16</v>
      </c>
    </row>
    <row r="7861" spans="1:12" x14ac:dyDescent="0.55000000000000004">
      <c r="A7861" s="24" t="str">
        <f t="shared" si="123"/>
        <v>102497</v>
      </c>
      <c r="B7861" s="24" t="s">
        <v>42</v>
      </c>
      <c r="C7861" s="25">
        <v>43050</v>
      </c>
      <c r="D7861" s="24">
        <f>IFERROR(VLOOKUP(B7861,'2017_GT Roster'!$B$6:$H$21,7, FALSE), "NO MATCH!!!")</f>
        <v>97</v>
      </c>
      <c r="E7861" s="24">
        <f>IFERROR(VLOOKUP(GAME_JUMP_REPORT_CONSOLIDATED!C7861,GAME_INDEX!$A$7:$E$34,5,FALSE), "NO MATCH")</f>
        <v>1024</v>
      </c>
      <c r="F7861" s="24" t="str">
        <f>IFERROR(VLOOKUP(C7861,GAME_INDEX!$A$7:$E$34,4,FALSE), "NO MATCH!!!")</f>
        <v>NC State</v>
      </c>
      <c r="G7861" t="s">
        <v>7852</v>
      </c>
      <c r="H7861" s="1">
        <v>43050</v>
      </c>
      <c r="I7861">
        <v>1616</v>
      </c>
      <c r="J7861" t="s">
        <v>7</v>
      </c>
      <c r="K7861" t="s">
        <v>42</v>
      </c>
      <c r="L7861">
        <v>16</v>
      </c>
    </row>
    <row r="7862" spans="1:12" x14ac:dyDescent="0.55000000000000004">
      <c r="A7862" s="24" t="str">
        <f t="shared" si="123"/>
        <v>102411</v>
      </c>
      <c r="B7862" s="24" t="s">
        <v>14</v>
      </c>
      <c r="C7862" s="25">
        <v>43050</v>
      </c>
      <c r="D7862" s="24">
        <f>IFERROR(VLOOKUP(B7862,'2017_GT Roster'!$B$6:$H$21,7, FALSE), "NO MATCH!!!")</f>
        <v>11</v>
      </c>
      <c r="E7862" s="24">
        <f>IFERROR(VLOOKUP(GAME_JUMP_REPORT_CONSOLIDATED!C7862,GAME_INDEX!$A$7:$E$34,5,FALSE), "NO MATCH")</f>
        <v>1024</v>
      </c>
      <c r="F7862" s="24" t="str">
        <f>IFERROR(VLOOKUP(C7862,GAME_INDEX!$A$7:$E$34,4,FALSE), "NO MATCH!!!")</f>
        <v>NC State</v>
      </c>
      <c r="G7862" t="s">
        <v>7853</v>
      </c>
      <c r="H7862" s="1">
        <v>43050</v>
      </c>
      <c r="I7862">
        <v>1635</v>
      </c>
      <c r="J7862" t="s">
        <v>7</v>
      </c>
      <c r="K7862" t="s">
        <v>14</v>
      </c>
      <c r="L7862">
        <v>18.8</v>
      </c>
    </row>
    <row r="7863" spans="1:12" x14ac:dyDescent="0.55000000000000004">
      <c r="A7863" s="24" t="str">
        <f t="shared" si="123"/>
        <v>10248</v>
      </c>
      <c r="B7863" s="24" t="s">
        <v>34</v>
      </c>
      <c r="C7863" s="25">
        <v>43050</v>
      </c>
      <c r="D7863" s="24">
        <f>IFERROR(VLOOKUP(B7863,'2017_GT Roster'!$B$6:$H$21,7, FALSE), "NO MATCH!!!")</f>
        <v>8</v>
      </c>
      <c r="E7863" s="24">
        <f>IFERROR(VLOOKUP(GAME_JUMP_REPORT_CONSOLIDATED!C7863,GAME_INDEX!$A$7:$E$34,5,FALSE), "NO MATCH")</f>
        <v>1024</v>
      </c>
      <c r="F7863" s="24" t="str">
        <f>IFERROR(VLOOKUP(C7863,GAME_INDEX!$A$7:$E$34,4,FALSE), "NO MATCH!!!")</f>
        <v>NC State</v>
      </c>
      <c r="G7863" t="s">
        <v>7854</v>
      </c>
      <c r="H7863" s="1">
        <v>43050</v>
      </c>
      <c r="I7863">
        <v>1639</v>
      </c>
      <c r="J7863" t="s">
        <v>7</v>
      </c>
      <c r="K7863" t="s">
        <v>34</v>
      </c>
      <c r="L7863">
        <v>15.3</v>
      </c>
    </row>
    <row r="7864" spans="1:12" x14ac:dyDescent="0.55000000000000004">
      <c r="A7864" s="24" t="str">
        <f t="shared" si="123"/>
        <v>10241</v>
      </c>
      <c r="B7864" s="24" t="s">
        <v>3254</v>
      </c>
      <c r="C7864" s="25">
        <v>43050</v>
      </c>
      <c r="D7864" s="24">
        <f>IFERROR(VLOOKUP(B7864,'2017_GT Roster'!$B$6:$H$21,7, FALSE), "NO MATCH!!!")</f>
        <v>1</v>
      </c>
      <c r="E7864" s="24">
        <f>IFERROR(VLOOKUP(GAME_JUMP_REPORT_CONSOLIDATED!C7864,GAME_INDEX!$A$7:$E$34,5,FALSE), "NO MATCH")</f>
        <v>1024</v>
      </c>
      <c r="F7864" s="24" t="str">
        <f>IFERROR(VLOOKUP(C7864,GAME_INDEX!$A$7:$E$34,4,FALSE), "NO MATCH!!!")</f>
        <v>NC State</v>
      </c>
      <c r="G7864" t="s">
        <v>7855</v>
      </c>
      <c r="H7864" s="1">
        <v>43050</v>
      </c>
      <c r="I7864">
        <v>1639</v>
      </c>
      <c r="J7864" t="s">
        <v>7</v>
      </c>
      <c r="K7864" t="s">
        <v>3254</v>
      </c>
      <c r="L7864">
        <v>19.3</v>
      </c>
    </row>
    <row r="7865" spans="1:12" x14ac:dyDescent="0.55000000000000004">
      <c r="A7865" s="24" t="str">
        <f t="shared" si="123"/>
        <v>10248</v>
      </c>
      <c r="B7865" s="24" t="s">
        <v>34</v>
      </c>
      <c r="C7865" s="25">
        <v>43050</v>
      </c>
      <c r="D7865" s="24">
        <f>IFERROR(VLOOKUP(B7865,'2017_GT Roster'!$B$6:$H$21,7, FALSE), "NO MATCH!!!")</f>
        <v>8</v>
      </c>
      <c r="E7865" s="24">
        <f>IFERROR(VLOOKUP(GAME_JUMP_REPORT_CONSOLIDATED!C7865,GAME_INDEX!$A$7:$E$34,5,FALSE), "NO MATCH")</f>
        <v>1024</v>
      </c>
      <c r="F7865" s="24" t="str">
        <f>IFERROR(VLOOKUP(C7865,GAME_INDEX!$A$7:$E$34,4,FALSE), "NO MATCH!!!")</f>
        <v>NC State</v>
      </c>
      <c r="G7865" t="s">
        <v>7856</v>
      </c>
      <c r="H7865" s="1">
        <v>43050</v>
      </c>
      <c r="I7865">
        <v>1640</v>
      </c>
      <c r="J7865" t="s">
        <v>7</v>
      </c>
      <c r="K7865" t="s">
        <v>34</v>
      </c>
      <c r="L7865">
        <v>13.2</v>
      </c>
    </row>
    <row r="7866" spans="1:12" x14ac:dyDescent="0.55000000000000004">
      <c r="A7866" s="24" t="str">
        <f t="shared" si="123"/>
        <v>102410</v>
      </c>
      <c r="B7866" s="24" t="s">
        <v>5225</v>
      </c>
      <c r="C7866" s="25">
        <v>43050</v>
      </c>
      <c r="D7866" s="24">
        <f>IFERROR(VLOOKUP(B7866,'2017_GT Roster'!$B$6:$H$21,7, FALSE), "NO MATCH!!!")</f>
        <v>10</v>
      </c>
      <c r="E7866" s="24">
        <f>IFERROR(VLOOKUP(GAME_JUMP_REPORT_CONSOLIDATED!C7866,GAME_INDEX!$A$7:$E$34,5,FALSE), "NO MATCH")</f>
        <v>1024</v>
      </c>
      <c r="F7866" s="24" t="str">
        <f>IFERROR(VLOOKUP(C7866,GAME_INDEX!$A$7:$E$34,4,FALSE), "NO MATCH!!!")</f>
        <v>NC State</v>
      </c>
      <c r="G7866" t="s">
        <v>7857</v>
      </c>
      <c r="H7866" s="1">
        <v>43050</v>
      </c>
      <c r="I7866">
        <v>1673</v>
      </c>
      <c r="J7866" t="s">
        <v>7</v>
      </c>
      <c r="K7866" t="s">
        <v>5225</v>
      </c>
      <c r="L7866">
        <v>10.199999999999999</v>
      </c>
    </row>
    <row r="7867" spans="1:12" x14ac:dyDescent="0.55000000000000004">
      <c r="A7867" s="24" t="str">
        <f t="shared" si="123"/>
        <v>10241</v>
      </c>
      <c r="B7867" s="24" t="s">
        <v>3254</v>
      </c>
      <c r="C7867" s="25">
        <v>43050</v>
      </c>
      <c r="D7867" s="24">
        <f>IFERROR(VLOOKUP(B7867,'2017_GT Roster'!$B$6:$H$21,7, FALSE), "NO MATCH!!!")</f>
        <v>1</v>
      </c>
      <c r="E7867" s="24">
        <f>IFERROR(VLOOKUP(GAME_JUMP_REPORT_CONSOLIDATED!C7867,GAME_INDEX!$A$7:$E$34,5,FALSE), "NO MATCH")</f>
        <v>1024</v>
      </c>
      <c r="F7867" s="24" t="str">
        <f>IFERROR(VLOOKUP(C7867,GAME_INDEX!$A$7:$E$34,4,FALSE), "NO MATCH!!!")</f>
        <v>NC State</v>
      </c>
      <c r="G7867" t="s">
        <v>7858</v>
      </c>
      <c r="H7867" s="1">
        <v>43050</v>
      </c>
      <c r="I7867">
        <v>1673</v>
      </c>
      <c r="J7867" t="s">
        <v>7</v>
      </c>
      <c r="K7867" t="s">
        <v>3254</v>
      </c>
      <c r="L7867">
        <v>16.399999999999999</v>
      </c>
    </row>
    <row r="7868" spans="1:12" x14ac:dyDescent="0.55000000000000004">
      <c r="A7868" s="24" t="str">
        <f t="shared" si="123"/>
        <v>10249</v>
      </c>
      <c r="B7868" s="24" t="s">
        <v>27</v>
      </c>
      <c r="C7868" s="25">
        <v>43050</v>
      </c>
      <c r="D7868" s="24">
        <f>IFERROR(VLOOKUP(B7868,'2017_GT Roster'!$B$6:$H$21,7, FALSE), "NO MATCH!!!")</f>
        <v>9</v>
      </c>
      <c r="E7868" s="24">
        <f>IFERROR(VLOOKUP(GAME_JUMP_REPORT_CONSOLIDATED!C7868,GAME_INDEX!$A$7:$E$34,5,FALSE), "NO MATCH")</f>
        <v>1024</v>
      </c>
      <c r="F7868" s="24" t="str">
        <f>IFERROR(VLOOKUP(C7868,GAME_INDEX!$A$7:$E$34,4,FALSE), "NO MATCH!!!")</f>
        <v>NC State</v>
      </c>
      <c r="G7868" t="s">
        <v>7859</v>
      </c>
      <c r="H7868" s="1">
        <v>43050</v>
      </c>
      <c r="I7868">
        <v>1675</v>
      </c>
      <c r="J7868" t="s">
        <v>7</v>
      </c>
      <c r="K7868" t="s">
        <v>27</v>
      </c>
      <c r="L7868">
        <v>15.2</v>
      </c>
    </row>
    <row r="7869" spans="1:12" x14ac:dyDescent="0.55000000000000004">
      <c r="A7869" s="24" t="str">
        <f t="shared" si="123"/>
        <v>10249</v>
      </c>
      <c r="B7869" s="24" t="s">
        <v>27</v>
      </c>
      <c r="C7869" s="25">
        <v>43050</v>
      </c>
      <c r="D7869" s="24">
        <f>IFERROR(VLOOKUP(B7869,'2017_GT Roster'!$B$6:$H$21,7, FALSE), "NO MATCH!!!")</f>
        <v>9</v>
      </c>
      <c r="E7869" s="24">
        <f>IFERROR(VLOOKUP(GAME_JUMP_REPORT_CONSOLIDATED!C7869,GAME_INDEX!$A$7:$E$34,5,FALSE), "NO MATCH")</f>
        <v>1024</v>
      </c>
      <c r="F7869" s="24" t="str">
        <f>IFERROR(VLOOKUP(C7869,GAME_INDEX!$A$7:$E$34,4,FALSE), "NO MATCH!!!")</f>
        <v>NC State</v>
      </c>
      <c r="G7869" t="s">
        <v>7860</v>
      </c>
      <c r="H7869" s="1">
        <v>43050</v>
      </c>
      <c r="I7869">
        <v>1702</v>
      </c>
      <c r="J7869" t="s">
        <v>7</v>
      </c>
      <c r="K7869" t="s">
        <v>27</v>
      </c>
      <c r="L7869">
        <v>11.1</v>
      </c>
    </row>
    <row r="7870" spans="1:12" x14ac:dyDescent="0.55000000000000004">
      <c r="A7870" s="24" t="str">
        <f t="shared" si="123"/>
        <v>102433</v>
      </c>
      <c r="B7870" s="24" t="s">
        <v>32</v>
      </c>
      <c r="C7870" s="25">
        <v>43050</v>
      </c>
      <c r="D7870" s="24">
        <f>IFERROR(VLOOKUP(B7870,'2017_GT Roster'!$B$6:$H$21,7, FALSE), "NO MATCH!!!")</f>
        <v>33</v>
      </c>
      <c r="E7870" s="24">
        <f>IFERROR(VLOOKUP(GAME_JUMP_REPORT_CONSOLIDATED!C7870,GAME_INDEX!$A$7:$E$34,5,FALSE), "NO MATCH")</f>
        <v>1024</v>
      </c>
      <c r="F7870" s="24" t="str">
        <f>IFERROR(VLOOKUP(C7870,GAME_INDEX!$A$7:$E$34,4,FALSE), "NO MATCH!!!")</f>
        <v>NC State</v>
      </c>
      <c r="G7870" t="s">
        <v>7861</v>
      </c>
      <c r="H7870" s="1">
        <v>43050</v>
      </c>
      <c r="I7870">
        <v>1704</v>
      </c>
      <c r="J7870" t="s">
        <v>7</v>
      </c>
      <c r="K7870" t="s">
        <v>32</v>
      </c>
      <c r="L7870">
        <v>23.2</v>
      </c>
    </row>
    <row r="7871" spans="1:12" x14ac:dyDescent="0.55000000000000004">
      <c r="A7871" s="24" t="str">
        <f t="shared" si="123"/>
        <v>10249</v>
      </c>
      <c r="B7871" s="24" t="s">
        <v>27</v>
      </c>
      <c r="C7871" s="25">
        <v>43050</v>
      </c>
      <c r="D7871" s="24">
        <f>IFERROR(VLOOKUP(B7871,'2017_GT Roster'!$B$6:$H$21,7, FALSE), "NO MATCH!!!")</f>
        <v>9</v>
      </c>
      <c r="E7871" s="24">
        <f>IFERROR(VLOOKUP(GAME_JUMP_REPORT_CONSOLIDATED!C7871,GAME_INDEX!$A$7:$E$34,5,FALSE), "NO MATCH")</f>
        <v>1024</v>
      </c>
      <c r="F7871" s="24" t="str">
        <f>IFERROR(VLOOKUP(C7871,GAME_INDEX!$A$7:$E$34,4,FALSE), "NO MATCH!!!")</f>
        <v>NC State</v>
      </c>
      <c r="G7871" t="s">
        <v>7862</v>
      </c>
      <c r="H7871" s="1">
        <v>43050</v>
      </c>
      <c r="I7871">
        <v>1705</v>
      </c>
      <c r="J7871" t="s">
        <v>7</v>
      </c>
      <c r="K7871" t="s">
        <v>27</v>
      </c>
      <c r="L7871">
        <v>11.3</v>
      </c>
    </row>
    <row r="7872" spans="1:12" x14ac:dyDescent="0.55000000000000004">
      <c r="A7872" s="24" t="str">
        <f t="shared" si="123"/>
        <v>102433</v>
      </c>
      <c r="B7872" s="24" t="s">
        <v>32</v>
      </c>
      <c r="C7872" s="25">
        <v>43050</v>
      </c>
      <c r="D7872" s="24">
        <f>IFERROR(VLOOKUP(B7872,'2017_GT Roster'!$B$6:$H$21,7, FALSE), "NO MATCH!!!")</f>
        <v>33</v>
      </c>
      <c r="E7872" s="24">
        <f>IFERROR(VLOOKUP(GAME_JUMP_REPORT_CONSOLIDATED!C7872,GAME_INDEX!$A$7:$E$34,5,FALSE), "NO MATCH")</f>
        <v>1024</v>
      </c>
      <c r="F7872" s="24" t="str">
        <f>IFERROR(VLOOKUP(C7872,GAME_INDEX!$A$7:$E$34,4,FALSE), "NO MATCH!!!")</f>
        <v>NC State</v>
      </c>
      <c r="G7872" t="s">
        <v>7863</v>
      </c>
      <c r="H7872" s="1">
        <v>43050</v>
      </c>
      <c r="I7872">
        <v>1721</v>
      </c>
      <c r="J7872" t="s">
        <v>7</v>
      </c>
      <c r="K7872" t="s">
        <v>32</v>
      </c>
      <c r="L7872">
        <v>13.7</v>
      </c>
    </row>
    <row r="7873" spans="1:12" x14ac:dyDescent="0.55000000000000004">
      <c r="A7873" s="24" t="str">
        <f t="shared" si="123"/>
        <v>10249</v>
      </c>
      <c r="B7873" s="24" t="s">
        <v>27</v>
      </c>
      <c r="C7873" s="25">
        <v>43050</v>
      </c>
      <c r="D7873" s="24">
        <f>IFERROR(VLOOKUP(B7873,'2017_GT Roster'!$B$6:$H$21,7, FALSE), "NO MATCH!!!")</f>
        <v>9</v>
      </c>
      <c r="E7873" s="24">
        <f>IFERROR(VLOOKUP(GAME_JUMP_REPORT_CONSOLIDATED!C7873,GAME_INDEX!$A$7:$E$34,5,FALSE), "NO MATCH")</f>
        <v>1024</v>
      </c>
      <c r="F7873" s="24" t="str">
        <f>IFERROR(VLOOKUP(C7873,GAME_INDEX!$A$7:$E$34,4,FALSE), "NO MATCH!!!")</f>
        <v>NC State</v>
      </c>
      <c r="G7873" t="s">
        <v>7864</v>
      </c>
      <c r="H7873" s="1">
        <v>43050</v>
      </c>
      <c r="I7873">
        <v>1725</v>
      </c>
      <c r="J7873" t="s">
        <v>7</v>
      </c>
      <c r="K7873" t="s">
        <v>27</v>
      </c>
      <c r="L7873">
        <v>15.7</v>
      </c>
    </row>
    <row r="7874" spans="1:12" x14ac:dyDescent="0.55000000000000004">
      <c r="A7874" s="24" t="str">
        <f t="shared" si="123"/>
        <v>10241</v>
      </c>
      <c r="B7874" s="24" t="s">
        <v>3254</v>
      </c>
      <c r="C7874" s="25">
        <v>43050</v>
      </c>
      <c r="D7874" s="24">
        <f>IFERROR(VLOOKUP(B7874,'2017_GT Roster'!$B$6:$H$21,7, FALSE), "NO MATCH!!!")</f>
        <v>1</v>
      </c>
      <c r="E7874" s="24">
        <f>IFERROR(VLOOKUP(GAME_JUMP_REPORT_CONSOLIDATED!C7874,GAME_INDEX!$A$7:$E$34,5,FALSE), "NO MATCH")</f>
        <v>1024</v>
      </c>
      <c r="F7874" s="24" t="str">
        <f>IFERROR(VLOOKUP(C7874,GAME_INDEX!$A$7:$E$34,4,FALSE), "NO MATCH!!!")</f>
        <v>NC State</v>
      </c>
      <c r="G7874" t="s">
        <v>7865</v>
      </c>
      <c r="H7874" s="1">
        <v>43050</v>
      </c>
      <c r="I7874">
        <v>1726</v>
      </c>
      <c r="J7874" t="s">
        <v>7</v>
      </c>
      <c r="K7874" t="s">
        <v>3254</v>
      </c>
      <c r="L7874">
        <v>15.5</v>
      </c>
    </row>
    <row r="7875" spans="1:12" x14ac:dyDescent="0.55000000000000004">
      <c r="A7875" s="24" t="str">
        <f t="shared" si="123"/>
        <v>10249</v>
      </c>
      <c r="B7875" s="24" t="s">
        <v>27</v>
      </c>
      <c r="C7875" s="25">
        <v>43050</v>
      </c>
      <c r="D7875" s="24">
        <f>IFERROR(VLOOKUP(B7875,'2017_GT Roster'!$B$6:$H$21,7, FALSE), "NO MATCH!!!")</f>
        <v>9</v>
      </c>
      <c r="E7875" s="24">
        <f>IFERROR(VLOOKUP(GAME_JUMP_REPORT_CONSOLIDATED!C7875,GAME_INDEX!$A$7:$E$34,5,FALSE), "NO MATCH")</f>
        <v>1024</v>
      </c>
      <c r="F7875" s="24" t="str">
        <f>IFERROR(VLOOKUP(C7875,GAME_INDEX!$A$7:$E$34,4,FALSE), "NO MATCH!!!")</f>
        <v>NC State</v>
      </c>
      <c r="G7875" t="s">
        <v>7866</v>
      </c>
      <c r="H7875" s="1">
        <v>43050</v>
      </c>
      <c r="I7875">
        <v>1748</v>
      </c>
      <c r="J7875" t="s">
        <v>7</v>
      </c>
      <c r="K7875" t="s">
        <v>27</v>
      </c>
      <c r="L7875">
        <v>13</v>
      </c>
    </row>
    <row r="7876" spans="1:12" x14ac:dyDescent="0.55000000000000004">
      <c r="A7876" s="24" t="str">
        <f t="shared" si="123"/>
        <v>102411</v>
      </c>
      <c r="B7876" s="24" t="s">
        <v>14</v>
      </c>
      <c r="C7876" s="25">
        <v>43050</v>
      </c>
      <c r="D7876" s="24">
        <f>IFERROR(VLOOKUP(B7876,'2017_GT Roster'!$B$6:$H$21,7, FALSE), "NO MATCH!!!")</f>
        <v>11</v>
      </c>
      <c r="E7876" s="24">
        <f>IFERROR(VLOOKUP(GAME_JUMP_REPORT_CONSOLIDATED!C7876,GAME_INDEX!$A$7:$E$34,5,FALSE), "NO MATCH")</f>
        <v>1024</v>
      </c>
      <c r="F7876" s="24" t="str">
        <f>IFERROR(VLOOKUP(C7876,GAME_INDEX!$A$7:$E$34,4,FALSE), "NO MATCH!!!")</f>
        <v>NC State</v>
      </c>
      <c r="G7876" t="s">
        <v>7867</v>
      </c>
      <c r="H7876" s="1">
        <v>43050</v>
      </c>
      <c r="I7876">
        <v>1750</v>
      </c>
      <c r="J7876" t="s">
        <v>7</v>
      </c>
      <c r="K7876" t="s">
        <v>14</v>
      </c>
      <c r="L7876">
        <v>27.9</v>
      </c>
    </row>
    <row r="7877" spans="1:12" x14ac:dyDescent="0.55000000000000004">
      <c r="A7877" s="24" t="str">
        <f t="shared" si="123"/>
        <v>10241</v>
      </c>
      <c r="B7877" s="24" t="s">
        <v>3254</v>
      </c>
      <c r="C7877" s="25">
        <v>43050</v>
      </c>
      <c r="D7877" s="24">
        <f>IFERROR(VLOOKUP(B7877,'2017_GT Roster'!$B$6:$H$21,7, FALSE), "NO MATCH!!!")</f>
        <v>1</v>
      </c>
      <c r="E7877" s="24">
        <f>IFERROR(VLOOKUP(GAME_JUMP_REPORT_CONSOLIDATED!C7877,GAME_INDEX!$A$7:$E$34,5,FALSE), "NO MATCH")</f>
        <v>1024</v>
      </c>
      <c r="F7877" s="24" t="str">
        <f>IFERROR(VLOOKUP(C7877,GAME_INDEX!$A$7:$E$34,4,FALSE), "NO MATCH!!!")</f>
        <v>NC State</v>
      </c>
      <c r="G7877" t="s">
        <v>7868</v>
      </c>
      <c r="H7877" s="1">
        <v>43050</v>
      </c>
      <c r="I7877">
        <v>1751</v>
      </c>
      <c r="J7877" t="s">
        <v>7</v>
      </c>
      <c r="K7877" t="s">
        <v>3254</v>
      </c>
      <c r="L7877">
        <v>21.4</v>
      </c>
    </row>
    <row r="7878" spans="1:12" x14ac:dyDescent="0.55000000000000004">
      <c r="A7878" s="24" t="str">
        <f t="shared" si="123"/>
        <v>10241</v>
      </c>
      <c r="B7878" s="24" t="s">
        <v>3254</v>
      </c>
      <c r="C7878" s="25">
        <v>43050</v>
      </c>
      <c r="D7878" s="24">
        <f>IFERROR(VLOOKUP(B7878,'2017_GT Roster'!$B$6:$H$21,7, FALSE), "NO MATCH!!!")</f>
        <v>1</v>
      </c>
      <c r="E7878" s="24">
        <f>IFERROR(VLOOKUP(GAME_JUMP_REPORT_CONSOLIDATED!C7878,GAME_INDEX!$A$7:$E$34,5,FALSE), "NO MATCH")</f>
        <v>1024</v>
      </c>
      <c r="F7878" s="24" t="str">
        <f>IFERROR(VLOOKUP(C7878,GAME_INDEX!$A$7:$E$34,4,FALSE), "NO MATCH!!!")</f>
        <v>NC State</v>
      </c>
      <c r="G7878" t="s">
        <v>7869</v>
      </c>
      <c r="H7878" s="1">
        <v>43050</v>
      </c>
      <c r="I7878">
        <v>1770</v>
      </c>
      <c r="J7878" t="s">
        <v>7</v>
      </c>
      <c r="K7878" t="s">
        <v>3254</v>
      </c>
      <c r="L7878">
        <v>12.3</v>
      </c>
    </row>
    <row r="7879" spans="1:12" x14ac:dyDescent="0.55000000000000004">
      <c r="A7879" s="24" t="str">
        <f t="shared" si="123"/>
        <v>102411</v>
      </c>
      <c r="B7879" s="24" t="s">
        <v>14</v>
      </c>
      <c r="C7879" s="25">
        <v>43050</v>
      </c>
      <c r="D7879" s="24">
        <f>IFERROR(VLOOKUP(B7879,'2017_GT Roster'!$B$6:$H$21,7, FALSE), "NO MATCH!!!")</f>
        <v>11</v>
      </c>
      <c r="E7879" s="24">
        <f>IFERROR(VLOOKUP(GAME_JUMP_REPORT_CONSOLIDATED!C7879,GAME_INDEX!$A$7:$E$34,5,FALSE), "NO MATCH")</f>
        <v>1024</v>
      </c>
      <c r="F7879" s="24" t="str">
        <f>IFERROR(VLOOKUP(C7879,GAME_INDEX!$A$7:$E$34,4,FALSE), "NO MATCH!!!")</f>
        <v>NC State</v>
      </c>
      <c r="G7879" t="s">
        <v>7870</v>
      </c>
      <c r="H7879" s="1">
        <v>43050</v>
      </c>
      <c r="I7879">
        <v>1774</v>
      </c>
      <c r="J7879" t="s">
        <v>7</v>
      </c>
      <c r="K7879" t="s">
        <v>14</v>
      </c>
      <c r="L7879">
        <v>18.2</v>
      </c>
    </row>
    <row r="7880" spans="1:12" x14ac:dyDescent="0.55000000000000004">
      <c r="A7880" s="24" t="str">
        <f t="shared" si="123"/>
        <v>10244</v>
      </c>
      <c r="B7880" s="24" t="s">
        <v>3262</v>
      </c>
      <c r="C7880" s="25">
        <v>43050</v>
      </c>
      <c r="D7880" s="24">
        <f>IFERROR(VLOOKUP(B7880,'2017_GT Roster'!$B$6:$H$21,7, FALSE), "NO MATCH!!!")</f>
        <v>4</v>
      </c>
      <c r="E7880" s="24">
        <f>IFERROR(VLOOKUP(GAME_JUMP_REPORT_CONSOLIDATED!C7880,GAME_INDEX!$A$7:$E$34,5,FALSE), "NO MATCH")</f>
        <v>1024</v>
      </c>
      <c r="F7880" s="24" t="str">
        <f>IFERROR(VLOOKUP(C7880,GAME_INDEX!$A$7:$E$34,4,FALSE), "NO MATCH!!!")</f>
        <v>NC State</v>
      </c>
      <c r="G7880" t="s">
        <v>7871</v>
      </c>
      <c r="H7880" s="1">
        <v>43050</v>
      </c>
      <c r="I7880">
        <v>1774</v>
      </c>
      <c r="J7880" t="s">
        <v>7</v>
      </c>
      <c r="K7880" t="s">
        <v>3262</v>
      </c>
      <c r="L7880">
        <v>18.2</v>
      </c>
    </row>
    <row r="7881" spans="1:12" x14ac:dyDescent="0.55000000000000004">
      <c r="A7881" s="24" t="str">
        <f t="shared" si="123"/>
        <v>10244</v>
      </c>
      <c r="B7881" s="24" t="s">
        <v>3262</v>
      </c>
      <c r="C7881" s="25">
        <v>43050</v>
      </c>
      <c r="D7881" s="24">
        <f>IFERROR(VLOOKUP(B7881,'2017_GT Roster'!$B$6:$H$21,7, FALSE), "NO MATCH!!!")</f>
        <v>4</v>
      </c>
      <c r="E7881" s="24">
        <f>IFERROR(VLOOKUP(GAME_JUMP_REPORT_CONSOLIDATED!C7881,GAME_INDEX!$A$7:$E$34,5,FALSE), "NO MATCH")</f>
        <v>1024</v>
      </c>
      <c r="F7881" s="24" t="str">
        <f>IFERROR(VLOOKUP(C7881,GAME_INDEX!$A$7:$E$34,4,FALSE), "NO MATCH!!!")</f>
        <v>NC State</v>
      </c>
      <c r="G7881" t="s">
        <v>7872</v>
      </c>
      <c r="H7881" s="1">
        <v>43050</v>
      </c>
      <c r="I7881">
        <v>1784</v>
      </c>
      <c r="J7881" t="s">
        <v>7</v>
      </c>
      <c r="K7881" t="s">
        <v>3262</v>
      </c>
      <c r="L7881">
        <v>11.5</v>
      </c>
    </row>
    <row r="7882" spans="1:12" x14ac:dyDescent="0.55000000000000004">
      <c r="A7882" s="24" t="str">
        <f t="shared" si="123"/>
        <v>10241</v>
      </c>
      <c r="B7882" s="24" t="s">
        <v>3254</v>
      </c>
      <c r="C7882" s="25">
        <v>43050</v>
      </c>
      <c r="D7882" s="24">
        <f>IFERROR(VLOOKUP(B7882,'2017_GT Roster'!$B$6:$H$21,7, FALSE), "NO MATCH!!!")</f>
        <v>1</v>
      </c>
      <c r="E7882" s="24">
        <f>IFERROR(VLOOKUP(GAME_JUMP_REPORT_CONSOLIDATED!C7882,GAME_INDEX!$A$7:$E$34,5,FALSE), "NO MATCH")</f>
        <v>1024</v>
      </c>
      <c r="F7882" s="24" t="str">
        <f>IFERROR(VLOOKUP(C7882,GAME_INDEX!$A$7:$E$34,4,FALSE), "NO MATCH!!!")</f>
        <v>NC State</v>
      </c>
      <c r="G7882" t="s">
        <v>7873</v>
      </c>
      <c r="H7882" s="1">
        <v>43050</v>
      </c>
      <c r="I7882">
        <v>1790</v>
      </c>
      <c r="J7882" t="s">
        <v>7</v>
      </c>
      <c r="K7882" t="s">
        <v>3254</v>
      </c>
      <c r="L7882">
        <v>11.7</v>
      </c>
    </row>
    <row r="7883" spans="1:12" x14ac:dyDescent="0.55000000000000004">
      <c r="A7883" s="24" t="str">
        <f t="shared" si="123"/>
        <v>10249</v>
      </c>
      <c r="B7883" s="24" t="s">
        <v>27</v>
      </c>
      <c r="C7883" s="25">
        <v>43050</v>
      </c>
      <c r="D7883" s="24">
        <f>IFERROR(VLOOKUP(B7883,'2017_GT Roster'!$B$6:$H$21,7, FALSE), "NO MATCH!!!")</f>
        <v>9</v>
      </c>
      <c r="E7883" s="24">
        <f>IFERROR(VLOOKUP(GAME_JUMP_REPORT_CONSOLIDATED!C7883,GAME_INDEX!$A$7:$E$34,5,FALSE), "NO MATCH")</f>
        <v>1024</v>
      </c>
      <c r="F7883" s="24" t="str">
        <f>IFERROR(VLOOKUP(C7883,GAME_INDEX!$A$7:$E$34,4,FALSE), "NO MATCH!!!")</f>
        <v>NC State</v>
      </c>
      <c r="G7883" t="s">
        <v>7874</v>
      </c>
      <c r="H7883" s="1">
        <v>43050</v>
      </c>
      <c r="I7883">
        <v>1794</v>
      </c>
      <c r="J7883" t="s">
        <v>7</v>
      </c>
      <c r="K7883" t="s">
        <v>27</v>
      </c>
      <c r="L7883">
        <v>15</v>
      </c>
    </row>
    <row r="7884" spans="1:12" x14ac:dyDescent="0.55000000000000004">
      <c r="A7884" s="24" t="str">
        <f t="shared" si="123"/>
        <v>10244</v>
      </c>
      <c r="B7884" s="24" t="s">
        <v>3262</v>
      </c>
      <c r="C7884" s="25">
        <v>43050</v>
      </c>
      <c r="D7884" s="24">
        <f>IFERROR(VLOOKUP(B7884,'2017_GT Roster'!$B$6:$H$21,7, FALSE), "NO MATCH!!!")</f>
        <v>4</v>
      </c>
      <c r="E7884" s="24">
        <f>IFERROR(VLOOKUP(GAME_JUMP_REPORT_CONSOLIDATED!C7884,GAME_INDEX!$A$7:$E$34,5,FALSE), "NO MATCH")</f>
        <v>1024</v>
      </c>
      <c r="F7884" s="24" t="str">
        <f>IFERROR(VLOOKUP(C7884,GAME_INDEX!$A$7:$E$34,4,FALSE), "NO MATCH!!!")</f>
        <v>NC State</v>
      </c>
      <c r="G7884" t="s">
        <v>7875</v>
      </c>
      <c r="H7884" s="1">
        <v>43050</v>
      </c>
      <c r="I7884">
        <v>1795</v>
      </c>
      <c r="J7884" t="s">
        <v>7</v>
      </c>
      <c r="K7884" t="s">
        <v>3262</v>
      </c>
      <c r="L7884">
        <v>18.899999999999999</v>
      </c>
    </row>
    <row r="7885" spans="1:12" x14ac:dyDescent="0.55000000000000004">
      <c r="A7885" s="24" t="str">
        <f t="shared" si="123"/>
        <v>102411</v>
      </c>
      <c r="B7885" s="24" t="s">
        <v>14</v>
      </c>
      <c r="C7885" s="25">
        <v>43050</v>
      </c>
      <c r="D7885" s="24">
        <f>IFERROR(VLOOKUP(B7885,'2017_GT Roster'!$B$6:$H$21,7, FALSE), "NO MATCH!!!")</f>
        <v>11</v>
      </c>
      <c r="E7885" s="24">
        <f>IFERROR(VLOOKUP(GAME_JUMP_REPORT_CONSOLIDATED!C7885,GAME_INDEX!$A$7:$E$34,5,FALSE), "NO MATCH")</f>
        <v>1024</v>
      </c>
      <c r="F7885" s="24" t="str">
        <f>IFERROR(VLOOKUP(C7885,GAME_INDEX!$A$7:$E$34,4,FALSE), "NO MATCH!!!")</f>
        <v>NC State</v>
      </c>
      <c r="G7885" t="s">
        <v>7876</v>
      </c>
      <c r="H7885" s="1">
        <v>43050</v>
      </c>
      <c r="I7885">
        <v>1798</v>
      </c>
      <c r="J7885" t="s">
        <v>7</v>
      </c>
      <c r="K7885" t="s">
        <v>14</v>
      </c>
      <c r="L7885">
        <v>20</v>
      </c>
    </row>
    <row r="7886" spans="1:12" x14ac:dyDescent="0.55000000000000004">
      <c r="A7886" s="24" t="str">
        <f t="shared" si="123"/>
        <v>102411</v>
      </c>
      <c r="B7886" s="24" t="s">
        <v>14</v>
      </c>
      <c r="C7886" s="25">
        <v>43050</v>
      </c>
      <c r="D7886" s="24">
        <f>IFERROR(VLOOKUP(B7886,'2017_GT Roster'!$B$6:$H$21,7, FALSE), "NO MATCH!!!")</f>
        <v>11</v>
      </c>
      <c r="E7886" s="24">
        <f>IFERROR(VLOOKUP(GAME_JUMP_REPORT_CONSOLIDATED!C7886,GAME_INDEX!$A$7:$E$34,5,FALSE), "NO MATCH")</f>
        <v>1024</v>
      </c>
      <c r="F7886" s="24" t="str">
        <f>IFERROR(VLOOKUP(C7886,GAME_INDEX!$A$7:$E$34,4,FALSE), "NO MATCH!!!")</f>
        <v>NC State</v>
      </c>
      <c r="G7886" t="s">
        <v>7877</v>
      </c>
      <c r="H7886" s="1">
        <v>43050</v>
      </c>
      <c r="I7886">
        <v>1801</v>
      </c>
      <c r="J7886" t="s">
        <v>7</v>
      </c>
      <c r="K7886" t="s">
        <v>14</v>
      </c>
      <c r="L7886">
        <v>17.399999999999999</v>
      </c>
    </row>
    <row r="7887" spans="1:12" x14ac:dyDescent="0.55000000000000004">
      <c r="A7887" s="24" t="str">
        <f t="shared" si="123"/>
        <v>10249</v>
      </c>
      <c r="B7887" s="24" t="s">
        <v>27</v>
      </c>
      <c r="C7887" s="25">
        <v>43050</v>
      </c>
      <c r="D7887" s="24">
        <f>IFERROR(VLOOKUP(B7887,'2017_GT Roster'!$B$6:$H$21,7, FALSE), "NO MATCH!!!")</f>
        <v>9</v>
      </c>
      <c r="E7887" s="24">
        <f>IFERROR(VLOOKUP(GAME_JUMP_REPORT_CONSOLIDATED!C7887,GAME_INDEX!$A$7:$E$34,5,FALSE), "NO MATCH")</f>
        <v>1024</v>
      </c>
      <c r="F7887" s="24" t="str">
        <f>IFERROR(VLOOKUP(C7887,GAME_INDEX!$A$7:$E$34,4,FALSE), "NO MATCH!!!")</f>
        <v>NC State</v>
      </c>
      <c r="G7887" t="s">
        <v>7878</v>
      </c>
      <c r="H7887" s="1">
        <v>43050</v>
      </c>
      <c r="I7887">
        <v>1821</v>
      </c>
      <c r="J7887" t="s">
        <v>7</v>
      </c>
      <c r="K7887" t="s">
        <v>27</v>
      </c>
      <c r="L7887">
        <v>12</v>
      </c>
    </row>
    <row r="7888" spans="1:12" x14ac:dyDescent="0.55000000000000004">
      <c r="A7888" s="24" t="str">
        <f t="shared" si="123"/>
        <v>102411</v>
      </c>
      <c r="B7888" s="24" t="s">
        <v>14</v>
      </c>
      <c r="C7888" s="25">
        <v>43050</v>
      </c>
      <c r="D7888" s="24">
        <f>IFERROR(VLOOKUP(B7888,'2017_GT Roster'!$B$6:$H$21,7, FALSE), "NO MATCH!!!")</f>
        <v>11</v>
      </c>
      <c r="E7888" s="24">
        <f>IFERROR(VLOOKUP(GAME_JUMP_REPORT_CONSOLIDATED!C7888,GAME_INDEX!$A$7:$E$34,5,FALSE), "NO MATCH")</f>
        <v>1024</v>
      </c>
      <c r="F7888" s="24" t="str">
        <f>IFERROR(VLOOKUP(C7888,GAME_INDEX!$A$7:$E$34,4,FALSE), "NO MATCH!!!")</f>
        <v>NC State</v>
      </c>
      <c r="G7888" t="s">
        <v>7879</v>
      </c>
      <c r="H7888" s="1">
        <v>43050</v>
      </c>
      <c r="I7888">
        <v>1823</v>
      </c>
      <c r="J7888" t="s">
        <v>7</v>
      </c>
      <c r="K7888" t="s">
        <v>14</v>
      </c>
      <c r="L7888">
        <v>24.3</v>
      </c>
    </row>
    <row r="7889" spans="1:12" x14ac:dyDescent="0.55000000000000004">
      <c r="A7889" s="24" t="str">
        <f t="shared" si="123"/>
        <v>10249</v>
      </c>
      <c r="B7889" s="24" t="s">
        <v>27</v>
      </c>
      <c r="C7889" s="25">
        <v>43050</v>
      </c>
      <c r="D7889" s="24">
        <f>IFERROR(VLOOKUP(B7889,'2017_GT Roster'!$B$6:$H$21,7, FALSE), "NO MATCH!!!")</f>
        <v>9</v>
      </c>
      <c r="E7889" s="24">
        <f>IFERROR(VLOOKUP(GAME_JUMP_REPORT_CONSOLIDATED!C7889,GAME_INDEX!$A$7:$E$34,5,FALSE), "NO MATCH")</f>
        <v>1024</v>
      </c>
      <c r="F7889" s="24" t="str">
        <f>IFERROR(VLOOKUP(C7889,GAME_INDEX!$A$7:$E$34,4,FALSE), "NO MATCH!!!")</f>
        <v>NC State</v>
      </c>
      <c r="G7889" t="s">
        <v>7880</v>
      </c>
      <c r="H7889" s="1">
        <v>43050</v>
      </c>
      <c r="I7889">
        <v>1850</v>
      </c>
      <c r="J7889" t="s">
        <v>7</v>
      </c>
      <c r="K7889" t="s">
        <v>27</v>
      </c>
      <c r="L7889">
        <v>11.3</v>
      </c>
    </row>
    <row r="7890" spans="1:12" x14ac:dyDescent="0.55000000000000004">
      <c r="A7890" s="24" t="str">
        <f t="shared" si="123"/>
        <v>102433</v>
      </c>
      <c r="B7890" s="24" t="s">
        <v>32</v>
      </c>
      <c r="C7890" s="25">
        <v>43050</v>
      </c>
      <c r="D7890" s="24">
        <f>IFERROR(VLOOKUP(B7890,'2017_GT Roster'!$B$6:$H$21,7, FALSE), "NO MATCH!!!")</f>
        <v>33</v>
      </c>
      <c r="E7890" s="24">
        <f>IFERROR(VLOOKUP(GAME_JUMP_REPORT_CONSOLIDATED!C7890,GAME_INDEX!$A$7:$E$34,5,FALSE), "NO MATCH")</f>
        <v>1024</v>
      </c>
      <c r="F7890" s="24" t="str">
        <f>IFERROR(VLOOKUP(C7890,GAME_INDEX!$A$7:$E$34,4,FALSE), "NO MATCH!!!")</f>
        <v>NC State</v>
      </c>
      <c r="G7890" t="s">
        <v>7881</v>
      </c>
      <c r="H7890" s="1">
        <v>43050</v>
      </c>
      <c r="I7890">
        <v>1854</v>
      </c>
      <c r="J7890" t="s">
        <v>7</v>
      </c>
      <c r="K7890" t="s">
        <v>32</v>
      </c>
      <c r="L7890">
        <v>8.1999999999999993</v>
      </c>
    </row>
    <row r="7891" spans="1:12" x14ac:dyDescent="0.55000000000000004">
      <c r="A7891" s="24" t="str">
        <f t="shared" si="123"/>
        <v>10248</v>
      </c>
      <c r="B7891" s="24" t="s">
        <v>34</v>
      </c>
      <c r="C7891" s="25">
        <v>43050</v>
      </c>
      <c r="D7891" s="24">
        <f>IFERROR(VLOOKUP(B7891,'2017_GT Roster'!$B$6:$H$21,7, FALSE), "NO MATCH!!!")</f>
        <v>8</v>
      </c>
      <c r="E7891" s="24">
        <f>IFERROR(VLOOKUP(GAME_JUMP_REPORT_CONSOLIDATED!C7891,GAME_INDEX!$A$7:$E$34,5,FALSE), "NO MATCH")</f>
        <v>1024</v>
      </c>
      <c r="F7891" s="24" t="str">
        <f>IFERROR(VLOOKUP(C7891,GAME_INDEX!$A$7:$E$34,4,FALSE), "NO MATCH!!!")</f>
        <v>NC State</v>
      </c>
      <c r="G7891" t="s">
        <v>7882</v>
      </c>
      <c r="H7891" s="1">
        <v>43050</v>
      </c>
      <c r="I7891">
        <v>1856</v>
      </c>
      <c r="J7891" t="s">
        <v>7</v>
      </c>
      <c r="K7891" t="s">
        <v>34</v>
      </c>
      <c r="L7891">
        <v>14.5</v>
      </c>
    </row>
    <row r="7892" spans="1:12" x14ac:dyDescent="0.55000000000000004">
      <c r="A7892" s="24" t="str">
        <f t="shared" si="123"/>
        <v>102497</v>
      </c>
      <c r="B7892" s="24" t="s">
        <v>42</v>
      </c>
      <c r="C7892" s="25">
        <v>43050</v>
      </c>
      <c r="D7892" s="24">
        <f>IFERROR(VLOOKUP(B7892,'2017_GT Roster'!$B$6:$H$21,7, FALSE), "NO MATCH!!!")</f>
        <v>97</v>
      </c>
      <c r="E7892" s="24">
        <f>IFERROR(VLOOKUP(GAME_JUMP_REPORT_CONSOLIDATED!C7892,GAME_INDEX!$A$7:$E$34,5,FALSE), "NO MATCH")</f>
        <v>1024</v>
      </c>
      <c r="F7892" s="24" t="str">
        <f>IFERROR(VLOOKUP(C7892,GAME_INDEX!$A$7:$E$34,4,FALSE), "NO MATCH!!!")</f>
        <v>NC State</v>
      </c>
      <c r="G7892" t="s">
        <v>7883</v>
      </c>
      <c r="H7892" s="1">
        <v>43050</v>
      </c>
      <c r="I7892">
        <v>1866</v>
      </c>
      <c r="J7892" t="s">
        <v>7</v>
      </c>
      <c r="K7892" t="s">
        <v>42</v>
      </c>
      <c r="L7892">
        <v>16.5</v>
      </c>
    </row>
    <row r="7893" spans="1:12" x14ac:dyDescent="0.55000000000000004">
      <c r="A7893" s="24" t="str">
        <f t="shared" si="123"/>
        <v>10249</v>
      </c>
      <c r="B7893" s="24" t="s">
        <v>27</v>
      </c>
      <c r="C7893" s="25">
        <v>43050</v>
      </c>
      <c r="D7893" s="24">
        <f>IFERROR(VLOOKUP(B7893,'2017_GT Roster'!$B$6:$H$21,7, FALSE), "NO MATCH!!!")</f>
        <v>9</v>
      </c>
      <c r="E7893" s="24">
        <f>IFERROR(VLOOKUP(GAME_JUMP_REPORT_CONSOLIDATED!C7893,GAME_INDEX!$A$7:$E$34,5,FALSE), "NO MATCH")</f>
        <v>1024</v>
      </c>
      <c r="F7893" s="24" t="str">
        <f>IFERROR(VLOOKUP(C7893,GAME_INDEX!$A$7:$E$34,4,FALSE), "NO MATCH!!!")</f>
        <v>NC State</v>
      </c>
      <c r="G7893" t="s">
        <v>7884</v>
      </c>
      <c r="H7893" s="1">
        <v>43050</v>
      </c>
      <c r="I7893">
        <v>1869</v>
      </c>
      <c r="J7893" t="s">
        <v>7</v>
      </c>
      <c r="K7893" t="s">
        <v>27</v>
      </c>
      <c r="L7893">
        <v>12.2</v>
      </c>
    </row>
    <row r="7894" spans="1:12" x14ac:dyDescent="0.55000000000000004">
      <c r="A7894" s="24" t="str">
        <f t="shared" si="123"/>
        <v>10244</v>
      </c>
      <c r="B7894" s="24" t="s">
        <v>3262</v>
      </c>
      <c r="C7894" s="25">
        <v>43050</v>
      </c>
      <c r="D7894" s="24">
        <f>IFERROR(VLOOKUP(B7894,'2017_GT Roster'!$B$6:$H$21,7, FALSE), "NO MATCH!!!")</f>
        <v>4</v>
      </c>
      <c r="E7894" s="24">
        <f>IFERROR(VLOOKUP(GAME_JUMP_REPORT_CONSOLIDATED!C7894,GAME_INDEX!$A$7:$E$34,5,FALSE), "NO MATCH")</f>
        <v>1024</v>
      </c>
      <c r="F7894" s="24" t="str">
        <f>IFERROR(VLOOKUP(C7894,GAME_INDEX!$A$7:$E$34,4,FALSE), "NO MATCH!!!")</f>
        <v>NC State</v>
      </c>
      <c r="G7894" t="s">
        <v>7885</v>
      </c>
      <c r="H7894" s="1">
        <v>43050</v>
      </c>
      <c r="I7894">
        <v>1875</v>
      </c>
      <c r="J7894" t="s">
        <v>7</v>
      </c>
      <c r="K7894" t="s">
        <v>3262</v>
      </c>
      <c r="L7894">
        <v>19.899999999999999</v>
      </c>
    </row>
    <row r="7895" spans="1:12" x14ac:dyDescent="0.55000000000000004">
      <c r="A7895" s="24" t="str">
        <f t="shared" si="123"/>
        <v>10249</v>
      </c>
      <c r="B7895" s="24" t="s">
        <v>27</v>
      </c>
      <c r="C7895" s="25">
        <v>43050</v>
      </c>
      <c r="D7895" s="24">
        <f>IFERROR(VLOOKUP(B7895,'2017_GT Roster'!$B$6:$H$21,7, FALSE), "NO MATCH!!!")</f>
        <v>9</v>
      </c>
      <c r="E7895" s="24">
        <f>IFERROR(VLOOKUP(GAME_JUMP_REPORT_CONSOLIDATED!C7895,GAME_INDEX!$A$7:$E$34,5,FALSE), "NO MATCH")</f>
        <v>1024</v>
      </c>
      <c r="F7895" s="24" t="str">
        <f>IFERROR(VLOOKUP(C7895,GAME_INDEX!$A$7:$E$34,4,FALSE), "NO MATCH!!!")</f>
        <v>NC State</v>
      </c>
      <c r="G7895" t="s">
        <v>7886</v>
      </c>
      <c r="H7895" s="1">
        <v>43050</v>
      </c>
      <c r="I7895">
        <v>1897</v>
      </c>
      <c r="J7895" t="s">
        <v>7</v>
      </c>
      <c r="K7895" t="s">
        <v>27</v>
      </c>
      <c r="L7895">
        <v>15.5</v>
      </c>
    </row>
    <row r="7896" spans="1:12" x14ac:dyDescent="0.55000000000000004">
      <c r="A7896" s="24" t="str">
        <f t="shared" si="123"/>
        <v>10244</v>
      </c>
      <c r="B7896" s="24" t="s">
        <v>3262</v>
      </c>
      <c r="C7896" s="25">
        <v>43050</v>
      </c>
      <c r="D7896" s="24">
        <f>IFERROR(VLOOKUP(B7896,'2017_GT Roster'!$B$6:$H$21,7, FALSE), "NO MATCH!!!")</f>
        <v>4</v>
      </c>
      <c r="E7896" s="24">
        <f>IFERROR(VLOOKUP(GAME_JUMP_REPORT_CONSOLIDATED!C7896,GAME_INDEX!$A$7:$E$34,5,FALSE), "NO MATCH")</f>
        <v>1024</v>
      </c>
      <c r="F7896" s="24" t="str">
        <f>IFERROR(VLOOKUP(C7896,GAME_INDEX!$A$7:$E$34,4,FALSE), "NO MATCH!!!")</f>
        <v>NC State</v>
      </c>
      <c r="G7896" t="s">
        <v>7887</v>
      </c>
      <c r="H7896" s="1">
        <v>43050</v>
      </c>
      <c r="I7896">
        <v>1897</v>
      </c>
      <c r="J7896" t="s">
        <v>7</v>
      </c>
      <c r="K7896" t="s">
        <v>3262</v>
      </c>
      <c r="L7896">
        <v>27.9</v>
      </c>
    </row>
    <row r="7897" spans="1:12" x14ac:dyDescent="0.55000000000000004">
      <c r="A7897" s="24" t="str">
        <f t="shared" si="123"/>
        <v>10244</v>
      </c>
      <c r="B7897" s="24" t="s">
        <v>3262</v>
      </c>
      <c r="C7897" s="25">
        <v>43050</v>
      </c>
      <c r="D7897" s="24">
        <f>IFERROR(VLOOKUP(B7897,'2017_GT Roster'!$B$6:$H$21,7, FALSE), "NO MATCH!!!")</f>
        <v>4</v>
      </c>
      <c r="E7897" s="24">
        <f>IFERROR(VLOOKUP(GAME_JUMP_REPORT_CONSOLIDATED!C7897,GAME_INDEX!$A$7:$E$34,5,FALSE), "NO MATCH")</f>
        <v>1024</v>
      </c>
      <c r="F7897" s="24" t="str">
        <f>IFERROR(VLOOKUP(C7897,GAME_INDEX!$A$7:$E$34,4,FALSE), "NO MATCH!!!")</f>
        <v>NC State</v>
      </c>
      <c r="G7897" t="s">
        <v>7888</v>
      </c>
      <c r="H7897" s="1">
        <v>43050</v>
      </c>
      <c r="I7897">
        <v>1901</v>
      </c>
      <c r="J7897" t="s">
        <v>7</v>
      </c>
      <c r="K7897" t="s">
        <v>3262</v>
      </c>
      <c r="L7897">
        <v>38.4</v>
      </c>
    </row>
    <row r="7898" spans="1:12" x14ac:dyDescent="0.55000000000000004">
      <c r="A7898" s="24" t="str">
        <f t="shared" si="123"/>
        <v>102411</v>
      </c>
      <c r="B7898" s="24" t="s">
        <v>14</v>
      </c>
      <c r="C7898" s="25">
        <v>43050</v>
      </c>
      <c r="D7898" s="24">
        <f>IFERROR(VLOOKUP(B7898,'2017_GT Roster'!$B$6:$H$21,7, FALSE), "NO MATCH!!!")</f>
        <v>11</v>
      </c>
      <c r="E7898" s="24">
        <f>IFERROR(VLOOKUP(GAME_JUMP_REPORT_CONSOLIDATED!C7898,GAME_INDEX!$A$7:$E$34,5,FALSE), "NO MATCH")</f>
        <v>1024</v>
      </c>
      <c r="F7898" s="24" t="str">
        <f>IFERROR(VLOOKUP(C7898,GAME_INDEX!$A$7:$E$34,4,FALSE), "NO MATCH!!!")</f>
        <v>NC State</v>
      </c>
      <c r="G7898" t="s">
        <v>7889</v>
      </c>
      <c r="H7898" s="1">
        <v>43050</v>
      </c>
      <c r="I7898">
        <v>1903</v>
      </c>
      <c r="J7898" t="s">
        <v>7</v>
      </c>
      <c r="K7898" t="s">
        <v>14</v>
      </c>
      <c r="L7898">
        <v>20.100000000000001</v>
      </c>
    </row>
    <row r="7899" spans="1:12" x14ac:dyDescent="0.55000000000000004">
      <c r="A7899" s="24" t="str">
        <f t="shared" si="123"/>
        <v>102410</v>
      </c>
      <c r="B7899" s="24" t="s">
        <v>5225</v>
      </c>
      <c r="C7899" s="25">
        <v>43050</v>
      </c>
      <c r="D7899" s="24">
        <f>IFERROR(VLOOKUP(B7899,'2017_GT Roster'!$B$6:$H$21,7, FALSE), "NO MATCH!!!")</f>
        <v>10</v>
      </c>
      <c r="E7899" s="24">
        <f>IFERROR(VLOOKUP(GAME_JUMP_REPORT_CONSOLIDATED!C7899,GAME_INDEX!$A$7:$E$34,5,FALSE), "NO MATCH")</f>
        <v>1024</v>
      </c>
      <c r="F7899" s="24" t="str">
        <f>IFERROR(VLOOKUP(C7899,GAME_INDEX!$A$7:$E$34,4,FALSE), "NO MATCH!!!")</f>
        <v>NC State</v>
      </c>
      <c r="G7899" t="s">
        <v>7890</v>
      </c>
      <c r="H7899" s="1">
        <v>43050</v>
      </c>
      <c r="I7899">
        <v>1905</v>
      </c>
      <c r="J7899" t="s">
        <v>7</v>
      </c>
      <c r="K7899" t="s">
        <v>5225</v>
      </c>
      <c r="L7899">
        <v>8.1999999999999993</v>
      </c>
    </row>
    <row r="7900" spans="1:12" x14ac:dyDescent="0.55000000000000004">
      <c r="A7900" s="24" t="str">
        <f t="shared" si="123"/>
        <v>102411</v>
      </c>
      <c r="B7900" s="24" t="s">
        <v>14</v>
      </c>
      <c r="C7900" s="25">
        <v>43050</v>
      </c>
      <c r="D7900" s="24">
        <f>IFERROR(VLOOKUP(B7900,'2017_GT Roster'!$B$6:$H$21,7, FALSE), "NO MATCH!!!")</f>
        <v>11</v>
      </c>
      <c r="E7900" s="24">
        <f>IFERROR(VLOOKUP(GAME_JUMP_REPORT_CONSOLIDATED!C7900,GAME_INDEX!$A$7:$E$34,5,FALSE), "NO MATCH")</f>
        <v>1024</v>
      </c>
      <c r="F7900" s="24" t="str">
        <f>IFERROR(VLOOKUP(C7900,GAME_INDEX!$A$7:$E$34,4,FALSE), "NO MATCH!!!")</f>
        <v>NC State</v>
      </c>
      <c r="G7900" t="s">
        <v>7891</v>
      </c>
      <c r="H7900" s="1">
        <v>43050</v>
      </c>
      <c r="I7900">
        <v>1906</v>
      </c>
      <c r="J7900" t="s">
        <v>7</v>
      </c>
      <c r="K7900" t="s">
        <v>14</v>
      </c>
      <c r="L7900">
        <v>22</v>
      </c>
    </row>
    <row r="7901" spans="1:12" x14ac:dyDescent="0.55000000000000004">
      <c r="A7901" s="24" t="str">
        <f t="shared" si="123"/>
        <v>102411</v>
      </c>
      <c r="B7901" s="24" t="s">
        <v>14</v>
      </c>
      <c r="C7901" s="25">
        <v>43050</v>
      </c>
      <c r="D7901" s="24">
        <f>IFERROR(VLOOKUP(B7901,'2017_GT Roster'!$B$6:$H$21,7, FALSE), "NO MATCH!!!")</f>
        <v>11</v>
      </c>
      <c r="E7901" s="24">
        <f>IFERROR(VLOOKUP(GAME_JUMP_REPORT_CONSOLIDATED!C7901,GAME_INDEX!$A$7:$E$34,5,FALSE), "NO MATCH")</f>
        <v>1024</v>
      </c>
      <c r="F7901" s="24" t="str">
        <f>IFERROR(VLOOKUP(C7901,GAME_INDEX!$A$7:$E$34,4,FALSE), "NO MATCH!!!")</f>
        <v>NC State</v>
      </c>
      <c r="G7901" t="s">
        <v>7892</v>
      </c>
      <c r="H7901" s="1">
        <v>43050</v>
      </c>
      <c r="I7901">
        <v>1928</v>
      </c>
      <c r="J7901" t="s">
        <v>7</v>
      </c>
      <c r="K7901" t="s">
        <v>14</v>
      </c>
      <c r="L7901">
        <v>16.2</v>
      </c>
    </row>
    <row r="7902" spans="1:12" x14ac:dyDescent="0.55000000000000004">
      <c r="A7902" s="24" t="str">
        <f t="shared" si="123"/>
        <v>102433</v>
      </c>
      <c r="B7902" s="24" t="s">
        <v>32</v>
      </c>
      <c r="C7902" s="25">
        <v>43050</v>
      </c>
      <c r="D7902" s="24">
        <f>IFERROR(VLOOKUP(B7902,'2017_GT Roster'!$B$6:$H$21,7, FALSE), "NO MATCH!!!")</f>
        <v>33</v>
      </c>
      <c r="E7902" s="24">
        <f>IFERROR(VLOOKUP(GAME_JUMP_REPORT_CONSOLIDATED!C7902,GAME_INDEX!$A$7:$E$34,5,FALSE), "NO MATCH")</f>
        <v>1024</v>
      </c>
      <c r="F7902" s="24" t="str">
        <f>IFERROR(VLOOKUP(C7902,GAME_INDEX!$A$7:$E$34,4,FALSE), "NO MATCH!!!")</f>
        <v>NC State</v>
      </c>
      <c r="G7902" t="s">
        <v>7893</v>
      </c>
      <c r="H7902" s="1">
        <v>43050</v>
      </c>
      <c r="I7902">
        <v>1929</v>
      </c>
      <c r="J7902" t="s">
        <v>7</v>
      </c>
      <c r="K7902" t="s">
        <v>32</v>
      </c>
      <c r="L7902">
        <v>17.399999999999999</v>
      </c>
    </row>
    <row r="7903" spans="1:12" x14ac:dyDescent="0.55000000000000004">
      <c r="A7903" s="24" t="str">
        <f t="shared" si="123"/>
        <v>10244</v>
      </c>
      <c r="B7903" s="24" t="s">
        <v>3262</v>
      </c>
      <c r="C7903" s="25">
        <v>43050</v>
      </c>
      <c r="D7903" s="24">
        <f>IFERROR(VLOOKUP(B7903,'2017_GT Roster'!$B$6:$H$21,7, FALSE), "NO MATCH!!!")</f>
        <v>4</v>
      </c>
      <c r="E7903" s="24">
        <f>IFERROR(VLOOKUP(GAME_JUMP_REPORT_CONSOLIDATED!C7903,GAME_INDEX!$A$7:$E$34,5,FALSE), "NO MATCH")</f>
        <v>1024</v>
      </c>
      <c r="F7903" s="24" t="str">
        <f>IFERROR(VLOOKUP(C7903,GAME_INDEX!$A$7:$E$34,4,FALSE), "NO MATCH!!!")</f>
        <v>NC State</v>
      </c>
      <c r="G7903" t="s">
        <v>7894</v>
      </c>
      <c r="H7903" s="1">
        <v>43050</v>
      </c>
      <c r="I7903">
        <v>1933</v>
      </c>
      <c r="J7903" t="s">
        <v>7</v>
      </c>
      <c r="K7903" t="s">
        <v>3262</v>
      </c>
      <c r="L7903">
        <v>19.899999999999999</v>
      </c>
    </row>
    <row r="7904" spans="1:12" x14ac:dyDescent="0.55000000000000004">
      <c r="A7904" s="24" t="str">
        <f t="shared" si="123"/>
        <v>102497</v>
      </c>
      <c r="B7904" s="24" t="s">
        <v>42</v>
      </c>
      <c r="C7904" s="25">
        <v>43050</v>
      </c>
      <c r="D7904" s="24">
        <f>IFERROR(VLOOKUP(B7904,'2017_GT Roster'!$B$6:$H$21,7, FALSE), "NO MATCH!!!")</f>
        <v>97</v>
      </c>
      <c r="E7904" s="24">
        <f>IFERROR(VLOOKUP(GAME_JUMP_REPORT_CONSOLIDATED!C7904,GAME_INDEX!$A$7:$E$34,5,FALSE), "NO MATCH")</f>
        <v>1024</v>
      </c>
      <c r="F7904" s="24" t="str">
        <f>IFERROR(VLOOKUP(C7904,GAME_INDEX!$A$7:$E$34,4,FALSE), "NO MATCH!!!")</f>
        <v>NC State</v>
      </c>
      <c r="G7904" t="s">
        <v>7895</v>
      </c>
      <c r="H7904" s="1">
        <v>43050</v>
      </c>
      <c r="I7904">
        <v>1951</v>
      </c>
      <c r="J7904" t="s">
        <v>7</v>
      </c>
      <c r="K7904" t="s">
        <v>42</v>
      </c>
      <c r="L7904">
        <v>18.5</v>
      </c>
    </row>
    <row r="7905" spans="1:12" x14ac:dyDescent="0.55000000000000004">
      <c r="A7905" s="24" t="str">
        <f t="shared" si="123"/>
        <v>10244</v>
      </c>
      <c r="B7905" s="24" t="s">
        <v>3262</v>
      </c>
      <c r="C7905" s="25">
        <v>43050</v>
      </c>
      <c r="D7905" s="24">
        <f>IFERROR(VLOOKUP(B7905,'2017_GT Roster'!$B$6:$H$21,7, FALSE), "NO MATCH!!!")</f>
        <v>4</v>
      </c>
      <c r="E7905" s="24">
        <f>IFERROR(VLOOKUP(GAME_JUMP_REPORT_CONSOLIDATED!C7905,GAME_INDEX!$A$7:$E$34,5,FALSE), "NO MATCH")</f>
        <v>1024</v>
      </c>
      <c r="F7905" s="24" t="str">
        <f>IFERROR(VLOOKUP(C7905,GAME_INDEX!$A$7:$E$34,4,FALSE), "NO MATCH!!!")</f>
        <v>NC State</v>
      </c>
      <c r="G7905" t="s">
        <v>7896</v>
      </c>
      <c r="H7905" s="1">
        <v>43050</v>
      </c>
      <c r="I7905">
        <v>1952</v>
      </c>
      <c r="J7905" t="s">
        <v>7</v>
      </c>
      <c r="K7905" t="s">
        <v>3262</v>
      </c>
      <c r="L7905">
        <v>18.3</v>
      </c>
    </row>
    <row r="7906" spans="1:12" x14ac:dyDescent="0.55000000000000004">
      <c r="A7906" s="24" t="str">
        <f t="shared" si="123"/>
        <v>10249</v>
      </c>
      <c r="B7906" s="24" t="s">
        <v>27</v>
      </c>
      <c r="C7906" s="25">
        <v>43050</v>
      </c>
      <c r="D7906" s="24">
        <f>IFERROR(VLOOKUP(B7906,'2017_GT Roster'!$B$6:$H$21,7, FALSE), "NO MATCH!!!")</f>
        <v>9</v>
      </c>
      <c r="E7906" s="24">
        <f>IFERROR(VLOOKUP(GAME_JUMP_REPORT_CONSOLIDATED!C7906,GAME_INDEX!$A$7:$E$34,5,FALSE), "NO MATCH")</f>
        <v>1024</v>
      </c>
      <c r="F7906" s="24" t="str">
        <f>IFERROR(VLOOKUP(C7906,GAME_INDEX!$A$7:$E$34,4,FALSE), "NO MATCH!!!")</f>
        <v>NC State</v>
      </c>
      <c r="G7906" t="s">
        <v>7897</v>
      </c>
      <c r="H7906" s="1">
        <v>43050</v>
      </c>
      <c r="I7906">
        <v>1952</v>
      </c>
      <c r="J7906" t="s">
        <v>7</v>
      </c>
      <c r="K7906" t="s">
        <v>27</v>
      </c>
      <c r="L7906">
        <v>12.6</v>
      </c>
    </row>
    <row r="7907" spans="1:12" x14ac:dyDescent="0.55000000000000004">
      <c r="A7907" s="24" t="str">
        <f t="shared" si="123"/>
        <v>102497</v>
      </c>
      <c r="B7907" s="24" t="s">
        <v>42</v>
      </c>
      <c r="C7907" s="25">
        <v>43050</v>
      </c>
      <c r="D7907" s="24">
        <f>IFERROR(VLOOKUP(B7907,'2017_GT Roster'!$B$6:$H$21,7, FALSE), "NO MATCH!!!")</f>
        <v>97</v>
      </c>
      <c r="E7907" s="24">
        <f>IFERROR(VLOOKUP(GAME_JUMP_REPORT_CONSOLIDATED!C7907,GAME_INDEX!$A$7:$E$34,5,FALSE), "NO MATCH")</f>
        <v>1024</v>
      </c>
      <c r="F7907" s="24" t="str">
        <f>IFERROR(VLOOKUP(C7907,GAME_INDEX!$A$7:$E$34,4,FALSE), "NO MATCH!!!")</f>
        <v>NC State</v>
      </c>
      <c r="G7907" t="s">
        <v>7898</v>
      </c>
      <c r="H7907" s="1">
        <v>43050</v>
      </c>
      <c r="I7907">
        <v>1975</v>
      </c>
      <c r="J7907" t="s">
        <v>7</v>
      </c>
      <c r="K7907" t="s">
        <v>42</v>
      </c>
      <c r="L7907">
        <v>16.899999999999999</v>
      </c>
    </row>
    <row r="7908" spans="1:12" x14ac:dyDescent="0.55000000000000004">
      <c r="A7908" s="24" t="str">
        <f t="shared" si="123"/>
        <v>10249</v>
      </c>
      <c r="B7908" s="24" t="s">
        <v>27</v>
      </c>
      <c r="C7908" s="25">
        <v>43050</v>
      </c>
      <c r="D7908" s="24">
        <f>IFERROR(VLOOKUP(B7908,'2017_GT Roster'!$B$6:$H$21,7, FALSE), "NO MATCH!!!")</f>
        <v>9</v>
      </c>
      <c r="E7908" s="24">
        <f>IFERROR(VLOOKUP(GAME_JUMP_REPORT_CONSOLIDATED!C7908,GAME_INDEX!$A$7:$E$34,5,FALSE), "NO MATCH")</f>
        <v>1024</v>
      </c>
      <c r="F7908" s="24" t="str">
        <f>IFERROR(VLOOKUP(C7908,GAME_INDEX!$A$7:$E$34,4,FALSE), "NO MATCH!!!")</f>
        <v>NC State</v>
      </c>
      <c r="G7908" t="s">
        <v>7899</v>
      </c>
      <c r="H7908" s="1">
        <v>43050</v>
      </c>
      <c r="I7908">
        <v>1977</v>
      </c>
      <c r="J7908" t="s">
        <v>7</v>
      </c>
      <c r="K7908" t="s">
        <v>27</v>
      </c>
      <c r="L7908">
        <v>12.4</v>
      </c>
    </row>
    <row r="7909" spans="1:12" x14ac:dyDescent="0.55000000000000004">
      <c r="A7909" s="24" t="str">
        <f t="shared" si="123"/>
        <v>102497</v>
      </c>
      <c r="B7909" s="24" t="s">
        <v>42</v>
      </c>
      <c r="C7909" s="25">
        <v>43050</v>
      </c>
      <c r="D7909" s="24">
        <f>IFERROR(VLOOKUP(B7909,'2017_GT Roster'!$B$6:$H$21,7, FALSE), "NO MATCH!!!")</f>
        <v>97</v>
      </c>
      <c r="E7909" s="24">
        <f>IFERROR(VLOOKUP(GAME_JUMP_REPORT_CONSOLIDATED!C7909,GAME_INDEX!$A$7:$E$34,5,FALSE), "NO MATCH")</f>
        <v>1024</v>
      </c>
      <c r="F7909" s="24" t="str">
        <f>IFERROR(VLOOKUP(C7909,GAME_INDEX!$A$7:$E$34,4,FALSE), "NO MATCH!!!")</f>
        <v>NC State</v>
      </c>
      <c r="G7909" t="s">
        <v>7900</v>
      </c>
      <c r="H7909" s="1">
        <v>43050</v>
      </c>
      <c r="I7909">
        <v>1984</v>
      </c>
      <c r="J7909" t="s">
        <v>7</v>
      </c>
      <c r="K7909" t="s">
        <v>42</v>
      </c>
      <c r="L7909">
        <v>16.2</v>
      </c>
    </row>
    <row r="7910" spans="1:12" x14ac:dyDescent="0.55000000000000004">
      <c r="A7910" s="24" t="str">
        <f t="shared" si="123"/>
        <v>10248</v>
      </c>
      <c r="B7910" s="24" t="s">
        <v>34</v>
      </c>
      <c r="C7910" s="25">
        <v>43050</v>
      </c>
      <c r="D7910" s="24">
        <f>IFERROR(VLOOKUP(B7910,'2017_GT Roster'!$B$6:$H$21,7, FALSE), "NO MATCH!!!")</f>
        <v>8</v>
      </c>
      <c r="E7910" s="24">
        <f>IFERROR(VLOOKUP(GAME_JUMP_REPORT_CONSOLIDATED!C7910,GAME_INDEX!$A$7:$E$34,5,FALSE), "NO MATCH")</f>
        <v>1024</v>
      </c>
      <c r="F7910" s="24" t="str">
        <f>IFERROR(VLOOKUP(C7910,GAME_INDEX!$A$7:$E$34,4,FALSE), "NO MATCH!!!")</f>
        <v>NC State</v>
      </c>
      <c r="G7910" t="s">
        <v>7901</v>
      </c>
      <c r="H7910" s="1">
        <v>43050</v>
      </c>
      <c r="I7910">
        <v>1994</v>
      </c>
      <c r="J7910" t="s">
        <v>7</v>
      </c>
      <c r="K7910" t="s">
        <v>34</v>
      </c>
      <c r="L7910">
        <v>9</v>
      </c>
    </row>
    <row r="7911" spans="1:12" x14ac:dyDescent="0.55000000000000004">
      <c r="A7911" s="24" t="str">
        <f t="shared" si="123"/>
        <v>10241</v>
      </c>
      <c r="B7911" s="24" t="s">
        <v>3254</v>
      </c>
      <c r="C7911" s="25">
        <v>43050</v>
      </c>
      <c r="D7911" s="24">
        <f>IFERROR(VLOOKUP(B7911,'2017_GT Roster'!$B$6:$H$21,7, FALSE), "NO MATCH!!!")</f>
        <v>1</v>
      </c>
      <c r="E7911" s="24">
        <f>IFERROR(VLOOKUP(GAME_JUMP_REPORT_CONSOLIDATED!C7911,GAME_INDEX!$A$7:$E$34,5,FALSE), "NO MATCH")</f>
        <v>1024</v>
      </c>
      <c r="F7911" s="24" t="str">
        <f>IFERROR(VLOOKUP(C7911,GAME_INDEX!$A$7:$E$34,4,FALSE), "NO MATCH!!!")</f>
        <v>NC State</v>
      </c>
      <c r="G7911" t="s">
        <v>7902</v>
      </c>
      <c r="H7911" s="1">
        <v>43050</v>
      </c>
      <c r="I7911">
        <v>1996</v>
      </c>
      <c r="J7911" t="s">
        <v>7</v>
      </c>
      <c r="K7911" t="s">
        <v>3254</v>
      </c>
      <c r="L7911">
        <v>18.600000000000001</v>
      </c>
    </row>
    <row r="7912" spans="1:12" x14ac:dyDescent="0.55000000000000004">
      <c r="A7912" s="24" t="str">
        <f t="shared" si="123"/>
        <v>102433</v>
      </c>
      <c r="B7912" s="24" t="s">
        <v>32</v>
      </c>
      <c r="C7912" s="25">
        <v>43050</v>
      </c>
      <c r="D7912" s="24">
        <f>IFERROR(VLOOKUP(B7912,'2017_GT Roster'!$B$6:$H$21,7, FALSE), "NO MATCH!!!")</f>
        <v>33</v>
      </c>
      <c r="E7912" s="24">
        <f>IFERROR(VLOOKUP(GAME_JUMP_REPORT_CONSOLIDATED!C7912,GAME_INDEX!$A$7:$E$34,5,FALSE), "NO MATCH")</f>
        <v>1024</v>
      </c>
      <c r="F7912" s="24" t="str">
        <f>IFERROR(VLOOKUP(C7912,GAME_INDEX!$A$7:$E$34,4,FALSE), "NO MATCH!!!")</f>
        <v>NC State</v>
      </c>
      <c r="G7912" t="s">
        <v>7903</v>
      </c>
      <c r="H7912" s="1">
        <v>43050</v>
      </c>
      <c r="I7912">
        <v>1997</v>
      </c>
      <c r="J7912" t="s">
        <v>7</v>
      </c>
      <c r="K7912" t="s">
        <v>32</v>
      </c>
      <c r="L7912">
        <v>15.4</v>
      </c>
    </row>
    <row r="7913" spans="1:12" x14ac:dyDescent="0.55000000000000004">
      <c r="A7913" s="24" t="str">
        <f t="shared" si="123"/>
        <v>10241</v>
      </c>
      <c r="B7913" s="24" t="s">
        <v>3254</v>
      </c>
      <c r="C7913" s="25">
        <v>43050</v>
      </c>
      <c r="D7913" s="24">
        <f>IFERROR(VLOOKUP(B7913,'2017_GT Roster'!$B$6:$H$21,7, FALSE), "NO MATCH!!!")</f>
        <v>1</v>
      </c>
      <c r="E7913" s="24">
        <f>IFERROR(VLOOKUP(GAME_JUMP_REPORT_CONSOLIDATED!C7913,GAME_INDEX!$A$7:$E$34,5,FALSE), "NO MATCH")</f>
        <v>1024</v>
      </c>
      <c r="F7913" s="24" t="str">
        <f>IFERROR(VLOOKUP(C7913,GAME_INDEX!$A$7:$E$34,4,FALSE), "NO MATCH!!!")</f>
        <v>NC State</v>
      </c>
      <c r="G7913" t="s">
        <v>7904</v>
      </c>
      <c r="H7913" s="1">
        <v>43050</v>
      </c>
      <c r="I7913">
        <v>1999</v>
      </c>
      <c r="J7913" t="s">
        <v>7</v>
      </c>
      <c r="K7913" t="s">
        <v>3254</v>
      </c>
      <c r="L7913">
        <v>19</v>
      </c>
    </row>
    <row r="7914" spans="1:12" x14ac:dyDescent="0.55000000000000004">
      <c r="A7914" s="24" t="str">
        <f t="shared" si="123"/>
        <v>102411</v>
      </c>
      <c r="B7914" s="24" t="s">
        <v>14</v>
      </c>
      <c r="C7914" s="25">
        <v>43050</v>
      </c>
      <c r="D7914" s="24">
        <f>IFERROR(VLOOKUP(B7914,'2017_GT Roster'!$B$6:$H$21,7, FALSE), "NO MATCH!!!")</f>
        <v>11</v>
      </c>
      <c r="E7914" s="24">
        <f>IFERROR(VLOOKUP(GAME_JUMP_REPORT_CONSOLIDATED!C7914,GAME_INDEX!$A$7:$E$34,5,FALSE), "NO MATCH")</f>
        <v>1024</v>
      </c>
      <c r="F7914" s="24" t="str">
        <f>IFERROR(VLOOKUP(C7914,GAME_INDEX!$A$7:$E$34,4,FALSE), "NO MATCH!!!")</f>
        <v>NC State</v>
      </c>
      <c r="G7914" t="s">
        <v>7905</v>
      </c>
      <c r="H7914" s="1">
        <v>43050</v>
      </c>
      <c r="I7914">
        <v>2004</v>
      </c>
      <c r="J7914" t="s">
        <v>7</v>
      </c>
      <c r="K7914" t="s">
        <v>14</v>
      </c>
      <c r="L7914">
        <v>26.9</v>
      </c>
    </row>
    <row r="7915" spans="1:12" x14ac:dyDescent="0.55000000000000004">
      <c r="A7915" s="24" t="str">
        <f t="shared" si="123"/>
        <v>102497</v>
      </c>
      <c r="B7915" s="24" t="s">
        <v>42</v>
      </c>
      <c r="C7915" s="25">
        <v>43050</v>
      </c>
      <c r="D7915" s="24">
        <f>IFERROR(VLOOKUP(B7915,'2017_GT Roster'!$B$6:$H$21,7, FALSE), "NO MATCH!!!")</f>
        <v>97</v>
      </c>
      <c r="E7915" s="24">
        <f>IFERROR(VLOOKUP(GAME_JUMP_REPORT_CONSOLIDATED!C7915,GAME_INDEX!$A$7:$E$34,5,FALSE), "NO MATCH")</f>
        <v>1024</v>
      </c>
      <c r="F7915" s="24" t="str">
        <f>IFERROR(VLOOKUP(C7915,GAME_INDEX!$A$7:$E$34,4,FALSE), "NO MATCH!!!")</f>
        <v>NC State</v>
      </c>
      <c r="G7915" t="s">
        <v>7906</v>
      </c>
      <c r="H7915" s="1">
        <v>43050</v>
      </c>
      <c r="I7915">
        <v>2008</v>
      </c>
      <c r="J7915" t="s">
        <v>7</v>
      </c>
      <c r="K7915" t="s">
        <v>42</v>
      </c>
      <c r="L7915">
        <v>22.3</v>
      </c>
    </row>
    <row r="7916" spans="1:12" x14ac:dyDescent="0.55000000000000004">
      <c r="A7916" s="24" t="str">
        <f t="shared" si="123"/>
        <v>10241</v>
      </c>
      <c r="B7916" s="24" t="s">
        <v>3254</v>
      </c>
      <c r="C7916" s="25">
        <v>43050</v>
      </c>
      <c r="D7916" s="24">
        <f>IFERROR(VLOOKUP(B7916,'2017_GT Roster'!$B$6:$H$21,7, FALSE), "NO MATCH!!!")</f>
        <v>1</v>
      </c>
      <c r="E7916" s="24">
        <f>IFERROR(VLOOKUP(GAME_JUMP_REPORT_CONSOLIDATED!C7916,GAME_INDEX!$A$7:$E$34,5,FALSE), "NO MATCH")</f>
        <v>1024</v>
      </c>
      <c r="F7916" s="24" t="str">
        <f>IFERROR(VLOOKUP(C7916,GAME_INDEX!$A$7:$E$34,4,FALSE), "NO MATCH!!!")</f>
        <v>NC State</v>
      </c>
      <c r="G7916" t="s">
        <v>7907</v>
      </c>
      <c r="H7916" s="1">
        <v>43050</v>
      </c>
      <c r="I7916">
        <v>2008</v>
      </c>
      <c r="J7916" t="s">
        <v>7</v>
      </c>
      <c r="K7916" t="s">
        <v>3254</v>
      </c>
      <c r="L7916">
        <v>17.399999999999999</v>
      </c>
    </row>
    <row r="7917" spans="1:12" x14ac:dyDescent="0.55000000000000004">
      <c r="A7917" s="24" t="str">
        <f t="shared" ref="A7917:A7980" si="124">E7917&amp;D7917</f>
        <v>102497</v>
      </c>
      <c r="B7917" s="24" t="s">
        <v>42</v>
      </c>
      <c r="C7917" s="25">
        <v>43050</v>
      </c>
      <c r="D7917" s="24">
        <f>IFERROR(VLOOKUP(B7917,'2017_GT Roster'!$B$6:$H$21,7, FALSE), "NO MATCH!!!")</f>
        <v>97</v>
      </c>
      <c r="E7917" s="24">
        <f>IFERROR(VLOOKUP(GAME_JUMP_REPORT_CONSOLIDATED!C7917,GAME_INDEX!$A$7:$E$34,5,FALSE), "NO MATCH")</f>
        <v>1024</v>
      </c>
      <c r="F7917" s="24" t="str">
        <f>IFERROR(VLOOKUP(C7917,GAME_INDEX!$A$7:$E$34,4,FALSE), "NO MATCH!!!")</f>
        <v>NC State</v>
      </c>
      <c r="G7917" t="s">
        <v>7908</v>
      </c>
      <c r="H7917" s="1">
        <v>43050</v>
      </c>
      <c r="I7917">
        <v>2012</v>
      </c>
      <c r="J7917" t="s">
        <v>7</v>
      </c>
      <c r="K7917" t="s">
        <v>42</v>
      </c>
      <c r="L7917">
        <v>15.7</v>
      </c>
    </row>
    <row r="7918" spans="1:12" x14ac:dyDescent="0.55000000000000004">
      <c r="A7918" s="24" t="str">
        <f t="shared" si="124"/>
        <v>10249</v>
      </c>
      <c r="B7918" s="24" t="s">
        <v>27</v>
      </c>
      <c r="C7918" s="25">
        <v>43050</v>
      </c>
      <c r="D7918" s="24">
        <f>IFERROR(VLOOKUP(B7918,'2017_GT Roster'!$B$6:$H$21,7, FALSE), "NO MATCH!!!")</f>
        <v>9</v>
      </c>
      <c r="E7918" s="24">
        <f>IFERROR(VLOOKUP(GAME_JUMP_REPORT_CONSOLIDATED!C7918,GAME_INDEX!$A$7:$E$34,5,FALSE), "NO MATCH")</f>
        <v>1024</v>
      </c>
      <c r="F7918" s="24" t="str">
        <f>IFERROR(VLOOKUP(C7918,GAME_INDEX!$A$7:$E$34,4,FALSE), "NO MATCH!!!")</f>
        <v>NC State</v>
      </c>
      <c r="G7918" t="s">
        <v>7909</v>
      </c>
      <c r="H7918" s="1">
        <v>43050</v>
      </c>
      <c r="I7918">
        <v>2031</v>
      </c>
      <c r="J7918" t="s">
        <v>7</v>
      </c>
      <c r="K7918" t="s">
        <v>27</v>
      </c>
      <c r="L7918">
        <v>9.9</v>
      </c>
    </row>
    <row r="7919" spans="1:12" x14ac:dyDescent="0.55000000000000004">
      <c r="A7919" s="24" t="str">
        <f t="shared" si="124"/>
        <v>10241</v>
      </c>
      <c r="B7919" s="24" t="s">
        <v>3254</v>
      </c>
      <c r="C7919" s="25">
        <v>43050</v>
      </c>
      <c r="D7919" s="24">
        <f>IFERROR(VLOOKUP(B7919,'2017_GT Roster'!$B$6:$H$21,7, FALSE), "NO MATCH!!!")</f>
        <v>1</v>
      </c>
      <c r="E7919" s="24">
        <f>IFERROR(VLOOKUP(GAME_JUMP_REPORT_CONSOLIDATED!C7919,GAME_INDEX!$A$7:$E$34,5,FALSE), "NO MATCH")</f>
        <v>1024</v>
      </c>
      <c r="F7919" s="24" t="str">
        <f>IFERROR(VLOOKUP(C7919,GAME_INDEX!$A$7:$E$34,4,FALSE), "NO MATCH!!!")</f>
        <v>NC State</v>
      </c>
      <c r="G7919" t="s">
        <v>7910</v>
      </c>
      <c r="H7919" s="1">
        <v>43050</v>
      </c>
      <c r="I7919">
        <v>2037</v>
      </c>
      <c r="J7919" t="s">
        <v>7</v>
      </c>
      <c r="K7919" t="s">
        <v>3254</v>
      </c>
      <c r="L7919">
        <v>16.899999999999999</v>
      </c>
    </row>
    <row r="7920" spans="1:12" x14ac:dyDescent="0.55000000000000004">
      <c r="A7920" s="24" t="str">
        <f t="shared" si="124"/>
        <v>102497</v>
      </c>
      <c r="B7920" s="24" t="s">
        <v>42</v>
      </c>
      <c r="C7920" s="25">
        <v>43050</v>
      </c>
      <c r="D7920" s="24">
        <f>IFERROR(VLOOKUP(B7920,'2017_GT Roster'!$B$6:$H$21,7, FALSE), "NO MATCH!!!")</f>
        <v>97</v>
      </c>
      <c r="E7920" s="24">
        <f>IFERROR(VLOOKUP(GAME_JUMP_REPORT_CONSOLIDATED!C7920,GAME_INDEX!$A$7:$E$34,5,FALSE), "NO MATCH")</f>
        <v>1024</v>
      </c>
      <c r="F7920" s="24" t="str">
        <f>IFERROR(VLOOKUP(C7920,GAME_INDEX!$A$7:$E$34,4,FALSE), "NO MATCH!!!")</f>
        <v>NC State</v>
      </c>
      <c r="G7920" t="s">
        <v>7911</v>
      </c>
      <c r="H7920" s="1">
        <v>43050</v>
      </c>
      <c r="I7920">
        <v>2038</v>
      </c>
      <c r="J7920" t="s">
        <v>7</v>
      </c>
      <c r="K7920" t="s">
        <v>42</v>
      </c>
      <c r="L7920">
        <v>15.9</v>
      </c>
    </row>
    <row r="7921" spans="1:12" x14ac:dyDescent="0.55000000000000004">
      <c r="A7921" s="24" t="str">
        <f t="shared" si="124"/>
        <v>102497</v>
      </c>
      <c r="B7921" s="24" t="s">
        <v>42</v>
      </c>
      <c r="C7921" s="25">
        <v>43050</v>
      </c>
      <c r="D7921" s="24">
        <f>IFERROR(VLOOKUP(B7921,'2017_GT Roster'!$B$6:$H$21,7, FALSE), "NO MATCH!!!")</f>
        <v>97</v>
      </c>
      <c r="E7921" s="24">
        <f>IFERROR(VLOOKUP(GAME_JUMP_REPORT_CONSOLIDATED!C7921,GAME_INDEX!$A$7:$E$34,5,FALSE), "NO MATCH")</f>
        <v>1024</v>
      </c>
      <c r="F7921" s="24" t="str">
        <f>IFERROR(VLOOKUP(C7921,GAME_INDEX!$A$7:$E$34,4,FALSE), "NO MATCH!!!")</f>
        <v>NC State</v>
      </c>
      <c r="G7921" t="s">
        <v>7912</v>
      </c>
      <c r="H7921" s="1">
        <v>43050</v>
      </c>
      <c r="I7921">
        <v>2042</v>
      </c>
      <c r="J7921" t="s">
        <v>7</v>
      </c>
      <c r="K7921" t="s">
        <v>42</v>
      </c>
      <c r="L7921">
        <v>19</v>
      </c>
    </row>
    <row r="7922" spans="1:12" x14ac:dyDescent="0.55000000000000004">
      <c r="A7922" s="24" t="str">
        <f t="shared" si="124"/>
        <v>102497</v>
      </c>
      <c r="B7922" s="24" t="s">
        <v>42</v>
      </c>
      <c r="C7922" s="25">
        <v>43050</v>
      </c>
      <c r="D7922" s="24">
        <f>IFERROR(VLOOKUP(B7922,'2017_GT Roster'!$B$6:$H$21,7, FALSE), "NO MATCH!!!")</f>
        <v>97</v>
      </c>
      <c r="E7922" s="24">
        <f>IFERROR(VLOOKUP(GAME_JUMP_REPORT_CONSOLIDATED!C7922,GAME_INDEX!$A$7:$E$34,5,FALSE), "NO MATCH")</f>
        <v>1024</v>
      </c>
      <c r="F7922" s="24" t="str">
        <f>IFERROR(VLOOKUP(C7922,GAME_INDEX!$A$7:$E$34,4,FALSE), "NO MATCH!!!")</f>
        <v>NC State</v>
      </c>
      <c r="G7922" t="s">
        <v>7913</v>
      </c>
      <c r="H7922" s="1">
        <v>43050</v>
      </c>
      <c r="I7922">
        <v>2044</v>
      </c>
      <c r="J7922" t="s">
        <v>7</v>
      </c>
      <c r="K7922" t="s">
        <v>42</v>
      </c>
      <c r="L7922">
        <v>12.9</v>
      </c>
    </row>
    <row r="7923" spans="1:12" x14ac:dyDescent="0.55000000000000004">
      <c r="A7923" s="24" t="str">
        <f t="shared" si="124"/>
        <v>10249</v>
      </c>
      <c r="B7923" s="24" t="s">
        <v>27</v>
      </c>
      <c r="C7923" s="25">
        <v>43050</v>
      </c>
      <c r="D7923" s="24">
        <f>IFERROR(VLOOKUP(B7923,'2017_GT Roster'!$B$6:$H$21,7, FALSE), "NO MATCH!!!")</f>
        <v>9</v>
      </c>
      <c r="E7923" s="24">
        <f>IFERROR(VLOOKUP(GAME_JUMP_REPORT_CONSOLIDATED!C7923,GAME_INDEX!$A$7:$E$34,5,FALSE), "NO MATCH")</f>
        <v>1024</v>
      </c>
      <c r="F7923" s="24" t="str">
        <f>IFERROR(VLOOKUP(C7923,GAME_INDEX!$A$7:$E$34,4,FALSE), "NO MATCH!!!")</f>
        <v>NC State</v>
      </c>
      <c r="G7923" t="s">
        <v>7914</v>
      </c>
      <c r="H7923" s="1">
        <v>43050</v>
      </c>
      <c r="I7923">
        <v>2057</v>
      </c>
      <c r="J7923" t="s">
        <v>7</v>
      </c>
      <c r="K7923" t="s">
        <v>27</v>
      </c>
      <c r="L7923">
        <v>10.6</v>
      </c>
    </row>
    <row r="7924" spans="1:12" x14ac:dyDescent="0.55000000000000004">
      <c r="A7924" s="24" t="str">
        <f t="shared" si="124"/>
        <v>10241</v>
      </c>
      <c r="B7924" s="24" t="s">
        <v>3254</v>
      </c>
      <c r="C7924" s="25">
        <v>43050</v>
      </c>
      <c r="D7924" s="24">
        <f>IFERROR(VLOOKUP(B7924,'2017_GT Roster'!$B$6:$H$21,7, FALSE), "NO MATCH!!!")</f>
        <v>1</v>
      </c>
      <c r="E7924" s="24">
        <f>IFERROR(VLOOKUP(GAME_JUMP_REPORT_CONSOLIDATED!C7924,GAME_INDEX!$A$7:$E$34,5,FALSE), "NO MATCH")</f>
        <v>1024</v>
      </c>
      <c r="F7924" s="24" t="str">
        <f>IFERROR(VLOOKUP(C7924,GAME_INDEX!$A$7:$E$34,4,FALSE), "NO MATCH!!!")</f>
        <v>NC State</v>
      </c>
      <c r="G7924" t="s">
        <v>7915</v>
      </c>
      <c r="H7924" s="1">
        <v>43050</v>
      </c>
      <c r="I7924">
        <v>2060</v>
      </c>
      <c r="J7924" t="s">
        <v>7</v>
      </c>
      <c r="K7924" t="s">
        <v>3254</v>
      </c>
      <c r="L7924">
        <v>24.2</v>
      </c>
    </row>
    <row r="7925" spans="1:12" x14ac:dyDescent="0.55000000000000004">
      <c r="A7925" s="24" t="str">
        <f t="shared" si="124"/>
        <v>10241</v>
      </c>
      <c r="B7925" s="24" t="s">
        <v>3254</v>
      </c>
      <c r="C7925" s="25">
        <v>43050</v>
      </c>
      <c r="D7925" s="24">
        <f>IFERROR(VLOOKUP(B7925,'2017_GT Roster'!$B$6:$H$21,7, FALSE), "NO MATCH!!!")</f>
        <v>1</v>
      </c>
      <c r="E7925" s="24">
        <f>IFERROR(VLOOKUP(GAME_JUMP_REPORT_CONSOLIDATED!C7925,GAME_INDEX!$A$7:$E$34,5,FALSE), "NO MATCH")</f>
        <v>1024</v>
      </c>
      <c r="F7925" s="24" t="str">
        <f>IFERROR(VLOOKUP(C7925,GAME_INDEX!$A$7:$E$34,4,FALSE), "NO MATCH!!!")</f>
        <v>NC State</v>
      </c>
      <c r="G7925" t="s">
        <v>7916</v>
      </c>
      <c r="H7925" s="1">
        <v>43050</v>
      </c>
      <c r="I7925">
        <v>2064</v>
      </c>
      <c r="J7925" t="s">
        <v>7</v>
      </c>
      <c r="K7925" t="s">
        <v>3254</v>
      </c>
      <c r="L7925">
        <v>17.899999999999999</v>
      </c>
    </row>
    <row r="7926" spans="1:12" x14ac:dyDescent="0.55000000000000004">
      <c r="A7926" s="24" t="str">
        <f t="shared" si="124"/>
        <v>10249</v>
      </c>
      <c r="B7926" s="24" t="s">
        <v>27</v>
      </c>
      <c r="C7926" s="25">
        <v>43050</v>
      </c>
      <c r="D7926" s="24">
        <f>IFERROR(VLOOKUP(B7926,'2017_GT Roster'!$B$6:$H$21,7, FALSE), "NO MATCH!!!")</f>
        <v>9</v>
      </c>
      <c r="E7926" s="24">
        <f>IFERROR(VLOOKUP(GAME_JUMP_REPORT_CONSOLIDATED!C7926,GAME_INDEX!$A$7:$E$34,5,FALSE), "NO MATCH")</f>
        <v>1024</v>
      </c>
      <c r="F7926" s="24" t="str">
        <f>IFERROR(VLOOKUP(C7926,GAME_INDEX!$A$7:$E$34,4,FALSE), "NO MATCH!!!")</f>
        <v>NC State</v>
      </c>
      <c r="G7926" t="s">
        <v>7917</v>
      </c>
      <c r="H7926" s="1">
        <v>43050</v>
      </c>
      <c r="I7926">
        <v>2094</v>
      </c>
      <c r="J7926" t="s">
        <v>7</v>
      </c>
      <c r="K7926" t="s">
        <v>27</v>
      </c>
      <c r="L7926">
        <v>11.6</v>
      </c>
    </row>
    <row r="7927" spans="1:12" x14ac:dyDescent="0.55000000000000004">
      <c r="A7927" s="24" t="str">
        <f t="shared" si="124"/>
        <v>10241</v>
      </c>
      <c r="B7927" s="24" t="s">
        <v>3254</v>
      </c>
      <c r="C7927" s="25">
        <v>43050</v>
      </c>
      <c r="D7927" s="24">
        <f>IFERROR(VLOOKUP(B7927,'2017_GT Roster'!$B$6:$H$21,7, FALSE), "NO MATCH!!!")</f>
        <v>1</v>
      </c>
      <c r="E7927" s="24">
        <f>IFERROR(VLOOKUP(GAME_JUMP_REPORT_CONSOLIDATED!C7927,GAME_INDEX!$A$7:$E$34,5,FALSE), "NO MATCH")</f>
        <v>1024</v>
      </c>
      <c r="F7927" s="24" t="str">
        <f>IFERROR(VLOOKUP(C7927,GAME_INDEX!$A$7:$E$34,4,FALSE), "NO MATCH!!!")</f>
        <v>NC State</v>
      </c>
      <c r="G7927" t="s">
        <v>7918</v>
      </c>
      <c r="H7927" s="1">
        <v>43050</v>
      </c>
      <c r="I7927">
        <v>2096</v>
      </c>
      <c r="J7927" t="s">
        <v>7</v>
      </c>
      <c r="K7927" t="s">
        <v>3254</v>
      </c>
      <c r="L7927">
        <v>21.8</v>
      </c>
    </row>
    <row r="7928" spans="1:12" x14ac:dyDescent="0.55000000000000004">
      <c r="A7928" s="24" t="str">
        <f t="shared" si="124"/>
        <v>102433</v>
      </c>
      <c r="B7928" s="24" t="s">
        <v>32</v>
      </c>
      <c r="C7928" s="25">
        <v>43050</v>
      </c>
      <c r="D7928" s="24">
        <f>IFERROR(VLOOKUP(B7928,'2017_GT Roster'!$B$6:$H$21,7, FALSE), "NO MATCH!!!")</f>
        <v>33</v>
      </c>
      <c r="E7928" s="24">
        <f>IFERROR(VLOOKUP(GAME_JUMP_REPORT_CONSOLIDATED!C7928,GAME_INDEX!$A$7:$E$34,5,FALSE), "NO MATCH")</f>
        <v>1024</v>
      </c>
      <c r="F7928" s="24" t="str">
        <f>IFERROR(VLOOKUP(C7928,GAME_INDEX!$A$7:$E$34,4,FALSE), "NO MATCH!!!")</f>
        <v>NC State</v>
      </c>
      <c r="G7928" t="s">
        <v>7919</v>
      </c>
      <c r="H7928" s="1">
        <v>43050</v>
      </c>
      <c r="I7928">
        <v>2097</v>
      </c>
      <c r="J7928" t="s">
        <v>7</v>
      </c>
      <c r="K7928" t="s">
        <v>32</v>
      </c>
      <c r="L7928">
        <v>24.6</v>
      </c>
    </row>
    <row r="7929" spans="1:12" x14ac:dyDescent="0.55000000000000004">
      <c r="A7929" s="24" t="str">
        <f t="shared" si="124"/>
        <v>10249</v>
      </c>
      <c r="B7929" s="24" t="s">
        <v>27</v>
      </c>
      <c r="C7929" s="25">
        <v>43050</v>
      </c>
      <c r="D7929" s="24">
        <f>IFERROR(VLOOKUP(B7929,'2017_GT Roster'!$B$6:$H$21,7, FALSE), "NO MATCH!!!")</f>
        <v>9</v>
      </c>
      <c r="E7929" s="24">
        <f>IFERROR(VLOOKUP(GAME_JUMP_REPORT_CONSOLIDATED!C7929,GAME_INDEX!$A$7:$E$34,5,FALSE), "NO MATCH")</f>
        <v>1024</v>
      </c>
      <c r="F7929" s="24" t="str">
        <f>IFERROR(VLOOKUP(C7929,GAME_INDEX!$A$7:$E$34,4,FALSE), "NO MATCH!!!")</f>
        <v>NC State</v>
      </c>
      <c r="G7929" t="s">
        <v>7920</v>
      </c>
      <c r="H7929" s="1">
        <v>43050</v>
      </c>
      <c r="I7929">
        <v>2098</v>
      </c>
      <c r="J7929" t="s">
        <v>7</v>
      </c>
      <c r="K7929" t="s">
        <v>27</v>
      </c>
      <c r="L7929">
        <v>12.9</v>
      </c>
    </row>
    <row r="7930" spans="1:12" x14ac:dyDescent="0.55000000000000004">
      <c r="A7930" s="24" t="str">
        <f t="shared" si="124"/>
        <v>102410</v>
      </c>
      <c r="B7930" s="24" t="s">
        <v>5225</v>
      </c>
      <c r="C7930" s="25">
        <v>43050</v>
      </c>
      <c r="D7930" s="24">
        <f>IFERROR(VLOOKUP(B7930,'2017_GT Roster'!$B$6:$H$21,7, FALSE), "NO MATCH!!!")</f>
        <v>10</v>
      </c>
      <c r="E7930" s="24">
        <f>IFERROR(VLOOKUP(GAME_JUMP_REPORT_CONSOLIDATED!C7930,GAME_INDEX!$A$7:$E$34,5,FALSE), "NO MATCH")</f>
        <v>1024</v>
      </c>
      <c r="F7930" s="24" t="str">
        <f>IFERROR(VLOOKUP(C7930,GAME_INDEX!$A$7:$E$34,4,FALSE), "NO MATCH!!!")</f>
        <v>NC State</v>
      </c>
      <c r="G7930" t="s">
        <v>7921</v>
      </c>
      <c r="H7930" s="1">
        <v>43050</v>
      </c>
      <c r="I7930">
        <v>2123</v>
      </c>
      <c r="J7930" t="s">
        <v>7</v>
      </c>
      <c r="K7930" t="s">
        <v>5225</v>
      </c>
      <c r="L7930">
        <v>13.4</v>
      </c>
    </row>
    <row r="7931" spans="1:12" x14ac:dyDescent="0.55000000000000004">
      <c r="A7931" s="24" t="str">
        <f t="shared" si="124"/>
        <v>10241</v>
      </c>
      <c r="B7931" s="24" t="s">
        <v>3254</v>
      </c>
      <c r="C7931" s="25">
        <v>43050</v>
      </c>
      <c r="D7931" s="24">
        <f>IFERROR(VLOOKUP(B7931,'2017_GT Roster'!$B$6:$H$21,7, FALSE), "NO MATCH!!!")</f>
        <v>1</v>
      </c>
      <c r="E7931" s="24">
        <f>IFERROR(VLOOKUP(GAME_JUMP_REPORT_CONSOLIDATED!C7931,GAME_INDEX!$A$7:$E$34,5,FALSE), "NO MATCH")</f>
        <v>1024</v>
      </c>
      <c r="F7931" s="24" t="str">
        <f>IFERROR(VLOOKUP(C7931,GAME_INDEX!$A$7:$E$34,4,FALSE), "NO MATCH!!!")</f>
        <v>NC State</v>
      </c>
      <c r="G7931" t="s">
        <v>7922</v>
      </c>
      <c r="H7931" s="1">
        <v>43050</v>
      </c>
      <c r="I7931">
        <v>2126</v>
      </c>
      <c r="J7931" t="s">
        <v>7</v>
      </c>
      <c r="K7931" t="s">
        <v>3254</v>
      </c>
      <c r="L7931">
        <v>16.399999999999999</v>
      </c>
    </row>
    <row r="7932" spans="1:12" x14ac:dyDescent="0.55000000000000004">
      <c r="A7932" s="24" t="str">
        <f t="shared" si="124"/>
        <v>10249</v>
      </c>
      <c r="B7932" s="24" t="s">
        <v>27</v>
      </c>
      <c r="C7932" s="25">
        <v>43050</v>
      </c>
      <c r="D7932" s="24">
        <f>IFERROR(VLOOKUP(B7932,'2017_GT Roster'!$B$6:$H$21,7, FALSE), "NO MATCH!!!")</f>
        <v>9</v>
      </c>
      <c r="E7932" s="24">
        <f>IFERROR(VLOOKUP(GAME_JUMP_REPORT_CONSOLIDATED!C7932,GAME_INDEX!$A$7:$E$34,5,FALSE), "NO MATCH")</f>
        <v>1024</v>
      </c>
      <c r="F7932" s="24" t="str">
        <f>IFERROR(VLOOKUP(C7932,GAME_INDEX!$A$7:$E$34,4,FALSE), "NO MATCH!!!")</f>
        <v>NC State</v>
      </c>
      <c r="G7932" t="s">
        <v>7923</v>
      </c>
      <c r="H7932" s="1">
        <v>43050</v>
      </c>
      <c r="I7932">
        <v>2150</v>
      </c>
      <c r="J7932" t="s">
        <v>7</v>
      </c>
      <c r="K7932" t="s">
        <v>27</v>
      </c>
      <c r="L7932">
        <v>14.3</v>
      </c>
    </row>
    <row r="7933" spans="1:12" x14ac:dyDescent="0.55000000000000004">
      <c r="A7933" s="24" t="str">
        <f t="shared" si="124"/>
        <v>10241</v>
      </c>
      <c r="B7933" s="24" t="s">
        <v>3254</v>
      </c>
      <c r="C7933" s="25">
        <v>43050</v>
      </c>
      <c r="D7933" s="24">
        <f>IFERROR(VLOOKUP(B7933,'2017_GT Roster'!$B$6:$H$21,7, FALSE), "NO MATCH!!!")</f>
        <v>1</v>
      </c>
      <c r="E7933" s="24">
        <f>IFERROR(VLOOKUP(GAME_JUMP_REPORT_CONSOLIDATED!C7933,GAME_INDEX!$A$7:$E$34,5,FALSE), "NO MATCH")</f>
        <v>1024</v>
      </c>
      <c r="F7933" s="24" t="str">
        <f>IFERROR(VLOOKUP(C7933,GAME_INDEX!$A$7:$E$34,4,FALSE), "NO MATCH!!!")</f>
        <v>NC State</v>
      </c>
      <c r="G7933" t="s">
        <v>7924</v>
      </c>
      <c r="H7933" s="1">
        <v>43050</v>
      </c>
      <c r="I7933">
        <v>2152</v>
      </c>
      <c r="J7933" t="s">
        <v>7</v>
      </c>
      <c r="K7933" t="s">
        <v>3254</v>
      </c>
      <c r="L7933">
        <v>21.2</v>
      </c>
    </row>
    <row r="7934" spans="1:12" x14ac:dyDescent="0.55000000000000004">
      <c r="A7934" s="24" t="str">
        <f t="shared" si="124"/>
        <v>102433</v>
      </c>
      <c r="B7934" s="24" t="s">
        <v>32</v>
      </c>
      <c r="C7934" s="25">
        <v>43050</v>
      </c>
      <c r="D7934" s="24">
        <f>IFERROR(VLOOKUP(B7934,'2017_GT Roster'!$B$6:$H$21,7, FALSE), "NO MATCH!!!")</f>
        <v>33</v>
      </c>
      <c r="E7934" s="24">
        <f>IFERROR(VLOOKUP(GAME_JUMP_REPORT_CONSOLIDATED!C7934,GAME_INDEX!$A$7:$E$34,5,FALSE), "NO MATCH")</f>
        <v>1024</v>
      </c>
      <c r="F7934" s="24" t="str">
        <f>IFERROR(VLOOKUP(C7934,GAME_INDEX!$A$7:$E$34,4,FALSE), "NO MATCH!!!")</f>
        <v>NC State</v>
      </c>
      <c r="G7934" t="s">
        <v>7925</v>
      </c>
      <c r="H7934" s="1">
        <v>43050</v>
      </c>
      <c r="I7934">
        <v>2171</v>
      </c>
      <c r="J7934" t="s">
        <v>7</v>
      </c>
      <c r="K7934" t="s">
        <v>32</v>
      </c>
      <c r="L7934">
        <v>15.5</v>
      </c>
    </row>
    <row r="7935" spans="1:12" x14ac:dyDescent="0.55000000000000004">
      <c r="A7935" s="24" t="str">
        <f t="shared" si="124"/>
        <v>10241</v>
      </c>
      <c r="B7935" s="24" t="s">
        <v>3254</v>
      </c>
      <c r="C7935" s="25">
        <v>43050</v>
      </c>
      <c r="D7935" s="24">
        <f>IFERROR(VLOOKUP(B7935,'2017_GT Roster'!$B$6:$H$21,7, FALSE), "NO MATCH!!!")</f>
        <v>1</v>
      </c>
      <c r="E7935" s="24">
        <f>IFERROR(VLOOKUP(GAME_JUMP_REPORT_CONSOLIDATED!C7935,GAME_INDEX!$A$7:$E$34,5,FALSE), "NO MATCH")</f>
        <v>1024</v>
      </c>
      <c r="F7935" s="24" t="str">
        <f>IFERROR(VLOOKUP(C7935,GAME_INDEX!$A$7:$E$34,4,FALSE), "NO MATCH!!!")</f>
        <v>NC State</v>
      </c>
      <c r="G7935" t="s">
        <v>7926</v>
      </c>
      <c r="H7935" s="1">
        <v>43050</v>
      </c>
      <c r="I7935">
        <v>2175</v>
      </c>
      <c r="J7935" t="s">
        <v>7</v>
      </c>
      <c r="K7935" t="s">
        <v>3254</v>
      </c>
      <c r="L7935">
        <v>17.3</v>
      </c>
    </row>
    <row r="7936" spans="1:12" x14ac:dyDescent="0.55000000000000004">
      <c r="A7936" s="24" t="str">
        <f t="shared" si="124"/>
        <v>102433</v>
      </c>
      <c r="B7936" s="24" t="s">
        <v>32</v>
      </c>
      <c r="C7936" s="25">
        <v>43050</v>
      </c>
      <c r="D7936" s="24">
        <f>IFERROR(VLOOKUP(B7936,'2017_GT Roster'!$B$6:$H$21,7, FALSE), "NO MATCH!!!")</f>
        <v>33</v>
      </c>
      <c r="E7936" s="24">
        <f>IFERROR(VLOOKUP(GAME_JUMP_REPORT_CONSOLIDATED!C7936,GAME_INDEX!$A$7:$E$34,5,FALSE), "NO MATCH")</f>
        <v>1024</v>
      </c>
      <c r="F7936" s="24" t="str">
        <f>IFERROR(VLOOKUP(C7936,GAME_INDEX!$A$7:$E$34,4,FALSE), "NO MATCH!!!")</f>
        <v>NC State</v>
      </c>
      <c r="G7936" t="s">
        <v>7927</v>
      </c>
      <c r="H7936" s="1">
        <v>43050</v>
      </c>
      <c r="I7936">
        <v>2178</v>
      </c>
      <c r="J7936" t="s">
        <v>7</v>
      </c>
      <c r="K7936" t="s">
        <v>32</v>
      </c>
      <c r="L7936">
        <v>19.600000000000001</v>
      </c>
    </row>
    <row r="7937" spans="1:12" x14ac:dyDescent="0.55000000000000004">
      <c r="A7937" s="24" t="str">
        <f t="shared" si="124"/>
        <v>102411</v>
      </c>
      <c r="B7937" s="24" t="s">
        <v>14</v>
      </c>
      <c r="C7937" s="25">
        <v>43050</v>
      </c>
      <c r="D7937" s="24">
        <f>IFERROR(VLOOKUP(B7937,'2017_GT Roster'!$B$6:$H$21,7, FALSE), "NO MATCH!!!")</f>
        <v>11</v>
      </c>
      <c r="E7937" s="24">
        <f>IFERROR(VLOOKUP(GAME_JUMP_REPORT_CONSOLIDATED!C7937,GAME_INDEX!$A$7:$E$34,5,FALSE), "NO MATCH")</f>
        <v>1024</v>
      </c>
      <c r="F7937" s="24" t="str">
        <f>IFERROR(VLOOKUP(C7937,GAME_INDEX!$A$7:$E$34,4,FALSE), "NO MATCH!!!")</f>
        <v>NC State</v>
      </c>
      <c r="G7937" t="s">
        <v>7928</v>
      </c>
      <c r="H7937" s="1">
        <v>43050</v>
      </c>
      <c r="I7937">
        <v>2181</v>
      </c>
      <c r="J7937" t="s">
        <v>7</v>
      </c>
      <c r="K7937" t="s">
        <v>14</v>
      </c>
      <c r="L7937">
        <v>22</v>
      </c>
    </row>
    <row r="7938" spans="1:12" x14ac:dyDescent="0.55000000000000004">
      <c r="A7938" s="24" t="str">
        <f t="shared" si="124"/>
        <v>10241</v>
      </c>
      <c r="B7938" s="24" t="s">
        <v>3254</v>
      </c>
      <c r="C7938" s="25">
        <v>43050</v>
      </c>
      <c r="D7938" s="24">
        <f>IFERROR(VLOOKUP(B7938,'2017_GT Roster'!$B$6:$H$21,7, FALSE), "NO MATCH!!!")</f>
        <v>1</v>
      </c>
      <c r="E7938" s="24">
        <f>IFERROR(VLOOKUP(GAME_JUMP_REPORT_CONSOLIDATED!C7938,GAME_INDEX!$A$7:$E$34,5,FALSE), "NO MATCH")</f>
        <v>1024</v>
      </c>
      <c r="F7938" s="24" t="str">
        <f>IFERROR(VLOOKUP(C7938,GAME_INDEX!$A$7:$E$34,4,FALSE), "NO MATCH!!!")</f>
        <v>NC State</v>
      </c>
      <c r="G7938" t="s">
        <v>7929</v>
      </c>
      <c r="H7938" s="1">
        <v>43050</v>
      </c>
      <c r="I7938">
        <v>2182</v>
      </c>
      <c r="J7938" t="s">
        <v>7</v>
      </c>
      <c r="K7938" t="s">
        <v>3254</v>
      </c>
      <c r="L7938">
        <v>18</v>
      </c>
    </row>
    <row r="7939" spans="1:12" x14ac:dyDescent="0.55000000000000004">
      <c r="A7939" s="24" t="str">
        <f t="shared" si="124"/>
        <v>10241</v>
      </c>
      <c r="B7939" s="24" t="s">
        <v>3254</v>
      </c>
      <c r="C7939" s="25">
        <v>43050</v>
      </c>
      <c r="D7939" s="24">
        <f>IFERROR(VLOOKUP(B7939,'2017_GT Roster'!$B$6:$H$21,7, FALSE), "NO MATCH!!!")</f>
        <v>1</v>
      </c>
      <c r="E7939" s="24">
        <f>IFERROR(VLOOKUP(GAME_JUMP_REPORT_CONSOLIDATED!C7939,GAME_INDEX!$A$7:$E$34,5,FALSE), "NO MATCH")</f>
        <v>1024</v>
      </c>
      <c r="F7939" s="24" t="str">
        <f>IFERROR(VLOOKUP(C7939,GAME_INDEX!$A$7:$E$34,4,FALSE), "NO MATCH!!!")</f>
        <v>NC State</v>
      </c>
      <c r="G7939" t="s">
        <v>7930</v>
      </c>
      <c r="H7939" s="1">
        <v>43050</v>
      </c>
      <c r="I7939">
        <v>2205</v>
      </c>
      <c r="J7939" t="s">
        <v>7</v>
      </c>
      <c r="K7939" t="s">
        <v>3254</v>
      </c>
      <c r="L7939">
        <v>12.5</v>
      </c>
    </row>
    <row r="7940" spans="1:12" x14ac:dyDescent="0.55000000000000004">
      <c r="A7940" s="24" t="str">
        <f t="shared" si="124"/>
        <v>102411</v>
      </c>
      <c r="B7940" s="24" t="s">
        <v>14</v>
      </c>
      <c r="C7940" s="25">
        <v>43050</v>
      </c>
      <c r="D7940" s="24">
        <f>IFERROR(VLOOKUP(B7940,'2017_GT Roster'!$B$6:$H$21,7, FALSE), "NO MATCH!!!")</f>
        <v>11</v>
      </c>
      <c r="E7940" s="24">
        <f>IFERROR(VLOOKUP(GAME_JUMP_REPORT_CONSOLIDATED!C7940,GAME_INDEX!$A$7:$E$34,5,FALSE), "NO MATCH")</f>
        <v>1024</v>
      </c>
      <c r="F7940" s="24" t="str">
        <f>IFERROR(VLOOKUP(C7940,GAME_INDEX!$A$7:$E$34,4,FALSE), "NO MATCH!!!")</f>
        <v>NC State</v>
      </c>
      <c r="G7940" t="s">
        <v>7931</v>
      </c>
      <c r="H7940" s="1">
        <v>43050</v>
      </c>
      <c r="I7940">
        <v>2205</v>
      </c>
      <c r="J7940" t="s">
        <v>7</v>
      </c>
      <c r="K7940" t="s">
        <v>14</v>
      </c>
      <c r="L7940">
        <v>14</v>
      </c>
    </row>
    <row r="7941" spans="1:12" x14ac:dyDescent="0.55000000000000004">
      <c r="A7941" s="24" t="str">
        <f t="shared" si="124"/>
        <v>10249</v>
      </c>
      <c r="B7941" s="24" t="s">
        <v>27</v>
      </c>
      <c r="C7941" s="25">
        <v>43050</v>
      </c>
      <c r="D7941" s="24">
        <f>IFERROR(VLOOKUP(B7941,'2017_GT Roster'!$B$6:$H$21,7, FALSE), "NO MATCH!!!")</f>
        <v>9</v>
      </c>
      <c r="E7941" s="24">
        <f>IFERROR(VLOOKUP(GAME_JUMP_REPORT_CONSOLIDATED!C7941,GAME_INDEX!$A$7:$E$34,5,FALSE), "NO MATCH")</f>
        <v>1024</v>
      </c>
      <c r="F7941" s="24" t="str">
        <f>IFERROR(VLOOKUP(C7941,GAME_INDEX!$A$7:$E$34,4,FALSE), "NO MATCH!!!")</f>
        <v>NC State</v>
      </c>
      <c r="G7941" t="s">
        <v>7932</v>
      </c>
      <c r="H7941" s="1">
        <v>43050</v>
      </c>
      <c r="I7941">
        <v>2209</v>
      </c>
      <c r="J7941" t="s">
        <v>7</v>
      </c>
      <c r="K7941" t="s">
        <v>27</v>
      </c>
      <c r="L7941">
        <v>15.9</v>
      </c>
    </row>
    <row r="7942" spans="1:12" x14ac:dyDescent="0.55000000000000004">
      <c r="A7942" s="24" t="str">
        <f t="shared" si="124"/>
        <v>10241</v>
      </c>
      <c r="B7942" s="24" t="s">
        <v>3254</v>
      </c>
      <c r="C7942" s="25">
        <v>43050</v>
      </c>
      <c r="D7942" s="24">
        <f>IFERROR(VLOOKUP(B7942,'2017_GT Roster'!$B$6:$H$21,7, FALSE), "NO MATCH!!!")</f>
        <v>1</v>
      </c>
      <c r="E7942" s="24">
        <f>IFERROR(VLOOKUP(GAME_JUMP_REPORT_CONSOLIDATED!C7942,GAME_INDEX!$A$7:$E$34,5,FALSE), "NO MATCH")</f>
        <v>1024</v>
      </c>
      <c r="F7942" s="24" t="str">
        <f>IFERROR(VLOOKUP(C7942,GAME_INDEX!$A$7:$E$34,4,FALSE), "NO MATCH!!!")</f>
        <v>NC State</v>
      </c>
      <c r="G7942" t="s">
        <v>7933</v>
      </c>
      <c r="H7942" s="1">
        <v>43050</v>
      </c>
      <c r="I7942">
        <v>2211</v>
      </c>
      <c r="J7942" t="s">
        <v>7</v>
      </c>
      <c r="K7942" t="s">
        <v>3254</v>
      </c>
      <c r="L7942">
        <v>14</v>
      </c>
    </row>
    <row r="7943" spans="1:12" x14ac:dyDescent="0.55000000000000004">
      <c r="A7943" s="24" t="str">
        <f t="shared" si="124"/>
        <v>10249</v>
      </c>
      <c r="B7943" s="24" t="s">
        <v>27</v>
      </c>
      <c r="C7943" s="25">
        <v>43050</v>
      </c>
      <c r="D7943" s="24">
        <f>IFERROR(VLOOKUP(B7943,'2017_GT Roster'!$B$6:$H$21,7, FALSE), "NO MATCH!!!")</f>
        <v>9</v>
      </c>
      <c r="E7943" s="24">
        <f>IFERROR(VLOOKUP(GAME_JUMP_REPORT_CONSOLIDATED!C7943,GAME_INDEX!$A$7:$E$34,5,FALSE), "NO MATCH")</f>
        <v>1024</v>
      </c>
      <c r="F7943" s="24" t="str">
        <f>IFERROR(VLOOKUP(C7943,GAME_INDEX!$A$7:$E$34,4,FALSE), "NO MATCH!!!")</f>
        <v>NC State</v>
      </c>
      <c r="G7943" t="s">
        <v>7934</v>
      </c>
      <c r="H7943" s="1">
        <v>43050</v>
      </c>
      <c r="I7943">
        <v>2236</v>
      </c>
      <c r="J7943" t="s">
        <v>7</v>
      </c>
      <c r="K7943" t="s">
        <v>27</v>
      </c>
      <c r="L7943">
        <v>15.3</v>
      </c>
    </row>
    <row r="7944" spans="1:12" x14ac:dyDescent="0.55000000000000004">
      <c r="A7944" s="24" t="str">
        <f t="shared" si="124"/>
        <v>102411</v>
      </c>
      <c r="B7944" s="24" t="s">
        <v>14</v>
      </c>
      <c r="C7944" s="25">
        <v>43050</v>
      </c>
      <c r="D7944" s="24">
        <f>IFERROR(VLOOKUP(B7944,'2017_GT Roster'!$B$6:$H$21,7, FALSE), "NO MATCH!!!")</f>
        <v>11</v>
      </c>
      <c r="E7944" s="24">
        <f>IFERROR(VLOOKUP(GAME_JUMP_REPORT_CONSOLIDATED!C7944,GAME_INDEX!$A$7:$E$34,5,FALSE), "NO MATCH")</f>
        <v>1024</v>
      </c>
      <c r="F7944" s="24" t="str">
        <f>IFERROR(VLOOKUP(C7944,GAME_INDEX!$A$7:$E$34,4,FALSE), "NO MATCH!!!")</f>
        <v>NC State</v>
      </c>
      <c r="G7944" t="s">
        <v>7935</v>
      </c>
      <c r="H7944" s="1">
        <v>43050</v>
      </c>
      <c r="I7944">
        <v>2237</v>
      </c>
      <c r="J7944" t="s">
        <v>7</v>
      </c>
      <c r="K7944" t="s">
        <v>14</v>
      </c>
      <c r="L7944">
        <v>18.399999999999999</v>
      </c>
    </row>
    <row r="7945" spans="1:12" x14ac:dyDescent="0.55000000000000004">
      <c r="A7945" s="24" t="str">
        <f t="shared" si="124"/>
        <v>10241</v>
      </c>
      <c r="B7945" s="24" t="s">
        <v>3254</v>
      </c>
      <c r="C7945" s="25">
        <v>43050</v>
      </c>
      <c r="D7945" s="24">
        <f>IFERROR(VLOOKUP(B7945,'2017_GT Roster'!$B$6:$H$21,7, FALSE), "NO MATCH!!!")</f>
        <v>1</v>
      </c>
      <c r="E7945" s="24">
        <f>IFERROR(VLOOKUP(GAME_JUMP_REPORT_CONSOLIDATED!C7945,GAME_INDEX!$A$7:$E$34,5,FALSE), "NO MATCH")</f>
        <v>1024</v>
      </c>
      <c r="F7945" s="24" t="str">
        <f>IFERROR(VLOOKUP(C7945,GAME_INDEX!$A$7:$E$34,4,FALSE), "NO MATCH!!!")</f>
        <v>NC State</v>
      </c>
      <c r="G7945" t="s">
        <v>7936</v>
      </c>
      <c r="H7945" s="1">
        <v>43050</v>
      </c>
      <c r="I7945">
        <v>2242</v>
      </c>
      <c r="J7945" t="s">
        <v>7</v>
      </c>
      <c r="K7945" t="s">
        <v>3254</v>
      </c>
      <c r="L7945">
        <v>16.5</v>
      </c>
    </row>
    <row r="7946" spans="1:12" x14ac:dyDescent="0.55000000000000004">
      <c r="A7946" s="24" t="str">
        <f t="shared" si="124"/>
        <v>10244</v>
      </c>
      <c r="B7946" s="24" t="s">
        <v>3262</v>
      </c>
      <c r="C7946" s="25">
        <v>43050</v>
      </c>
      <c r="D7946" s="24">
        <f>IFERROR(VLOOKUP(B7946,'2017_GT Roster'!$B$6:$H$21,7, FALSE), "NO MATCH!!!")</f>
        <v>4</v>
      </c>
      <c r="E7946" s="24">
        <f>IFERROR(VLOOKUP(GAME_JUMP_REPORT_CONSOLIDATED!C7946,GAME_INDEX!$A$7:$E$34,5,FALSE), "NO MATCH")</f>
        <v>1024</v>
      </c>
      <c r="F7946" s="24" t="str">
        <f>IFERROR(VLOOKUP(C7946,GAME_INDEX!$A$7:$E$34,4,FALSE), "NO MATCH!!!")</f>
        <v>NC State</v>
      </c>
      <c r="G7946" t="s">
        <v>7937</v>
      </c>
      <c r="H7946" s="1">
        <v>43050</v>
      </c>
      <c r="I7946">
        <v>2244</v>
      </c>
      <c r="J7946" t="s">
        <v>7</v>
      </c>
      <c r="K7946" t="s">
        <v>3262</v>
      </c>
      <c r="L7946">
        <v>12.4</v>
      </c>
    </row>
    <row r="7947" spans="1:12" x14ac:dyDescent="0.55000000000000004">
      <c r="A7947" s="24" t="str">
        <f t="shared" si="124"/>
        <v>102411</v>
      </c>
      <c r="B7947" s="24" t="s">
        <v>14</v>
      </c>
      <c r="C7947" s="25">
        <v>43050</v>
      </c>
      <c r="D7947" s="24">
        <f>IFERROR(VLOOKUP(B7947,'2017_GT Roster'!$B$6:$H$21,7, FALSE), "NO MATCH!!!")</f>
        <v>11</v>
      </c>
      <c r="E7947" s="24">
        <f>IFERROR(VLOOKUP(GAME_JUMP_REPORT_CONSOLIDATED!C7947,GAME_INDEX!$A$7:$E$34,5,FALSE), "NO MATCH")</f>
        <v>1024</v>
      </c>
      <c r="F7947" s="24" t="str">
        <f>IFERROR(VLOOKUP(C7947,GAME_INDEX!$A$7:$E$34,4,FALSE), "NO MATCH!!!")</f>
        <v>NC State</v>
      </c>
      <c r="G7947" t="s">
        <v>7938</v>
      </c>
      <c r="H7947" s="1">
        <v>43050</v>
      </c>
      <c r="I7947">
        <v>2389</v>
      </c>
      <c r="J7947" t="s">
        <v>7</v>
      </c>
      <c r="K7947" t="s">
        <v>14</v>
      </c>
      <c r="L7947">
        <v>5</v>
      </c>
    </row>
    <row r="7948" spans="1:12" x14ac:dyDescent="0.55000000000000004">
      <c r="A7948" s="24" t="str">
        <f t="shared" si="124"/>
        <v>10249</v>
      </c>
      <c r="B7948" s="24" t="s">
        <v>27</v>
      </c>
      <c r="C7948" s="25">
        <v>43050</v>
      </c>
      <c r="D7948" s="24">
        <f>IFERROR(VLOOKUP(B7948,'2017_GT Roster'!$B$6:$H$21,7, FALSE), "NO MATCH!!!")</f>
        <v>9</v>
      </c>
      <c r="E7948" s="24">
        <f>IFERROR(VLOOKUP(GAME_JUMP_REPORT_CONSOLIDATED!C7948,GAME_INDEX!$A$7:$E$34,5,FALSE), "NO MATCH")</f>
        <v>1024</v>
      </c>
      <c r="F7948" s="24" t="str">
        <f>IFERROR(VLOOKUP(C7948,GAME_INDEX!$A$7:$E$34,4,FALSE), "NO MATCH!!!")</f>
        <v>NC State</v>
      </c>
      <c r="G7948" t="s">
        <v>7939</v>
      </c>
      <c r="H7948" s="1">
        <v>43050</v>
      </c>
      <c r="I7948">
        <v>2392</v>
      </c>
      <c r="J7948" t="s">
        <v>7</v>
      </c>
      <c r="K7948" t="s">
        <v>27</v>
      </c>
      <c r="L7948">
        <v>15</v>
      </c>
    </row>
    <row r="7949" spans="1:12" x14ac:dyDescent="0.55000000000000004">
      <c r="A7949" s="24" t="str">
        <f t="shared" si="124"/>
        <v>102411</v>
      </c>
      <c r="B7949" s="24" t="s">
        <v>14</v>
      </c>
      <c r="C7949" s="25">
        <v>43050</v>
      </c>
      <c r="D7949" s="24">
        <f>IFERROR(VLOOKUP(B7949,'2017_GT Roster'!$B$6:$H$21,7, FALSE), "NO MATCH!!!")</f>
        <v>11</v>
      </c>
      <c r="E7949" s="24">
        <f>IFERROR(VLOOKUP(GAME_JUMP_REPORT_CONSOLIDATED!C7949,GAME_INDEX!$A$7:$E$34,5,FALSE), "NO MATCH")</f>
        <v>1024</v>
      </c>
      <c r="F7949" s="24" t="str">
        <f>IFERROR(VLOOKUP(C7949,GAME_INDEX!$A$7:$E$34,4,FALSE), "NO MATCH!!!")</f>
        <v>NC State</v>
      </c>
      <c r="G7949" t="s">
        <v>7940</v>
      </c>
      <c r="H7949" s="1">
        <v>43050</v>
      </c>
      <c r="I7949">
        <v>2412</v>
      </c>
      <c r="J7949" t="s">
        <v>7</v>
      </c>
      <c r="K7949" t="s">
        <v>14</v>
      </c>
      <c r="L7949">
        <v>24.2</v>
      </c>
    </row>
    <row r="7950" spans="1:12" x14ac:dyDescent="0.55000000000000004">
      <c r="A7950" s="24" t="str">
        <f t="shared" si="124"/>
        <v>10244</v>
      </c>
      <c r="B7950" s="24" t="s">
        <v>3262</v>
      </c>
      <c r="C7950" s="25">
        <v>43050</v>
      </c>
      <c r="D7950" s="24">
        <f>IFERROR(VLOOKUP(B7950,'2017_GT Roster'!$B$6:$H$21,7, FALSE), "NO MATCH!!!")</f>
        <v>4</v>
      </c>
      <c r="E7950" s="24">
        <f>IFERROR(VLOOKUP(GAME_JUMP_REPORT_CONSOLIDATED!C7950,GAME_INDEX!$A$7:$E$34,5,FALSE), "NO MATCH")</f>
        <v>1024</v>
      </c>
      <c r="F7950" s="24" t="str">
        <f>IFERROR(VLOOKUP(C7950,GAME_INDEX!$A$7:$E$34,4,FALSE), "NO MATCH!!!")</f>
        <v>NC State</v>
      </c>
      <c r="G7950" t="s">
        <v>7941</v>
      </c>
      <c r="H7950" s="1">
        <v>43050</v>
      </c>
      <c r="I7950">
        <v>2432</v>
      </c>
      <c r="J7950" t="s">
        <v>7</v>
      </c>
      <c r="K7950" t="s">
        <v>3262</v>
      </c>
      <c r="L7950">
        <v>20.399999999999999</v>
      </c>
    </row>
    <row r="7951" spans="1:12" x14ac:dyDescent="0.55000000000000004">
      <c r="A7951" s="24" t="str">
        <f t="shared" si="124"/>
        <v>10241</v>
      </c>
      <c r="B7951" s="24" t="s">
        <v>3254</v>
      </c>
      <c r="C7951" s="25">
        <v>43050</v>
      </c>
      <c r="D7951" s="24">
        <f>IFERROR(VLOOKUP(B7951,'2017_GT Roster'!$B$6:$H$21,7, FALSE), "NO MATCH!!!")</f>
        <v>1</v>
      </c>
      <c r="E7951" s="24">
        <f>IFERROR(VLOOKUP(GAME_JUMP_REPORT_CONSOLIDATED!C7951,GAME_INDEX!$A$7:$E$34,5,FALSE), "NO MATCH")</f>
        <v>1024</v>
      </c>
      <c r="F7951" s="24" t="str">
        <f>IFERROR(VLOOKUP(C7951,GAME_INDEX!$A$7:$E$34,4,FALSE), "NO MATCH!!!")</f>
        <v>NC State</v>
      </c>
      <c r="G7951" t="s">
        <v>7942</v>
      </c>
      <c r="H7951" s="1">
        <v>43050</v>
      </c>
      <c r="I7951">
        <v>2433</v>
      </c>
      <c r="J7951" t="s">
        <v>7</v>
      </c>
      <c r="K7951" t="s">
        <v>3254</v>
      </c>
      <c r="L7951">
        <v>12.2</v>
      </c>
    </row>
    <row r="7952" spans="1:12" x14ac:dyDescent="0.55000000000000004">
      <c r="A7952" s="24" t="str">
        <f t="shared" si="124"/>
        <v>102411</v>
      </c>
      <c r="B7952" s="24" t="s">
        <v>14</v>
      </c>
      <c r="C7952" s="25">
        <v>43050</v>
      </c>
      <c r="D7952" s="24">
        <f>IFERROR(VLOOKUP(B7952,'2017_GT Roster'!$B$6:$H$21,7, FALSE), "NO MATCH!!!")</f>
        <v>11</v>
      </c>
      <c r="E7952" s="24">
        <f>IFERROR(VLOOKUP(GAME_JUMP_REPORT_CONSOLIDATED!C7952,GAME_INDEX!$A$7:$E$34,5,FALSE), "NO MATCH")</f>
        <v>1024</v>
      </c>
      <c r="F7952" s="24" t="str">
        <f>IFERROR(VLOOKUP(C7952,GAME_INDEX!$A$7:$E$34,4,FALSE), "NO MATCH!!!")</f>
        <v>NC State</v>
      </c>
      <c r="G7952" t="s">
        <v>7943</v>
      </c>
      <c r="H7952" s="1">
        <v>43050</v>
      </c>
      <c r="I7952">
        <v>2436</v>
      </c>
      <c r="J7952" t="s">
        <v>7</v>
      </c>
      <c r="K7952" t="s">
        <v>14</v>
      </c>
      <c r="L7952">
        <v>22.4</v>
      </c>
    </row>
    <row r="7953" spans="1:12" x14ac:dyDescent="0.55000000000000004">
      <c r="A7953" s="24" t="str">
        <f t="shared" si="124"/>
        <v>10244</v>
      </c>
      <c r="B7953" s="24" t="s">
        <v>3262</v>
      </c>
      <c r="C7953" s="25">
        <v>43050</v>
      </c>
      <c r="D7953" s="24">
        <f>IFERROR(VLOOKUP(B7953,'2017_GT Roster'!$B$6:$H$21,7, FALSE), "NO MATCH!!!")</f>
        <v>4</v>
      </c>
      <c r="E7953" s="24">
        <f>IFERROR(VLOOKUP(GAME_JUMP_REPORT_CONSOLIDATED!C7953,GAME_INDEX!$A$7:$E$34,5,FALSE), "NO MATCH")</f>
        <v>1024</v>
      </c>
      <c r="F7953" s="24" t="str">
        <f>IFERROR(VLOOKUP(C7953,GAME_INDEX!$A$7:$E$34,4,FALSE), "NO MATCH!!!")</f>
        <v>NC State</v>
      </c>
      <c r="G7953" t="s">
        <v>7944</v>
      </c>
      <c r="H7953" s="1">
        <v>43050</v>
      </c>
      <c r="I7953">
        <v>2453</v>
      </c>
      <c r="J7953" t="s">
        <v>7</v>
      </c>
      <c r="K7953" t="s">
        <v>3262</v>
      </c>
      <c r="L7953">
        <v>27.2</v>
      </c>
    </row>
    <row r="7954" spans="1:12" x14ac:dyDescent="0.55000000000000004">
      <c r="A7954" s="24" t="str">
        <f t="shared" si="124"/>
        <v>10241</v>
      </c>
      <c r="B7954" s="24" t="s">
        <v>3254</v>
      </c>
      <c r="C7954" s="25">
        <v>43050</v>
      </c>
      <c r="D7954" s="24">
        <f>IFERROR(VLOOKUP(B7954,'2017_GT Roster'!$B$6:$H$21,7, FALSE), "NO MATCH!!!")</f>
        <v>1</v>
      </c>
      <c r="E7954" s="24">
        <f>IFERROR(VLOOKUP(GAME_JUMP_REPORT_CONSOLIDATED!C7954,GAME_INDEX!$A$7:$E$34,5,FALSE), "NO MATCH")</f>
        <v>1024</v>
      </c>
      <c r="F7954" s="24" t="str">
        <f>IFERROR(VLOOKUP(C7954,GAME_INDEX!$A$7:$E$34,4,FALSE), "NO MATCH!!!")</f>
        <v>NC State</v>
      </c>
      <c r="G7954" t="s">
        <v>7945</v>
      </c>
      <c r="H7954" s="1">
        <v>43050</v>
      </c>
      <c r="I7954">
        <v>2453</v>
      </c>
      <c r="J7954" t="s">
        <v>7</v>
      </c>
      <c r="K7954" t="s">
        <v>3254</v>
      </c>
      <c r="L7954">
        <v>12.1</v>
      </c>
    </row>
    <row r="7955" spans="1:12" x14ac:dyDescent="0.55000000000000004">
      <c r="A7955" s="24" t="str">
        <f t="shared" si="124"/>
        <v>10249</v>
      </c>
      <c r="B7955" s="24" t="s">
        <v>27</v>
      </c>
      <c r="C7955" s="25">
        <v>43050</v>
      </c>
      <c r="D7955" s="24">
        <f>IFERROR(VLOOKUP(B7955,'2017_GT Roster'!$B$6:$H$21,7, FALSE), "NO MATCH!!!")</f>
        <v>9</v>
      </c>
      <c r="E7955" s="24">
        <f>IFERROR(VLOOKUP(GAME_JUMP_REPORT_CONSOLIDATED!C7955,GAME_INDEX!$A$7:$E$34,5,FALSE), "NO MATCH")</f>
        <v>1024</v>
      </c>
      <c r="F7955" s="24" t="str">
        <f>IFERROR(VLOOKUP(C7955,GAME_INDEX!$A$7:$E$34,4,FALSE), "NO MATCH!!!")</f>
        <v>NC State</v>
      </c>
      <c r="G7955" t="s">
        <v>7946</v>
      </c>
      <c r="H7955" s="1">
        <v>43050</v>
      </c>
      <c r="I7955">
        <v>2460</v>
      </c>
      <c r="J7955" t="s">
        <v>7</v>
      </c>
      <c r="K7955" t="s">
        <v>27</v>
      </c>
      <c r="L7955">
        <v>15.1</v>
      </c>
    </row>
    <row r="7956" spans="1:12" x14ac:dyDescent="0.55000000000000004">
      <c r="A7956" s="24" t="str">
        <f t="shared" si="124"/>
        <v>10249</v>
      </c>
      <c r="B7956" s="24" t="s">
        <v>27</v>
      </c>
      <c r="C7956" s="25">
        <v>43050</v>
      </c>
      <c r="D7956" s="24">
        <f>IFERROR(VLOOKUP(B7956,'2017_GT Roster'!$B$6:$H$21,7, FALSE), "NO MATCH!!!")</f>
        <v>9</v>
      </c>
      <c r="E7956" s="24">
        <f>IFERROR(VLOOKUP(GAME_JUMP_REPORT_CONSOLIDATED!C7956,GAME_INDEX!$A$7:$E$34,5,FALSE), "NO MATCH")</f>
        <v>1024</v>
      </c>
      <c r="F7956" s="24" t="str">
        <f>IFERROR(VLOOKUP(C7956,GAME_INDEX!$A$7:$E$34,4,FALSE), "NO MATCH!!!")</f>
        <v>NC State</v>
      </c>
      <c r="G7956" t="s">
        <v>7947</v>
      </c>
      <c r="H7956" s="1">
        <v>43050</v>
      </c>
      <c r="I7956">
        <v>2480</v>
      </c>
      <c r="J7956" t="s">
        <v>7</v>
      </c>
      <c r="K7956" t="s">
        <v>27</v>
      </c>
      <c r="L7956">
        <v>10.9</v>
      </c>
    </row>
    <row r="7957" spans="1:12" x14ac:dyDescent="0.55000000000000004">
      <c r="A7957" s="24" t="str">
        <f t="shared" si="124"/>
        <v>102433</v>
      </c>
      <c r="B7957" s="24" t="s">
        <v>32</v>
      </c>
      <c r="C7957" s="25">
        <v>43050</v>
      </c>
      <c r="D7957" s="24">
        <f>IFERROR(VLOOKUP(B7957,'2017_GT Roster'!$B$6:$H$21,7, FALSE), "NO MATCH!!!")</f>
        <v>33</v>
      </c>
      <c r="E7957" s="24">
        <f>IFERROR(VLOOKUP(GAME_JUMP_REPORT_CONSOLIDATED!C7957,GAME_INDEX!$A$7:$E$34,5,FALSE), "NO MATCH")</f>
        <v>1024</v>
      </c>
      <c r="F7957" s="24" t="str">
        <f>IFERROR(VLOOKUP(C7957,GAME_INDEX!$A$7:$E$34,4,FALSE), "NO MATCH!!!")</f>
        <v>NC State</v>
      </c>
      <c r="G7957" t="s">
        <v>7948</v>
      </c>
      <c r="H7957" s="1">
        <v>43050</v>
      </c>
      <c r="I7957">
        <v>2482</v>
      </c>
      <c r="J7957" t="s">
        <v>7</v>
      </c>
      <c r="K7957" t="s">
        <v>32</v>
      </c>
      <c r="L7957">
        <v>25.4</v>
      </c>
    </row>
    <row r="7958" spans="1:12" x14ac:dyDescent="0.55000000000000004">
      <c r="A7958" s="24" t="str">
        <f t="shared" si="124"/>
        <v>10249</v>
      </c>
      <c r="B7958" s="24" t="s">
        <v>27</v>
      </c>
      <c r="C7958" s="25">
        <v>43050</v>
      </c>
      <c r="D7958" s="24">
        <f>IFERROR(VLOOKUP(B7958,'2017_GT Roster'!$B$6:$H$21,7, FALSE), "NO MATCH!!!")</f>
        <v>9</v>
      </c>
      <c r="E7958" s="24">
        <f>IFERROR(VLOOKUP(GAME_JUMP_REPORT_CONSOLIDATED!C7958,GAME_INDEX!$A$7:$E$34,5,FALSE), "NO MATCH")</f>
        <v>1024</v>
      </c>
      <c r="F7958" s="24" t="str">
        <f>IFERROR(VLOOKUP(C7958,GAME_INDEX!$A$7:$E$34,4,FALSE), "NO MATCH!!!")</f>
        <v>NC State</v>
      </c>
      <c r="G7958" t="s">
        <v>7949</v>
      </c>
      <c r="H7958" s="1">
        <v>43050</v>
      </c>
      <c r="I7958">
        <v>2499</v>
      </c>
      <c r="J7958" t="s">
        <v>7</v>
      </c>
      <c r="K7958" t="s">
        <v>27</v>
      </c>
      <c r="L7958">
        <v>11.8</v>
      </c>
    </row>
    <row r="7959" spans="1:12" x14ac:dyDescent="0.55000000000000004">
      <c r="A7959" s="24" t="str">
        <f t="shared" si="124"/>
        <v>10244</v>
      </c>
      <c r="B7959" s="24" t="s">
        <v>3262</v>
      </c>
      <c r="C7959" s="25">
        <v>43050</v>
      </c>
      <c r="D7959" s="24">
        <f>IFERROR(VLOOKUP(B7959,'2017_GT Roster'!$B$6:$H$21,7, FALSE), "NO MATCH!!!")</f>
        <v>4</v>
      </c>
      <c r="E7959" s="24">
        <f>IFERROR(VLOOKUP(GAME_JUMP_REPORT_CONSOLIDATED!C7959,GAME_INDEX!$A$7:$E$34,5,FALSE), "NO MATCH")</f>
        <v>1024</v>
      </c>
      <c r="F7959" s="24" t="str">
        <f>IFERROR(VLOOKUP(C7959,GAME_INDEX!$A$7:$E$34,4,FALSE), "NO MATCH!!!")</f>
        <v>NC State</v>
      </c>
      <c r="G7959" t="s">
        <v>7950</v>
      </c>
      <c r="H7959" s="1">
        <v>43050</v>
      </c>
      <c r="I7959">
        <v>2499</v>
      </c>
      <c r="J7959" t="s">
        <v>7</v>
      </c>
      <c r="K7959" t="s">
        <v>3262</v>
      </c>
      <c r="L7959">
        <v>22.8</v>
      </c>
    </row>
    <row r="7960" spans="1:12" x14ac:dyDescent="0.55000000000000004">
      <c r="A7960" s="24" t="str">
        <f t="shared" si="124"/>
        <v>102497</v>
      </c>
      <c r="B7960" s="24" t="s">
        <v>42</v>
      </c>
      <c r="C7960" s="25">
        <v>43050</v>
      </c>
      <c r="D7960" s="24">
        <f>IFERROR(VLOOKUP(B7960,'2017_GT Roster'!$B$6:$H$21,7, FALSE), "NO MATCH!!!")</f>
        <v>97</v>
      </c>
      <c r="E7960" s="24">
        <f>IFERROR(VLOOKUP(GAME_JUMP_REPORT_CONSOLIDATED!C7960,GAME_INDEX!$A$7:$E$34,5,FALSE), "NO MATCH")</f>
        <v>1024</v>
      </c>
      <c r="F7960" s="24" t="str">
        <f>IFERROR(VLOOKUP(C7960,GAME_INDEX!$A$7:$E$34,4,FALSE), "NO MATCH!!!")</f>
        <v>NC State</v>
      </c>
      <c r="G7960" t="s">
        <v>7951</v>
      </c>
      <c r="H7960" s="1">
        <v>43050</v>
      </c>
      <c r="I7960">
        <v>2500</v>
      </c>
      <c r="J7960" t="s">
        <v>7</v>
      </c>
      <c r="K7960" t="s">
        <v>42</v>
      </c>
      <c r="L7960">
        <v>15.8</v>
      </c>
    </row>
    <row r="7961" spans="1:12" x14ac:dyDescent="0.55000000000000004">
      <c r="A7961" s="24" t="str">
        <f t="shared" si="124"/>
        <v>10249</v>
      </c>
      <c r="B7961" s="24" t="s">
        <v>27</v>
      </c>
      <c r="C7961" s="25">
        <v>43050</v>
      </c>
      <c r="D7961" s="24">
        <f>IFERROR(VLOOKUP(B7961,'2017_GT Roster'!$B$6:$H$21,7, FALSE), "NO MATCH!!!")</f>
        <v>9</v>
      </c>
      <c r="E7961" s="24">
        <f>IFERROR(VLOOKUP(GAME_JUMP_REPORT_CONSOLIDATED!C7961,GAME_INDEX!$A$7:$E$34,5,FALSE), "NO MATCH")</f>
        <v>1024</v>
      </c>
      <c r="F7961" s="24" t="str">
        <f>IFERROR(VLOOKUP(C7961,GAME_INDEX!$A$7:$E$34,4,FALSE), "NO MATCH!!!")</f>
        <v>NC State</v>
      </c>
      <c r="G7961" t="s">
        <v>7952</v>
      </c>
      <c r="H7961" s="1">
        <v>43050</v>
      </c>
      <c r="I7961">
        <v>2519</v>
      </c>
      <c r="J7961" t="s">
        <v>7</v>
      </c>
      <c r="K7961" t="s">
        <v>27</v>
      </c>
      <c r="L7961">
        <v>11.9</v>
      </c>
    </row>
    <row r="7962" spans="1:12" x14ac:dyDescent="0.55000000000000004">
      <c r="A7962" s="24" t="str">
        <f t="shared" si="124"/>
        <v>102411</v>
      </c>
      <c r="B7962" s="24" t="s">
        <v>14</v>
      </c>
      <c r="C7962" s="25">
        <v>43050</v>
      </c>
      <c r="D7962" s="24">
        <f>IFERROR(VLOOKUP(B7962,'2017_GT Roster'!$B$6:$H$21,7, FALSE), "NO MATCH!!!")</f>
        <v>11</v>
      </c>
      <c r="E7962" s="24">
        <f>IFERROR(VLOOKUP(GAME_JUMP_REPORT_CONSOLIDATED!C7962,GAME_INDEX!$A$7:$E$34,5,FALSE), "NO MATCH")</f>
        <v>1024</v>
      </c>
      <c r="F7962" s="24" t="str">
        <f>IFERROR(VLOOKUP(C7962,GAME_INDEX!$A$7:$E$34,4,FALSE), "NO MATCH!!!")</f>
        <v>NC State</v>
      </c>
      <c r="G7962" t="s">
        <v>7953</v>
      </c>
      <c r="H7962" s="1">
        <v>43050</v>
      </c>
      <c r="I7962">
        <v>2535</v>
      </c>
      <c r="J7962" t="s">
        <v>7</v>
      </c>
      <c r="K7962" t="s">
        <v>14</v>
      </c>
      <c r="L7962">
        <v>10.7</v>
      </c>
    </row>
    <row r="7963" spans="1:12" x14ac:dyDescent="0.55000000000000004">
      <c r="A7963" s="24" t="str">
        <f t="shared" si="124"/>
        <v>10244</v>
      </c>
      <c r="B7963" s="24" t="s">
        <v>3262</v>
      </c>
      <c r="C7963" s="25">
        <v>43050</v>
      </c>
      <c r="D7963" s="24">
        <f>IFERROR(VLOOKUP(B7963,'2017_GT Roster'!$B$6:$H$21,7, FALSE), "NO MATCH!!!")</f>
        <v>4</v>
      </c>
      <c r="E7963" s="24">
        <f>IFERROR(VLOOKUP(GAME_JUMP_REPORT_CONSOLIDATED!C7963,GAME_INDEX!$A$7:$E$34,5,FALSE), "NO MATCH")</f>
        <v>1024</v>
      </c>
      <c r="F7963" s="24" t="str">
        <f>IFERROR(VLOOKUP(C7963,GAME_INDEX!$A$7:$E$34,4,FALSE), "NO MATCH!!!")</f>
        <v>NC State</v>
      </c>
      <c r="G7963" t="s">
        <v>7954</v>
      </c>
      <c r="H7963" s="1">
        <v>43050</v>
      </c>
      <c r="I7963">
        <v>2540</v>
      </c>
      <c r="J7963" t="s">
        <v>7</v>
      </c>
      <c r="K7963" t="s">
        <v>3262</v>
      </c>
      <c r="L7963">
        <v>29.8</v>
      </c>
    </row>
    <row r="7964" spans="1:12" x14ac:dyDescent="0.55000000000000004">
      <c r="A7964" s="24" t="str">
        <f t="shared" si="124"/>
        <v>102497</v>
      </c>
      <c r="B7964" s="24" t="s">
        <v>42</v>
      </c>
      <c r="C7964" s="25">
        <v>43050</v>
      </c>
      <c r="D7964" s="24">
        <f>IFERROR(VLOOKUP(B7964,'2017_GT Roster'!$B$6:$H$21,7, FALSE), "NO MATCH!!!")</f>
        <v>97</v>
      </c>
      <c r="E7964" s="24">
        <f>IFERROR(VLOOKUP(GAME_JUMP_REPORT_CONSOLIDATED!C7964,GAME_INDEX!$A$7:$E$34,5,FALSE), "NO MATCH")</f>
        <v>1024</v>
      </c>
      <c r="F7964" s="24" t="str">
        <f>IFERROR(VLOOKUP(C7964,GAME_INDEX!$A$7:$E$34,4,FALSE), "NO MATCH!!!")</f>
        <v>NC State</v>
      </c>
      <c r="G7964" t="s">
        <v>7955</v>
      </c>
      <c r="H7964" s="1">
        <v>43050</v>
      </c>
      <c r="I7964">
        <v>2545</v>
      </c>
      <c r="J7964" t="s">
        <v>7</v>
      </c>
      <c r="K7964" t="s">
        <v>42</v>
      </c>
      <c r="L7964">
        <v>8</v>
      </c>
    </row>
    <row r="7965" spans="1:12" x14ac:dyDescent="0.55000000000000004">
      <c r="A7965" s="24" t="str">
        <f t="shared" si="124"/>
        <v>10249</v>
      </c>
      <c r="B7965" s="24" t="s">
        <v>27</v>
      </c>
      <c r="C7965" s="25">
        <v>43050</v>
      </c>
      <c r="D7965" s="24">
        <f>IFERROR(VLOOKUP(B7965,'2017_GT Roster'!$B$6:$H$21,7, FALSE), "NO MATCH!!!")</f>
        <v>9</v>
      </c>
      <c r="E7965" s="24">
        <f>IFERROR(VLOOKUP(GAME_JUMP_REPORT_CONSOLIDATED!C7965,GAME_INDEX!$A$7:$E$34,5,FALSE), "NO MATCH")</f>
        <v>1024</v>
      </c>
      <c r="F7965" s="24" t="str">
        <f>IFERROR(VLOOKUP(C7965,GAME_INDEX!$A$7:$E$34,4,FALSE), "NO MATCH!!!")</f>
        <v>NC State</v>
      </c>
      <c r="G7965" t="s">
        <v>7956</v>
      </c>
      <c r="H7965" s="1">
        <v>43050</v>
      </c>
      <c r="I7965">
        <v>2546</v>
      </c>
      <c r="J7965" t="s">
        <v>7</v>
      </c>
      <c r="K7965" t="s">
        <v>27</v>
      </c>
      <c r="L7965">
        <v>13.6</v>
      </c>
    </row>
    <row r="7966" spans="1:12" x14ac:dyDescent="0.55000000000000004">
      <c r="A7966" s="24" t="str">
        <f t="shared" si="124"/>
        <v>10244</v>
      </c>
      <c r="B7966" s="24" t="s">
        <v>3262</v>
      </c>
      <c r="C7966" s="25">
        <v>43050</v>
      </c>
      <c r="D7966" s="24">
        <f>IFERROR(VLOOKUP(B7966,'2017_GT Roster'!$B$6:$H$21,7, FALSE), "NO MATCH!!!")</f>
        <v>4</v>
      </c>
      <c r="E7966" s="24">
        <f>IFERROR(VLOOKUP(GAME_JUMP_REPORT_CONSOLIDATED!C7966,GAME_INDEX!$A$7:$E$34,5,FALSE), "NO MATCH")</f>
        <v>1024</v>
      </c>
      <c r="F7966" s="24" t="str">
        <f>IFERROR(VLOOKUP(C7966,GAME_INDEX!$A$7:$E$34,4,FALSE), "NO MATCH!!!")</f>
        <v>NC State</v>
      </c>
      <c r="G7966" t="s">
        <v>7957</v>
      </c>
      <c r="H7966" s="1">
        <v>43050</v>
      </c>
      <c r="I7966">
        <v>2581</v>
      </c>
      <c r="J7966" t="s">
        <v>7</v>
      </c>
      <c r="K7966" t="s">
        <v>3262</v>
      </c>
      <c r="L7966">
        <v>20.9</v>
      </c>
    </row>
    <row r="7967" spans="1:12" x14ac:dyDescent="0.55000000000000004">
      <c r="A7967" s="24" t="str">
        <f t="shared" si="124"/>
        <v>102411</v>
      </c>
      <c r="B7967" s="24" t="s">
        <v>14</v>
      </c>
      <c r="C7967" s="25">
        <v>43050</v>
      </c>
      <c r="D7967" s="24">
        <f>IFERROR(VLOOKUP(B7967,'2017_GT Roster'!$B$6:$H$21,7, FALSE), "NO MATCH!!!")</f>
        <v>11</v>
      </c>
      <c r="E7967" s="24">
        <f>IFERROR(VLOOKUP(GAME_JUMP_REPORT_CONSOLIDATED!C7967,GAME_INDEX!$A$7:$E$34,5,FALSE), "NO MATCH")</f>
        <v>1024</v>
      </c>
      <c r="F7967" s="24" t="str">
        <f>IFERROR(VLOOKUP(C7967,GAME_INDEX!$A$7:$E$34,4,FALSE), "NO MATCH!!!")</f>
        <v>NC State</v>
      </c>
      <c r="G7967" t="s">
        <v>7958</v>
      </c>
      <c r="H7967" s="1">
        <v>43050</v>
      </c>
      <c r="I7967">
        <v>2581</v>
      </c>
      <c r="J7967" t="s">
        <v>7</v>
      </c>
      <c r="K7967" t="s">
        <v>14</v>
      </c>
      <c r="L7967">
        <v>13.9</v>
      </c>
    </row>
    <row r="7968" spans="1:12" x14ac:dyDescent="0.55000000000000004">
      <c r="A7968" s="24" t="str">
        <f t="shared" si="124"/>
        <v>102497</v>
      </c>
      <c r="B7968" s="24" t="s">
        <v>42</v>
      </c>
      <c r="C7968" s="25">
        <v>43050</v>
      </c>
      <c r="D7968" s="24">
        <f>IFERROR(VLOOKUP(B7968,'2017_GT Roster'!$B$6:$H$21,7, FALSE), "NO MATCH!!!")</f>
        <v>97</v>
      </c>
      <c r="E7968" s="24">
        <f>IFERROR(VLOOKUP(GAME_JUMP_REPORT_CONSOLIDATED!C7968,GAME_INDEX!$A$7:$E$34,5,FALSE), "NO MATCH")</f>
        <v>1024</v>
      </c>
      <c r="F7968" s="24" t="str">
        <f>IFERROR(VLOOKUP(C7968,GAME_INDEX!$A$7:$E$34,4,FALSE), "NO MATCH!!!")</f>
        <v>NC State</v>
      </c>
      <c r="G7968" t="s">
        <v>7959</v>
      </c>
      <c r="H7968" s="1">
        <v>43050</v>
      </c>
      <c r="I7968">
        <v>2586</v>
      </c>
      <c r="J7968" t="s">
        <v>7</v>
      </c>
      <c r="K7968" t="s">
        <v>42</v>
      </c>
      <c r="L7968">
        <v>16.2</v>
      </c>
    </row>
    <row r="7969" spans="1:12" x14ac:dyDescent="0.55000000000000004">
      <c r="A7969" s="24" t="str">
        <f t="shared" si="124"/>
        <v>10249</v>
      </c>
      <c r="B7969" s="24" t="s">
        <v>27</v>
      </c>
      <c r="C7969" s="25">
        <v>43050</v>
      </c>
      <c r="D7969" s="24">
        <f>IFERROR(VLOOKUP(B7969,'2017_GT Roster'!$B$6:$H$21,7, FALSE), "NO MATCH!!!")</f>
        <v>9</v>
      </c>
      <c r="E7969" s="24">
        <f>IFERROR(VLOOKUP(GAME_JUMP_REPORT_CONSOLIDATED!C7969,GAME_INDEX!$A$7:$E$34,5,FALSE), "NO MATCH")</f>
        <v>1024</v>
      </c>
      <c r="F7969" s="24" t="str">
        <f>IFERROR(VLOOKUP(C7969,GAME_INDEX!$A$7:$E$34,4,FALSE), "NO MATCH!!!")</f>
        <v>NC State</v>
      </c>
      <c r="G7969" t="s">
        <v>7960</v>
      </c>
      <c r="H7969" s="1">
        <v>43050</v>
      </c>
      <c r="I7969">
        <v>2608</v>
      </c>
      <c r="J7969" t="s">
        <v>7</v>
      </c>
      <c r="K7969" t="s">
        <v>27</v>
      </c>
      <c r="L7969">
        <v>13.6</v>
      </c>
    </row>
    <row r="7970" spans="1:12" x14ac:dyDescent="0.55000000000000004">
      <c r="A7970" s="24" t="str">
        <f t="shared" si="124"/>
        <v>102411</v>
      </c>
      <c r="B7970" s="24" t="s">
        <v>14</v>
      </c>
      <c r="C7970" s="25">
        <v>43050</v>
      </c>
      <c r="D7970" s="24">
        <f>IFERROR(VLOOKUP(B7970,'2017_GT Roster'!$B$6:$H$21,7, FALSE), "NO MATCH!!!")</f>
        <v>11</v>
      </c>
      <c r="E7970" s="24">
        <f>IFERROR(VLOOKUP(GAME_JUMP_REPORT_CONSOLIDATED!C7970,GAME_INDEX!$A$7:$E$34,5,FALSE), "NO MATCH")</f>
        <v>1024</v>
      </c>
      <c r="F7970" s="24" t="str">
        <f>IFERROR(VLOOKUP(C7970,GAME_INDEX!$A$7:$E$34,4,FALSE), "NO MATCH!!!")</f>
        <v>NC State</v>
      </c>
      <c r="G7970" t="s">
        <v>7961</v>
      </c>
      <c r="H7970" s="1">
        <v>43050</v>
      </c>
      <c r="I7970">
        <v>2608</v>
      </c>
      <c r="J7970" t="s">
        <v>7</v>
      </c>
      <c r="K7970" t="s">
        <v>14</v>
      </c>
      <c r="L7970">
        <v>23.7</v>
      </c>
    </row>
    <row r="7971" spans="1:12" x14ac:dyDescent="0.55000000000000004">
      <c r="A7971" s="24" t="str">
        <f t="shared" si="124"/>
        <v>102433</v>
      </c>
      <c r="B7971" s="24" t="s">
        <v>32</v>
      </c>
      <c r="C7971" s="25">
        <v>43050</v>
      </c>
      <c r="D7971" s="24">
        <f>IFERROR(VLOOKUP(B7971,'2017_GT Roster'!$B$6:$H$21,7, FALSE), "NO MATCH!!!")</f>
        <v>33</v>
      </c>
      <c r="E7971" s="24">
        <f>IFERROR(VLOOKUP(GAME_JUMP_REPORT_CONSOLIDATED!C7971,GAME_INDEX!$A$7:$E$34,5,FALSE), "NO MATCH")</f>
        <v>1024</v>
      </c>
      <c r="F7971" s="24" t="str">
        <f>IFERROR(VLOOKUP(C7971,GAME_INDEX!$A$7:$E$34,4,FALSE), "NO MATCH!!!")</f>
        <v>NC State</v>
      </c>
      <c r="G7971" t="s">
        <v>7962</v>
      </c>
      <c r="H7971" s="1">
        <v>43050</v>
      </c>
      <c r="I7971">
        <v>2750</v>
      </c>
      <c r="J7971" t="s">
        <v>7</v>
      </c>
      <c r="K7971" t="s">
        <v>32</v>
      </c>
      <c r="L7971">
        <v>20.7</v>
      </c>
    </row>
    <row r="7972" spans="1:12" x14ac:dyDescent="0.55000000000000004">
      <c r="A7972" s="24" t="str">
        <f t="shared" si="124"/>
        <v>10244</v>
      </c>
      <c r="B7972" s="24" t="s">
        <v>3262</v>
      </c>
      <c r="C7972" s="25">
        <v>43050</v>
      </c>
      <c r="D7972" s="24">
        <f>IFERROR(VLOOKUP(B7972,'2017_GT Roster'!$B$6:$H$21,7, FALSE), "NO MATCH!!!")</f>
        <v>4</v>
      </c>
      <c r="E7972" s="24">
        <f>IFERROR(VLOOKUP(GAME_JUMP_REPORT_CONSOLIDATED!C7972,GAME_INDEX!$A$7:$E$34,5,FALSE), "NO MATCH")</f>
        <v>1024</v>
      </c>
      <c r="F7972" s="24" t="str">
        <f>IFERROR(VLOOKUP(C7972,GAME_INDEX!$A$7:$E$34,4,FALSE), "NO MATCH!!!")</f>
        <v>NC State</v>
      </c>
      <c r="G7972" t="s">
        <v>7963</v>
      </c>
      <c r="H7972" s="1">
        <v>43050</v>
      </c>
      <c r="I7972">
        <v>2753</v>
      </c>
      <c r="J7972" t="s">
        <v>7</v>
      </c>
      <c r="K7972" t="s">
        <v>3262</v>
      </c>
      <c r="L7972">
        <v>20.3</v>
      </c>
    </row>
    <row r="7973" spans="1:12" x14ac:dyDescent="0.55000000000000004">
      <c r="A7973" s="24" t="str">
        <f t="shared" si="124"/>
        <v>102433</v>
      </c>
      <c r="B7973" s="24" t="s">
        <v>32</v>
      </c>
      <c r="C7973" s="25">
        <v>43050</v>
      </c>
      <c r="D7973" s="24">
        <f>IFERROR(VLOOKUP(B7973,'2017_GT Roster'!$B$6:$H$21,7, FALSE), "NO MATCH!!!")</f>
        <v>33</v>
      </c>
      <c r="E7973" s="24">
        <f>IFERROR(VLOOKUP(GAME_JUMP_REPORT_CONSOLIDATED!C7973,GAME_INDEX!$A$7:$E$34,5,FALSE), "NO MATCH")</f>
        <v>1024</v>
      </c>
      <c r="F7973" s="24" t="str">
        <f>IFERROR(VLOOKUP(C7973,GAME_INDEX!$A$7:$E$34,4,FALSE), "NO MATCH!!!")</f>
        <v>NC State</v>
      </c>
      <c r="G7973" t="s">
        <v>7964</v>
      </c>
      <c r="H7973" s="1">
        <v>43050</v>
      </c>
      <c r="I7973">
        <v>2754</v>
      </c>
      <c r="J7973" t="s">
        <v>7</v>
      </c>
      <c r="K7973" t="s">
        <v>32</v>
      </c>
      <c r="L7973">
        <v>18.600000000000001</v>
      </c>
    </row>
    <row r="7974" spans="1:12" x14ac:dyDescent="0.55000000000000004">
      <c r="A7974" s="24" t="str">
        <f t="shared" si="124"/>
        <v>10244</v>
      </c>
      <c r="B7974" s="24" t="s">
        <v>3262</v>
      </c>
      <c r="C7974" s="25">
        <v>43050</v>
      </c>
      <c r="D7974" s="24">
        <f>IFERROR(VLOOKUP(B7974,'2017_GT Roster'!$B$6:$H$21,7, FALSE), "NO MATCH!!!")</f>
        <v>4</v>
      </c>
      <c r="E7974" s="24">
        <f>IFERROR(VLOOKUP(GAME_JUMP_REPORT_CONSOLIDATED!C7974,GAME_INDEX!$A$7:$E$34,5,FALSE), "NO MATCH")</f>
        <v>1024</v>
      </c>
      <c r="F7974" s="24" t="str">
        <f>IFERROR(VLOOKUP(C7974,GAME_INDEX!$A$7:$E$34,4,FALSE), "NO MATCH!!!")</f>
        <v>NC State</v>
      </c>
      <c r="G7974" t="s">
        <v>7965</v>
      </c>
      <c r="H7974" s="1">
        <v>43050</v>
      </c>
      <c r="I7974">
        <v>2775</v>
      </c>
      <c r="J7974" t="s">
        <v>7</v>
      </c>
      <c r="K7974" t="s">
        <v>3262</v>
      </c>
      <c r="L7974">
        <v>14</v>
      </c>
    </row>
    <row r="7975" spans="1:12" x14ac:dyDescent="0.55000000000000004">
      <c r="A7975" s="24" t="str">
        <f t="shared" si="124"/>
        <v>10249</v>
      </c>
      <c r="B7975" s="24" t="s">
        <v>27</v>
      </c>
      <c r="C7975" s="25">
        <v>43050</v>
      </c>
      <c r="D7975" s="24">
        <f>IFERROR(VLOOKUP(B7975,'2017_GT Roster'!$B$6:$H$21,7, FALSE), "NO MATCH!!!")</f>
        <v>9</v>
      </c>
      <c r="E7975" s="24">
        <f>IFERROR(VLOOKUP(GAME_JUMP_REPORT_CONSOLIDATED!C7975,GAME_INDEX!$A$7:$E$34,5,FALSE), "NO MATCH")</f>
        <v>1024</v>
      </c>
      <c r="F7975" s="24" t="str">
        <f>IFERROR(VLOOKUP(C7975,GAME_INDEX!$A$7:$E$34,4,FALSE), "NO MATCH!!!")</f>
        <v>NC State</v>
      </c>
      <c r="G7975" t="s">
        <v>7966</v>
      </c>
      <c r="H7975" s="1">
        <v>43050</v>
      </c>
      <c r="I7975">
        <v>2778</v>
      </c>
      <c r="J7975" t="s">
        <v>7</v>
      </c>
      <c r="K7975" t="s">
        <v>27</v>
      </c>
      <c r="L7975">
        <v>13.9</v>
      </c>
    </row>
    <row r="7976" spans="1:12" x14ac:dyDescent="0.55000000000000004">
      <c r="A7976" s="24" t="str">
        <f t="shared" si="124"/>
        <v>10244</v>
      </c>
      <c r="B7976" s="24" t="s">
        <v>3262</v>
      </c>
      <c r="C7976" s="25">
        <v>43050</v>
      </c>
      <c r="D7976" s="24">
        <f>IFERROR(VLOOKUP(B7976,'2017_GT Roster'!$B$6:$H$21,7, FALSE), "NO MATCH!!!")</f>
        <v>4</v>
      </c>
      <c r="E7976" s="24">
        <f>IFERROR(VLOOKUP(GAME_JUMP_REPORT_CONSOLIDATED!C7976,GAME_INDEX!$A$7:$E$34,5,FALSE), "NO MATCH")</f>
        <v>1024</v>
      </c>
      <c r="F7976" s="24" t="str">
        <f>IFERROR(VLOOKUP(C7976,GAME_INDEX!$A$7:$E$34,4,FALSE), "NO MATCH!!!")</f>
        <v>NC State</v>
      </c>
      <c r="G7976" t="s">
        <v>7967</v>
      </c>
      <c r="H7976" s="1">
        <v>43050</v>
      </c>
      <c r="I7976">
        <v>2779</v>
      </c>
      <c r="J7976" t="s">
        <v>7</v>
      </c>
      <c r="K7976" t="s">
        <v>3262</v>
      </c>
      <c r="L7976">
        <v>15.1</v>
      </c>
    </row>
    <row r="7977" spans="1:12" x14ac:dyDescent="0.55000000000000004">
      <c r="A7977" s="24" t="str">
        <f t="shared" si="124"/>
        <v>102433</v>
      </c>
      <c r="B7977" s="24" t="s">
        <v>32</v>
      </c>
      <c r="C7977" s="25">
        <v>43050</v>
      </c>
      <c r="D7977" s="24">
        <f>IFERROR(VLOOKUP(B7977,'2017_GT Roster'!$B$6:$H$21,7, FALSE), "NO MATCH!!!")</f>
        <v>33</v>
      </c>
      <c r="E7977" s="24">
        <f>IFERROR(VLOOKUP(GAME_JUMP_REPORT_CONSOLIDATED!C7977,GAME_INDEX!$A$7:$E$34,5,FALSE), "NO MATCH")</f>
        <v>1024</v>
      </c>
      <c r="F7977" s="24" t="str">
        <f>IFERROR(VLOOKUP(C7977,GAME_INDEX!$A$7:$E$34,4,FALSE), "NO MATCH!!!")</f>
        <v>NC State</v>
      </c>
      <c r="G7977" t="s">
        <v>7968</v>
      </c>
      <c r="H7977" s="1">
        <v>43050</v>
      </c>
      <c r="I7977">
        <v>2780</v>
      </c>
      <c r="J7977" t="s">
        <v>7</v>
      </c>
      <c r="K7977" t="s">
        <v>32</v>
      </c>
      <c r="L7977">
        <v>16.100000000000001</v>
      </c>
    </row>
    <row r="7978" spans="1:12" x14ac:dyDescent="0.55000000000000004">
      <c r="A7978" s="24" t="str">
        <f t="shared" si="124"/>
        <v>102433</v>
      </c>
      <c r="B7978" s="24" t="s">
        <v>32</v>
      </c>
      <c r="C7978" s="25">
        <v>43050</v>
      </c>
      <c r="D7978" s="24">
        <f>IFERROR(VLOOKUP(B7978,'2017_GT Roster'!$B$6:$H$21,7, FALSE), "NO MATCH!!!")</f>
        <v>33</v>
      </c>
      <c r="E7978" s="24">
        <f>IFERROR(VLOOKUP(GAME_JUMP_REPORT_CONSOLIDATED!C7978,GAME_INDEX!$A$7:$E$34,5,FALSE), "NO MATCH")</f>
        <v>1024</v>
      </c>
      <c r="F7978" s="24" t="str">
        <f>IFERROR(VLOOKUP(C7978,GAME_INDEX!$A$7:$E$34,4,FALSE), "NO MATCH!!!")</f>
        <v>NC State</v>
      </c>
      <c r="G7978" t="s">
        <v>7969</v>
      </c>
      <c r="H7978" s="1">
        <v>43050</v>
      </c>
      <c r="I7978">
        <v>2780</v>
      </c>
      <c r="J7978" t="s">
        <v>7</v>
      </c>
      <c r="K7978" t="s">
        <v>32</v>
      </c>
      <c r="L7978">
        <v>25.1</v>
      </c>
    </row>
    <row r="7979" spans="1:12" x14ac:dyDescent="0.55000000000000004">
      <c r="A7979" s="24" t="str">
        <f t="shared" si="124"/>
        <v>102433</v>
      </c>
      <c r="B7979" s="24" t="s">
        <v>32</v>
      </c>
      <c r="C7979" s="25">
        <v>43050</v>
      </c>
      <c r="D7979" s="24">
        <f>IFERROR(VLOOKUP(B7979,'2017_GT Roster'!$B$6:$H$21,7, FALSE), "NO MATCH!!!")</f>
        <v>33</v>
      </c>
      <c r="E7979" s="24">
        <f>IFERROR(VLOOKUP(GAME_JUMP_REPORT_CONSOLIDATED!C7979,GAME_INDEX!$A$7:$E$34,5,FALSE), "NO MATCH")</f>
        <v>1024</v>
      </c>
      <c r="F7979" s="24" t="str">
        <f>IFERROR(VLOOKUP(C7979,GAME_INDEX!$A$7:$E$34,4,FALSE), "NO MATCH!!!")</f>
        <v>NC State</v>
      </c>
      <c r="G7979" t="s">
        <v>7970</v>
      </c>
      <c r="H7979" s="1">
        <v>43050</v>
      </c>
      <c r="I7979">
        <v>2781</v>
      </c>
      <c r="J7979" t="s">
        <v>7</v>
      </c>
      <c r="K7979" t="s">
        <v>32</v>
      </c>
      <c r="L7979">
        <v>16.7</v>
      </c>
    </row>
    <row r="7980" spans="1:12" x14ac:dyDescent="0.55000000000000004">
      <c r="A7980" s="24" t="str">
        <f t="shared" si="124"/>
        <v>102433</v>
      </c>
      <c r="B7980" s="24" t="s">
        <v>32</v>
      </c>
      <c r="C7980" s="25">
        <v>43050</v>
      </c>
      <c r="D7980" s="24">
        <f>IFERROR(VLOOKUP(B7980,'2017_GT Roster'!$B$6:$H$21,7, FALSE), "NO MATCH!!!")</f>
        <v>33</v>
      </c>
      <c r="E7980" s="24">
        <f>IFERROR(VLOOKUP(GAME_JUMP_REPORT_CONSOLIDATED!C7980,GAME_INDEX!$A$7:$E$34,5,FALSE), "NO MATCH")</f>
        <v>1024</v>
      </c>
      <c r="F7980" s="24" t="str">
        <f>IFERROR(VLOOKUP(C7980,GAME_INDEX!$A$7:$E$34,4,FALSE), "NO MATCH!!!")</f>
        <v>NC State</v>
      </c>
      <c r="G7980" t="s">
        <v>7971</v>
      </c>
      <c r="H7980" s="1">
        <v>43050</v>
      </c>
      <c r="I7980">
        <v>2782</v>
      </c>
      <c r="J7980" t="s">
        <v>7</v>
      </c>
      <c r="K7980" t="s">
        <v>32</v>
      </c>
      <c r="L7980">
        <v>17.899999999999999</v>
      </c>
    </row>
    <row r="7981" spans="1:12" x14ac:dyDescent="0.55000000000000004">
      <c r="A7981" s="24" t="str">
        <f t="shared" ref="A7981:A8044" si="125">E7981&amp;D7981</f>
        <v>102497</v>
      </c>
      <c r="B7981" s="24" t="s">
        <v>42</v>
      </c>
      <c r="C7981" s="25">
        <v>43050</v>
      </c>
      <c r="D7981" s="24">
        <f>IFERROR(VLOOKUP(B7981,'2017_GT Roster'!$B$6:$H$21,7, FALSE), "NO MATCH!!!")</f>
        <v>97</v>
      </c>
      <c r="E7981" s="24">
        <f>IFERROR(VLOOKUP(GAME_JUMP_REPORT_CONSOLIDATED!C7981,GAME_INDEX!$A$7:$E$34,5,FALSE), "NO MATCH")</f>
        <v>1024</v>
      </c>
      <c r="F7981" s="24" t="str">
        <f>IFERROR(VLOOKUP(C7981,GAME_INDEX!$A$7:$E$34,4,FALSE), "NO MATCH!!!")</f>
        <v>NC State</v>
      </c>
      <c r="G7981" t="s">
        <v>7972</v>
      </c>
      <c r="H7981" s="1">
        <v>43050</v>
      </c>
      <c r="I7981">
        <v>2783</v>
      </c>
      <c r="J7981" t="s">
        <v>7</v>
      </c>
      <c r="K7981" t="s">
        <v>42</v>
      </c>
      <c r="L7981">
        <v>15.6</v>
      </c>
    </row>
    <row r="7982" spans="1:12" x14ac:dyDescent="0.55000000000000004">
      <c r="A7982" s="24" t="str">
        <f t="shared" si="125"/>
        <v>102433</v>
      </c>
      <c r="B7982" s="24" t="s">
        <v>32</v>
      </c>
      <c r="C7982" s="25">
        <v>43050</v>
      </c>
      <c r="D7982" s="24">
        <f>IFERROR(VLOOKUP(B7982,'2017_GT Roster'!$B$6:$H$21,7, FALSE), "NO MATCH!!!")</f>
        <v>33</v>
      </c>
      <c r="E7982" s="24">
        <f>IFERROR(VLOOKUP(GAME_JUMP_REPORT_CONSOLIDATED!C7982,GAME_INDEX!$A$7:$E$34,5,FALSE), "NO MATCH")</f>
        <v>1024</v>
      </c>
      <c r="F7982" s="24" t="str">
        <f>IFERROR(VLOOKUP(C7982,GAME_INDEX!$A$7:$E$34,4,FALSE), "NO MATCH!!!")</f>
        <v>NC State</v>
      </c>
      <c r="G7982" t="s">
        <v>7973</v>
      </c>
      <c r="H7982" s="1">
        <v>43050</v>
      </c>
      <c r="I7982">
        <v>2783</v>
      </c>
      <c r="J7982" t="s">
        <v>7</v>
      </c>
      <c r="K7982" t="s">
        <v>32</v>
      </c>
      <c r="L7982">
        <v>12</v>
      </c>
    </row>
    <row r="7983" spans="1:12" x14ac:dyDescent="0.55000000000000004">
      <c r="A7983" s="24" t="str">
        <f t="shared" si="125"/>
        <v>102433</v>
      </c>
      <c r="B7983" s="24" t="s">
        <v>32</v>
      </c>
      <c r="C7983" s="25">
        <v>43050</v>
      </c>
      <c r="D7983" s="24">
        <f>IFERROR(VLOOKUP(B7983,'2017_GT Roster'!$B$6:$H$21,7, FALSE), "NO MATCH!!!")</f>
        <v>33</v>
      </c>
      <c r="E7983" s="24">
        <f>IFERROR(VLOOKUP(GAME_JUMP_REPORT_CONSOLIDATED!C7983,GAME_INDEX!$A$7:$E$34,5,FALSE), "NO MATCH")</f>
        <v>1024</v>
      </c>
      <c r="F7983" s="24" t="str">
        <f>IFERROR(VLOOKUP(C7983,GAME_INDEX!$A$7:$E$34,4,FALSE), "NO MATCH!!!")</f>
        <v>NC State</v>
      </c>
      <c r="G7983" t="s">
        <v>7974</v>
      </c>
      <c r="H7983" s="1">
        <v>43050</v>
      </c>
      <c r="I7983">
        <v>2786</v>
      </c>
      <c r="J7983" t="s">
        <v>7</v>
      </c>
      <c r="K7983" t="s">
        <v>32</v>
      </c>
      <c r="L7983">
        <v>16.8</v>
      </c>
    </row>
    <row r="7984" spans="1:12" x14ac:dyDescent="0.55000000000000004">
      <c r="A7984" s="24" t="str">
        <f t="shared" si="125"/>
        <v>10244</v>
      </c>
      <c r="B7984" s="24" t="s">
        <v>3262</v>
      </c>
      <c r="C7984" s="25">
        <v>43050</v>
      </c>
      <c r="D7984" s="24">
        <f>IFERROR(VLOOKUP(B7984,'2017_GT Roster'!$B$6:$H$21,7, FALSE), "NO MATCH!!!")</f>
        <v>4</v>
      </c>
      <c r="E7984" s="24">
        <f>IFERROR(VLOOKUP(GAME_JUMP_REPORT_CONSOLIDATED!C7984,GAME_INDEX!$A$7:$E$34,5,FALSE), "NO MATCH")</f>
        <v>1024</v>
      </c>
      <c r="F7984" s="24" t="str">
        <f>IFERROR(VLOOKUP(C7984,GAME_INDEX!$A$7:$E$34,4,FALSE), "NO MATCH!!!")</f>
        <v>NC State</v>
      </c>
      <c r="G7984" t="s">
        <v>7975</v>
      </c>
      <c r="H7984" s="1">
        <v>43050</v>
      </c>
      <c r="I7984">
        <v>2788</v>
      </c>
      <c r="J7984" t="s">
        <v>7</v>
      </c>
      <c r="K7984" t="s">
        <v>3262</v>
      </c>
      <c r="L7984">
        <v>19.100000000000001</v>
      </c>
    </row>
    <row r="7985" spans="1:12" x14ac:dyDescent="0.55000000000000004">
      <c r="A7985" s="24" t="str">
        <f t="shared" si="125"/>
        <v>10244</v>
      </c>
      <c r="B7985" s="24" t="s">
        <v>3262</v>
      </c>
      <c r="C7985" s="25">
        <v>43050</v>
      </c>
      <c r="D7985" s="24">
        <f>IFERROR(VLOOKUP(B7985,'2017_GT Roster'!$B$6:$H$21,7, FALSE), "NO MATCH!!!")</f>
        <v>4</v>
      </c>
      <c r="E7985" s="24">
        <f>IFERROR(VLOOKUP(GAME_JUMP_REPORT_CONSOLIDATED!C7985,GAME_INDEX!$A$7:$E$34,5,FALSE), "NO MATCH")</f>
        <v>1024</v>
      </c>
      <c r="F7985" s="24" t="str">
        <f>IFERROR(VLOOKUP(C7985,GAME_INDEX!$A$7:$E$34,4,FALSE), "NO MATCH!!!")</f>
        <v>NC State</v>
      </c>
      <c r="G7985" t="s">
        <v>7976</v>
      </c>
      <c r="H7985" s="1">
        <v>43050</v>
      </c>
      <c r="I7985">
        <v>2793</v>
      </c>
      <c r="J7985" t="s">
        <v>7</v>
      </c>
      <c r="K7985" t="s">
        <v>3262</v>
      </c>
      <c r="L7985">
        <v>18.100000000000001</v>
      </c>
    </row>
    <row r="7986" spans="1:12" x14ac:dyDescent="0.55000000000000004">
      <c r="A7986" s="24" t="str">
        <f t="shared" si="125"/>
        <v>102433</v>
      </c>
      <c r="B7986" s="24" t="s">
        <v>32</v>
      </c>
      <c r="C7986" s="25">
        <v>43050</v>
      </c>
      <c r="D7986" s="24">
        <f>IFERROR(VLOOKUP(B7986,'2017_GT Roster'!$B$6:$H$21,7, FALSE), "NO MATCH!!!")</f>
        <v>33</v>
      </c>
      <c r="E7986" s="24">
        <f>IFERROR(VLOOKUP(GAME_JUMP_REPORT_CONSOLIDATED!C7986,GAME_INDEX!$A$7:$E$34,5,FALSE), "NO MATCH")</f>
        <v>1024</v>
      </c>
      <c r="F7986" s="24" t="str">
        <f>IFERROR(VLOOKUP(C7986,GAME_INDEX!$A$7:$E$34,4,FALSE), "NO MATCH!!!")</f>
        <v>NC State</v>
      </c>
      <c r="G7986" t="s">
        <v>7977</v>
      </c>
      <c r="H7986" s="1">
        <v>43050</v>
      </c>
      <c r="I7986">
        <v>2795</v>
      </c>
      <c r="J7986" t="s">
        <v>7</v>
      </c>
      <c r="K7986" t="s">
        <v>32</v>
      </c>
      <c r="L7986">
        <v>7.8</v>
      </c>
    </row>
    <row r="7987" spans="1:12" x14ac:dyDescent="0.55000000000000004">
      <c r="A7987" s="24" t="str">
        <f t="shared" si="125"/>
        <v>10244</v>
      </c>
      <c r="B7987" s="24" t="s">
        <v>3262</v>
      </c>
      <c r="C7987" s="25">
        <v>43050</v>
      </c>
      <c r="D7987" s="24">
        <f>IFERROR(VLOOKUP(B7987,'2017_GT Roster'!$B$6:$H$21,7, FALSE), "NO MATCH!!!")</f>
        <v>4</v>
      </c>
      <c r="E7987" s="24">
        <f>IFERROR(VLOOKUP(GAME_JUMP_REPORT_CONSOLIDATED!C7987,GAME_INDEX!$A$7:$E$34,5,FALSE), "NO MATCH")</f>
        <v>1024</v>
      </c>
      <c r="F7987" s="24" t="str">
        <f>IFERROR(VLOOKUP(C7987,GAME_INDEX!$A$7:$E$34,4,FALSE), "NO MATCH!!!")</f>
        <v>NC State</v>
      </c>
      <c r="G7987" t="s">
        <v>7978</v>
      </c>
      <c r="H7987" s="1">
        <v>43050</v>
      </c>
      <c r="I7987">
        <v>2796</v>
      </c>
      <c r="J7987" t="s">
        <v>7</v>
      </c>
      <c r="K7987" t="s">
        <v>3262</v>
      </c>
      <c r="L7987">
        <v>17.2</v>
      </c>
    </row>
    <row r="7988" spans="1:12" x14ac:dyDescent="0.55000000000000004">
      <c r="A7988" s="24" t="str">
        <f t="shared" si="125"/>
        <v>10243</v>
      </c>
      <c r="B7988" s="24" t="s">
        <v>3344</v>
      </c>
      <c r="C7988" s="25">
        <v>43050</v>
      </c>
      <c r="D7988" s="24">
        <f>IFERROR(VLOOKUP(B7988,'2017_GT Roster'!$B$6:$H$21,7, FALSE), "NO MATCH!!!")</f>
        <v>3</v>
      </c>
      <c r="E7988" s="24">
        <f>IFERROR(VLOOKUP(GAME_JUMP_REPORT_CONSOLIDATED!C7988,GAME_INDEX!$A$7:$E$34,5,FALSE), "NO MATCH")</f>
        <v>1024</v>
      </c>
      <c r="F7988" s="24" t="str">
        <f>IFERROR(VLOOKUP(C7988,GAME_INDEX!$A$7:$E$34,4,FALSE), "NO MATCH!!!")</f>
        <v>NC State</v>
      </c>
      <c r="G7988" t="s">
        <v>7979</v>
      </c>
      <c r="H7988" s="1">
        <v>43050</v>
      </c>
      <c r="I7988">
        <v>2800</v>
      </c>
      <c r="J7988" t="s">
        <v>7</v>
      </c>
      <c r="K7988" t="s">
        <v>3344</v>
      </c>
      <c r="L7988">
        <v>7.9</v>
      </c>
    </row>
    <row r="7989" spans="1:12" x14ac:dyDescent="0.55000000000000004">
      <c r="A7989" s="24" t="str">
        <f t="shared" si="125"/>
        <v>10243</v>
      </c>
      <c r="B7989" s="24" t="s">
        <v>3344</v>
      </c>
      <c r="C7989" s="25">
        <v>43050</v>
      </c>
      <c r="D7989" s="24">
        <f>IFERROR(VLOOKUP(B7989,'2017_GT Roster'!$B$6:$H$21,7, FALSE), "NO MATCH!!!")</f>
        <v>3</v>
      </c>
      <c r="E7989" s="24">
        <f>IFERROR(VLOOKUP(GAME_JUMP_REPORT_CONSOLIDATED!C7989,GAME_INDEX!$A$7:$E$34,5,FALSE), "NO MATCH")</f>
        <v>1024</v>
      </c>
      <c r="F7989" s="24" t="str">
        <f>IFERROR(VLOOKUP(C7989,GAME_INDEX!$A$7:$E$34,4,FALSE), "NO MATCH!!!")</f>
        <v>NC State</v>
      </c>
      <c r="G7989" t="s">
        <v>7980</v>
      </c>
      <c r="H7989" s="1">
        <v>43050</v>
      </c>
      <c r="I7989">
        <v>2801</v>
      </c>
      <c r="J7989" t="s">
        <v>7</v>
      </c>
      <c r="K7989" t="s">
        <v>3344</v>
      </c>
      <c r="L7989">
        <v>6.1</v>
      </c>
    </row>
    <row r="7990" spans="1:12" x14ac:dyDescent="0.55000000000000004">
      <c r="A7990" s="24" t="str">
        <f t="shared" si="125"/>
        <v>10243</v>
      </c>
      <c r="B7990" s="24" t="s">
        <v>3344</v>
      </c>
      <c r="C7990" s="25">
        <v>43050</v>
      </c>
      <c r="D7990" s="24">
        <f>IFERROR(VLOOKUP(B7990,'2017_GT Roster'!$B$6:$H$21,7, FALSE), "NO MATCH!!!")</f>
        <v>3</v>
      </c>
      <c r="E7990" s="24">
        <f>IFERROR(VLOOKUP(GAME_JUMP_REPORT_CONSOLIDATED!C7990,GAME_INDEX!$A$7:$E$34,5,FALSE), "NO MATCH")</f>
        <v>1024</v>
      </c>
      <c r="F7990" s="24" t="str">
        <f>IFERROR(VLOOKUP(C7990,GAME_INDEX!$A$7:$E$34,4,FALSE), "NO MATCH!!!")</f>
        <v>NC State</v>
      </c>
      <c r="G7990" t="s">
        <v>7981</v>
      </c>
      <c r="H7990" s="1">
        <v>43050</v>
      </c>
      <c r="I7990">
        <v>2801</v>
      </c>
      <c r="J7990" t="s">
        <v>7</v>
      </c>
      <c r="K7990" t="s">
        <v>3344</v>
      </c>
      <c r="L7990">
        <v>6.3</v>
      </c>
    </row>
    <row r="7991" spans="1:12" x14ac:dyDescent="0.55000000000000004">
      <c r="A7991" s="24" t="str">
        <f t="shared" si="125"/>
        <v>10244</v>
      </c>
      <c r="B7991" s="24" t="s">
        <v>3262</v>
      </c>
      <c r="C7991" s="25">
        <v>43050</v>
      </c>
      <c r="D7991" s="24">
        <f>IFERROR(VLOOKUP(B7991,'2017_GT Roster'!$B$6:$H$21,7, FALSE), "NO MATCH!!!")</f>
        <v>4</v>
      </c>
      <c r="E7991" s="24">
        <f>IFERROR(VLOOKUP(GAME_JUMP_REPORT_CONSOLIDATED!C7991,GAME_INDEX!$A$7:$E$34,5,FALSE), "NO MATCH")</f>
        <v>1024</v>
      </c>
      <c r="F7991" s="24" t="str">
        <f>IFERROR(VLOOKUP(C7991,GAME_INDEX!$A$7:$E$34,4,FALSE), "NO MATCH!!!")</f>
        <v>NC State</v>
      </c>
      <c r="G7991" t="s">
        <v>7982</v>
      </c>
      <c r="H7991" s="1">
        <v>43050</v>
      </c>
      <c r="I7991">
        <v>2804</v>
      </c>
      <c r="J7991" t="s">
        <v>7</v>
      </c>
      <c r="K7991" t="s">
        <v>3262</v>
      </c>
      <c r="L7991">
        <v>16.7</v>
      </c>
    </row>
    <row r="7992" spans="1:12" x14ac:dyDescent="0.55000000000000004">
      <c r="A7992" s="24" t="str">
        <f t="shared" si="125"/>
        <v>102433</v>
      </c>
      <c r="B7992" s="24" t="s">
        <v>32</v>
      </c>
      <c r="C7992" s="25">
        <v>43050</v>
      </c>
      <c r="D7992" s="24">
        <f>IFERROR(VLOOKUP(B7992,'2017_GT Roster'!$B$6:$H$21,7, FALSE), "NO MATCH!!!")</f>
        <v>33</v>
      </c>
      <c r="E7992" s="24">
        <f>IFERROR(VLOOKUP(GAME_JUMP_REPORT_CONSOLIDATED!C7992,GAME_INDEX!$A$7:$E$34,5,FALSE), "NO MATCH")</f>
        <v>1024</v>
      </c>
      <c r="F7992" s="24" t="str">
        <f>IFERROR(VLOOKUP(C7992,GAME_INDEX!$A$7:$E$34,4,FALSE), "NO MATCH!!!")</f>
        <v>NC State</v>
      </c>
      <c r="G7992" t="s">
        <v>7983</v>
      </c>
      <c r="H7992" s="1">
        <v>43050</v>
      </c>
      <c r="I7992">
        <v>2805</v>
      </c>
      <c r="J7992" t="s">
        <v>7</v>
      </c>
      <c r="K7992" t="s">
        <v>32</v>
      </c>
      <c r="L7992">
        <v>16.899999999999999</v>
      </c>
    </row>
    <row r="7993" spans="1:12" x14ac:dyDescent="0.55000000000000004">
      <c r="A7993" s="24" t="str">
        <f t="shared" si="125"/>
        <v>102497</v>
      </c>
      <c r="B7993" s="24" t="s">
        <v>42</v>
      </c>
      <c r="C7993" s="25">
        <v>43050</v>
      </c>
      <c r="D7993" s="24">
        <f>IFERROR(VLOOKUP(B7993,'2017_GT Roster'!$B$6:$H$21,7, FALSE), "NO MATCH!!!")</f>
        <v>97</v>
      </c>
      <c r="E7993" s="24">
        <f>IFERROR(VLOOKUP(GAME_JUMP_REPORT_CONSOLIDATED!C7993,GAME_INDEX!$A$7:$E$34,5,FALSE), "NO MATCH")</f>
        <v>1024</v>
      </c>
      <c r="F7993" s="24" t="str">
        <f>IFERROR(VLOOKUP(C7993,GAME_INDEX!$A$7:$E$34,4,FALSE), "NO MATCH!!!")</f>
        <v>NC State</v>
      </c>
      <c r="G7993" t="s">
        <v>7984</v>
      </c>
      <c r="H7993" s="1">
        <v>43050</v>
      </c>
      <c r="I7993">
        <v>2807</v>
      </c>
      <c r="J7993" t="s">
        <v>7</v>
      </c>
      <c r="K7993" t="s">
        <v>42</v>
      </c>
      <c r="L7993">
        <v>14.8</v>
      </c>
    </row>
    <row r="7994" spans="1:12" x14ac:dyDescent="0.55000000000000004">
      <c r="A7994" s="24" t="str">
        <f t="shared" si="125"/>
        <v>10244</v>
      </c>
      <c r="B7994" s="24" t="s">
        <v>3262</v>
      </c>
      <c r="C7994" s="25">
        <v>43050</v>
      </c>
      <c r="D7994" s="24">
        <f>IFERROR(VLOOKUP(B7994,'2017_GT Roster'!$B$6:$H$21,7, FALSE), "NO MATCH!!!")</f>
        <v>4</v>
      </c>
      <c r="E7994" s="24">
        <f>IFERROR(VLOOKUP(GAME_JUMP_REPORT_CONSOLIDATED!C7994,GAME_INDEX!$A$7:$E$34,5,FALSE), "NO MATCH")</f>
        <v>1024</v>
      </c>
      <c r="F7994" s="24" t="str">
        <f>IFERROR(VLOOKUP(C7994,GAME_INDEX!$A$7:$E$34,4,FALSE), "NO MATCH!!!")</f>
        <v>NC State</v>
      </c>
      <c r="G7994" t="s">
        <v>7985</v>
      </c>
      <c r="H7994" s="1">
        <v>43050</v>
      </c>
      <c r="I7994">
        <v>2810</v>
      </c>
      <c r="J7994" t="s">
        <v>7</v>
      </c>
      <c r="K7994" t="s">
        <v>3262</v>
      </c>
      <c r="L7994">
        <v>20.8</v>
      </c>
    </row>
    <row r="7995" spans="1:12" x14ac:dyDescent="0.55000000000000004">
      <c r="A7995" s="24" t="str">
        <f t="shared" si="125"/>
        <v>10243</v>
      </c>
      <c r="B7995" s="24" t="s">
        <v>3344</v>
      </c>
      <c r="C7995" s="25">
        <v>43050</v>
      </c>
      <c r="D7995" s="24">
        <f>IFERROR(VLOOKUP(B7995,'2017_GT Roster'!$B$6:$H$21,7, FALSE), "NO MATCH!!!")</f>
        <v>3</v>
      </c>
      <c r="E7995" s="24">
        <f>IFERROR(VLOOKUP(GAME_JUMP_REPORT_CONSOLIDATED!C7995,GAME_INDEX!$A$7:$E$34,5,FALSE), "NO MATCH")</f>
        <v>1024</v>
      </c>
      <c r="F7995" s="24" t="str">
        <f>IFERROR(VLOOKUP(C7995,GAME_INDEX!$A$7:$E$34,4,FALSE), "NO MATCH!!!")</f>
        <v>NC State</v>
      </c>
      <c r="G7995" t="s">
        <v>7986</v>
      </c>
      <c r="H7995" s="1">
        <v>43050</v>
      </c>
      <c r="I7995">
        <v>2812</v>
      </c>
      <c r="J7995" t="s">
        <v>7</v>
      </c>
      <c r="K7995" t="s">
        <v>3344</v>
      </c>
      <c r="L7995">
        <v>9.9</v>
      </c>
    </row>
    <row r="7996" spans="1:12" x14ac:dyDescent="0.55000000000000004">
      <c r="A7996" s="24" t="str">
        <f t="shared" si="125"/>
        <v>102497</v>
      </c>
      <c r="B7996" s="24" t="s">
        <v>42</v>
      </c>
      <c r="C7996" s="25">
        <v>43050</v>
      </c>
      <c r="D7996" s="24">
        <f>IFERROR(VLOOKUP(B7996,'2017_GT Roster'!$B$6:$H$21,7, FALSE), "NO MATCH!!!")</f>
        <v>97</v>
      </c>
      <c r="E7996" s="24">
        <f>IFERROR(VLOOKUP(GAME_JUMP_REPORT_CONSOLIDATED!C7996,GAME_INDEX!$A$7:$E$34,5,FALSE), "NO MATCH")</f>
        <v>1024</v>
      </c>
      <c r="F7996" s="24" t="str">
        <f>IFERROR(VLOOKUP(C7996,GAME_INDEX!$A$7:$E$34,4,FALSE), "NO MATCH!!!")</f>
        <v>NC State</v>
      </c>
      <c r="G7996" t="s">
        <v>7987</v>
      </c>
      <c r="H7996" s="1">
        <v>43050</v>
      </c>
      <c r="I7996">
        <v>2814</v>
      </c>
      <c r="J7996" t="s">
        <v>7</v>
      </c>
      <c r="K7996" t="s">
        <v>42</v>
      </c>
      <c r="L7996">
        <v>15.4</v>
      </c>
    </row>
    <row r="7997" spans="1:12" x14ac:dyDescent="0.55000000000000004">
      <c r="A7997" s="24" t="str">
        <f t="shared" si="125"/>
        <v>10243</v>
      </c>
      <c r="B7997" s="24" t="s">
        <v>3344</v>
      </c>
      <c r="C7997" s="25">
        <v>43050</v>
      </c>
      <c r="D7997" s="24">
        <f>IFERROR(VLOOKUP(B7997,'2017_GT Roster'!$B$6:$H$21,7, FALSE), "NO MATCH!!!")</f>
        <v>3</v>
      </c>
      <c r="E7997" s="24">
        <f>IFERROR(VLOOKUP(GAME_JUMP_REPORT_CONSOLIDATED!C7997,GAME_INDEX!$A$7:$E$34,5,FALSE), "NO MATCH")</f>
        <v>1024</v>
      </c>
      <c r="F7997" s="24" t="str">
        <f>IFERROR(VLOOKUP(C7997,GAME_INDEX!$A$7:$E$34,4,FALSE), "NO MATCH!!!")</f>
        <v>NC State</v>
      </c>
      <c r="G7997" t="s">
        <v>7988</v>
      </c>
      <c r="H7997" s="1">
        <v>43050</v>
      </c>
      <c r="I7997">
        <v>2817</v>
      </c>
      <c r="J7997" t="s">
        <v>7</v>
      </c>
      <c r="K7997" t="s">
        <v>3344</v>
      </c>
      <c r="L7997">
        <v>12.8</v>
      </c>
    </row>
    <row r="7998" spans="1:12" x14ac:dyDescent="0.55000000000000004">
      <c r="A7998" s="24" t="str">
        <f t="shared" si="125"/>
        <v>10244</v>
      </c>
      <c r="B7998" s="24" t="s">
        <v>3262</v>
      </c>
      <c r="C7998" s="25">
        <v>43050</v>
      </c>
      <c r="D7998" s="24">
        <f>IFERROR(VLOOKUP(B7998,'2017_GT Roster'!$B$6:$H$21,7, FALSE), "NO MATCH!!!")</f>
        <v>4</v>
      </c>
      <c r="E7998" s="24">
        <f>IFERROR(VLOOKUP(GAME_JUMP_REPORT_CONSOLIDATED!C7998,GAME_INDEX!$A$7:$E$34,5,FALSE), "NO MATCH")</f>
        <v>1024</v>
      </c>
      <c r="F7998" s="24" t="str">
        <f>IFERROR(VLOOKUP(C7998,GAME_INDEX!$A$7:$E$34,4,FALSE), "NO MATCH!!!")</f>
        <v>NC State</v>
      </c>
      <c r="G7998" t="s">
        <v>7989</v>
      </c>
      <c r="H7998" s="1">
        <v>43050</v>
      </c>
      <c r="I7998">
        <v>2818</v>
      </c>
      <c r="J7998" t="s">
        <v>7</v>
      </c>
      <c r="K7998" t="s">
        <v>3262</v>
      </c>
      <c r="L7998">
        <v>16.600000000000001</v>
      </c>
    </row>
    <row r="7999" spans="1:12" x14ac:dyDescent="0.55000000000000004">
      <c r="A7999" s="24" t="str">
        <f t="shared" si="125"/>
        <v>10244</v>
      </c>
      <c r="B7999" s="24" t="s">
        <v>3262</v>
      </c>
      <c r="C7999" s="25">
        <v>43050</v>
      </c>
      <c r="D7999" s="24">
        <f>IFERROR(VLOOKUP(B7999,'2017_GT Roster'!$B$6:$H$21,7, FALSE), "NO MATCH!!!")</f>
        <v>4</v>
      </c>
      <c r="E7999" s="24">
        <f>IFERROR(VLOOKUP(GAME_JUMP_REPORT_CONSOLIDATED!C7999,GAME_INDEX!$A$7:$E$34,5,FALSE), "NO MATCH")</f>
        <v>1024</v>
      </c>
      <c r="F7999" s="24" t="str">
        <f>IFERROR(VLOOKUP(C7999,GAME_INDEX!$A$7:$E$34,4,FALSE), "NO MATCH!!!")</f>
        <v>NC State</v>
      </c>
      <c r="G7999" t="s">
        <v>7990</v>
      </c>
      <c r="H7999" s="1">
        <v>43050</v>
      </c>
      <c r="I7999">
        <v>2827</v>
      </c>
      <c r="J7999" t="s">
        <v>7</v>
      </c>
      <c r="K7999" t="s">
        <v>3262</v>
      </c>
      <c r="L7999">
        <v>16.3</v>
      </c>
    </row>
    <row r="8000" spans="1:12" x14ac:dyDescent="0.55000000000000004">
      <c r="A8000" s="24" t="str">
        <f t="shared" si="125"/>
        <v>102411</v>
      </c>
      <c r="B8000" s="24" t="s">
        <v>14</v>
      </c>
      <c r="C8000" s="25">
        <v>43050</v>
      </c>
      <c r="D8000" s="24">
        <f>IFERROR(VLOOKUP(B8000,'2017_GT Roster'!$B$6:$H$21,7, FALSE), "NO MATCH!!!")</f>
        <v>11</v>
      </c>
      <c r="E8000" s="24">
        <f>IFERROR(VLOOKUP(GAME_JUMP_REPORT_CONSOLIDATED!C8000,GAME_INDEX!$A$7:$E$34,5,FALSE), "NO MATCH")</f>
        <v>1024</v>
      </c>
      <c r="F8000" s="24" t="str">
        <f>IFERROR(VLOOKUP(C8000,GAME_INDEX!$A$7:$E$34,4,FALSE), "NO MATCH!!!")</f>
        <v>NC State</v>
      </c>
      <c r="G8000" t="s">
        <v>7991</v>
      </c>
      <c r="H8000" s="1">
        <v>43050</v>
      </c>
      <c r="I8000">
        <v>2827</v>
      </c>
      <c r="J8000" t="s">
        <v>7</v>
      </c>
      <c r="K8000" t="s">
        <v>14</v>
      </c>
      <c r="L8000">
        <v>12.4</v>
      </c>
    </row>
    <row r="8001" spans="1:12" x14ac:dyDescent="0.55000000000000004">
      <c r="A8001" s="24" t="str">
        <f t="shared" si="125"/>
        <v>10243</v>
      </c>
      <c r="B8001" s="24" t="s">
        <v>3344</v>
      </c>
      <c r="C8001" s="25">
        <v>43050</v>
      </c>
      <c r="D8001" s="24">
        <f>IFERROR(VLOOKUP(B8001,'2017_GT Roster'!$B$6:$H$21,7, FALSE), "NO MATCH!!!")</f>
        <v>3</v>
      </c>
      <c r="E8001" s="24">
        <f>IFERROR(VLOOKUP(GAME_JUMP_REPORT_CONSOLIDATED!C8001,GAME_INDEX!$A$7:$E$34,5,FALSE), "NO MATCH")</f>
        <v>1024</v>
      </c>
      <c r="F8001" s="24" t="str">
        <f>IFERROR(VLOOKUP(C8001,GAME_INDEX!$A$7:$E$34,4,FALSE), "NO MATCH!!!")</f>
        <v>NC State</v>
      </c>
      <c r="G8001" t="s">
        <v>7992</v>
      </c>
      <c r="H8001" s="1">
        <v>43050</v>
      </c>
      <c r="I8001">
        <v>2828</v>
      </c>
      <c r="J8001" t="s">
        <v>7</v>
      </c>
      <c r="K8001" t="s">
        <v>3344</v>
      </c>
      <c r="L8001">
        <v>13.2</v>
      </c>
    </row>
    <row r="8002" spans="1:12" x14ac:dyDescent="0.55000000000000004">
      <c r="A8002" s="24" t="str">
        <f t="shared" si="125"/>
        <v>102497</v>
      </c>
      <c r="B8002" s="24" t="s">
        <v>42</v>
      </c>
      <c r="C8002" s="25">
        <v>43050</v>
      </c>
      <c r="D8002" s="24">
        <f>IFERROR(VLOOKUP(B8002,'2017_GT Roster'!$B$6:$H$21,7, FALSE), "NO MATCH!!!")</f>
        <v>97</v>
      </c>
      <c r="E8002" s="24">
        <f>IFERROR(VLOOKUP(GAME_JUMP_REPORT_CONSOLIDATED!C8002,GAME_INDEX!$A$7:$E$34,5,FALSE), "NO MATCH")</f>
        <v>1024</v>
      </c>
      <c r="F8002" s="24" t="str">
        <f>IFERROR(VLOOKUP(C8002,GAME_INDEX!$A$7:$E$34,4,FALSE), "NO MATCH!!!")</f>
        <v>NC State</v>
      </c>
      <c r="G8002" t="s">
        <v>7993</v>
      </c>
      <c r="H8002" s="1">
        <v>43050</v>
      </c>
      <c r="I8002">
        <v>2830</v>
      </c>
      <c r="J8002" t="s">
        <v>7</v>
      </c>
      <c r="K8002" t="s">
        <v>42</v>
      </c>
      <c r="L8002">
        <v>14.6</v>
      </c>
    </row>
    <row r="8003" spans="1:12" x14ac:dyDescent="0.55000000000000004">
      <c r="A8003" s="24" t="str">
        <f t="shared" si="125"/>
        <v>102412</v>
      </c>
      <c r="B8003" s="24" t="s">
        <v>10639</v>
      </c>
      <c r="C8003" s="25">
        <v>43050</v>
      </c>
      <c r="D8003" s="24">
        <f>IFERROR(VLOOKUP(B8003,'2017_GT Roster'!$B$6:$H$21,7, FALSE), "NO MATCH!!!")</f>
        <v>12</v>
      </c>
      <c r="E8003" s="24">
        <f>IFERROR(VLOOKUP(GAME_JUMP_REPORT_CONSOLIDATED!C8003,GAME_INDEX!$A$7:$E$34,5,FALSE), "NO MATCH")</f>
        <v>1024</v>
      </c>
      <c r="F8003" s="24" t="str">
        <f>IFERROR(VLOOKUP(C8003,GAME_INDEX!$A$7:$E$34,4,FALSE), "NO MATCH!!!")</f>
        <v>NC State</v>
      </c>
      <c r="G8003" t="s">
        <v>7994</v>
      </c>
      <c r="H8003" s="1">
        <v>43050</v>
      </c>
      <c r="I8003">
        <v>2834</v>
      </c>
      <c r="J8003" t="s">
        <v>7</v>
      </c>
      <c r="K8003" t="s">
        <v>12</v>
      </c>
      <c r="L8003">
        <v>11.6</v>
      </c>
    </row>
    <row r="8004" spans="1:12" x14ac:dyDescent="0.55000000000000004">
      <c r="A8004" s="24" t="str">
        <f t="shared" si="125"/>
        <v>10248</v>
      </c>
      <c r="B8004" s="24" t="s">
        <v>34</v>
      </c>
      <c r="C8004" s="25">
        <v>43050</v>
      </c>
      <c r="D8004" s="24">
        <f>IFERROR(VLOOKUP(B8004,'2017_GT Roster'!$B$6:$H$21,7, FALSE), "NO MATCH!!!")</f>
        <v>8</v>
      </c>
      <c r="E8004" s="24">
        <f>IFERROR(VLOOKUP(GAME_JUMP_REPORT_CONSOLIDATED!C8004,GAME_INDEX!$A$7:$E$34,5,FALSE), "NO MATCH")</f>
        <v>1024</v>
      </c>
      <c r="F8004" s="24" t="str">
        <f>IFERROR(VLOOKUP(C8004,GAME_INDEX!$A$7:$E$34,4,FALSE), "NO MATCH!!!")</f>
        <v>NC State</v>
      </c>
      <c r="G8004" t="s">
        <v>7995</v>
      </c>
      <c r="H8004" s="1">
        <v>43050</v>
      </c>
      <c r="I8004">
        <v>2853</v>
      </c>
      <c r="J8004" t="s">
        <v>7</v>
      </c>
      <c r="K8004" t="s">
        <v>34</v>
      </c>
      <c r="L8004">
        <v>9</v>
      </c>
    </row>
    <row r="8005" spans="1:12" x14ac:dyDescent="0.55000000000000004">
      <c r="A8005" s="24" t="str">
        <f t="shared" si="125"/>
        <v>102497</v>
      </c>
      <c r="B8005" s="24" t="s">
        <v>42</v>
      </c>
      <c r="C8005" s="25">
        <v>43050</v>
      </c>
      <c r="D8005" s="24">
        <f>IFERROR(VLOOKUP(B8005,'2017_GT Roster'!$B$6:$H$21,7, FALSE), "NO MATCH!!!")</f>
        <v>97</v>
      </c>
      <c r="E8005" s="24">
        <f>IFERROR(VLOOKUP(GAME_JUMP_REPORT_CONSOLIDATED!C8005,GAME_INDEX!$A$7:$E$34,5,FALSE), "NO MATCH")</f>
        <v>1024</v>
      </c>
      <c r="F8005" s="24" t="str">
        <f>IFERROR(VLOOKUP(C8005,GAME_INDEX!$A$7:$E$34,4,FALSE), "NO MATCH!!!")</f>
        <v>NC State</v>
      </c>
      <c r="G8005" t="s">
        <v>7996</v>
      </c>
      <c r="H8005" s="1">
        <v>43050</v>
      </c>
      <c r="I8005">
        <v>2856</v>
      </c>
      <c r="J8005" t="s">
        <v>7</v>
      </c>
      <c r="K8005" t="s">
        <v>42</v>
      </c>
      <c r="L8005">
        <v>15.9</v>
      </c>
    </row>
    <row r="8006" spans="1:12" x14ac:dyDescent="0.55000000000000004">
      <c r="A8006" s="24" t="str">
        <f t="shared" si="125"/>
        <v>10241</v>
      </c>
      <c r="B8006" s="24" t="s">
        <v>3254</v>
      </c>
      <c r="C8006" s="25">
        <v>43050</v>
      </c>
      <c r="D8006" s="24">
        <f>IFERROR(VLOOKUP(B8006,'2017_GT Roster'!$B$6:$H$21,7, FALSE), "NO MATCH!!!")</f>
        <v>1</v>
      </c>
      <c r="E8006" s="24">
        <f>IFERROR(VLOOKUP(GAME_JUMP_REPORT_CONSOLIDATED!C8006,GAME_INDEX!$A$7:$E$34,5,FALSE), "NO MATCH")</f>
        <v>1024</v>
      </c>
      <c r="F8006" s="24" t="str">
        <f>IFERROR(VLOOKUP(C8006,GAME_INDEX!$A$7:$E$34,4,FALSE), "NO MATCH!!!")</f>
        <v>NC State</v>
      </c>
      <c r="G8006" t="s">
        <v>7997</v>
      </c>
      <c r="H8006" s="1">
        <v>43050</v>
      </c>
      <c r="I8006">
        <v>2856</v>
      </c>
      <c r="J8006" t="s">
        <v>7</v>
      </c>
      <c r="K8006" t="s">
        <v>3254</v>
      </c>
      <c r="L8006">
        <v>17.600000000000001</v>
      </c>
    </row>
    <row r="8007" spans="1:12" x14ac:dyDescent="0.55000000000000004">
      <c r="A8007" s="24" t="str">
        <f t="shared" si="125"/>
        <v>10241</v>
      </c>
      <c r="B8007" s="24" t="s">
        <v>3254</v>
      </c>
      <c r="C8007" s="25">
        <v>43050</v>
      </c>
      <c r="D8007" s="24">
        <f>IFERROR(VLOOKUP(B8007,'2017_GT Roster'!$B$6:$H$21,7, FALSE), "NO MATCH!!!")</f>
        <v>1</v>
      </c>
      <c r="E8007" s="24">
        <f>IFERROR(VLOOKUP(GAME_JUMP_REPORT_CONSOLIDATED!C8007,GAME_INDEX!$A$7:$E$34,5,FALSE), "NO MATCH")</f>
        <v>1024</v>
      </c>
      <c r="F8007" s="24" t="str">
        <f>IFERROR(VLOOKUP(C8007,GAME_INDEX!$A$7:$E$34,4,FALSE), "NO MATCH!!!")</f>
        <v>NC State</v>
      </c>
      <c r="G8007" t="s">
        <v>7998</v>
      </c>
      <c r="H8007" s="1">
        <v>43050</v>
      </c>
      <c r="I8007">
        <v>2858</v>
      </c>
      <c r="J8007" t="s">
        <v>7</v>
      </c>
      <c r="K8007" t="s">
        <v>3254</v>
      </c>
      <c r="L8007">
        <v>13.8</v>
      </c>
    </row>
    <row r="8008" spans="1:12" x14ac:dyDescent="0.55000000000000004">
      <c r="A8008" s="24" t="str">
        <f t="shared" si="125"/>
        <v>102423</v>
      </c>
      <c r="B8008" s="24" t="s">
        <v>19</v>
      </c>
      <c r="C8008" s="25">
        <v>43050</v>
      </c>
      <c r="D8008" s="24">
        <f>IFERROR(VLOOKUP(B8008,'2017_GT Roster'!$B$6:$H$21,7, FALSE), "NO MATCH!!!")</f>
        <v>23</v>
      </c>
      <c r="E8008" s="24">
        <f>IFERROR(VLOOKUP(GAME_JUMP_REPORT_CONSOLIDATED!C8008,GAME_INDEX!$A$7:$E$34,5,FALSE), "NO MATCH")</f>
        <v>1024</v>
      </c>
      <c r="F8008" s="24" t="str">
        <f>IFERROR(VLOOKUP(C8008,GAME_INDEX!$A$7:$E$34,4,FALSE), "NO MATCH!!!")</f>
        <v>NC State</v>
      </c>
      <c r="G8008" t="s">
        <v>7999</v>
      </c>
      <c r="H8008" s="1">
        <v>43050</v>
      </c>
      <c r="I8008">
        <v>2879</v>
      </c>
      <c r="J8008" t="s">
        <v>7</v>
      </c>
      <c r="K8008" t="s">
        <v>19</v>
      </c>
      <c r="L8008">
        <v>12.9</v>
      </c>
    </row>
    <row r="8009" spans="1:12" x14ac:dyDescent="0.55000000000000004">
      <c r="A8009" s="24" t="str">
        <f t="shared" si="125"/>
        <v>102433</v>
      </c>
      <c r="B8009" s="24" t="s">
        <v>32</v>
      </c>
      <c r="C8009" s="25">
        <v>43050</v>
      </c>
      <c r="D8009" s="24">
        <f>IFERROR(VLOOKUP(B8009,'2017_GT Roster'!$B$6:$H$21,7, FALSE), "NO MATCH!!!")</f>
        <v>33</v>
      </c>
      <c r="E8009" s="24">
        <f>IFERROR(VLOOKUP(GAME_JUMP_REPORT_CONSOLIDATED!C8009,GAME_INDEX!$A$7:$E$34,5,FALSE), "NO MATCH")</f>
        <v>1024</v>
      </c>
      <c r="F8009" s="24" t="str">
        <f>IFERROR(VLOOKUP(C8009,GAME_INDEX!$A$7:$E$34,4,FALSE), "NO MATCH!!!")</f>
        <v>NC State</v>
      </c>
      <c r="G8009" t="s">
        <v>8000</v>
      </c>
      <c r="H8009" s="1">
        <v>43050</v>
      </c>
      <c r="I8009">
        <v>2879</v>
      </c>
      <c r="J8009" t="s">
        <v>7</v>
      </c>
      <c r="K8009" t="s">
        <v>32</v>
      </c>
      <c r="L8009">
        <v>24.5</v>
      </c>
    </row>
    <row r="8010" spans="1:12" x14ac:dyDescent="0.55000000000000004">
      <c r="A8010" s="24" t="str">
        <f t="shared" si="125"/>
        <v>10249</v>
      </c>
      <c r="B8010" s="24" t="s">
        <v>27</v>
      </c>
      <c r="C8010" s="25">
        <v>43050</v>
      </c>
      <c r="D8010" s="24">
        <f>IFERROR(VLOOKUP(B8010,'2017_GT Roster'!$B$6:$H$21,7, FALSE), "NO MATCH!!!")</f>
        <v>9</v>
      </c>
      <c r="E8010" s="24">
        <f>IFERROR(VLOOKUP(GAME_JUMP_REPORT_CONSOLIDATED!C8010,GAME_INDEX!$A$7:$E$34,5,FALSE), "NO MATCH")</f>
        <v>1024</v>
      </c>
      <c r="F8010" s="24" t="str">
        <f>IFERROR(VLOOKUP(C8010,GAME_INDEX!$A$7:$E$34,4,FALSE), "NO MATCH!!!")</f>
        <v>NC State</v>
      </c>
      <c r="G8010" t="s">
        <v>8001</v>
      </c>
      <c r="H8010" s="1">
        <v>43050</v>
      </c>
      <c r="I8010">
        <v>2884</v>
      </c>
      <c r="J8010" t="s">
        <v>7</v>
      </c>
      <c r="K8010" t="s">
        <v>27</v>
      </c>
      <c r="L8010">
        <v>14.2</v>
      </c>
    </row>
    <row r="8011" spans="1:12" x14ac:dyDescent="0.55000000000000004">
      <c r="A8011" s="24" t="str">
        <f t="shared" si="125"/>
        <v>10241</v>
      </c>
      <c r="B8011" s="24" t="s">
        <v>3254</v>
      </c>
      <c r="C8011" s="25">
        <v>43050</v>
      </c>
      <c r="D8011" s="24">
        <f>IFERROR(VLOOKUP(B8011,'2017_GT Roster'!$B$6:$H$21,7, FALSE), "NO MATCH!!!")</f>
        <v>1</v>
      </c>
      <c r="E8011" s="24">
        <f>IFERROR(VLOOKUP(GAME_JUMP_REPORT_CONSOLIDATED!C8011,GAME_INDEX!$A$7:$E$34,5,FALSE), "NO MATCH")</f>
        <v>1024</v>
      </c>
      <c r="F8011" s="24" t="str">
        <f>IFERROR(VLOOKUP(C8011,GAME_INDEX!$A$7:$E$34,4,FALSE), "NO MATCH!!!")</f>
        <v>NC State</v>
      </c>
      <c r="G8011" t="s">
        <v>8002</v>
      </c>
      <c r="H8011" s="1">
        <v>43050</v>
      </c>
      <c r="I8011">
        <v>2913</v>
      </c>
      <c r="J8011" t="s">
        <v>7</v>
      </c>
      <c r="K8011" t="s">
        <v>3254</v>
      </c>
      <c r="L8011">
        <v>21.2</v>
      </c>
    </row>
    <row r="8012" spans="1:12" x14ac:dyDescent="0.55000000000000004">
      <c r="A8012" s="24" t="str">
        <f t="shared" si="125"/>
        <v>10249</v>
      </c>
      <c r="B8012" s="24" t="s">
        <v>27</v>
      </c>
      <c r="C8012" s="25">
        <v>43050</v>
      </c>
      <c r="D8012" s="24">
        <f>IFERROR(VLOOKUP(B8012,'2017_GT Roster'!$B$6:$H$21,7, FALSE), "NO MATCH!!!")</f>
        <v>9</v>
      </c>
      <c r="E8012" s="24">
        <f>IFERROR(VLOOKUP(GAME_JUMP_REPORT_CONSOLIDATED!C8012,GAME_INDEX!$A$7:$E$34,5,FALSE), "NO MATCH")</f>
        <v>1024</v>
      </c>
      <c r="F8012" s="24" t="str">
        <f>IFERROR(VLOOKUP(C8012,GAME_INDEX!$A$7:$E$34,4,FALSE), "NO MATCH!!!")</f>
        <v>NC State</v>
      </c>
      <c r="G8012" t="s">
        <v>8003</v>
      </c>
      <c r="H8012" s="1">
        <v>43050</v>
      </c>
      <c r="I8012">
        <v>2916</v>
      </c>
      <c r="J8012" t="s">
        <v>7</v>
      </c>
      <c r="K8012" t="s">
        <v>27</v>
      </c>
      <c r="L8012">
        <v>14.6</v>
      </c>
    </row>
    <row r="8013" spans="1:12" x14ac:dyDescent="0.55000000000000004">
      <c r="A8013" s="24" t="str">
        <f t="shared" si="125"/>
        <v>10241</v>
      </c>
      <c r="B8013" s="24" t="s">
        <v>3254</v>
      </c>
      <c r="C8013" s="25">
        <v>43050</v>
      </c>
      <c r="D8013" s="24">
        <f>IFERROR(VLOOKUP(B8013,'2017_GT Roster'!$B$6:$H$21,7, FALSE), "NO MATCH!!!")</f>
        <v>1</v>
      </c>
      <c r="E8013" s="24">
        <f>IFERROR(VLOOKUP(GAME_JUMP_REPORT_CONSOLIDATED!C8013,GAME_INDEX!$A$7:$E$34,5,FALSE), "NO MATCH")</f>
        <v>1024</v>
      </c>
      <c r="F8013" s="24" t="str">
        <f>IFERROR(VLOOKUP(C8013,GAME_INDEX!$A$7:$E$34,4,FALSE), "NO MATCH!!!")</f>
        <v>NC State</v>
      </c>
      <c r="G8013" t="s">
        <v>8004</v>
      </c>
      <c r="H8013" s="1">
        <v>43050</v>
      </c>
      <c r="I8013">
        <v>2938</v>
      </c>
      <c r="J8013" t="s">
        <v>7</v>
      </c>
      <c r="K8013" t="s">
        <v>3254</v>
      </c>
      <c r="L8013">
        <v>20.6</v>
      </c>
    </row>
    <row r="8014" spans="1:12" x14ac:dyDescent="0.55000000000000004">
      <c r="A8014" s="24" t="str">
        <f t="shared" si="125"/>
        <v>10249</v>
      </c>
      <c r="B8014" s="24" t="s">
        <v>27</v>
      </c>
      <c r="C8014" s="25">
        <v>43050</v>
      </c>
      <c r="D8014" s="24">
        <f>IFERROR(VLOOKUP(B8014,'2017_GT Roster'!$B$6:$H$21,7, FALSE), "NO MATCH!!!")</f>
        <v>9</v>
      </c>
      <c r="E8014" s="24">
        <f>IFERROR(VLOOKUP(GAME_JUMP_REPORT_CONSOLIDATED!C8014,GAME_INDEX!$A$7:$E$34,5,FALSE), "NO MATCH")</f>
        <v>1024</v>
      </c>
      <c r="F8014" s="24" t="str">
        <f>IFERROR(VLOOKUP(C8014,GAME_INDEX!$A$7:$E$34,4,FALSE), "NO MATCH!!!")</f>
        <v>NC State</v>
      </c>
      <c r="G8014" t="s">
        <v>8005</v>
      </c>
      <c r="H8014" s="1">
        <v>43050</v>
      </c>
      <c r="I8014">
        <v>2939</v>
      </c>
      <c r="J8014" t="s">
        <v>7</v>
      </c>
      <c r="K8014" t="s">
        <v>27</v>
      </c>
      <c r="L8014">
        <v>13.3</v>
      </c>
    </row>
    <row r="8015" spans="1:12" x14ac:dyDescent="0.55000000000000004">
      <c r="A8015" s="24" t="str">
        <f t="shared" si="125"/>
        <v>102433</v>
      </c>
      <c r="B8015" s="24" t="s">
        <v>32</v>
      </c>
      <c r="C8015" s="25">
        <v>43050</v>
      </c>
      <c r="D8015" s="24">
        <f>IFERROR(VLOOKUP(B8015,'2017_GT Roster'!$B$6:$H$21,7, FALSE), "NO MATCH!!!")</f>
        <v>33</v>
      </c>
      <c r="E8015" s="24">
        <f>IFERROR(VLOOKUP(GAME_JUMP_REPORT_CONSOLIDATED!C8015,GAME_INDEX!$A$7:$E$34,5,FALSE), "NO MATCH")</f>
        <v>1024</v>
      </c>
      <c r="F8015" s="24" t="str">
        <f>IFERROR(VLOOKUP(C8015,GAME_INDEX!$A$7:$E$34,4,FALSE), "NO MATCH!!!")</f>
        <v>NC State</v>
      </c>
      <c r="G8015" t="s">
        <v>8006</v>
      </c>
      <c r="H8015" s="1">
        <v>43050</v>
      </c>
      <c r="I8015">
        <v>2964</v>
      </c>
      <c r="J8015" t="s">
        <v>7</v>
      </c>
      <c r="K8015" t="s">
        <v>32</v>
      </c>
      <c r="L8015">
        <v>15.3</v>
      </c>
    </row>
    <row r="8016" spans="1:12" x14ac:dyDescent="0.55000000000000004">
      <c r="A8016" s="24" t="str">
        <f t="shared" si="125"/>
        <v>10241</v>
      </c>
      <c r="B8016" s="24" t="s">
        <v>3254</v>
      </c>
      <c r="C8016" s="25">
        <v>43050</v>
      </c>
      <c r="D8016" s="24">
        <f>IFERROR(VLOOKUP(B8016,'2017_GT Roster'!$B$6:$H$21,7, FALSE), "NO MATCH!!!")</f>
        <v>1</v>
      </c>
      <c r="E8016" s="24">
        <f>IFERROR(VLOOKUP(GAME_JUMP_REPORT_CONSOLIDATED!C8016,GAME_INDEX!$A$7:$E$34,5,FALSE), "NO MATCH")</f>
        <v>1024</v>
      </c>
      <c r="F8016" s="24" t="str">
        <f>IFERROR(VLOOKUP(C8016,GAME_INDEX!$A$7:$E$34,4,FALSE), "NO MATCH!!!")</f>
        <v>NC State</v>
      </c>
      <c r="G8016" t="s">
        <v>8007</v>
      </c>
      <c r="H8016" s="1">
        <v>43050</v>
      </c>
      <c r="I8016">
        <v>2966</v>
      </c>
      <c r="J8016" t="s">
        <v>7</v>
      </c>
      <c r="K8016" t="s">
        <v>3254</v>
      </c>
      <c r="L8016">
        <v>17.2</v>
      </c>
    </row>
    <row r="8017" spans="1:12" x14ac:dyDescent="0.55000000000000004">
      <c r="A8017" s="24" t="str">
        <f t="shared" si="125"/>
        <v>102411</v>
      </c>
      <c r="B8017" s="24" t="s">
        <v>14</v>
      </c>
      <c r="C8017" s="25">
        <v>43050</v>
      </c>
      <c r="D8017" s="24">
        <f>IFERROR(VLOOKUP(B8017,'2017_GT Roster'!$B$6:$H$21,7, FALSE), "NO MATCH!!!")</f>
        <v>11</v>
      </c>
      <c r="E8017" s="24">
        <f>IFERROR(VLOOKUP(GAME_JUMP_REPORT_CONSOLIDATED!C8017,GAME_INDEX!$A$7:$E$34,5,FALSE), "NO MATCH")</f>
        <v>1024</v>
      </c>
      <c r="F8017" s="24" t="str">
        <f>IFERROR(VLOOKUP(C8017,GAME_INDEX!$A$7:$E$34,4,FALSE), "NO MATCH!!!")</f>
        <v>NC State</v>
      </c>
      <c r="G8017" t="s">
        <v>8008</v>
      </c>
      <c r="H8017" s="1">
        <v>43050</v>
      </c>
      <c r="I8017">
        <v>2968</v>
      </c>
      <c r="J8017" t="s">
        <v>7</v>
      </c>
      <c r="K8017" t="s">
        <v>14</v>
      </c>
      <c r="L8017">
        <v>21.1</v>
      </c>
    </row>
    <row r="8018" spans="1:12" x14ac:dyDescent="0.55000000000000004">
      <c r="A8018" s="24" t="str">
        <f t="shared" si="125"/>
        <v>102423</v>
      </c>
      <c r="B8018" s="24" t="s">
        <v>19</v>
      </c>
      <c r="C8018" s="25">
        <v>43050</v>
      </c>
      <c r="D8018" s="24">
        <f>IFERROR(VLOOKUP(B8018,'2017_GT Roster'!$B$6:$H$21,7, FALSE), "NO MATCH!!!")</f>
        <v>23</v>
      </c>
      <c r="E8018" s="24">
        <f>IFERROR(VLOOKUP(GAME_JUMP_REPORT_CONSOLIDATED!C8018,GAME_INDEX!$A$7:$E$34,5,FALSE), "NO MATCH")</f>
        <v>1024</v>
      </c>
      <c r="F8018" s="24" t="str">
        <f>IFERROR(VLOOKUP(C8018,GAME_INDEX!$A$7:$E$34,4,FALSE), "NO MATCH!!!")</f>
        <v>NC State</v>
      </c>
      <c r="G8018" t="s">
        <v>8009</v>
      </c>
      <c r="H8018" s="1">
        <v>43050</v>
      </c>
      <c r="I8018">
        <v>3220</v>
      </c>
      <c r="J8018" t="s">
        <v>7</v>
      </c>
      <c r="K8018" t="s">
        <v>19</v>
      </c>
      <c r="L8018">
        <v>17.399999999999999</v>
      </c>
    </row>
    <row r="8019" spans="1:12" x14ac:dyDescent="0.55000000000000004">
      <c r="A8019" s="24" t="str">
        <f t="shared" si="125"/>
        <v>10244</v>
      </c>
      <c r="B8019" s="24" t="s">
        <v>3262</v>
      </c>
      <c r="C8019" s="25">
        <v>43050</v>
      </c>
      <c r="D8019" s="24">
        <f>IFERROR(VLOOKUP(B8019,'2017_GT Roster'!$B$6:$H$21,7, FALSE), "NO MATCH!!!")</f>
        <v>4</v>
      </c>
      <c r="E8019" s="24">
        <f>IFERROR(VLOOKUP(GAME_JUMP_REPORT_CONSOLIDATED!C8019,GAME_INDEX!$A$7:$E$34,5,FALSE), "NO MATCH")</f>
        <v>1024</v>
      </c>
      <c r="F8019" s="24" t="str">
        <f>IFERROR(VLOOKUP(C8019,GAME_INDEX!$A$7:$E$34,4,FALSE), "NO MATCH!!!")</f>
        <v>NC State</v>
      </c>
      <c r="G8019" t="s">
        <v>8010</v>
      </c>
      <c r="H8019" s="1">
        <v>43050</v>
      </c>
      <c r="I8019">
        <v>3226</v>
      </c>
      <c r="J8019" t="s">
        <v>7</v>
      </c>
      <c r="K8019" t="s">
        <v>3262</v>
      </c>
      <c r="L8019">
        <v>22.3</v>
      </c>
    </row>
    <row r="8020" spans="1:12" x14ac:dyDescent="0.55000000000000004">
      <c r="A8020" s="24" t="str">
        <f t="shared" si="125"/>
        <v>10249</v>
      </c>
      <c r="B8020" s="24" t="s">
        <v>27</v>
      </c>
      <c r="C8020" s="25">
        <v>43050</v>
      </c>
      <c r="D8020" s="24">
        <f>IFERROR(VLOOKUP(B8020,'2017_GT Roster'!$B$6:$H$21,7, FALSE), "NO MATCH!!!")</f>
        <v>9</v>
      </c>
      <c r="E8020" s="24">
        <f>IFERROR(VLOOKUP(GAME_JUMP_REPORT_CONSOLIDATED!C8020,GAME_INDEX!$A$7:$E$34,5,FALSE), "NO MATCH")</f>
        <v>1024</v>
      </c>
      <c r="F8020" s="24" t="str">
        <f>IFERROR(VLOOKUP(C8020,GAME_INDEX!$A$7:$E$34,4,FALSE), "NO MATCH!!!")</f>
        <v>NC State</v>
      </c>
      <c r="G8020" t="s">
        <v>8011</v>
      </c>
      <c r="H8020" s="1">
        <v>43050</v>
      </c>
      <c r="I8020">
        <v>3233</v>
      </c>
      <c r="J8020" t="s">
        <v>7</v>
      </c>
      <c r="K8020" t="s">
        <v>27</v>
      </c>
      <c r="L8020">
        <v>15.5</v>
      </c>
    </row>
    <row r="8021" spans="1:12" x14ac:dyDescent="0.55000000000000004">
      <c r="A8021" s="24" t="str">
        <f t="shared" si="125"/>
        <v>102433</v>
      </c>
      <c r="B8021" s="24" t="s">
        <v>32</v>
      </c>
      <c r="C8021" s="25">
        <v>43050</v>
      </c>
      <c r="D8021" s="24">
        <f>IFERROR(VLOOKUP(B8021,'2017_GT Roster'!$B$6:$H$21,7, FALSE), "NO MATCH!!!")</f>
        <v>33</v>
      </c>
      <c r="E8021" s="24">
        <f>IFERROR(VLOOKUP(GAME_JUMP_REPORT_CONSOLIDATED!C8021,GAME_INDEX!$A$7:$E$34,5,FALSE), "NO MATCH")</f>
        <v>1024</v>
      </c>
      <c r="F8021" s="24" t="str">
        <f>IFERROR(VLOOKUP(C8021,GAME_INDEX!$A$7:$E$34,4,FALSE), "NO MATCH!!!")</f>
        <v>NC State</v>
      </c>
      <c r="G8021" t="s">
        <v>8012</v>
      </c>
      <c r="H8021" s="1">
        <v>43050</v>
      </c>
      <c r="I8021">
        <v>3233</v>
      </c>
      <c r="J8021" t="s">
        <v>7</v>
      </c>
      <c r="K8021" t="s">
        <v>32</v>
      </c>
      <c r="L8021">
        <v>22.8</v>
      </c>
    </row>
    <row r="8022" spans="1:12" x14ac:dyDescent="0.55000000000000004">
      <c r="A8022" s="24" t="str">
        <f t="shared" si="125"/>
        <v>102411</v>
      </c>
      <c r="B8022" s="24" t="s">
        <v>14</v>
      </c>
      <c r="C8022" s="25">
        <v>43050</v>
      </c>
      <c r="D8022" s="24">
        <f>IFERROR(VLOOKUP(B8022,'2017_GT Roster'!$B$6:$H$21,7, FALSE), "NO MATCH!!!")</f>
        <v>11</v>
      </c>
      <c r="E8022" s="24">
        <f>IFERROR(VLOOKUP(GAME_JUMP_REPORT_CONSOLIDATED!C8022,GAME_INDEX!$A$7:$E$34,5,FALSE), "NO MATCH")</f>
        <v>1024</v>
      </c>
      <c r="F8022" s="24" t="str">
        <f>IFERROR(VLOOKUP(C8022,GAME_INDEX!$A$7:$E$34,4,FALSE), "NO MATCH!!!")</f>
        <v>NC State</v>
      </c>
      <c r="G8022" t="s">
        <v>8013</v>
      </c>
      <c r="H8022" s="1">
        <v>43050</v>
      </c>
      <c r="I8022">
        <v>3235</v>
      </c>
      <c r="J8022" t="s">
        <v>7</v>
      </c>
      <c r="K8022" t="s">
        <v>14</v>
      </c>
      <c r="L8022">
        <v>9.1</v>
      </c>
    </row>
    <row r="8023" spans="1:12" x14ac:dyDescent="0.55000000000000004">
      <c r="A8023" s="24" t="str">
        <f t="shared" si="125"/>
        <v>10249</v>
      </c>
      <c r="B8023" s="24" t="s">
        <v>27</v>
      </c>
      <c r="C8023" s="25">
        <v>43050</v>
      </c>
      <c r="D8023" s="24">
        <f>IFERROR(VLOOKUP(B8023,'2017_GT Roster'!$B$6:$H$21,7, FALSE), "NO MATCH!!!")</f>
        <v>9</v>
      </c>
      <c r="E8023" s="24">
        <f>IFERROR(VLOOKUP(GAME_JUMP_REPORT_CONSOLIDATED!C8023,GAME_INDEX!$A$7:$E$34,5,FALSE), "NO MATCH")</f>
        <v>1024</v>
      </c>
      <c r="F8023" s="24" t="str">
        <f>IFERROR(VLOOKUP(C8023,GAME_INDEX!$A$7:$E$34,4,FALSE), "NO MATCH!!!")</f>
        <v>NC State</v>
      </c>
      <c r="G8023" t="s">
        <v>8014</v>
      </c>
      <c r="H8023" s="1">
        <v>43050</v>
      </c>
      <c r="I8023">
        <v>3235</v>
      </c>
      <c r="J8023" t="s">
        <v>7</v>
      </c>
      <c r="K8023" t="s">
        <v>27</v>
      </c>
      <c r="L8023">
        <v>10.7</v>
      </c>
    </row>
    <row r="8024" spans="1:12" x14ac:dyDescent="0.55000000000000004">
      <c r="A8024" s="24" t="str">
        <f t="shared" si="125"/>
        <v>10241</v>
      </c>
      <c r="B8024" s="24" t="s">
        <v>3254</v>
      </c>
      <c r="C8024" s="25">
        <v>43050</v>
      </c>
      <c r="D8024" s="24">
        <f>IFERROR(VLOOKUP(B8024,'2017_GT Roster'!$B$6:$H$21,7, FALSE), "NO MATCH!!!")</f>
        <v>1</v>
      </c>
      <c r="E8024" s="24">
        <f>IFERROR(VLOOKUP(GAME_JUMP_REPORT_CONSOLIDATED!C8024,GAME_INDEX!$A$7:$E$34,5,FALSE), "NO MATCH")</f>
        <v>1024</v>
      </c>
      <c r="F8024" s="24" t="str">
        <f>IFERROR(VLOOKUP(C8024,GAME_INDEX!$A$7:$E$34,4,FALSE), "NO MATCH!!!")</f>
        <v>NC State</v>
      </c>
      <c r="G8024" t="s">
        <v>8015</v>
      </c>
      <c r="H8024" s="1">
        <v>43050</v>
      </c>
      <c r="I8024">
        <v>3254</v>
      </c>
      <c r="J8024" t="s">
        <v>7</v>
      </c>
      <c r="K8024" t="s">
        <v>3254</v>
      </c>
      <c r="L8024">
        <v>20.5</v>
      </c>
    </row>
    <row r="8025" spans="1:12" x14ac:dyDescent="0.55000000000000004">
      <c r="A8025" s="24" t="str">
        <f t="shared" si="125"/>
        <v>102423</v>
      </c>
      <c r="B8025" s="24" t="s">
        <v>19</v>
      </c>
      <c r="C8025" s="25">
        <v>43050</v>
      </c>
      <c r="D8025" s="24">
        <f>IFERROR(VLOOKUP(B8025,'2017_GT Roster'!$B$6:$H$21,7, FALSE), "NO MATCH!!!")</f>
        <v>23</v>
      </c>
      <c r="E8025" s="24">
        <f>IFERROR(VLOOKUP(GAME_JUMP_REPORT_CONSOLIDATED!C8025,GAME_INDEX!$A$7:$E$34,5,FALSE), "NO MATCH")</f>
        <v>1024</v>
      </c>
      <c r="F8025" s="24" t="str">
        <f>IFERROR(VLOOKUP(C8025,GAME_INDEX!$A$7:$E$34,4,FALSE), "NO MATCH!!!")</f>
        <v>NC State</v>
      </c>
      <c r="G8025" t="s">
        <v>8016</v>
      </c>
      <c r="H8025" s="1">
        <v>43050</v>
      </c>
      <c r="I8025">
        <v>3256</v>
      </c>
      <c r="J8025" t="s">
        <v>7</v>
      </c>
      <c r="K8025" t="s">
        <v>19</v>
      </c>
      <c r="L8025">
        <v>16.2</v>
      </c>
    </row>
    <row r="8026" spans="1:12" x14ac:dyDescent="0.55000000000000004">
      <c r="A8026" s="24" t="str">
        <f t="shared" si="125"/>
        <v>102433</v>
      </c>
      <c r="B8026" s="24" t="s">
        <v>32</v>
      </c>
      <c r="C8026" s="25">
        <v>43050</v>
      </c>
      <c r="D8026" s="24">
        <f>IFERROR(VLOOKUP(B8026,'2017_GT Roster'!$B$6:$H$21,7, FALSE), "NO MATCH!!!")</f>
        <v>33</v>
      </c>
      <c r="E8026" s="24">
        <f>IFERROR(VLOOKUP(GAME_JUMP_REPORT_CONSOLIDATED!C8026,GAME_INDEX!$A$7:$E$34,5,FALSE), "NO MATCH")</f>
        <v>1024</v>
      </c>
      <c r="F8026" s="24" t="str">
        <f>IFERROR(VLOOKUP(C8026,GAME_INDEX!$A$7:$E$34,4,FALSE), "NO MATCH!!!")</f>
        <v>NC State</v>
      </c>
      <c r="G8026" t="s">
        <v>8017</v>
      </c>
      <c r="H8026" s="1">
        <v>43050</v>
      </c>
      <c r="I8026">
        <v>3258</v>
      </c>
      <c r="J8026" t="s">
        <v>7</v>
      </c>
      <c r="K8026" t="s">
        <v>32</v>
      </c>
      <c r="L8026">
        <v>18.100000000000001</v>
      </c>
    </row>
    <row r="8027" spans="1:12" x14ac:dyDescent="0.55000000000000004">
      <c r="A8027" s="24" t="str">
        <f t="shared" si="125"/>
        <v>102433</v>
      </c>
      <c r="B8027" s="24" t="s">
        <v>32</v>
      </c>
      <c r="C8027" s="25">
        <v>43050</v>
      </c>
      <c r="D8027" s="24">
        <f>IFERROR(VLOOKUP(B8027,'2017_GT Roster'!$B$6:$H$21,7, FALSE), "NO MATCH!!!")</f>
        <v>33</v>
      </c>
      <c r="E8027" s="24">
        <f>IFERROR(VLOOKUP(GAME_JUMP_REPORT_CONSOLIDATED!C8027,GAME_INDEX!$A$7:$E$34,5,FALSE), "NO MATCH")</f>
        <v>1024</v>
      </c>
      <c r="F8027" s="24" t="str">
        <f>IFERROR(VLOOKUP(C8027,GAME_INDEX!$A$7:$E$34,4,FALSE), "NO MATCH!!!")</f>
        <v>NC State</v>
      </c>
      <c r="G8027" t="s">
        <v>8018</v>
      </c>
      <c r="H8027" s="1">
        <v>43050</v>
      </c>
      <c r="I8027">
        <v>3262</v>
      </c>
      <c r="J8027" t="s">
        <v>7</v>
      </c>
      <c r="K8027" t="s">
        <v>32</v>
      </c>
      <c r="L8027">
        <v>22.8</v>
      </c>
    </row>
    <row r="8028" spans="1:12" x14ac:dyDescent="0.55000000000000004">
      <c r="A8028" s="24" t="str">
        <f t="shared" si="125"/>
        <v>102433</v>
      </c>
      <c r="B8028" s="24" t="s">
        <v>32</v>
      </c>
      <c r="C8028" s="25">
        <v>43050</v>
      </c>
      <c r="D8028" s="24">
        <f>IFERROR(VLOOKUP(B8028,'2017_GT Roster'!$B$6:$H$21,7, FALSE), "NO MATCH!!!")</f>
        <v>33</v>
      </c>
      <c r="E8028" s="24">
        <f>IFERROR(VLOOKUP(GAME_JUMP_REPORT_CONSOLIDATED!C8028,GAME_INDEX!$A$7:$E$34,5,FALSE), "NO MATCH")</f>
        <v>1024</v>
      </c>
      <c r="F8028" s="24" t="str">
        <f>IFERROR(VLOOKUP(C8028,GAME_INDEX!$A$7:$E$34,4,FALSE), "NO MATCH!!!")</f>
        <v>NC State</v>
      </c>
      <c r="G8028" t="s">
        <v>8019</v>
      </c>
      <c r="H8028" s="1">
        <v>43050</v>
      </c>
      <c r="I8028">
        <v>3265</v>
      </c>
      <c r="J8028" t="s">
        <v>7</v>
      </c>
      <c r="K8028" t="s">
        <v>32</v>
      </c>
      <c r="L8028">
        <v>7.4</v>
      </c>
    </row>
    <row r="8029" spans="1:12" x14ac:dyDescent="0.55000000000000004">
      <c r="A8029" s="24" t="str">
        <f t="shared" si="125"/>
        <v>102497</v>
      </c>
      <c r="B8029" s="24" t="s">
        <v>42</v>
      </c>
      <c r="C8029" s="25">
        <v>43050</v>
      </c>
      <c r="D8029" s="24">
        <f>IFERROR(VLOOKUP(B8029,'2017_GT Roster'!$B$6:$H$21,7, FALSE), "NO MATCH!!!")</f>
        <v>97</v>
      </c>
      <c r="E8029" s="24">
        <f>IFERROR(VLOOKUP(GAME_JUMP_REPORT_CONSOLIDATED!C8029,GAME_INDEX!$A$7:$E$34,5,FALSE), "NO MATCH")</f>
        <v>1024</v>
      </c>
      <c r="F8029" s="24" t="str">
        <f>IFERROR(VLOOKUP(C8029,GAME_INDEX!$A$7:$E$34,4,FALSE), "NO MATCH!!!")</f>
        <v>NC State</v>
      </c>
      <c r="G8029" t="s">
        <v>8020</v>
      </c>
      <c r="H8029" s="1">
        <v>43050</v>
      </c>
      <c r="I8029">
        <v>3290</v>
      </c>
      <c r="J8029" t="s">
        <v>7</v>
      </c>
      <c r="K8029" t="s">
        <v>42</v>
      </c>
      <c r="L8029">
        <v>17</v>
      </c>
    </row>
    <row r="8030" spans="1:12" x14ac:dyDescent="0.55000000000000004">
      <c r="A8030" s="24" t="str">
        <f t="shared" si="125"/>
        <v>10241</v>
      </c>
      <c r="B8030" s="24" t="s">
        <v>3254</v>
      </c>
      <c r="C8030" s="25">
        <v>43050</v>
      </c>
      <c r="D8030" s="24">
        <f>IFERROR(VLOOKUP(B8030,'2017_GT Roster'!$B$6:$H$21,7, FALSE), "NO MATCH!!!")</f>
        <v>1</v>
      </c>
      <c r="E8030" s="24">
        <f>IFERROR(VLOOKUP(GAME_JUMP_REPORT_CONSOLIDATED!C8030,GAME_INDEX!$A$7:$E$34,5,FALSE), "NO MATCH")</f>
        <v>1024</v>
      </c>
      <c r="F8030" s="24" t="str">
        <f>IFERROR(VLOOKUP(C8030,GAME_INDEX!$A$7:$E$34,4,FALSE), "NO MATCH!!!")</f>
        <v>NC State</v>
      </c>
      <c r="G8030" t="s">
        <v>8021</v>
      </c>
      <c r="H8030" s="1">
        <v>43050</v>
      </c>
      <c r="I8030">
        <v>3290</v>
      </c>
      <c r="J8030" t="s">
        <v>7</v>
      </c>
      <c r="K8030" t="s">
        <v>3254</v>
      </c>
      <c r="L8030">
        <v>11.4</v>
      </c>
    </row>
    <row r="8031" spans="1:12" x14ac:dyDescent="0.55000000000000004">
      <c r="A8031" s="24" t="str">
        <f t="shared" si="125"/>
        <v>10241</v>
      </c>
      <c r="B8031" s="24" t="s">
        <v>3254</v>
      </c>
      <c r="C8031" s="25">
        <v>43050</v>
      </c>
      <c r="D8031" s="24">
        <f>IFERROR(VLOOKUP(B8031,'2017_GT Roster'!$B$6:$H$21,7, FALSE), "NO MATCH!!!")</f>
        <v>1</v>
      </c>
      <c r="E8031" s="24">
        <f>IFERROR(VLOOKUP(GAME_JUMP_REPORT_CONSOLIDATED!C8031,GAME_INDEX!$A$7:$E$34,5,FALSE), "NO MATCH")</f>
        <v>1024</v>
      </c>
      <c r="F8031" s="24" t="str">
        <f>IFERROR(VLOOKUP(C8031,GAME_INDEX!$A$7:$E$34,4,FALSE), "NO MATCH!!!")</f>
        <v>NC State</v>
      </c>
      <c r="G8031" t="s">
        <v>8022</v>
      </c>
      <c r="H8031" s="1">
        <v>43050</v>
      </c>
      <c r="I8031">
        <v>3311</v>
      </c>
      <c r="J8031" t="s">
        <v>7</v>
      </c>
      <c r="K8031" t="s">
        <v>3254</v>
      </c>
      <c r="L8031">
        <v>20.6</v>
      </c>
    </row>
    <row r="8032" spans="1:12" x14ac:dyDescent="0.55000000000000004">
      <c r="A8032" s="24" t="str">
        <f t="shared" si="125"/>
        <v>10249</v>
      </c>
      <c r="B8032" s="24" t="s">
        <v>27</v>
      </c>
      <c r="C8032" s="25">
        <v>43050</v>
      </c>
      <c r="D8032" s="24">
        <f>IFERROR(VLOOKUP(B8032,'2017_GT Roster'!$B$6:$H$21,7, FALSE), "NO MATCH!!!")</f>
        <v>9</v>
      </c>
      <c r="E8032" s="24">
        <f>IFERROR(VLOOKUP(GAME_JUMP_REPORT_CONSOLIDATED!C8032,GAME_INDEX!$A$7:$E$34,5,FALSE), "NO MATCH")</f>
        <v>1024</v>
      </c>
      <c r="F8032" s="24" t="str">
        <f>IFERROR(VLOOKUP(C8032,GAME_INDEX!$A$7:$E$34,4,FALSE), "NO MATCH!!!")</f>
        <v>NC State</v>
      </c>
      <c r="G8032" t="s">
        <v>8023</v>
      </c>
      <c r="H8032" s="1">
        <v>43050</v>
      </c>
      <c r="I8032">
        <v>3314</v>
      </c>
      <c r="J8032" t="s">
        <v>7</v>
      </c>
      <c r="K8032" t="s">
        <v>27</v>
      </c>
      <c r="L8032">
        <v>15.1</v>
      </c>
    </row>
    <row r="8033" spans="1:12" x14ac:dyDescent="0.55000000000000004">
      <c r="A8033" s="24" t="str">
        <f t="shared" si="125"/>
        <v>102433</v>
      </c>
      <c r="B8033" s="24" t="s">
        <v>32</v>
      </c>
      <c r="C8033" s="25">
        <v>43050</v>
      </c>
      <c r="D8033" s="24">
        <f>IFERROR(VLOOKUP(B8033,'2017_GT Roster'!$B$6:$H$21,7, FALSE), "NO MATCH!!!")</f>
        <v>33</v>
      </c>
      <c r="E8033" s="24">
        <f>IFERROR(VLOOKUP(GAME_JUMP_REPORT_CONSOLIDATED!C8033,GAME_INDEX!$A$7:$E$34,5,FALSE), "NO MATCH")</f>
        <v>1024</v>
      </c>
      <c r="F8033" s="24" t="str">
        <f>IFERROR(VLOOKUP(C8033,GAME_INDEX!$A$7:$E$34,4,FALSE), "NO MATCH!!!")</f>
        <v>NC State</v>
      </c>
      <c r="G8033" t="s">
        <v>8024</v>
      </c>
      <c r="H8033" s="1">
        <v>43050</v>
      </c>
      <c r="I8033">
        <v>3315</v>
      </c>
      <c r="J8033" t="s">
        <v>7</v>
      </c>
      <c r="K8033" t="s">
        <v>32</v>
      </c>
      <c r="L8033">
        <v>26</v>
      </c>
    </row>
    <row r="8034" spans="1:12" x14ac:dyDescent="0.55000000000000004">
      <c r="A8034" s="24" t="str">
        <f t="shared" si="125"/>
        <v>10249</v>
      </c>
      <c r="B8034" s="24" t="s">
        <v>27</v>
      </c>
      <c r="C8034" s="25">
        <v>43050</v>
      </c>
      <c r="D8034" s="24">
        <f>IFERROR(VLOOKUP(B8034,'2017_GT Roster'!$B$6:$H$21,7, FALSE), "NO MATCH!!!")</f>
        <v>9</v>
      </c>
      <c r="E8034" s="24">
        <f>IFERROR(VLOOKUP(GAME_JUMP_REPORT_CONSOLIDATED!C8034,GAME_INDEX!$A$7:$E$34,5,FALSE), "NO MATCH")</f>
        <v>1024</v>
      </c>
      <c r="F8034" s="24" t="str">
        <f>IFERROR(VLOOKUP(C8034,GAME_INDEX!$A$7:$E$34,4,FALSE), "NO MATCH!!!")</f>
        <v>NC State</v>
      </c>
      <c r="G8034" t="s">
        <v>8025</v>
      </c>
      <c r="H8034" s="1">
        <v>43050</v>
      </c>
      <c r="I8034">
        <v>3317</v>
      </c>
      <c r="J8034" t="s">
        <v>7</v>
      </c>
      <c r="K8034" t="s">
        <v>27</v>
      </c>
      <c r="L8034">
        <v>12.8</v>
      </c>
    </row>
    <row r="8035" spans="1:12" x14ac:dyDescent="0.55000000000000004">
      <c r="A8035" s="24" t="str">
        <f t="shared" si="125"/>
        <v>10248</v>
      </c>
      <c r="B8035" s="24" t="s">
        <v>34</v>
      </c>
      <c r="C8035" s="25">
        <v>43050</v>
      </c>
      <c r="D8035" s="24">
        <f>IFERROR(VLOOKUP(B8035,'2017_GT Roster'!$B$6:$H$21,7, FALSE), "NO MATCH!!!")</f>
        <v>8</v>
      </c>
      <c r="E8035" s="24">
        <f>IFERROR(VLOOKUP(GAME_JUMP_REPORT_CONSOLIDATED!C8035,GAME_INDEX!$A$7:$E$34,5,FALSE), "NO MATCH")</f>
        <v>1024</v>
      </c>
      <c r="F8035" s="24" t="str">
        <f>IFERROR(VLOOKUP(C8035,GAME_INDEX!$A$7:$E$34,4,FALSE), "NO MATCH!!!")</f>
        <v>NC State</v>
      </c>
      <c r="G8035" t="s">
        <v>8026</v>
      </c>
      <c r="H8035" s="1">
        <v>43050</v>
      </c>
      <c r="I8035">
        <v>3342</v>
      </c>
      <c r="J8035" t="s">
        <v>7</v>
      </c>
      <c r="K8035" t="s">
        <v>34</v>
      </c>
      <c r="L8035">
        <v>9.4</v>
      </c>
    </row>
    <row r="8036" spans="1:12" x14ac:dyDescent="0.55000000000000004">
      <c r="A8036" s="24" t="str">
        <f t="shared" si="125"/>
        <v>10241</v>
      </c>
      <c r="B8036" s="24" t="s">
        <v>3254</v>
      </c>
      <c r="C8036" s="25">
        <v>43050</v>
      </c>
      <c r="D8036" s="24">
        <f>IFERROR(VLOOKUP(B8036,'2017_GT Roster'!$B$6:$H$21,7, FALSE), "NO MATCH!!!")</f>
        <v>1</v>
      </c>
      <c r="E8036" s="24">
        <f>IFERROR(VLOOKUP(GAME_JUMP_REPORT_CONSOLIDATED!C8036,GAME_INDEX!$A$7:$E$34,5,FALSE), "NO MATCH")</f>
        <v>1024</v>
      </c>
      <c r="F8036" s="24" t="str">
        <f>IFERROR(VLOOKUP(C8036,GAME_INDEX!$A$7:$E$34,4,FALSE), "NO MATCH!!!")</f>
        <v>NC State</v>
      </c>
      <c r="G8036" t="s">
        <v>8027</v>
      </c>
      <c r="H8036" s="1">
        <v>43050</v>
      </c>
      <c r="I8036">
        <v>3342</v>
      </c>
      <c r="J8036" t="s">
        <v>7</v>
      </c>
      <c r="K8036" t="s">
        <v>3254</v>
      </c>
      <c r="L8036">
        <v>17.2</v>
      </c>
    </row>
    <row r="8037" spans="1:12" x14ac:dyDescent="0.55000000000000004">
      <c r="A8037" s="24" t="str">
        <f t="shared" si="125"/>
        <v>10248</v>
      </c>
      <c r="B8037" s="24" t="s">
        <v>34</v>
      </c>
      <c r="C8037" s="25">
        <v>43050</v>
      </c>
      <c r="D8037" s="24">
        <f>IFERROR(VLOOKUP(B8037,'2017_GT Roster'!$B$6:$H$21,7, FALSE), "NO MATCH!!!")</f>
        <v>8</v>
      </c>
      <c r="E8037" s="24">
        <f>IFERROR(VLOOKUP(GAME_JUMP_REPORT_CONSOLIDATED!C8037,GAME_INDEX!$A$7:$E$34,5,FALSE), "NO MATCH")</f>
        <v>1024</v>
      </c>
      <c r="F8037" s="24" t="str">
        <f>IFERROR(VLOOKUP(C8037,GAME_INDEX!$A$7:$E$34,4,FALSE), "NO MATCH!!!")</f>
        <v>NC State</v>
      </c>
      <c r="G8037" t="s">
        <v>8028</v>
      </c>
      <c r="H8037" s="1">
        <v>43050</v>
      </c>
      <c r="I8037">
        <v>3346</v>
      </c>
      <c r="J8037" t="s">
        <v>7</v>
      </c>
      <c r="K8037" t="s">
        <v>34</v>
      </c>
      <c r="L8037">
        <v>14.3</v>
      </c>
    </row>
    <row r="8038" spans="1:12" x14ac:dyDescent="0.55000000000000004">
      <c r="A8038" s="24" t="str">
        <f t="shared" si="125"/>
        <v>102411</v>
      </c>
      <c r="B8038" s="24" t="s">
        <v>14</v>
      </c>
      <c r="C8038" s="25">
        <v>43050</v>
      </c>
      <c r="D8038" s="24">
        <f>IFERROR(VLOOKUP(B8038,'2017_GT Roster'!$B$6:$H$21,7, FALSE), "NO MATCH!!!")</f>
        <v>11</v>
      </c>
      <c r="E8038" s="24">
        <f>IFERROR(VLOOKUP(GAME_JUMP_REPORT_CONSOLIDATED!C8038,GAME_INDEX!$A$7:$E$34,5,FALSE), "NO MATCH")</f>
        <v>1024</v>
      </c>
      <c r="F8038" s="24" t="str">
        <f>IFERROR(VLOOKUP(C8038,GAME_INDEX!$A$7:$E$34,4,FALSE), "NO MATCH!!!")</f>
        <v>NC State</v>
      </c>
      <c r="G8038" t="s">
        <v>8029</v>
      </c>
      <c r="H8038" s="1">
        <v>43050</v>
      </c>
      <c r="I8038">
        <v>3347</v>
      </c>
      <c r="J8038" t="s">
        <v>7</v>
      </c>
      <c r="K8038" t="s">
        <v>14</v>
      </c>
      <c r="L8038">
        <v>14.2</v>
      </c>
    </row>
    <row r="8039" spans="1:12" x14ac:dyDescent="0.55000000000000004">
      <c r="A8039" s="24" t="str">
        <f t="shared" si="125"/>
        <v>10248</v>
      </c>
      <c r="B8039" s="24" t="s">
        <v>34</v>
      </c>
      <c r="C8039" s="25">
        <v>43050</v>
      </c>
      <c r="D8039" s="24">
        <f>IFERROR(VLOOKUP(B8039,'2017_GT Roster'!$B$6:$H$21,7, FALSE), "NO MATCH!!!")</f>
        <v>8</v>
      </c>
      <c r="E8039" s="24">
        <f>IFERROR(VLOOKUP(GAME_JUMP_REPORT_CONSOLIDATED!C8039,GAME_INDEX!$A$7:$E$34,5,FALSE), "NO MATCH")</f>
        <v>1024</v>
      </c>
      <c r="F8039" s="24" t="str">
        <f>IFERROR(VLOOKUP(C8039,GAME_INDEX!$A$7:$E$34,4,FALSE), "NO MATCH!!!")</f>
        <v>NC State</v>
      </c>
      <c r="G8039" t="s">
        <v>8030</v>
      </c>
      <c r="H8039" s="1">
        <v>43050</v>
      </c>
      <c r="I8039">
        <v>3360</v>
      </c>
      <c r="J8039" t="s">
        <v>7</v>
      </c>
      <c r="K8039" t="s">
        <v>34</v>
      </c>
      <c r="L8039">
        <v>9.6999999999999993</v>
      </c>
    </row>
    <row r="8040" spans="1:12" x14ac:dyDescent="0.55000000000000004">
      <c r="A8040" s="24" t="str">
        <f t="shared" si="125"/>
        <v>10241</v>
      </c>
      <c r="B8040" s="24" t="s">
        <v>3254</v>
      </c>
      <c r="C8040" s="25">
        <v>43050</v>
      </c>
      <c r="D8040" s="24">
        <f>IFERROR(VLOOKUP(B8040,'2017_GT Roster'!$B$6:$H$21,7, FALSE), "NO MATCH!!!")</f>
        <v>1</v>
      </c>
      <c r="E8040" s="24">
        <f>IFERROR(VLOOKUP(GAME_JUMP_REPORT_CONSOLIDATED!C8040,GAME_INDEX!$A$7:$E$34,5,FALSE), "NO MATCH")</f>
        <v>1024</v>
      </c>
      <c r="F8040" s="24" t="str">
        <f>IFERROR(VLOOKUP(C8040,GAME_INDEX!$A$7:$E$34,4,FALSE), "NO MATCH!!!")</f>
        <v>NC State</v>
      </c>
      <c r="G8040" t="s">
        <v>8031</v>
      </c>
      <c r="H8040" s="1">
        <v>43050</v>
      </c>
      <c r="I8040">
        <v>3361</v>
      </c>
      <c r="J8040" t="s">
        <v>7</v>
      </c>
      <c r="K8040" t="s">
        <v>3254</v>
      </c>
      <c r="L8040">
        <v>15.9</v>
      </c>
    </row>
    <row r="8041" spans="1:12" x14ac:dyDescent="0.55000000000000004">
      <c r="A8041" s="24" t="str">
        <f t="shared" si="125"/>
        <v>10249</v>
      </c>
      <c r="B8041" s="24" t="s">
        <v>27</v>
      </c>
      <c r="C8041" s="25">
        <v>43050</v>
      </c>
      <c r="D8041" s="24">
        <f>IFERROR(VLOOKUP(B8041,'2017_GT Roster'!$B$6:$H$21,7, FALSE), "NO MATCH!!!")</f>
        <v>9</v>
      </c>
      <c r="E8041" s="24">
        <f>IFERROR(VLOOKUP(GAME_JUMP_REPORT_CONSOLIDATED!C8041,GAME_INDEX!$A$7:$E$34,5,FALSE), "NO MATCH")</f>
        <v>1024</v>
      </c>
      <c r="F8041" s="24" t="str">
        <f>IFERROR(VLOOKUP(C8041,GAME_INDEX!$A$7:$E$34,4,FALSE), "NO MATCH!!!")</f>
        <v>NC State</v>
      </c>
      <c r="G8041" t="s">
        <v>8032</v>
      </c>
      <c r="H8041" s="1">
        <v>43050</v>
      </c>
      <c r="I8041">
        <v>3365</v>
      </c>
      <c r="J8041" t="s">
        <v>7</v>
      </c>
      <c r="K8041" t="s">
        <v>27</v>
      </c>
      <c r="L8041">
        <v>15.7</v>
      </c>
    </row>
    <row r="8042" spans="1:12" x14ac:dyDescent="0.55000000000000004">
      <c r="A8042" s="24" t="str">
        <f t="shared" si="125"/>
        <v>10241</v>
      </c>
      <c r="B8042" s="24" t="s">
        <v>3254</v>
      </c>
      <c r="C8042" s="25">
        <v>43050</v>
      </c>
      <c r="D8042" s="24">
        <f>IFERROR(VLOOKUP(B8042,'2017_GT Roster'!$B$6:$H$21,7, FALSE), "NO MATCH!!!")</f>
        <v>1</v>
      </c>
      <c r="E8042" s="24">
        <f>IFERROR(VLOOKUP(GAME_JUMP_REPORT_CONSOLIDATED!C8042,GAME_INDEX!$A$7:$E$34,5,FALSE), "NO MATCH")</f>
        <v>1024</v>
      </c>
      <c r="F8042" s="24" t="str">
        <f>IFERROR(VLOOKUP(C8042,GAME_INDEX!$A$7:$E$34,4,FALSE), "NO MATCH!!!")</f>
        <v>NC State</v>
      </c>
      <c r="G8042" t="s">
        <v>8033</v>
      </c>
      <c r="H8042" s="1">
        <v>43050</v>
      </c>
      <c r="I8042">
        <v>3388</v>
      </c>
      <c r="J8042" t="s">
        <v>7</v>
      </c>
      <c r="K8042" t="s">
        <v>3254</v>
      </c>
      <c r="L8042">
        <v>21.8</v>
      </c>
    </row>
    <row r="8043" spans="1:12" x14ac:dyDescent="0.55000000000000004">
      <c r="A8043" s="24" t="str">
        <f t="shared" si="125"/>
        <v>10249</v>
      </c>
      <c r="B8043" s="24" t="s">
        <v>27</v>
      </c>
      <c r="C8043" s="25">
        <v>43050</v>
      </c>
      <c r="D8043" s="24">
        <f>IFERROR(VLOOKUP(B8043,'2017_GT Roster'!$B$6:$H$21,7, FALSE), "NO MATCH!!!")</f>
        <v>9</v>
      </c>
      <c r="E8043" s="24">
        <f>IFERROR(VLOOKUP(GAME_JUMP_REPORT_CONSOLIDATED!C8043,GAME_INDEX!$A$7:$E$34,5,FALSE), "NO MATCH")</f>
        <v>1024</v>
      </c>
      <c r="F8043" s="24" t="str">
        <f>IFERROR(VLOOKUP(C8043,GAME_INDEX!$A$7:$E$34,4,FALSE), "NO MATCH!!!")</f>
        <v>NC State</v>
      </c>
      <c r="G8043" t="s">
        <v>8034</v>
      </c>
      <c r="H8043" s="1">
        <v>43050</v>
      </c>
      <c r="I8043">
        <v>3391</v>
      </c>
      <c r="J8043" t="s">
        <v>7</v>
      </c>
      <c r="K8043" t="s">
        <v>27</v>
      </c>
      <c r="L8043">
        <v>14.7</v>
      </c>
    </row>
    <row r="8044" spans="1:12" x14ac:dyDescent="0.55000000000000004">
      <c r="A8044" s="24" t="str">
        <f t="shared" si="125"/>
        <v>102433</v>
      </c>
      <c r="B8044" s="24" t="s">
        <v>32</v>
      </c>
      <c r="C8044" s="25">
        <v>43050</v>
      </c>
      <c r="D8044" s="24">
        <f>IFERROR(VLOOKUP(B8044,'2017_GT Roster'!$B$6:$H$21,7, FALSE), "NO MATCH!!!")</f>
        <v>33</v>
      </c>
      <c r="E8044" s="24">
        <f>IFERROR(VLOOKUP(GAME_JUMP_REPORT_CONSOLIDATED!C8044,GAME_INDEX!$A$7:$E$34,5,FALSE), "NO MATCH")</f>
        <v>1024</v>
      </c>
      <c r="F8044" s="24" t="str">
        <f>IFERROR(VLOOKUP(C8044,GAME_INDEX!$A$7:$E$34,4,FALSE), "NO MATCH!!!")</f>
        <v>NC State</v>
      </c>
      <c r="G8044" t="s">
        <v>8035</v>
      </c>
      <c r="H8044" s="1">
        <v>43050</v>
      </c>
      <c r="I8044">
        <v>3410</v>
      </c>
      <c r="J8044" t="s">
        <v>7</v>
      </c>
      <c r="K8044" t="s">
        <v>32</v>
      </c>
      <c r="L8044">
        <v>14.8</v>
      </c>
    </row>
    <row r="8045" spans="1:12" x14ac:dyDescent="0.55000000000000004">
      <c r="A8045" s="24" t="str">
        <f t="shared" ref="A8045:A8108" si="126">E8045&amp;D8045</f>
        <v>10241</v>
      </c>
      <c r="B8045" s="24" t="s">
        <v>3254</v>
      </c>
      <c r="C8045" s="25">
        <v>43050</v>
      </c>
      <c r="D8045" s="24">
        <f>IFERROR(VLOOKUP(B8045,'2017_GT Roster'!$B$6:$H$21,7, FALSE), "NO MATCH!!!")</f>
        <v>1</v>
      </c>
      <c r="E8045" s="24">
        <f>IFERROR(VLOOKUP(GAME_JUMP_REPORT_CONSOLIDATED!C8045,GAME_INDEX!$A$7:$E$34,5,FALSE), "NO MATCH")</f>
        <v>1024</v>
      </c>
      <c r="F8045" s="24" t="str">
        <f>IFERROR(VLOOKUP(C8045,GAME_INDEX!$A$7:$E$34,4,FALSE), "NO MATCH!!!")</f>
        <v>NC State</v>
      </c>
      <c r="G8045" t="s">
        <v>8036</v>
      </c>
      <c r="H8045" s="1">
        <v>43050</v>
      </c>
      <c r="I8045">
        <v>3411</v>
      </c>
      <c r="J8045" t="s">
        <v>7</v>
      </c>
      <c r="K8045" t="s">
        <v>3254</v>
      </c>
      <c r="L8045">
        <v>20.2</v>
      </c>
    </row>
    <row r="8046" spans="1:12" x14ac:dyDescent="0.55000000000000004">
      <c r="A8046" s="24" t="str">
        <f t="shared" si="126"/>
        <v>10249</v>
      </c>
      <c r="B8046" s="24" t="s">
        <v>27</v>
      </c>
      <c r="C8046" s="25">
        <v>43050</v>
      </c>
      <c r="D8046" s="24">
        <f>IFERROR(VLOOKUP(B8046,'2017_GT Roster'!$B$6:$H$21,7, FALSE), "NO MATCH!!!")</f>
        <v>9</v>
      </c>
      <c r="E8046" s="24">
        <f>IFERROR(VLOOKUP(GAME_JUMP_REPORT_CONSOLIDATED!C8046,GAME_INDEX!$A$7:$E$34,5,FALSE), "NO MATCH")</f>
        <v>1024</v>
      </c>
      <c r="F8046" s="24" t="str">
        <f>IFERROR(VLOOKUP(C8046,GAME_INDEX!$A$7:$E$34,4,FALSE), "NO MATCH!!!")</f>
        <v>NC State</v>
      </c>
      <c r="G8046" t="s">
        <v>8037</v>
      </c>
      <c r="H8046" s="1">
        <v>43050</v>
      </c>
      <c r="I8046">
        <v>3415</v>
      </c>
      <c r="J8046" t="s">
        <v>7</v>
      </c>
      <c r="K8046" t="s">
        <v>27</v>
      </c>
      <c r="L8046">
        <v>16</v>
      </c>
    </row>
    <row r="8047" spans="1:12" x14ac:dyDescent="0.55000000000000004">
      <c r="A8047" s="24" t="str">
        <f t="shared" si="126"/>
        <v>10249</v>
      </c>
      <c r="B8047" s="24" t="s">
        <v>27</v>
      </c>
      <c r="C8047" s="25">
        <v>43050</v>
      </c>
      <c r="D8047" s="24">
        <f>IFERROR(VLOOKUP(B8047,'2017_GT Roster'!$B$6:$H$21,7, FALSE), "NO MATCH!!!")</f>
        <v>9</v>
      </c>
      <c r="E8047" s="24">
        <f>IFERROR(VLOOKUP(GAME_JUMP_REPORT_CONSOLIDATED!C8047,GAME_INDEX!$A$7:$E$34,5,FALSE), "NO MATCH")</f>
        <v>1024</v>
      </c>
      <c r="F8047" s="24" t="str">
        <f>IFERROR(VLOOKUP(C8047,GAME_INDEX!$A$7:$E$34,4,FALSE), "NO MATCH!!!")</f>
        <v>NC State</v>
      </c>
      <c r="G8047" t="s">
        <v>8038</v>
      </c>
      <c r="H8047" s="1">
        <v>43050</v>
      </c>
      <c r="I8047">
        <v>3436</v>
      </c>
      <c r="J8047" t="s">
        <v>7</v>
      </c>
      <c r="K8047" t="s">
        <v>27</v>
      </c>
      <c r="L8047">
        <v>11.4</v>
      </c>
    </row>
    <row r="8048" spans="1:12" x14ac:dyDescent="0.55000000000000004">
      <c r="A8048" s="24" t="str">
        <f t="shared" si="126"/>
        <v>102411</v>
      </c>
      <c r="B8048" s="24" t="s">
        <v>14</v>
      </c>
      <c r="C8048" s="25">
        <v>43050</v>
      </c>
      <c r="D8048" s="24">
        <f>IFERROR(VLOOKUP(B8048,'2017_GT Roster'!$B$6:$H$21,7, FALSE), "NO MATCH!!!")</f>
        <v>11</v>
      </c>
      <c r="E8048" s="24">
        <f>IFERROR(VLOOKUP(GAME_JUMP_REPORT_CONSOLIDATED!C8048,GAME_INDEX!$A$7:$E$34,5,FALSE), "NO MATCH")</f>
        <v>1024</v>
      </c>
      <c r="F8048" s="24" t="str">
        <f>IFERROR(VLOOKUP(C8048,GAME_INDEX!$A$7:$E$34,4,FALSE), "NO MATCH!!!")</f>
        <v>NC State</v>
      </c>
      <c r="G8048" t="s">
        <v>8039</v>
      </c>
      <c r="H8048" s="1">
        <v>43050</v>
      </c>
      <c r="I8048">
        <v>3436</v>
      </c>
      <c r="J8048" t="s">
        <v>7</v>
      </c>
      <c r="K8048" t="s">
        <v>14</v>
      </c>
      <c r="L8048">
        <v>22.4</v>
      </c>
    </row>
    <row r="8049" spans="1:12" x14ac:dyDescent="0.55000000000000004">
      <c r="A8049" s="24" t="str">
        <f t="shared" si="126"/>
        <v>102411</v>
      </c>
      <c r="B8049" s="24" t="s">
        <v>14</v>
      </c>
      <c r="C8049" s="25">
        <v>43050</v>
      </c>
      <c r="D8049" s="24">
        <f>IFERROR(VLOOKUP(B8049,'2017_GT Roster'!$B$6:$H$21,7, FALSE), "NO MATCH!!!")</f>
        <v>11</v>
      </c>
      <c r="E8049" s="24">
        <f>IFERROR(VLOOKUP(GAME_JUMP_REPORT_CONSOLIDATED!C8049,GAME_INDEX!$A$7:$E$34,5,FALSE), "NO MATCH")</f>
        <v>1024</v>
      </c>
      <c r="F8049" s="24" t="str">
        <f>IFERROR(VLOOKUP(C8049,GAME_INDEX!$A$7:$E$34,4,FALSE), "NO MATCH!!!")</f>
        <v>NC State</v>
      </c>
      <c r="G8049" t="s">
        <v>8040</v>
      </c>
      <c r="H8049" s="1">
        <v>43050</v>
      </c>
      <c r="I8049">
        <v>3456</v>
      </c>
      <c r="J8049" t="s">
        <v>7</v>
      </c>
      <c r="K8049" t="s">
        <v>14</v>
      </c>
      <c r="L8049">
        <v>20.100000000000001</v>
      </c>
    </row>
    <row r="8050" spans="1:12" x14ac:dyDescent="0.55000000000000004">
      <c r="A8050" s="24" t="str">
        <f t="shared" si="126"/>
        <v>10249</v>
      </c>
      <c r="B8050" s="24" t="s">
        <v>27</v>
      </c>
      <c r="C8050" s="25">
        <v>43050</v>
      </c>
      <c r="D8050" s="24">
        <f>IFERROR(VLOOKUP(B8050,'2017_GT Roster'!$B$6:$H$21,7, FALSE), "NO MATCH!!!")</f>
        <v>9</v>
      </c>
      <c r="E8050" s="24">
        <f>IFERROR(VLOOKUP(GAME_JUMP_REPORT_CONSOLIDATED!C8050,GAME_INDEX!$A$7:$E$34,5,FALSE), "NO MATCH")</f>
        <v>1024</v>
      </c>
      <c r="F8050" s="24" t="str">
        <f>IFERROR(VLOOKUP(C8050,GAME_INDEX!$A$7:$E$34,4,FALSE), "NO MATCH!!!")</f>
        <v>NC State</v>
      </c>
      <c r="G8050" t="s">
        <v>8041</v>
      </c>
      <c r="H8050" s="1">
        <v>43050</v>
      </c>
      <c r="I8050">
        <v>3459</v>
      </c>
      <c r="J8050" t="s">
        <v>7</v>
      </c>
      <c r="K8050" t="s">
        <v>27</v>
      </c>
      <c r="L8050">
        <v>10.3</v>
      </c>
    </row>
    <row r="8051" spans="1:12" x14ac:dyDescent="0.55000000000000004">
      <c r="A8051" s="24" t="str">
        <f t="shared" si="126"/>
        <v>10241</v>
      </c>
      <c r="B8051" s="24" t="s">
        <v>3254</v>
      </c>
      <c r="C8051" s="25">
        <v>43050</v>
      </c>
      <c r="D8051" s="24">
        <f>IFERROR(VLOOKUP(B8051,'2017_GT Roster'!$B$6:$H$21,7, FALSE), "NO MATCH!!!")</f>
        <v>1</v>
      </c>
      <c r="E8051" s="24">
        <f>IFERROR(VLOOKUP(GAME_JUMP_REPORT_CONSOLIDATED!C8051,GAME_INDEX!$A$7:$E$34,5,FALSE), "NO MATCH")</f>
        <v>1024</v>
      </c>
      <c r="F8051" s="24" t="str">
        <f>IFERROR(VLOOKUP(C8051,GAME_INDEX!$A$7:$E$34,4,FALSE), "NO MATCH!!!")</f>
        <v>NC State</v>
      </c>
      <c r="G8051" t="s">
        <v>8042</v>
      </c>
      <c r="H8051" s="1">
        <v>43050</v>
      </c>
      <c r="I8051">
        <v>3475</v>
      </c>
      <c r="J8051" t="s">
        <v>7</v>
      </c>
      <c r="K8051" t="s">
        <v>3254</v>
      </c>
      <c r="L8051">
        <v>12.2</v>
      </c>
    </row>
    <row r="8052" spans="1:12" x14ac:dyDescent="0.55000000000000004">
      <c r="A8052" s="24" t="str">
        <f t="shared" si="126"/>
        <v>10249</v>
      </c>
      <c r="B8052" s="24" t="s">
        <v>27</v>
      </c>
      <c r="C8052" s="25">
        <v>43050</v>
      </c>
      <c r="D8052" s="24">
        <f>IFERROR(VLOOKUP(B8052,'2017_GT Roster'!$B$6:$H$21,7, FALSE), "NO MATCH!!!")</f>
        <v>9</v>
      </c>
      <c r="E8052" s="24">
        <f>IFERROR(VLOOKUP(GAME_JUMP_REPORT_CONSOLIDATED!C8052,GAME_INDEX!$A$7:$E$34,5,FALSE), "NO MATCH")</f>
        <v>1024</v>
      </c>
      <c r="F8052" s="24" t="str">
        <f>IFERROR(VLOOKUP(C8052,GAME_INDEX!$A$7:$E$34,4,FALSE), "NO MATCH!!!")</f>
        <v>NC State</v>
      </c>
      <c r="G8052" t="s">
        <v>8043</v>
      </c>
      <c r="H8052" s="1">
        <v>43050</v>
      </c>
      <c r="I8052">
        <v>3520</v>
      </c>
      <c r="J8052" t="s">
        <v>7</v>
      </c>
      <c r="K8052" t="s">
        <v>27</v>
      </c>
      <c r="L8052">
        <v>13.8</v>
      </c>
    </row>
    <row r="8053" spans="1:12" x14ac:dyDescent="0.55000000000000004">
      <c r="A8053" s="24" t="str">
        <f t="shared" si="126"/>
        <v>102411</v>
      </c>
      <c r="B8053" s="24" t="s">
        <v>14</v>
      </c>
      <c r="C8053" s="25">
        <v>43050</v>
      </c>
      <c r="D8053" s="24">
        <f>IFERROR(VLOOKUP(B8053,'2017_GT Roster'!$B$6:$H$21,7, FALSE), "NO MATCH!!!")</f>
        <v>11</v>
      </c>
      <c r="E8053" s="24">
        <f>IFERROR(VLOOKUP(GAME_JUMP_REPORT_CONSOLIDATED!C8053,GAME_INDEX!$A$7:$E$34,5,FALSE), "NO MATCH")</f>
        <v>1024</v>
      </c>
      <c r="F8053" s="24" t="str">
        <f>IFERROR(VLOOKUP(C8053,GAME_INDEX!$A$7:$E$34,4,FALSE), "NO MATCH!!!")</f>
        <v>NC State</v>
      </c>
      <c r="G8053" t="s">
        <v>8044</v>
      </c>
      <c r="H8053" s="1">
        <v>43050</v>
      </c>
      <c r="I8053">
        <v>3520</v>
      </c>
      <c r="J8053" t="s">
        <v>7</v>
      </c>
      <c r="K8053" t="s">
        <v>14</v>
      </c>
      <c r="L8053">
        <v>25.8</v>
      </c>
    </row>
    <row r="8054" spans="1:12" x14ac:dyDescent="0.55000000000000004">
      <c r="A8054" s="24" t="str">
        <f t="shared" si="126"/>
        <v>10244</v>
      </c>
      <c r="B8054" s="24" t="s">
        <v>3262</v>
      </c>
      <c r="C8054" s="25">
        <v>43050</v>
      </c>
      <c r="D8054" s="24">
        <f>IFERROR(VLOOKUP(B8054,'2017_GT Roster'!$B$6:$H$21,7, FALSE), "NO MATCH!!!")</f>
        <v>4</v>
      </c>
      <c r="E8054" s="24">
        <f>IFERROR(VLOOKUP(GAME_JUMP_REPORT_CONSOLIDATED!C8054,GAME_INDEX!$A$7:$E$34,5,FALSE), "NO MATCH")</f>
        <v>1024</v>
      </c>
      <c r="F8054" s="24" t="str">
        <f>IFERROR(VLOOKUP(C8054,GAME_INDEX!$A$7:$E$34,4,FALSE), "NO MATCH!!!")</f>
        <v>NC State</v>
      </c>
      <c r="G8054" t="s">
        <v>8045</v>
      </c>
      <c r="H8054" s="1">
        <v>43050</v>
      </c>
      <c r="I8054">
        <v>3536</v>
      </c>
      <c r="J8054" t="s">
        <v>7</v>
      </c>
      <c r="K8054" t="s">
        <v>3262</v>
      </c>
      <c r="L8054">
        <v>20.100000000000001</v>
      </c>
    </row>
    <row r="8055" spans="1:12" x14ac:dyDescent="0.55000000000000004">
      <c r="A8055" s="24" t="str">
        <f t="shared" si="126"/>
        <v>10249</v>
      </c>
      <c r="B8055" s="24" t="s">
        <v>27</v>
      </c>
      <c r="C8055" s="25">
        <v>43050</v>
      </c>
      <c r="D8055" s="24">
        <f>IFERROR(VLOOKUP(B8055,'2017_GT Roster'!$B$6:$H$21,7, FALSE), "NO MATCH!!!")</f>
        <v>9</v>
      </c>
      <c r="E8055" s="24">
        <f>IFERROR(VLOOKUP(GAME_JUMP_REPORT_CONSOLIDATED!C8055,GAME_INDEX!$A$7:$E$34,5,FALSE), "NO MATCH")</f>
        <v>1024</v>
      </c>
      <c r="F8055" s="24" t="str">
        <f>IFERROR(VLOOKUP(C8055,GAME_INDEX!$A$7:$E$34,4,FALSE), "NO MATCH!!!")</f>
        <v>NC State</v>
      </c>
      <c r="G8055" t="s">
        <v>8046</v>
      </c>
      <c r="H8055" s="1">
        <v>43050</v>
      </c>
      <c r="I8055">
        <v>3539</v>
      </c>
      <c r="J8055" t="s">
        <v>7</v>
      </c>
      <c r="K8055" t="s">
        <v>27</v>
      </c>
      <c r="L8055">
        <v>11.6</v>
      </c>
    </row>
    <row r="8056" spans="1:12" x14ac:dyDescent="0.55000000000000004">
      <c r="A8056" s="24" t="str">
        <f t="shared" si="126"/>
        <v>102497</v>
      </c>
      <c r="B8056" s="24" t="s">
        <v>42</v>
      </c>
      <c r="C8056" s="25">
        <v>43050</v>
      </c>
      <c r="D8056" s="24">
        <f>IFERROR(VLOOKUP(B8056,'2017_GT Roster'!$B$6:$H$21,7, FALSE), "NO MATCH!!!")</f>
        <v>97</v>
      </c>
      <c r="E8056" s="24">
        <f>IFERROR(VLOOKUP(GAME_JUMP_REPORT_CONSOLIDATED!C8056,GAME_INDEX!$A$7:$E$34,5,FALSE), "NO MATCH")</f>
        <v>1024</v>
      </c>
      <c r="F8056" s="24" t="str">
        <f>IFERROR(VLOOKUP(C8056,GAME_INDEX!$A$7:$E$34,4,FALSE), "NO MATCH!!!")</f>
        <v>NC State</v>
      </c>
      <c r="G8056" t="s">
        <v>8047</v>
      </c>
      <c r="H8056" s="1">
        <v>43050</v>
      </c>
      <c r="I8056">
        <v>3540</v>
      </c>
      <c r="J8056" t="s">
        <v>7</v>
      </c>
      <c r="K8056" t="s">
        <v>42</v>
      </c>
      <c r="L8056">
        <v>16.2</v>
      </c>
    </row>
    <row r="8057" spans="1:12" x14ac:dyDescent="0.55000000000000004">
      <c r="A8057" s="24" t="str">
        <f t="shared" si="126"/>
        <v>10244</v>
      </c>
      <c r="B8057" s="24" t="s">
        <v>3262</v>
      </c>
      <c r="C8057" s="25">
        <v>43050</v>
      </c>
      <c r="D8057" s="24">
        <f>IFERROR(VLOOKUP(B8057,'2017_GT Roster'!$B$6:$H$21,7, FALSE), "NO MATCH!!!")</f>
        <v>4</v>
      </c>
      <c r="E8057" s="24">
        <f>IFERROR(VLOOKUP(GAME_JUMP_REPORT_CONSOLIDATED!C8057,GAME_INDEX!$A$7:$E$34,5,FALSE), "NO MATCH")</f>
        <v>1024</v>
      </c>
      <c r="F8057" s="24" t="str">
        <f>IFERROR(VLOOKUP(C8057,GAME_INDEX!$A$7:$E$34,4,FALSE), "NO MATCH!!!")</f>
        <v>NC State</v>
      </c>
      <c r="G8057" t="s">
        <v>8048</v>
      </c>
      <c r="H8057" s="1">
        <v>43050</v>
      </c>
      <c r="I8057">
        <v>3541</v>
      </c>
      <c r="J8057" t="s">
        <v>7</v>
      </c>
      <c r="K8057" t="s">
        <v>3262</v>
      </c>
      <c r="L8057">
        <v>17.100000000000001</v>
      </c>
    </row>
    <row r="8058" spans="1:12" x14ac:dyDescent="0.55000000000000004">
      <c r="A8058" s="24" t="str">
        <f t="shared" si="126"/>
        <v>102497</v>
      </c>
      <c r="B8058" s="24" t="s">
        <v>42</v>
      </c>
      <c r="C8058" s="25">
        <v>43050</v>
      </c>
      <c r="D8058" s="24">
        <f>IFERROR(VLOOKUP(B8058,'2017_GT Roster'!$B$6:$H$21,7, FALSE), "NO MATCH!!!")</f>
        <v>97</v>
      </c>
      <c r="E8058" s="24">
        <f>IFERROR(VLOOKUP(GAME_JUMP_REPORT_CONSOLIDATED!C8058,GAME_INDEX!$A$7:$E$34,5,FALSE), "NO MATCH")</f>
        <v>1024</v>
      </c>
      <c r="F8058" s="24" t="str">
        <f>IFERROR(VLOOKUP(C8058,GAME_INDEX!$A$7:$E$34,4,FALSE), "NO MATCH!!!")</f>
        <v>NC State</v>
      </c>
      <c r="G8058" t="s">
        <v>8049</v>
      </c>
      <c r="H8058" s="1">
        <v>43050</v>
      </c>
      <c r="I8058">
        <v>3545</v>
      </c>
      <c r="J8058" t="s">
        <v>7</v>
      </c>
      <c r="K8058" t="s">
        <v>42</v>
      </c>
      <c r="L8058">
        <v>16.7</v>
      </c>
    </row>
    <row r="8059" spans="1:12" x14ac:dyDescent="0.55000000000000004">
      <c r="A8059" s="24" t="str">
        <f t="shared" si="126"/>
        <v>102411</v>
      </c>
      <c r="B8059" s="24" t="s">
        <v>14</v>
      </c>
      <c r="C8059" s="25">
        <v>43050</v>
      </c>
      <c r="D8059" s="24">
        <f>IFERROR(VLOOKUP(B8059,'2017_GT Roster'!$B$6:$H$21,7, FALSE), "NO MATCH!!!")</f>
        <v>11</v>
      </c>
      <c r="E8059" s="24">
        <f>IFERROR(VLOOKUP(GAME_JUMP_REPORT_CONSOLIDATED!C8059,GAME_INDEX!$A$7:$E$34,5,FALSE), "NO MATCH")</f>
        <v>1024</v>
      </c>
      <c r="F8059" s="24" t="str">
        <f>IFERROR(VLOOKUP(C8059,GAME_INDEX!$A$7:$E$34,4,FALSE), "NO MATCH!!!")</f>
        <v>NC State</v>
      </c>
      <c r="G8059" t="s">
        <v>8050</v>
      </c>
      <c r="H8059" s="1">
        <v>43050</v>
      </c>
      <c r="I8059">
        <v>3547</v>
      </c>
      <c r="J8059" t="s">
        <v>7</v>
      </c>
      <c r="K8059" t="s">
        <v>14</v>
      </c>
      <c r="L8059">
        <v>21.2</v>
      </c>
    </row>
    <row r="8060" spans="1:12" x14ac:dyDescent="0.55000000000000004">
      <c r="A8060" s="24" t="str">
        <f t="shared" si="126"/>
        <v>10244</v>
      </c>
      <c r="B8060" s="24" t="s">
        <v>3262</v>
      </c>
      <c r="C8060" s="25">
        <v>43050</v>
      </c>
      <c r="D8060" s="24">
        <f>IFERROR(VLOOKUP(B8060,'2017_GT Roster'!$B$6:$H$21,7, FALSE), "NO MATCH!!!")</f>
        <v>4</v>
      </c>
      <c r="E8060" s="24">
        <f>IFERROR(VLOOKUP(GAME_JUMP_REPORT_CONSOLIDATED!C8060,GAME_INDEX!$A$7:$E$34,5,FALSE), "NO MATCH")</f>
        <v>1024</v>
      </c>
      <c r="F8060" s="24" t="str">
        <f>IFERROR(VLOOKUP(C8060,GAME_INDEX!$A$7:$E$34,4,FALSE), "NO MATCH!!!")</f>
        <v>NC State</v>
      </c>
      <c r="G8060" t="s">
        <v>8051</v>
      </c>
      <c r="H8060" s="1">
        <v>43050</v>
      </c>
      <c r="I8060">
        <v>3570</v>
      </c>
      <c r="J8060" t="s">
        <v>7</v>
      </c>
      <c r="K8060" t="s">
        <v>3262</v>
      </c>
      <c r="L8060">
        <v>20.5</v>
      </c>
    </row>
    <row r="8061" spans="1:12" x14ac:dyDescent="0.55000000000000004">
      <c r="A8061" s="24" t="str">
        <f t="shared" si="126"/>
        <v>10249</v>
      </c>
      <c r="B8061" s="24" t="s">
        <v>27</v>
      </c>
      <c r="C8061" s="25">
        <v>43050</v>
      </c>
      <c r="D8061" s="24">
        <f>IFERROR(VLOOKUP(B8061,'2017_GT Roster'!$B$6:$H$21,7, FALSE), "NO MATCH!!!")</f>
        <v>9</v>
      </c>
      <c r="E8061" s="24">
        <f>IFERROR(VLOOKUP(GAME_JUMP_REPORT_CONSOLIDATED!C8061,GAME_INDEX!$A$7:$E$34,5,FALSE), "NO MATCH")</f>
        <v>1024</v>
      </c>
      <c r="F8061" s="24" t="str">
        <f>IFERROR(VLOOKUP(C8061,GAME_INDEX!$A$7:$E$34,4,FALSE), "NO MATCH!!!")</f>
        <v>NC State</v>
      </c>
      <c r="G8061" t="s">
        <v>8052</v>
      </c>
      <c r="H8061" s="1">
        <v>43050</v>
      </c>
      <c r="I8061">
        <v>3573</v>
      </c>
      <c r="J8061" t="s">
        <v>7</v>
      </c>
      <c r="K8061" t="s">
        <v>27</v>
      </c>
      <c r="L8061">
        <v>11.9</v>
      </c>
    </row>
    <row r="8062" spans="1:12" x14ac:dyDescent="0.55000000000000004">
      <c r="A8062" s="24" t="str">
        <f t="shared" si="126"/>
        <v>102411</v>
      </c>
      <c r="B8062" s="24" t="s">
        <v>14</v>
      </c>
      <c r="C8062" s="25">
        <v>43050</v>
      </c>
      <c r="D8062" s="24">
        <f>IFERROR(VLOOKUP(B8062,'2017_GT Roster'!$B$6:$H$21,7, FALSE), "NO MATCH!!!")</f>
        <v>11</v>
      </c>
      <c r="E8062" s="24">
        <f>IFERROR(VLOOKUP(GAME_JUMP_REPORT_CONSOLIDATED!C8062,GAME_INDEX!$A$7:$E$34,5,FALSE), "NO MATCH")</f>
        <v>1024</v>
      </c>
      <c r="F8062" s="24" t="str">
        <f>IFERROR(VLOOKUP(C8062,GAME_INDEX!$A$7:$E$34,4,FALSE), "NO MATCH!!!")</f>
        <v>NC State</v>
      </c>
      <c r="G8062" t="s">
        <v>8053</v>
      </c>
      <c r="H8062" s="1">
        <v>43050</v>
      </c>
      <c r="I8062">
        <v>3573</v>
      </c>
      <c r="J8062" t="s">
        <v>7</v>
      </c>
      <c r="K8062" t="s">
        <v>14</v>
      </c>
      <c r="L8062">
        <v>24.2</v>
      </c>
    </row>
    <row r="8063" spans="1:12" x14ac:dyDescent="0.55000000000000004">
      <c r="A8063" s="24" t="str">
        <f t="shared" si="126"/>
        <v>102411</v>
      </c>
      <c r="B8063" s="24" t="s">
        <v>14</v>
      </c>
      <c r="C8063" s="25">
        <v>43050</v>
      </c>
      <c r="D8063" s="24">
        <f>IFERROR(VLOOKUP(B8063,'2017_GT Roster'!$B$6:$H$21,7, FALSE), "NO MATCH!!!")</f>
        <v>11</v>
      </c>
      <c r="E8063" s="24">
        <f>IFERROR(VLOOKUP(GAME_JUMP_REPORT_CONSOLIDATED!C8063,GAME_INDEX!$A$7:$E$34,5,FALSE), "NO MATCH")</f>
        <v>1024</v>
      </c>
      <c r="F8063" s="24" t="str">
        <f>IFERROR(VLOOKUP(C8063,GAME_INDEX!$A$7:$E$34,4,FALSE), "NO MATCH!!!")</f>
        <v>NC State</v>
      </c>
      <c r="G8063" t="s">
        <v>8054</v>
      </c>
      <c r="H8063" s="1">
        <v>43050</v>
      </c>
      <c r="I8063">
        <v>3577</v>
      </c>
      <c r="J8063" t="s">
        <v>7</v>
      </c>
      <c r="K8063" t="s">
        <v>14</v>
      </c>
      <c r="L8063">
        <v>20.2</v>
      </c>
    </row>
    <row r="8064" spans="1:12" x14ac:dyDescent="0.55000000000000004">
      <c r="A8064" s="24" t="str">
        <f t="shared" si="126"/>
        <v>10244</v>
      </c>
      <c r="B8064" s="24" t="s">
        <v>3262</v>
      </c>
      <c r="C8064" s="25">
        <v>43050</v>
      </c>
      <c r="D8064" s="24">
        <f>IFERROR(VLOOKUP(B8064,'2017_GT Roster'!$B$6:$H$21,7, FALSE), "NO MATCH!!!")</f>
        <v>4</v>
      </c>
      <c r="E8064" s="24">
        <f>IFERROR(VLOOKUP(GAME_JUMP_REPORT_CONSOLIDATED!C8064,GAME_INDEX!$A$7:$E$34,5,FALSE), "NO MATCH")</f>
        <v>1024</v>
      </c>
      <c r="F8064" s="24" t="str">
        <f>IFERROR(VLOOKUP(C8064,GAME_INDEX!$A$7:$E$34,4,FALSE), "NO MATCH!!!")</f>
        <v>NC State</v>
      </c>
      <c r="G8064" t="s">
        <v>8055</v>
      </c>
      <c r="H8064" s="1">
        <v>43050</v>
      </c>
      <c r="I8064">
        <v>3580</v>
      </c>
      <c r="J8064" t="s">
        <v>7</v>
      </c>
      <c r="K8064" t="s">
        <v>3262</v>
      </c>
      <c r="L8064">
        <v>21</v>
      </c>
    </row>
    <row r="8065" spans="1:12" x14ac:dyDescent="0.55000000000000004">
      <c r="A8065" s="24" t="str">
        <f t="shared" si="126"/>
        <v>102411</v>
      </c>
      <c r="B8065" s="24" t="s">
        <v>14</v>
      </c>
      <c r="C8065" s="25">
        <v>43050</v>
      </c>
      <c r="D8065" s="24">
        <f>IFERROR(VLOOKUP(B8065,'2017_GT Roster'!$B$6:$H$21,7, FALSE), "NO MATCH!!!")</f>
        <v>11</v>
      </c>
      <c r="E8065" s="24">
        <f>IFERROR(VLOOKUP(GAME_JUMP_REPORT_CONSOLIDATED!C8065,GAME_INDEX!$A$7:$E$34,5,FALSE), "NO MATCH")</f>
        <v>1024</v>
      </c>
      <c r="F8065" s="24" t="str">
        <f>IFERROR(VLOOKUP(C8065,GAME_INDEX!$A$7:$E$34,4,FALSE), "NO MATCH!!!")</f>
        <v>NC State</v>
      </c>
      <c r="G8065" t="s">
        <v>8056</v>
      </c>
      <c r="H8065" s="1">
        <v>43050</v>
      </c>
      <c r="I8065">
        <v>3586</v>
      </c>
      <c r="J8065" t="s">
        <v>7</v>
      </c>
      <c r="K8065" t="s">
        <v>14</v>
      </c>
      <c r="L8065">
        <v>19.600000000000001</v>
      </c>
    </row>
    <row r="8066" spans="1:12" x14ac:dyDescent="0.55000000000000004">
      <c r="A8066" s="24" t="str">
        <f t="shared" si="126"/>
        <v>10244</v>
      </c>
      <c r="B8066" s="24" t="s">
        <v>3262</v>
      </c>
      <c r="C8066" s="25">
        <v>43050</v>
      </c>
      <c r="D8066" s="24">
        <f>IFERROR(VLOOKUP(B8066,'2017_GT Roster'!$B$6:$H$21,7, FALSE), "NO MATCH!!!")</f>
        <v>4</v>
      </c>
      <c r="E8066" s="24">
        <f>IFERROR(VLOOKUP(GAME_JUMP_REPORT_CONSOLIDATED!C8066,GAME_INDEX!$A$7:$E$34,5,FALSE), "NO MATCH")</f>
        <v>1024</v>
      </c>
      <c r="F8066" s="24" t="str">
        <f>IFERROR(VLOOKUP(C8066,GAME_INDEX!$A$7:$E$34,4,FALSE), "NO MATCH!!!")</f>
        <v>NC State</v>
      </c>
      <c r="G8066" t="s">
        <v>8057</v>
      </c>
      <c r="H8066" s="1">
        <v>43050</v>
      </c>
      <c r="I8066">
        <v>3622</v>
      </c>
      <c r="J8066" t="s">
        <v>7</v>
      </c>
      <c r="K8066" t="s">
        <v>3262</v>
      </c>
      <c r="L8066">
        <v>20</v>
      </c>
    </row>
    <row r="8067" spans="1:12" x14ac:dyDescent="0.55000000000000004">
      <c r="A8067" s="24" t="str">
        <f t="shared" si="126"/>
        <v>102411</v>
      </c>
      <c r="B8067" s="24" t="s">
        <v>14</v>
      </c>
      <c r="C8067" s="25">
        <v>43050</v>
      </c>
      <c r="D8067" s="24">
        <f>IFERROR(VLOOKUP(B8067,'2017_GT Roster'!$B$6:$H$21,7, FALSE), "NO MATCH!!!")</f>
        <v>11</v>
      </c>
      <c r="E8067" s="24">
        <f>IFERROR(VLOOKUP(GAME_JUMP_REPORT_CONSOLIDATED!C8067,GAME_INDEX!$A$7:$E$34,5,FALSE), "NO MATCH")</f>
        <v>1024</v>
      </c>
      <c r="F8067" s="24" t="str">
        <f>IFERROR(VLOOKUP(C8067,GAME_INDEX!$A$7:$E$34,4,FALSE), "NO MATCH!!!")</f>
        <v>NC State</v>
      </c>
      <c r="G8067" t="s">
        <v>8058</v>
      </c>
      <c r="H8067" s="1">
        <v>43050</v>
      </c>
      <c r="I8067">
        <v>3625</v>
      </c>
      <c r="J8067" t="s">
        <v>7</v>
      </c>
      <c r="K8067" t="s">
        <v>14</v>
      </c>
      <c r="L8067">
        <v>15.8</v>
      </c>
    </row>
    <row r="8068" spans="1:12" x14ac:dyDescent="0.55000000000000004">
      <c r="A8068" s="24" t="str">
        <f t="shared" si="126"/>
        <v>102497</v>
      </c>
      <c r="B8068" s="24" t="s">
        <v>42</v>
      </c>
      <c r="C8068" s="25">
        <v>43050</v>
      </c>
      <c r="D8068" s="24">
        <f>IFERROR(VLOOKUP(B8068,'2017_GT Roster'!$B$6:$H$21,7, FALSE), "NO MATCH!!!")</f>
        <v>97</v>
      </c>
      <c r="E8068" s="24">
        <f>IFERROR(VLOOKUP(GAME_JUMP_REPORT_CONSOLIDATED!C8068,GAME_INDEX!$A$7:$E$34,5,FALSE), "NO MATCH")</f>
        <v>1024</v>
      </c>
      <c r="F8068" s="24" t="str">
        <f>IFERROR(VLOOKUP(C8068,GAME_INDEX!$A$7:$E$34,4,FALSE), "NO MATCH!!!")</f>
        <v>NC State</v>
      </c>
      <c r="G8068" t="s">
        <v>8059</v>
      </c>
      <c r="H8068" s="1">
        <v>43050</v>
      </c>
      <c r="I8068">
        <v>3626</v>
      </c>
      <c r="J8068" t="s">
        <v>7</v>
      </c>
      <c r="K8068" t="s">
        <v>42</v>
      </c>
      <c r="L8068">
        <v>16</v>
      </c>
    </row>
    <row r="8069" spans="1:12" x14ac:dyDescent="0.55000000000000004">
      <c r="A8069" s="24" t="str">
        <f t="shared" si="126"/>
        <v>10243</v>
      </c>
      <c r="B8069" s="24" t="s">
        <v>3344</v>
      </c>
      <c r="C8069" s="25">
        <v>43050</v>
      </c>
      <c r="D8069" s="24">
        <f>IFERROR(VLOOKUP(B8069,'2017_GT Roster'!$B$6:$H$21,7, FALSE), "NO MATCH!!!")</f>
        <v>3</v>
      </c>
      <c r="E8069" s="24">
        <f>IFERROR(VLOOKUP(GAME_JUMP_REPORT_CONSOLIDATED!C8069,GAME_INDEX!$A$7:$E$34,5,FALSE), "NO MATCH")</f>
        <v>1024</v>
      </c>
      <c r="F8069" s="24" t="str">
        <f>IFERROR(VLOOKUP(C8069,GAME_INDEX!$A$7:$E$34,4,FALSE), "NO MATCH!!!")</f>
        <v>NC State</v>
      </c>
      <c r="G8069" t="s">
        <v>8060</v>
      </c>
      <c r="H8069" s="1">
        <v>43050</v>
      </c>
      <c r="I8069">
        <v>3640</v>
      </c>
      <c r="J8069" t="s">
        <v>7</v>
      </c>
      <c r="K8069" t="s">
        <v>3344</v>
      </c>
      <c r="L8069">
        <v>10.3</v>
      </c>
    </row>
    <row r="8070" spans="1:12" x14ac:dyDescent="0.55000000000000004">
      <c r="A8070" s="24" t="str">
        <f t="shared" si="126"/>
        <v>102423</v>
      </c>
      <c r="B8070" s="24" t="s">
        <v>19</v>
      </c>
      <c r="C8070" s="25">
        <v>43050</v>
      </c>
      <c r="D8070" s="24">
        <f>IFERROR(VLOOKUP(B8070,'2017_GT Roster'!$B$6:$H$21,7, FALSE), "NO MATCH!!!")</f>
        <v>23</v>
      </c>
      <c r="E8070" s="24">
        <f>IFERROR(VLOOKUP(GAME_JUMP_REPORT_CONSOLIDATED!C8070,GAME_INDEX!$A$7:$E$34,5,FALSE), "NO MATCH")</f>
        <v>1024</v>
      </c>
      <c r="F8070" s="24" t="str">
        <f>IFERROR(VLOOKUP(C8070,GAME_INDEX!$A$7:$E$34,4,FALSE), "NO MATCH!!!")</f>
        <v>NC State</v>
      </c>
      <c r="G8070" t="s">
        <v>8061</v>
      </c>
      <c r="H8070" s="1">
        <v>43050</v>
      </c>
      <c r="I8070">
        <v>3652</v>
      </c>
      <c r="J8070" t="s">
        <v>7</v>
      </c>
      <c r="K8070" t="s">
        <v>19</v>
      </c>
      <c r="L8070">
        <v>17.7</v>
      </c>
    </row>
    <row r="8071" spans="1:12" x14ac:dyDescent="0.55000000000000004">
      <c r="A8071" s="24" t="str">
        <f t="shared" si="126"/>
        <v>10244</v>
      </c>
      <c r="B8071" s="24" t="s">
        <v>3262</v>
      </c>
      <c r="C8071" s="25">
        <v>43050</v>
      </c>
      <c r="D8071" s="24">
        <f>IFERROR(VLOOKUP(B8071,'2017_GT Roster'!$B$6:$H$21,7, FALSE), "NO MATCH!!!")</f>
        <v>4</v>
      </c>
      <c r="E8071" s="24">
        <f>IFERROR(VLOOKUP(GAME_JUMP_REPORT_CONSOLIDATED!C8071,GAME_INDEX!$A$7:$E$34,5,FALSE), "NO MATCH")</f>
        <v>1024</v>
      </c>
      <c r="F8071" s="24" t="str">
        <f>IFERROR(VLOOKUP(C8071,GAME_INDEX!$A$7:$E$34,4,FALSE), "NO MATCH!!!")</f>
        <v>NC State</v>
      </c>
      <c r="G8071" t="s">
        <v>8062</v>
      </c>
      <c r="H8071" s="1">
        <v>43050</v>
      </c>
      <c r="I8071">
        <v>3660</v>
      </c>
      <c r="J8071" t="s">
        <v>7</v>
      </c>
      <c r="K8071" t="s">
        <v>3262</v>
      </c>
      <c r="L8071">
        <v>20.2</v>
      </c>
    </row>
    <row r="8072" spans="1:12" x14ac:dyDescent="0.55000000000000004">
      <c r="A8072" s="24" t="str">
        <f t="shared" si="126"/>
        <v>10249</v>
      </c>
      <c r="B8072" s="24" t="s">
        <v>27</v>
      </c>
      <c r="C8072" s="25">
        <v>43050</v>
      </c>
      <c r="D8072" s="24">
        <f>IFERROR(VLOOKUP(B8072,'2017_GT Roster'!$B$6:$H$21,7, FALSE), "NO MATCH!!!")</f>
        <v>9</v>
      </c>
      <c r="E8072" s="24">
        <f>IFERROR(VLOOKUP(GAME_JUMP_REPORT_CONSOLIDATED!C8072,GAME_INDEX!$A$7:$E$34,5,FALSE), "NO MATCH")</f>
        <v>1024</v>
      </c>
      <c r="F8072" s="24" t="str">
        <f>IFERROR(VLOOKUP(C8072,GAME_INDEX!$A$7:$E$34,4,FALSE), "NO MATCH!!!")</f>
        <v>NC State</v>
      </c>
      <c r="G8072" t="s">
        <v>8063</v>
      </c>
      <c r="H8072" s="1">
        <v>43050</v>
      </c>
      <c r="I8072">
        <v>3668</v>
      </c>
      <c r="J8072" t="s">
        <v>7</v>
      </c>
      <c r="K8072" t="s">
        <v>27</v>
      </c>
      <c r="L8072">
        <v>10.5</v>
      </c>
    </row>
    <row r="8073" spans="1:12" x14ac:dyDescent="0.55000000000000004">
      <c r="A8073" s="24" t="str">
        <f t="shared" si="126"/>
        <v>10249</v>
      </c>
      <c r="B8073" s="24" t="s">
        <v>27</v>
      </c>
      <c r="C8073" s="25">
        <v>43050</v>
      </c>
      <c r="D8073" s="24">
        <f>IFERROR(VLOOKUP(B8073,'2017_GT Roster'!$B$6:$H$21,7, FALSE), "NO MATCH!!!")</f>
        <v>9</v>
      </c>
      <c r="E8073" s="24">
        <f>IFERROR(VLOOKUP(GAME_JUMP_REPORT_CONSOLIDATED!C8073,GAME_INDEX!$A$7:$E$34,5,FALSE), "NO MATCH")</f>
        <v>1024</v>
      </c>
      <c r="F8073" s="24" t="str">
        <f>IFERROR(VLOOKUP(C8073,GAME_INDEX!$A$7:$E$34,4,FALSE), "NO MATCH!!!")</f>
        <v>NC State</v>
      </c>
      <c r="G8073" t="s">
        <v>8064</v>
      </c>
      <c r="H8073" s="1">
        <v>43050</v>
      </c>
      <c r="I8073">
        <v>3669</v>
      </c>
      <c r="J8073" t="s">
        <v>7</v>
      </c>
      <c r="K8073" t="s">
        <v>27</v>
      </c>
      <c r="L8073">
        <v>11.9</v>
      </c>
    </row>
    <row r="8074" spans="1:12" x14ac:dyDescent="0.55000000000000004">
      <c r="A8074" s="24" t="str">
        <f t="shared" si="126"/>
        <v>102497</v>
      </c>
      <c r="B8074" s="24" t="s">
        <v>42</v>
      </c>
      <c r="C8074" s="25">
        <v>43050</v>
      </c>
      <c r="D8074" s="24">
        <f>IFERROR(VLOOKUP(B8074,'2017_GT Roster'!$B$6:$H$21,7, FALSE), "NO MATCH!!!")</f>
        <v>97</v>
      </c>
      <c r="E8074" s="24">
        <f>IFERROR(VLOOKUP(GAME_JUMP_REPORT_CONSOLIDATED!C8074,GAME_INDEX!$A$7:$E$34,5,FALSE), "NO MATCH")</f>
        <v>1024</v>
      </c>
      <c r="F8074" s="24" t="str">
        <f>IFERROR(VLOOKUP(C8074,GAME_INDEX!$A$7:$E$34,4,FALSE), "NO MATCH!!!")</f>
        <v>NC State</v>
      </c>
      <c r="G8074" t="s">
        <v>8065</v>
      </c>
      <c r="H8074" s="1">
        <v>43050</v>
      </c>
      <c r="I8074">
        <v>3686</v>
      </c>
      <c r="J8074" t="s">
        <v>7</v>
      </c>
      <c r="K8074" t="s">
        <v>42</v>
      </c>
      <c r="L8074">
        <v>14.3</v>
      </c>
    </row>
    <row r="8075" spans="1:12" x14ac:dyDescent="0.55000000000000004">
      <c r="A8075" s="24" t="str">
        <f t="shared" si="126"/>
        <v>10241</v>
      </c>
      <c r="B8075" s="24" t="s">
        <v>3254</v>
      </c>
      <c r="C8075" s="25">
        <v>43050</v>
      </c>
      <c r="D8075" s="24">
        <f>IFERROR(VLOOKUP(B8075,'2017_GT Roster'!$B$6:$H$21,7, FALSE), "NO MATCH!!!")</f>
        <v>1</v>
      </c>
      <c r="E8075" s="24">
        <f>IFERROR(VLOOKUP(GAME_JUMP_REPORT_CONSOLIDATED!C8075,GAME_INDEX!$A$7:$E$34,5,FALSE), "NO MATCH")</f>
        <v>1024</v>
      </c>
      <c r="F8075" s="24" t="str">
        <f>IFERROR(VLOOKUP(C8075,GAME_INDEX!$A$7:$E$34,4,FALSE), "NO MATCH!!!")</f>
        <v>NC State</v>
      </c>
      <c r="G8075" t="s">
        <v>8066</v>
      </c>
      <c r="H8075" s="1">
        <v>43050</v>
      </c>
      <c r="I8075">
        <v>3686</v>
      </c>
      <c r="J8075" t="s">
        <v>7</v>
      </c>
      <c r="K8075" t="s">
        <v>3254</v>
      </c>
      <c r="L8075">
        <v>11.6</v>
      </c>
    </row>
    <row r="8076" spans="1:12" x14ac:dyDescent="0.55000000000000004">
      <c r="A8076" s="24" t="str">
        <f t="shared" si="126"/>
        <v>10241</v>
      </c>
      <c r="B8076" s="24" t="s">
        <v>3254</v>
      </c>
      <c r="C8076" s="25">
        <v>43050</v>
      </c>
      <c r="D8076" s="24">
        <f>IFERROR(VLOOKUP(B8076,'2017_GT Roster'!$B$6:$H$21,7, FALSE), "NO MATCH!!!")</f>
        <v>1</v>
      </c>
      <c r="E8076" s="24">
        <f>IFERROR(VLOOKUP(GAME_JUMP_REPORT_CONSOLIDATED!C8076,GAME_INDEX!$A$7:$E$34,5,FALSE), "NO MATCH")</f>
        <v>1024</v>
      </c>
      <c r="F8076" s="24" t="str">
        <f>IFERROR(VLOOKUP(C8076,GAME_INDEX!$A$7:$E$34,4,FALSE), "NO MATCH!!!")</f>
        <v>NC State</v>
      </c>
      <c r="G8076" t="s">
        <v>8067</v>
      </c>
      <c r="H8076" s="1">
        <v>43050</v>
      </c>
      <c r="I8076">
        <v>3689</v>
      </c>
      <c r="J8076" t="s">
        <v>7</v>
      </c>
      <c r="K8076" t="s">
        <v>3254</v>
      </c>
      <c r="L8076">
        <v>19.8</v>
      </c>
    </row>
    <row r="8077" spans="1:12" x14ac:dyDescent="0.55000000000000004">
      <c r="A8077" s="24" t="str">
        <f t="shared" si="126"/>
        <v>10249</v>
      </c>
      <c r="B8077" s="24" t="s">
        <v>27</v>
      </c>
      <c r="C8077" s="25">
        <v>43050</v>
      </c>
      <c r="D8077" s="24">
        <f>IFERROR(VLOOKUP(B8077,'2017_GT Roster'!$B$6:$H$21,7, FALSE), "NO MATCH!!!")</f>
        <v>9</v>
      </c>
      <c r="E8077" s="24">
        <f>IFERROR(VLOOKUP(GAME_JUMP_REPORT_CONSOLIDATED!C8077,GAME_INDEX!$A$7:$E$34,5,FALSE), "NO MATCH")</f>
        <v>1024</v>
      </c>
      <c r="F8077" s="24" t="str">
        <f>IFERROR(VLOOKUP(C8077,GAME_INDEX!$A$7:$E$34,4,FALSE), "NO MATCH!!!")</f>
        <v>NC State</v>
      </c>
      <c r="G8077" t="s">
        <v>8068</v>
      </c>
      <c r="H8077" s="1">
        <v>43050</v>
      </c>
      <c r="I8077">
        <v>3692</v>
      </c>
      <c r="J8077" t="s">
        <v>7</v>
      </c>
      <c r="K8077" t="s">
        <v>27</v>
      </c>
      <c r="L8077">
        <v>12.5</v>
      </c>
    </row>
    <row r="8078" spans="1:12" x14ac:dyDescent="0.55000000000000004">
      <c r="A8078" s="24" t="str">
        <f t="shared" si="126"/>
        <v>102433</v>
      </c>
      <c r="B8078" s="24" t="s">
        <v>32</v>
      </c>
      <c r="C8078" s="25">
        <v>43050</v>
      </c>
      <c r="D8078" s="24">
        <f>IFERROR(VLOOKUP(B8078,'2017_GT Roster'!$B$6:$H$21,7, FALSE), "NO MATCH!!!")</f>
        <v>33</v>
      </c>
      <c r="E8078" s="24">
        <f>IFERROR(VLOOKUP(GAME_JUMP_REPORT_CONSOLIDATED!C8078,GAME_INDEX!$A$7:$E$34,5,FALSE), "NO MATCH")</f>
        <v>1024</v>
      </c>
      <c r="F8078" s="24" t="str">
        <f>IFERROR(VLOOKUP(C8078,GAME_INDEX!$A$7:$E$34,4,FALSE), "NO MATCH!!!")</f>
        <v>NC State</v>
      </c>
      <c r="G8078" t="s">
        <v>8069</v>
      </c>
      <c r="H8078" s="1">
        <v>43050</v>
      </c>
      <c r="I8078">
        <v>3693</v>
      </c>
      <c r="J8078" t="s">
        <v>7</v>
      </c>
      <c r="K8078" t="s">
        <v>32</v>
      </c>
      <c r="L8078">
        <v>24.5</v>
      </c>
    </row>
    <row r="8079" spans="1:12" x14ac:dyDescent="0.55000000000000004">
      <c r="A8079" s="24" t="str">
        <f t="shared" si="126"/>
        <v>10241</v>
      </c>
      <c r="B8079" s="24" t="s">
        <v>3254</v>
      </c>
      <c r="C8079" s="25">
        <v>43050</v>
      </c>
      <c r="D8079" s="24">
        <f>IFERROR(VLOOKUP(B8079,'2017_GT Roster'!$B$6:$H$21,7, FALSE), "NO MATCH!!!")</f>
        <v>1</v>
      </c>
      <c r="E8079" s="24">
        <f>IFERROR(VLOOKUP(GAME_JUMP_REPORT_CONSOLIDATED!C8079,GAME_INDEX!$A$7:$E$34,5,FALSE), "NO MATCH")</f>
        <v>1024</v>
      </c>
      <c r="F8079" s="24" t="str">
        <f>IFERROR(VLOOKUP(C8079,GAME_INDEX!$A$7:$E$34,4,FALSE), "NO MATCH!!!")</f>
        <v>NC State</v>
      </c>
      <c r="G8079" t="s">
        <v>8070</v>
      </c>
      <c r="H8079" s="1">
        <v>43050</v>
      </c>
      <c r="I8079">
        <v>3716</v>
      </c>
      <c r="J8079" t="s">
        <v>7</v>
      </c>
      <c r="K8079" t="s">
        <v>3254</v>
      </c>
      <c r="L8079">
        <v>22.5</v>
      </c>
    </row>
    <row r="8080" spans="1:12" x14ac:dyDescent="0.55000000000000004">
      <c r="A8080" s="24" t="str">
        <f t="shared" si="126"/>
        <v>10249</v>
      </c>
      <c r="B8080" s="24" t="s">
        <v>27</v>
      </c>
      <c r="C8080" s="25">
        <v>43050</v>
      </c>
      <c r="D8080" s="24">
        <f>IFERROR(VLOOKUP(B8080,'2017_GT Roster'!$B$6:$H$21,7, FALSE), "NO MATCH!!!")</f>
        <v>9</v>
      </c>
      <c r="E8080" s="24">
        <f>IFERROR(VLOOKUP(GAME_JUMP_REPORT_CONSOLIDATED!C8080,GAME_INDEX!$A$7:$E$34,5,FALSE), "NO MATCH")</f>
        <v>1024</v>
      </c>
      <c r="F8080" s="24" t="str">
        <f>IFERROR(VLOOKUP(C8080,GAME_INDEX!$A$7:$E$34,4,FALSE), "NO MATCH!!!")</f>
        <v>NC State</v>
      </c>
      <c r="G8080" t="s">
        <v>8071</v>
      </c>
      <c r="H8080" s="1">
        <v>43050</v>
      </c>
      <c r="I8080">
        <v>3720</v>
      </c>
      <c r="J8080" t="s">
        <v>7</v>
      </c>
      <c r="K8080" t="s">
        <v>27</v>
      </c>
      <c r="L8080">
        <v>12.6</v>
      </c>
    </row>
    <row r="8081" spans="1:12" x14ac:dyDescent="0.55000000000000004">
      <c r="A8081" s="24" t="str">
        <f t="shared" si="126"/>
        <v>10241</v>
      </c>
      <c r="B8081" s="24" t="s">
        <v>3254</v>
      </c>
      <c r="C8081" s="25">
        <v>43050</v>
      </c>
      <c r="D8081" s="24">
        <f>IFERROR(VLOOKUP(B8081,'2017_GT Roster'!$B$6:$H$21,7, FALSE), "NO MATCH!!!")</f>
        <v>1</v>
      </c>
      <c r="E8081" s="24">
        <f>IFERROR(VLOOKUP(GAME_JUMP_REPORT_CONSOLIDATED!C8081,GAME_INDEX!$A$7:$E$34,5,FALSE), "NO MATCH")</f>
        <v>1024</v>
      </c>
      <c r="F8081" s="24" t="str">
        <f>IFERROR(VLOOKUP(C8081,GAME_INDEX!$A$7:$E$34,4,FALSE), "NO MATCH!!!")</f>
        <v>NC State</v>
      </c>
      <c r="G8081" t="s">
        <v>8072</v>
      </c>
      <c r="H8081" s="1">
        <v>43050</v>
      </c>
      <c r="I8081">
        <v>3721</v>
      </c>
      <c r="J8081" t="s">
        <v>7</v>
      </c>
      <c r="K8081" t="s">
        <v>3254</v>
      </c>
      <c r="L8081">
        <v>21.5</v>
      </c>
    </row>
    <row r="8082" spans="1:12" x14ac:dyDescent="0.55000000000000004">
      <c r="A8082" s="24" t="str">
        <f t="shared" si="126"/>
        <v>102433</v>
      </c>
      <c r="B8082" s="24" t="s">
        <v>32</v>
      </c>
      <c r="C8082" s="25">
        <v>43050</v>
      </c>
      <c r="D8082" s="24">
        <f>IFERROR(VLOOKUP(B8082,'2017_GT Roster'!$B$6:$H$21,7, FALSE), "NO MATCH!!!")</f>
        <v>33</v>
      </c>
      <c r="E8082" s="24">
        <f>IFERROR(VLOOKUP(GAME_JUMP_REPORT_CONSOLIDATED!C8082,GAME_INDEX!$A$7:$E$34,5,FALSE), "NO MATCH")</f>
        <v>1024</v>
      </c>
      <c r="F8082" s="24" t="str">
        <f>IFERROR(VLOOKUP(C8082,GAME_INDEX!$A$7:$E$34,4,FALSE), "NO MATCH!!!")</f>
        <v>NC State</v>
      </c>
      <c r="G8082" t="s">
        <v>8073</v>
      </c>
      <c r="H8082" s="1">
        <v>43050</v>
      </c>
      <c r="I8082">
        <v>3724</v>
      </c>
      <c r="J8082" t="s">
        <v>7</v>
      </c>
      <c r="K8082" t="s">
        <v>32</v>
      </c>
      <c r="L8082">
        <v>17.5</v>
      </c>
    </row>
    <row r="8083" spans="1:12" x14ac:dyDescent="0.55000000000000004">
      <c r="A8083" s="24" t="str">
        <f t="shared" si="126"/>
        <v>102497</v>
      </c>
      <c r="B8083" s="24" t="s">
        <v>42</v>
      </c>
      <c r="C8083" s="25">
        <v>43050</v>
      </c>
      <c r="D8083" s="24">
        <f>IFERROR(VLOOKUP(B8083,'2017_GT Roster'!$B$6:$H$21,7, FALSE), "NO MATCH!!!")</f>
        <v>97</v>
      </c>
      <c r="E8083" s="24">
        <f>IFERROR(VLOOKUP(GAME_JUMP_REPORT_CONSOLIDATED!C8083,GAME_INDEX!$A$7:$E$34,5,FALSE), "NO MATCH")</f>
        <v>1024</v>
      </c>
      <c r="F8083" s="24" t="str">
        <f>IFERROR(VLOOKUP(C8083,GAME_INDEX!$A$7:$E$34,4,FALSE), "NO MATCH!!!")</f>
        <v>NC State</v>
      </c>
      <c r="G8083" t="s">
        <v>8074</v>
      </c>
      <c r="H8083" s="1">
        <v>43050</v>
      </c>
      <c r="I8083">
        <v>3724</v>
      </c>
      <c r="J8083" t="s">
        <v>7</v>
      </c>
      <c r="K8083" t="s">
        <v>42</v>
      </c>
      <c r="L8083">
        <v>15.1</v>
      </c>
    </row>
    <row r="8084" spans="1:12" x14ac:dyDescent="0.55000000000000004">
      <c r="A8084" s="24" t="str">
        <f t="shared" si="126"/>
        <v>10241</v>
      </c>
      <c r="B8084" s="24" t="s">
        <v>3254</v>
      </c>
      <c r="C8084" s="25">
        <v>43050</v>
      </c>
      <c r="D8084" s="24">
        <f>IFERROR(VLOOKUP(B8084,'2017_GT Roster'!$B$6:$H$21,7, FALSE), "NO MATCH!!!")</f>
        <v>1</v>
      </c>
      <c r="E8084" s="24">
        <f>IFERROR(VLOOKUP(GAME_JUMP_REPORT_CONSOLIDATED!C8084,GAME_INDEX!$A$7:$E$34,5,FALSE), "NO MATCH")</f>
        <v>1024</v>
      </c>
      <c r="F8084" s="24" t="str">
        <f>IFERROR(VLOOKUP(C8084,GAME_INDEX!$A$7:$E$34,4,FALSE), "NO MATCH!!!")</f>
        <v>NC State</v>
      </c>
      <c r="G8084" t="s">
        <v>8075</v>
      </c>
      <c r="H8084" s="1">
        <v>43050</v>
      </c>
      <c r="I8084">
        <v>3724</v>
      </c>
      <c r="J8084" t="s">
        <v>7</v>
      </c>
      <c r="K8084" t="s">
        <v>3254</v>
      </c>
      <c r="L8084">
        <v>17.600000000000001</v>
      </c>
    </row>
    <row r="8085" spans="1:12" x14ac:dyDescent="0.55000000000000004">
      <c r="A8085" s="24" t="str">
        <f t="shared" si="126"/>
        <v>102423</v>
      </c>
      <c r="B8085" s="24" t="s">
        <v>19</v>
      </c>
      <c r="C8085" s="25">
        <v>43050</v>
      </c>
      <c r="D8085" s="24">
        <f>IFERROR(VLOOKUP(B8085,'2017_GT Roster'!$B$6:$H$21,7, FALSE), "NO MATCH!!!")</f>
        <v>23</v>
      </c>
      <c r="E8085" s="24">
        <f>IFERROR(VLOOKUP(GAME_JUMP_REPORT_CONSOLIDATED!C8085,GAME_INDEX!$A$7:$E$34,5,FALSE), "NO MATCH")</f>
        <v>1024</v>
      </c>
      <c r="F8085" s="24" t="str">
        <f>IFERROR(VLOOKUP(C8085,GAME_INDEX!$A$7:$E$34,4,FALSE), "NO MATCH!!!")</f>
        <v>NC State</v>
      </c>
      <c r="G8085" t="s">
        <v>8076</v>
      </c>
      <c r="H8085" s="1">
        <v>43050</v>
      </c>
      <c r="I8085">
        <v>3743</v>
      </c>
      <c r="J8085" t="s">
        <v>7</v>
      </c>
      <c r="K8085" t="s">
        <v>19</v>
      </c>
      <c r="L8085">
        <v>8.4</v>
      </c>
    </row>
    <row r="8086" spans="1:12" x14ac:dyDescent="0.55000000000000004">
      <c r="A8086" s="24" t="str">
        <f t="shared" si="126"/>
        <v>10248</v>
      </c>
      <c r="B8086" s="24" t="s">
        <v>34</v>
      </c>
      <c r="C8086" s="25">
        <v>43050</v>
      </c>
      <c r="D8086" s="24">
        <f>IFERROR(VLOOKUP(B8086,'2017_GT Roster'!$B$6:$H$21,7, FALSE), "NO MATCH!!!")</f>
        <v>8</v>
      </c>
      <c r="E8086" s="24">
        <f>IFERROR(VLOOKUP(GAME_JUMP_REPORT_CONSOLIDATED!C8086,GAME_INDEX!$A$7:$E$34,5,FALSE), "NO MATCH")</f>
        <v>1024</v>
      </c>
      <c r="F8086" s="24" t="str">
        <f>IFERROR(VLOOKUP(C8086,GAME_INDEX!$A$7:$E$34,4,FALSE), "NO MATCH!!!")</f>
        <v>NC State</v>
      </c>
      <c r="G8086" t="s">
        <v>8077</v>
      </c>
      <c r="H8086" s="1">
        <v>43050</v>
      </c>
      <c r="I8086">
        <v>3748</v>
      </c>
      <c r="J8086" t="s">
        <v>7</v>
      </c>
      <c r="K8086" t="s">
        <v>34</v>
      </c>
      <c r="L8086">
        <v>8.9</v>
      </c>
    </row>
    <row r="8087" spans="1:12" x14ac:dyDescent="0.55000000000000004">
      <c r="A8087" s="24" t="str">
        <f t="shared" si="126"/>
        <v>10241</v>
      </c>
      <c r="B8087" s="24" t="s">
        <v>3254</v>
      </c>
      <c r="C8087" s="25">
        <v>43050</v>
      </c>
      <c r="D8087" s="24">
        <f>IFERROR(VLOOKUP(B8087,'2017_GT Roster'!$B$6:$H$21,7, FALSE), "NO MATCH!!!")</f>
        <v>1</v>
      </c>
      <c r="E8087" s="24">
        <f>IFERROR(VLOOKUP(GAME_JUMP_REPORT_CONSOLIDATED!C8087,GAME_INDEX!$A$7:$E$34,5,FALSE), "NO MATCH")</f>
        <v>1024</v>
      </c>
      <c r="F8087" s="24" t="str">
        <f>IFERROR(VLOOKUP(C8087,GAME_INDEX!$A$7:$E$34,4,FALSE), "NO MATCH!!!")</f>
        <v>NC State</v>
      </c>
      <c r="G8087" t="s">
        <v>8078</v>
      </c>
      <c r="H8087" s="1">
        <v>43050</v>
      </c>
      <c r="I8087">
        <v>3750</v>
      </c>
      <c r="J8087" t="s">
        <v>7</v>
      </c>
      <c r="K8087" t="s">
        <v>3254</v>
      </c>
      <c r="L8087">
        <v>18.8</v>
      </c>
    </row>
    <row r="8088" spans="1:12" x14ac:dyDescent="0.55000000000000004">
      <c r="A8088" s="24" t="str">
        <f t="shared" si="126"/>
        <v>10249</v>
      </c>
      <c r="B8088" s="24" t="s">
        <v>27</v>
      </c>
      <c r="C8088" s="25">
        <v>43050</v>
      </c>
      <c r="D8088" s="24">
        <f>IFERROR(VLOOKUP(B8088,'2017_GT Roster'!$B$6:$H$21,7, FALSE), "NO MATCH!!!")</f>
        <v>9</v>
      </c>
      <c r="E8088" s="24">
        <f>IFERROR(VLOOKUP(GAME_JUMP_REPORT_CONSOLIDATED!C8088,GAME_INDEX!$A$7:$E$34,5,FALSE), "NO MATCH")</f>
        <v>1024</v>
      </c>
      <c r="F8088" s="24" t="str">
        <f>IFERROR(VLOOKUP(C8088,GAME_INDEX!$A$7:$E$34,4,FALSE), "NO MATCH!!!")</f>
        <v>NC State</v>
      </c>
      <c r="G8088" t="s">
        <v>8079</v>
      </c>
      <c r="H8088" s="1">
        <v>43050</v>
      </c>
      <c r="I8088">
        <v>3754</v>
      </c>
      <c r="J8088" t="s">
        <v>7</v>
      </c>
      <c r="K8088" t="s">
        <v>27</v>
      </c>
      <c r="L8088">
        <v>14.4</v>
      </c>
    </row>
    <row r="8089" spans="1:12" x14ac:dyDescent="0.55000000000000004">
      <c r="A8089" s="24" t="str">
        <f t="shared" si="126"/>
        <v>10241</v>
      </c>
      <c r="B8089" s="24" t="s">
        <v>3254</v>
      </c>
      <c r="C8089" s="25">
        <v>43050</v>
      </c>
      <c r="D8089" s="24">
        <f>IFERROR(VLOOKUP(B8089,'2017_GT Roster'!$B$6:$H$21,7, FALSE), "NO MATCH!!!")</f>
        <v>1</v>
      </c>
      <c r="E8089" s="24">
        <f>IFERROR(VLOOKUP(GAME_JUMP_REPORT_CONSOLIDATED!C8089,GAME_INDEX!$A$7:$E$34,5,FALSE), "NO MATCH")</f>
        <v>1024</v>
      </c>
      <c r="F8089" s="24" t="str">
        <f>IFERROR(VLOOKUP(C8089,GAME_INDEX!$A$7:$E$34,4,FALSE), "NO MATCH!!!")</f>
        <v>NC State</v>
      </c>
      <c r="G8089" t="s">
        <v>8080</v>
      </c>
      <c r="H8089" s="1">
        <v>43050</v>
      </c>
      <c r="I8089">
        <v>3754</v>
      </c>
      <c r="J8089" t="s">
        <v>7</v>
      </c>
      <c r="K8089" t="s">
        <v>3254</v>
      </c>
      <c r="L8089">
        <v>21.1</v>
      </c>
    </row>
    <row r="8090" spans="1:12" x14ac:dyDescent="0.55000000000000004">
      <c r="A8090" s="24" t="str">
        <f t="shared" si="126"/>
        <v>10249</v>
      </c>
      <c r="B8090" s="24" t="s">
        <v>27</v>
      </c>
      <c r="C8090" s="25">
        <v>43050</v>
      </c>
      <c r="D8090" s="24">
        <f>IFERROR(VLOOKUP(B8090,'2017_GT Roster'!$B$6:$H$21,7, FALSE), "NO MATCH!!!")</f>
        <v>9</v>
      </c>
      <c r="E8090" s="24">
        <f>IFERROR(VLOOKUP(GAME_JUMP_REPORT_CONSOLIDATED!C8090,GAME_INDEX!$A$7:$E$34,5,FALSE), "NO MATCH")</f>
        <v>1024</v>
      </c>
      <c r="F8090" s="24" t="str">
        <f>IFERROR(VLOOKUP(C8090,GAME_INDEX!$A$7:$E$34,4,FALSE), "NO MATCH!!!")</f>
        <v>NC State</v>
      </c>
      <c r="G8090" t="s">
        <v>8081</v>
      </c>
      <c r="H8090" s="1">
        <v>43050</v>
      </c>
      <c r="I8090">
        <v>3757</v>
      </c>
      <c r="J8090" t="s">
        <v>7</v>
      </c>
      <c r="K8090" t="s">
        <v>27</v>
      </c>
      <c r="L8090">
        <v>13</v>
      </c>
    </row>
    <row r="8091" spans="1:12" x14ac:dyDescent="0.55000000000000004">
      <c r="A8091" s="24" t="str">
        <f t="shared" si="126"/>
        <v>10248</v>
      </c>
      <c r="B8091" s="24" t="s">
        <v>34</v>
      </c>
      <c r="C8091" s="25">
        <v>43050</v>
      </c>
      <c r="D8091" s="24">
        <f>IFERROR(VLOOKUP(B8091,'2017_GT Roster'!$B$6:$H$21,7, FALSE), "NO MATCH!!!")</f>
        <v>8</v>
      </c>
      <c r="E8091" s="24">
        <f>IFERROR(VLOOKUP(GAME_JUMP_REPORT_CONSOLIDATED!C8091,GAME_INDEX!$A$7:$E$34,5,FALSE), "NO MATCH")</f>
        <v>1024</v>
      </c>
      <c r="F8091" s="24" t="str">
        <f>IFERROR(VLOOKUP(C8091,GAME_INDEX!$A$7:$E$34,4,FALSE), "NO MATCH!!!")</f>
        <v>NC State</v>
      </c>
      <c r="G8091" t="s">
        <v>8082</v>
      </c>
      <c r="H8091" s="1">
        <v>43050</v>
      </c>
      <c r="I8091">
        <v>3757</v>
      </c>
      <c r="J8091" t="s">
        <v>7</v>
      </c>
      <c r="K8091" t="s">
        <v>34</v>
      </c>
      <c r="L8091">
        <v>11.6</v>
      </c>
    </row>
    <row r="8092" spans="1:12" x14ac:dyDescent="0.55000000000000004">
      <c r="A8092" s="24" t="str">
        <f t="shared" si="126"/>
        <v>10248</v>
      </c>
      <c r="B8092" s="24" t="s">
        <v>34</v>
      </c>
      <c r="C8092" s="25">
        <v>43050</v>
      </c>
      <c r="D8092" s="24">
        <f>IFERROR(VLOOKUP(B8092,'2017_GT Roster'!$B$6:$H$21,7, FALSE), "NO MATCH!!!")</f>
        <v>8</v>
      </c>
      <c r="E8092" s="24">
        <f>IFERROR(VLOOKUP(GAME_JUMP_REPORT_CONSOLIDATED!C8092,GAME_INDEX!$A$7:$E$34,5,FALSE), "NO MATCH")</f>
        <v>1024</v>
      </c>
      <c r="F8092" s="24" t="str">
        <f>IFERROR(VLOOKUP(C8092,GAME_INDEX!$A$7:$E$34,4,FALSE), "NO MATCH!!!")</f>
        <v>NC State</v>
      </c>
      <c r="G8092" t="s">
        <v>8083</v>
      </c>
      <c r="H8092" s="1">
        <v>43050</v>
      </c>
      <c r="I8092">
        <v>3771</v>
      </c>
      <c r="J8092" t="s">
        <v>7</v>
      </c>
      <c r="K8092" t="s">
        <v>34</v>
      </c>
      <c r="L8092">
        <v>8.3000000000000007</v>
      </c>
    </row>
    <row r="8093" spans="1:12" x14ac:dyDescent="0.55000000000000004">
      <c r="A8093" s="24" t="str">
        <f t="shared" si="126"/>
        <v>10241</v>
      </c>
      <c r="B8093" s="24" t="s">
        <v>3254</v>
      </c>
      <c r="C8093" s="25">
        <v>43050</v>
      </c>
      <c r="D8093" s="24">
        <f>IFERROR(VLOOKUP(B8093,'2017_GT Roster'!$B$6:$H$21,7, FALSE), "NO MATCH!!!")</f>
        <v>1</v>
      </c>
      <c r="E8093" s="24">
        <f>IFERROR(VLOOKUP(GAME_JUMP_REPORT_CONSOLIDATED!C8093,GAME_INDEX!$A$7:$E$34,5,FALSE), "NO MATCH")</f>
        <v>1024</v>
      </c>
      <c r="F8093" s="24" t="str">
        <f>IFERROR(VLOOKUP(C8093,GAME_INDEX!$A$7:$E$34,4,FALSE), "NO MATCH!!!")</f>
        <v>NC State</v>
      </c>
      <c r="G8093" t="s">
        <v>8084</v>
      </c>
      <c r="H8093" s="1">
        <v>43050</v>
      </c>
      <c r="I8093">
        <v>3772</v>
      </c>
      <c r="J8093" t="s">
        <v>7</v>
      </c>
      <c r="K8093" t="s">
        <v>3254</v>
      </c>
      <c r="L8093">
        <v>17.100000000000001</v>
      </c>
    </row>
    <row r="8094" spans="1:12" x14ac:dyDescent="0.55000000000000004">
      <c r="A8094" s="24" t="str">
        <f t="shared" si="126"/>
        <v>10249</v>
      </c>
      <c r="B8094" s="24" t="s">
        <v>27</v>
      </c>
      <c r="C8094" s="25">
        <v>43050</v>
      </c>
      <c r="D8094" s="24">
        <f>IFERROR(VLOOKUP(B8094,'2017_GT Roster'!$B$6:$H$21,7, FALSE), "NO MATCH!!!")</f>
        <v>9</v>
      </c>
      <c r="E8094" s="24">
        <f>IFERROR(VLOOKUP(GAME_JUMP_REPORT_CONSOLIDATED!C8094,GAME_INDEX!$A$7:$E$34,5,FALSE), "NO MATCH")</f>
        <v>1024</v>
      </c>
      <c r="F8094" s="24" t="str">
        <f>IFERROR(VLOOKUP(C8094,GAME_INDEX!$A$7:$E$34,4,FALSE), "NO MATCH!!!")</f>
        <v>NC State</v>
      </c>
      <c r="G8094" t="s">
        <v>8085</v>
      </c>
      <c r="H8094" s="1">
        <v>43050</v>
      </c>
      <c r="I8094">
        <v>3802</v>
      </c>
      <c r="J8094" t="s">
        <v>7</v>
      </c>
      <c r="K8094" t="s">
        <v>27</v>
      </c>
      <c r="L8094">
        <v>12.6</v>
      </c>
    </row>
    <row r="8095" spans="1:12" x14ac:dyDescent="0.55000000000000004">
      <c r="A8095" s="24" t="str">
        <f t="shared" si="126"/>
        <v>102433</v>
      </c>
      <c r="B8095" s="24" t="s">
        <v>32</v>
      </c>
      <c r="C8095" s="25">
        <v>43050</v>
      </c>
      <c r="D8095" s="24">
        <f>IFERROR(VLOOKUP(B8095,'2017_GT Roster'!$B$6:$H$21,7, FALSE), "NO MATCH!!!")</f>
        <v>33</v>
      </c>
      <c r="E8095" s="24">
        <f>IFERROR(VLOOKUP(GAME_JUMP_REPORT_CONSOLIDATED!C8095,GAME_INDEX!$A$7:$E$34,5,FALSE), "NO MATCH")</f>
        <v>1024</v>
      </c>
      <c r="F8095" s="24" t="str">
        <f>IFERROR(VLOOKUP(C8095,GAME_INDEX!$A$7:$E$34,4,FALSE), "NO MATCH!!!")</f>
        <v>NC State</v>
      </c>
      <c r="G8095" t="s">
        <v>8086</v>
      </c>
      <c r="H8095" s="1">
        <v>43050</v>
      </c>
      <c r="I8095">
        <v>3802</v>
      </c>
      <c r="J8095" t="s">
        <v>7</v>
      </c>
      <c r="K8095" t="s">
        <v>32</v>
      </c>
      <c r="L8095">
        <v>23.4</v>
      </c>
    </row>
    <row r="8096" spans="1:12" x14ac:dyDescent="0.55000000000000004">
      <c r="A8096" s="24" t="str">
        <f t="shared" si="126"/>
        <v>10249</v>
      </c>
      <c r="B8096" s="24" t="s">
        <v>27</v>
      </c>
      <c r="C8096" s="25">
        <v>43050</v>
      </c>
      <c r="D8096" s="24">
        <f>IFERROR(VLOOKUP(B8096,'2017_GT Roster'!$B$6:$H$21,7, FALSE), "NO MATCH!!!")</f>
        <v>9</v>
      </c>
      <c r="E8096" s="24">
        <f>IFERROR(VLOOKUP(GAME_JUMP_REPORT_CONSOLIDATED!C8096,GAME_INDEX!$A$7:$E$34,5,FALSE), "NO MATCH")</f>
        <v>1024</v>
      </c>
      <c r="F8096" s="24" t="str">
        <f>IFERROR(VLOOKUP(C8096,GAME_INDEX!$A$7:$E$34,4,FALSE), "NO MATCH!!!")</f>
        <v>NC State</v>
      </c>
      <c r="G8096" t="s">
        <v>8087</v>
      </c>
      <c r="H8096" s="1">
        <v>43050</v>
      </c>
      <c r="I8096">
        <v>3825</v>
      </c>
      <c r="J8096" t="s">
        <v>7</v>
      </c>
      <c r="K8096" t="s">
        <v>27</v>
      </c>
      <c r="L8096">
        <v>11.8</v>
      </c>
    </row>
    <row r="8097" spans="1:12" x14ac:dyDescent="0.55000000000000004">
      <c r="A8097" s="24" t="str">
        <f t="shared" si="126"/>
        <v>102433</v>
      </c>
      <c r="B8097" s="24" t="s">
        <v>32</v>
      </c>
      <c r="C8097" s="25">
        <v>43050</v>
      </c>
      <c r="D8097" s="24">
        <f>IFERROR(VLOOKUP(B8097,'2017_GT Roster'!$B$6:$H$21,7, FALSE), "NO MATCH!!!")</f>
        <v>33</v>
      </c>
      <c r="E8097" s="24">
        <f>IFERROR(VLOOKUP(GAME_JUMP_REPORT_CONSOLIDATED!C8097,GAME_INDEX!$A$7:$E$34,5,FALSE), "NO MATCH")</f>
        <v>1024</v>
      </c>
      <c r="F8097" s="24" t="str">
        <f>IFERROR(VLOOKUP(C8097,GAME_INDEX!$A$7:$E$34,4,FALSE), "NO MATCH!!!")</f>
        <v>NC State</v>
      </c>
      <c r="G8097" t="s">
        <v>8088</v>
      </c>
      <c r="H8097" s="1">
        <v>43050</v>
      </c>
      <c r="I8097">
        <v>3826</v>
      </c>
      <c r="J8097" t="s">
        <v>7</v>
      </c>
      <c r="K8097" t="s">
        <v>32</v>
      </c>
      <c r="L8097">
        <v>19.5</v>
      </c>
    </row>
    <row r="8098" spans="1:12" x14ac:dyDescent="0.55000000000000004">
      <c r="A8098" s="24" t="str">
        <f t="shared" si="126"/>
        <v>10249</v>
      </c>
      <c r="B8098" s="24" t="s">
        <v>27</v>
      </c>
      <c r="C8098" s="25">
        <v>43050</v>
      </c>
      <c r="D8098" s="24">
        <f>IFERROR(VLOOKUP(B8098,'2017_GT Roster'!$B$6:$H$21,7, FALSE), "NO MATCH!!!")</f>
        <v>9</v>
      </c>
      <c r="E8098" s="24">
        <f>IFERROR(VLOOKUP(GAME_JUMP_REPORT_CONSOLIDATED!C8098,GAME_INDEX!$A$7:$E$34,5,FALSE), "NO MATCH")</f>
        <v>1024</v>
      </c>
      <c r="F8098" s="24" t="str">
        <f>IFERROR(VLOOKUP(C8098,GAME_INDEX!$A$7:$E$34,4,FALSE), "NO MATCH!!!")</f>
        <v>NC State</v>
      </c>
      <c r="G8098" t="s">
        <v>8089</v>
      </c>
      <c r="H8098" s="1">
        <v>43050</v>
      </c>
      <c r="I8098">
        <v>3952</v>
      </c>
      <c r="J8098" t="s">
        <v>7</v>
      </c>
      <c r="K8098" t="s">
        <v>27</v>
      </c>
      <c r="L8098">
        <v>15.1</v>
      </c>
    </row>
    <row r="8099" spans="1:12" x14ac:dyDescent="0.55000000000000004">
      <c r="A8099" s="24" t="str">
        <f t="shared" si="126"/>
        <v>102433</v>
      </c>
      <c r="B8099" s="24" t="s">
        <v>32</v>
      </c>
      <c r="C8099" s="25">
        <v>43050</v>
      </c>
      <c r="D8099" s="24">
        <f>IFERROR(VLOOKUP(B8099,'2017_GT Roster'!$B$6:$H$21,7, FALSE), "NO MATCH!!!")</f>
        <v>33</v>
      </c>
      <c r="E8099" s="24">
        <f>IFERROR(VLOOKUP(GAME_JUMP_REPORT_CONSOLIDATED!C8099,GAME_INDEX!$A$7:$E$34,5,FALSE), "NO MATCH")</f>
        <v>1024</v>
      </c>
      <c r="F8099" s="24" t="str">
        <f>IFERROR(VLOOKUP(C8099,GAME_INDEX!$A$7:$E$34,4,FALSE), "NO MATCH!!!")</f>
        <v>NC State</v>
      </c>
      <c r="G8099" t="s">
        <v>8090</v>
      </c>
      <c r="H8099" s="1">
        <v>43050</v>
      </c>
      <c r="I8099">
        <v>3953</v>
      </c>
      <c r="J8099" t="s">
        <v>7</v>
      </c>
      <c r="K8099" t="s">
        <v>32</v>
      </c>
      <c r="L8099">
        <v>19.7</v>
      </c>
    </row>
    <row r="8100" spans="1:12" x14ac:dyDescent="0.55000000000000004">
      <c r="A8100" s="24" t="str">
        <f t="shared" si="126"/>
        <v>102433</v>
      </c>
      <c r="B8100" s="24" t="s">
        <v>32</v>
      </c>
      <c r="C8100" s="25">
        <v>43050</v>
      </c>
      <c r="D8100" s="24">
        <f>IFERROR(VLOOKUP(B8100,'2017_GT Roster'!$B$6:$H$21,7, FALSE), "NO MATCH!!!")</f>
        <v>33</v>
      </c>
      <c r="E8100" s="24">
        <f>IFERROR(VLOOKUP(GAME_JUMP_REPORT_CONSOLIDATED!C8100,GAME_INDEX!$A$7:$E$34,5,FALSE), "NO MATCH")</f>
        <v>1024</v>
      </c>
      <c r="F8100" s="24" t="str">
        <f>IFERROR(VLOOKUP(C8100,GAME_INDEX!$A$7:$E$34,4,FALSE), "NO MATCH!!!")</f>
        <v>NC State</v>
      </c>
      <c r="G8100" t="s">
        <v>8091</v>
      </c>
      <c r="H8100" s="1">
        <v>43050</v>
      </c>
      <c r="I8100">
        <v>3970</v>
      </c>
      <c r="J8100" t="s">
        <v>7</v>
      </c>
      <c r="K8100" t="s">
        <v>32</v>
      </c>
      <c r="L8100">
        <v>13.3</v>
      </c>
    </row>
    <row r="8101" spans="1:12" x14ac:dyDescent="0.55000000000000004">
      <c r="A8101" s="24" t="str">
        <f t="shared" si="126"/>
        <v>10241</v>
      </c>
      <c r="B8101" s="24" t="s">
        <v>3254</v>
      </c>
      <c r="C8101" s="25">
        <v>43050</v>
      </c>
      <c r="D8101" s="24">
        <f>IFERROR(VLOOKUP(B8101,'2017_GT Roster'!$B$6:$H$21,7, FALSE), "NO MATCH!!!")</f>
        <v>1</v>
      </c>
      <c r="E8101" s="24">
        <f>IFERROR(VLOOKUP(GAME_JUMP_REPORT_CONSOLIDATED!C8101,GAME_INDEX!$A$7:$E$34,5,FALSE), "NO MATCH")</f>
        <v>1024</v>
      </c>
      <c r="F8101" s="24" t="str">
        <f>IFERROR(VLOOKUP(C8101,GAME_INDEX!$A$7:$E$34,4,FALSE), "NO MATCH!!!")</f>
        <v>NC State</v>
      </c>
      <c r="G8101" t="s">
        <v>8092</v>
      </c>
      <c r="H8101" s="1">
        <v>43050</v>
      </c>
      <c r="I8101">
        <v>3971</v>
      </c>
      <c r="J8101" t="s">
        <v>7</v>
      </c>
      <c r="K8101" t="s">
        <v>3254</v>
      </c>
      <c r="L8101">
        <v>17.2</v>
      </c>
    </row>
    <row r="8102" spans="1:12" x14ac:dyDescent="0.55000000000000004">
      <c r="A8102" s="24" t="str">
        <f t="shared" si="126"/>
        <v>10249</v>
      </c>
      <c r="B8102" s="24" t="s">
        <v>27</v>
      </c>
      <c r="C8102" s="25">
        <v>43050</v>
      </c>
      <c r="D8102" s="24">
        <f>IFERROR(VLOOKUP(B8102,'2017_GT Roster'!$B$6:$H$21,7, FALSE), "NO MATCH!!!")</f>
        <v>9</v>
      </c>
      <c r="E8102" s="24">
        <f>IFERROR(VLOOKUP(GAME_JUMP_REPORT_CONSOLIDATED!C8102,GAME_INDEX!$A$7:$E$34,5,FALSE), "NO MATCH")</f>
        <v>1024</v>
      </c>
      <c r="F8102" s="24" t="str">
        <f>IFERROR(VLOOKUP(C8102,GAME_INDEX!$A$7:$E$34,4,FALSE), "NO MATCH!!!")</f>
        <v>NC State</v>
      </c>
      <c r="G8102" t="s">
        <v>8093</v>
      </c>
      <c r="H8102" s="1">
        <v>43050</v>
      </c>
      <c r="I8102">
        <v>3975</v>
      </c>
      <c r="J8102" t="s">
        <v>7</v>
      </c>
      <c r="K8102" t="s">
        <v>27</v>
      </c>
      <c r="L8102">
        <v>14.8</v>
      </c>
    </row>
    <row r="8103" spans="1:12" x14ac:dyDescent="0.55000000000000004">
      <c r="A8103" s="24" t="str">
        <f t="shared" si="126"/>
        <v>10243</v>
      </c>
      <c r="B8103" s="24" t="s">
        <v>3344</v>
      </c>
      <c r="C8103" s="25">
        <v>43050</v>
      </c>
      <c r="D8103" s="24">
        <f>IFERROR(VLOOKUP(B8103,'2017_GT Roster'!$B$6:$H$21,7, FALSE), "NO MATCH!!!")</f>
        <v>3</v>
      </c>
      <c r="E8103" s="24">
        <f>IFERROR(VLOOKUP(GAME_JUMP_REPORT_CONSOLIDATED!C8103,GAME_INDEX!$A$7:$E$34,5,FALSE), "NO MATCH")</f>
        <v>1024</v>
      </c>
      <c r="F8103" s="24" t="str">
        <f>IFERROR(VLOOKUP(C8103,GAME_INDEX!$A$7:$E$34,4,FALSE), "NO MATCH!!!")</f>
        <v>NC State</v>
      </c>
      <c r="G8103" t="s">
        <v>8094</v>
      </c>
      <c r="H8103" s="1">
        <v>43050</v>
      </c>
      <c r="I8103">
        <v>3978</v>
      </c>
      <c r="J8103" t="s">
        <v>7</v>
      </c>
      <c r="K8103" t="s">
        <v>3344</v>
      </c>
      <c r="L8103">
        <v>8.8000000000000007</v>
      </c>
    </row>
    <row r="8104" spans="1:12" x14ac:dyDescent="0.55000000000000004">
      <c r="A8104" s="24" t="str">
        <f t="shared" si="126"/>
        <v>102433</v>
      </c>
      <c r="B8104" s="24" t="s">
        <v>32</v>
      </c>
      <c r="C8104" s="25">
        <v>43050</v>
      </c>
      <c r="D8104" s="24">
        <f>IFERROR(VLOOKUP(B8104,'2017_GT Roster'!$B$6:$H$21,7, FALSE), "NO MATCH!!!")</f>
        <v>33</v>
      </c>
      <c r="E8104" s="24">
        <f>IFERROR(VLOOKUP(GAME_JUMP_REPORT_CONSOLIDATED!C8104,GAME_INDEX!$A$7:$E$34,5,FALSE), "NO MATCH")</f>
        <v>1024</v>
      </c>
      <c r="F8104" s="24" t="str">
        <f>IFERROR(VLOOKUP(C8104,GAME_INDEX!$A$7:$E$34,4,FALSE), "NO MATCH!!!")</f>
        <v>NC State</v>
      </c>
      <c r="G8104" t="s">
        <v>8095</v>
      </c>
      <c r="H8104" s="1">
        <v>43050</v>
      </c>
      <c r="I8104">
        <v>3989</v>
      </c>
      <c r="J8104" t="s">
        <v>7</v>
      </c>
      <c r="K8104" t="s">
        <v>32</v>
      </c>
      <c r="L8104">
        <v>13</v>
      </c>
    </row>
    <row r="8105" spans="1:12" x14ac:dyDescent="0.55000000000000004">
      <c r="A8105" s="24" t="str">
        <f t="shared" si="126"/>
        <v>10241</v>
      </c>
      <c r="B8105" s="24" t="s">
        <v>3254</v>
      </c>
      <c r="C8105" s="25">
        <v>43050</v>
      </c>
      <c r="D8105" s="24">
        <f>IFERROR(VLOOKUP(B8105,'2017_GT Roster'!$B$6:$H$21,7, FALSE), "NO MATCH!!!")</f>
        <v>1</v>
      </c>
      <c r="E8105" s="24">
        <f>IFERROR(VLOOKUP(GAME_JUMP_REPORT_CONSOLIDATED!C8105,GAME_INDEX!$A$7:$E$34,5,FALSE), "NO MATCH")</f>
        <v>1024</v>
      </c>
      <c r="F8105" s="24" t="str">
        <f>IFERROR(VLOOKUP(C8105,GAME_INDEX!$A$7:$E$34,4,FALSE), "NO MATCH!!!")</f>
        <v>NC State</v>
      </c>
      <c r="G8105" t="s">
        <v>8096</v>
      </c>
      <c r="H8105" s="1">
        <v>43050</v>
      </c>
      <c r="I8105">
        <v>3990</v>
      </c>
      <c r="J8105" t="s">
        <v>7</v>
      </c>
      <c r="K8105" t="s">
        <v>3254</v>
      </c>
      <c r="L8105">
        <v>20.399999999999999</v>
      </c>
    </row>
    <row r="8106" spans="1:12" x14ac:dyDescent="0.55000000000000004">
      <c r="A8106" s="24" t="str">
        <f t="shared" si="126"/>
        <v>10249</v>
      </c>
      <c r="B8106" s="24" t="s">
        <v>27</v>
      </c>
      <c r="C8106" s="25">
        <v>43050</v>
      </c>
      <c r="D8106" s="24">
        <f>IFERROR(VLOOKUP(B8106,'2017_GT Roster'!$B$6:$H$21,7, FALSE), "NO MATCH!!!")</f>
        <v>9</v>
      </c>
      <c r="E8106" s="24">
        <f>IFERROR(VLOOKUP(GAME_JUMP_REPORT_CONSOLIDATED!C8106,GAME_INDEX!$A$7:$E$34,5,FALSE), "NO MATCH")</f>
        <v>1024</v>
      </c>
      <c r="F8106" s="24" t="str">
        <f>IFERROR(VLOOKUP(C8106,GAME_INDEX!$A$7:$E$34,4,FALSE), "NO MATCH!!!")</f>
        <v>NC State</v>
      </c>
      <c r="G8106" t="s">
        <v>8097</v>
      </c>
      <c r="H8106" s="1">
        <v>43050</v>
      </c>
      <c r="I8106">
        <v>3994</v>
      </c>
      <c r="J8106" t="s">
        <v>7</v>
      </c>
      <c r="K8106" t="s">
        <v>27</v>
      </c>
      <c r="L8106">
        <v>15.4</v>
      </c>
    </row>
    <row r="8107" spans="1:12" x14ac:dyDescent="0.55000000000000004">
      <c r="A8107" s="24" t="str">
        <f t="shared" si="126"/>
        <v>102411</v>
      </c>
      <c r="B8107" s="24" t="s">
        <v>14</v>
      </c>
      <c r="C8107" s="25">
        <v>43050</v>
      </c>
      <c r="D8107" s="24">
        <f>IFERROR(VLOOKUP(B8107,'2017_GT Roster'!$B$6:$H$21,7, FALSE), "NO MATCH!!!")</f>
        <v>11</v>
      </c>
      <c r="E8107" s="24">
        <f>IFERROR(VLOOKUP(GAME_JUMP_REPORT_CONSOLIDATED!C8107,GAME_INDEX!$A$7:$E$34,5,FALSE), "NO MATCH")</f>
        <v>1024</v>
      </c>
      <c r="F8107" s="24" t="str">
        <f>IFERROR(VLOOKUP(C8107,GAME_INDEX!$A$7:$E$34,4,FALSE), "NO MATCH!!!")</f>
        <v>NC State</v>
      </c>
      <c r="G8107" t="s">
        <v>8098</v>
      </c>
      <c r="H8107" s="1">
        <v>43050</v>
      </c>
      <c r="I8107">
        <v>3997</v>
      </c>
      <c r="J8107" t="s">
        <v>7</v>
      </c>
      <c r="K8107" t="s">
        <v>14</v>
      </c>
      <c r="L8107">
        <v>18.7</v>
      </c>
    </row>
    <row r="8108" spans="1:12" x14ac:dyDescent="0.55000000000000004">
      <c r="A8108" s="24" t="str">
        <f t="shared" si="126"/>
        <v>10241</v>
      </c>
      <c r="B8108" s="24" t="s">
        <v>3254</v>
      </c>
      <c r="C8108" s="25">
        <v>43050</v>
      </c>
      <c r="D8108" s="24">
        <f>IFERROR(VLOOKUP(B8108,'2017_GT Roster'!$B$6:$H$21,7, FALSE), "NO MATCH!!!")</f>
        <v>1</v>
      </c>
      <c r="E8108" s="24">
        <f>IFERROR(VLOOKUP(GAME_JUMP_REPORT_CONSOLIDATED!C8108,GAME_INDEX!$A$7:$E$34,5,FALSE), "NO MATCH")</f>
        <v>1024</v>
      </c>
      <c r="F8108" s="24" t="str">
        <f>IFERROR(VLOOKUP(C8108,GAME_INDEX!$A$7:$E$34,4,FALSE), "NO MATCH!!!")</f>
        <v>NC State</v>
      </c>
      <c r="G8108" t="s">
        <v>8099</v>
      </c>
      <c r="H8108" s="1">
        <v>43050</v>
      </c>
      <c r="I8108">
        <v>4002</v>
      </c>
      <c r="J8108" t="s">
        <v>7</v>
      </c>
      <c r="K8108" t="s">
        <v>3254</v>
      </c>
      <c r="L8108">
        <v>21.5</v>
      </c>
    </row>
    <row r="8109" spans="1:12" x14ac:dyDescent="0.55000000000000004">
      <c r="A8109" s="24" t="str">
        <f t="shared" ref="A8109:A8172" si="127">E8109&amp;D8109</f>
        <v>10249</v>
      </c>
      <c r="B8109" s="24" t="s">
        <v>27</v>
      </c>
      <c r="C8109" s="25">
        <v>43050</v>
      </c>
      <c r="D8109" s="24">
        <f>IFERROR(VLOOKUP(B8109,'2017_GT Roster'!$B$6:$H$21,7, FALSE), "NO MATCH!!!")</f>
        <v>9</v>
      </c>
      <c r="E8109" s="24">
        <f>IFERROR(VLOOKUP(GAME_JUMP_REPORT_CONSOLIDATED!C8109,GAME_INDEX!$A$7:$E$34,5,FALSE), "NO MATCH")</f>
        <v>1024</v>
      </c>
      <c r="F8109" s="24" t="str">
        <f>IFERROR(VLOOKUP(C8109,GAME_INDEX!$A$7:$E$34,4,FALSE), "NO MATCH!!!")</f>
        <v>NC State</v>
      </c>
      <c r="G8109" t="s">
        <v>8100</v>
      </c>
      <c r="H8109" s="1">
        <v>43050</v>
      </c>
      <c r="I8109">
        <v>4005</v>
      </c>
      <c r="J8109" t="s">
        <v>7</v>
      </c>
      <c r="K8109" t="s">
        <v>27</v>
      </c>
      <c r="L8109">
        <v>12.6</v>
      </c>
    </row>
    <row r="8110" spans="1:12" x14ac:dyDescent="0.55000000000000004">
      <c r="A8110" s="24" t="str">
        <f t="shared" si="127"/>
        <v>102411</v>
      </c>
      <c r="B8110" s="24" t="s">
        <v>14</v>
      </c>
      <c r="C8110" s="25">
        <v>43050</v>
      </c>
      <c r="D8110" s="24">
        <f>IFERROR(VLOOKUP(B8110,'2017_GT Roster'!$B$6:$H$21,7, FALSE), "NO MATCH!!!")</f>
        <v>11</v>
      </c>
      <c r="E8110" s="24">
        <f>IFERROR(VLOOKUP(GAME_JUMP_REPORT_CONSOLIDATED!C8110,GAME_INDEX!$A$7:$E$34,5,FALSE), "NO MATCH")</f>
        <v>1024</v>
      </c>
      <c r="F8110" s="24" t="str">
        <f>IFERROR(VLOOKUP(C8110,GAME_INDEX!$A$7:$E$34,4,FALSE), "NO MATCH!!!")</f>
        <v>NC State</v>
      </c>
      <c r="G8110" t="s">
        <v>8101</v>
      </c>
      <c r="H8110" s="1">
        <v>43050</v>
      </c>
      <c r="I8110">
        <v>4027</v>
      </c>
      <c r="J8110" t="s">
        <v>7</v>
      </c>
      <c r="K8110" t="s">
        <v>14</v>
      </c>
      <c r="L8110">
        <v>25</v>
      </c>
    </row>
    <row r="8111" spans="1:12" x14ac:dyDescent="0.55000000000000004">
      <c r="A8111" s="24" t="str">
        <f t="shared" si="127"/>
        <v>10241</v>
      </c>
      <c r="B8111" s="24" t="s">
        <v>3254</v>
      </c>
      <c r="C8111" s="25">
        <v>43050</v>
      </c>
      <c r="D8111" s="24">
        <f>IFERROR(VLOOKUP(B8111,'2017_GT Roster'!$B$6:$H$21,7, FALSE), "NO MATCH!!!")</f>
        <v>1</v>
      </c>
      <c r="E8111" s="24">
        <f>IFERROR(VLOOKUP(GAME_JUMP_REPORT_CONSOLIDATED!C8111,GAME_INDEX!$A$7:$E$34,5,FALSE), "NO MATCH")</f>
        <v>1024</v>
      </c>
      <c r="F8111" s="24" t="str">
        <f>IFERROR(VLOOKUP(C8111,GAME_INDEX!$A$7:$E$34,4,FALSE), "NO MATCH!!!")</f>
        <v>NC State</v>
      </c>
      <c r="G8111" t="s">
        <v>8102</v>
      </c>
      <c r="H8111" s="1">
        <v>43050</v>
      </c>
      <c r="I8111">
        <v>4028</v>
      </c>
      <c r="J8111" t="s">
        <v>7</v>
      </c>
      <c r="K8111" t="s">
        <v>3254</v>
      </c>
      <c r="L8111">
        <v>15.6</v>
      </c>
    </row>
    <row r="8112" spans="1:12" x14ac:dyDescent="0.55000000000000004">
      <c r="A8112" s="24" t="str">
        <f t="shared" si="127"/>
        <v>10241</v>
      </c>
      <c r="B8112" s="24" t="s">
        <v>3254</v>
      </c>
      <c r="C8112" s="25">
        <v>43050</v>
      </c>
      <c r="D8112" s="24">
        <f>IFERROR(VLOOKUP(B8112,'2017_GT Roster'!$B$6:$H$21,7, FALSE), "NO MATCH!!!")</f>
        <v>1</v>
      </c>
      <c r="E8112" s="24">
        <f>IFERROR(VLOOKUP(GAME_JUMP_REPORT_CONSOLIDATED!C8112,GAME_INDEX!$A$7:$E$34,5,FALSE), "NO MATCH")</f>
        <v>1024</v>
      </c>
      <c r="F8112" s="24" t="str">
        <f>IFERROR(VLOOKUP(C8112,GAME_INDEX!$A$7:$E$34,4,FALSE), "NO MATCH!!!")</f>
        <v>NC State</v>
      </c>
      <c r="G8112" t="s">
        <v>8103</v>
      </c>
      <c r="H8112" s="1">
        <v>43050</v>
      </c>
      <c r="I8112">
        <v>4030</v>
      </c>
      <c r="J8112" t="s">
        <v>7</v>
      </c>
      <c r="K8112" t="s">
        <v>3254</v>
      </c>
      <c r="L8112">
        <v>11</v>
      </c>
    </row>
    <row r="8113" spans="1:12" x14ac:dyDescent="0.55000000000000004">
      <c r="A8113" s="24" t="str">
        <f t="shared" si="127"/>
        <v>10241</v>
      </c>
      <c r="B8113" s="24" t="s">
        <v>3254</v>
      </c>
      <c r="C8113" s="25">
        <v>43050</v>
      </c>
      <c r="D8113" s="24">
        <f>IFERROR(VLOOKUP(B8113,'2017_GT Roster'!$B$6:$H$21,7, FALSE), "NO MATCH!!!")</f>
        <v>1</v>
      </c>
      <c r="E8113" s="24">
        <f>IFERROR(VLOOKUP(GAME_JUMP_REPORT_CONSOLIDATED!C8113,GAME_INDEX!$A$7:$E$34,5,FALSE), "NO MATCH")</f>
        <v>1024</v>
      </c>
      <c r="F8113" s="24" t="str">
        <f>IFERROR(VLOOKUP(C8113,GAME_INDEX!$A$7:$E$34,4,FALSE), "NO MATCH!!!")</f>
        <v>NC State</v>
      </c>
      <c r="G8113" t="s">
        <v>8104</v>
      </c>
      <c r="H8113" s="1">
        <v>43050</v>
      </c>
      <c r="I8113">
        <v>4051</v>
      </c>
      <c r="J8113" t="s">
        <v>7</v>
      </c>
      <c r="K8113" t="s">
        <v>3254</v>
      </c>
      <c r="L8113">
        <v>11.4</v>
      </c>
    </row>
    <row r="8114" spans="1:12" x14ac:dyDescent="0.55000000000000004">
      <c r="A8114" s="24" t="str">
        <f t="shared" si="127"/>
        <v>10244</v>
      </c>
      <c r="B8114" s="24" t="s">
        <v>3262</v>
      </c>
      <c r="C8114" s="25">
        <v>43050</v>
      </c>
      <c r="D8114" s="24">
        <f>IFERROR(VLOOKUP(B8114,'2017_GT Roster'!$B$6:$H$21,7, FALSE), "NO MATCH!!!")</f>
        <v>4</v>
      </c>
      <c r="E8114" s="24">
        <f>IFERROR(VLOOKUP(GAME_JUMP_REPORT_CONSOLIDATED!C8114,GAME_INDEX!$A$7:$E$34,5,FALSE), "NO MATCH")</f>
        <v>1024</v>
      </c>
      <c r="F8114" s="24" t="str">
        <f>IFERROR(VLOOKUP(C8114,GAME_INDEX!$A$7:$E$34,4,FALSE), "NO MATCH!!!")</f>
        <v>NC State</v>
      </c>
      <c r="G8114" t="s">
        <v>8105</v>
      </c>
      <c r="H8114" s="1">
        <v>43050</v>
      </c>
      <c r="I8114">
        <v>4051</v>
      </c>
      <c r="J8114" t="s">
        <v>7</v>
      </c>
      <c r="K8114" t="s">
        <v>3262</v>
      </c>
      <c r="L8114">
        <v>14.6</v>
      </c>
    </row>
    <row r="8115" spans="1:12" x14ac:dyDescent="0.55000000000000004">
      <c r="A8115" s="24" t="str">
        <f t="shared" si="127"/>
        <v>102411</v>
      </c>
      <c r="B8115" s="24" t="s">
        <v>14</v>
      </c>
      <c r="C8115" s="25">
        <v>43050</v>
      </c>
      <c r="D8115" s="24">
        <f>IFERROR(VLOOKUP(B8115,'2017_GT Roster'!$B$6:$H$21,7, FALSE), "NO MATCH!!!")</f>
        <v>11</v>
      </c>
      <c r="E8115" s="24">
        <f>IFERROR(VLOOKUP(GAME_JUMP_REPORT_CONSOLIDATED!C8115,GAME_INDEX!$A$7:$E$34,5,FALSE), "NO MATCH")</f>
        <v>1024</v>
      </c>
      <c r="F8115" s="24" t="str">
        <f>IFERROR(VLOOKUP(C8115,GAME_INDEX!$A$7:$E$34,4,FALSE), "NO MATCH!!!")</f>
        <v>NC State</v>
      </c>
      <c r="G8115" t="s">
        <v>8106</v>
      </c>
      <c r="H8115" s="1">
        <v>43050</v>
      </c>
      <c r="I8115">
        <v>4058</v>
      </c>
      <c r="J8115" t="s">
        <v>7</v>
      </c>
      <c r="K8115" t="s">
        <v>14</v>
      </c>
      <c r="L8115">
        <v>22.3</v>
      </c>
    </row>
    <row r="8116" spans="1:12" x14ac:dyDescent="0.55000000000000004">
      <c r="A8116" s="24" t="str">
        <f t="shared" si="127"/>
        <v>10241</v>
      </c>
      <c r="B8116" s="24" t="s">
        <v>3254</v>
      </c>
      <c r="C8116" s="25">
        <v>43050</v>
      </c>
      <c r="D8116" s="24">
        <f>IFERROR(VLOOKUP(B8116,'2017_GT Roster'!$B$6:$H$21,7, FALSE), "NO MATCH!!!")</f>
        <v>1</v>
      </c>
      <c r="E8116" s="24">
        <f>IFERROR(VLOOKUP(GAME_JUMP_REPORT_CONSOLIDATED!C8116,GAME_INDEX!$A$7:$E$34,5,FALSE), "NO MATCH")</f>
        <v>1024</v>
      </c>
      <c r="F8116" s="24" t="str">
        <f>IFERROR(VLOOKUP(C8116,GAME_INDEX!$A$7:$E$34,4,FALSE), "NO MATCH!!!")</f>
        <v>NC State</v>
      </c>
      <c r="G8116" t="s">
        <v>8107</v>
      </c>
      <c r="H8116" s="1">
        <v>43050</v>
      </c>
      <c r="I8116">
        <v>4058</v>
      </c>
      <c r="J8116" t="s">
        <v>7</v>
      </c>
      <c r="K8116" t="s">
        <v>3254</v>
      </c>
      <c r="L8116">
        <v>8.5</v>
      </c>
    </row>
    <row r="8117" spans="1:12" x14ac:dyDescent="0.55000000000000004">
      <c r="A8117" s="24" t="str">
        <f t="shared" si="127"/>
        <v>102411</v>
      </c>
      <c r="B8117" s="24" t="s">
        <v>14</v>
      </c>
      <c r="C8117" s="25">
        <v>43050</v>
      </c>
      <c r="D8117" s="24">
        <f>IFERROR(VLOOKUP(B8117,'2017_GT Roster'!$B$6:$H$21,7, FALSE), "NO MATCH!!!")</f>
        <v>11</v>
      </c>
      <c r="E8117" s="24">
        <f>IFERROR(VLOOKUP(GAME_JUMP_REPORT_CONSOLIDATED!C8117,GAME_INDEX!$A$7:$E$34,5,FALSE), "NO MATCH")</f>
        <v>1024</v>
      </c>
      <c r="F8117" s="24" t="str">
        <f>IFERROR(VLOOKUP(C8117,GAME_INDEX!$A$7:$E$34,4,FALSE), "NO MATCH!!!")</f>
        <v>NC State</v>
      </c>
      <c r="G8117" t="s">
        <v>8108</v>
      </c>
      <c r="H8117" s="1">
        <v>43050</v>
      </c>
      <c r="I8117">
        <v>4062</v>
      </c>
      <c r="J8117" t="s">
        <v>7</v>
      </c>
      <c r="K8117" t="s">
        <v>14</v>
      </c>
      <c r="L8117">
        <v>22.2</v>
      </c>
    </row>
    <row r="8118" spans="1:12" x14ac:dyDescent="0.55000000000000004">
      <c r="A8118" s="24" t="str">
        <f t="shared" si="127"/>
        <v>10249</v>
      </c>
      <c r="B8118" s="24" t="s">
        <v>27</v>
      </c>
      <c r="C8118" s="25">
        <v>43050</v>
      </c>
      <c r="D8118" s="24">
        <f>IFERROR(VLOOKUP(B8118,'2017_GT Roster'!$B$6:$H$21,7, FALSE), "NO MATCH!!!")</f>
        <v>9</v>
      </c>
      <c r="E8118" s="24">
        <f>IFERROR(VLOOKUP(GAME_JUMP_REPORT_CONSOLIDATED!C8118,GAME_INDEX!$A$7:$E$34,5,FALSE), "NO MATCH")</f>
        <v>1024</v>
      </c>
      <c r="F8118" s="24" t="str">
        <f>IFERROR(VLOOKUP(C8118,GAME_INDEX!$A$7:$E$34,4,FALSE), "NO MATCH!!!")</f>
        <v>NC State</v>
      </c>
      <c r="G8118" t="s">
        <v>8109</v>
      </c>
      <c r="H8118" s="1">
        <v>43050</v>
      </c>
      <c r="I8118">
        <v>4085</v>
      </c>
      <c r="J8118" t="s">
        <v>7</v>
      </c>
      <c r="K8118" t="s">
        <v>27</v>
      </c>
      <c r="L8118">
        <v>14</v>
      </c>
    </row>
    <row r="8119" spans="1:12" x14ac:dyDescent="0.55000000000000004">
      <c r="A8119" s="24" t="str">
        <f t="shared" si="127"/>
        <v>102411</v>
      </c>
      <c r="B8119" s="24" t="s">
        <v>14</v>
      </c>
      <c r="C8119" s="25">
        <v>43050</v>
      </c>
      <c r="D8119" s="24">
        <f>IFERROR(VLOOKUP(B8119,'2017_GT Roster'!$B$6:$H$21,7, FALSE), "NO MATCH!!!")</f>
        <v>11</v>
      </c>
      <c r="E8119" s="24">
        <f>IFERROR(VLOOKUP(GAME_JUMP_REPORT_CONSOLIDATED!C8119,GAME_INDEX!$A$7:$E$34,5,FALSE), "NO MATCH")</f>
        <v>1024</v>
      </c>
      <c r="F8119" s="24" t="str">
        <f>IFERROR(VLOOKUP(C8119,GAME_INDEX!$A$7:$E$34,4,FALSE), "NO MATCH!!!")</f>
        <v>NC State</v>
      </c>
      <c r="G8119" t="s">
        <v>8110</v>
      </c>
      <c r="H8119" s="1">
        <v>43050</v>
      </c>
      <c r="I8119">
        <v>4085</v>
      </c>
      <c r="J8119" t="s">
        <v>7</v>
      </c>
      <c r="K8119" t="s">
        <v>14</v>
      </c>
      <c r="L8119">
        <v>23.6</v>
      </c>
    </row>
    <row r="8120" spans="1:12" x14ac:dyDescent="0.55000000000000004">
      <c r="A8120" s="24" t="str">
        <f t="shared" si="127"/>
        <v>10244</v>
      </c>
      <c r="B8120" s="24" t="s">
        <v>3262</v>
      </c>
      <c r="C8120" s="25">
        <v>43050</v>
      </c>
      <c r="D8120" s="24">
        <f>IFERROR(VLOOKUP(B8120,'2017_GT Roster'!$B$6:$H$21,7, FALSE), "NO MATCH!!!")</f>
        <v>4</v>
      </c>
      <c r="E8120" s="24">
        <f>IFERROR(VLOOKUP(GAME_JUMP_REPORT_CONSOLIDATED!C8120,GAME_INDEX!$A$7:$E$34,5,FALSE), "NO MATCH")</f>
        <v>1024</v>
      </c>
      <c r="F8120" s="24" t="str">
        <f>IFERROR(VLOOKUP(C8120,GAME_INDEX!$A$7:$E$34,4,FALSE), "NO MATCH!!!")</f>
        <v>NC State</v>
      </c>
      <c r="G8120" t="s">
        <v>8111</v>
      </c>
      <c r="H8120" s="1">
        <v>43050</v>
      </c>
      <c r="I8120">
        <v>4102</v>
      </c>
      <c r="J8120" t="s">
        <v>7</v>
      </c>
      <c r="K8120" t="s">
        <v>3262</v>
      </c>
      <c r="L8120">
        <v>19.7</v>
      </c>
    </row>
    <row r="8121" spans="1:12" x14ac:dyDescent="0.55000000000000004">
      <c r="A8121" s="24" t="str">
        <f t="shared" si="127"/>
        <v>10249</v>
      </c>
      <c r="B8121" s="24" t="s">
        <v>27</v>
      </c>
      <c r="C8121" s="25">
        <v>43050</v>
      </c>
      <c r="D8121" s="24">
        <f>IFERROR(VLOOKUP(B8121,'2017_GT Roster'!$B$6:$H$21,7, FALSE), "NO MATCH!!!")</f>
        <v>9</v>
      </c>
      <c r="E8121" s="24">
        <f>IFERROR(VLOOKUP(GAME_JUMP_REPORT_CONSOLIDATED!C8121,GAME_INDEX!$A$7:$E$34,5,FALSE), "NO MATCH")</f>
        <v>1024</v>
      </c>
      <c r="F8121" s="24" t="str">
        <f>IFERROR(VLOOKUP(C8121,GAME_INDEX!$A$7:$E$34,4,FALSE), "NO MATCH!!!")</f>
        <v>NC State</v>
      </c>
      <c r="G8121" t="s">
        <v>8112</v>
      </c>
      <c r="H8121" s="1">
        <v>43050</v>
      </c>
      <c r="I8121">
        <v>4105</v>
      </c>
      <c r="J8121" t="s">
        <v>7</v>
      </c>
      <c r="K8121" t="s">
        <v>27</v>
      </c>
      <c r="L8121">
        <v>10.3</v>
      </c>
    </row>
    <row r="8122" spans="1:12" x14ac:dyDescent="0.55000000000000004">
      <c r="A8122" s="24" t="str">
        <f t="shared" si="127"/>
        <v>102497</v>
      </c>
      <c r="B8122" s="24" t="s">
        <v>42</v>
      </c>
      <c r="C8122" s="25">
        <v>43050</v>
      </c>
      <c r="D8122" s="24">
        <f>IFERROR(VLOOKUP(B8122,'2017_GT Roster'!$B$6:$H$21,7, FALSE), "NO MATCH!!!")</f>
        <v>97</v>
      </c>
      <c r="E8122" s="24">
        <f>IFERROR(VLOOKUP(GAME_JUMP_REPORT_CONSOLIDATED!C8122,GAME_INDEX!$A$7:$E$34,5,FALSE), "NO MATCH")</f>
        <v>1024</v>
      </c>
      <c r="F8122" s="24" t="str">
        <f>IFERROR(VLOOKUP(C8122,GAME_INDEX!$A$7:$E$34,4,FALSE), "NO MATCH!!!")</f>
        <v>NC State</v>
      </c>
      <c r="G8122" t="s">
        <v>8113</v>
      </c>
      <c r="H8122" s="1">
        <v>43050</v>
      </c>
      <c r="I8122">
        <v>4105</v>
      </c>
      <c r="J8122" t="s">
        <v>7</v>
      </c>
      <c r="K8122" t="s">
        <v>42</v>
      </c>
      <c r="L8122">
        <v>16.5</v>
      </c>
    </row>
    <row r="8123" spans="1:12" x14ac:dyDescent="0.55000000000000004">
      <c r="A8123" s="24" t="str">
        <f t="shared" si="127"/>
        <v>10244</v>
      </c>
      <c r="B8123" s="24" t="s">
        <v>3262</v>
      </c>
      <c r="C8123" s="25">
        <v>43050</v>
      </c>
      <c r="D8123" s="24">
        <f>IFERROR(VLOOKUP(B8123,'2017_GT Roster'!$B$6:$H$21,7, FALSE), "NO MATCH!!!")</f>
        <v>4</v>
      </c>
      <c r="E8123" s="24">
        <f>IFERROR(VLOOKUP(GAME_JUMP_REPORT_CONSOLIDATED!C8123,GAME_INDEX!$A$7:$E$34,5,FALSE), "NO MATCH")</f>
        <v>1024</v>
      </c>
      <c r="F8123" s="24" t="str">
        <f>IFERROR(VLOOKUP(C8123,GAME_INDEX!$A$7:$E$34,4,FALSE), "NO MATCH!!!")</f>
        <v>NC State</v>
      </c>
      <c r="G8123" t="s">
        <v>8114</v>
      </c>
      <c r="H8123" s="1">
        <v>43050</v>
      </c>
      <c r="I8123">
        <v>4126</v>
      </c>
      <c r="J8123" t="s">
        <v>7</v>
      </c>
      <c r="K8123" t="s">
        <v>3262</v>
      </c>
      <c r="L8123">
        <v>23.6</v>
      </c>
    </row>
    <row r="8124" spans="1:12" x14ac:dyDescent="0.55000000000000004">
      <c r="A8124" s="24" t="str">
        <f t="shared" si="127"/>
        <v>10244</v>
      </c>
      <c r="B8124" s="24" t="s">
        <v>3262</v>
      </c>
      <c r="C8124" s="25">
        <v>43050</v>
      </c>
      <c r="D8124" s="24">
        <f>IFERROR(VLOOKUP(B8124,'2017_GT Roster'!$B$6:$H$21,7, FALSE), "NO MATCH!!!")</f>
        <v>4</v>
      </c>
      <c r="E8124" s="24">
        <f>IFERROR(VLOOKUP(GAME_JUMP_REPORT_CONSOLIDATED!C8124,GAME_INDEX!$A$7:$E$34,5,FALSE), "NO MATCH")</f>
        <v>1024</v>
      </c>
      <c r="F8124" s="24" t="str">
        <f>IFERROR(VLOOKUP(C8124,GAME_INDEX!$A$7:$E$34,4,FALSE), "NO MATCH!!!")</f>
        <v>NC State</v>
      </c>
      <c r="G8124" t="s">
        <v>8115</v>
      </c>
      <c r="H8124" s="1">
        <v>43050</v>
      </c>
      <c r="I8124">
        <v>4130</v>
      </c>
      <c r="J8124" t="s">
        <v>7</v>
      </c>
      <c r="K8124" t="s">
        <v>3262</v>
      </c>
      <c r="L8124">
        <v>19.2</v>
      </c>
    </row>
    <row r="8125" spans="1:12" x14ac:dyDescent="0.55000000000000004">
      <c r="A8125" s="24" t="str">
        <f t="shared" si="127"/>
        <v>10249</v>
      </c>
      <c r="B8125" s="24" t="s">
        <v>27</v>
      </c>
      <c r="C8125" s="25">
        <v>43050</v>
      </c>
      <c r="D8125" s="24">
        <f>IFERROR(VLOOKUP(B8125,'2017_GT Roster'!$B$6:$H$21,7, FALSE), "NO MATCH!!!")</f>
        <v>9</v>
      </c>
      <c r="E8125" s="24">
        <f>IFERROR(VLOOKUP(GAME_JUMP_REPORT_CONSOLIDATED!C8125,GAME_INDEX!$A$7:$E$34,5,FALSE), "NO MATCH")</f>
        <v>1024</v>
      </c>
      <c r="F8125" s="24" t="str">
        <f>IFERROR(VLOOKUP(C8125,GAME_INDEX!$A$7:$E$34,4,FALSE), "NO MATCH!!!")</f>
        <v>NC State</v>
      </c>
      <c r="G8125" t="s">
        <v>8116</v>
      </c>
      <c r="H8125" s="1">
        <v>43050</v>
      </c>
      <c r="I8125">
        <v>4133</v>
      </c>
      <c r="J8125" t="s">
        <v>7</v>
      </c>
      <c r="K8125" t="s">
        <v>27</v>
      </c>
      <c r="L8125">
        <v>14.2</v>
      </c>
    </row>
    <row r="8126" spans="1:12" x14ac:dyDescent="0.55000000000000004">
      <c r="A8126" s="24" t="str">
        <f t="shared" si="127"/>
        <v>10244</v>
      </c>
      <c r="B8126" s="24" t="s">
        <v>3262</v>
      </c>
      <c r="C8126" s="25">
        <v>43050</v>
      </c>
      <c r="D8126" s="24">
        <f>IFERROR(VLOOKUP(B8126,'2017_GT Roster'!$B$6:$H$21,7, FALSE), "NO MATCH!!!")</f>
        <v>4</v>
      </c>
      <c r="E8126" s="24">
        <f>IFERROR(VLOOKUP(GAME_JUMP_REPORT_CONSOLIDATED!C8126,GAME_INDEX!$A$7:$E$34,5,FALSE), "NO MATCH")</f>
        <v>1024</v>
      </c>
      <c r="F8126" s="24" t="str">
        <f>IFERROR(VLOOKUP(C8126,GAME_INDEX!$A$7:$E$34,4,FALSE), "NO MATCH!!!")</f>
        <v>NC State</v>
      </c>
      <c r="G8126" t="s">
        <v>8117</v>
      </c>
      <c r="H8126" s="1">
        <v>43050</v>
      </c>
      <c r="I8126">
        <v>4133</v>
      </c>
      <c r="J8126" t="s">
        <v>7</v>
      </c>
      <c r="K8126" t="s">
        <v>3262</v>
      </c>
      <c r="L8126">
        <v>18.8</v>
      </c>
    </row>
    <row r="8127" spans="1:12" x14ac:dyDescent="0.55000000000000004">
      <c r="A8127" s="24" t="str">
        <f t="shared" si="127"/>
        <v>102497</v>
      </c>
      <c r="B8127" s="24" t="s">
        <v>42</v>
      </c>
      <c r="C8127" s="25">
        <v>43050</v>
      </c>
      <c r="D8127" s="24">
        <f>IFERROR(VLOOKUP(B8127,'2017_GT Roster'!$B$6:$H$21,7, FALSE), "NO MATCH!!!")</f>
        <v>97</v>
      </c>
      <c r="E8127" s="24">
        <f>IFERROR(VLOOKUP(GAME_JUMP_REPORT_CONSOLIDATED!C8127,GAME_INDEX!$A$7:$E$34,5,FALSE), "NO MATCH")</f>
        <v>1024</v>
      </c>
      <c r="F8127" s="24" t="str">
        <f>IFERROR(VLOOKUP(C8127,GAME_INDEX!$A$7:$E$34,4,FALSE), "NO MATCH!!!")</f>
        <v>NC State</v>
      </c>
      <c r="G8127" t="s">
        <v>8118</v>
      </c>
      <c r="H8127" s="1">
        <v>43050</v>
      </c>
      <c r="I8127">
        <v>4133</v>
      </c>
      <c r="J8127" t="s">
        <v>7</v>
      </c>
      <c r="K8127" t="s">
        <v>42</v>
      </c>
      <c r="L8127">
        <v>15.7</v>
      </c>
    </row>
    <row r="8128" spans="1:12" x14ac:dyDescent="0.55000000000000004">
      <c r="A8128" s="24" t="str">
        <f t="shared" si="127"/>
        <v>102497</v>
      </c>
      <c r="B8128" s="24" t="s">
        <v>42</v>
      </c>
      <c r="C8128" s="25">
        <v>43050</v>
      </c>
      <c r="D8128" s="24">
        <f>IFERROR(VLOOKUP(B8128,'2017_GT Roster'!$B$6:$H$21,7, FALSE), "NO MATCH!!!")</f>
        <v>97</v>
      </c>
      <c r="E8128" s="24">
        <f>IFERROR(VLOOKUP(GAME_JUMP_REPORT_CONSOLIDATED!C8128,GAME_INDEX!$A$7:$E$34,5,FALSE), "NO MATCH")</f>
        <v>1024</v>
      </c>
      <c r="F8128" s="24" t="str">
        <f>IFERROR(VLOOKUP(C8128,GAME_INDEX!$A$7:$E$34,4,FALSE), "NO MATCH!!!")</f>
        <v>NC State</v>
      </c>
      <c r="G8128" t="s">
        <v>8119</v>
      </c>
      <c r="H8128" s="1">
        <v>43050</v>
      </c>
      <c r="I8128">
        <v>4137</v>
      </c>
      <c r="J8128" t="s">
        <v>7</v>
      </c>
      <c r="K8128" t="s">
        <v>42</v>
      </c>
      <c r="L8128">
        <v>17.7</v>
      </c>
    </row>
    <row r="8129" spans="1:12" x14ac:dyDescent="0.55000000000000004">
      <c r="A8129" s="24" t="str">
        <f t="shared" si="127"/>
        <v>10249</v>
      </c>
      <c r="B8129" s="24" t="s">
        <v>27</v>
      </c>
      <c r="C8129" s="25">
        <v>43050</v>
      </c>
      <c r="D8129" s="24">
        <f>IFERROR(VLOOKUP(B8129,'2017_GT Roster'!$B$6:$H$21,7, FALSE), "NO MATCH!!!")</f>
        <v>9</v>
      </c>
      <c r="E8129" s="24">
        <f>IFERROR(VLOOKUP(GAME_JUMP_REPORT_CONSOLIDATED!C8129,GAME_INDEX!$A$7:$E$34,5,FALSE), "NO MATCH")</f>
        <v>1024</v>
      </c>
      <c r="F8129" s="24" t="str">
        <f>IFERROR(VLOOKUP(C8129,GAME_INDEX!$A$7:$E$34,4,FALSE), "NO MATCH!!!")</f>
        <v>NC State</v>
      </c>
      <c r="G8129" t="s">
        <v>8120</v>
      </c>
      <c r="H8129" s="1">
        <v>43050</v>
      </c>
      <c r="I8129">
        <v>4140</v>
      </c>
      <c r="J8129" t="s">
        <v>7</v>
      </c>
      <c r="K8129" t="s">
        <v>27</v>
      </c>
      <c r="L8129">
        <v>12.8</v>
      </c>
    </row>
    <row r="8130" spans="1:12" x14ac:dyDescent="0.55000000000000004">
      <c r="A8130" s="24" t="str">
        <f t="shared" si="127"/>
        <v>10244</v>
      </c>
      <c r="B8130" s="24" t="s">
        <v>3262</v>
      </c>
      <c r="C8130" s="25">
        <v>43050</v>
      </c>
      <c r="D8130" s="24">
        <f>IFERROR(VLOOKUP(B8130,'2017_GT Roster'!$B$6:$H$21,7, FALSE), "NO MATCH!!!")</f>
        <v>4</v>
      </c>
      <c r="E8130" s="24">
        <f>IFERROR(VLOOKUP(GAME_JUMP_REPORT_CONSOLIDATED!C8130,GAME_INDEX!$A$7:$E$34,5,FALSE), "NO MATCH")</f>
        <v>1024</v>
      </c>
      <c r="F8130" s="24" t="str">
        <f>IFERROR(VLOOKUP(C8130,GAME_INDEX!$A$7:$E$34,4,FALSE), "NO MATCH!!!")</f>
        <v>NC State</v>
      </c>
      <c r="G8130" t="s">
        <v>8121</v>
      </c>
      <c r="H8130" s="1">
        <v>43050</v>
      </c>
      <c r="I8130">
        <v>4157</v>
      </c>
      <c r="J8130" t="s">
        <v>7</v>
      </c>
      <c r="K8130" t="s">
        <v>3262</v>
      </c>
      <c r="L8130">
        <v>22.1</v>
      </c>
    </row>
    <row r="8131" spans="1:12" x14ac:dyDescent="0.55000000000000004">
      <c r="A8131" s="24" t="str">
        <f t="shared" si="127"/>
        <v>102411</v>
      </c>
      <c r="B8131" s="24" t="s">
        <v>14</v>
      </c>
      <c r="C8131" s="25">
        <v>43050</v>
      </c>
      <c r="D8131" s="24">
        <f>IFERROR(VLOOKUP(B8131,'2017_GT Roster'!$B$6:$H$21,7, FALSE), "NO MATCH!!!")</f>
        <v>11</v>
      </c>
      <c r="E8131" s="24">
        <f>IFERROR(VLOOKUP(GAME_JUMP_REPORT_CONSOLIDATED!C8131,GAME_INDEX!$A$7:$E$34,5,FALSE), "NO MATCH")</f>
        <v>1024</v>
      </c>
      <c r="F8131" s="24" t="str">
        <f>IFERROR(VLOOKUP(C8131,GAME_INDEX!$A$7:$E$34,4,FALSE), "NO MATCH!!!")</f>
        <v>NC State</v>
      </c>
      <c r="G8131" t="s">
        <v>8122</v>
      </c>
      <c r="H8131" s="1">
        <v>43050</v>
      </c>
      <c r="I8131">
        <v>4163</v>
      </c>
      <c r="J8131" t="s">
        <v>7</v>
      </c>
      <c r="K8131" t="s">
        <v>14</v>
      </c>
      <c r="L8131">
        <v>17.600000000000001</v>
      </c>
    </row>
    <row r="8132" spans="1:12" x14ac:dyDescent="0.55000000000000004">
      <c r="A8132" s="24" t="str">
        <f t="shared" si="127"/>
        <v>10249</v>
      </c>
      <c r="B8132" s="24" t="s">
        <v>27</v>
      </c>
      <c r="C8132" s="25">
        <v>43050</v>
      </c>
      <c r="D8132" s="24">
        <f>IFERROR(VLOOKUP(B8132,'2017_GT Roster'!$B$6:$H$21,7, FALSE), "NO MATCH!!!")</f>
        <v>9</v>
      </c>
      <c r="E8132" s="24">
        <f>IFERROR(VLOOKUP(GAME_JUMP_REPORT_CONSOLIDATED!C8132,GAME_INDEX!$A$7:$E$34,5,FALSE), "NO MATCH")</f>
        <v>1024</v>
      </c>
      <c r="F8132" s="24" t="str">
        <f>IFERROR(VLOOKUP(C8132,GAME_INDEX!$A$7:$E$34,4,FALSE), "NO MATCH!!!")</f>
        <v>NC State</v>
      </c>
      <c r="G8132" t="s">
        <v>8123</v>
      </c>
      <c r="H8132" s="1">
        <v>43050</v>
      </c>
      <c r="I8132">
        <v>4163</v>
      </c>
      <c r="J8132" t="s">
        <v>7</v>
      </c>
      <c r="K8132" t="s">
        <v>27</v>
      </c>
      <c r="L8132">
        <v>15.2</v>
      </c>
    </row>
    <row r="8133" spans="1:12" x14ac:dyDescent="0.55000000000000004">
      <c r="A8133" s="24" t="str">
        <f t="shared" si="127"/>
        <v>102411</v>
      </c>
      <c r="B8133" s="24" t="s">
        <v>14</v>
      </c>
      <c r="C8133" s="25">
        <v>43050</v>
      </c>
      <c r="D8133" s="24">
        <f>IFERROR(VLOOKUP(B8133,'2017_GT Roster'!$B$6:$H$21,7, FALSE), "NO MATCH!!!")</f>
        <v>11</v>
      </c>
      <c r="E8133" s="24">
        <f>IFERROR(VLOOKUP(GAME_JUMP_REPORT_CONSOLIDATED!C8133,GAME_INDEX!$A$7:$E$34,5,FALSE), "NO MATCH")</f>
        <v>1024</v>
      </c>
      <c r="F8133" s="24" t="str">
        <f>IFERROR(VLOOKUP(C8133,GAME_INDEX!$A$7:$E$34,4,FALSE), "NO MATCH!!!")</f>
        <v>NC State</v>
      </c>
      <c r="G8133" t="s">
        <v>8124</v>
      </c>
      <c r="H8133" s="1">
        <v>43050</v>
      </c>
      <c r="I8133">
        <v>4183</v>
      </c>
      <c r="J8133" t="s">
        <v>7</v>
      </c>
      <c r="K8133" t="s">
        <v>14</v>
      </c>
      <c r="L8133">
        <v>14.5</v>
      </c>
    </row>
    <row r="8134" spans="1:12" x14ac:dyDescent="0.55000000000000004">
      <c r="A8134" s="24" t="str">
        <f t="shared" si="127"/>
        <v>102423</v>
      </c>
      <c r="B8134" s="24" t="s">
        <v>19</v>
      </c>
      <c r="C8134" s="25">
        <v>43050</v>
      </c>
      <c r="D8134" s="24">
        <f>IFERROR(VLOOKUP(B8134,'2017_GT Roster'!$B$6:$H$21,7, FALSE), "NO MATCH!!!")</f>
        <v>23</v>
      </c>
      <c r="E8134" s="24">
        <f>IFERROR(VLOOKUP(GAME_JUMP_REPORT_CONSOLIDATED!C8134,GAME_INDEX!$A$7:$E$34,5,FALSE), "NO MATCH")</f>
        <v>1024</v>
      </c>
      <c r="F8134" s="24" t="str">
        <f>IFERROR(VLOOKUP(C8134,GAME_INDEX!$A$7:$E$34,4,FALSE), "NO MATCH!!!")</f>
        <v>NC State</v>
      </c>
      <c r="G8134" t="s">
        <v>8125</v>
      </c>
      <c r="H8134" s="1">
        <v>43050</v>
      </c>
      <c r="I8134">
        <v>4193</v>
      </c>
      <c r="J8134" t="s">
        <v>7</v>
      </c>
      <c r="K8134" t="s">
        <v>19</v>
      </c>
      <c r="L8134">
        <v>17</v>
      </c>
    </row>
    <row r="8135" spans="1:12" x14ac:dyDescent="0.55000000000000004">
      <c r="A8135" s="24" t="str">
        <f t="shared" si="127"/>
        <v>10249</v>
      </c>
      <c r="B8135" s="24" t="s">
        <v>27</v>
      </c>
      <c r="C8135" s="25">
        <v>43050</v>
      </c>
      <c r="D8135" s="24">
        <f>IFERROR(VLOOKUP(B8135,'2017_GT Roster'!$B$6:$H$21,7, FALSE), "NO MATCH!!!")</f>
        <v>9</v>
      </c>
      <c r="E8135" s="24">
        <f>IFERROR(VLOOKUP(GAME_JUMP_REPORT_CONSOLIDATED!C8135,GAME_INDEX!$A$7:$E$34,5,FALSE), "NO MATCH")</f>
        <v>1024</v>
      </c>
      <c r="F8135" s="24" t="str">
        <f>IFERROR(VLOOKUP(C8135,GAME_INDEX!$A$7:$E$34,4,FALSE), "NO MATCH!!!")</f>
        <v>NC State</v>
      </c>
      <c r="G8135" t="s">
        <v>8126</v>
      </c>
      <c r="H8135" s="1">
        <v>43050</v>
      </c>
      <c r="I8135">
        <v>4205</v>
      </c>
      <c r="J8135" t="s">
        <v>7</v>
      </c>
      <c r="K8135" t="s">
        <v>27</v>
      </c>
      <c r="L8135">
        <v>13.9</v>
      </c>
    </row>
    <row r="8136" spans="1:12" x14ac:dyDescent="0.55000000000000004">
      <c r="A8136" s="24" t="str">
        <f t="shared" si="127"/>
        <v>102497</v>
      </c>
      <c r="B8136" s="24" t="s">
        <v>42</v>
      </c>
      <c r="C8136" s="25">
        <v>43050</v>
      </c>
      <c r="D8136" s="24">
        <f>IFERROR(VLOOKUP(B8136,'2017_GT Roster'!$B$6:$H$21,7, FALSE), "NO MATCH!!!")</f>
        <v>97</v>
      </c>
      <c r="E8136" s="24">
        <f>IFERROR(VLOOKUP(GAME_JUMP_REPORT_CONSOLIDATED!C8136,GAME_INDEX!$A$7:$E$34,5,FALSE), "NO MATCH")</f>
        <v>1024</v>
      </c>
      <c r="F8136" s="24" t="str">
        <f>IFERROR(VLOOKUP(C8136,GAME_INDEX!$A$7:$E$34,4,FALSE), "NO MATCH!!!")</f>
        <v>NC State</v>
      </c>
      <c r="G8136" t="s">
        <v>8127</v>
      </c>
      <c r="H8136" s="1">
        <v>43050</v>
      </c>
      <c r="I8136">
        <v>4226</v>
      </c>
      <c r="J8136" t="s">
        <v>7</v>
      </c>
      <c r="K8136" t="s">
        <v>42</v>
      </c>
      <c r="L8136">
        <v>8.6</v>
      </c>
    </row>
    <row r="8137" spans="1:12" x14ac:dyDescent="0.55000000000000004">
      <c r="A8137" s="24" t="str">
        <f t="shared" si="127"/>
        <v>10241</v>
      </c>
      <c r="B8137" s="24" t="s">
        <v>3254</v>
      </c>
      <c r="C8137" s="25">
        <v>43050</v>
      </c>
      <c r="D8137" s="24">
        <f>IFERROR(VLOOKUP(B8137,'2017_GT Roster'!$B$6:$H$21,7, FALSE), "NO MATCH!!!")</f>
        <v>1</v>
      </c>
      <c r="E8137" s="24">
        <f>IFERROR(VLOOKUP(GAME_JUMP_REPORT_CONSOLIDATED!C8137,GAME_INDEX!$A$7:$E$34,5,FALSE), "NO MATCH")</f>
        <v>1024</v>
      </c>
      <c r="F8137" s="24" t="str">
        <f>IFERROR(VLOOKUP(C8137,GAME_INDEX!$A$7:$E$34,4,FALSE), "NO MATCH!!!")</f>
        <v>NC State</v>
      </c>
      <c r="G8137" t="s">
        <v>8128</v>
      </c>
      <c r="H8137" s="1">
        <v>43050</v>
      </c>
      <c r="I8137">
        <v>4226</v>
      </c>
      <c r="J8137" t="s">
        <v>7</v>
      </c>
      <c r="K8137" t="s">
        <v>3254</v>
      </c>
      <c r="L8137">
        <v>15.3</v>
      </c>
    </row>
    <row r="8138" spans="1:12" x14ac:dyDescent="0.55000000000000004">
      <c r="A8138" s="24" t="str">
        <f t="shared" si="127"/>
        <v>10241</v>
      </c>
      <c r="B8138" s="24" t="s">
        <v>3254</v>
      </c>
      <c r="C8138" s="25">
        <v>43050</v>
      </c>
      <c r="D8138" s="24">
        <f>IFERROR(VLOOKUP(B8138,'2017_GT Roster'!$B$6:$H$21,7, FALSE), "NO MATCH!!!")</f>
        <v>1</v>
      </c>
      <c r="E8138" s="24">
        <f>IFERROR(VLOOKUP(GAME_JUMP_REPORT_CONSOLIDATED!C8138,GAME_INDEX!$A$7:$E$34,5,FALSE), "NO MATCH")</f>
        <v>1024</v>
      </c>
      <c r="F8138" s="24" t="str">
        <f>IFERROR(VLOOKUP(C8138,GAME_INDEX!$A$7:$E$34,4,FALSE), "NO MATCH!!!")</f>
        <v>NC State</v>
      </c>
      <c r="G8138" t="s">
        <v>8129</v>
      </c>
      <c r="H8138" s="1">
        <v>43050</v>
      </c>
      <c r="I8138">
        <v>4233</v>
      </c>
      <c r="J8138" t="s">
        <v>7</v>
      </c>
      <c r="K8138" t="s">
        <v>3254</v>
      </c>
      <c r="L8138">
        <v>17.899999999999999</v>
      </c>
    </row>
    <row r="8139" spans="1:12" x14ac:dyDescent="0.55000000000000004">
      <c r="A8139" s="24" t="str">
        <f t="shared" si="127"/>
        <v>102433</v>
      </c>
      <c r="B8139" s="24" t="s">
        <v>32</v>
      </c>
      <c r="C8139" s="25">
        <v>43050</v>
      </c>
      <c r="D8139" s="24">
        <f>IFERROR(VLOOKUP(B8139,'2017_GT Roster'!$B$6:$H$21,7, FALSE), "NO MATCH!!!")</f>
        <v>33</v>
      </c>
      <c r="E8139" s="24">
        <f>IFERROR(VLOOKUP(GAME_JUMP_REPORT_CONSOLIDATED!C8139,GAME_INDEX!$A$7:$E$34,5,FALSE), "NO MATCH")</f>
        <v>1024</v>
      </c>
      <c r="F8139" s="24" t="str">
        <f>IFERROR(VLOOKUP(C8139,GAME_INDEX!$A$7:$E$34,4,FALSE), "NO MATCH!!!")</f>
        <v>NC State</v>
      </c>
      <c r="G8139" t="s">
        <v>8130</v>
      </c>
      <c r="H8139" s="1">
        <v>43050</v>
      </c>
      <c r="I8139">
        <v>4236</v>
      </c>
      <c r="J8139" t="s">
        <v>7</v>
      </c>
      <c r="K8139" t="s">
        <v>32</v>
      </c>
      <c r="L8139">
        <v>17.399999999999999</v>
      </c>
    </row>
    <row r="8140" spans="1:12" x14ac:dyDescent="0.55000000000000004">
      <c r="A8140" s="24" t="str">
        <f t="shared" si="127"/>
        <v>102497</v>
      </c>
      <c r="B8140" s="24" t="s">
        <v>42</v>
      </c>
      <c r="C8140" s="25">
        <v>43050</v>
      </c>
      <c r="D8140" s="24">
        <f>IFERROR(VLOOKUP(B8140,'2017_GT Roster'!$B$6:$H$21,7, FALSE), "NO MATCH!!!")</f>
        <v>97</v>
      </c>
      <c r="E8140" s="24">
        <f>IFERROR(VLOOKUP(GAME_JUMP_REPORT_CONSOLIDATED!C8140,GAME_INDEX!$A$7:$E$34,5,FALSE), "NO MATCH")</f>
        <v>1024</v>
      </c>
      <c r="F8140" s="24" t="str">
        <f>IFERROR(VLOOKUP(C8140,GAME_INDEX!$A$7:$E$34,4,FALSE), "NO MATCH!!!")</f>
        <v>NC State</v>
      </c>
      <c r="G8140" t="s">
        <v>8131</v>
      </c>
      <c r="H8140" s="1">
        <v>43050</v>
      </c>
      <c r="I8140">
        <v>4237</v>
      </c>
      <c r="J8140" t="s">
        <v>7</v>
      </c>
      <c r="K8140" t="s">
        <v>42</v>
      </c>
      <c r="L8140">
        <v>17.5</v>
      </c>
    </row>
    <row r="8141" spans="1:12" x14ac:dyDescent="0.55000000000000004">
      <c r="A8141" s="24" t="str">
        <f t="shared" si="127"/>
        <v>102497</v>
      </c>
      <c r="B8141" s="24" t="s">
        <v>42</v>
      </c>
      <c r="C8141" s="25">
        <v>43050</v>
      </c>
      <c r="D8141" s="24">
        <f>IFERROR(VLOOKUP(B8141,'2017_GT Roster'!$B$6:$H$21,7, FALSE), "NO MATCH!!!")</f>
        <v>97</v>
      </c>
      <c r="E8141" s="24">
        <f>IFERROR(VLOOKUP(GAME_JUMP_REPORT_CONSOLIDATED!C8141,GAME_INDEX!$A$7:$E$34,5,FALSE), "NO MATCH")</f>
        <v>1024</v>
      </c>
      <c r="F8141" s="24" t="str">
        <f>IFERROR(VLOOKUP(C8141,GAME_INDEX!$A$7:$E$34,4,FALSE), "NO MATCH!!!")</f>
        <v>NC State</v>
      </c>
      <c r="G8141" t="s">
        <v>8132</v>
      </c>
      <c r="H8141" s="1">
        <v>43050</v>
      </c>
      <c r="I8141">
        <v>4240</v>
      </c>
      <c r="J8141" t="s">
        <v>7</v>
      </c>
      <c r="K8141" t="s">
        <v>42</v>
      </c>
      <c r="L8141">
        <v>11</v>
      </c>
    </row>
    <row r="8142" spans="1:12" x14ac:dyDescent="0.55000000000000004">
      <c r="A8142" s="24" t="str">
        <f t="shared" si="127"/>
        <v>10241</v>
      </c>
      <c r="B8142" s="24" t="s">
        <v>3254</v>
      </c>
      <c r="C8142" s="25">
        <v>43050</v>
      </c>
      <c r="D8142" s="24">
        <f>IFERROR(VLOOKUP(B8142,'2017_GT Roster'!$B$6:$H$21,7, FALSE), "NO MATCH!!!")</f>
        <v>1</v>
      </c>
      <c r="E8142" s="24">
        <f>IFERROR(VLOOKUP(GAME_JUMP_REPORT_CONSOLIDATED!C8142,GAME_INDEX!$A$7:$E$34,5,FALSE), "NO MATCH")</f>
        <v>1024</v>
      </c>
      <c r="F8142" s="24" t="str">
        <f>IFERROR(VLOOKUP(C8142,GAME_INDEX!$A$7:$E$34,4,FALSE), "NO MATCH!!!")</f>
        <v>NC State</v>
      </c>
      <c r="G8142" t="s">
        <v>8133</v>
      </c>
      <c r="H8142" s="1">
        <v>43050</v>
      </c>
      <c r="I8142">
        <v>4241</v>
      </c>
      <c r="J8142" t="s">
        <v>7</v>
      </c>
      <c r="K8142" t="s">
        <v>3254</v>
      </c>
      <c r="L8142">
        <v>15.1</v>
      </c>
    </row>
    <row r="8143" spans="1:12" x14ac:dyDescent="0.55000000000000004">
      <c r="A8143" s="24" t="str">
        <f t="shared" si="127"/>
        <v>10241</v>
      </c>
      <c r="B8143" s="24" t="s">
        <v>3254</v>
      </c>
      <c r="C8143" s="25">
        <v>43050</v>
      </c>
      <c r="D8143" s="24">
        <f>IFERROR(VLOOKUP(B8143,'2017_GT Roster'!$B$6:$H$21,7, FALSE), "NO MATCH!!!")</f>
        <v>1</v>
      </c>
      <c r="E8143" s="24">
        <f>IFERROR(VLOOKUP(GAME_JUMP_REPORT_CONSOLIDATED!C8143,GAME_INDEX!$A$7:$E$34,5,FALSE), "NO MATCH")</f>
        <v>1024</v>
      </c>
      <c r="F8143" s="24" t="str">
        <f>IFERROR(VLOOKUP(C8143,GAME_INDEX!$A$7:$E$34,4,FALSE), "NO MATCH!!!")</f>
        <v>NC State</v>
      </c>
      <c r="G8143" t="s">
        <v>8134</v>
      </c>
      <c r="H8143" s="1">
        <v>43050</v>
      </c>
      <c r="I8143">
        <v>4262</v>
      </c>
      <c r="J8143" t="s">
        <v>7</v>
      </c>
      <c r="K8143" t="s">
        <v>3254</v>
      </c>
      <c r="L8143">
        <v>22</v>
      </c>
    </row>
    <row r="8144" spans="1:12" x14ac:dyDescent="0.55000000000000004">
      <c r="A8144" s="24" t="str">
        <f t="shared" si="127"/>
        <v>10249</v>
      </c>
      <c r="B8144" s="24" t="s">
        <v>27</v>
      </c>
      <c r="C8144" s="25">
        <v>43050</v>
      </c>
      <c r="D8144" s="24">
        <f>IFERROR(VLOOKUP(B8144,'2017_GT Roster'!$B$6:$H$21,7, FALSE), "NO MATCH!!!")</f>
        <v>9</v>
      </c>
      <c r="E8144" s="24">
        <f>IFERROR(VLOOKUP(GAME_JUMP_REPORT_CONSOLIDATED!C8144,GAME_INDEX!$A$7:$E$34,5,FALSE), "NO MATCH")</f>
        <v>1024</v>
      </c>
      <c r="F8144" s="24" t="str">
        <f>IFERROR(VLOOKUP(C8144,GAME_INDEX!$A$7:$E$34,4,FALSE), "NO MATCH!!!")</f>
        <v>NC State</v>
      </c>
      <c r="G8144" t="s">
        <v>8135</v>
      </c>
      <c r="H8144" s="1">
        <v>43050</v>
      </c>
      <c r="I8144">
        <v>4265</v>
      </c>
      <c r="J8144" t="s">
        <v>7</v>
      </c>
      <c r="K8144" t="s">
        <v>27</v>
      </c>
      <c r="L8144">
        <v>11.3</v>
      </c>
    </row>
    <row r="8145" spans="1:12" x14ac:dyDescent="0.55000000000000004">
      <c r="A8145" s="24" t="str">
        <f t="shared" si="127"/>
        <v>10248</v>
      </c>
      <c r="B8145" s="24" t="s">
        <v>34</v>
      </c>
      <c r="C8145" s="25">
        <v>43050</v>
      </c>
      <c r="D8145" s="24">
        <f>IFERROR(VLOOKUP(B8145,'2017_GT Roster'!$B$6:$H$21,7, FALSE), "NO MATCH!!!")</f>
        <v>8</v>
      </c>
      <c r="E8145" s="24">
        <f>IFERROR(VLOOKUP(GAME_JUMP_REPORT_CONSOLIDATED!C8145,GAME_INDEX!$A$7:$E$34,5,FALSE), "NO MATCH")</f>
        <v>1024</v>
      </c>
      <c r="F8145" s="24" t="str">
        <f>IFERROR(VLOOKUP(C8145,GAME_INDEX!$A$7:$E$34,4,FALSE), "NO MATCH!!!")</f>
        <v>NC State</v>
      </c>
      <c r="G8145" t="s">
        <v>8136</v>
      </c>
      <c r="H8145" s="1">
        <v>43050</v>
      </c>
      <c r="I8145">
        <v>4284</v>
      </c>
      <c r="J8145" t="s">
        <v>7</v>
      </c>
      <c r="K8145" t="s">
        <v>34</v>
      </c>
      <c r="L8145">
        <v>8.6999999999999993</v>
      </c>
    </row>
    <row r="8146" spans="1:12" x14ac:dyDescent="0.55000000000000004">
      <c r="A8146" s="24" t="str">
        <f t="shared" si="127"/>
        <v>10241</v>
      </c>
      <c r="B8146" s="24" t="s">
        <v>3254</v>
      </c>
      <c r="C8146" s="25">
        <v>43050</v>
      </c>
      <c r="D8146" s="24">
        <f>IFERROR(VLOOKUP(B8146,'2017_GT Roster'!$B$6:$H$21,7, FALSE), "NO MATCH!!!")</f>
        <v>1</v>
      </c>
      <c r="E8146" s="24">
        <f>IFERROR(VLOOKUP(GAME_JUMP_REPORT_CONSOLIDATED!C8146,GAME_INDEX!$A$7:$E$34,5,FALSE), "NO MATCH")</f>
        <v>1024</v>
      </c>
      <c r="F8146" s="24" t="str">
        <f>IFERROR(VLOOKUP(C8146,GAME_INDEX!$A$7:$E$34,4,FALSE), "NO MATCH!!!")</f>
        <v>NC State</v>
      </c>
      <c r="G8146" t="s">
        <v>8137</v>
      </c>
      <c r="H8146" s="1">
        <v>43050</v>
      </c>
      <c r="I8146">
        <v>4286</v>
      </c>
      <c r="J8146" t="s">
        <v>7</v>
      </c>
      <c r="K8146" t="s">
        <v>3254</v>
      </c>
      <c r="L8146">
        <v>17.7</v>
      </c>
    </row>
    <row r="8147" spans="1:12" x14ac:dyDescent="0.55000000000000004">
      <c r="A8147" s="24" t="str">
        <f t="shared" si="127"/>
        <v>10249</v>
      </c>
      <c r="B8147" s="24" t="s">
        <v>27</v>
      </c>
      <c r="C8147" s="25">
        <v>43050</v>
      </c>
      <c r="D8147" s="24">
        <f>IFERROR(VLOOKUP(B8147,'2017_GT Roster'!$B$6:$H$21,7, FALSE), "NO MATCH!!!")</f>
        <v>9</v>
      </c>
      <c r="E8147" s="24">
        <f>IFERROR(VLOOKUP(GAME_JUMP_REPORT_CONSOLIDATED!C8147,GAME_INDEX!$A$7:$E$34,5,FALSE), "NO MATCH")</f>
        <v>1024</v>
      </c>
      <c r="F8147" s="24" t="str">
        <f>IFERROR(VLOOKUP(C8147,GAME_INDEX!$A$7:$E$34,4,FALSE), "NO MATCH!!!")</f>
        <v>NC State</v>
      </c>
      <c r="G8147" t="s">
        <v>8138</v>
      </c>
      <c r="H8147" s="1">
        <v>43050</v>
      </c>
      <c r="I8147">
        <v>4290</v>
      </c>
      <c r="J8147" t="s">
        <v>7</v>
      </c>
      <c r="K8147" t="s">
        <v>27</v>
      </c>
      <c r="L8147">
        <v>15.2</v>
      </c>
    </row>
    <row r="8148" spans="1:12" x14ac:dyDescent="0.55000000000000004">
      <c r="A8148" s="24" t="str">
        <f t="shared" si="127"/>
        <v>10241</v>
      </c>
      <c r="B8148" s="24" t="s">
        <v>3254</v>
      </c>
      <c r="C8148" s="25">
        <v>43050</v>
      </c>
      <c r="D8148" s="24">
        <f>IFERROR(VLOOKUP(B8148,'2017_GT Roster'!$B$6:$H$21,7, FALSE), "NO MATCH!!!")</f>
        <v>1</v>
      </c>
      <c r="E8148" s="24">
        <f>IFERROR(VLOOKUP(GAME_JUMP_REPORT_CONSOLIDATED!C8148,GAME_INDEX!$A$7:$E$34,5,FALSE), "NO MATCH")</f>
        <v>1024</v>
      </c>
      <c r="F8148" s="24" t="str">
        <f>IFERROR(VLOOKUP(C8148,GAME_INDEX!$A$7:$E$34,4,FALSE), "NO MATCH!!!")</f>
        <v>NC State</v>
      </c>
      <c r="G8148" t="s">
        <v>8139</v>
      </c>
      <c r="H8148" s="1">
        <v>43050</v>
      </c>
      <c r="I8148">
        <v>4313</v>
      </c>
      <c r="J8148" t="s">
        <v>7</v>
      </c>
      <c r="K8148" t="s">
        <v>3254</v>
      </c>
      <c r="L8148">
        <v>18.8</v>
      </c>
    </row>
    <row r="8149" spans="1:12" x14ac:dyDescent="0.55000000000000004">
      <c r="A8149" s="24" t="str">
        <f t="shared" si="127"/>
        <v>10241</v>
      </c>
      <c r="B8149" s="24" t="s">
        <v>3254</v>
      </c>
      <c r="C8149" s="25">
        <v>43050</v>
      </c>
      <c r="D8149" s="24">
        <f>IFERROR(VLOOKUP(B8149,'2017_GT Roster'!$B$6:$H$21,7, FALSE), "NO MATCH!!!")</f>
        <v>1</v>
      </c>
      <c r="E8149" s="24">
        <f>IFERROR(VLOOKUP(GAME_JUMP_REPORT_CONSOLIDATED!C8149,GAME_INDEX!$A$7:$E$34,5,FALSE), "NO MATCH")</f>
        <v>1024</v>
      </c>
      <c r="F8149" s="24" t="str">
        <f>IFERROR(VLOOKUP(C8149,GAME_INDEX!$A$7:$E$34,4,FALSE), "NO MATCH!!!")</f>
        <v>NC State</v>
      </c>
      <c r="G8149" t="s">
        <v>8140</v>
      </c>
      <c r="H8149" s="1">
        <v>43050</v>
      </c>
      <c r="I8149">
        <v>4429</v>
      </c>
      <c r="J8149" t="s">
        <v>7</v>
      </c>
      <c r="K8149" t="s">
        <v>3254</v>
      </c>
      <c r="L8149">
        <v>19.899999999999999</v>
      </c>
    </row>
    <row r="8150" spans="1:12" x14ac:dyDescent="0.55000000000000004">
      <c r="A8150" s="24" t="str">
        <f t="shared" si="127"/>
        <v>10249</v>
      </c>
      <c r="B8150" s="24" t="s">
        <v>27</v>
      </c>
      <c r="C8150" s="25">
        <v>43050</v>
      </c>
      <c r="D8150" s="24">
        <f>IFERROR(VLOOKUP(B8150,'2017_GT Roster'!$B$6:$H$21,7, FALSE), "NO MATCH!!!")</f>
        <v>9</v>
      </c>
      <c r="E8150" s="24">
        <f>IFERROR(VLOOKUP(GAME_JUMP_REPORT_CONSOLIDATED!C8150,GAME_INDEX!$A$7:$E$34,5,FALSE), "NO MATCH")</f>
        <v>1024</v>
      </c>
      <c r="F8150" s="24" t="str">
        <f>IFERROR(VLOOKUP(C8150,GAME_INDEX!$A$7:$E$34,4,FALSE), "NO MATCH!!!")</f>
        <v>NC State</v>
      </c>
      <c r="G8150" t="s">
        <v>8141</v>
      </c>
      <c r="H8150" s="1">
        <v>43050</v>
      </c>
      <c r="I8150">
        <v>4432</v>
      </c>
      <c r="J8150" t="s">
        <v>7</v>
      </c>
      <c r="K8150" t="s">
        <v>27</v>
      </c>
      <c r="L8150">
        <v>14.5</v>
      </c>
    </row>
    <row r="8151" spans="1:12" x14ac:dyDescent="0.55000000000000004">
      <c r="A8151" s="24" t="str">
        <f t="shared" si="127"/>
        <v>10249</v>
      </c>
      <c r="B8151" s="24" t="s">
        <v>27</v>
      </c>
      <c r="C8151" s="25">
        <v>43050</v>
      </c>
      <c r="D8151" s="24">
        <f>IFERROR(VLOOKUP(B8151,'2017_GT Roster'!$B$6:$H$21,7, FALSE), "NO MATCH!!!")</f>
        <v>9</v>
      </c>
      <c r="E8151" s="24">
        <f>IFERROR(VLOOKUP(GAME_JUMP_REPORT_CONSOLIDATED!C8151,GAME_INDEX!$A$7:$E$34,5,FALSE), "NO MATCH")</f>
        <v>1024</v>
      </c>
      <c r="F8151" s="24" t="str">
        <f>IFERROR(VLOOKUP(C8151,GAME_INDEX!$A$7:$E$34,4,FALSE), "NO MATCH!!!")</f>
        <v>NC State</v>
      </c>
      <c r="G8151" t="s">
        <v>8142</v>
      </c>
      <c r="H8151" s="1">
        <v>43050</v>
      </c>
      <c r="I8151">
        <v>4456</v>
      </c>
      <c r="J8151" t="s">
        <v>7</v>
      </c>
      <c r="K8151" t="s">
        <v>27</v>
      </c>
      <c r="L8151">
        <v>12.6</v>
      </c>
    </row>
    <row r="8152" spans="1:12" x14ac:dyDescent="0.55000000000000004">
      <c r="A8152" s="24" t="str">
        <f t="shared" si="127"/>
        <v>102433</v>
      </c>
      <c r="B8152" s="24" t="s">
        <v>32</v>
      </c>
      <c r="C8152" s="25">
        <v>43050</v>
      </c>
      <c r="D8152" s="24">
        <f>IFERROR(VLOOKUP(B8152,'2017_GT Roster'!$B$6:$H$21,7, FALSE), "NO MATCH!!!")</f>
        <v>33</v>
      </c>
      <c r="E8152" s="24">
        <f>IFERROR(VLOOKUP(GAME_JUMP_REPORT_CONSOLIDATED!C8152,GAME_INDEX!$A$7:$E$34,5,FALSE), "NO MATCH")</f>
        <v>1024</v>
      </c>
      <c r="F8152" s="24" t="str">
        <f>IFERROR(VLOOKUP(C8152,GAME_INDEX!$A$7:$E$34,4,FALSE), "NO MATCH!!!")</f>
        <v>NC State</v>
      </c>
      <c r="G8152" t="s">
        <v>8143</v>
      </c>
      <c r="H8152" s="1">
        <v>43050</v>
      </c>
      <c r="I8152">
        <v>4457</v>
      </c>
      <c r="J8152" t="s">
        <v>7</v>
      </c>
      <c r="K8152" t="s">
        <v>32</v>
      </c>
      <c r="L8152">
        <v>24.8</v>
      </c>
    </row>
    <row r="8153" spans="1:12" x14ac:dyDescent="0.55000000000000004">
      <c r="A8153" s="24" t="str">
        <f t="shared" si="127"/>
        <v>102433</v>
      </c>
      <c r="B8153" s="24" t="s">
        <v>32</v>
      </c>
      <c r="C8153" s="25">
        <v>43050</v>
      </c>
      <c r="D8153" s="24">
        <f>IFERROR(VLOOKUP(B8153,'2017_GT Roster'!$B$6:$H$21,7, FALSE), "NO MATCH!!!")</f>
        <v>33</v>
      </c>
      <c r="E8153" s="24">
        <f>IFERROR(VLOOKUP(GAME_JUMP_REPORT_CONSOLIDATED!C8153,GAME_INDEX!$A$7:$E$34,5,FALSE), "NO MATCH")</f>
        <v>1024</v>
      </c>
      <c r="F8153" s="24" t="str">
        <f>IFERROR(VLOOKUP(C8153,GAME_INDEX!$A$7:$E$34,4,FALSE), "NO MATCH!!!")</f>
        <v>NC State</v>
      </c>
      <c r="G8153" t="s">
        <v>8144</v>
      </c>
      <c r="H8153" s="1">
        <v>43050</v>
      </c>
      <c r="I8153">
        <v>4459</v>
      </c>
      <c r="J8153" t="s">
        <v>7</v>
      </c>
      <c r="K8153" t="s">
        <v>32</v>
      </c>
      <c r="L8153">
        <v>15.5</v>
      </c>
    </row>
    <row r="8154" spans="1:12" x14ac:dyDescent="0.55000000000000004">
      <c r="A8154" s="24" t="str">
        <f t="shared" si="127"/>
        <v>102423</v>
      </c>
      <c r="B8154" s="24" t="s">
        <v>19</v>
      </c>
      <c r="C8154" s="25">
        <v>43050</v>
      </c>
      <c r="D8154" s="24">
        <f>IFERROR(VLOOKUP(B8154,'2017_GT Roster'!$B$6:$H$21,7, FALSE), "NO MATCH!!!")</f>
        <v>23</v>
      </c>
      <c r="E8154" s="24">
        <f>IFERROR(VLOOKUP(GAME_JUMP_REPORT_CONSOLIDATED!C8154,GAME_INDEX!$A$7:$E$34,5,FALSE), "NO MATCH")</f>
        <v>1024</v>
      </c>
      <c r="F8154" s="24" t="str">
        <f>IFERROR(VLOOKUP(C8154,GAME_INDEX!$A$7:$E$34,4,FALSE), "NO MATCH!!!")</f>
        <v>NC State</v>
      </c>
      <c r="G8154" t="s">
        <v>8145</v>
      </c>
      <c r="H8154" s="1">
        <v>43050</v>
      </c>
      <c r="I8154">
        <v>4461</v>
      </c>
      <c r="J8154" t="s">
        <v>7</v>
      </c>
      <c r="K8154" t="s">
        <v>19</v>
      </c>
      <c r="L8154">
        <v>10.1</v>
      </c>
    </row>
    <row r="8155" spans="1:12" x14ac:dyDescent="0.55000000000000004">
      <c r="A8155" s="24" t="str">
        <f t="shared" si="127"/>
        <v>10249</v>
      </c>
      <c r="B8155" s="24" t="s">
        <v>27</v>
      </c>
      <c r="C8155" s="25">
        <v>43050</v>
      </c>
      <c r="D8155" s="24">
        <f>IFERROR(VLOOKUP(B8155,'2017_GT Roster'!$B$6:$H$21,7, FALSE), "NO MATCH!!!")</f>
        <v>9</v>
      </c>
      <c r="E8155" s="24">
        <f>IFERROR(VLOOKUP(GAME_JUMP_REPORT_CONSOLIDATED!C8155,GAME_INDEX!$A$7:$E$34,5,FALSE), "NO MATCH")</f>
        <v>1024</v>
      </c>
      <c r="F8155" s="24" t="str">
        <f>IFERROR(VLOOKUP(C8155,GAME_INDEX!$A$7:$E$34,4,FALSE), "NO MATCH!!!")</f>
        <v>NC State</v>
      </c>
      <c r="G8155" t="s">
        <v>8146</v>
      </c>
      <c r="H8155" s="1">
        <v>43050</v>
      </c>
      <c r="I8155">
        <v>4493</v>
      </c>
      <c r="J8155" t="s">
        <v>7</v>
      </c>
      <c r="K8155" t="s">
        <v>27</v>
      </c>
      <c r="L8155">
        <v>15.9</v>
      </c>
    </row>
    <row r="8156" spans="1:12" x14ac:dyDescent="0.55000000000000004">
      <c r="A8156" s="24" t="str">
        <f t="shared" si="127"/>
        <v>102433</v>
      </c>
      <c r="B8156" s="24" t="s">
        <v>32</v>
      </c>
      <c r="C8156" s="25">
        <v>43050</v>
      </c>
      <c r="D8156" s="24">
        <f>IFERROR(VLOOKUP(B8156,'2017_GT Roster'!$B$6:$H$21,7, FALSE), "NO MATCH!!!")</f>
        <v>33</v>
      </c>
      <c r="E8156" s="24">
        <f>IFERROR(VLOOKUP(GAME_JUMP_REPORT_CONSOLIDATED!C8156,GAME_INDEX!$A$7:$E$34,5,FALSE), "NO MATCH")</f>
        <v>1024</v>
      </c>
      <c r="F8156" s="24" t="str">
        <f>IFERROR(VLOOKUP(C8156,GAME_INDEX!$A$7:$E$34,4,FALSE), "NO MATCH!!!")</f>
        <v>NC State</v>
      </c>
      <c r="G8156" t="s">
        <v>8147</v>
      </c>
      <c r="H8156" s="1">
        <v>43050</v>
      </c>
      <c r="I8156">
        <v>4510</v>
      </c>
      <c r="J8156" t="s">
        <v>7</v>
      </c>
      <c r="K8156" t="s">
        <v>32</v>
      </c>
      <c r="L8156">
        <v>13.5</v>
      </c>
    </row>
    <row r="8157" spans="1:12" x14ac:dyDescent="0.55000000000000004">
      <c r="A8157" s="24" t="str">
        <f t="shared" si="127"/>
        <v>10241</v>
      </c>
      <c r="B8157" s="24" t="s">
        <v>3254</v>
      </c>
      <c r="C8157" s="25">
        <v>43050</v>
      </c>
      <c r="D8157" s="24">
        <f>IFERROR(VLOOKUP(B8157,'2017_GT Roster'!$B$6:$H$21,7, FALSE), "NO MATCH!!!")</f>
        <v>1</v>
      </c>
      <c r="E8157" s="24">
        <f>IFERROR(VLOOKUP(GAME_JUMP_REPORT_CONSOLIDATED!C8157,GAME_INDEX!$A$7:$E$34,5,FALSE), "NO MATCH")</f>
        <v>1024</v>
      </c>
      <c r="F8157" s="24" t="str">
        <f>IFERROR(VLOOKUP(C8157,GAME_INDEX!$A$7:$E$34,4,FALSE), "NO MATCH!!!")</f>
        <v>NC State</v>
      </c>
      <c r="G8157" t="s">
        <v>8148</v>
      </c>
      <c r="H8157" s="1">
        <v>43050</v>
      </c>
      <c r="I8157">
        <v>4511</v>
      </c>
      <c r="J8157" t="s">
        <v>7</v>
      </c>
      <c r="K8157" t="s">
        <v>3254</v>
      </c>
      <c r="L8157">
        <v>20.399999999999999</v>
      </c>
    </row>
    <row r="8158" spans="1:12" x14ac:dyDescent="0.55000000000000004">
      <c r="A8158" s="24" t="str">
        <f t="shared" si="127"/>
        <v>10249</v>
      </c>
      <c r="B8158" s="24" t="s">
        <v>27</v>
      </c>
      <c r="C8158" s="25">
        <v>43050</v>
      </c>
      <c r="D8158" s="24">
        <f>IFERROR(VLOOKUP(B8158,'2017_GT Roster'!$B$6:$H$21,7, FALSE), "NO MATCH!!!")</f>
        <v>9</v>
      </c>
      <c r="E8158" s="24">
        <f>IFERROR(VLOOKUP(GAME_JUMP_REPORT_CONSOLIDATED!C8158,GAME_INDEX!$A$7:$E$34,5,FALSE), "NO MATCH")</f>
        <v>1024</v>
      </c>
      <c r="F8158" s="24" t="str">
        <f>IFERROR(VLOOKUP(C8158,GAME_INDEX!$A$7:$E$34,4,FALSE), "NO MATCH!!!")</f>
        <v>NC State</v>
      </c>
      <c r="G8158" t="s">
        <v>8149</v>
      </c>
      <c r="H8158" s="1">
        <v>43050</v>
      </c>
      <c r="I8158">
        <v>4515</v>
      </c>
      <c r="J8158" t="s">
        <v>7</v>
      </c>
      <c r="K8158" t="s">
        <v>27</v>
      </c>
      <c r="L8158">
        <v>14.6</v>
      </c>
    </row>
    <row r="8159" spans="1:12" x14ac:dyDescent="0.55000000000000004">
      <c r="A8159" s="24" t="str">
        <f t="shared" si="127"/>
        <v>10241</v>
      </c>
      <c r="B8159" s="24" t="s">
        <v>3254</v>
      </c>
      <c r="C8159" s="25">
        <v>43050</v>
      </c>
      <c r="D8159" s="24">
        <f>IFERROR(VLOOKUP(B8159,'2017_GT Roster'!$B$6:$H$21,7, FALSE), "NO MATCH!!!")</f>
        <v>1</v>
      </c>
      <c r="E8159" s="24">
        <f>IFERROR(VLOOKUP(GAME_JUMP_REPORT_CONSOLIDATED!C8159,GAME_INDEX!$A$7:$E$34,5,FALSE), "NO MATCH")</f>
        <v>1024</v>
      </c>
      <c r="F8159" s="24" t="str">
        <f>IFERROR(VLOOKUP(C8159,GAME_INDEX!$A$7:$E$34,4,FALSE), "NO MATCH!!!")</f>
        <v>NC State</v>
      </c>
      <c r="G8159" t="s">
        <v>8150</v>
      </c>
      <c r="H8159" s="1">
        <v>43050</v>
      </c>
      <c r="I8159">
        <v>4517</v>
      </c>
      <c r="J8159" t="s">
        <v>7</v>
      </c>
      <c r="K8159" t="s">
        <v>3254</v>
      </c>
      <c r="L8159">
        <v>13.6</v>
      </c>
    </row>
    <row r="8160" spans="1:12" x14ac:dyDescent="0.55000000000000004">
      <c r="A8160" s="24" t="str">
        <f t="shared" si="127"/>
        <v>102411</v>
      </c>
      <c r="B8160" s="24" t="s">
        <v>14</v>
      </c>
      <c r="C8160" s="25">
        <v>43050</v>
      </c>
      <c r="D8160" s="24">
        <f>IFERROR(VLOOKUP(B8160,'2017_GT Roster'!$B$6:$H$21,7, FALSE), "NO MATCH!!!")</f>
        <v>11</v>
      </c>
      <c r="E8160" s="24">
        <f>IFERROR(VLOOKUP(GAME_JUMP_REPORT_CONSOLIDATED!C8160,GAME_INDEX!$A$7:$E$34,5,FALSE), "NO MATCH")</f>
        <v>1024</v>
      </c>
      <c r="F8160" s="24" t="str">
        <f>IFERROR(VLOOKUP(C8160,GAME_INDEX!$A$7:$E$34,4,FALSE), "NO MATCH!!!")</f>
        <v>NC State</v>
      </c>
      <c r="G8160" t="s">
        <v>8151</v>
      </c>
      <c r="H8160" s="1">
        <v>43050</v>
      </c>
      <c r="I8160">
        <v>4520</v>
      </c>
      <c r="J8160" t="s">
        <v>7</v>
      </c>
      <c r="K8160" t="s">
        <v>14</v>
      </c>
      <c r="L8160">
        <v>18.8</v>
      </c>
    </row>
    <row r="8161" spans="1:12" x14ac:dyDescent="0.55000000000000004">
      <c r="A8161" s="24" t="str">
        <f t="shared" si="127"/>
        <v>10241</v>
      </c>
      <c r="B8161" s="24" t="s">
        <v>3254</v>
      </c>
      <c r="C8161" s="25">
        <v>43050</v>
      </c>
      <c r="D8161" s="24">
        <f>IFERROR(VLOOKUP(B8161,'2017_GT Roster'!$B$6:$H$21,7, FALSE), "NO MATCH!!!")</f>
        <v>1</v>
      </c>
      <c r="E8161" s="24">
        <f>IFERROR(VLOOKUP(GAME_JUMP_REPORT_CONSOLIDATED!C8161,GAME_INDEX!$A$7:$E$34,5,FALSE), "NO MATCH")</f>
        <v>1024</v>
      </c>
      <c r="F8161" s="24" t="str">
        <f>IFERROR(VLOOKUP(C8161,GAME_INDEX!$A$7:$E$34,4,FALSE), "NO MATCH!!!")</f>
        <v>NC State</v>
      </c>
      <c r="G8161" t="s">
        <v>8152</v>
      </c>
      <c r="H8161" s="1">
        <v>43050</v>
      </c>
      <c r="I8161">
        <v>4520</v>
      </c>
      <c r="J8161" t="s">
        <v>7</v>
      </c>
      <c r="K8161" t="s">
        <v>3254</v>
      </c>
      <c r="L8161">
        <v>20.399999999999999</v>
      </c>
    </row>
    <row r="8162" spans="1:12" x14ac:dyDescent="0.55000000000000004">
      <c r="A8162" s="24" t="str">
        <f t="shared" si="127"/>
        <v>10249</v>
      </c>
      <c r="B8162" s="24" t="s">
        <v>27</v>
      </c>
      <c r="C8162" s="25">
        <v>43050</v>
      </c>
      <c r="D8162" s="24">
        <f>IFERROR(VLOOKUP(B8162,'2017_GT Roster'!$B$6:$H$21,7, FALSE), "NO MATCH!!!")</f>
        <v>9</v>
      </c>
      <c r="E8162" s="24">
        <f>IFERROR(VLOOKUP(GAME_JUMP_REPORT_CONSOLIDATED!C8162,GAME_INDEX!$A$7:$E$34,5,FALSE), "NO MATCH")</f>
        <v>1024</v>
      </c>
      <c r="F8162" s="24" t="str">
        <f>IFERROR(VLOOKUP(C8162,GAME_INDEX!$A$7:$E$34,4,FALSE), "NO MATCH!!!")</f>
        <v>NC State</v>
      </c>
      <c r="G8162" t="s">
        <v>8153</v>
      </c>
      <c r="H8162" s="1">
        <v>43050</v>
      </c>
      <c r="I8162">
        <v>4523</v>
      </c>
      <c r="J8162" t="s">
        <v>7</v>
      </c>
      <c r="K8162" t="s">
        <v>27</v>
      </c>
      <c r="L8162">
        <v>12.7</v>
      </c>
    </row>
    <row r="8163" spans="1:12" x14ac:dyDescent="0.55000000000000004">
      <c r="A8163" s="24" t="str">
        <f t="shared" si="127"/>
        <v>10249</v>
      </c>
      <c r="B8163" s="24" t="s">
        <v>27</v>
      </c>
      <c r="C8163" s="25">
        <v>43050</v>
      </c>
      <c r="D8163" s="24">
        <f>IFERROR(VLOOKUP(B8163,'2017_GT Roster'!$B$6:$H$21,7, FALSE), "NO MATCH!!!")</f>
        <v>9</v>
      </c>
      <c r="E8163" s="24">
        <f>IFERROR(VLOOKUP(GAME_JUMP_REPORT_CONSOLIDATED!C8163,GAME_INDEX!$A$7:$E$34,5,FALSE), "NO MATCH")</f>
        <v>1024</v>
      </c>
      <c r="F8163" s="24" t="str">
        <f>IFERROR(VLOOKUP(C8163,GAME_INDEX!$A$7:$E$34,4,FALSE), "NO MATCH!!!")</f>
        <v>NC State</v>
      </c>
      <c r="G8163" t="s">
        <v>8154</v>
      </c>
      <c r="H8163" s="1">
        <v>43050</v>
      </c>
      <c r="I8163">
        <v>4525</v>
      </c>
      <c r="J8163" t="s">
        <v>7</v>
      </c>
      <c r="K8163" t="s">
        <v>27</v>
      </c>
      <c r="L8163">
        <v>10.6</v>
      </c>
    </row>
    <row r="8164" spans="1:12" x14ac:dyDescent="0.55000000000000004">
      <c r="A8164" s="24" t="str">
        <f t="shared" si="127"/>
        <v>102433</v>
      </c>
      <c r="B8164" s="24" t="s">
        <v>32</v>
      </c>
      <c r="C8164" s="25">
        <v>43050</v>
      </c>
      <c r="D8164" s="24">
        <f>IFERROR(VLOOKUP(B8164,'2017_GT Roster'!$B$6:$H$21,7, FALSE), "NO MATCH!!!")</f>
        <v>33</v>
      </c>
      <c r="E8164" s="24">
        <f>IFERROR(VLOOKUP(GAME_JUMP_REPORT_CONSOLIDATED!C8164,GAME_INDEX!$A$7:$E$34,5,FALSE), "NO MATCH")</f>
        <v>1024</v>
      </c>
      <c r="F8164" s="24" t="str">
        <f>IFERROR(VLOOKUP(C8164,GAME_INDEX!$A$7:$E$34,4,FALSE), "NO MATCH!!!")</f>
        <v>NC State</v>
      </c>
      <c r="G8164" t="s">
        <v>8155</v>
      </c>
      <c r="H8164" s="1">
        <v>43050</v>
      </c>
      <c r="I8164">
        <v>4716</v>
      </c>
      <c r="J8164" t="s">
        <v>7</v>
      </c>
      <c r="K8164" t="s">
        <v>32</v>
      </c>
      <c r="L8164">
        <v>15</v>
      </c>
    </row>
    <row r="8165" spans="1:12" x14ac:dyDescent="0.55000000000000004">
      <c r="A8165" s="24" t="str">
        <f t="shared" si="127"/>
        <v>10241</v>
      </c>
      <c r="B8165" s="24" t="s">
        <v>3254</v>
      </c>
      <c r="C8165" s="25">
        <v>43050</v>
      </c>
      <c r="D8165" s="24">
        <f>IFERROR(VLOOKUP(B8165,'2017_GT Roster'!$B$6:$H$21,7, FALSE), "NO MATCH!!!")</f>
        <v>1</v>
      </c>
      <c r="E8165" s="24">
        <f>IFERROR(VLOOKUP(GAME_JUMP_REPORT_CONSOLIDATED!C8165,GAME_INDEX!$A$7:$E$34,5,FALSE), "NO MATCH")</f>
        <v>1024</v>
      </c>
      <c r="F8165" s="24" t="str">
        <f>IFERROR(VLOOKUP(C8165,GAME_INDEX!$A$7:$E$34,4,FALSE), "NO MATCH!!!")</f>
        <v>NC State</v>
      </c>
      <c r="G8165" t="s">
        <v>8156</v>
      </c>
      <c r="H8165" s="1">
        <v>43050</v>
      </c>
      <c r="I8165">
        <v>4716</v>
      </c>
      <c r="J8165" t="s">
        <v>7</v>
      </c>
      <c r="K8165" t="s">
        <v>3254</v>
      </c>
      <c r="L8165">
        <v>17.3</v>
      </c>
    </row>
    <row r="8166" spans="1:12" x14ac:dyDescent="0.55000000000000004">
      <c r="A8166" s="24" t="str">
        <f t="shared" si="127"/>
        <v>102410</v>
      </c>
      <c r="B8166" s="24" t="s">
        <v>5225</v>
      </c>
      <c r="C8166" s="25">
        <v>43050</v>
      </c>
      <c r="D8166" s="24">
        <f>IFERROR(VLOOKUP(B8166,'2017_GT Roster'!$B$6:$H$21,7, FALSE), "NO MATCH!!!")</f>
        <v>10</v>
      </c>
      <c r="E8166" s="24">
        <f>IFERROR(VLOOKUP(GAME_JUMP_REPORT_CONSOLIDATED!C8166,GAME_INDEX!$A$7:$E$34,5,FALSE), "NO MATCH")</f>
        <v>1024</v>
      </c>
      <c r="F8166" s="24" t="str">
        <f>IFERROR(VLOOKUP(C8166,GAME_INDEX!$A$7:$E$34,4,FALSE), "NO MATCH!!!")</f>
        <v>NC State</v>
      </c>
      <c r="G8166" t="s">
        <v>8157</v>
      </c>
      <c r="H8166" s="1">
        <v>43050</v>
      </c>
      <c r="I8166">
        <v>4718</v>
      </c>
      <c r="J8166" t="s">
        <v>7</v>
      </c>
      <c r="K8166" t="s">
        <v>5225</v>
      </c>
      <c r="L8166">
        <v>8.5</v>
      </c>
    </row>
    <row r="8167" spans="1:12" x14ac:dyDescent="0.55000000000000004">
      <c r="A8167" s="24" t="str">
        <f t="shared" si="127"/>
        <v>102411</v>
      </c>
      <c r="B8167" s="24" t="s">
        <v>14</v>
      </c>
      <c r="C8167" s="25">
        <v>43050</v>
      </c>
      <c r="D8167" s="24">
        <f>IFERROR(VLOOKUP(B8167,'2017_GT Roster'!$B$6:$H$21,7, FALSE), "NO MATCH!!!")</f>
        <v>11</v>
      </c>
      <c r="E8167" s="24">
        <f>IFERROR(VLOOKUP(GAME_JUMP_REPORT_CONSOLIDATED!C8167,GAME_INDEX!$A$7:$E$34,5,FALSE), "NO MATCH")</f>
        <v>1024</v>
      </c>
      <c r="F8167" s="24" t="str">
        <f>IFERROR(VLOOKUP(C8167,GAME_INDEX!$A$7:$E$34,4,FALSE), "NO MATCH!!!")</f>
        <v>NC State</v>
      </c>
      <c r="G8167" t="s">
        <v>8158</v>
      </c>
      <c r="H8167" s="1">
        <v>43050</v>
      </c>
      <c r="I8167">
        <v>4719</v>
      </c>
      <c r="J8167" t="s">
        <v>7</v>
      </c>
      <c r="K8167" t="s">
        <v>14</v>
      </c>
      <c r="L8167">
        <v>15.9</v>
      </c>
    </row>
    <row r="8168" spans="1:12" x14ac:dyDescent="0.55000000000000004">
      <c r="A8168" s="24" t="str">
        <f t="shared" si="127"/>
        <v>102411</v>
      </c>
      <c r="B8168" s="24" t="s">
        <v>14</v>
      </c>
      <c r="C8168" s="25">
        <v>43050</v>
      </c>
      <c r="D8168" s="24">
        <f>IFERROR(VLOOKUP(B8168,'2017_GT Roster'!$B$6:$H$21,7, FALSE), "NO MATCH!!!")</f>
        <v>11</v>
      </c>
      <c r="E8168" s="24">
        <f>IFERROR(VLOOKUP(GAME_JUMP_REPORT_CONSOLIDATED!C8168,GAME_INDEX!$A$7:$E$34,5,FALSE), "NO MATCH")</f>
        <v>1024</v>
      </c>
      <c r="F8168" s="24" t="str">
        <f>IFERROR(VLOOKUP(C8168,GAME_INDEX!$A$7:$E$34,4,FALSE), "NO MATCH!!!")</f>
        <v>NC State</v>
      </c>
      <c r="G8168" t="s">
        <v>8159</v>
      </c>
      <c r="H8168" s="1">
        <v>43050</v>
      </c>
      <c r="I8168">
        <v>4723</v>
      </c>
      <c r="J8168" t="s">
        <v>7</v>
      </c>
      <c r="K8168" t="s">
        <v>14</v>
      </c>
      <c r="L8168">
        <v>22.7</v>
      </c>
    </row>
    <row r="8169" spans="1:12" x14ac:dyDescent="0.55000000000000004">
      <c r="A8169" s="24" t="str">
        <f t="shared" si="127"/>
        <v>10249</v>
      </c>
      <c r="B8169" s="24" t="s">
        <v>27</v>
      </c>
      <c r="C8169" s="25">
        <v>43050</v>
      </c>
      <c r="D8169" s="24">
        <f>IFERROR(VLOOKUP(B8169,'2017_GT Roster'!$B$6:$H$21,7, FALSE), "NO MATCH!!!")</f>
        <v>9</v>
      </c>
      <c r="E8169" s="24">
        <f>IFERROR(VLOOKUP(GAME_JUMP_REPORT_CONSOLIDATED!C8169,GAME_INDEX!$A$7:$E$34,5,FALSE), "NO MATCH")</f>
        <v>1024</v>
      </c>
      <c r="F8169" s="24" t="str">
        <f>IFERROR(VLOOKUP(C8169,GAME_INDEX!$A$7:$E$34,4,FALSE), "NO MATCH!!!")</f>
        <v>NC State</v>
      </c>
      <c r="G8169" t="s">
        <v>8160</v>
      </c>
      <c r="H8169" s="1">
        <v>43050</v>
      </c>
      <c r="I8169">
        <v>4725</v>
      </c>
      <c r="J8169" t="s">
        <v>7</v>
      </c>
      <c r="K8169" t="s">
        <v>27</v>
      </c>
      <c r="L8169">
        <v>12.3</v>
      </c>
    </row>
    <row r="8170" spans="1:12" x14ac:dyDescent="0.55000000000000004">
      <c r="A8170" s="24" t="str">
        <f t="shared" si="127"/>
        <v>102433</v>
      </c>
      <c r="B8170" s="24" t="s">
        <v>32</v>
      </c>
      <c r="C8170" s="25">
        <v>43050</v>
      </c>
      <c r="D8170" s="24">
        <f>IFERROR(VLOOKUP(B8170,'2017_GT Roster'!$B$6:$H$21,7, FALSE), "NO MATCH!!!")</f>
        <v>33</v>
      </c>
      <c r="E8170" s="24">
        <f>IFERROR(VLOOKUP(GAME_JUMP_REPORT_CONSOLIDATED!C8170,GAME_INDEX!$A$7:$E$34,5,FALSE), "NO MATCH")</f>
        <v>1024</v>
      </c>
      <c r="F8170" s="24" t="str">
        <f>IFERROR(VLOOKUP(C8170,GAME_INDEX!$A$7:$E$34,4,FALSE), "NO MATCH!!!")</f>
        <v>NC State</v>
      </c>
      <c r="G8170" t="s">
        <v>8161</v>
      </c>
      <c r="H8170" s="1">
        <v>43050</v>
      </c>
      <c r="I8170">
        <v>4832</v>
      </c>
      <c r="J8170" t="s">
        <v>7</v>
      </c>
      <c r="K8170" t="s">
        <v>32</v>
      </c>
      <c r="L8170">
        <v>14</v>
      </c>
    </row>
    <row r="8171" spans="1:12" x14ac:dyDescent="0.55000000000000004">
      <c r="A8171" s="24" t="str">
        <f t="shared" si="127"/>
        <v>10241</v>
      </c>
      <c r="B8171" s="24" t="s">
        <v>3254</v>
      </c>
      <c r="C8171" s="25">
        <v>43050</v>
      </c>
      <c r="D8171" s="24">
        <f>IFERROR(VLOOKUP(B8171,'2017_GT Roster'!$B$6:$H$21,7, FALSE), "NO MATCH!!!")</f>
        <v>1</v>
      </c>
      <c r="E8171" s="24">
        <f>IFERROR(VLOOKUP(GAME_JUMP_REPORT_CONSOLIDATED!C8171,GAME_INDEX!$A$7:$E$34,5,FALSE), "NO MATCH")</f>
        <v>1024</v>
      </c>
      <c r="F8171" s="24" t="str">
        <f>IFERROR(VLOOKUP(C8171,GAME_INDEX!$A$7:$E$34,4,FALSE), "NO MATCH!!!")</f>
        <v>NC State</v>
      </c>
      <c r="G8171" t="s">
        <v>8162</v>
      </c>
      <c r="H8171" s="1">
        <v>43050</v>
      </c>
      <c r="I8171">
        <v>4833</v>
      </c>
      <c r="J8171" t="s">
        <v>7</v>
      </c>
      <c r="K8171" t="s">
        <v>3254</v>
      </c>
      <c r="L8171">
        <v>18.899999999999999</v>
      </c>
    </row>
    <row r="8172" spans="1:12" x14ac:dyDescent="0.55000000000000004">
      <c r="A8172" s="24" t="str">
        <f t="shared" si="127"/>
        <v>10241</v>
      </c>
      <c r="B8172" s="24" t="s">
        <v>3254</v>
      </c>
      <c r="C8172" s="25">
        <v>43050</v>
      </c>
      <c r="D8172" s="24">
        <f>IFERROR(VLOOKUP(B8172,'2017_GT Roster'!$B$6:$H$21,7, FALSE), "NO MATCH!!!")</f>
        <v>1</v>
      </c>
      <c r="E8172" s="24">
        <f>IFERROR(VLOOKUP(GAME_JUMP_REPORT_CONSOLIDATED!C8172,GAME_INDEX!$A$7:$E$34,5,FALSE), "NO MATCH")</f>
        <v>1024</v>
      </c>
      <c r="F8172" s="24" t="str">
        <f>IFERROR(VLOOKUP(C8172,GAME_INDEX!$A$7:$E$34,4,FALSE), "NO MATCH!!!")</f>
        <v>NC State</v>
      </c>
      <c r="G8172" t="s">
        <v>8163</v>
      </c>
      <c r="H8172" s="1">
        <v>43050</v>
      </c>
      <c r="I8172">
        <v>4837</v>
      </c>
      <c r="J8172" t="s">
        <v>7</v>
      </c>
      <c r="K8172" t="s">
        <v>3254</v>
      </c>
      <c r="L8172">
        <v>19.3</v>
      </c>
    </row>
    <row r="8173" spans="1:12" x14ac:dyDescent="0.55000000000000004">
      <c r="A8173" s="24" t="str">
        <f t="shared" ref="A8173:A8236" si="128">E8173&amp;D8173</f>
        <v>10249</v>
      </c>
      <c r="B8173" s="24" t="s">
        <v>27</v>
      </c>
      <c r="C8173" s="25">
        <v>43050</v>
      </c>
      <c r="D8173" s="24">
        <f>IFERROR(VLOOKUP(B8173,'2017_GT Roster'!$B$6:$H$21,7, FALSE), "NO MATCH!!!")</f>
        <v>9</v>
      </c>
      <c r="E8173" s="24">
        <f>IFERROR(VLOOKUP(GAME_JUMP_REPORT_CONSOLIDATED!C8173,GAME_INDEX!$A$7:$E$34,5,FALSE), "NO MATCH")</f>
        <v>1024</v>
      </c>
      <c r="F8173" s="24" t="str">
        <f>IFERROR(VLOOKUP(C8173,GAME_INDEX!$A$7:$E$34,4,FALSE), "NO MATCH!!!")</f>
        <v>NC State</v>
      </c>
      <c r="G8173" t="s">
        <v>8164</v>
      </c>
      <c r="H8173" s="1">
        <v>43050</v>
      </c>
      <c r="I8173">
        <v>4837</v>
      </c>
      <c r="J8173" t="s">
        <v>7</v>
      </c>
      <c r="K8173" t="s">
        <v>27</v>
      </c>
      <c r="L8173">
        <v>14.9</v>
      </c>
    </row>
    <row r="8174" spans="1:12" x14ac:dyDescent="0.55000000000000004">
      <c r="A8174" s="24" t="str">
        <f t="shared" si="128"/>
        <v>10241</v>
      </c>
      <c r="B8174" s="24" t="s">
        <v>3254</v>
      </c>
      <c r="C8174" s="25">
        <v>43050</v>
      </c>
      <c r="D8174" s="24">
        <f>IFERROR(VLOOKUP(B8174,'2017_GT Roster'!$B$6:$H$21,7, FALSE), "NO MATCH!!!")</f>
        <v>1</v>
      </c>
      <c r="E8174" s="24">
        <f>IFERROR(VLOOKUP(GAME_JUMP_REPORT_CONSOLIDATED!C8174,GAME_INDEX!$A$7:$E$34,5,FALSE), "NO MATCH")</f>
        <v>1024</v>
      </c>
      <c r="F8174" s="24" t="str">
        <f>IFERROR(VLOOKUP(C8174,GAME_INDEX!$A$7:$E$34,4,FALSE), "NO MATCH!!!")</f>
        <v>NC State</v>
      </c>
      <c r="G8174" t="s">
        <v>8165</v>
      </c>
      <c r="H8174" s="1">
        <v>43050</v>
      </c>
      <c r="I8174">
        <v>4841</v>
      </c>
      <c r="J8174" t="s">
        <v>7</v>
      </c>
      <c r="K8174" t="s">
        <v>3254</v>
      </c>
      <c r="L8174">
        <v>18.600000000000001</v>
      </c>
    </row>
    <row r="8175" spans="1:12" x14ac:dyDescent="0.55000000000000004">
      <c r="A8175" s="24" t="str">
        <f t="shared" si="128"/>
        <v>10249</v>
      </c>
      <c r="B8175" s="24" t="s">
        <v>27</v>
      </c>
      <c r="C8175" s="25">
        <v>43050</v>
      </c>
      <c r="D8175" s="24">
        <f>IFERROR(VLOOKUP(B8175,'2017_GT Roster'!$B$6:$H$21,7, FALSE), "NO MATCH!!!")</f>
        <v>9</v>
      </c>
      <c r="E8175" s="24">
        <f>IFERROR(VLOOKUP(GAME_JUMP_REPORT_CONSOLIDATED!C8175,GAME_INDEX!$A$7:$E$34,5,FALSE), "NO MATCH")</f>
        <v>1024</v>
      </c>
      <c r="F8175" s="24" t="str">
        <f>IFERROR(VLOOKUP(C8175,GAME_INDEX!$A$7:$E$34,4,FALSE), "NO MATCH!!!")</f>
        <v>NC State</v>
      </c>
      <c r="G8175" t="s">
        <v>8166</v>
      </c>
      <c r="H8175" s="1">
        <v>43050</v>
      </c>
      <c r="I8175">
        <v>4841</v>
      </c>
      <c r="J8175" t="s">
        <v>7</v>
      </c>
      <c r="K8175" t="s">
        <v>27</v>
      </c>
      <c r="L8175">
        <v>12.1</v>
      </c>
    </row>
    <row r="8176" spans="1:12" x14ac:dyDescent="0.55000000000000004">
      <c r="A8176" s="24" t="str">
        <f t="shared" si="128"/>
        <v>10241</v>
      </c>
      <c r="B8176" s="24" t="s">
        <v>3254</v>
      </c>
      <c r="C8176" s="25">
        <v>43050</v>
      </c>
      <c r="D8176" s="24">
        <f>IFERROR(VLOOKUP(B8176,'2017_GT Roster'!$B$6:$H$21,7, FALSE), "NO MATCH!!!")</f>
        <v>1</v>
      </c>
      <c r="E8176" s="24">
        <f>IFERROR(VLOOKUP(GAME_JUMP_REPORT_CONSOLIDATED!C8176,GAME_INDEX!$A$7:$E$34,5,FALSE), "NO MATCH")</f>
        <v>1024</v>
      </c>
      <c r="F8176" s="24" t="str">
        <f>IFERROR(VLOOKUP(C8176,GAME_INDEX!$A$7:$E$34,4,FALSE), "NO MATCH!!!")</f>
        <v>NC State</v>
      </c>
      <c r="G8176" t="s">
        <v>8167</v>
      </c>
      <c r="H8176" s="1">
        <v>43050</v>
      </c>
      <c r="I8176">
        <v>4844</v>
      </c>
      <c r="J8176" t="s">
        <v>7</v>
      </c>
      <c r="K8176" t="s">
        <v>3254</v>
      </c>
      <c r="L8176">
        <v>22.2</v>
      </c>
    </row>
    <row r="8177" spans="1:12" x14ac:dyDescent="0.55000000000000004">
      <c r="A8177" s="24" t="str">
        <f t="shared" si="128"/>
        <v>10249</v>
      </c>
      <c r="B8177" s="24" t="s">
        <v>27</v>
      </c>
      <c r="C8177" s="25">
        <v>43050</v>
      </c>
      <c r="D8177" s="24">
        <f>IFERROR(VLOOKUP(B8177,'2017_GT Roster'!$B$6:$H$21,7, FALSE), "NO MATCH!!!")</f>
        <v>9</v>
      </c>
      <c r="E8177" s="24">
        <f>IFERROR(VLOOKUP(GAME_JUMP_REPORT_CONSOLIDATED!C8177,GAME_INDEX!$A$7:$E$34,5,FALSE), "NO MATCH")</f>
        <v>1024</v>
      </c>
      <c r="F8177" s="24" t="str">
        <f>IFERROR(VLOOKUP(C8177,GAME_INDEX!$A$7:$E$34,4,FALSE), "NO MATCH!!!")</f>
        <v>NC State</v>
      </c>
      <c r="G8177" t="s">
        <v>8168</v>
      </c>
      <c r="H8177" s="1">
        <v>43050</v>
      </c>
      <c r="I8177">
        <v>4845</v>
      </c>
      <c r="J8177" t="s">
        <v>7</v>
      </c>
      <c r="K8177" t="s">
        <v>27</v>
      </c>
      <c r="L8177">
        <v>14.4</v>
      </c>
    </row>
    <row r="8178" spans="1:12" x14ac:dyDescent="0.55000000000000004">
      <c r="A8178" s="24" t="str">
        <f t="shared" si="128"/>
        <v>10249</v>
      </c>
      <c r="B8178" s="24" t="s">
        <v>27</v>
      </c>
      <c r="C8178" s="25">
        <v>43050</v>
      </c>
      <c r="D8178" s="24">
        <f>IFERROR(VLOOKUP(B8178,'2017_GT Roster'!$B$6:$H$21,7, FALSE), "NO MATCH!!!")</f>
        <v>9</v>
      </c>
      <c r="E8178" s="24">
        <f>IFERROR(VLOOKUP(GAME_JUMP_REPORT_CONSOLIDATED!C8178,GAME_INDEX!$A$7:$E$34,5,FALSE), "NO MATCH")</f>
        <v>1024</v>
      </c>
      <c r="F8178" s="24" t="str">
        <f>IFERROR(VLOOKUP(C8178,GAME_INDEX!$A$7:$E$34,4,FALSE), "NO MATCH!!!")</f>
        <v>NC State</v>
      </c>
      <c r="G8178" t="s">
        <v>8169</v>
      </c>
      <c r="H8178" s="1">
        <v>43050</v>
      </c>
      <c r="I8178">
        <v>4847</v>
      </c>
      <c r="J8178" t="s">
        <v>7</v>
      </c>
      <c r="K8178" t="s">
        <v>27</v>
      </c>
      <c r="L8178">
        <v>10.9</v>
      </c>
    </row>
    <row r="8179" spans="1:12" x14ac:dyDescent="0.55000000000000004">
      <c r="A8179" s="24" t="str">
        <f t="shared" si="128"/>
        <v>102411</v>
      </c>
      <c r="B8179" s="24" t="s">
        <v>14</v>
      </c>
      <c r="C8179" s="25">
        <v>43050</v>
      </c>
      <c r="D8179" s="24">
        <f>IFERROR(VLOOKUP(B8179,'2017_GT Roster'!$B$6:$H$21,7, FALSE), "NO MATCH!!!")</f>
        <v>11</v>
      </c>
      <c r="E8179" s="24">
        <f>IFERROR(VLOOKUP(GAME_JUMP_REPORT_CONSOLIDATED!C8179,GAME_INDEX!$A$7:$E$34,5,FALSE), "NO MATCH")</f>
        <v>1024</v>
      </c>
      <c r="F8179" s="24" t="str">
        <f>IFERROR(VLOOKUP(C8179,GAME_INDEX!$A$7:$E$34,4,FALSE), "NO MATCH!!!")</f>
        <v>NC State</v>
      </c>
      <c r="G8179" t="s">
        <v>8170</v>
      </c>
      <c r="H8179" s="1">
        <v>43050</v>
      </c>
      <c r="I8179">
        <v>4851</v>
      </c>
      <c r="J8179" t="s">
        <v>7</v>
      </c>
      <c r="K8179" t="s">
        <v>14</v>
      </c>
      <c r="L8179">
        <v>23.1</v>
      </c>
    </row>
    <row r="8180" spans="1:12" x14ac:dyDescent="0.55000000000000004">
      <c r="A8180" s="24" t="str">
        <f t="shared" si="128"/>
        <v>10241</v>
      </c>
      <c r="B8180" s="24" t="s">
        <v>3254</v>
      </c>
      <c r="C8180" s="25">
        <v>43050</v>
      </c>
      <c r="D8180" s="24">
        <f>IFERROR(VLOOKUP(B8180,'2017_GT Roster'!$B$6:$H$21,7, FALSE), "NO MATCH!!!")</f>
        <v>1</v>
      </c>
      <c r="E8180" s="24">
        <f>IFERROR(VLOOKUP(GAME_JUMP_REPORT_CONSOLIDATED!C8180,GAME_INDEX!$A$7:$E$34,5,FALSE), "NO MATCH")</f>
        <v>1024</v>
      </c>
      <c r="F8180" s="24" t="str">
        <f>IFERROR(VLOOKUP(C8180,GAME_INDEX!$A$7:$E$34,4,FALSE), "NO MATCH!!!")</f>
        <v>NC State</v>
      </c>
      <c r="G8180" t="s">
        <v>8171</v>
      </c>
      <c r="H8180" s="1">
        <v>43050</v>
      </c>
      <c r="I8180">
        <v>4853</v>
      </c>
      <c r="J8180" t="s">
        <v>7</v>
      </c>
      <c r="K8180" t="s">
        <v>3254</v>
      </c>
      <c r="L8180">
        <v>17</v>
      </c>
    </row>
    <row r="8181" spans="1:12" x14ac:dyDescent="0.55000000000000004">
      <c r="A8181" s="24" t="str">
        <f t="shared" si="128"/>
        <v>10249</v>
      </c>
      <c r="B8181" s="24" t="s">
        <v>27</v>
      </c>
      <c r="C8181" s="25">
        <v>43050</v>
      </c>
      <c r="D8181" s="24">
        <f>IFERROR(VLOOKUP(B8181,'2017_GT Roster'!$B$6:$H$21,7, FALSE), "NO MATCH!!!")</f>
        <v>9</v>
      </c>
      <c r="E8181" s="24">
        <f>IFERROR(VLOOKUP(GAME_JUMP_REPORT_CONSOLIDATED!C8181,GAME_INDEX!$A$7:$E$34,5,FALSE), "NO MATCH")</f>
        <v>1024</v>
      </c>
      <c r="F8181" s="24" t="str">
        <f>IFERROR(VLOOKUP(C8181,GAME_INDEX!$A$7:$E$34,4,FALSE), "NO MATCH!!!")</f>
        <v>NC State</v>
      </c>
      <c r="G8181" t="s">
        <v>8172</v>
      </c>
      <c r="H8181" s="1">
        <v>43050</v>
      </c>
      <c r="I8181">
        <v>4857</v>
      </c>
      <c r="J8181" t="s">
        <v>7</v>
      </c>
      <c r="K8181" t="s">
        <v>27</v>
      </c>
      <c r="L8181">
        <v>14.1</v>
      </c>
    </row>
    <row r="8182" spans="1:12" x14ac:dyDescent="0.55000000000000004">
      <c r="A8182" s="24" t="str">
        <f t="shared" si="128"/>
        <v>10249</v>
      </c>
      <c r="B8182" s="24" t="s">
        <v>27</v>
      </c>
      <c r="C8182" s="25">
        <v>43050</v>
      </c>
      <c r="D8182" s="24">
        <f>IFERROR(VLOOKUP(B8182,'2017_GT Roster'!$B$6:$H$21,7, FALSE), "NO MATCH!!!")</f>
        <v>9</v>
      </c>
      <c r="E8182" s="24">
        <f>IFERROR(VLOOKUP(GAME_JUMP_REPORT_CONSOLIDATED!C8182,GAME_INDEX!$A$7:$E$34,5,FALSE), "NO MATCH")</f>
        <v>1024</v>
      </c>
      <c r="F8182" s="24" t="str">
        <f>IFERROR(VLOOKUP(C8182,GAME_INDEX!$A$7:$E$34,4,FALSE), "NO MATCH!!!")</f>
        <v>NC State</v>
      </c>
      <c r="G8182" t="s">
        <v>8173</v>
      </c>
      <c r="H8182" s="1">
        <v>43050</v>
      </c>
      <c r="I8182">
        <v>4881</v>
      </c>
      <c r="J8182" t="s">
        <v>7</v>
      </c>
      <c r="K8182" t="s">
        <v>27</v>
      </c>
      <c r="L8182">
        <v>12.7</v>
      </c>
    </row>
    <row r="8183" spans="1:12" x14ac:dyDescent="0.55000000000000004">
      <c r="A8183" s="24" t="str">
        <f t="shared" si="128"/>
        <v>102411</v>
      </c>
      <c r="B8183" s="24" t="s">
        <v>14</v>
      </c>
      <c r="C8183" s="25">
        <v>43050</v>
      </c>
      <c r="D8183" s="24">
        <f>IFERROR(VLOOKUP(B8183,'2017_GT Roster'!$B$6:$H$21,7, FALSE), "NO MATCH!!!")</f>
        <v>11</v>
      </c>
      <c r="E8183" s="24">
        <f>IFERROR(VLOOKUP(GAME_JUMP_REPORT_CONSOLIDATED!C8183,GAME_INDEX!$A$7:$E$34,5,FALSE), "NO MATCH")</f>
        <v>1024</v>
      </c>
      <c r="F8183" s="24" t="str">
        <f>IFERROR(VLOOKUP(C8183,GAME_INDEX!$A$7:$E$34,4,FALSE), "NO MATCH!!!")</f>
        <v>NC State</v>
      </c>
      <c r="G8183" t="s">
        <v>8174</v>
      </c>
      <c r="H8183" s="1">
        <v>43050</v>
      </c>
      <c r="I8183">
        <v>4882</v>
      </c>
      <c r="J8183" t="s">
        <v>7</v>
      </c>
      <c r="K8183" t="s">
        <v>14</v>
      </c>
      <c r="L8183">
        <v>25</v>
      </c>
    </row>
    <row r="8184" spans="1:12" x14ac:dyDescent="0.55000000000000004">
      <c r="A8184" s="24" t="str">
        <f t="shared" si="128"/>
        <v>10248</v>
      </c>
      <c r="B8184" s="24" t="s">
        <v>34</v>
      </c>
      <c r="C8184" s="25">
        <v>43050</v>
      </c>
      <c r="D8184" s="24">
        <f>IFERROR(VLOOKUP(B8184,'2017_GT Roster'!$B$6:$H$21,7, FALSE), "NO MATCH!!!")</f>
        <v>8</v>
      </c>
      <c r="E8184" s="24">
        <f>IFERROR(VLOOKUP(GAME_JUMP_REPORT_CONSOLIDATED!C8184,GAME_INDEX!$A$7:$E$34,5,FALSE), "NO MATCH")</f>
        <v>1024</v>
      </c>
      <c r="F8184" s="24" t="str">
        <f>IFERROR(VLOOKUP(C8184,GAME_INDEX!$A$7:$E$34,4,FALSE), "NO MATCH!!!")</f>
        <v>NC State</v>
      </c>
      <c r="G8184" t="s">
        <v>8175</v>
      </c>
      <c r="H8184" s="1">
        <v>43050</v>
      </c>
      <c r="I8184">
        <v>4884</v>
      </c>
      <c r="J8184" t="s">
        <v>7</v>
      </c>
      <c r="K8184" t="s">
        <v>34</v>
      </c>
      <c r="L8184">
        <v>8.5</v>
      </c>
    </row>
    <row r="8185" spans="1:12" x14ac:dyDescent="0.55000000000000004">
      <c r="A8185" s="24" t="str">
        <f t="shared" si="128"/>
        <v>10241</v>
      </c>
      <c r="B8185" s="24" t="s">
        <v>3254</v>
      </c>
      <c r="C8185" s="25">
        <v>43050</v>
      </c>
      <c r="D8185" s="24">
        <f>IFERROR(VLOOKUP(B8185,'2017_GT Roster'!$B$6:$H$21,7, FALSE), "NO MATCH!!!")</f>
        <v>1</v>
      </c>
      <c r="E8185" s="24">
        <f>IFERROR(VLOOKUP(GAME_JUMP_REPORT_CONSOLIDATED!C8185,GAME_INDEX!$A$7:$E$34,5,FALSE), "NO MATCH")</f>
        <v>1024</v>
      </c>
      <c r="F8185" s="24" t="str">
        <f>IFERROR(VLOOKUP(C8185,GAME_INDEX!$A$7:$E$34,4,FALSE), "NO MATCH!!!")</f>
        <v>NC State</v>
      </c>
      <c r="G8185" t="s">
        <v>8176</v>
      </c>
      <c r="H8185" s="1">
        <v>43050</v>
      </c>
      <c r="I8185">
        <v>4884</v>
      </c>
      <c r="J8185" t="s">
        <v>7</v>
      </c>
      <c r="K8185" t="s">
        <v>3254</v>
      </c>
      <c r="L8185">
        <v>22.9</v>
      </c>
    </row>
    <row r="8186" spans="1:12" x14ac:dyDescent="0.55000000000000004">
      <c r="A8186" s="24" t="str">
        <f t="shared" si="128"/>
        <v>102411</v>
      </c>
      <c r="B8186" s="24" t="s">
        <v>14</v>
      </c>
      <c r="C8186" s="25">
        <v>43050</v>
      </c>
      <c r="D8186" s="24">
        <f>IFERROR(VLOOKUP(B8186,'2017_GT Roster'!$B$6:$H$21,7, FALSE), "NO MATCH!!!")</f>
        <v>11</v>
      </c>
      <c r="E8186" s="24">
        <f>IFERROR(VLOOKUP(GAME_JUMP_REPORT_CONSOLIDATED!C8186,GAME_INDEX!$A$7:$E$34,5,FALSE), "NO MATCH")</f>
        <v>1024</v>
      </c>
      <c r="F8186" s="24" t="str">
        <f>IFERROR(VLOOKUP(C8186,GAME_INDEX!$A$7:$E$34,4,FALSE), "NO MATCH!!!")</f>
        <v>NC State</v>
      </c>
      <c r="G8186" t="s">
        <v>8177</v>
      </c>
      <c r="H8186" s="1">
        <v>43050</v>
      </c>
      <c r="I8186">
        <v>4887</v>
      </c>
      <c r="J8186" t="s">
        <v>7</v>
      </c>
      <c r="K8186" t="s">
        <v>14</v>
      </c>
      <c r="L8186">
        <v>18.8</v>
      </c>
    </row>
    <row r="8187" spans="1:12" x14ac:dyDescent="0.55000000000000004">
      <c r="A8187" s="24" t="str">
        <f t="shared" si="128"/>
        <v>10241</v>
      </c>
      <c r="B8187" s="24" t="s">
        <v>3254</v>
      </c>
      <c r="C8187" s="25">
        <v>43050</v>
      </c>
      <c r="D8187" s="24">
        <f>IFERROR(VLOOKUP(B8187,'2017_GT Roster'!$B$6:$H$21,7, FALSE), "NO MATCH!!!")</f>
        <v>1</v>
      </c>
      <c r="E8187" s="24">
        <f>IFERROR(VLOOKUP(GAME_JUMP_REPORT_CONSOLIDATED!C8187,GAME_INDEX!$A$7:$E$34,5,FALSE), "NO MATCH")</f>
        <v>1024</v>
      </c>
      <c r="F8187" s="24" t="str">
        <f>IFERROR(VLOOKUP(C8187,GAME_INDEX!$A$7:$E$34,4,FALSE), "NO MATCH!!!")</f>
        <v>NC State</v>
      </c>
      <c r="G8187" t="s">
        <v>8178</v>
      </c>
      <c r="H8187" s="1">
        <v>43050</v>
      </c>
      <c r="I8187">
        <v>4889</v>
      </c>
      <c r="J8187" t="s">
        <v>7</v>
      </c>
      <c r="K8187" t="s">
        <v>3254</v>
      </c>
      <c r="L8187">
        <v>17.399999999999999</v>
      </c>
    </row>
    <row r="8188" spans="1:12" x14ac:dyDescent="0.55000000000000004">
      <c r="A8188" s="24" t="str">
        <f t="shared" si="128"/>
        <v>10241</v>
      </c>
      <c r="B8188" s="24" t="s">
        <v>3254</v>
      </c>
      <c r="C8188" s="25">
        <v>43050</v>
      </c>
      <c r="D8188" s="24">
        <f>IFERROR(VLOOKUP(B8188,'2017_GT Roster'!$B$6:$H$21,7, FALSE), "NO MATCH!!!")</f>
        <v>1</v>
      </c>
      <c r="E8188" s="24">
        <f>IFERROR(VLOOKUP(GAME_JUMP_REPORT_CONSOLIDATED!C8188,GAME_INDEX!$A$7:$E$34,5,FALSE), "NO MATCH")</f>
        <v>1024</v>
      </c>
      <c r="F8188" s="24" t="str">
        <f>IFERROR(VLOOKUP(C8188,GAME_INDEX!$A$7:$E$34,4,FALSE), "NO MATCH!!!")</f>
        <v>NC State</v>
      </c>
      <c r="G8188" t="s">
        <v>8179</v>
      </c>
      <c r="H8188" s="1">
        <v>43050</v>
      </c>
      <c r="I8188">
        <v>4896</v>
      </c>
      <c r="J8188" t="s">
        <v>7</v>
      </c>
      <c r="K8188" t="s">
        <v>3254</v>
      </c>
      <c r="L8188">
        <v>16.600000000000001</v>
      </c>
    </row>
    <row r="8189" spans="1:12" x14ac:dyDescent="0.55000000000000004">
      <c r="A8189" s="24" t="str">
        <f t="shared" si="128"/>
        <v>102410</v>
      </c>
      <c r="B8189" s="24" t="s">
        <v>5225</v>
      </c>
      <c r="C8189" s="25">
        <v>43050</v>
      </c>
      <c r="D8189" s="24">
        <f>IFERROR(VLOOKUP(B8189,'2017_GT Roster'!$B$6:$H$21,7, FALSE), "NO MATCH!!!")</f>
        <v>10</v>
      </c>
      <c r="E8189" s="24">
        <f>IFERROR(VLOOKUP(GAME_JUMP_REPORT_CONSOLIDATED!C8189,GAME_INDEX!$A$7:$E$34,5,FALSE), "NO MATCH")</f>
        <v>1024</v>
      </c>
      <c r="F8189" s="24" t="str">
        <f>IFERROR(VLOOKUP(C8189,GAME_INDEX!$A$7:$E$34,4,FALSE), "NO MATCH!!!")</f>
        <v>NC State</v>
      </c>
      <c r="G8189" t="s">
        <v>8180</v>
      </c>
      <c r="H8189" s="1">
        <v>43050</v>
      </c>
      <c r="I8189">
        <v>4898</v>
      </c>
      <c r="J8189" t="s">
        <v>7</v>
      </c>
      <c r="K8189" t="s">
        <v>5225</v>
      </c>
      <c r="L8189">
        <v>12.6</v>
      </c>
    </row>
    <row r="8190" spans="1:12" x14ac:dyDescent="0.55000000000000004">
      <c r="A8190" s="24" t="str">
        <f t="shared" si="128"/>
        <v>102411</v>
      </c>
      <c r="B8190" s="24" t="s">
        <v>14</v>
      </c>
      <c r="C8190" s="25">
        <v>43050</v>
      </c>
      <c r="D8190" s="24">
        <f>IFERROR(VLOOKUP(B8190,'2017_GT Roster'!$B$6:$H$21,7, FALSE), "NO MATCH!!!")</f>
        <v>11</v>
      </c>
      <c r="E8190" s="24">
        <f>IFERROR(VLOOKUP(GAME_JUMP_REPORT_CONSOLIDATED!C8190,GAME_INDEX!$A$7:$E$34,5,FALSE), "NO MATCH")</f>
        <v>1024</v>
      </c>
      <c r="F8190" s="24" t="str">
        <f>IFERROR(VLOOKUP(C8190,GAME_INDEX!$A$7:$E$34,4,FALSE), "NO MATCH!!!")</f>
        <v>NC State</v>
      </c>
      <c r="G8190" t="s">
        <v>8181</v>
      </c>
      <c r="H8190" s="1">
        <v>43050</v>
      </c>
      <c r="I8190">
        <v>4899</v>
      </c>
      <c r="J8190" t="s">
        <v>7</v>
      </c>
      <c r="K8190" t="s">
        <v>14</v>
      </c>
      <c r="L8190">
        <v>19</v>
      </c>
    </row>
    <row r="8191" spans="1:12" x14ac:dyDescent="0.55000000000000004">
      <c r="A8191" s="24" t="str">
        <f t="shared" si="128"/>
        <v>102412</v>
      </c>
      <c r="B8191" s="24" t="s">
        <v>10639</v>
      </c>
      <c r="C8191" s="25">
        <v>43050</v>
      </c>
      <c r="D8191" s="24">
        <f>IFERROR(VLOOKUP(B8191,'2017_GT Roster'!$B$6:$H$21,7, FALSE), "NO MATCH!!!")</f>
        <v>12</v>
      </c>
      <c r="E8191" s="24">
        <f>IFERROR(VLOOKUP(GAME_JUMP_REPORT_CONSOLIDATED!C8191,GAME_INDEX!$A$7:$E$34,5,FALSE), "NO MATCH")</f>
        <v>1024</v>
      </c>
      <c r="F8191" s="24" t="str">
        <f>IFERROR(VLOOKUP(C8191,GAME_INDEX!$A$7:$E$34,4,FALSE), "NO MATCH!!!")</f>
        <v>NC State</v>
      </c>
      <c r="G8191" t="s">
        <v>8182</v>
      </c>
      <c r="H8191" s="1">
        <v>43050</v>
      </c>
      <c r="I8191">
        <v>5361</v>
      </c>
      <c r="J8191" t="s">
        <v>7</v>
      </c>
      <c r="K8191" t="s">
        <v>12</v>
      </c>
      <c r="L8191">
        <v>11.1</v>
      </c>
    </row>
    <row r="8192" spans="1:12" x14ac:dyDescent="0.55000000000000004">
      <c r="A8192" s="24" t="str">
        <f t="shared" si="128"/>
        <v>10244</v>
      </c>
      <c r="B8192" s="24" t="s">
        <v>3262</v>
      </c>
      <c r="C8192" s="25">
        <v>43050</v>
      </c>
      <c r="D8192" s="24">
        <f>IFERROR(VLOOKUP(B8192,'2017_GT Roster'!$B$6:$H$21,7, FALSE), "NO MATCH!!!")</f>
        <v>4</v>
      </c>
      <c r="E8192" s="24">
        <f>IFERROR(VLOOKUP(GAME_JUMP_REPORT_CONSOLIDATED!C8192,GAME_INDEX!$A$7:$E$34,5,FALSE), "NO MATCH")</f>
        <v>1024</v>
      </c>
      <c r="F8192" s="24" t="str">
        <f>IFERROR(VLOOKUP(C8192,GAME_INDEX!$A$7:$E$34,4,FALSE), "NO MATCH!!!")</f>
        <v>NC State</v>
      </c>
      <c r="G8192" t="s">
        <v>8183</v>
      </c>
      <c r="H8192" s="1">
        <v>43050</v>
      </c>
      <c r="I8192">
        <v>5562</v>
      </c>
      <c r="J8192" t="s">
        <v>7</v>
      </c>
      <c r="K8192" t="s">
        <v>3262</v>
      </c>
      <c r="L8192">
        <v>20.7</v>
      </c>
    </row>
    <row r="8193" spans="1:12" x14ac:dyDescent="0.55000000000000004">
      <c r="A8193" s="24" t="str">
        <f t="shared" si="128"/>
        <v>102411</v>
      </c>
      <c r="B8193" s="24" t="s">
        <v>14</v>
      </c>
      <c r="C8193" s="25">
        <v>43050</v>
      </c>
      <c r="D8193" s="24">
        <f>IFERROR(VLOOKUP(B8193,'2017_GT Roster'!$B$6:$H$21,7, FALSE), "NO MATCH!!!")</f>
        <v>11</v>
      </c>
      <c r="E8193" s="24">
        <f>IFERROR(VLOOKUP(GAME_JUMP_REPORT_CONSOLIDATED!C8193,GAME_INDEX!$A$7:$E$34,5,FALSE), "NO MATCH")</f>
        <v>1024</v>
      </c>
      <c r="F8193" s="24" t="str">
        <f>IFERROR(VLOOKUP(C8193,GAME_INDEX!$A$7:$E$34,4,FALSE), "NO MATCH!!!")</f>
        <v>NC State</v>
      </c>
      <c r="G8193" t="s">
        <v>8184</v>
      </c>
      <c r="H8193" s="1">
        <v>43050</v>
      </c>
      <c r="I8193">
        <v>5564</v>
      </c>
      <c r="J8193" t="s">
        <v>7</v>
      </c>
      <c r="K8193" t="s">
        <v>14</v>
      </c>
      <c r="L8193">
        <v>14.9</v>
      </c>
    </row>
    <row r="8194" spans="1:12" x14ac:dyDescent="0.55000000000000004">
      <c r="A8194" s="24" t="str">
        <f t="shared" si="128"/>
        <v>10244</v>
      </c>
      <c r="B8194" s="24" t="s">
        <v>3262</v>
      </c>
      <c r="C8194" s="25">
        <v>43050</v>
      </c>
      <c r="D8194" s="24">
        <f>IFERROR(VLOOKUP(B8194,'2017_GT Roster'!$B$6:$H$21,7, FALSE), "NO MATCH!!!")</f>
        <v>4</v>
      </c>
      <c r="E8194" s="24">
        <f>IFERROR(VLOOKUP(GAME_JUMP_REPORT_CONSOLIDATED!C8194,GAME_INDEX!$A$7:$E$34,5,FALSE), "NO MATCH")</f>
        <v>1024</v>
      </c>
      <c r="F8194" s="24" t="str">
        <f>IFERROR(VLOOKUP(C8194,GAME_INDEX!$A$7:$E$34,4,FALSE), "NO MATCH!!!")</f>
        <v>NC State</v>
      </c>
      <c r="G8194" t="s">
        <v>8185</v>
      </c>
      <c r="H8194" s="1">
        <v>43050</v>
      </c>
      <c r="I8194">
        <v>5570</v>
      </c>
      <c r="J8194" t="s">
        <v>7</v>
      </c>
      <c r="K8194" t="s">
        <v>3262</v>
      </c>
      <c r="L8194">
        <v>17.5</v>
      </c>
    </row>
    <row r="8195" spans="1:12" x14ac:dyDescent="0.55000000000000004">
      <c r="A8195" s="24" t="str">
        <f t="shared" si="128"/>
        <v>102414</v>
      </c>
      <c r="B8195" s="24" t="s">
        <v>10</v>
      </c>
      <c r="C8195" s="25">
        <v>43050</v>
      </c>
      <c r="D8195" s="24">
        <f>IFERROR(VLOOKUP(B8195,'2017_GT Roster'!$B$6:$H$21,7, FALSE), "NO MATCH!!!")</f>
        <v>14</v>
      </c>
      <c r="E8195" s="24">
        <f>IFERROR(VLOOKUP(GAME_JUMP_REPORT_CONSOLIDATED!C8195,GAME_INDEX!$A$7:$E$34,5,FALSE), "NO MATCH")</f>
        <v>1024</v>
      </c>
      <c r="F8195" s="24" t="str">
        <f>IFERROR(VLOOKUP(C8195,GAME_INDEX!$A$7:$E$34,4,FALSE), "NO MATCH!!!")</f>
        <v>NC State</v>
      </c>
      <c r="G8195" t="s">
        <v>8186</v>
      </c>
      <c r="H8195" s="1">
        <v>43050</v>
      </c>
      <c r="I8195">
        <v>5575</v>
      </c>
      <c r="J8195" t="s">
        <v>7</v>
      </c>
      <c r="K8195" t="s">
        <v>10</v>
      </c>
      <c r="L8195">
        <v>17.3</v>
      </c>
    </row>
    <row r="8196" spans="1:12" x14ac:dyDescent="0.55000000000000004">
      <c r="A8196" s="24" t="str">
        <f t="shared" si="128"/>
        <v>102410</v>
      </c>
      <c r="B8196" s="24" t="s">
        <v>5225</v>
      </c>
      <c r="C8196" s="25">
        <v>43050</v>
      </c>
      <c r="D8196" s="24">
        <f>IFERROR(VLOOKUP(B8196,'2017_GT Roster'!$B$6:$H$21,7, FALSE), "NO MATCH!!!")</f>
        <v>10</v>
      </c>
      <c r="E8196" s="24">
        <f>IFERROR(VLOOKUP(GAME_JUMP_REPORT_CONSOLIDATED!C8196,GAME_INDEX!$A$7:$E$34,5,FALSE), "NO MATCH")</f>
        <v>1024</v>
      </c>
      <c r="F8196" s="24" t="str">
        <f>IFERROR(VLOOKUP(C8196,GAME_INDEX!$A$7:$E$34,4,FALSE), "NO MATCH!!!")</f>
        <v>NC State</v>
      </c>
      <c r="G8196" t="s">
        <v>8187</v>
      </c>
      <c r="H8196" s="1">
        <v>43050</v>
      </c>
      <c r="I8196">
        <v>5577</v>
      </c>
      <c r="J8196" t="s">
        <v>7</v>
      </c>
      <c r="K8196" t="s">
        <v>5225</v>
      </c>
      <c r="L8196">
        <v>8.3000000000000007</v>
      </c>
    </row>
    <row r="8197" spans="1:12" x14ac:dyDescent="0.55000000000000004">
      <c r="A8197" s="24" t="str">
        <f t="shared" si="128"/>
        <v>102410</v>
      </c>
      <c r="B8197" s="24" t="s">
        <v>5225</v>
      </c>
      <c r="C8197" s="25">
        <v>43050</v>
      </c>
      <c r="D8197" s="24">
        <f>IFERROR(VLOOKUP(B8197,'2017_GT Roster'!$B$6:$H$21,7, FALSE), "NO MATCH!!!")</f>
        <v>10</v>
      </c>
      <c r="E8197" s="24">
        <f>IFERROR(VLOOKUP(GAME_JUMP_REPORT_CONSOLIDATED!C8197,GAME_INDEX!$A$7:$E$34,5,FALSE), "NO MATCH")</f>
        <v>1024</v>
      </c>
      <c r="F8197" s="24" t="str">
        <f>IFERROR(VLOOKUP(C8197,GAME_INDEX!$A$7:$E$34,4,FALSE), "NO MATCH!!!")</f>
        <v>NC State</v>
      </c>
      <c r="G8197" t="s">
        <v>8188</v>
      </c>
      <c r="H8197" s="1">
        <v>43050</v>
      </c>
      <c r="I8197">
        <v>5578</v>
      </c>
      <c r="J8197" t="s">
        <v>7</v>
      </c>
      <c r="K8197" t="s">
        <v>5225</v>
      </c>
      <c r="L8197">
        <v>8.6999999999999993</v>
      </c>
    </row>
    <row r="8198" spans="1:12" x14ac:dyDescent="0.55000000000000004">
      <c r="A8198" s="24" t="str">
        <f t="shared" si="128"/>
        <v>102411</v>
      </c>
      <c r="B8198" s="24" t="s">
        <v>14</v>
      </c>
      <c r="C8198" s="25">
        <v>43050</v>
      </c>
      <c r="D8198" s="24">
        <f>IFERROR(VLOOKUP(B8198,'2017_GT Roster'!$B$6:$H$21,7, FALSE), "NO MATCH!!!")</f>
        <v>11</v>
      </c>
      <c r="E8198" s="24">
        <f>IFERROR(VLOOKUP(GAME_JUMP_REPORT_CONSOLIDATED!C8198,GAME_INDEX!$A$7:$E$34,5,FALSE), "NO MATCH")</f>
        <v>1024</v>
      </c>
      <c r="F8198" s="24" t="str">
        <f>IFERROR(VLOOKUP(C8198,GAME_INDEX!$A$7:$E$34,4,FALSE), "NO MATCH!!!")</f>
        <v>NC State</v>
      </c>
      <c r="G8198" t="s">
        <v>8189</v>
      </c>
      <c r="H8198" s="1">
        <v>43050</v>
      </c>
      <c r="I8198">
        <v>5578</v>
      </c>
      <c r="J8198" t="s">
        <v>7</v>
      </c>
      <c r="K8198" t="s">
        <v>14</v>
      </c>
      <c r="L8198">
        <v>13.3</v>
      </c>
    </row>
    <row r="8199" spans="1:12" x14ac:dyDescent="0.55000000000000004">
      <c r="A8199" s="24" t="str">
        <f t="shared" si="128"/>
        <v>10244</v>
      </c>
      <c r="B8199" s="24" t="s">
        <v>3262</v>
      </c>
      <c r="C8199" s="25">
        <v>43050</v>
      </c>
      <c r="D8199" s="24">
        <f>IFERROR(VLOOKUP(B8199,'2017_GT Roster'!$B$6:$H$21,7, FALSE), "NO MATCH!!!")</f>
        <v>4</v>
      </c>
      <c r="E8199" s="24">
        <f>IFERROR(VLOOKUP(GAME_JUMP_REPORT_CONSOLIDATED!C8199,GAME_INDEX!$A$7:$E$34,5,FALSE), "NO MATCH")</f>
        <v>1024</v>
      </c>
      <c r="F8199" s="24" t="str">
        <f>IFERROR(VLOOKUP(C8199,GAME_INDEX!$A$7:$E$34,4,FALSE), "NO MATCH!!!")</f>
        <v>NC State</v>
      </c>
      <c r="G8199" t="s">
        <v>8190</v>
      </c>
      <c r="H8199" s="1">
        <v>43050</v>
      </c>
      <c r="I8199">
        <v>5595</v>
      </c>
      <c r="J8199" t="s">
        <v>7</v>
      </c>
      <c r="K8199" t="s">
        <v>3262</v>
      </c>
      <c r="L8199">
        <v>19.399999999999999</v>
      </c>
    </row>
    <row r="8200" spans="1:12" x14ac:dyDescent="0.55000000000000004">
      <c r="A8200" s="24" t="str">
        <f t="shared" si="128"/>
        <v>102411</v>
      </c>
      <c r="B8200" s="24" t="s">
        <v>14</v>
      </c>
      <c r="C8200" s="25">
        <v>43050</v>
      </c>
      <c r="D8200" s="24">
        <f>IFERROR(VLOOKUP(B8200,'2017_GT Roster'!$B$6:$H$21,7, FALSE), "NO MATCH!!!")</f>
        <v>11</v>
      </c>
      <c r="E8200" s="24">
        <f>IFERROR(VLOOKUP(GAME_JUMP_REPORT_CONSOLIDATED!C8200,GAME_INDEX!$A$7:$E$34,5,FALSE), "NO MATCH")</f>
        <v>1024</v>
      </c>
      <c r="F8200" s="24" t="str">
        <f>IFERROR(VLOOKUP(C8200,GAME_INDEX!$A$7:$E$34,4,FALSE), "NO MATCH!!!")</f>
        <v>NC State</v>
      </c>
      <c r="G8200" t="s">
        <v>8191</v>
      </c>
      <c r="H8200" s="1">
        <v>43050</v>
      </c>
      <c r="I8200">
        <v>5597</v>
      </c>
      <c r="J8200" t="s">
        <v>7</v>
      </c>
      <c r="K8200" t="s">
        <v>14</v>
      </c>
      <c r="L8200">
        <v>14.3</v>
      </c>
    </row>
    <row r="8201" spans="1:12" x14ac:dyDescent="0.55000000000000004">
      <c r="A8201" s="24" t="str">
        <f t="shared" si="128"/>
        <v>102414</v>
      </c>
      <c r="B8201" s="24" t="s">
        <v>10</v>
      </c>
      <c r="C8201" s="25">
        <v>43050</v>
      </c>
      <c r="D8201" s="24">
        <f>IFERROR(VLOOKUP(B8201,'2017_GT Roster'!$B$6:$H$21,7, FALSE), "NO MATCH!!!")</f>
        <v>14</v>
      </c>
      <c r="E8201" s="24">
        <f>IFERROR(VLOOKUP(GAME_JUMP_REPORT_CONSOLIDATED!C8201,GAME_INDEX!$A$7:$E$34,5,FALSE), "NO MATCH")</f>
        <v>1024</v>
      </c>
      <c r="F8201" s="24" t="str">
        <f>IFERROR(VLOOKUP(C8201,GAME_INDEX!$A$7:$E$34,4,FALSE), "NO MATCH!!!")</f>
        <v>NC State</v>
      </c>
      <c r="G8201" t="s">
        <v>8192</v>
      </c>
      <c r="H8201" s="1">
        <v>43050</v>
      </c>
      <c r="I8201">
        <v>5599</v>
      </c>
      <c r="J8201" t="s">
        <v>7</v>
      </c>
      <c r="K8201" t="s">
        <v>10</v>
      </c>
      <c r="L8201">
        <v>17.3</v>
      </c>
    </row>
    <row r="8202" spans="1:12" x14ac:dyDescent="0.55000000000000004">
      <c r="A8202" s="24" t="str">
        <f t="shared" si="128"/>
        <v>10244</v>
      </c>
      <c r="B8202" s="24" t="s">
        <v>3262</v>
      </c>
      <c r="C8202" s="25">
        <v>43050</v>
      </c>
      <c r="D8202" s="24">
        <f>IFERROR(VLOOKUP(B8202,'2017_GT Roster'!$B$6:$H$21,7, FALSE), "NO MATCH!!!")</f>
        <v>4</v>
      </c>
      <c r="E8202" s="24">
        <f>IFERROR(VLOOKUP(GAME_JUMP_REPORT_CONSOLIDATED!C8202,GAME_INDEX!$A$7:$E$34,5,FALSE), "NO MATCH")</f>
        <v>1024</v>
      </c>
      <c r="F8202" s="24" t="str">
        <f>IFERROR(VLOOKUP(C8202,GAME_INDEX!$A$7:$E$34,4,FALSE), "NO MATCH!!!")</f>
        <v>NC State</v>
      </c>
      <c r="G8202" t="s">
        <v>8193</v>
      </c>
      <c r="H8202" s="1">
        <v>43050</v>
      </c>
      <c r="I8202">
        <v>5602</v>
      </c>
      <c r="J8202" t="s">
        <v>7</v>
      </c>
      <c r="K8202" t="s">
        <v>3262</v>
      </c>
      <c r="L8202">
        <v>17.899999999999999</v>
      </c>
    </row>
    <row r="8203" spans="1:12" x14ac:dyDescent="0.55000000000000004">
      <c r="A8203" s="24" t="str">
        <f t="shared" si="128"/>
        <v>102414</v>
      </c>
      <c r="B8203" s="24" t="s">
        <v>10</v>
      </c>
      <c r="C8203" s="25">
        <v>43050</v>
      </c>
      <c r="D8203" s="24">
        <f>IFERROR(VLOOKUP(B8203,'2017_GT Roster'!$B$6:$H$21,7, FALSE), "NO MATCH!!!")</f>
        <v>14</v>
      </c>
      <c r="E8203" s="24">
        <f>IFERROR(VLOOKUP(GAME_JUMP_REPORT_CONSOLIDATED!C8203,GAME_INDEX!$A$7:$E$34,5,FALSE), "NO MATCH")</f>
        <v>1024</v>
      </c>
      <c r="F8203" s="24" t="str">
        <f>IFERROR(VLOOKUP(C8203,GAME_INDEX!$A$7:$E$34,4,FALSE), "NO MATCH!!!")</f>
        <v>NC State</v>
      </c>
      <c r="G8203" t="s">
        <v>8194</v>
      </c>
      <c r="H8203" s="1">
        <v>43050</v>
      </c>
      <c r="I8203">
        <v>5604</v>
      </c>
      <c r="J8203" t="s">
        <v>7</v>
      </c>
      <c r="K8203" t="s">
        <v>10</v>
      </c>
      <c r="L8203">
        <v>20.9</v>
      </c>
    </row>
    <row r="8204" spans="1:12" x14ac:dyDescent="0.55000000000000004">
      <c r="A8204" s="24" t="str">
        <f t="shared" si="128"/>
        <v>102410</v>
      </c>
      <c r="B8204" s="24" t="s">
        <v>5225</v>
      </c>
      <c r="C8204" s="25">
        <v>43050</v>
      </c>
      <c r="D8204" s="24">
        <f>IFERROR(VLOOKUP(B8204,'2017_GT Roster'!$B$6:$H$21,7, FALSE), "NO MATCH!!!")</f>
        <v>10</v>
      </c>
      <c r="E8204" s="24">
        <f>IFERROR(VLOOKUP(GAME_JUMP_REPORT_CONSOLIDATED!C8204,GAME_INDEX!$A$7:$E$34,5,FALSE), "NO MATCH")</f>
        <v>1024</v>
      </c>
      <c r="F8204" s="24" t="str">
        <f>IFERROR(VLOOKUP(C8204,GAME_INDEX!$A$7:$E$34,4,FALSE), "NO MATCH!!!")</f>
        <v>NC State</v>
      </c>
      <c r="G8204" t="s">
        <v>8195</v>
      </c>
      <c r="H8204" s="1">
        <v>43050</v>
      </c>
      <c r="I8204">
        <v>5608</v>
      </c>
      <c r="J8204" t="s">
        <v>7</v>
      </c>
      <c r="K8204" t="s">
        <v>5225</v>
      </c>
      <c r="L8204">
        <v>10.5</v>
      </c>
    </row>
    <row r="8205" spans="1:12" x14ac:dyDescent="0.55000000000000004">
      <c r="A8205" s="24" t="str">
        <f t="shared" si="128"/>
        <v>10249</v>
      </c>
      <c r="B8205" s="24" t="s">
        <v>27</v>
      </c>
      <c r="C8205" s="25">
        <v>43050</v>
      </c>
      <c r="D8205" s="24">
        <f>IFERROR(VLOOKUP(B8205,'2017_GT Roster'!$B$6:$H$21,7, FALSE), "NO MATCH!!!")</f>
        <v>9</v>
      </c>
      <c r="E8205" s="24">
        <f>IFERROR(VLOOKUP(GAME_JUMP_REPORT_CONSOLIDATED!C8205,GAME_INDEX!$A$7:$E$34,5,FALSE), "NO MATCH")</f>
        <v>1024</v>
      </c>
      <c r="F8205" s="24" t="str">
        <f>IFERROR(VLOOKUP(C8205,GAME_INDEX!$A$7:$E$34,4,FALSE), "NO MATCH!!!")</f>
        <v>NC State</v>
      </c>
      <c r="G8205" t="s">
        <v>8196</v>
      </c>
      <c r="H8205" s="1">
        <v>43050</v>
      </c>
      <c r="I8205">
        <v>5610</v>
      </c>
      <c r="J8205" t="s">
        <v>7</v>
      </c>
      <c r="K8205" t="s">
        <v>27</v>
      </c>
      <c r="L8205">
        <v>13.3</v>
      </c>
    </row>
    <row r="8206" spans="1:12" x14ac:dyDescent="0.55000000000000004">
      <c r="A8206" s="24" t="str">
        <f t="shared" si="128"/>
        <v>10244</v>
      </c>
      <c r="B8206" s="24" t="s">
        <v>3262</v>
      </c>
      <c r="C8206" s="25">
        <v>43050</v>
      </c>
      <c r="D8206" s="24">
        <f>IFERROR(VLOOKUP(B8206,'2017_GT Roster'!$B$6:$H$21,7, FALSE), "NO MATCH!!!")</f>
        <v>4</v>
      </c>
      <c r="E8206" s="24">
        <f>IFERROR(VLOOKUP(GAME_JUMP_REPORT_CONSOLIDATED!C8206,GAME_INDEX!$A$7:$E$34,5,FALSE), "NO MATCH")</f>
        <v>1024</v>
      </c>
      <c r="F8206" s="24" t="str">
        <f>IFERROR(VLOOKUP(C8206,GAME_INDEX!$A$7:$E$34,4,FALSE), "NO MATCH!!!")</f>
        <v>NC State</v>
      </c>
      <c r="G8206" t="s">
        <v>8197</v>
      </c>
      <c r="H8206" s="1">
        <v>43050</v>
      </c>
      <c r="I8206">
        <v>5630</v>
      </c>
      <c r="J8206" t="s">
        <v>7</v>
      </c>
      <c r="K8206" t="s">
        <v>3262</v>
      </c>
      <c r="L8206">
        <v>19.100000000000001</v>
      </c>
    </row>
    <row r="8207" spans="1:12" x14ac:dyDescent="0.55000000000000004">
      <c r="A8207" s="24" t="str">
        <f t="shared" si="128"/>
        <v>102411</v>
      </c>
      <c r="B8207" s="24" t="s">
        <v>14</v>
      </c>
      <c r="C8207" s="25">
        <v>43050</v>
      </c>
      <c r="D8207" s="24">
        <f>IFERROR(VLOOKUP(B8207,'2017_GT Roster'!$B$6:$H$21,7, FALSE), "NO MATCH!!!")</f>
        <v>11</v>
      </c>
      <c r="E8207" s="24">
        <f>IFERROR(VLOOKUP(GAME_JUMP_REPORT_CONSOLIDATED!C8207,GAME_INDEX!$A$7:$E$34,5,FALSE), "NO MATCH")</f>
        <v>1024</v>
      </c>
      <c r="F8207" s="24" t="str">
        <f>IFERROR(VLOOKUP(C8207,GAME_INDEX!$A$7:$E$34,4,FALSE), "NO MATCH!!!")</f>
        <v>NC State</v>
      </c>
      <c r="G8207" t="s">
        <v>8198</v>
      </c>
      <c r="H8207" s="1">
        <v>43050</v>
      </c>
      <c r="I8207">
        <v>5632</v>
      </c>
      <c r="J8207" t="s">
        <v>7</v>
      </c>
      <c r="K8207" t="s">
        <v>14</v>
      </c>
      <c r="L8207">
        <v>15.7</v>
      </c>
    </row>
    <row r="8208" spans="1:12" x14ac:dyDescent="0.55000000000000004">
      <c r="A8208" s="24" t="str">
        <f t="shared" si="128"/>
        <v>102414</v>
      </c>
      <c r="B8208" s="24" t="s">
        <v>10</v>
      </c>
      <c r="C8208" s="25">
        <v>43050</v>
      </c>
      <c r="D8208" s="24">
        <f>IFERROR(VLOOKUP(B8208,'2017_GT Roster'!$B$6:$H$21,7, FALSE), "NO MATCH!!!")</f>
        <v>14</v>
      </c>
      <c r="E8208" s="24">
        <f>IFERROR(VLOOKUP(GAME_JUMP_REPORT_CONSOLIDATED!C8208,GAME_INDEX!$A$7:$E$34,5,FALSE), "NO MATCH")</f>
        <v>1024</v>
      </c>
      <c r="F8208" s="24" t="str">
        <f>IFERROR(VLOOKUP(C8208,GAME_INDEX!$A$7:$E$34,4,FALSE), "NO MATCH!!!")</f>
        <v>NC State</v>
      </c>
      <c r="G8208" t="s">
        <v>8199</v>
      </c>
      <c r="H8208" s="1">
        <v>43050</v>
      </c>
      <c r="I8208">
        <v>5634</v>
      </c>
      <c r="J8208" t="s">
        <v>7</v>
      </c>
      <c r="K8208" t="s">
        <v>10</v>
      </c>
      <c r="L8208">
        <v>17.600000000000001</v>
      </c>
    </row>
    <row r="8209" spans="1:12" x14ac:dyDescent="0.55000000000000004">
      <c r="A8209" s="24" t="str">
        <f t="shared" si="128"/>
        <v>10244</v>
      </c>
      <c r="B8209" s="24" t="s">
        <v>3262</v>
      </c>
      <c r="C8209" s="25">
        <v>43050</v>
      </c>
      <c r="D8209" s="24">
        <f>IFERROR(VLOOKUP(B8209,'2017_GT Roster'!$B$6:$H$21,7, FALSE), "NO MATCH!!!")</f>
        <v>4</v>
      </c>
      <c r="E8209" s="24">
        <f>IFERROR(VLOOKUP(GAME_JUMP_REPORT_CONSOLIDATED!C8209,GAME_INDEX!$A$7:$E$34,5,FALSE), "NO MATCH")</f>
        <v>1024</v>
      </c>
      <c r="F8209" s="24" t="str">
        <f>IFERROR(VLOOKUP(C8209,GAME_INDEX!$A$7:$E$34,4,FALSE), "NO MATCH!!!")</f>
        <v>NC State</v>
      </c>
      <c r="G8209" t="s">
        <v>8200</v>
      </c>
      <c r="H8209" s="1">
        <v>43050</v>
      </c>
      <c r="I8209">
        <v>5653</v>
      </c>
      <c r="J8209" t="s">
        <v>7</v>
      </c>
      <c r="K8209" t="s">
        <v>3262</v>
      </c>
      <c r="L8209">
        <v>10.4</v>
      </c>
    </row>
    <row r="8210" spans="1:12" x14ac:dyDescent="0.55000000000000004">
      <c r="A8210" s="24" t="str">
        <f t="shared" si="128"/>
        <v>102411</v>
      </c>
      <c r="B8210" s="24" t="s">
        <v>14</v>
      </c>
      <c r="C8210" s="25">
        <v>43050</v>
      </c>
      <c r="D8210" s="24">
        <f>IFERROR(VLOOKUP(B8210,'2017_GT Roster'!$B$6:$H$21,7, FALSE), "NO MATCH!!!")</f>
        <v>11</v>
      </c>
      <c r="E8210" s="24">
        <f>IFERROR(VLOOKUP(GAME_JUMP_REPORT_CONSOLIDATED!C8210,GAME_INDEX!$A$7:$E$34,5,FALSE), "NO MATCH")</f>
        <v>1024</v>
      </c>
      <c r="F8210" s="24" t="str">
        <f>IFERROR(VLOOKUP(C8210,GAME_INDEX!$A$7:$E$34,4,FALSE), "NO MATCH!!!")</f>
        <v>NC State</v>
      </c>
      <c r="G8210" t="s">
        <v>8201</v>
      </c>
      <c r="H8210" s="1">
        <v>43050</v>
      </c>
      <c r="I8210">
        <v>5656</v>
      </c>
      <c r="J8210" t="s">
        <v>7</v>
      </c>
      <c r="K8210" t="s">
        <v>14</v>
      </c>
      <c r="L8210">
        <v>15.5</v>
      </c>
    </row>
    <row r="8211" spans="1:12" x14ac:dyDescent="0.55000000000000004">
      <c r="A8211" s="24" t="str">
        <f t="shared" si="128"/>
        <v>102423</v>
      </c>
      <c r="B8211" s="24" t="s">
        <v>19</v>
      </c>
      <c r="C8211" s="25">
        <v>43050</v>
      </c>
      <c r="D8211" s="24">
        <f>IFERROR(VLOOKUP(B8211,'2017_GT Roster'!$B$6:$H$21,7, FALSE), "NO MATCH!!!")</f>
        <v>23</v>
      </c>
      <c r="E8211" s="24">
        <f>IFERROR(VLOOKUP(GAME_JUMP_REPORT_CONSOLIDATED!C8211,GAME_INDEX!$A$7:$E$34,5,FALSE), "NO MATCH")</f>
        <v>1024</v>
      </c>
      <c r="F8211" s="24" t="str">
        <f>IFERROR(VLOOKUP(C8211,GAME_INDEX!$A$7:$E$34,4,FALSE), "NO MATCH!!!")</f>
        <v>NC State</v>
      </c>
      <c r="G8211" t="s">
        <v>8202</v>
      </c>
      <c r="H8211" s="1">
        <v>43050</v>
      </c>
      <c r="I8211">
        <v>5661</v>
      </c>
      <c r="J8211" t="s">
        <v>7</v>
      </c>
      <c r="K8211" t="s">
        <v>19</v>
      </c>
      <c r="L8211">
        <v>8.6</v>
      </c>
    </row>
    <row r="8212" spans="1:12" x14ac:dyDescent="0.55000000000000004">
      <c r="A8212" s="24" t="str">
        <f t="shared" si="128"/>
        <v>102423</v>
      </c>
      <c r="B8212" s="24" t="s">
        <v>19</v>
      </c>
      <c r="C8212" s="25">
        <v>43050</v>
      </c>
      <c r="D8212" s="24">
        <f>IFERROR(VLOOKUP(B8212,'2017_GT Roster'!$B$6:$H$21,7, FALSE), "NO MATCH!!!")</f>
        <v>23</v>
      </c>
      <c r="E8212" s="24">
        <f>IFERROR(VLOOKUP(GAME_JUMP_REPORT_CONSOLIDATED!C8212,GAME_INDEX!$A$7:$E$34,5,FALSE), "NO MATCH")</f>
        <v>1024</v>
      </c>
      <c r="F8212" s="24" t="str">
        <f>IFERROR(VLOOKUP(C8212,GAME_INDEX!$A$7:$E$34,4,FALSE), "NO MATCH!!!")</f>
        <v>NC State</v>
      </c>
      <c r="G8212" t="s">
        <v>8203</v>
      </c>
      <c r="H8212" s="1">
        <v>43050</v>
      </c>
      <c r="I8212">
        <v>5678</v>
      </c>
      <c r="J8212" t="s">
        <v>7</v>
      </c>
      <c r="K8212" t="s">
        <v>19</v>
      </c>
      <c r="L8212">
        <v>15.8</v>
      </c>
    </row>
    <row r="8213" spans="1:12" x14ac:dyDescent="0.55000000000000004">
      <c r="A8213" s="24" t="str">
        <f t="shared" si="128"/>
        <v>10244</v>
      </c>
      <c r="B8213" s="24" t="s">
        <v>3262</v>
      </c>
      <c r="C8213" s="25">
        <v>43050</v>
      </c>
      <c r="D8213" s="24">
        <f>IFERROR(VLOOKUP(B8213,'2017_GT Roster'!$B$6:$H$21,7, FALSE), "NO MATCH!!!")</f>
        <v>4</v>
      </c>
      <c r="E8213" s="24">
        <f>IFERROR(VLOOKUP(GAME_JUMP_REPORT_CONSOLIDATED!C8213,GAME_INDEX!$A$7:$E$34,5,FALSE), "NO MATCH")</f>
        <v>1024</v>
      </c>
      <c r="F8213" s="24" t="str">
        <f>IFERROR(VLOOKUP(C8213,GAME_INDEX!$A$7:$E$34,4,FALSE), "NO MATCH!!!")</f>
        <v>NC State</v>
      </c>
      <c r="G8213" t="s">
        <v>8204</v>
      </c>
      <c r="H8213" s="1">
        <v>43050</v>
      </c>
      <c r="I8213">
        <v>5685</v>
      </c>
      <c r="J8213" t="s">
        <v>7</v>
      </c>
      <c r="K8213" t="s">
        <v>3262</v>
      </c>
      <c r="L8213">
        <v>17.899999999999999</v>
      </c>
    </row>
    <row r="8214" spans="1:12" x14ac:dyDescent="0.55000000000000004">
      <c r="A8214" s="24" t="str">
        <f t="shared" si="128"/>
        <v>10249</v>
      </c>
      <c r="B8214" s="24" t="s">
        <v>27</v>
      </c>
      <c r="C8214" s="25">
        <v>43050</v>
      </c>
      <c r="D8214" s="24">
        <f>IFERROR(VLOOKUP(B8214,'2017_GT Roster'!$B$6:$H$21,7, FALSE), "NO MATCH!!!")</f>
        <v>9</v>
      </c>
      <c r="E8214" s="24">
        <f>IFERROR(VLOOKUP(GAME_JUMP_REPORT_CONSOLIDATED!C8214,GAME_INDEX!$A$7:$E$34,5,FALSE), "NO MATCH")</f>
        <v>1024</v>
      </c>
      <c r="F8214" s="24" t="str">
        <f>IFERROR(VLOOKUP(C8214,GAME_INDEX!$A$7:$E$34,4,FALSE), "NO MATCH!!!")</f>
        <v>NC State</v>
      </c>
      <c r="G8214" t="s">
        <v>8205</v>
      </c>
      <c r="H8214" s="1">
        <v>43050</v>
      </c>
      <c r="I8214">
        <v>5687</v>
      </c>
      <c r="J8214" t="s">
        <v>7</v>
      </c>
      <c r="K8214" t="s">
        <v>27</v>
      </c>
      <c r="L8214">
        <v>13.3</v>
      </c>
    </row>
    <row r="8215" spans="1:12" x14ac:dyDescent="0.55000000000000004">
      <c r="A8215" s="24" t="str">
        <f t="shared" si="128"/>
        <v>102414</v>
      </c>
      <c r="B8215" s="24" t="s">
        <v>10</v>
      </c>
      <c r="C8215" s="25">
        <v>43050</v>
      </c>
      <c r="D8215" s="24">
        <f>IFERROR(VLOOKUP(B8215,'2017_GT Roster'!$B$6:$H$21,7, FALSE), "NO MATCH!!!")</f>
        <v>14</v>
      </c>
      <c r="E8215" s="24">
        <f>IFERROR(VLOOKUP(GAME_JUMP_REPORT_CONSOLIDATED!C8215,GAME_INDEX!$A$7:$E$34,5,FALSE), "NO MATCH")</f>
        <v>1024</v>
      </c>
      <c r="F8215" s="24" t="str">
        <f>IFERROR(VLOOKUP(C8215,GAME_INDEX!$A$7:$E$34,4,FALSE), "NO MATCH!!!")</f>
        <v>NC State</v>
      </c>
      <c r="G8215" t="s">
        <v>8206</v>
      </c>
      <c r="H8215" s="1">
        <v>43050</v>
      </c>
      <c r="I8215">
        <v>5690</v>
      </c>
      <c r="J8215" t="s">
        <v>7</v>
      </c>
      <c r="K8215" t="s">
        <v>10</v>
      </c>
      <c r="L8215">
        <v>17.899999999999999</v>
      </c>
    </row>
    <row r="8216" spans="1:12" x14ac:dyDescent="0.55000000000000004">
      <c r="A8216" s="24" t="str">
        <f t="shared" si="128"/>
        <v>102411</v>
      </c>
      <c r="B8216" s="24" t="s">
        <v>14</v>
      </c>
      <c r="C8216" s="25">
        <v>43050</v>
      </c>
      <c r="D8216" s="24">
        <f>IFERROR(VLOOKUP(B8216,'2017_GT Roster'!$B$6:$H$21,7, FALSE), "NO MATCH!!!")</f>
        <v>11</v>
      </c>
      <c r="E8216" s="24">
        <f>IFERROR(VLOOKUP(GAME_JUMP_REPORT_CONSOLIDATED!C8216,GAME_INDEX!$A$7:$E$34,5,FALSE), "NO MATCH")</f>
        <v>1024</v>
      </c>
      <c r="F8216" s="24" t="str">
        <f>IFERROR(VLOOKUP(C8216,GAME_INDEX!$A$7:$E$34,4,FALSE), "NO MATCH!!!")</f>
        <v>NC State</v>
      </c>
      <c r="G8216" t="s">
        <v>8207</v>
      </c>
      <c r="H8216" s="1">
        <v>43050</v>
      </c>
      <c r="I8216">
        <v>5694</v>
      </c>
      <c r="J8216" t="s">
        <v>7</v>
      </c>
      <c r="K8216" t="s">
        <v>14</v>
      </c>
      <c r="L8216">
        <v>11.1</v>
      </c>
    </row>
    <row r="8217" spans="1:12" x14ac:dyDescent="0.55000000000000004">
      <c r="A8217" s="24" t="str">
        <f t="shared" si="128"/>
        <v>10241</v>
      </c>
      <c r="B8217" s="24" t="s">
        <v>3254</v>
      </c>
      <c r="C8217" s="25">
        <v>43050</v>
      </c>
      <c r="D8217" s="24">
        <f>IFERROR(VLOOKUP(B8217,'2017_GT Roster'!$B$6:$H$21,7, FALSE), "NO MATCH!!!")</f>
        <v>1</v>
      </c>
      <c r="E8217" s="24">
        <f>IFERROR(VLOOKUP(GAME_JUMP_REPORT_CONSOLIDATED!C8217,GAME_INDEX!$A$7:$E$34,5,FALSE), "NO MATCH")</f>
        <v>1024</v>
      </c>
      <c r="F8217" s="24" t="str">
        <f>IFERROR(VLOOKUP(C8217,GAME_INDEX!$A$7:$E$34,4,FALSE), "NO MATCH!!!")</f>
        <v>NC State</v>
      </c>
      <c r="G8217" t="s">
        <v>8208</v>
      </c>
      <c r="H8217" s="1">
        <v>43050</v>
      </c>
      <c r="I8217">
        <v>5712</v>
      </c>
      <c r="J8217" t="s">
        <v>7</v>
      </c>
      <c r="K8217" t="s">
        <v>3254</v>
      </c>
      <c r="L8217">
        <v>17.3</v>
      </c>
    </row>
    <row r="8218" spans="1:12" x14ac:dyDescent="0.55000000000000004">
      <c r="A8218" s="24" t="str">
        <f t="shared" si="128"/>
        <v>10241</v>
      </c>
      <c r="B8218" s="24" t="s">
        <v>3254</v>
      </c>
      <c r="C8218" s="25">
        <v>43050</v>
      </c>
      <c r="D8218" s="24">
        <f>IFERROR(VLOOKUP(B8218,'2017_GT Roster'!$B$6:$H$21,7, FALSE), "NO MATCH!!!")</f>
        <v>1</v>
      </c>
      <c r="E8218" s="24">
        <f>IFERROR(VLOOKUP(GAME_JUMP_REPORT_CONSOLIDATED!C8218,GAME_INDEX!$A$7:$E$34,5,FALSE), "NO MATCH")</f>
        <v>1024</v>
      </c>
      <c r="F8218" s="24" t="str">
        <f>IFERROR(VLOOKUP(C8218,GAME_INDEX!$A$7:$E$34,4,FALSE), "NO MATCH!!!")</f>
        <v>NC State</v>
      </c>
      <c r="G8218" t="s">
        <v>8209</v>
      </c>
      <c r="H8218" s="1">
        <v>43050</v>
      </c>
      <c r="I8218">
        <v>5738</v>
      </c>
      <c r="J8218" t="s">
        <v>7</v>
      </c>
      <c r="K8218" t="s">
        <v>3254</v>
      </c>
      <c r="L8218">
        <v>17.3</v>
      </c>
    </row>
    <row r="8219" spans="1:12" x14ac:dyDescent="0.55000000000000004">
      <c r="A8219" s="24" t="str">
        <f t="shared" si="128"/>
        <v>102414</v>
      </c>
      <c r="B8219" s="24" t="s">
        <v>10</v>
      </c>
      <c r="C8219" s="25">
        <v>43050</v>
      </c>
      <c r="D8219" s="24">
        <f>IFERROR(VLOOKUP(B8219,'2017_GT Roster'!$B$6:$H$21,7, FALSE), "NO MATCH!!!")</f>
        <v>14</v>
      </c>
      <c r="E8219" s="24">
        <f>IFERROR(VLOOKUP(GAME_JUMP_REPORT_CONSOLIDATED!C8219,GAME_INDEX!$A$7:$E$34,5,FALSE), "NO MATCH")</f>
        <v>1024</v>
      </c>
      <c r="F8219" s="24" t="str">
        <f>IFERROR(VLOOKUP(C8219,GAME_INDEX!$A$7:$E$34,4,FALSE), "NO MATCH!!!")</f>
        <v>NC State</v>
      </c>
      <c r="G8219" t="s">
        <v>8210</v>
      </c>
      <c r="H8219" s="1">
        <v>43050</v>
      </c>
      <c r="I8219">
        <v>5739</v>
      </c>
      <c r="J8219" t="s">
        <v>7</v>
      </c>
      <c r="K8219" t="s">
        <v>10</v>
      </c>
      <c r="L8219">
        <v>17.600000000000001</v>
      </c>
    </row>
    <row r="8220" spans="1:12" x14ac:dyDescent="0.55000000000000004">
      <c r="A8220" s="24" t="str">
        <f t="shared" si="128"/>
        <v>10241</v>
      </c>
      <c r="B8220" s="24" t="s">
        <v>3254</v>
      </c>
      <c r="C8220" s="25">
        <v>43050</v>
      </c>
      <c r="D8220" s="24">
        <f>IFERROR(VLOOKUP(B8220,'2017_GT Roster'!$B$6:$H$21,7, FALSE), "NO MATCH!!!")</f>
        <v>1</v>
      </c>
      <c r="E8220" s="24">
        <f>IFERROR(VLOOKUP(GAME_JUMP_REPORT_CONSOLIDATED!C8220,GAME_INDEX!$A$7:$E$34,5,FALSE), "NO MATCH")</f>
        <v>1024</v>
      </c>
      <c r="F8220" s="24" t="str">
        <f>IFERROR(VLOOKUP(C8220,GAME_INDEX!$A$7:$E$34,4,FALSE), "NO MATCH!!!")</f>
        <v>NC State</v>
      </c>
      <c r="G8220" t="s">
        <v>8211</v>
      </c>
      <c r="H8220" s="1">
        <v>43050</v>
      </c>
      <c r="I8220">
        <v>5773</v>
      </c>
      <c r="J8220" t="s">
        <v>7</v>
      </c>
      <c r="K8220" t="s">
        <v>3254</v>
      </c>
      <c r="L8220">
        <v>19.100000000000001</v>
      </c>
    </row>
    <row r="8221" spans="1:12" x14ac:dyDescent="0.55000000000000004">
      <c r="A8221" s="24" t="str">
        <f t="shared" si="128"/>
        <v>102414</v>
      </c>
      <c r="B8221" s="24" t="s">
        <v>10</v>
      </c>
      <c r="C8221" s="25">
        <v>43050</v>
      </c>
      <c r="D8221" s="24">
        <f>IFERROR(VLOOKUP(B8221,'2017_GT Roster'!$B$6:$H$21,7, FALSE), "NO MATCH!!!")</f>
        <v>14</v>
      </c>
      <c r="E8221" s="24">
        <f>IFERROR(VLOOKUP(GAME_JUMP_REPORT_CONSOLIDATED!C8221,GAME_INDEX!$A$7:$E$34,5,FALSE), "NO MATCH")</f>
        <v>1024</v>
      </c>
      <c r="F8221" s="24" t="str">
        <f>IFERROR(VLOOKUP(C8221,GAME_INDEX!$A$7:$E$34,4,FALSE), "NO MATCH!!!")</f>
        <v>NC State</v>
      </c>
      <c r="G8221" t="s">
        <v>8212</v>
      </c>
      <c r="H8221" s="1">
        <v>43050</v>
      </c>
      <c r="I8221">
        <v>5775</v>
      </c>
      <c r="J8221" t="s">
        <v>7</v>
      </c>
      <c r="K8221" t="s">
        <v>10</v>
      </c>
      <c r="L8221">
        <v>17.5</v>
      </c>
    </row>
    <row r="8222" spans="1:12" x14ac:dyDescent="0.55000000000000004">
      <c r="A8222" s="24" t="str">
        <f t="shared" si="128"/>
        <v>10249</v>
      </c>
      <c r="B8222" s="24" t="s">
        <v>27</v>
      </c>
      <c r="C8222" s="25">
        <v>43050</v>
      </c>
      <c r="D8222" s="24">
        <f>IFERROR(VLOOKUP(B8222,'2017_GT Roster'!$B$6:$H$21,7, FALSE), "NO MATCH!!!")</f>
        <v>9</v>
      </c>
      <c r="E8222" s="24">
        <f>IFERROR(VLOOKUP(GAME_JUMP_REPORT_CONSOLIDATED!C8222,GAME_INDEX!$A$7:$E$34,5,FALSE), "NO MATCH")</f>
        <v>1024</v>
      </c>
      <c r="F8222" s="24" t="str">
        <f>IFERROR(VLOOKUP(C8222,GAME_INDEX!$A$7:$E$34,4,FALSE), "NO MATCH!!!")</f>
        <v>NC State</v>
      </c>
      <c r="G8222" t="s">
        <v>8213</v>
      </c>
      <c r="H8222" s="1">
        <v>43050</v>
      </c>
      <c r="I8222">
        <v>5777</v>
      </c>
      <c r="J8222" t="s">
        <v>7</v>
      </c>
      <c r="K8222" t="s">
        <v>27</v>
      </c>
      <c r="L8222">
        <v>14.6</v>
      </c>
    </row>
    <row r="8223" spans="1:12" x14ac:dyDescent="0.55000000000000004">
      <c r="A8223" s="24" t="str">
        <f t="shared" si="128"/>
        <v>10241</v>
      </c>
      <c r="B8223" s="24" t="s">
        <v>3254</v>
      </c>
      <c r="C8223" s="25">
        <v>43050</v>
      </c>
      <c r="D8223" s="24">
        <f>IFERROR(VLOOKUP(B8223,'2017_GT Roster'!$B$6:$H$21,7, FALSE), "NO MATCH!!!")</f>
        <v>1</v>
      </c>
      <c r="E8223" s="24">
        <f>IFERROR(VLOOKUP(GAME_JUMP_REPORT_CONSOLIDATED!C8223,GAME_INDEX!$A$7:$E$34,5,FALSE), "NO MATCH")</f>
        <v>1024</v>
      </c>
      <c r="F8223" s="24" t="str">
        <f>IFERROR(VLOOKUP(C8223,GAME_INDEX!$A$7:$E$34,4,FALSE), "NO MATCH!!!")</f>
        <v>NC State</v>
      </c>
      <c r="G8223" t="s">
        <v>8214</v>
      </c>
      <c r="H8223" s="1">
        <v>43050</v>
      </c>
      <c r="I8223">
        <v>5800</v>
      </c>
      <c r="J8223" t="s">
        <v>7</v>
      </c>
      <c r="K8223" t="s">
        <v>3254</v>
      </c>
      <c r="L8223">
        <v>15.8</v>
      </c>
    </row>
    <row r="8224" spans="1:12" x14ac:dyDescent="0.55000000000000004">
      <c r="A8224" s="24" t="str">
        <f t="shared" si="128"/>
        <v>10241</v>
      </c>
      <c r="B8224" s="24" t="s">
        <v>3254</v>
      </c>
      <c r="C8224" s="25">
        <v>43050</v>
      </c>
      <c r="D8224" s="24">
        <f>IFERROR(VLOOKUP(B8224,'2017_GT Roster'!$B$6:$H$21,7, FALSE), "NO MATCH!!!")</f>
        <v>1</v>
      </c>
      <c r="E8224" s="24">
        <f>IFERROR(VLOOKUP(GAME_JUMP_REPORT_CONSOLIDATED!C8224,GAME_INDEX!$A$7:$E$34,5,FALSE), "NO MATCH")</f>
        <v>1024</v>
      </c>
      <c r="F8224" s="24" t="str">
        <f>IFERROR(VLOOKUP(C8224,GAME_INDEX!$A$7:$E$34,4,FALSE), "NO MATCH!!!")</f>
        <v>NC State</v>
      </c>
      <c r="G8224" t="s">
        <v>8215</v>
      </c>
      <c r="H8224" s="1">
        <v>43050</v>
      </c>
      <c r="I8224">
        <v>5804</v>
      </c>
      <c r="J8224" t="s">
        <v>7</v>
      </c>
      <c r="K8224" t="s">
        <v>3254</v>
      </c>
      <c r="L8224">
        <v>20</v>
      </c>
    </row>
    <row r="8225" spans="1:12" x14ac:dyDescent="0.55000000000000004">
      <c r="A8225" s="24" t="str">
        <f t="shared" si="128"/>
        <v>102414</v>
      </c>
      <c r="B8225" s="24" t="s">
        <v>10</v>
      </c>
      <c r="C8225" s="25">
        <v>43050</v>
      </c>
      <c r="D8225" s="24">
        <f>IFERROR(VLOOKUP(B8225,'2017_GT Roster'!$B$6:$H$21,7, FALSE), "NO MATCH!!!")</f>
        <v>14</v>
      </c>
      <c r="E8225" s="24">
        <f>IFERROR(VLOOKUP(GAME_JUMP_REPORT_CONSOLIDATED!C8225,GAME_INDEX!$A$7:$E$34,5,FALSE), "NO MATCH")</f>
        <v>1024</v>
      </c>
      <c r="F8225" s="24" t="str">
        <f>IFERROR(VLOOKUP(C8225,GAME_INDEX!$A$7:$E$34,4,FALSE), "NO MATCH!!!")</f>
        <v>NC State</v>
      </c>
      <c r="G8225" t="s">
        <v>8216</v>
      </c>
      <c r="H8225" s="1">
        <v>43050</v>
      </c>
      <c r="I8225">
        <v>5805</v>
      </c>
      <c r="J8225" t="s">
        <v>7</v>
      </c>
      <c r="K8225" t="s">
        <v>10</v>
      </c>
      <c r="L8225">
        <v>17.600000000000001</v>
      </c>
    </row>
    <row r="8226" spans="1:12" x14ac:dyDescent="0.55000000000000004">
      <c r="A8226" s="24" t="str">
        <f t="shared" si="128"/>
        <v>102411</v>
      </c>
      <c r="B8226" s="24" t="s">
        <v>14</v>
      </c>
      <c r="C8226" s="25">
        <v>43050</v>
      </c>
      <c r="D8226" s="24">
        <f>IFERROR(VLOOKUP(B8226,'2017_GT Roster'!$B$6:$H$21,7, FALSE), "NO MATCH!!!")</f>
        <v>11</v>
      </c>
      <c r="E8226" s="24">
        <f>IFERROR(VLOOKUP(GAME_JUMP_REPORT_CONSOLIDATED!C8226,GAME_INDEX!$A$7:$E$34,5,FALSE), "NO MATCH")</f>
        <v>1024</v>
      </c>
      <c r="F8226" s="24" t="str">
        <f>IFERROR(VLOOKUP(C8226,GAME_INDEX!$A$7:$E$34,4,FALSE), "NO MATCH!!!")</f>
        <v>NC State</v>
      </c>
      <c r="G8226" t="s">
        <v>8217</v>
      </c>
      <c r="H8226" s="1">
        <v>43050</v>
      </c>
      <c r="I8226">
        <v>5809</v>
      </c>
      <c r="J8226" t="s">
        <v>7</v>
      </c>
      <c r="K8226" t="s">
        <v>14</v>
      </c>
      <c r="L8226">
        <v>10.6</v>
      </c>
    </row>
    <row r="8227" spans="1:12" x14ac:dyDescent="0.55000000000000004">
      <c r="A8227" s="24" t="str">
        <f t="shared" si="128"/>
        <v>10248</v>
      </c>
      <c r="B8227" s="24" t="s">
        <v>34</v>
      </c>
      <c r="C8227" s="25">
        <v>43050</v>
      </c>
      <c r="D8227" s="24">
        <f>IFERROR(VLOOKUP(B8227,'2017_GT Roster'!$B$6:$H$21,7, FALSE), "NO MATCH!!!")</f>
        <v>8</v>
      </c>
      <c r="E8227" s="24">
        <f>IFERROR(VLOOKUP(GAME_JUMP_REPORT_CONSOLIDATED!C8227,GAME_INDEX!$A$7:$E$34,5,FALSE), "NO MATCH")</f>
        <v>1024</v>
      </c>
      <c r="F8227" s="24" t="str">
        <f>IFERROR(VLOOKUP(C8227,GAME_INDEX!$A$7:$E$34,4,FALSE), "NO MATCH!!!")</f>
        <v>NC State</v>
      </c>
      <c r="G8227" t="s">
        <v>8218</v>
      </c>
      <c r="H8227" s="1">
        <v>43050</v>
      </c>
      <c r="I8227">
        <v>5825</v>
      </c>
      <c r="J8227" t="s">
        <v>7</v>
      </c>
      <c r="K8227" t="s">
        <v>34</v>
      </c>
      <c r="L8227">
        <v>8.5</v>
      </c>
    </row>
    <row r="8228" spans="1:12" x14ac:dyDescent="0.55000000000000004">
      <c r="A8228" s="24" t="str">
        <f t="shared" si="128"/>
        <v>10241</v>
      </c>
      <c r="B8228" s="24" t="s">
        <v>3254</v>
      </c>
      <c r="C8228" s="25">
        <v>43050</v>
      </c>
      <c r="D8228" s="24">
        <f>IFERROR(VLOOKUP(B8228,'2017_GT Roster'!$B$6:$H$21,7, FALSE), "NO MATCH!!!")</f>
        <v>1</v>
      </c>
      <c r="E8228" s="24">
        <f>IFERROR(VLOOKUP(GAME_JUMP_REPORT_CONSOLIDATED!C8228,GAME_INDEX!$A$7:$E$34,5,FALSE), "NO MATCH")</f>
        <v>1024</v>
      </c>
      <c r="F8228" s="24" t="str">
        <f>IFERROR(VLOOKUP(C8228,GAME_INDEX!$A$7:$E$34,4,FALSE), "NO MATCH!!!")</f>
        <v>NC State</v>
      </c>
      <c r="G8228" t="s">
        <v>8219</v>
      </c>
      <c r="H8228" s="1">
        <v>43050</v>
      </c>
      <c r="I8228">
        <v>5827</v>
      </c>
      <c r="J8228" t="s">
        <v>7</v>
      </c>
      <c r="K8228" t="s">
        <v>3254</v>
      </c>
      <c r="L8228">
        <v>19.2</v>
      </c>
    </row>
    <row r="8229" spans="1:12" x14ac:dyDescent="0.55000000000000004">
      <c r="A8229" s="24" t="str">
        <f t="shared" si="128"/>
        <v>10249</v>
      </c>
      <c r="B8229" s="24" t="s">
        <v>27</v>
      </c>
      <c r="C8229" s="25">
        <v>43050</v>
      </c>
      <c r="D8229" s="24">
        <f>IFERROR(VLOOKUP(B8229,'2017_GT Roster'!$B$6:$H$21,7, FALSE), "NO MATCH!!!")</f>
        <v>9</v>
      </c>
      <c r="E8229" s="24">
        <f>IFERROR(VLOOKUP(GAME_JUMP_REPORT_CONSOLIDATED!C8229,GAME_INDEX!$A$7:$E$34,5,FALSE), "NO MATCH")</f>
        <v>1024</v>
      </c>
      <c r="F8229" s="24" t="str">
        <f>IFERROR(VLOOKUP(C8229,GAME_INDEX!$A$7:$E$34,4,FALSE), "NO MATCH!!!")</f>
        <v>NC State</v>
      </c>
      <c r="G8229" t="s">
        <v>8220</v>
      </c>
      <c r="H8229" s="1">
        <v>43050</v>
      </c>
      <c r="I8229">
        <v>5831</v>
      </c>
      <c r="J8229" t="s">
        <v>7</v>
      </c>
      <c r="K8229" t="s">
        <v>27</v>
      </c>
      <c r="L8229">
        <v>14.7</v>
      </c>
    </row>
    <row r="8230" spans="1:12" x14ac:dyDescent="0.55000000000000004">
      <c r="A8230" s="24" t="str">
        <f t="shared" si="128"/>
        <v>10249</v>
      </c>
      <c r="B8230" s="24" t="s">
        <v>27</v>
      </c>
      <c r="C8230" s="25">
        <v>43050</v>
      </c>
      <c r="D8230" s="24">
        <f>IFERROR(VLOOKUP(B8230,'2017_GT Roster'!$B$6:$H$21,7, FALSE), "NO MATCH!!!")</f>
        <v>9</v>
      </c>
      <c r="E8230" s="24">
        <f>IFERROR(VLOOKUP(GAME_JUMP_REPORT_CONSOLIDATED!C8230,GAME_INDEX!$A$7:$E$34,5,FALSE), "NO MATCH")</f>
        <v>1024</v>
      </c>
      <c r="F8230" s="24" t="str">
        <f>IFERROR(VLOOKUP(C8230,GAME_INDEX!$A$7:$E$34,4,FALSE), "NO MATCH!!!")</f>
        <v>NC State</v>
      </c>
      <c r="G8230" t="s">
        <v>8221</v>
      </c>
      <c r="H8230" s="1">
        <v>43050</v>
      </c>
      <c r="I8230">
        <v>5856</v>
      </c>
      <c r="J8230" t="s">
        <v>7</v>
      </c>
      <c r="K8230" t="s">
        <v>27</v>
      </c>
      <c r="L8230">
        <v>13.3</v>
      </c>
    </row>
    <row r="8231" spans="1:12" x14ac:dyDescent="0.55000000000000004">
      <c r="A8231" s="24" t="str">
        <f t="shared" si="128"/>
        <v>10243</v>
      </c>
      <c r="B8231" s="24" t="s">
        <v>3344</v>
      </c>
      <c r="C8231" s="25">
        <v>43050</v>
      </c>
      <c r="D8231" s="24">
        <f>IFERROR(VLOOKUP(B8231,'2017_GT Roster'!$B$6:$H$21,7, FALSE), "NO MATCH!!!")</f>
        <v>3</v>
      </c>
      <c r="E8231" s="24">
        <f>IFERROR(VLOOKUP(GAME_JUMP_REPORT_CONSOLIDATED!C8231,GAME_INDEX!$A$7:$E$34,5,FALSE), "NO MATCH")</f>
        <v>1024</v>
      </c>
      <c r="F8231" s="24" t="str">
        <f>IFERROR(VLOOKUP(C8231,GAME_INDEX!$A$7:$E$34,4,FALSE), "NO MATCH!!!")</f>
        <v>NC State</v>
      </c>
      <c r="G8231" t="s">
        <v>8222</v>
      </c>
      <c r="H8231" s="1">
        <v>43050</v>
      </c>
      <c r="I8231">
        <v>5857</v>
      </c>
      <c r="J8231" t="s">
        <v>7</v>
      </c>
      <c r="K8231" t="s">
        <v>3344</v>
      </c>
      <c r="L8231">
        <v>10.3</v>
      </c>
    </row>
    <row r="8232" spans="1:12" x14ac:dyDescent="0.55000000000000004">
      <c r="A8232" s="24" t="str">
        <f t="shared" si="128"/>
        <v>10241</v>
      </c>
      <c r="B8232" s="24" t="s">
        <v>3254</v>
      </c>
      <c r="C8232" s="25">
        <v>43050</v>
      </c>
      <c r="D8232" s="24">
        <f>IFERROR(VLOOKUP(B8232,'2017_GT Roster'!$B$6:$H$21,7, FALSE), "NO MATCH!!!")</f>
        <v>1</v>
      </c>
      <c r="E8232" s="24">
        <f>IFERROR(VLOOKUP(GAME_JUMP_REPORT_CONSOLIDATED!C8232,GAME_INDEX!$A$7:$E$34,5,FALSE), "NO MATCH")</f>
        <v>1024</v>
      </c>
      <c r="F8232" s="24" t="str">
        <f>IFERROR(VLOOKUP(C8232,GAME_INDEX!$A$7:$E$34,4,FALSE), "NO MATCH!!!")</f>
        <v>NC State</v>
      </c>
      <c r="G8232" t="s">
        <v>8223</v>
      </c>
      <c r="H8232" s="1">
        <v>43050</v>
      </c>
      <c r="I8232">
        <v>5877</v>
      </c>
      <c r="J8232" t="s">
        <v>7</v>
      </c>
      <c r="K8232" t="s">
        <v>3254</v>
      </c>
      <c r="L8232">
        <v>16.3</v>
      </c>
    </row>
    <row r="8233" spans="1:12" x14ac:dyDescent="0.55000000000000004">
      <c r="A8233" s="24" t="str">
        <f t="shared" si="128"/>
        <v>10243</v>
      </c>
      <c r="B8233" s="24" t="s">
        <v>3344</v>
      </c>
      <c r="C8233" s="25">
        <v>43050</v>
      </c>
      <c r="D8233" s="24">
        <f>IFERROR(VLOOKUP(B8233,'2017_GT Roster'!$B$6:$H$21,7, FALSE), "NO MATCH!!!")</f>
        <v>3</v>
      </c>
      <c r="E8233" s="24">
        <f>IFERROR(VLOOKUP(GAME_JUMP_REPORT_CONSOLIDATED!C8233,GAME_INDEX!$A$7:$E$34,5,FALSE), "NO MATCH")</f>
        <v>1024</v>
      </c>
      <c r="F8233" s="24" t="str">
        <f>IFERROR(VLOOKUP(C8233,GAME_INDEX!$A$7:$E$34,4,FALSE), "NO MATCH!!!")</f>
        <v>NC State</v>
      </c>
      <c r="G8233" t="s">
        <v>8224</v>
      </c>
      <c r="H8233" s="1">
        <v>43050</v>
      </c>
      <c r="I8233">
        <v>5880</v>
      </c>
      <c r="J8233" t="s">
        <v>7</v>
      </c>
      <c r="K8233" t="s">
        <v>3344</v>
      </c>
      <c r="L8233">
        <v>5.7</v>
      </c>
    </row>
    <row r="8234" spans="1:12" x14ac:dyDescent="0.55000000000000004">
      <c r="A8234" s="24" t="str">
        <f t="shared" si="128"/>
        <v>102411</v>
      </c>
      <c r="B8234" s="24" t="s">
        <v>14</v>
      </c>
      <c r="C8234" s="25">
        <v>43050</v>
      </c>
      <c r="D8234" s="24">
        <f>IFERROR(VLOOKUP(B8234,'2017_GT Roster'!$B$6:$H$21,7, FALSE), "NO MATCH!!!")</f>
        <v>11</v>
      </c>
      <c r="E8234" s="24">
        <f>IFERROR(VLOOKUP(GAME_JUMP_REPORT_CONSOLIDATED!C8234,GAME_INDEX!$A$7:$E$34,5,FALSE), "NO MATCH")</f>
        <v>1024</v>
      </c>
      <c r="F8234" s="24" t="str">
        <f>IFERROR(VLOOKUP(C8234,GAME_INDEX!$A$7:$E$34,4,FALSE), "NO MATCH!!!")</f>
        <v>NC State</v>
      </c>
      <c r="G8234" t="s">
        <v>8225</v>
      </c>
      <c r="H8234" s="1">
        <v>43050</v>
      </c>
      <c r="I8234">
        <v>5880</v>
      </c>
      <c r="J8234" t="s">
        <v>7</v>
      </c>
      <c r="K8234" t="s">
        <v>14</v>
      </c>
      <c r="L8234">
        <v>21.6</v>
      </c>
    </row>
    <row r="8235" spans="1:12" x14ac:dyDescent="0.55000000000000004">
      <c r="A8235" s="24" t="str">
        <f t="shared" si="128"/>
        <v>10243</v>
      </c>
      <c r="B8235" s="24" t="s">
        <v>3344</v>
      </c>
      <c r="C8235" s="25">
        <v>43050</v>
      </c>
      <c r="D8235" s="24">
        <f>IFERROR(VLOOKUP(B8235,'2017_GT Roster'!$B$6:$H$21,7, FALSE), "NO MATCH!!!")</f>
        <v>3</v>
      </c>
      <c r="E8235" s="24">
        <f>IFERROR(VLOOKUP(GAME_JUMP_REPORT_CONSOLIDATED!C8235,GAME_INDEX!$A$7:$E$34,5,FALSE), "NO MATCH")</f>
        <v>1024</v>
      </c>
      <c r="F8235" s="24" t="str">
        <f>IFERROR(VLOOKUP(C8235,GAME_INDEX!$A$7:$E$34,4,FALSE), "NO MATCH!!!")</f>
        <v>NC State</v>
      </c>
      <c r="G8235" t="s">
        <v>8226</v>
      </c>
      <c r="H8235" s="1">
        <v>43050</v>
      </c>
      <c r="I8235">
        <v>5881</v>
      </c>
      <c r="J8235" t="s">
        <v>7</v>
      </c>
      <c r="K8235" t="s">
        <v>3344</v>
      </c>
      <c r="L8235">
        <v>5.3</v>
      </c>
    </row>
    <row r="8236" spans="1:12" x14ac:dyDescent="0.55000000000000004">
      <c r="A8236" s="24" t="str">
        <f t="shared" si="128"/>
        <v>10243</v>
      </c>
      <c r="B8236" s="24" t="s">
        <v>3344</v>
      </c>
      <c r="C8236" s="25">
        <v>43050</v>
      </c>
      <c r="D8236" s="24">
        <f>IFERROR(VLOOKUP(B8236,'2017_GT Roster'!$B$6:$H$21,7, FALSE), "NO MATCH!!!")</f>
        <v>3</v>
      </c>
      <c r="E8236" s="24">
        <f>IFERROR(VLOOKUP(GAME_JUMP_REPORT_CONSOLIDATED!C8236,GAME_INDEX!$A$7:$E$34,5,FALSE), "NO MATCH")</f>
        <v>1024</v>
      </c>
      <c r="F8236" s="24" t="str">
        <f>IFERROR(VLOOKUP(C8236,GAME_INDEX!$A$7:$E$34,4,FALSE), "NO MATCH!!!")</f>
        <v>NC State</v>
      </c>
      <c r="G8236" t="s">
        <v>8227</v>
      </c>
      <c r="H8236" s="1">
        <v>43050</v>
      </c>
      <c r="I8236">
        <v>5881</v>
      </c>
      <c r="J8236" t="s">
        <v>7</v>
      </c>
      <c r="K8236" t="s">
        <v>3344</v>
      </c>
      <c r="L8236">
        <v>6.6</v>
      </c>
    </row>
    <row r="8237" spans="1:12" x14ac:dyDescent="0.55000000000000004">
      <c r="A8237" s="24" t="str">
        <f t="shared" ref="A8237:A8300" si="129">E8237&amp;D8237</f>
        <v>10249</v>
      </c>
      <c r="B8237" s="24" t="s">
        <v>27</v>
      </c>
      <c r="C8237" s="25">
        <v>43050</v>
      </c>
      <c r="D8237" s="24">
        <f>IFERROR(VLOOKUP(B8237,'2017_GT Roster'!$B$6:$H$21,7, FALSE), "NO MATCH!!!")</f>
        <v>9</v>
      </c>
      <c r="E8237" s="24">
        <f>IFERROR(VLOOKUP(GAME_JUMP_REPORT_CONSOLIDATED!C8237,GAME_INDEX!$A$7:$E$34,5,FALSE), "NO MATCH")</f>
        <v>1024</v>
      </c>
      <c r="F8237" s="24" t="str">
        <f>IFERROR(VLOOKUP(C8237,GAME_INDEX!$A$7:$E$34,4,FALSE), "NO MATCH!!!")</f>
        <v>NC State</v>
      </c>
      <c r="G8237" t="s">
        <v>8228</v>
      </c>
      <c r="H8237" s="1">
        <v>43050</v>
      </c>
      <c r="I8237">
        <v>5884</v>
      </c>
      <c r="J8237" t="s">
        <v>7</v>
      </c>
      <c r="K8237" t="s">
        <v>27</v>
      </c>
      <c r="L8237">
        <v>11.4</v>
      </c>
    </row>
    <row r="8238" spans="1:12" x14ac:dyDescent="0.55000000000000004">
      <c r="A8238" s="24" t="str">
        <f t="shared" si="129"/>
        <v>102411</v>
      </c>
      <c r="B8238" s="24" t="s">
        <v>14</v>
      </c>
      <c r="C8238" s="25">
        <v>43050</v>
      </c>
      <c r="D8238" s="24">
        <f>IFERROR(VLOOKUP(B8238,'2017_GT Roster'!$B$6:$H$21,7, FALSE), "NO MATCH!!!")</f>
        <v>11</v>
      </c>
      <c r="E8238" s="24">
        <f>IFERROR(VLOOKUP(GAME_JUMP_REPORT_CONSOLIDATED!C8238,GAME_INDEX!$A$7:$E$34,5,FALSE), "NO MATCH")</f>
        <v>1024</v>
      </c>
      <c r="F8238" s="24" t="str">
        <f>IFERROR(VLOOKUP(C8238,GAME_INDEX!$A$7:$E$34,4,FALSE), "NO MATCH!!!")</f>
        <v>NC State</v>
      </c>
      <c r="G8238" t="s">
        <v>8229</v>
      </c>
      <c r="H8238" s="1">
        <v>43050</v>
      </c>
      <c r="I8238">
        <v>5884</v>
      </c>
      <c r="J8238" t="s">
        <v>7</v>
      </c>
      <c r="K8238" t="s">
        <v>14</v>
      </c>
      <c r="L8238">
        <v>26.6</v>
      </c>
    </row>
    <row r="8239" spans="1:12" x14ac:dyDescent="0.55000000000000004">
      <c r="A8239" s="24" t="str">
        <f t="shared" si="129"/>
        <v>10241</v>
      </c>
      <c r="B8239" s="24" t="s">
        <v>3254</v>
      </c>
      <c r="C8239" s="25">
        <v>43050</v>
      </c>
      <c r="D8239" s="24">
        <f>IFERROR(VLOOKUP(B8239,'2017_GT Roster'!$B$6:$H$21,7, FALSE), "NO MATCH!!!")</f>
        <v>1</v>
      </c>
      <c r="E8239" s="24">
        <f>IFERROR(VLOOKUP(GAME_JUMP_REPORT_CONSOLIDATED!C8239,GAME_INDEX!$A$7:$E$34,5,FALSE), "NO MATCH")</f>
        <v>1024</v>
      </c>
      <c r="F8239" s="24" t="str">
        <f>IFERROR(VLOOKUP(C8239,GAME_INDEX!$A$7:$E$34,4,FALSE), "NO MATCH!!!")</f>
        <v>NC State</v>
      </c>
      <c r="G8239" t="s">
        <v>8230</v>
      </c>
      <c r="H8239" s="1">
        <v>43050</v>
      </c>
      <c r="I8239">
        <v>5903</v>
      </c>
      <c r="J8239" t="s">
        <v>7</v>
      </c>
      <c r="K8239" t="s">
        <v>3254</v>
      </c>
      <c r="L8239">
        <v>20.5</v>
      </c>
    </row>
    <row r="8240" spans="1:12" x14ac:dyDescent="0.55000000000000004">
      <c r="A8240" s="24" t="str">
        <f t="shared" si="129"/>
        <v>10241</v>
      </c>
      <c r="B8240" s="24" t="s">
        <v>3254</v>
      </c>
      <c r="C8240" s="25">
        <v>43050</v>
      </c>
      <c r="D8240" s="24">
        <f>IFERROR(VLOOKUP(B8240,'2017_GT Roster'!$B$6:$H$21,7, FALSE), "NO MATCH!!!")</f>
        <v>1</v>
      </c>
      <c r="E8240" s="24">
        <f>IFERROR(VLOOKUP(GAME_JUMP_REPORT_CONSOLIDATED!C8240,GAME_INDEX!$A$7:$E$34,5,FALSE), "NO MATCH")</f>
        <v>1024</v>
      </c>
      <c r="F8240" s="24" t="str">
        <f>IFERROR(VLOOKUP(C8240,GAME_INDEX!$A$7:$E$34,4,FALSE), "NO MATCH!!!")</f>
        <v>NC State</v>
      </c>
      <c r="G8240" t="s">
        <v>8231</v>
      </c>
      <c r="H8240" s="1">
        <v>43050</v>
      </c>
      <c r="I8240">
        <v>5906</v>
      </c>
      <c r="J8240" t="s">
        <v>7</v>
      </c>
      <c r="K8240" t="s">
        <v>3254</v>
      </c>
      <c r="L8240">
        <v>9.6</v>
      </c>
    </row>
    <row r="8241" spans="1:12" x14ac:dyDescent="0.55000000000000004">
      <c r="A8241" s="24" t="str">
        <f t="shared" si="129"/>
        <v>10249</v>
      </c>
      <c r="B8241" s="24" t="s">
        <v>27</v>
      </c>
      <c r="C8241" s="25">
        <v>43050</v>
      </c>
      <c r="D8241" s="24">
        <f>IFERROR(VLOOKUP(B8241,'2017_GT Roster'!$B$6:$H$21,7, FALSE), "NO MATCH!!!")</f>
        <v>9</v>
      </c>
      <c r="E8241" s="24">
        <f>IFERROR(VLOOKUP(GAME_JUMP_REPORT_CONSOLIDATED!C8241,GAME_INDEX!$A$7:$E$34,5,FALSE), "NO MATCH")</f>
        <v>1024</v>
      </c>
      <c r="F8241" s="24" t="str">
        <f>IFERROR(VLOOKUP(C8241,GAME_INDEX!$A$7:$E$34,4,FALSE), "NO MATCH!!!")</f>
        <v>NC State</v>
      </c>
      <c r="G8241" t="s">
        <v>8232</v>
      </c>
      <c r="H8241" s="1">
        <v>43050</v>
      </c>
      <c r="I8241">
        <v>5907</v>
      </c>
      <c r="J8241" t="s">
        <v>7</v>
      </c>
      <c r="K8241" t="s">
        <v>27</v>
      </c>
      <c r="L8241">
        <v>14.8</v>
      </c>
    </row>
    <row r="8242" spans="1:12" x14ac:dyDescent="0.55000000000000004">
      <c r="A8242" s="24" t="str">
        <f t="shared" si="129"/>
        <v>10249</v>
      </c>
      <c r="B8242" s="24" t="s">
        <v>27</v>
      </c>
      <c r="C8242" s="25">
        <v>43050</v>
      </c>
      <c r="D8242" s="24">
        <f>IFERROR(VLOOKUP(B8242,'2017_GT Roster'!$B$6:$H$21,7, FALSE), "NO MATCH!!!")</f>
        <v>9</v>
      </c>
      <c r="E8242" s="24">
        <f>IFERROR(VLOOKUP(GAME_JUMP_REPORT_CONSOLIDATED!C8242,GAME_INDEX!$A$7:$E$34,5,FALSE), "NO MATCH")</f>
        <v>1024</v>
      </c>
      <c r="F8242" s="24" t="str">
        <f>IFERROR(VLOOKUP(C8242,GAME_INDEX!$A$7:$E$34,4,FALSE), "NO MATCH!!!")</f>
        <v>NC State</v>
      </c>
      <c r="G8242" t="s">
        <v>8233</v>
      </c>
      <c r="H8242" s="1">
        <v>43050</v>
      </c>
      <c r="I8242">
        <v>5909</v>
      </c>
      <c r="J8242" t="s">
        <v>7</v>
      </c>
      <c r="K8242" t="s">
        <v>27</v>
      </c>
      <c r="L8242">
        <v>14.5</v>
      </c>
    </row>
    <row r="8243" spans="1:12" x14ac:dyDescent="0.55000000000000004">
      <c r="A8243" s="24" t="str">
        <f t="shared" si="129"/>
        <v>102411</v>
      </c>
      <c r="B8243" s="24" t="s">
        <v>14</v>
      </c>
      <c r="C8243" s="25">
        <v>43050</v>
      </c>
      <c r="D8243" s="24">
        <f>IFERROR(VLOOKUP(B8243,'2017_GT Roster'!$B$6:$H$21,7, FALSE), "NO MATCH!!!")</f>
        <v>11</v>
      </c>
      <c r="E8243" s="24">
        <f>IFERROR(VLOOKUP(GAME_JUMP_REPORT_CONSOLIDATED!C8243,GAME_INDEX!$A$7:$E$34,5,FALSE), "NO MATCH")</f>
        <v>1024</v>
      </c>
      <c r="F8243" s="24" t="str">
        <f>IFERROR(VLOOKUP(C8243,GAME_INDEX!$A$7:$E$34,4,FALSE), "NO MATCH!!!")</f>
        <v>NC State</v>
      </c>
      <c r="G8243" t="s">
        <v>8234</v>
      </c>
      <c r="H8243" s="1">
        <v>43050</v>
      </c>
      <c r="I8243">
        <v>5909</v>
      </c>
      <c r="J8243" t="s">
        <v>7</v>
      </c>
      <c r="K8243" t="s">
        <v>14</v>
      </c>
      <c r="L8243">
        <v>26.8</v>
      </c>
    </row>
    <row r="8244" spans="1:12" x14ac:dyDescent="0.55000000000000004">
      <c r="A8244" s="24" t="str">
        <f t="shared" si="129"/>
        <v>10249</v>
      </c>
      <c r="B8244" s="24" t="s">
        <v>27</v>
      </c>
      <c r="C8244" s="25">
        <v>43050</v>
      </c>
      <c r="D8244" s="24">
        <f>IFERROR(VLOOKUP(B8244,'2017_GT Roster'!$B$6:$H$21,7, FALSE), "NO MATCH!!!")</f>
        <v>9</v>
      </c>
      <c r="E8244" s="24">
        <f>IFERROR(VLOOKUP(GAME_JUMP_REPORT_CONSOLIDATED!C8244,GAME_INDEX!$A$7:$E$34,5,FALSE), "NO MATCH")</f>
        <v>1024</v>
      </c>
      <c r="F8244" s="24" t="str">
        <f>IFERROR(VLOOKUP(C8244,GAME_INDEX!$A$7:$E$34,4,FALSE), "NO MATCH!!!")</f>
        <v>NC State</v>
      </c>
      <c r="G8244" t="s">
        <v>8235</v>
      </c>
      <c r="H8244" s="1">
        <v>43050</v>
      </c>
      <c r="I8244">
        <v>5933</v>
      </c>
      <c r="J8244" t="s">
        <v>7</v>
      </c>
      <c r="K8244" t="s">
        <v>27</v>
      </c>
      <c r="L8244">
        <v>14.2</v>
      </c>
    </row>
    <row r="8245" spans="1:12" x14ac:dyDescent="0.55000000000000004">
      <c r="A8245" s="24" t="str">
        <f t="shared" si="129"/>
        <v>10241</v>
      </c>
      <c r="B8245" s="24" t="s">
        <v>3254</v>
      </c>
      <c r="C8245" s="25">
        <v>43050</v>
      </c>
      <c r="D8245" s="24">
        <f>IFERROR(VLOOKUP(B8245,'2017_GT Roster'!$B$6:$H$21,7, FALSE), "NO MATCH!!!")</f>
        <v>1</v>
      </c>
      <c r="E8245" s="24">
        <f>IFERROR(VLOOKUP(GAME_JUMP_REPORT_CONSOLIDATED!C8245,GAME_INDEX!$A$7:$E$34,5,FALSE), "NO MATCH")</f>
        <v>1024</v>
      </c>
      <c r="F8245" s="24" t="str">
        <f>IFERROR(VLOOKUP(C8245,GAME_INDEX!$A$7:$E$34,4,FALSE), "NO MATCH!!!")</f>
        <v>NC State</v>
      </c>
      <c r="G8245" t="s">
        <v>8236</v>
      </c>
      <c r="H8245" s="1">
        <v>43050</v>
      </c>
      <c r="I8245">
        <v>5934</v>
      </c>
      <c r="J8245" t="s">
        <v>7</v>
      </c>
      <c r="K8245" t="s">
        <v>3254</v>
      </c>
      <c r="L8245">
        <v>17.3</v>
      </c>
    </row>
    <row r="8246" spans="1:12" x14ac:dyDescent="0.55000000000000004">
      <c r="A8246" s="24" t="str">
        <f t="shared" si="129"/>
        <v>10241</v>
      </c>
      <c r="B8246" s="24" t="s">
        <v>3254</v>
      </c>
      <c r="C8246" s="25">
        <v>43050</v>
      </c>
      <c r="D8246" s="24">
        <f>IFERROR(VLOOKUP(B8246,'2017_GT Roster'!$B$6:$H$21,7, FALSE), "NO MATCH!!!")</f>
        <v>1</v>
      </c>
      <c r="E8246" s="24">
        <f>IFERROR(VLOOKUP(GAME_JUMP_REPORT_CONSOLIDATED!C8246,GAME_INDEX!$A$7:$E$34,5,FALSE), "NO MATCH")</f>
        <v>1024</v>
      </c>
      <c r="F8246" s="24" t="str">
        <f>IFERROR(VLOOKUP(C8246,GAME_INDEX!$A$7:$E$34,4,FALSE), "NO MATCH!!!")</f>
        <v>NC State</v>
      </c>
      <c r="G8246" t="s">
        <v>8237</v>
      </c>
      <c r="H8246" s="1">
        <v>43050</v>
      </c>
      <c r="I8246">
        <v>5935</v>
      </c>
      <c r="J8246" t="s">
        <v>7</v>
      </c>
      <c r="K8246" t="s">
        <v>3254</v>
      </c>
      <c r="L8246">
        <v>11.6</v>
      </c>
    </row>
    <row r="8247" spans="1:12" x14ac:dyDescent="0.55000000000000004">
      <c r="A8247" s="24" t="str">
        <f t="shared" si="129"/>
        <v>102411</v>
      </c>
      <c r="B8247" s="24" t="s">
        <v>14</v>
      </c>
      <c r="C8247" s="25">
        <v>43050</v>
      </c>
      <c r="D8247" s="24">
        <f>IFERROR(VLOOKUP(B8247,'2017_GT Roster'!$B$6:$H$21,7, FALSE), "NO MATCH!!!")</f>
        <v>11</v>
      </c>
      <c r="E8247" s="24">
        <f>IFERROR(VLOOKUP(GAME_JUMP_REPORT_CONSOLIDATED!C8247,GAME_INDEX!$A$7:$E$34,5,FALSE), "NO MATCH")</f>
        <v>1024</v>
      </c>
      <c r="F8247" s="24" t="str">
        <f>IFERROR(VLOOKUP(C8247,GAME_INDEX!$A$7:$E$34,4,FALSE), "NO MATCH!!!")</f>
        <v>NC State</v>
      </c>
      <c r="G8247" t="s">
        <v>8238</v>
      </c>
      <c r="H8247" s="1">
        <v>43050</v>
      </c>
      <c r="I8247">
        <v>5936</v>
      </c>
      <c r="J8247" t="s">
        <v>7</v>
      </c>
      <c r="K8247" t="s">
        <v>14</v>
      </c>
      <c r="L8247">
        <v>20.100000000000001</v>
      </c>
    </row>
    <row r="8248" spans="1:12" x14ac:dyDescent="0.55000000000000004">
      <c r="A8248" s="24" t="str">
        <f t="shared" si="129"/>
        <v>102411</v>
      </c>
      <c r="B8248" s="24" t="s">
        <v>14</v>
      </c>
      <c r="C8248" s="25">
        <v>43050</v>
      </c>
      <c r="D8248" s="24">
        <f>IFERROR(VLOOKUP(B8248,'2017_GT Roster'!$B$6:$H$21,7, FALSE), "NO MATCH!!!")</f>
        <v>11</v>
      </c>
      <c r="E8248" s="24">
        <f>IFERROR(VLOOKUP(GAME_JUMP_REPORT_CONSOLIDATED!C8248,GAME_INDEX!$A$7:$E$34,5,FALSE), "NO MATCH")</f>
        <v>1024</v>
      </c>
      <c r="F8248" s="24" t="str">
        <f>IFERROR(VLOOKUP(C8248,GAME_INDEX!$A$7:$E$34,4,FALSE), "NO MATCH!!!")</f>
        <v>NC State</v>
      </c>
      <c r="G8248" t="s">
        <v>8239</v>
      </c>
      <c r="H8248" s="1">
        <v>43050</v>
      </c>
      <c r="I8248">
        <v>5941</v>
      </c>
      <c r="J8248" t="s">
        <v>7</v>
      </c>
      <c r="K8248" t="s">
        <v>14</v>
      </c>
      <c r="L8248">
        <v>20.2</v>
      </c>
    </row>
    <row r="8249" spans="1:12" x14ac:dyDescent="0.55000000000000004">
      <c r="A8249" s="24" t="str">
        <f t="shared" si="129"/>
        <v>102411</v>
      </c>
      <c r="B8249" s="24" t="s">
        <v>14</v>
      </c>
      <c r="C8249" s="25">
        <v>43050</v>
      </c>
      <c r="D8249" s="24">
        <f>IFERROR(VLOOKUP(B8249,'2017_GT Roster'!$B$6:$H$21,7, FALSE), "NO MATCH!!!")</f>
        <v>11</v>
      </c>
      <c r="E8249" s="24">
        <f>IFERROR(VLOOKUP(GAME_JUMP_REPORT_CONSOLIDATED!C8249,GAME_INDEX!$A$7:$E$34,5,FALSE), "NO MATCH")</f>
        <v>1024</v>
      </c>
      <c r="F8249" s="24" t="str">
        <f>IFERROR(VLOOKUP(C8249,GAME_INDEX!$A$7:$E$34,4,FALSE), "NO MATCH!!!")</f>
        <v>NC State</v>
      </c>
      <c r="G8249" t="s">
        <v>8240</v>
      </c>
      <c r="H8249" s="1">
        <v>43050</v>
      </c>
      <c r="I8249">
        <v>5967</v>
      </c>
      <c r="J8249" t="s">
        <v>7</v>
      </c>
      <c r="K8249" t="s">
        <v>14</v>
      </c>
      <c r="L8249">
        <v>22.4</v>
      </c>
    </row>
    <row r="8250" spans="1:12" x14ac:dyDescent="0.55000000000000004">
      <c r="A8250" s="24" t="str">
        <f t="shared" si="129"/>
        <v>10241</v>
      </c>
      <c r="B8250" s="24" t="s">
        <v>3254</v>
      </c>
      <c r="C8250" s="25">
        <v>43050</v>
      </c>
      <c r="D8250" s="24">
        <f>IFERROR(VLOOKUP(B8250,'2017_GT Roster'!$B$6:$H$21,7, FALSE), "NO MATCH!!!")</f>
        <v>1</v>
      </c>
      <c r="E8250" s="24">
        <f>IFERROR(VLOOKUP(GAME_JUMP_REPORT_CONSOLIDATED!C8250,GAME_INDEX!$A$7:$E$34,5,FALSE), "NO MATCH")</f>
        <v>1024</v>
      </c>
      <c r="F8250" s="24" t="str">
        <f>IFERROR(VLOOKUP(C8250,GAME_INDEX!$A$7:$E$34,4,FALSE), "NO MATCH!!!")</f>
        <v>NC State</v>
      </c>
      <c r="G8250" t="s">
        <v>8241</v>
      </c>
      <c r="H8250" s="1">
        <v>43050</v>
      </c>
      <c r="I8250">
        <v>6019</v>
      </c>
      <c r="J8250" t="s">
        <v>7</v>
      </c>
      <c r="K8250" t="s">
        <v>3254</v>
      </c>
      <c r="L8250">
        <v>21.6</v>
      </c>
    </row>
    <row r="8251" spans="1:12" x14ac:dyDescent="0.55000000000000004">
      <c r="A8251" s="24" t="str">
        <f t="shared" si="129"/>
        <v>102411</v>
      </c>
      <c r="B8251" s="24" t="s">
        <v>14</v>
      </c>
      <c r="C8251" s="25">
        <v>43050</v>
      </c>
      <c r="D8251" s="24">
        <f>IFERROR(VLOOKUP(B8251,'2017_GT Roster'!$B$6:$H$21,7, FALSE), "NO MATCH!!!")</f>
        <v>11</v>
      </c>
      <c r="E8251" s="24">
        <f>IFERROR(VLOOKUP(GAME_JUMP_REPORT_CONSOLIDATED!C8251,GAME_INDEX!$A$7:$E$34,5,FALSE), "NO MATCH")</f>
        <v>1024</v>
      </c>
      <c r="F8251" s="24" t="str">
        <f>IFERROR(VLOOKUP(C8251,GAME_INDEX!$A$7:$E$34,4,FALSE), "NO MATCH!!!")</f>
        <v>NC State</v>
      </c>
      <c r="G8251" t="s">
        <v>8242</v>
      </c>
      <c r="H8251" s="1">
        <v>43050</v>
      </c>
      <c r="I8251">
        <v>6023</v>
      </c>
      <c r="J8251" t="s">
        <v>7</v>
      </c>
      <c r="K8251" t="s">
        <v>14</v>
      </c>
      <c r="L8251">
        <v>25.8</v>
      </c>
    </row>
    <row r="8252" spans="1:12" x14ac:dyDescent="0.55000000000000004">
      <c r="A8252" s="24" t="str">
        <f t="shared" si="129"/>
        <v>10249</v>
      </c>
      <c r="B8252" s="24" t="s">
        <v>27</v>
      </c>
      <c r="C8252" s="25">
        <v>43050</v>
      </c>
      <c r="D8252" s="24">
        <f>IFERROR(VLOOKUP(B8252,'2017_GT Roster'!$B$6:$H$21,7, FALSE), "NO MATCH!!!")</f>
        <v>9</v>
      </c>
      <c r="E8252" s="24">
        <f>IFERROR(VLOOKUP(GAME_JUMP_REPORT_CONSOLIDATED!C8252,GAME_INDEX!$A$7:$E$34,5,FALSE), "NO MATCH")</f>
        <v>1024</v>
      </c>
      <c r="F8252" s="24" t="str">
        <f>IFERROR(VLOOKUP(C8252,GAME_INDEX!$A$7:$E$34,4,FALSE), "NO MATCH!!!")</f>
        <v>NC State</v>
      </c>
      <c r="G8252" t="s">
        <v>8243</v>
      </c>
      <c r="H8252" s="1">
        <v>43050</v>
      </c>
      <c r="I8252">
        <v>6023</v>
      </c>
      <c r="J8252" t="s">
        <v>7</v>
      </c>
      <c r="K8252" t="s">
        <v>27</v>
      </c>
      <c r="L8252">
        <v>14.7</v>
      </c>
    </row>
    <row r="8253" spans="1:12" x14ac:dyDescent="0.55000000000000004">
      <c r="A8253" s="24" t="str">
        <f t="shared" si="129"/>
        <v>10244</v>
      </c>
      <c r="B8253" s="24" t="s">
        <v>3262</v>
      </c>
      <c r="C8253" s="25">
        <v>43050</v>
      </c>
      <c r="D8253" s="24">
        <f>IFERROR(VLOOKUP(B8253,'2017_GT Roster'!$B$6:$H$21,7, FALSE), "NO MATCH!!!")</f>
        <v>4</v>
      </c>
      <c r="E8253" s="24">
        <f>IFERROR(VLOOKUP(GAME_JUMP_REPORT_CONSOLIDATED!C8253,GAME_INDEX!$A$7:$E$34,5,FALSE), "NO MATCH")</f>
        <v>1024</v>
      </c>
      <c r="F8253" s="24" t="str">
        <f>IFERROR(VLOOKUP(C8253,GAME_INDEX!$A$7:$E$34,4,FALSE), "NO MATCH!!!")</f>
        <v>NC State</v>
      </c>
      <c r="G8253" t="s">
        <v>8244</v>
      </c>
      <c r="H8253" s="1">
        <v>43050</v>
      </c>
      <c r="I8253">
        <v>6037</v>
      </c>
      <c r="J8253" t="s">
        <v>7</v>
      </c>
      <c r="K8253" t="s">
        <v>3262</v>
      </c>
      <c r="L8253">
        <v>18.100000000000001</v>
      </c>
    </row>
    <row r="8254" spans="1:12" x14ac:dyDescent="0.55000000000000004">
      <c r="A8254" s="24" t="str">
        <f t="shared" si="129"/>
        <v>10241</v>
      </c>
      <c r="B8254" s="24" t="s">
        <v>3254</v>
      </c>
      <c r="C8254" s="25">
        <v>43050</v>
      </c>
      <c r="D8254" s="24">
        <f>IFERROR(VLOOKUP(B8254,'2017_GT Roster'!$B$6:$H$21,7, FALSE), "NO MATCH!!!")</f>
        <v>1</v>
      </c>
      <c r="E8254" s="24">
        <f>IFERROR(VLOOKUP(GAME_JUMP_REPORT_CONSOLIDATED!C8254,GAME_INDEX!$A$7:$E$34,5,FALSE), "NO MATCH")</f>
        <v>1024</v>
      </c>
      <c r="F8254" s="24" t="str">
        <f>IFERROR(VLOOKUP(C8254,GAME_INDEX!$A$7:$E$34,4,FALSE), "NO MATCH!!!")</f>
        <v>NC State</v>
      </c>
      <c r="G8254" t="s">
        <v>8245</v>
      </c>
      <c r="H8254" s="1">
        <v>43050</v>
      </c>
      <c r="I8254">
        <v>6038</v>
      </c>
      <c r="J8254" t="s">
        <v>7</v>
      </c>
      <c r="K8254" t="s">
        <v>3254</v>
      </c>
      <c r="L8254">
        <v>13.2</v>
      </c>
    </row>
    <row r="8255" spans="1:12" x14ac:dyDescent="0.55000000000000004">
      <c r="A8255" s="24" t="str">
        <f t="shared" si="129"/>
        <v>10249</v>
      </c>
      <c r="B8255" s="24" t="s">
        <v>27</v>
      </c>
      <c r="C8255" s="25">
        <v>43050</v>
      </c>
      <c r="D8255" s="24">
        <f>IFERROR(VLOOKUP(B8255,'2017_GT Roster'!$B$6:$H$21,7, FALSE), "NO MATCH!!!")</f>
        <v>9</v>
      </c>
      <c r="E8255" s="24">
        <f>IFERROR(VLOOKUP(GAME_JUMP_REPORT_CONSOLIDATED!C8255,GAME_INDEX!$A$7:$E$34,5,FALSE), "NO MATCH")</f>
        <v>1024</v>
      </c>
      <c r="F8255" s="24" t="str">
        <f>IFERROR(VLOOKUP(C8255,GAME_INDEX!$A$7:$E$34,4,FALSE), "NO MATCH!!!")</f>
        <v>NC State</v>
      </c>
      <c r="G8255" t="s">
        <v>8246</v>
      </c>
      <c r="H8255" s="1">
        <v>43050</v>
      </c>
      <c r="I8255">
        <v>6046</v>
      </c>
      <c r="J8255" t="s">
        <v>7</v>
      </c>
      <c r="K8255" t="s">
        <v>27</v>
      </c>
      <c r="L8255">
        <v>15.6</v>
      </c>
    </row>
    <row r="8256" spans="1:12" x14ac:dyDescent="0.55000000000000004">
      <c r="A8256" s="24" t="str">
        <f t="shared" si="129"/>
        <v>10241</v>
      </c>
      <c r="B8256" s="24" t="s">
        <v>3254</v>
      </c>
      <c r="C8256" s="25">
        <v>43050</v>
      </c>
      <c r="D8256" s="24">
        <f>IFERROR(VLOOKUP(B8256,'2017_GT Roster'!$B$6:$H$21,7, FALSE), "NO MATCH!!!")</f>
        <v>1</v>
      </c>
      <c r="E8256" s="24">
        <f>IFERROR(VLOOKUP(GAME_JUMP_REPORT_CONSOLIDATED!C8256,GAME_INDEX!$A$7:$E$34,5,FALSE), "NO MATCH")</f>
        <v>1024</v>
      </c>
      <c r="F8256" s="24" t="str">
        <f>IFERROR(VLOOKUP(C8256,GAME_INDEX!$A$7:$E$34,4,FALSE), "NO MATCH!!!")</f>
        <v>NC State</v>
      </c>
      <c r="G8256" t="s">
        <v>8247</v>
      </c>
      <c r="H8256" s="1">
        <v>43050</v>
      </c>
      <c r="I8256">
        <v>6062</v>
      </c>
      <c r="J8256" t="s">
        <v>7</v>
      </c>
      <c r="K8256" t="s">
        <v>3254</v>
      </c>
      <c r="L8256">
        <v>13.6</v>
      </c>
    </row>
    <row r="8257" spans="1:12" x14ac:dyDescent="0.55000000000000004">
      <c r="A8257" s="24" t="str">
        <f t="shared" si="129"/>
        <v>10244</v>
      </c>
      <c r="B8257" s="24" t="s">
        <v>3262</v>
      </c>
      <c r="C8257" s="25">
        <v>43050</v>
      </c>
      <c r="D8257" s="24">
        <f>IFERROR(VLOOKUP(B8257,'2017_GT Roster'!$B$6:$H$21,7, FALSE), "NO MATCH!!!")</f>
        <v>4</v>
      </c>
      <c r="E8257" s="24">
        <f>IFERROR(VLOOKUP(GAME_JUMP_REPORT_CONSOLIDATED!C8257,GAME_INDEX!$A$7:$E$34,5,FALSE), "NO MATCH")</f>
        <v>1024</v>
      </c>
      <c r="F8257" s="24" t="str">
        <f>IFERROR(VLOOKUP(C8257,GAME_INDEX!$A$7:$E$34,4,FALSE), "NO MATCH!!!")</f>
        <v>NC State</v>
      </c>
      <c r="G8257" t="s">
        <v>8248</v>
      </c>
      <c r="H8257" s="1">
        <v>43050</v>
      </c>
      <c r="I8257">
        <v>6062</v>
      </c>
      <c r="J8257" t="s">
        <v>7</v>
      </c>
      <c r="K8257" t="s">
        <v>3262</v>
      </c>
      <c r="L8257">
        <v>22.1</v>
      </c>
    </row>
    <row r="8258" spans="1:12" x14ac:dyDescent="0.55000000000000004">
      <c r="A8258" s="24" t="str">
        <f t="shared" si="129"/>
        <v>10244</v>
      </c>
      <c r="B8258" s="24" t="s">
        <v>3262</v>
      </c>
      <c r="C8258" s="25">
        <v>43050</v>
      </c>
      <c r="D8258" s="24">
        <f>IFERROR(VLOOKUP(B8258,'2017_GT Roster'!$B$6:$H$21,7, FALSE), "NO MATCH!!!")</f>
        <v>4</v>
      </c>
      <c r="E8258" s="24">
        <f>IFERROR(VLOOKUP(GAME_JUMP_REPORT_CONSOLIDATED!C8258,GAME_INDEX!$A$7:$E$34,5,FALSE), "NO MATCH")</f>
        <v>1024</v>
      </c>
      <c r="F8258" s="24" t="str">
        <f>IFERROR(VLOOKUP(C8258,GAME_INDEX!$A$7:$E$34,4,FALSE), "NO MATCH!!!")</f>
        <v>NC State</v>
      </c>
      <c r="G8258" t="s">
        <v>8249</v>
      </c>
      <c r="H8258" s="1">
        <v>43050</v>
      </c>
      <c r="I8258">
        <v>6067</v>
      </c>
      <c r="J8258" t="s">
        <v>7</v>
      </c>
      <c r="K8258" t="s">
        <v>3262</v>
      </c>
      <c r="L8258">
        <v>17.8</v>
      </c>
    </row>
    <row r="8259" spans="1:12" x14ac:dyDescent="0.55000000000000004">
      <c r="A8259" s="24" t="str">
        <f t="shared" si="129"/>
        <v>10249</v>
      </c>
      <c r="B8259" s="24" t="s">
        <v>27</v>
      </c>
      <c r="C8259" s="25">
        <v>43050</v>
      </c>
      <c r="D8259" s="24">
        <f>IFERROR(VLOOKUP(B8259,'2017_GT Roster'!$B$6:$H$21,7, FALSE), "NO MATCH!!!")</f>
        <v>9</v>
      </c>
      <c r="E8259" s="24">
        <f>IFERROR(VLOOKUP(GAME_JUMP_REPORT_CONSOLIDATED!C8259,GAME_INDEX!$A$7:$E$34,5,FALSE), "NO MATCH")</f>
        <v>1024</v>
      </c>
      <c r="F8259" s="24" t="str">
        <f>IFERROR(VLOOKUP(C8259,GAME_INDEX!$A$7:$E$34,4,FALSE), "NO MATCH!!!")</f>
        <v>NC State</v>
      </c>
      <c r="G8259" t="s">
        <v>8250</v>
      </c>
      <c r="H8259" s="1">
        <v>43050</v>
      </c>
      <c r="I8259">
        <v>6070</v>
      </c>
      <c r="J8259" t="s">
        <v>7</v>
      </c>
      <c r="K8259" t="s">
        <v>27</v>
      </c>
      <c r="L8259">
        <v>15.6</v>
      </c>
    </row>
    <row r="8260" spans="1:12" x14ac:dyDescent="0.55000000000000004">
      <c r="A8260" s="24" t="str">
        <f t="shared" si="129"/>
        <v>10249</v>
      </c>
      <c r="B8260" s="24" t="s">
        <v>27</v>
      </c>
      <c r="C8260" s="25">
        <v>43050</v>
      </c>
      <c r="D8260" s="24">
        <f>IFERROR(VLOOKUP(B8260,'2017_GT Roster'!$B$6:$H$21,7, FALSE), "NO MATCH!!!")</f>
        <v>9</v>
      </c>
      <c r="E8260" s="24">
        <f>IFERROR(VLOOKUP(GAME_JUMP_REPORT_CONSOLIDATED!C8260,GAME_INDEX!$A$7:$E$34,5,FALSE), "NO MATCH")</f>
        <v>1024</v>
      </c>
      <c r="F8260" s="24" t="str">
        <f>IFERROR(VLOOKUP(C8260,GAME_INDEX!$A$7:$E$34,4,FALSE), "NO MATCH!!!")</f>
        <v>NC State</v>
      </c>
      <c r="G8260" t="s">
        <v>8251</v>
      </c>
      <c r="H8260" s="1">
        <v>43050</v>
      </c>
      <c r="I8260">
        <v>6074</v>
      </c>
      <c r="J8260" t="s">
        <v>7</v>
      </c>
      <c r="K8260" t="s">
        <v>27</v>
      </c>
      <c r="L8260">
        <v>15.1</v>
      </c>
    </row>
    <row r="8261" spans="1:12" x14ac:dyDescent="0.55000000000000004">
      <c r="A8261" s="24" t="str">
        <f t="shared" si="129"/>
        <v>10249</v>
      </c>
      <c r="B8261" s="24" t="s">
        <v>27</v>
      </c>
      <c r="C8261" s="25">
        <v>43050</v>
      </c>
      <c r="D8261" s="24">
        <f>IFERROR(VLOOKUP(B8261,'2017_GT Roster'!$B$6:$H$21,7, FALSE), "NO MATCH!!!")</f>
        <v>9</v>
      </c>
      <c r="E8261" s="24">
        <f>IFERROR(VLOOKUP(GAME_JUMP_REPORT_CONSOLIDATED!C8261,GAME_INDEX!$A$7:$E$34,5,FALSE), "NO MATCH")</f>
        <v>1024</v>
      </c>
      <c r="F8261" s="24" t="str">
        <f>IFERROR(VLOOKUP(C8261,GAME_INDEX!$A$7:$E$34,4,FALSE), "NO MATCH!!!")</f>
        <v>NC State</v>
      </c>
      <c r="G8261" t="s">
        <v>8252</v>
      </c>
      <c r="H8261" s="1">
        <v>43050</v>
      </c>
      <c r="I8261">
        <v>6075</v>
      </c>
      <c r="J8261" t="s">
        <v>7</v>
      </c>
      <c r="K8261" t="s">
        <v>27</v>
      </c>
      <c r="L8261">
        <v>9.6999999999999993</v>
      </c>
    </row>
    <row r="8262" spans="1:12" x14ac:dyDescent="0.55000000000000004">
      <c r="A8262" s="24" t="str">
        <f t="shared" si="129"/>
        <v>10244</v>
      </c>
      <c r="B8262" s="24" t="s">
        <v>3262</v>
      </c>
      <c r="C8262" s="25">
        <v>43050</v>
      </c>
      <c r="D8262" s="24">
        <f>IFERROR(VLOOKUP(B8262,'2017_GT Roster'!$B$6:$H$21,7, FALSE), "NO MATCH!!!")</f>
        <v>4</v>
      </c>
      <c r="E8262" s="24">
        <f>IFERROR(VLOOKUP(GAME_JUMP_REPORT_CONSOLIDATED!C8262,GAME_INDEX!$A$7:$E$34,5,FALSE), "NO MATCH")</f>
        <v>1024</v>
      </c>
      <c r="F8262" s="24" t="str">
        <f>IFERROR(VLOOKUP(C8262,GAME_INDEX!$A$7:$E$34,4,FALSE), "NO MATCH!!!")</f>
        <v>NC State</v>
      </c>
      <c r="G8262" t="s">
        <v>8253</v>
      </c>
      <c r="H8262" s="1">
        <v>43050</v>
      </c>
      <c r="I8262">
        <v>6096</v>
      </c>
      <c r="J8262" t="s">
        <v>7</v>
      </c>
      <c r="K8262" t="s">
        <v>3262</v>
      </c>
      <c r="L8262">
        <v>14.3</v>
      </c>
    </row>
    <row r="8263" spans="1:12" x14ac:dyDescent="0.55000000000000004">
      <c r="A8263" s="24" t="str">
        <f t="shared" si="129"/>
        <v>10241</v>
      </c>
      <c r="B8263" s="24" t="s">
        <v>3254</v>
      </c>
      <c r="C8263" s="25">
        <v>43050</v>
      </c>
      <c r="D8263" s="24">
        <f>IFERROR(VLOOKUP(B8263,'2017_GT Roster'!$B$6:$H$21,7, FALSE), "NO MATCH!!!")</f>
        <v>1</v>
      </c>
      <c r="E8263" s="24">
        <f>IFERROR(VLOOKUP(GAME_JUMP_REPORT_CONSOLIDATED!C8263,GAME_INDEX!$A$7:$E$34,5,FALSE), "NO MATCH")</f>
        <v>1024</v>
      </c>
      <c r="F8263" s="24" t="str">
        <f>IFERROR(VLOOKUP(C8263,GAME_INDEX!$A$7:$E$34,4,FALSE), "NO MATCH!!!")</f>
        <v>NC State</v>
      </c>
      <c r="G8263" t="s">
        <v>8254</v>
      </c>
      <c r="H8263" s="1">
        <v>43050</v>
      </c>
      <c r="I8263">
        <v>6096</v>
      </c>
      <c r="J8263" t="s">
        <v>7</v>
      </c>
      <c r="K8263" t="s">
        <v>3254</v>
      </c>
      <c r="L8263">
        <v>11.6</v>
      </c>
    </row>
    <row r="8264" spans="1:12" x14ac:dyDescent="0.55000000000000004">
      <c r="A8264" s="24" t="str">
        <f t="shared" si="129"/>
        <v>102411</v>
      </c>
      <c r="B8264" s="24" t="s">
        <v>14</v>
      </c>
      <c r="C8264" s="25">
        <v>43050</v>
      </c>
      <c r="D8264" s="24">
        <f>IFERROR(VLOOKUP(B8264,'2017_GT Roster'!$B$6:$H$21,7, FALSE), "NO MATCH!!!")</f>
        <v>11</v>
      </c>
      <c r="E8264" s="24">
        <f>IFERROR(VLOOKUP(GAME_JUMP_REPORT_CONSOLIDATED!C8264,GAME_INDEX!$A$7:$E$34,5,FALSE), "NO MATCH")</f>
        <v>1024</v>
      </c>
      <c r="F8264" s="24" t="str">
        <f>IFERROR(VLOOKUP(C8264,GAME_INDEX!$A$7:$E$34,4,FALSE), "NO MATCH!!!")</f>
        <v>NC State</v>
      </c>
      <c r="G8264" t="s">
        <v>8255</v>
      </c>
      <c r="H8264" s="1">
        <v>43050</v>
      </c>
      <c r="I8264">
        <v>6103</v>
      </c>
      <c r="J8264" t="s">
        <v>7</v>
      </c>
      <c r="K8264" t="s">
        <v>14</v>
      </c>
      <c r="L8264">
        <v>23.6</v>
      </c>
    </row>
    <row r="8265" spans="1:12" x14ac:dyDescent="0.55000000000000004">
      <c r="A8265" s="24" t="str">
        <f t="shared" si="129"/>
        <v>10249</v>
      </c>
      <c r="B8265" s="24" t="s">
        <v>27</v>
      </c>
      <c r="C8265" s="25">
        <v>43050</v>
      </c>
      <c r="D8265" s="24">
        <f>IFERROR(VLOOKUP(B8265,'2017_GT Roster'!$B$6:$H$21,7, FALSE), "NO MATCH!!!")</f>
        <v>9</v>
      </c>
      <c r="E8265" s="24">
        <f>IFERROR(VLOOKUP(GAME_JUMP_REPORT_CONSOLIDATED!C8265,GAME_INDEX!$A$7:$E$34,5,FALSE), "NO MATCH")</f>
        <v>1024</v>
      </c>
      <c r="F8265" s="24" t="str">
        <f>IFERROR(VLOOKUP(C8265,GAME_INDEX!$A$7:$E$34,4,FALSE), "NO MATCH!!!")</f>
        <v>NC State</v>
      </c>
      <c r="G8265" t="s">
        <v>8256</v>
      </c>
      <c r="H8265" s="1">
        <v>43050</v>
      </c>
      <c r="I8265">
        <v>6105</v>
      </c>
      <c r="J8265" t="s">
        <v>7</v>
      </c>
      <c r="K8265" t="s">
        <v>27</v>
      </c>
      <c r="L8265">
        <v>13.4</v>
      </c>
    </row>
    <row r="8266" spans="1:12" x14ac:dyDescent="0.55000000000000004">
      <c r="A8266" s="24" t="str">
        <f t="shared" si="129"/>
        <v>10249</v>
      </c>
      <c r="B8266" s="24" t="s">
        <v>27</v>
      </c>
      <c r="C8266" s="25">
        <v>43050</v>
      </c>
      <c r="D8266" s="24">
        <f>IFERROR(VLOOKUP(B8266,'2017_GT Roster'!$B$6:$H$21,7, FALSE), "NO MATCH!!!")</f>
        <v>9</v>
      </c>
      <c r="E8266" s="24">
        <f>IFERROR(VLOOKUP(GAME_JUMP_REPORT_CONSOLIDATED!C8266,GAME_INDEX!$A$7:$E$34,5,FALSE), "NO MATCH")</f>
        <v>1024</v>
      </c>
      <c r="F8266" s="24" t="str">
        <f>IFERROR(VLOOKUP(C8266,GAME_INDEX!$A$7:$E$34,4,FALSE), "NO MATCH!!!")</f>
        <v>NC State</v>
      </c>
      <c r="G8266" t="s">
        <v>8257</v>
      </c>
      <c r="H8266" s="1">
        <v>43050</v>
      </c>
      <c r="I8266">
        <v>6125</v>
      </c>
      <c r="J8266" t="s">
        <v>7</v>
      </c>
      <c r="K8266" t="s">
        <v>27</v>
      </c>
      <c r="L8266">
        <v>14.5</v>
      </c>
    </row>
    <row r="8267" spans="1:12" x14ac:dyDescent="0.55000000000000004">
      <c r="A8267" s="24" t="str">
        <f t="shared" si="129"/>
        <v>10243</v>
      </c>
      <c r="B8267" s="24" t="s">
        <v>3344</v>
      </c>
      <c r="C8267" s="25">
        <v>43050</v>
      </c>
      <c r="D8267" s="24">
        <f>IFERROR(VLOOKUP(B8267,'2017_GT Roster'!$B$6:$H$21,7, FALSE), "NO MATCH!!!")</f>
        <v>3</v>
      </c>
      <c r="E8267" s="24">
        <f>IFERROR(VLOOKUP(GAME_JUMP_REPORT_CONSOLIDATED!C8267,GAME_INDEX!$A$7:$E$34,5,FALSE), "NO MATCH")</f>
        <v>1024</v>
      </c>
      <c r="F8267" s="24" t="str">
        <f>IFERROR(VLOOKUP(C8267,GAME_INDEX!$A$7:$E$34,4,FALSE), "NO MATCH!!!")</f>
        <v>NC State</v>
      </c>
      <c r="G8267" t="s">
        <v>8258</v>
      </c>
      <c r="H8267" s="1">
        <v>43050</v>
      </c>
      <c r="I8267">
        <v>6125</v>
      </c>
      <c r="J8267" t="s">
        <v>7</v>
      </c>
      <c r="K8267" t="s">
        <v>3344</v>
      </c>
      <c r="L8267">
        <v>10.199999999999999</v>
      </c>
    </row>
    <row r="8268" spans="1:12" x14ac:dyDescent="0.55000000000000004">
      <c r="A8268" s="24" t="str">
        <f t="shared" si="129"/>
        <v>10249</v>
      </c>
      <c r="B8268" s="24" t="s">
        <v>27</v>
      </c>
      <c r="C8268" s="25">
        <v>43050</v>
      </c>
      <c r="D8268" s="24">
        <f>IFERROR(VLOOKUP(B8268,'2017_GT Roster'!$B$6:$H$21,7, FALSE), "NO MATCH!!!")</f>
        <v>9</v>
      </c>
      <c r="E8268" s="24">
        <f>IFERROR(VLOOKUP(GAME_JUMP_REPORT_CONSOLIDATED!C8268,GAME_INDEX!$A$7:$E$34,5,FALSE), "NO MATCH")</f>
        <v>1024</v>
      </c>
      <c r="F8268" s="24" t="str">
        <f>IFERROR(VLOOKUP(C8268,GAME_INDEX!$A$7:$E$34,4,FALSE), "NO MATCH!!!")</f>
        <v>NC State</v>
      </c>
      <c r="G8268" t="s">
        <v>8259</v>
      </c>
      <c r="H8268" s="1">
        <v>43050</v>
      </c>
      <c r="I8268">
        <v>6144</v>
      </c>
      <c r="J8268" t="s">
        <v>7</v>
      </c>
      <c r="K8268" t="s">
        <v>27</v>
      </c>
      <c r="L8268">
        <v>11.4</v>
      </c>
    </row>
    <row r="8269" spans="1:12" x14ac:dyDescent="0.55000000000000004">
      <c r="A8269" s="24" t="str">
        <f t="shared" si="129"/>
        <v>10244</v>
      </c>
      <c r="B8269" s="24" t="s">
        <v>3262</v>
      </c>
      <c r="C8269" s="25">
        <v>43050</v>
      </c>
      <c r="D8269" s="24">
        <f>IFERROR(VLOOKUP(B8269,'2017_GT Roster'!$B$6:$H$21,7, FALSE), "NO MATCH!!!")</f>
        <v>4</v>
      </c>
      <c r="E8269" s="24">
        <f>IFERROR(VLOOKUP(GAME_JUMP_REPORT_CONSOLIDATED!C8269,GAME_INDEX!$A$7:$E$34,5,FALSE), "NO MATCH")</f>
        <v>1024</v>
      </c>
      <c r="F8269" s="24" t="str">
        <f>IFERROR(VLOOKUP(C8269,GAME_INDEX!$A$7:$E$34,4,FALSE), "NO MATCH!!!")</f>
        <v>NC State</v>
      </c>
      <c r="G8269" t="s">
        <v>8260</v>
      </c>
      <c r="H8269" s="1">
        <v>43050</v>
      </c>
      <c r="I8269">
        <v>6145</v>
      </c>
      <c r="J8269" t="s">
        <v>7</v>
      </c>
      <c r="K8269" t="s">
        <v>3262</v>
      </c>
      <c r="L8269">
        <v>23.2</v>
      </c>
    </row>
    <row r="8270" spans="1:12" x14ac:dyDescent="0.55000000000000004">
      <c r="A8270" s="24" t="str">
        <f t="shared" si="129"/>
        <v>10244</v>
      </c>
      <c r="B8270" s="24" t="s">
        <v>3262</v>
      </c>
      <c r="C8270" s="25">
        <v>43050</v>
      </c>
      <c r="D8270" s="24">
        <f>IFERROR(VLOOKUP(B8270,'2017_GT Roster'!$B$6:$H$21,7, FALSE), "NO MATCH!!!")</f>
        <v>4</v>
      </c>
      <c r="E8270" s="24">
        <f>IFERROR(VLOOKUP(GAME_JUMP_REPORT_CONSOLIDATED!C8270,GAME_INDEX!$A$7:$E$34,5,FALSE), "NO MATCH")</f>
        <v>1024</v>
      </c>
      <c r="F8270" s="24" t="str">
        <f>IFERROR(VLOOKUP(C8270,GAME_INDEX!$A$7:$E$34,4,FALSE), "NO MATCH!!!")</f>
        <v>NC State</v>
      </c>
      <c r="G8270" t="s">
        <v>8261</v>
      </c>
      <c r="H8270" s="1">
        <v>43050</v>
      </c>
      <c r="I8270">
        <v>6150</v>
      </c>
      <c r="J8270" t="s">
        <v>7</v>
      </c>
      <c r="K8270" t="s">
        <v>3262</v>
      </c>
      <c r="L8270">
        <v>22.1</v>
      </c>
    </row>
    <row r="8271" spans="1:12" x14ac:dyDescent="0.55000000000000004">
      <c r="A8271" s="24" t="str">
        <f t="shared" si="129"/>
        <v>102411</v>
      </c>
      <c r="B8271" s="24" t="s">
        <v>14</v>
      </c>
      <c r="C8271" s="25">
        <v>43050</v>
      </c>
      <c r="D8271" s="24">
        <f>IFERROR(VLOOKUP(B8271,'2017_GT Roster'!$B$6:$H$21,7, FALSE), "NO MATCH!!!")</f>
        <v>11</v>
      </c>
      <c r="E8271" s="24">
        <f>IFERROR(VLOOKUP(GAME_JUMP_REPORT_CONSOLIDATED!C8271,GAME_INDEX!$A$7:$E$34,5,FALSE), "NO MATCH")</f>
        <v>1024</v>
      </c>
      <c r="F8271" s="24" t="str">
        <f>IFERROR(VLOOKUP(C8271,GAME_INDEX!$A$7:$E$34,4,FALSE), "NO MATCH!!!")</f>
        <v>NC State</v>
      </c>
      <c r="G8271" t="s">
        <v>8262</v>
      </c>
      <c r="H8271" s="1">
        <v>43050</v>
      </c>
      <c r="I8271">
        <v>6152</v>
      </c>
      <c r="J8271" t="s">
        <v>7</v>
      </c>
      <c r="K8271" t="s">
        <v>14</v>
      </c>
      <c r="L8271">
        <v>19.2</v>
      </c>
    </row>
    <row r="8272" spans="1:12" x14ac:dyDescent="0.55000000000000004">
      <c r="A8272" s="24" t="str">
        <f t="shared" si="129"/>
        <v>10249</v>
      </c>
      <c r="B8272" s="24" t="s">
        <v>27</v>
      </c>
      <c r="C8272" s="25">
        <v>43050</v>
      </c>
      <c r="D8272" s="24">
        <f>IFERROR(VLOOKUP(B8272,'2017_GT Roster'!$B$6:$H$21,7, FALSE), "NO MATCH!!!")</f>
        <v>9</v>
      </c>
      <c r="E8272" s="24">
        <f>IFERROR(VLOOKUP(GAME_JUMP_REPORT_CONSOLIDATED!C8272,GAME_INDEX!$A$7:$E$34,5,FALSE), "NO MATCH")</f>
        <v>1024</v>
      </c>
      <c r="F8272" s="24" t="str">
        <f>IFERROR(VLOOKUP(C8272,GAME_INDEX!$A$7:$E$34,4,FALSE), "NO MATCH!!!")</f>
        <v>NC State</v>
      </c>
      <c r="G8272" t="s">
        <v>8263</v>
      </c>
      <c r="H8272" s="1">
        <v>43050</v>
      </c>
      <c r="I8272">
        <v>6152</v>
      </c>
      <c r="J8272" t="s">
        <v>7</v>
      </c>
      <c r="K8272" t="s">
        <v>27</v>
      </c>
      <c r="L8272">
        <v>13.1</v>
      </c>
    </row>
    <row r="8273" spans="1:12" x14ac:dyDescent="0.55000000000000004">
      <c r="A8273" s="24" t="str">
        <f t="shared" si="129"/>
        <v>102414</v>
      </c>
      <c r="B8273" s="24" t="s">
        <v>10</v>
      </c>
      <c r="C8273" s="25">
        <v>43050</v>
      </c>
      <c r="D8273" s="24">
        <f>IFERROR(VLOOKUP(B8273,'2017_GT Roster'!$B$6:$H$21,7, FALSE), "NO MATCH!!!")</f>
        <v>14</v>
      </c>
      <c r="E8273" s="24">
        <f>IFERROR(VLOOKUP(GAME_JUMP_REPORT_CONSOLIDATED!C8273,GAME_INDEX!$A$7:$E$34,5,FALSE), "NO MATCH")</f>
        <v>1024</v>
      </c>
      <c r="F8273" s="24" t="str">
        <f>IFERROR(VLOOKUP(C8273,GAME_INDEX!$A$7:$E$34,4,FALSE), "NO MATCH!!!")</f>
        <v>NC State</v>
      </c>
      <c r="G8273" t="s">
        <v>8264</v>
      </c>
      <c r="H8273" s="1">
        <v>43050</v>
      </c>
      <c r="I8273">
        <v>6154</v>
      </c>
      <c r="J8273" t="s">
        <v>7</v>
      </c>
      <c r="K8273" t="s">
        <v>10</v>
      </c>
      <c r="L8273">
        <v>17.8</v>
      </c>
    </row>
    <row r="8274" spans="1:12" x14ac:dyDescent="0.55000000000000004">
      <c r="A8274" s="24" t="str">
        <f t="shared" si="129"/>
        <v>10249</v>
      </c>
      <c r="B8274" s="24" t="s">
        <v>27</v>
      </c>
      <c r="C8274" s="25">
        <v>43050</v>
      </c>
      <c r="D8274" s="24">
        <f>IFERROR(VLOOKUP(B8274,'2017_GT Roster'!$B$6:$H$21,7, FALSE), "NO MATCH!!!")</f>
        <v>9</v>
      </c>
      <c r="E8274" s="24">
        <f>IFERROR(VLOOKUP(GAME_JUMP_REPORT_CONSOLIDATED!C8274,GAME_INDEX!$A$7:$E$34,5,FALSE), "NO MATCH")</f>
        <v>1024</v>
      </c>
      <c r="F8274" s="24" t="str">
        <f>IFERROR(VLOOKUP(C8274,GAME_INDEX!$A$7:$E$34,4,FALSE), "NO MATCH!!!")</f>
        <v>NC State</v>
      </c>
      <c r="G8274" t="s">
        <v>8265</v>
      </c>
      <c r="H8274" s="1">
        <v>43050</v>
      </c>
      <c r="I8274">
        <v>6160</v>
      </c>
      <c r="J8274" t="s">
        <v>7</v>
      </c>
      <c r="K8274" t="s">
        <v>27</v>
      </c>
      <c r="L8274">
        <v>12.5</v>
      </c>
    </row>
    <row r="8275" spans="1:12" x14ac:dyDescent="0.55000000000000004">
      <c r="A8275" s="24" t="str">
        <f t="shared" si="129"/>
        <v>102411</v>
      </c>
      <c r="B8275" s="24" t="s">
        <v>14</v>
      </c>
      <c r="C8275" s="25">
        <v>43050</v>
      </c>
      <c r="D8275" s="24">
        <f>IFERROR(VLOOKUP(B8275,'2017_GT Roster'!$B$6:$H$21,7, FALSE), "NO MATCH!!!")</f>
        <v>11</v>
      </c>
      <c r="E8275" s="24">
        <f>IFERROR(VLOOKUP(GAME_JUMP_REPORT_CONSOLIDATED!C8275,GAME_INDEX!$A$7:$E$34,5,FALSE), "NO MATCH")</f>
        <v>1024</v>
      </c>
      <c r="F8275" s="24" t="str">
        <f>IFERROR(VLOOKUP(C8275,GAME_INDEX!$A$7:$E$34,4,FALSE), "NO MATCH!!!")</f>
        <v>NC State</v>
      </c>
      <c r="G8275" t="s">
        <v>8266</v>
      </c>
      <c r="H8275" s="1">
        <v>43050</v>
      </c>
      <c r="I8275">
        <v>6160</v>
      </c>
      <c r="J8275" t="s">
        <v>7</v>
      </c>
      <c r="K8275" t="s">
        <v>14</v>
      </c>
      <c r="L8275">
        <v>22</v>
      </c>
    </row>
    <row r="8276" spans="1:12" x14ac:dyDescent="0.55000000000000004">
      <c r="A8276" s="24" t="str">
        <f t="shared" si="129"/>
        <v>10244</v>
      </c>
      <c r="B8276" s="24" t="s">
        <v>3262</v>
      </c>
      <c r="C8276" s="25">
        <v>43050</v>
      </c>
      <c r="D8276" s="24">
        <f>IFERROR(VLOOKUP(B8276,'2017_GT Roster'!$B$6:$H$21,7, FALSE), "NO MATCH!!!")</f>
        <v>4</v>
      </c>
      <c r="E8276" s="24">
        <f>IFERROR(VLOOKUP(GAME_JUMP_REPORT_CONSOLIDATED!C8276,GAME_INDEX!$A$7:$E$34,5,FALSE), "NO MATCH")</f>
        <v>1024</v>
      </c>
      <c r="F8276" s="24" t="str">
        <f>IFERROR(VLOOKUP(C8276,GAME_INDEX!$A$7:$E$34,4,FALSE), "NO MATCH!!!")</f>
        <v>NC State</v>
      </c>
      <c r="G8276" t="s">
        <v>8267</v>
      </c>
      <c r="H8276" s="1">
        <v>43050</v>
      </c>
      <c r="I8276">
        <v>6182</v>
      </c>
      <c r="J8276" t="s">
        <v>7</v>
      </c>
      <c r="K8276" t="s">
        <v>3262</v>
      </c>
      <c r="L8276">
        <v>21.6</v>
      </c>
    </row>
    <row r="8277" spans="1:12" x14ac:dyDescent="0.55000000000000004">
      <c r="A8277" s="24" t="str">
        <f t="shared" si="129"/>
        <v>10249</v>
      </c>
      <c r="B8277" s="24" t="s">
        <v>27</v>
      </c>
      <c r="C8277" s="25">
        <v>43050</v>
      </c>
      <c r="D8277" s="24">
        <f>IFERROR(VLOOKUP(B8277,'2017_GT Roster'!$B$6:$H$21,7, FALSE), "NO MATCH!!!")</f>
        <v>9</v>
      </c>
      <c r="E8277" s="24">
        <f>IFERROR(VLOOKUP(GAME_JUMP_REPORT_CONSOLIDATED!C8277,GAME_INDEX!$A$7:$E$34,5,FALSE), "NO MATCH")</f>
        <v>1024</v>
      </c>
      <c r="F8277" s="24" t="str">
        <f>IFERROR(VLOOKUP(C8277,GAME_INDEX!$A$7:$E$34,4,FALSE), "NO MATCH!!!")</f>
        <v>NC State</v>
      </c>
      <c r="G8277" t="s">
        <v>8268</v>
      </c>
      <c r="H8277" s="1">
        <v>43050</v>
      </c>
      <c r="I8277">
        <v>6185</v>
      </c>
      <c r="J8277" t="s">
        <v>7</v>
      </c>
      <c r="K8277" t="s">
        <v>27</v>
      </c>
      <c r="L8277">
        <v>10.6</v>
      </c>
    </row>
    <row r="8278" spans="1:12" x14ac:dyDescent="0.55000000000000004">
      <c r="A8278" s="24" t="str">
        <f t="shared" si="129"/>
        <v>102414</v>
      </c>
      <c r="B8278" s="24" t="s">
        <v>10</v>
      </c>
      <c r="C8278" s="25">
        <v>43050</v>
      </c>
      <c r="D8278" s="24">
        <f>IFERROR(VLOOKUP(B8278,'2017_GT Roster'!$B$6:$H$21,7, FALSE), "NO MATCH!!!")</f>
        <v>14</v>
      </c>
      <c r="E8278" s="24">
        <f>IFERROR(VLOOKUP(GAME_JUMP_REPORT_CONSOLIDATED!C8278,GAME_INDEX!$A$7:$E$34,5,FALSE), "NO MATCH")</f>
        <v>1024</v>
      </c>
      <c r="F8278" s="24" t="str">
        <f>IFERROR(VLOOKUP(C8278,GAME_INDEX!$A$7:$E$34,4,FALSE), "NO MATCH!!!")</f>
        <v>NC State</v>
      </c>
      <c r="G8278" t="s">
        <v>8269</v>
      </c>
      <c r="H8278" s="1">
        <v>43050</v>
      </c>
      <c r="I8278">
        <v>6187</v>
      </c>
      <c r="J8278" t="s">
        <v>7</v>
      </c>
      <c r="K8278" t="s">
        <v>10</v>
      </c>
      <c r="L8278">
        <v>18.5</v>
      </c>
    </row>
    <row r="8279" spans="1:12" x14ac:dyDescent="0.55000000000000004">
      <c r="A8279" s="24" t="str">
        <f t="shared" si="129"/>
        <v>10249</v>
      </c>
      <c r="B8279" s="24" t="s">
        <v>27</v>
      </c>
      <c r="C8279" s="25">
        <v>43050</v>
      </c>
      <c r="D8279" s="24">
        <f>IFERROR(VLOOKUP(B8279,'2017_GT Roster'!$B$6:$H$21,7, FALSE), "NO MATCH!!!")</f>
        <v>9</v>
      </c>
      <c r="E8279" s="24">
        <f>IFERROR(VLOOKUP(GAME_JUMP_REPORT_CONSOLIDATED!C8279,GAME_INDEX!$A$7:$E$34,5,FALSE), "NO MATCH")</f>
        <v>1024</v>
      </c>
      <c r="F8279" s="24" t="str">
        <f>IFERROR(VLOOKUP(C8279,GAME_INDEX!$A$7:$E$34,4,FALSE), "NO MATCH!!!")</f>
        <v>NC State</v>
      </c>
      <c r="G8279" t="s">
        <v>8270</v>
      </c>
      <c r="H8279" s="1">
        <v>43050</v>
      </c>
      <c r="I8279">
        <v>6215</v>
      </c>
      <c r="J8279" t="s">
        <v>7</v>
      </c>
      <c r="K8279" t="s">
        <v>27</v>
      </c>
      <c r="L8279">
        <v>9.1</v>
      </c>
    </row>
    <row r="8280" spans="1:12" x14ac:dyDescent="0.55000000000000004">
      <c r="A8280" s="24" t="str">
        <f t="shared" si="129"/>
        <v>102411</v>
      </c>
      <c r="B8280" s="24" t="s">
        <v>14</v>
      </c>
      <c r="C8280" s="25">
        <v>43050</v>
      </c>
      <c r="D8280" s="24">
        <f>IFERROR(VLOOKUP(B8280,'2017_GT Roster'!$B$6:$H$21,7, FALSE), "NO MATCH!!!")</f>
        <v>11</v>
      </c>
      <c r="E8280" s="24">
        <f>IFERROR(VLOOKUP(GAME_JUMP_REPORT_CONSOLIDATED!C8280,GAME_INDEX!$A$7:$E$34,5,FALSE), "NO MATCH")</f>
        <v>1024</v>
      </c>
      <c r="F8280" s="24" t="str">
        <f>IFERROR(VLOOKUP(C8280,GAME_INDEX!$A$7:$E$34,4,FALSE), "NO MATCH!!!")</f>
        <v>NC State</v>
      </c>
      <c r="G8280" t="s">
        <v>8271</v>
      </c>
      <c r="H8280" s="1">
        <v>43050</v>
      </c>
      <c r="I8280">
        <v>6215</v>
      </c>
      <c r="J8280" t="s">
        <v>7</v>
      </c>
      <c r="K8280" t="s">
        <v>14</v>
      </c>
      <c r="L8280">
        <v>19.899999999999999</v>
      </c>
    </row>
    <row r="8281" spans="1:12" x14ac:dyDescent="0.55000000000000004">
      <c r="A8281" s="24" t="str">
        <f t="shared" si="129"/>
        <v>10244</v>
      </c>
      <c r="B8281" s="24" t="s">
        <v>3262</v>
      </c>
      <c r="C8281" s="25">
        <v>43050</v>
      </c>
      <c r="D8281" s="24">
        <f>IFERROR(VLOOKUP(B8281,'2017_GT Roster'!$B$6:$H$21,7, FALSE), "NO MATCH!!!")</f>
        <v>4</v>
      </c>
      <c r="E8281" s="24">
        <f>IFERROR(VLOOKUP(GAME_JUMP_REPORT_CONSOLIDATED!C8281,GAME_INDEX!$A$7:$E$34,5,FALSE), "NO MATCH")</f>
        <v>1024</v>
      </c>
      <c r="F8281" s="24" t="str">
        <f>IFERROR(VLOOKUP(C8281,GAME_INDEX!$A$7:$E$34,4,FALSE), "NO MATCH!!!")</f>
        <v>NC State</v>
      </c>
      <c r="G8281" t="s">
        <v>8272</v>
      </c>
      <c r="H8281" s="1">
        <v>43050</v>
      </c>
      <c r="I8281">
        <v>6233</v>
      </c>
      <c r="J8281" t="s">
        <v>7</v>
      </c>
      <c r="K8281" t="s">
        <v>3262</v>
      </c>
      <c r="L8281">
        <v>19.2</v>
      </c>
    </row>
    <row r="8282" spans="1:12" x14ac:dyDescent="0.55000000000000004">
      <c r="A8282" s="24" t="str">
        <f t="shared" si="129"/>
        <v>102411</v>
      </c>
      <c r="B8282" s="24" t="s">
        <v>14</v>
      </c>
      <c r="C8282" s="25">
        <v>43050</v>
      </c>
      <c r="D8282" s="24">
        <f>IFERROR(VLOOKUP(B8282,'2017_GT Roster'!$B$6:$H$21,7, FALSE), "NO MATCH!!!")</f>
        <v>11</v>
      </c>
      <c r="E8282" s="24">
        <f>IFERROR(VLOOKUP(GAME_JUMP_REPORT_CONSOLIDATED!C8282,GAME_INDEX!$A$7:$E$34,5,FALSE), "NO MATCH")</f>
        <v>1024</v>
      </c>
      <c r="F8282" s="24" t="str">
        <f>IFERROR(VLOOKUP(C8282,GAME_INDEX!$A$7:$E$34,4,FALSE), "NO MATCH!!!")</f>
        <v>NC State</v>
      </c>
      <c r="G8282" t="s">
        <v>8273</v>
      </c>
      <c r="H8282" s="1">
        <v>43050</v>
      </c>
      <c r="I8282">
        <v>6236</v>
      </c>
      <c r="J8282" t="s">
        <v>7</v>
      </c>
      <c r="K8282" t="s">
        <v>14</v>
      </c>
      <c r="L8282">
        <v>19.600000000000001</v>
      </c>
    </row>
    <row r="8283" spans="1:12" x14ac:dyDescent="0.55000000000000004">
      <c r="A8283" s="24" t="str">
        <f t="shared" si="129"/>
        <v>102414</v>
      </c>
      <c r="B8283" s="24" t="s">
        <v>10</v>
      </c>
      <c r="C8283" s="25">
        <v>43050</v>
      </c>
      <c r="D8283" s="24">
        <f>IFERROR(VLOOKUP(B8283,'2017_GT Roster'!$B$6:$H$21,7, FALSE), "NO MATCH!!!")</f>
        <v>14</v>
      </c>
      <c r="E8283" s="24">
        <f>IFERROR(VLOOKUP(GAME_JUMP_REPORT_CONSOLIDATED!C8283,GAME_INDEX!$A$7:$E$34,5,FALSE), "NO MATCH")</f>
        <v>1024</v>
      </c>
      <c r="F8283" s="24" t="str">
        <f>IFERROR(VLOOKUP(C8283,GAME_INDEX!$A$7:$E$34,4,FALSE), "NO MATCH!!!")</f>
        <v>NC State</v>
      </c>
      <c r="G8283" t="s">
        <v>8274</v>
      </c>
      <c r="H8283" s="1">
        <v>43050</v>
      </c>
      <c r="I8283">
        <v>6238</v>
      </c>
      <c r="J8283" t="s">
        <v>7</v>
      </c>
      <c r="K8283" t="s">
        <v>10</v>
      </c>
      <c r="L8283">
        <v>17</v>
      </c>
    </row>
    <row r="8284" spans="1:12" x14ac:dyDescent="0.55000000000000004">
      <c r="A8284" s="24" t="str">
        <f t="shared" si="129"/>
        <v>10244</v>
      </c>
      <c r="B8284" s="24" t="s">
        <v>3262</v>
      </c>
      <c r="C8284" s="25">
        <v>43050</v>
      </c>
      <c r="D8284" s="24">
        <f>IFERROR(VLOOKUP(B8284,'2017_GT Roster'!$B$6:$H$21,7, FALSE), "NO MATCH!!!")</f>
        <v>4</v>
      </c>
      <c r="E8284" s="24">
        <f>IFERROR(VLOOKUP(GAME_JUMP_REPORT_CONSOLIDATED!C8284,GAME_INDEX!$A$7:$E$34,5,FALSE), "NO MATCH")</f>
        <v>1024</v>
      </c>
      <c r="F8284" s="24" t="str">
        <f>IFERROR(VLOOKUP(C8284,GAME_INDEX!$A$7:$E$34,4,FALSE), "NO MATCH!!!")</f>
        <v>NC State</v>
      </c>
      <c r="G8284" t="s">
        <v>8275</v>
      </c>
      <c r="H8284" s="1">
        <v>43050</v>
      </c>
      <c r="I8284">
        <v>6241</v>
      </c>
      <c r="J8284" t="s">
        <v>7</v>
      </c>
      <c r="K8284" t="s">
        <v>3262</v>
      </c>
      <c r="L8284">
        <v>11.3</v>
      </c>
    </row>
    <row r="8285" spans="1:12" x14ac:dyDescent="0.55000000000000004">
      <c r="A8285" s="24" t="str">
        <f t="shared" si="129"/>
        <v>102414</v>
      </c>
      <c r="B8285" s="24" t="s">
        <v>10</v>
      </c>
      <c r="C8285" s="25">
        <v>43050</v>
      </c>
      <c r="D8285" s="24">
        <f>IFERROR(VLOOKUP(B8285,'2017_GT Roster'!$B$6:$H$21,7, FALSE), "NO MATCH!!!")</f>
        <v>14</v>
      </c>
      <c r="E8285" s="24">
        <f>IFERROR(VLOOKUP(GAME_JUMP_REPORT_CONSOLIDATED!C8285,GAME_INDEX!$A$7:$E$34,5,FALSE), "NO MATCH")</f>
        <v>1024</v>
      </c>
      <c r="F8285" s="24" t="str">
        <f>IFERROR(VLOOKUP(C8285,GAME_INDEX!$A$7:$E$34,4,FALSE), "NO MATCH!!!")</f>
        <v>NC State</v>
      </c>
      <c r="G8285" t="s">
        <v>8276</v>
      </c>
      <c r="H8285" s="1">
        <v>43050</v>
      </c>
      <c r="I8285">
        <v>6245</v>
      </c>
      <c r="J8285" t="s">
        <v>7</v>
      </c>
      <c r="K8285" t="s">
        <v>10</v>
      </c>
      <c r="L8285">
        <v>15.2</v>
      </c>
    </row>
    <row r="8286" spans="1:12" x14ac:dyDescent="0.55000000000000004">
      <c r="A8286" s="24" t="str">
        <f t="shared" si="129"/>
        <v>10244</v>
      </c>
      <c r="B8286" s="24" t="s">
        <v>3262</v>
      </c>
      <c r="C8286" s="25">
        <v>43050</v>
      </c>
      <c r="D8286" s="24">
        <f>IFERROR(VLOOKUP(B8286,'2017_GT Roster'!$B$6:$H$21,7, FALSE), "NO MATCH!!!")</f>
        <v>4</v>
      </c>
      <c r="E8286" s="24">
        <f>IFERROR(VLOOKUP(GAME_JUMP_REPORT_CONSOLIDATED!C8286,GAME_INDEX!$A$7:$E$34,5,FALSE), "NO MATCH")</f>
        <v>1024</v>
      </c>
      <c r="F8286" s="24" t="str">
        <f>IFERROR(VLOOKUP(C8286,GAME_INDEX!$A$7:$E$34,4,FALSE), "NO MATCH!!!")</f>
        <v>NC State</v>
      </c>
      <c r="G8286" t="s">
        <v>8277</v>
      </c>
      <c r="H8286" s="1">
        <v>43050</v>
      </c>
      <c r="I8286">
        <v>6265</v>
      </c>
      <c r="J8286" t="s">
        <v>7</v>
      </c>
      <c r="K8286" t="s">
        <v>3262</v>
      </c>
      <c r="L8286">
        <v>19.2</v>
      </c>
    </row>
    <row r="8287" spans="1:12" x14ac:dyDescent="0.55000000000000004">
      <c r="A8287" s="24" t="str">
        <f t="shared" si="129"/>
        <v>10244</v>
      </c>
      <c r="B8287" s="24" t="s">
        <v>3262</v>
      </c>
      <c r="C8287" s="25">
        <v>43050</v>
      </c>
      <c r="D8287" s="24">
        <f>IFERROR(VLOOKUP(B8287,'2017_GT Roster'!$B$6:$H$21,7, FALSE), "NO MATCH!!!")</f>
        <v>4</v>
      </c>
      <c r="E8287" s="24">
        <f>IFERROR(VLOOKUP(GAME_JUMP_REPORT_CONSOLIDATED!C8287,GAME_INDEX!$A$7:$E$34,5,FALSE), "NO MATCH")</f>
        <v>1024</v>
      </c>
      <c r="F8287" s="24" t="str">
        <f>IFERROR(VLOOKUP(C8287,GAME_INDEX!$A$7:$E$34,4,FALSE), "NO MATCH!!!")</f>
        <v>NC State</v>
      </c>
      <c r="G8287" t="s">
        <v>8278</v>
      </c>
      <c r="H8287" s="1">
        <v>43050</v>
      </c>
      <c r="I8287">
        <v>6270</v>
      </c>
      <c r="J8287" t="s">
        <v>7</v>
      </c>
      <c r="K8287" t="s">
        <v>3262</v>
      </c>
      <c r="L8287">
        <v>17.100000000000001</v>
      </c>
    </row>
    <row r="8288" spans="1:12" x14ac:dyDescent="0.55000000000000004">
      <c r="A8288" s="24" t="str">
        <f t="shared" si="129"/>
        <v>102423</v>
      </c>
      <c r="B8288" s="24" t="s">
        <v>19</v>
      </c>
      <c r="C8288" s="25">
        <v>43050</v>
      </c>
      <c r="D8288" s="24">
        <f>IFERROR(VLOOKUP(B8288,'2017_GT Roster'!$B$6:$H$21,7, FALSE), "NO MATCH!!!")</f>
        <v>23</v>
      </c>
      <c r="E8288" s="24">
        <f>IFERROR(VLOOKUP(GAME_JUMP_REPORT_CONSOLIDATED!C8288,GAME_INDEX!$A$7:$E$34,5,FALSE), "NO MATCH")</f>
        <v>1024</v>
      </c>
      <c r="F8288" s="24" t="str">
        <f>IFERROR(VLOOKUP(C8288,GAME_INDEX!$A$7:$E$34,4,FALSE), "NO MATCH!!!")</f>
        <v>NC State</v>
      </c>
      <c r="G8288" t="s">
        <v>8279</v>
      </c>
      <c r="H8288" s="1">
        <v>43050</v>
      </c>
      <c r="I8288">
        <v>6271</v>
      </c>
      <c r="J8288" t="s">
        <v>7</v>
      </c>
      <c r="K8288" t="s">
        <v>19</v>
      </c>
      <c r="L8288">
        <v>16.8</v>
      </c>
    </row>
    <row r="8289" spans="1:12" x14ac:dyDescent="0.55000000000000004">
      <c r="A8289" s="24" t="str">
        <f t="shared" si="129"/>
        <v>10244</v>
      </c>
      <c r="B8289" s="24" t="s">
        <v>3262</v>
      </c>
      <c r="C8289" s="25">
        <v>43050</v>
      </c>
      <c r="D8289" s="24">
        <f>IFERROR(VLOOKUP(B8289,'2017_GT Roster'!$B$6:$H$21,7, FALSE), "NO MATCH!!!")</f>
        <v>4</v>
      </c>
      <c r="E8289" s="24">
        <f>IFERROR(VLOOKUP(GAME_JUMP_REPORT_CONSOLIDATED!C8289,GAME_INDEX!$A$7:$E$34,5,FALSE), "NO MATCH")</f>
        <v>1024</v>
      </c>
      <c r="F8289" s="24" t="str">
        <f>IFERROR(VLOOKUP(C8289,GAME_INDEX!$A$7:$E$34,4,FALSE), "NO MATCH!!!")</f>
        <v>NC State</v>
      </c>
      <c r="G8289" t="s">
        <v>8280</v>
      </c>
      <c r="H8289" s="1">
        <v>43050</v>
      </c>
      <c r="I8289">
        <v>6272</v>
      </c>
      <c r="J8289" t="s">
        <v>7</v>
      </c>
      <c r="K8289" t="s">
        <v>3262</v>
      </c>
      <c r="L8289">
        <v>18.5</v>
      </c>
    </row>
    <row r="8290" spans="1:12" x14ac:dyDescent="0.55000000000000004">
      <c r="A8290" s="24" t="str">
        <f t="shared" si="129"/>
        <v>102414</v>
      </c>
      <c r="B8290" s="24" t="s">
        <v>10</v>
      </c>
      <c r="C8290" s="25">
        <v>43050</v>
      </c>
      <c r="D8290" s="24">
        <f>IFERROR(VLOOKUP(B8290,'2017_GT Roster'!$B$6:$H$21,7, FALSE), "NO MATCH!!!")</f>
        <v>14</v>
      </c>
      <c r="E8290" s="24">
        <f>IFERROR(VLOOKUP(GAME_JUMP_REPORT_CONSOLIDATED!C8290,GAME_INDEX!$A$7:$E$34,5,FALSE), "NO MATCH")</f>
        <v>1024</v>
      </c>
      <c r="F8290" s="24" t="str">
        <f>IFERROR(VLOOKUP(C8290,GAME_INDEX!$A$7:$E$34,4,FALSE), "NO MATCH!!!")</f>
        <v>NC State</v>
      </c>
      <c r="G8290" t="s">
        <v>8281</v>
      </c>
      <c r="H8290" s="1">
        <v>43050</v>
      </c>
      <c r="I8290">
        <v>6274</v>
      </c>
      <c r="J8290" t="s">
        <v>7</v>
      </c>
      <c r="K8290" t="s">
        <v>10</v>
      </c>
      <c r="L8290">
        <v>17.899999999999999</v>
      </c>
    </row>
    <row r="8291" spans="1:12" x14ac:dyDescent="0.55000000000000004">
      <c r="A8291" s="24" t="str">
        <f t="shared" si="129"/>
        <v>10241</v>
      </c>
      <c r="B8291" s="24" t="s">
        <v>3254</v>
      </c>
      <c r="C8291" s="25">
        <v>43050</v>
      </c>
      <c r="D8291" s="24">
        <f>IFERROR(VLOOKUP(B8291,'2017_GT Roster'!$B$6:$H$21,7, FALSE), "NO MATCH!!!")</f>
        <v>1</v>
      </c>
      <c r="E8291" s="24">
        <f>IFERROR(VLOOKUP(GAME_JUMP_REPORT_CONSOLIDATED!C8291,GAME_INDEX!$A$7:$E$34,5,FALSE), "NO MATCH")</f>
        <v>1024</v>
      </c>
      <c r="F8291" s="24" t="str">
        <f>IFERROR(VLOOKUP(C8291,GAME_INDEX!$A$7:$E$34,4,FALSE), "NO MATCH!!!")</f>
        <v>NC State</v>
      </c>
      <c r="G8291" t="s">
        <v>8282</v>
      </c>
      <c r="H8291" s="1">
        <v>43050</v>
      </c>
      <c r="I8291">
        <v>6314</v>
      </c>
      <c r="J8291" t="s">
        <v>7</v>
      </c>
      <c r="K8291" t="s">
        <v>3254</v>
      </c>
      <c r="L8291">
        <v>16</v>
      </c>
    </row>
    <row r="8292" spans="1:12" x14ac:dyDescent="0.55000000000000004">
      <c r="A8292" s="24" t="str">
        <f t="shared" si="129"/>
        <v>10241</v>
      </c>
      <c r="B8292" s="24" t="s">
        <v>3254</v>
      </c>
      <c r="C8292" s="25">
        <v>43050</v>
      </c>
      <c r="D8292" s="24">
        <f>IFERROR(VLOOKUP(B8292,'2017_GT Roster'!$B$6:$H$21,7, FALSE), "NO MATCH!!!")</f>
        <v>1</v>
      </c>
      <c r="E8292" s="24">
        <f>IFERROR(VLOOKUP(GAME_JUMP_REPORT_CONSOLIDATED!C8292,GAME_INDEX!$A$7:$E$34,5,FALSE), "NO MATCH")</f>
        <v>1024</v>
      </c>
      <c r="F8292" s="24" t="str">
        <f>IFERROR(VLOOKUP(C8292,GAME_INDEX!$A$7:$E$34,4,FALSE), "NO MATCH!!!")</f>
        <v>NC State</v>
      </c>
      <c r="G8292" t="s">
        <v>8283</v>
      </c>
      <c r="H8292" s="1">
        <v>43050</v>
      </c>
      <c r="I8292">
        <v>6357</v>
      </c>
      <c r="J8292" t="s">
        <v>7</v>
      </c>
      <c r="K8292" t="s">
        <v>3254</v>
      </c>
      <c r="L8292">
        <v>23.2</v>
      </c>
    </row>
    <row r="8293" spans="1:12" x14ac:dyDescent="0.55000000000000004">
      <c r="A8293" s="24" t="str">
        <f t="shared" si="129"/>
        <v>10249</v>
      </c>
      <c r="B8293" s="24" t="s">
        <v>27</v>
      </c>
      <c r="C8293" s="25">
        <v>43050</v>
      </c>
      <c r="D8293" s="24">
        <f>IFERROR(VLOOKUP(B8293,'2017_GT Roster'!$B$6:$H$21,7, FALSE), "NO MATCH!!!")</f>
        <v>9</v>
      </c>
      <c r="E8293" s="24">
        <f>IFERROR(VLOOKUP(GAME_JUMP_REPORT_CONSOLIDATED!C8293,GAME_INDEX!$A$7:$E$34,5,FALSE), "NO MATCH")</f>
        <v>1024</v>
      </c>
      <c r="F8293" s="24" t="str">
        <f>IFERROR(VLOOKUP(C8293,GAME_INDEX!$A$7:$E$34,4,FALSE), "NO MATCH!!!")</f>
        <v>NC State</v>
      </c>
      <c r="G8293" t="s">
        <v>8284</v>
      </c>
      <c r="H8293" s="1">
        <v>43050</v>
      </c>
      <c r="I8293">
        <v>6361</v>
      </c>
      <c r="J8293" t="s">
        <v>7</v>
      </c>
      <c r="K8293" t="s">
        <v>27</v>
      </c>
      <c r="L8293">
        <v>13.9</v>
      </c>
    </row>
    <row r="8294" spans="1:12" x14ac:dyDescent="0.55000000000000004">
      <c r="A8294" s="24" t="str">
        <f t="shared" si="129"/>
        <v>10241</v>
      </c>
      <c r="B8294" s="24" t="s">
        <v>3254</v>
      </c>
      <c r="C8294" s="25">
        <v>43050</v>
      </c>
      <c r="D8294" s="24">
        <f>IFERROR(VLOOKUP(B8294,'2017_GT Roster'!$B$6:$H$21,7, FALSE), "NO MATCH!!!")</f>
        <v>1</v>
      </c>
      <c r="E8294" s="24">
        <f>IFERROR(VLOOKUP(GAME_JUMP_REPORT_CONSOLIDATED!C8294,GAME_INDEX!$A$7:$E$34,5,FALSE), "NO MATCH")</f>
        <v>1024</v>
      </c>
      <c r="F8294" s="24" t="str">
        <f>IFERROR(VLOOKUP(C8294,GAME_INDEX!$A$7:$E$34,4,FALSE), "NO MATCH!!!")</f>
        <v>NC State</v>
      </c>
      <c r="G8294" t="s">
        <v>8285</v>
      </c>
      <c r="H8294" s="1">
        <v>43050</v>
      </c>
      <c r="I8294">
        <v>6362</v>
      </c>
      <c r="J8294" t="s">
        <v>7</v>
      </c>
      <c r="K8294" t="s">
        <v>3254</v>
      </c>
      <c r="L8294">
        <v>17.399999999999999</v>
      </c>
    </row>
    <row r="8295" spans="1:12" x14ac:dyDescent="0.55000000000000004">
      <c r="A8295" s="24" t="str">
        <f t="shared" si="129"/>
        <v>10244</v>
      </c>
      <c r="B8295" s="24" t="s">
        <v>3262</v>
      </c>
      <c r="C8295" s="25">
        <v>43050</v>
      </c>
      <c r="D8295" s="24">
        <f>IFERROR(VLOOKUP(B8295,'2017_GT Roster'!$B$6:$H$21,7, FALSE), "NO MATCH!!!")</f>
        <v>4</v>
      </c>
      <c r="E8295" s="24">
        <f>IFERROR(VLOOKUP(GAME_JUMP_REPORT_CONSOLIDATED!C8295,GAME_INDEX!$A$7:$E$34,5,FALSE), "NO MATCH")</f>
        <v>1024</v>
      </c>
      <c r="F8295" s="24" t="str">
        <f>IFERROR(VLOOKUP(C8295,GAME_INDEX!$A$7:$E$34,4,FALSE), "NO MATCH!!!")</f>
        <v>NC State</v>
      </c>
      <c r="G8295" t="s">
        <v>8286</v>
      </c>
      <c r="H8295" s="1">
        <v>43050</v>
      </c>
      <c r="I8295">
        <v>6386</v>
      </c>
      <c r="J8295" t="s">
        <v>7</v>
      </c>
      <c r="K8295" t="s">
        <v>3262</v>
      </c>
      <c r="L8295">
        <v>20.100000000000001</v>
      </c>
    </row>
    <row r="8296" spans="1:12" x14ac:dyDescent="0.55000000000000004">
      <c r="A8296" s="24" t="str">
        <f t="shared" si="129"/>
        <v>10241</v>
      </c>
      <c r="B8296" s="24" t="s">
        <v>3254</v>
      </c>
      <c r="C8296" s="25">
        <v>43050</v>
      </c>
      <c r="D8296" s="24">
        <f>IFERROR(VLOOKUP(B8296,'2017_GT Roster'!$B$6:$H$21,7, FALSE), "NO MATCH!!!")</f>
        <v>1</v>
      </c>
      <c r="E8296" s="24">
        <f>IFERROR(VLOOKUP(GAME_JUMP_REPORT_CONSOLIDATED!C8296,GAME_INDEX!$A$7:$E$34,5,FALSE), "NO MATCH")</f>
        <v>1024</v>
      </c>
      <c r="F8296" s="24" t="str">
        <f>IFERROR(VLOOKUP(C8296,GAME_INDEX!$A$7:$E$34,4,FALSE), "NO MATCH!!!")</f>
        <v>NC State</v>
      </c>
      <c r="G8296" t="s">
        <v>8287</v>
      </c>
      <c r="H8296" s="1">
        <v>43050</v>
      </c>
      <c r="I8296">
        <v>6388</v>
      </c>
      <c r="J8296" t="s">
        <v>7</v>
      </c>
      <c r="K8296" t="s">
        <v>3254</v>
      </c>
      <c r="L8296">
        <v>20</v>
      </c>
    </row>
    <row r="8297" spans="1:12" x14ac:dyDescent="0.55000000000000004">
      <c r="A8297" s="24" t="str">
        <f t="shared" si="129"/>
        <v>10249</v>
      </c>
      <c r="B8297" s="24" t="s">
        <v>27</v>
      </c>
      <c r="C8297" s="25">
        <v>43050</v>
      </c>
      <c r="D8297" s="24">
        <f>IFERROR(VLOOKUP(B8297,'2017_GT Roster'!$B$6:$H$21,7, FALSE), "NO MATCH!!!")</f>
        <v>9</v>
      </c>
      <c r="E8297" s="24">
        <f>IFERROR(VLOOKUP(GAME_JUMP_REPORT_CONSOLIDATED!C8297,GAME_INDEX!$A$7:$E$34,5,FALSE), "NO MATCH")</f>
        <v>1024</v>
      </c>
      <c r="F8297" s="24" t="str">
        <f>IFERROR(VLOOKUP(C8297,GAME_INDEX!$A$7:$E$34,4,FALSE), "NO MATCH!!!")</f>
        <v>NC State</v>
      </c>
      <c r="G8297" t="s">
        <v>8288</v>
      </c>
      <c r="H8297" s="1">
        <v>43050</v>
      </c>
      <c r="I8297">
        <v>6392</v>
      </c>
      <c r="J8297" t="s">
        <v>7</v>
      </c>
      <c r="K8297" t="s">
        <v>27</v>
      </c>
      <c r="L8297">
        <v>9.8000000000000007</v>
      </c>
    </row>
    <row r="8298" spans="1:12" x14ac:dyDescent="0.55000000000000004">
      <c r="A8298" s="24" t="str">
        <f t="shared" si="129"/>
        <v>10248</v>
      </c>
      <c r="B8298" s="24" t="s">
        <v>34</v>
      </c>
      <c r="C8298" s="25">
        <v>43050</v>
      </c>
      <c r="D8298" s="24">
        <f>IFERROR(VLOOKUP(B8298,'2017_GT Roster'!$B$6:$H$21,7, FALSE), "NO MATCH!!!")</f>
        <v>8</v>
      </c>
      <c r="E8298" s="24">
        <f>IFERROR(VLOOKUP(GAME_JUMP_REPORT_CONSOLIDATED!C8298,GAME_INDEX!$A$7:$E$34,5,FALSE), "NO MATCH")</f>
        <v>1024</v>
      </c>
      <c r="F8298" s="24" t="str">
        <f>IFERROR(VLOOKUP(C8298,GAME_INDEX!$A$7:$E$34,4,FALSE), "NO MATCH!!!")</f>
        <v>NC State</v>
      </c>
      <c r="G8298" t="s">
        <v>8289</v>
      </c>
      <c r="H8298" s="1">
        <v>43050</v>
      </c>
      <c r="I8298">
        <v>6528</v>
      </c>
      <c r="J8298" t="s">
        <v>7</v>
      </c>
      <c r="K8298" t="s">
        <v>34</v>
      </c>
      <c r="L8298">
        <v>9.9</v>
      </c>
    </row>
    <row r="8299" spans="1:12" x14ac:dyDescent="0.55000000000000004">
      <c r="A8299" s="24" t="str">
        <f t="shared" si="129"/>
        <v>10241</v>
      </c>
      <c r="B8299" s="24" t="s">
        <v>3254</v>
      </c>
      <c r="C8299" s="25">
        <v>43050</v>
      </c>
      <c r="D8299" s="24">
        <f>IFERROR(VLOOKUP(B8299,'2017_GT Roster'!$B$6:$H$21,7, FALSE), "NO MATCH!!!")</f>
        <v>1</v>
      </c>
      <c r="E8299" s="24">
        <f>IFERROR(VLOOKUP(GAME_JUMP_REPORT_CONSOLIDATED!C8299,GAME_INDEX!$A$7:$E$34,5,FALSE), "NO MATCH")</f>
        <v>1024</v>
      </c>
      <c r="F8299" s="24" t="str">
        <f>IFERROR(VLOOKUP(C8299,GAME_INDEX!$A$7:$E$34,4,FALSE), "NO MATCH!!!")</f>
        <v>NC State</v>
      </c>
      <c r="G8299" t="s">
        <v>8290</v>
      </c>
      <c r="H8299" s="1">
        <v>43050</v>
      </c>
      <c r="I8299">
        <v>6530</v>
      </c>
      <c r="J8299" t="s">
        <v>7</v>
      </c>
      <c r="K8299" t="s">
        <v>3254</v>
      </c>
      <c r="L8299">
        <v>20.7</v>
      </c>
    </row>
    <row r="8300" spans="1:12" x14ac:dyDescent="0.55000000000000004">
      <c r="A8300" s="24" t="str">
        <f t="shared" si="129"/>
        <v>10249</v>
      </c>
      <c r="B8300" s="24" t="s">
        <v>27</v>
      </c>
      <c r="C8300" s="25">
        <v>43050</v>
      </c>
      <c r="D8300" s="24">
        <f>IFERROR(VLOOKUP(B8300,'2017_GT Roster'!$B$6:$H$21,7, FALSE), "NO MATCH!!!")</f>
        <v>9</v>
      </c>
      <c r="E8300" s="24">
        <f>IFERROR(VLOOKUP(GAME_JUMP_REPORT_CONSOLIDATED!C8300,GAME_INDEX!$A$7:$E$34,5,FALSE), "NO MATCH")</f>
        <v>1024</v>
      </c>
      <c r="F8300" s="24" t="str">
        <f>IFERROR(VLOOKUP(C8300,GAME_INDEX!$A$7:$E$34,4,FALSE), "NO MATCH!!!")</f>
        <v>NC State</v>
      </c>
      <c r="G8300" t="s">
        <v>8291</v>
      </c>
      <c r="H8300" s="1">
        <v>43050</v>
      </c>
      <c r="I8300">
        <v>6536</v>
      </c>
      <c r="J8300" t="s">
        <v>7</v>
      </c>
      <c r="K8300" t="s">
        <v>27</v>
      </c>
      <c r="L8300">
        <v>14.1</v>
      </c>
    </row>
    <row r="8301" spans="1:12" x14ac:dyDescent="0.55000000000000004">
      <c r="A8301" s="24" t="str">
        <f t="shared" ref="A8301:A8364" si="130">E8301&amp;D8301</f>
        <v>102411</v>
      </c>
      <c r="B8301" s="24" t="s">
        <v>14</v>
      </c>
      <c r="C8301" s="25">
        <v>43050</v>
      </c>
      <c r="D8301" s="24">
        <f>IFERROR(VLOOKUP(B8301,'2017_GT Roster'!$B$6:$H$21,7, FALSE), "NO MATCH!!!")</f>
        <v>11</v>
      </c>
      <c r="E8301" s="24">
        <f>IFERROR(VLOOKUP(GAME_JUMP_REPORT_CONSOLIDATED!C8301,GAME_INDEX!$A$7:$E$34,5,FALSE), "NO MATCH")</f>
        <v>1024</v>
      </c>
      <c r="F8301" s="24" t="str">
        <f>IFERROR(VLOOKUP(C8301,GAME_INDEX!$A$7:$E$34,4,FALSE), "NO MATCH!!!")</f>
        <v>NC State</v>
      </c>
      <c r="G8301" t="s">
        <v>8292</v>
      </c>
      <c r="H8301" s="1">
        <v>43050</v>
      </c>
      <c r="I8301">
        <v>6537</v>
      </c>
      <c r="J8301" t="s">
        <v>7</v>
      </c>
      <c r="K8301" t="s">
        <v>14</v>
      </c>
      <c r="L8301">
        <v>11.7</v>
      </c>
    </row>
    <row r="8302" spans="1:12" x14ac:dyDescent="0.55000000000000004">
      <c r="A8302" s="24" t="str">
        <f t="shared" si="130"/>
        <v>102423</v>
      </c>
      <c r="B8302" s="24" t="s">
        <v>19</v>
      </c>
      <c r="C8302" s="25">
        <v>43050</v>
      </c>
      <c r="D8302" s="24">
        <f>IFERROR(VLOOKUP(B8302,'2017_GT Roster'!$B$6:$H$21,7, FALSE), "NO MATCH!!!")</f>
        <v>23</v>
      </c>
      <c r="E8302" s="24">
        <f>IFERROR(VLOOKUP(GAME_JUMP_REPORT_CONSOLIDATED!C8302,GAME_INDEX!$A$7:$E$34,5,FALSE), "NO MATCH")</f>
        <v>1024</v>
      </c>
      <c r="F8302" s="24" t="str">
        <f>IFERROR(VLOOKUP(C8302,GAME_INDEX!$A$7:$E$34,4,FALSE), "NO MATCH!!!")</f>
        <v>NC State</v>
      </c>
      <c r="G8302" t="s">
        <v>8293</v>
      </c>
      <c r="H8302" s="1">
        <v>43050</v>
      </c>
      <c r="I8302">
        <v>6560</v>
      </c>
      <c r="J8302" t="s">
        <v>7</v>
      </c>
      <c r="K8302" t="s">
        <v>19</v>
      </c>
      <c r="L8302">
        <v>9.6999999999999993</v>
      </c>
    </row>
    <row r="8303" spans="1:12" x14ac:dyDescent="0.55000000000000004">
      <c r="A8303" s="24" t="str">
        <f t="shared" si="130"/>
        <v>10248</v>
      </c>
      <c r="B8303" s="24" t="s">
        <v>34</v>
      </c>
      <c r="C8303" s="25">
        <v>43050</v>
      </c>
      <c r="D8303" s="24">
        <f>IFERROR(VLOOKUP(B8303,'2017_GT Roster'!$B$6:$H$21,7, FALSE), "NO MATCH!!!")</f>
        <v>8</v>
      </c>
      <c r="E8303" s="24">
        <f>IFERROR(VLOOKUP(GAME_JUMP_REPORT_CONSOLIDATED!C8303,GAME_INDEX!$A$7:$E$34,5,FALSE), "NO MATCH")</f>
        <v>1024</v>
      </c>
      <c r="F8303" s="24" t="str">
        <f>IFERROR(VLOOKUP(C8303,GAME_INDEX!$A$7:$E$34,4,FALSE), "NO MATCH!!!")</f>
        <v>NC State</v>
      </c>
      <c r="G8303" t="s">
        <v>8294</v>
      </c>
      <c r="H8303" s="1">
        <v>43050</v>
      </c>
      <c r="I8303">
        <v>6561</v>
      </c>
      <c r="J8303" t="s">
        <v>7</v>
      </c>
      <c r="K8303" t="s">
        <v>34</v>
      </c>
      <c r="L8303">
        <v>10.3</v>
      </c>
    </row>
    <row r="8304" spans="1:12" x14ac:dyDescent="0.55000000000000004">
      <c r="A8304" s="24" t="str">
        <f t="shared" si="130"/>
        <v>10241</v>
      </c>
      <c r="B8304" s="24" t="s">
        <v>3254</v>
      </c>
      <c r="C8304" s="25">
        <v>43050</v>
      </c>
      <c r="D8304" s="24">
        <f>IFERROR(VLOOKUP(B8304,'2017_GT Roster'!$B$6:$H$21,7, FALSE), "NO MATCH!!!")</f>
        <v>1</v>
      </c>
      <c r="E8304" s="24">
        <f>IFERROR(VLOOKUP(GAME_JUMP_REPORT_CONSOLIDATED!C8304,GAME_INDEX!$A$7:$E$34,5,FALSE), "NO MATCH")</f>
        <v>1024</v>
      </c>
      <c r="F8304" s="24" t="str">
        <f>IFERROR(VLOOKUP(C8304,GAME_INDEX!$A$7:$E$34,4,FALSE), "NO MATCH!!!")</f>
        <v>NC State</v>
      </c>
      <c r="G8304" t="s">
        <v>8295</v>
      </c>
      <c r="H8304" s="1">
        <v>43050</v>
      </c>
      <c r="I8304">
        <v>6589</v>
      </c>
      <c r="J8304" t="s">
        <v>7</v>
      </c>
      <c r="K8304" t="s">
        <v>3254</v>
      </c>
      <c r="L8304">
        <v>24</v>
      </c>
    </row>
    <row r="8305" spans="1:12" x14ac:dyDescent="0.55000000000000004">
      <c r="A8305" s="24" t="str">
        <f t="shared" si="130"/>
        <v>10249</v>
      </c>
      <c r="B8305" s="24" t="s">
        <v>27</v>
      </c>
      <c r="C8305" s="25">
        <v>43050</v>
      </c>
      <c r="D8305" s="24">
        <f>IFERROR(VLOOKUP(B8305,'2017_GT Roster'!$B$6:$H$21,7, FALSE), "NO MATCH!!!")</f>
        <v>9</v>
      </c>
      <c r="E8305" s="24">
        <f>IFERROR(VLOOKUP(GAME_JUMP_REPORT_CONSOLIDATED!C8305,GAME_INDEX!$A$7:$E$34,5,FALSE), "NO MATCH")</f>
        <v>1024</v>
      </c>
      <c r="F8305" s="24" t="str">
        <f>IFERROR(VLOOKUP(C8305,GAME_INDEX!$A$7:$E$34,4,FALSE), "NO MATCH!!!")</f>
        <v>NC State</v>
      </c>
      <c r="G8305" t="s">
        <v>8296</v>
      </c>
      <c r="H8305" s="1">
        <v>43050</v>
      </c>
      <c r="I8305">
        <v>6592</v>
      </c>
      <c r="J8305" t="s">
        <v>7</v>
      </c>
      <c r="K8305" t="s">
        <v>27</v>
      </c>
      <c r="L8305">
        <v>13.8</v>
      </c>
    </row>
    <row r="8306" spans="1:12" x14ac:dyDescent="0.55000000000000004">
      <c r="A8306" s="24" t="str">
        <f t="shared" si="130"/>
        <v>10241</v>
      </c>
      <c r="B8306" s="24" t="s">
        <v>3254</v>
      </c>
      <c r="C8306" s="25">
        <v>43050</v>
      </c>
      <c r="D8306" s="24">
        <f>IFERROR(VLOOKUP(B8306,'2017_GT Roster'!$B$6:$H$21,7, FALSE), "NO MATCH!!!")</f>
        <v>1</v>
      </c>
      <c r="E8306" s="24">
        <f>IFERROR(VLOOKUP(GAME_JUMP_REPORT_CONSOLIDATED!C8306,GAME_INDEX!$A$7:$E$34,5,FALSE), "NO MATCH")</f>
        <v>1024</v>
      </c>
      <c r="F8306" s="24" t="str">
        <f>IFERROR(VLOOKUP(C8306,GAME_INDEX!$A$7:$E$34,4,FALSE), "NO MATCH!!!")</f>
        <v>NC State</v>
      </c>
      <c r="G8306" t="s">
        <v>8297</v>
      </c>
      <c r="H8306" s="1">
        <v>43050</v>
      </c>
      <c r="I8306">
        <v>6594</v>
      </c>
      <c r="J8306" t="s">
        <v>7</v>
      </c>
      <c r="K8306" t="s">
        <v>3254</v>
      </c>
      <c r="L8306">
        <v>17</v>
      </c>
    </row>
    <row r="8307" spans="1:12" x14ac:dyDescent="0.55000000000000004">
      <c r="A8307" s="24" t="str">
        <f t="shared" si="130"/>
        <v>10249</v>
      </c>
      <c r="B8307" s="24" t="s">
        <v>27</v>
      </c>
      <c r="C8307" s="25">
        <v>43050</v>
      </c>
      <c r="D8307" s="24">
        <f>IFERROR(VLOOKUP(B8307,'2017_GT Roster'!$B$6:$H$21,7, FALSE), "NO MATCH!!!")</f>
        <v>9</v>
      </c>
      <c r="E8307" s="24">
        <f>IFERROR(VLOOKUP(GAME_JUMP_REPORT_CONSOLIDATED!C8307,GAME_INDEX!$A$7:$E$34,5,FALSE), "NO MATCH")</f>
        <v>1024</v>
      </c>
      <c r="F8307" s="24" t="str">
        <f>IFERROR(VLOOKUP(C8307,GAME_INDEX!$A$7:$E$34,4,FALSE), "NO MATCH!!!")</f>
        <v>NC State</v>
      </c>
      <c r="G8307" t="s">
        <v>8298</v>
      </c>
      <c r="H8307" s="1">
        <v>43050</v>
      </c>
      <c r="I8307">
        <v>6598</v>
      </c>
      <c r="J8307" t="s">
        <v>7</v>
      </c>
      <c r="K8307" t="s">
        <v>27</v>
      </c>
      <c r="L8307">
        <v>15.6</v>
      </c>
    </row>
    <row r="8308" spans="1:12" x14ac:dyDescent="0.55000000000000004">
      <c r="A8308" s="24" t="str">
        <f t="shared" si="130"/>
        <v>10241</v>
      </c>
      <c r="B8308" s="24" t="s">
        <v>3254</v>
      </c>
      <c r="C8308" s="25">
        <v>43050</v>
      </c>
      <c r="D8308" s="24">
        <f>IFERROR(VLOOKUP(B8308,'2017_GT Roster'!$B$6:$H$21,7, FALSE), "NO MATCH!!!")</f>
        <v>1</v>
      </c>
      <c r="E8308" s="24">
        <f>IFERROR(VLOOKUP(GAME_JUMP_REPORT_CONSOLIDATED!C8308,GAME_INDEX!$A$7:$E$34,5,FALSE), "NO MATCH")</f>
        <v>1024</v>
      </c>
      <c r="F8308" s="24" t="str">
        <f>IFERROR(VLOOKUP(C8308,GAME_INDEX!$A$7:$E$34,4,FALSE), "NO MATCH!!!")</f>
        <v>NC State</v>
      </c>
      <c r="G8308" t="s">
        <v>8299</v>
      </c>
      <c r="H8308" s="1">
        <v>43050</v>
      </c>
      <c r="I8308">
        <v>6602</v>
      </c>
      <c r="J8308" t="s">
        <v>7</v>
      </c>
      <c r="K8308" t="s">
        <v>3254</v>
      </c>
      <c r="L8308">
        <v>17.100000000000001</v>
      </c>
    </row>
    <row r="8309" spans="1:12" x14ac:dyDescent="0.55000000000000004">
      <c r="A8309" s="24" t="str">
        <f t="shared" si="130"/>
        <v>10249</v>
      </c>
      <c r="B8309" s="24" t="s">
        <v>27</v>
      </c>
      <c r="C8309" s="25">
        <v>43050</v>
      </c>
      <c r="D8309" s="24">
        <f>IFERROR(VLOOKUP(B8309,'2017_GT Roster'!$B$6:$H$21,7, FALSE), "NO MATCH!!!")</f>
        <v>9</v>
      </c>
      <c r="E8309" s="24">
        <f>IFERROR(VLOOKUP(GAME_JUMP_REPORT_CONSOLIDATED!C8309,GAME_INDEX!$A$7:$E$34,5,FALSE), "NO MATCH")</f>
        <v>1024</v>
      </c>
      <c r="F8309" s="24" t="str">
        <f>IFERROR(VLOOKUP(C8309,GAME_INDEX!$A$7:$E$34,4,FALSE), "NO MATCH!!!")</f>
        <v>NC State</v>
      </c>
      <c r="G8309" t="s">
        <v>8300</v>
      </c>
      <c r="H8309" s="1">
        <v>43050</v>
      </c>
      <c r="I8309">
        <v>6605</v>
      </c>
      <c r="J8309" t="s">
        <v>7</v>
      </c>
      <c r="K8309" t="s">
        <v>27</v>
      </c>
      <c r="L8309">
        <v>15.3</v>
      </c>
    </row>
    <row r="8310" spans="1:12" x14ac:dyDescent="0.55000000000000004">
      <c r="A8310" s="24" t="str">
        <f t="shared" si="130"/>
        <v>10249</v>
      </c>
      <c r="B8310" s="24" t="s">
        <v>27</v>
      </c>
      <c r="C8310" s="25">
        <v>43050</v>
      </c>
      <c r="D8310" s="24">
        <f>IFERROR(VLOOKUP(B8310,'2017_GT Roster'!$B$6:$H$21,7, FALSE), "NO MATCH!!!")</f>
        <v>9</v>
      </c>
      <c r="E8310" s="24">
        <f>IFERROR(VLOOKUP(GAME_JUMP_REPORT_CONSOLIDATED!C8310,GAME_INDEX!$A$7:$E$34,5,FALSE), "NO MATCH")</f>
        <v>1024</v>
      </c>
      <c r="F8310" s="24" t="str">
        <f>IFERROR(VLOOKUP(C8310,GAME_INDEX!$A$7:$E$34,4,FALSE), "NO MATCH!!!")</f>
        <v>NC State</v>
      </c>
      <c r="G8310" t="s">
        <v>8301</v>
      </c>
      <c r="H8310" s="1">
        <v>43050</v>
      </c>
      <c r="I8310">
        <v>6631</v>
      </c>
      <c r="J8310" t="s">
        <v>7</v>
      </c>
      <c r="K8310" t="s">
        <v>27</v>
      </c>
      <c r="L8310">
        <v>14</v>
      </c>
    </row>
    <row r="8311" spans="1:12" x14ac:dyDescent="0.55000000000000004">
      <c r="A8311" s="24" t="str">
        <f t="shared" si="130"/>
        <v>102410</v>
      </c>
      <c r="B8311" s="24" t="s">
        <v>5225</v>
      </c>
      <c r="C8311" s="25">
        <v>43050</v>
      </c>
      <c r="D8311" s="24">
        <f>IFERROR(VLOOKUP(B8311,'2017_GT Roster'!$B$6:$H$21,7, FALSE), "NO MATCH!!!")</f>
        <v>10</v>
      </c>
      <c r="E8311" s="24">
        <f>IFERROR(VLOOKUP(GAME_JUMP_REPORT_CONSOLIDATED!C8311,GAME_INDEX!$A$7:$E$34,5,FALSE), "NO MATCH")</f>
        <v>1024</v>
      </c>
      <c r="F8311" s="24" t="str">
        <f>IFERROR(VLOOKUP(C8311,GAME_INDEX!$A$7:$E$34,4,FALSE), "NO MATCH!!!")</f>
        <v>NC State</v>
      </c>
      <c r="G8311" t="s">
        <v>8302</v>
      </c>
      <c r="H8311" s="1">
        <v>43050</v>
      </c>
      <c r="I8311">
        <v>6631</v>
      </c>
      <c r="J8311" t="s">
        <v>7</v>
      </c>
      <c r="K8311" t="s">
        <v>5225</v>
      </c>
      <c r="L8311">
        <v>8.8000000000000007</v>
      </c>
    </row>
    <row r="8312" spans="1:12" x14ac:dyDescent="0.55000000000000004">
      <c r="A8312" s="24" t="str">
        <f t="shared" si="130"/>
        <v>10248</v>
      </c>
      <c r="B8312" s="24" t="s">
        <v>34</v>
      </c>
      <c r="C8312" s="25">
        <v>43050</v>
      </c>
      <c r="D8312" s="24">
        <f>IFERROR(VLOOKUP(B8312,'2017_GT Roster'!$B$6:$H$21,7, FALSE), "NO MATCH!!!")</f>
        <v>8</v>
      </c>
      <c r="E8312" s="24">
        <f>IFERROR(VLOOKUP(GAME_JUMP_REPORT_CONSOLIDATED!C8312,GAME_INDEX!$A$7:$E$34,5,FALSE), "NO MATCH")</f>
        <v>1024</v>
      </c>
      <c r="F8312" s="24" t="str">
        <f>IFERROR(VLOOKUP(C8312,GAME_INDEX!$A$7:$E$34,4,FALSE), "NO MATCH!!!")</f>
        <v>NC State</v>
      </c>
      <c r="G8312" t="s">
        <v>8303</v>
      </c>
      <c r="H8312" s="1">
        <v>43050</v>
      </c>
      <c r="I8312">
        <v>6631</v>
      </c>
      <c r="J8312" t="s">
        <v>7</v>
      </c>
      <c r="K8312" t="s">
        <v>34</v>
      </c>
      <c r="L8312">
        <v>15.9</v>
      </c>
    </row>
    <row r="8313" spans="1:12" x14ac:dyDescent="0.55000000000000004">
      <c r="A8313" s="24" t="str">
        <f t="shared" si="130"/>
        <v>102412</v>
      </c>
      <c r="B8313" s="24" t="s">
        <v>10639</v>
      </c>
      <c r="C8313" s="25">
        <v>43050</v>
      </c>
      <c r="D8313" s="24">
        <f>IFERROR(VLOOKUP(B8313,'2017_GT Roster'!$B$6:$H$21,7, FALSE), "NO MATCH!!!")</f>
        <v>12</v>
      </c>
      <c r="E8313" s="24">
        <f>IFERROR(VLOOKUP(GAME_JUMP_REPORT_CONSOLIDATED!C8313,GAME_INDEX!$A$7:$E$34,5,FALSE), "NO MATCH")</f>
        <v>1024</v>
      </c>
      <c r="F8313" s="24" t="str">
        <f>IFERROR(VLOOKUP(C8313,GAME_INDEX!$A$7:$E$34,4,FALSE), "NO MATCH!!!")</f>
        <v>NC State</v>
      </c>
      <c r="G8313" t="s">
        <v>8304</v>
      </c>
      <c r="H8313" s="1">
        <v>43050</v>
      </c>
      <c r="I8313">
        <v>6632</v>
      </c>
      <c r="J8313" t="s">
        <v>7</v>
      </c>
      <c r="K8313" t="s">
        <v>12</v>
      </c>
      <c r="L8313">
        <v>5.8</v>
      </c>
    </row>
    <row r="8314" spans="1:12" x14ac:dyDescent="0.55000000000000004">
      <c r="A8314" s="24" t="str">
        <f t="shared" si="130"/>
        <v>10248</v>
      </c>
      <c r="B8314" s="24" t="s">
        <v>34</v>
      </c>
      <c r="C8314" s="25">
        <v>43050</v>
      </c>
      <c r="D8314" s="24">
        <f>IFERROR(VLOOKUP(B8314,'2017_GT Roster'!$B$6:$H$21,7, FALSE), "NO MATCH!!!")</f>
        <v>8</v>
      </c>
      <c r="E8314" s="24">
        <f>IFERROR(VLOOKUP(GAME_JUMP_REPORT_CONSOLIDATED!C8314,GAME_INDEX!$A$7:$E$34,5,FALSE), "NO MATCH")</f>
        <v>1024</v>
      </c>
      <c r="F8314" s="24" t="str">
        <f>IFERROR(VLOOKUP(C8314,GAME_INDEX!$A$7:$E$34,4,FALSE), "NO MATCH!!!")</f>
        <v>NC State</v>
      </c>
      <c r="G8314" t="s">
        <v>8305</v>
      </c>
      <c r="H8314" s="1">
        <v>43050</v>
      </c>
      <c r="I8314">
        <v>6632</v>
      </c>
      <c r="J8314" t="s">
        <v>7</v>
      </c>
      <c r="K8314" t="s">
        <v>34</v>
      </c>
      <c r="L8314">
        <v>7.5</v>
      </c>
    </row>
    <row r="8315" spans="1:12" x14ac:dyDescent="0.55000000000000004">
      <c r="A8315" s="24" t="str">
        <f t="shared" si="130"/>
        <v>10249</v>
      </c>
      <c r="B8315" s="24" t="s">
        <v>27</v>
      </c>
      <c r="C8315" s="25">
        <v>43050</v>
      </c>
      <c r="D8315" s="24">
        <f>IFERROR(VLOOKUP(B8315,'2017_GT Roster'!$B$6:$H$21,7, FALSE), "NO MATCH!!!")</f>
        <v>9</v>
      </c>
      <c r="E8315" s="24">
        <f>IFERROR(VLOOKUP(GAME_JUMP_REPORT_CONSOLIDATED!C8315,GAME_INDEX!$A$7:$E$34,5,FALSE), "NO MATCH")</f>
        <v>1024</v>
      </c>
      <c r="F8315" s="24" t="str">
        <f>IFERROR(VLOOKUP(C8315,GAME_INDEX!$A$7:$E$34,4,FALSE), "NO MATCH!!!")</f>
        <v>NC State</v>
      </c>
      <c r="G8315" t="s">
        <v>8306</v>
      </c>
      <c r="H8315" s="1">
        <v>43050</v>
      </c>
      <c r="I8315">
        <v>6633</v>
      </c>
      <c r="J8315" t="s">
        <v>7</v>
      </c>
      <c r="K8315" t="s">
        <v>27</v>
      </c>
      <c r="L8315">
        <v>12.8</v>
      </c>
    </row>
    <row r="8316" spans="1:12" x14ac:dyDescent="0.55000000000000004">
      <c r="A8316" s="24" t="str">
        <f t="shared" si="130"/>
        <v>10241</v>
      </c>
      <c r="B8316" s="24" t="s">
        <v>3254</v>
      </c>
      <c r="C8316" s="25">
        <v>43050</v>
      </c>
      <c r="D8316" s="24">
        <f>IFERROR(VLOOKUP(B8316,'2017_GT Roster'!$B$6:$H$21,7, FALSE), "NO MATCH!!!")</f>
        <v>1</v>
      </c>
      <c r="E8316" s="24">
        <f>IFERROR(VLOOKUP(GAME_JUMP_REPORT_CONSOLIDATED!C8316,GAME_INDEX!$A$7:$E$34,5,FALSE), "NO MATCH")</f>
        <v>1024</v>
      </c>
      <c r="F8316" s="24" t="str">
        <f>IFERROR(VLOOKUP(C8316,GAME_INDEX!$A$7:$E$34,4,FALSE), "NO MATCH!!!")</f>
        <v>NC State</v>
      </c>
      <c r="G8316" t="s">
        <v>8307</v>
      </c>
      <c r="H8316" s="1">
        <v>43050</v>
      </c>
      <c r="I8316">
        <v>6651</v>
      </c>
      <c r="J8316" t="s">
        <v>7</v>
      </c>
      <c r="K8316" t="s">
        <v>3254</v>
      </c>
      <c r="L8316">
        <v>18.3</v>
      </c>
    </row>
    <row r="8317" spans="1:12" x14ac:dyDescent="0.55000000000000004">
      <c r="A8317" s="24" t="str">
        <f t="shared" si="130"/>
        <v>102411</v>
      </c>
      <c r="B8317" s="24" t="s">
        <v>14</v>
      </c>
      <c r="C8317" s="25">
        <v>43050</v>
      </c>
      <c r="D8317" s="24">
        <f>IFERROR(VLOOKUP(B8317,'2017_GT Roster'!$B$6:$H$21,7, FALSE), "NO MATCH!!!")</f>
        <v>11</v>
      </c>
      <c r="E8317" s="24">
        <f>IFERROR(VLOOKUP(GAME_JUMP_REPORT_CONSOLIDATED!C8317,GAME_INDEX!$A$7:$E$34,5,FALSE), "NO MATCH")</f>
        <v>1024</v>
      </c>
      <c r="F8317" s="24" t="str">
        <f>IFERROR(VLOOKUP(C8317,GAME_INDEX!$A$7:$E$34,4,FALSE), "NO MATCH!!!")</f>
        <v>NC State</v>
      </c>
      <c r="G8317" t="s">
        <v>8308</v>
      </c>
      <c r="H8317" s="1">
        <v>43050</v>
      </c>
      <c r="I8317">
        <v>6653</v>
      </c>
      <c r="J8317" t="s">
        <v>7</v>
      </c>
      <c r="K8317" t="s">
        <v>14</v>
      </c>
      <c r="L8317">
        <v>23</v>
      </c>
    </row>
    <row r="8318" spans="1:12" x14ac:dyDescent="0.55000000000000004">
      <c r="A8318" s="24" t="str">
        <f t="shared" si="130"/>
        <v>102411</v>
      </c>
      <c r="B8318" s="24" t="s">
        <v>14</v>
      </c>
      <c r="C8318" s="25">
        <v>43050</v>
      </c>
      <c r="D8318" s="24">
        <f>IFERROR(VLOOKUP(B8318,'2017_GT Roster'!$B$6:$H$21,7, FALSE), "NO MATCH!!!")</f>
        <v>11</v>
      </c>
      <c r="E8318" s="24">
        <f>IFERROR(VLOOKUP(GAME_JUMP_REPORT_CONSOLIDATED!C8318,GAME_INDEX!$A$7:$E$34,5,FALSE), "NO MATCH")</f>
        <v>1024</v>
      </c>
      <c r="F8318" s="24" t="str">
        <f>IFERROR(VLOOKUP(C8318,GAME_INDEX!$A$7:$E$34,4,FALSE), "NO MATCH!!!")</f>
        <v>NC State</v>
      </c>
      <c r="G8318" t="s">
        <v>8309</v>
      </c>
      <c r="H8318" s="1">
        <v>43050</v>
      </c>
      <c r="I8318">
        <v>6658</v>
      </c>
      <c r="J8318" t="s">
        <v>7</v>
      </c>
      <c r="K8318" t="s">
        <v>14</v>
      </c>
      <c r="L8318">
        <v>21.9</v>
      </c>
    </row>
    <row r="8319" spans="1:12" x14ac:dyDescent="0.55000000000000004">
      <c r="A8319" s="24" t="str">
        <f t="shared" si="130"/>
        <v>10241</v>
      </c>
      <c r="B8319" s="24" t="s">
        <v>3254</v>
      </c>
      <c r="C8319" s="25">
        <v>43050</v>
      </c>
      <c r="D8319" s="24">
        <f>IFERROR(VLOOKUP(B8319,'2017_GT Roster'!$B$6:$H$21,7, FALSE), "NO MATCH!!!")</f>
        <v>1</v>
      </c>
      <c r="E8319" s="24">
        <f>IFERROR(VLOOKUP(GAME_JUMP_REPORT_CONSOLIDATED!C8319,GAME_INDEX!$A$7:$E$34,5,FALSE), "NO MATCH")</f>
        <v>1024</v>
      </c>
      <c r="F8319" s="24" t="str">
        <f>IFERROR(VLOOKUP(C8319,GAME_INDEX!$A$7:$E$34,4,FALSE), "NO MATCH!!!")</f>
        <v>NC State</v>
      </c>
      <c r="G8319" t="s">
        <v>8310</v>
      </c>
      <c r="H8319" s="1">
        <v>43050</v>
      </c>
      <c r="I8319">
        <v>6659</v>
      </c>
      <c r="J8319" t="s">
        <v>7</v>
      </c>
      <c r="K8319" t="s">
        <v>3254</v>
      </c>
      <c r="L8319">
        <v>19.100000000000001</v>
      </c>
    </row>
    <row r="8320" spans="1:12" x14ac:dyDescent="0.55000000000000004">
      <c r="A8320" s="24" t="str">
        <f t="shared" si="130"/>
        <v>10249</v>
      </c>
      <c r="B8320" s="24" t="s">
        <v>27</v>
      </c>
      <c r="C8320" s="25">
        <v>43050</v>
      </c>
      <c r="D8320" s="24">
        <f>IFERROR(VLOOKUP(B8320,'2017_GT Roster'!$B$6:$H$21,7, FALSE), "NO MATCH!!!")</f>
        <v>9</v>
      </c>
      <c r="E8320" s="24">
        <f>IFERROR(VLOOKUP(GAME_JUMP_REPORT_CONSOLIDATED!C8320,GAME_INDEX!$A$7:$E$34,5,FALSE), "NO MATCH")</f>
        <v>1024</v>
      </c>
      <c r="F8320" s="24" t="str">
        <f>IFERROR(VLOOKUP(C8320,GAME_INDEX!$A$7:$E$34,4,FALSE), "NO MATCH!!!")</f>
        <v>NC State</v>
      </c>
      <c r="G8320" t="s">
        <v>8311</v>
      </c>
      <c r="H8320" s="1">
        <v>43050</v>
      </c>
      <c r="I8320">
        <v>6663</v>
      </c>
      <c r="J8320" t="s">
        <v>7</v>
      </c>
      <c r="K8320" t="s">
        <v>27</v>
      </c>
      <c r="L8320">
        <v>15.1</v>
      </c>
    </row>
    <row r="8321" spans="1:12" x14ac:dyDescent="0.55000000000000004">
      <c r="A8321" s="24" t="str">
        <f t="shared" si="130"/>
        <v>102411</v>
      </c>
      <c r="B8321" s="24" t="s">
        <v>14</v>
      </c>
      <c r="C8321" s="25">
        <v>43050</v>
      </c>
      <c r="D8321" s="24">
        <f>IFERROR(VLOOKUP(B8321,'2017_GT Roster'!$B$6:$H$21,7, FALSE), "NO MATCH!!!")</f>
        <v>11</v>
      </c>
      <c r="E8321" s="24">
        <f>IFERROR(VLOOKUP(GAME_JUMP_REPORT_CONSOLIDATED!C8321,GAME_INDEX!$A$7:$E$34,5,FALSE), "NO MATCH")</f>
        <v>1024</v>
      </c>
      <c r="F8321" s="24" t="str">
        <f>IFERROR(VLOOKUP(C8321,GAME_INDEX!$A$7:$E$34,4,FALSE), "NO MATCH!!!")</f>
        <v>NC State</v>
      </c>
      <c r="G8321" t="s">
        <v>8312</v>
      </c>
      <c r="H8321" s="1">
        <v>43050</v>
      </c>
      <c r="I8321">
        <v>6686</v>
      </c>
      <c r="J8321" t="s">
        <v>7</v>
      </c>
      <c r="K8321" t="s">
        <v>14</v>
      </c>
      <c r="L8321">
        <v>23.7</v>
      </c>
    </row>
    <row r="8322" spans="1:12" x14ac:dyDescent="0.55000000000000004">
      <c r="A8322" s="24" t="str">
        <f t="shared" si="130"/>
        <v>10249</v>
      </c>
      <c r="B8322" s="24" t="s">
        <v>27</v>
      </c>
      <c r="C8322" s="25">
        <v>43050</v>
      </c>
      <c r="D8322" s="24">
        <f>IFERROR(VLOOKUP(B8322,'2017_GT Roster'!$B$6:$H$21,7, FALSE), "NO MATCH!!!")</f>
        <v>9</v>
      </c>
      <c r="E8322" s="24">
        <f>IFERROR(VLOOKUP(GAME_JUMP_REPORT_CONSOLIDATED!C8322,GAME_INDEX!$A$7:$E$34,5,FALSE), "NO MATCH")</f>
        <v>1024</v>
      </c>
      <c r="F8322" s="24" t="str">
        <f>IFERROR(VLOOKUP(C8322,GAME_INDEX!$A$7:$E$34,4,FALSE), "NO MATCH!!!")</f>
        <v>NC State</v>
      </c>
      <c r="G8322" t="s">
        <v>8313</v>
      </c>
      <c r="H8322" s="1">
        <v>43050</v>
      </c>
      <c r="I8322">
        <v>6693</v>
      </c>
      <c r="J8322" t="s">
        <v>7</v>
      </c>
      <c r="K8322" t="s">
        <v>27</v>
      </c>
      <c r="L8322">
        <v>14</v>
      </c>
    </row>
    <row r="8323" spans="1:12" x14ac:dyDescent="0.55000000000000004">
      <c r="A8323" s="24" t="str">
        <f t="shared" si="130"/>
        <v>102411</v>
      </c>
      <c r="B8323" s="24" t="s">
        <v>14</v>
      </c>
      <c r="C8323" s="25">
        <v>43050</v>
      </c>
      <c r="D8323" s="24">
        <f>IFERROR(VLOOKUP(B8323,'2017_GT Roster'!$B$6:$H$21,7, FALSE), "NO MATCH!!!")</f>
        <v>11</v>
      </c>
      <c r="E8323" s="24">
        <f>IFERROR(VLOOKUP(GAME_JUMP_REPORT_CONSOLIDATED!C8323,GAME_INDEX!$A$7:$E$34,5,FALSE), "NO MATCH")</f>
        <v>1024</v>
      </c>
      <c r="F8323" s="24" t="str">
        <f>IFERROR(VLOOKUP(C8323,GAME_INDEX!$A$7:$E$34,4,FALSE), "NO MATCH!!!")</f>
        <v>NC State</v>
      </c>
      <c r="G8323" t="s">
        <v>8314</v>
      </c>
      <c r="H8323" s="1">
        <v>43050</v>
      </c>
      <c r="I8323">
        <v>6693</v>
      </c>
      <c r="J8323" t="s">
        <v>7</v>
      </c>
      <c r="K8323" t="s">
        <v>14</v>
      </c>
      <c r="L8323">
        <v>26</v>
      </c>
    </row>
    <row r="8324" spans="1:12" x14ac:dyDescent="0.55000000000000004">
      <c r="A8324" s="24" t="str">
        <f t="shared" si="130"/>
        <v>10243</v>
      </c>
      <c r="B8324" s="24" t="s">
        <v>3344</v>
      </c>
      <c r="C8324" s="25">
        <v>43050</v>
      </c>
      <c r="D8324" s="24">
        <f>IFERROR(VLOOKUP(B8324,'2017_GT Roster'!$B$6:$H$21,7, FALSE), "NO MATCH!!!")</f>
        <v>3</v>
      </c>
      <c r="E8324" s="24">
        <f>IFERROR(VLOOKUP(GAME_JUMP_REPORT_CONSOLIDATED!C8324,GAME_INDEX!$A$7:$E$34,5,FALSE), "NO MATCH")</f>
        <v>1024</v>
      </c>
      <c r="F8324" s="24" t="str">
        <f>IFERROR(VLOOKUP(C8324,GAME_INDEX!$A$7:$E$34,4,FALSE), "NO MATCH!!!")</f>
        <v>NC State</v>
      </c>
      <c r="G8324" t="s">
        <v>8315</v>
      </c>
      <c r="H8324" s="1">
        <v>43050</v>
      </c>
      <c r="I8324">
        <v>6782</v>
      </c>
      <c r="J8324" t="s">
        <v>7</v>
      </c>
      <c r="K8324" t="s">
        <v>3344</v>
      </c>
      <c r="L8324">
        <v>9.9</v>
      </c>
    </row>
    <row r="8325" spans="1:12" x14ac:dyDescent="0.55000000000000004">
      <c r="A8325" s="24" t="str">
        <f t="shared" si="130"/>
        <v>10243</v>
      </c>
      <c r="B8325" s="24" t="s">
        <v>3344</v>
      </c>
      <c r="C8325" s="25">
        <v>43050</v>
      </c>
      <c r="D8325" s="24">
        <f>IFERROR(VLOOKUP(B8325,'2017_GT Roster'!$B$6:$H$21,7, FALSE), "NO MATCH!!!")</f>
        <v>3</v>
      </c>
      <c r="E8325" s="24">
        <f>IFERROR(VLOOKUP(GAME_JUMP_REPORT_CONSOLIDATED!C8325,GAME_INDEX!$A$7:$E$34,5,FALSE), "NO MATCH")</f>
        <v>1024</v>
      </c>
      <c r="F8325" s="24" t="str">
        <f>IFERROR(VLOOKUP(C8325,GAME_INDEX!$A$7:$E$34,4,FALSE), "NO MATCH!!!")</f>
        <v>NC State</v>
      </c>
      <c r="G8325" t="s">
        <v>8316</v>
      </c>
      <c r="H8325" s="1">
        <v>43050</v>
      </c>
      <c r="I8325">
        <v>6794</v>
      </c>
      <c r="J8325" t="s">
        <v>7</v>
      </c>
      <c r="K8325" t="s">
        <v>3344</v>
      </c>
      <c r="L8325">
        <v>14.1</v>
      </c>
    </row>
    <row r="8326" spans="1:12" x14ac:dyDescent="0.55000000000000004">
      <c r="A8326" s="24" t="str">
        <f t="shared" si="130"/>
        <v>10243</v>
      </c>
      <c r="B8326" s="24" t="s">
        <v>3344</v>
      </c>
      <c r="C8326" s="25">
        <v>43050</v>
      </c>
      <c r="D8326" s="24">
        <f>IFERROR(VLOOKUP(B8326,'2017_GT Roster'!$B$6:$H$21,7, FALSE), "NO MATCH!!!")</f>
        <v>3</v>
      </c>
      <c r="E8326" s="24">
        <f>IFERROR(VLOOKUP(GAME_JUMP_REPORT_CONSOLIDATED!C8326,GAME_INDEX!$A$7:$E$34,5,FALSE), "NO MATCH")</f>
        <v>1024</v>
      </c>
      <c r="F8326" s="24" t="str">
        <f>IFERROR(VLOOKUP(C8326,GAME_INDEX!$A$7:$E$34,4,FALSE), "NO MATCH!!!")</f>
        <v>NC State</v>
      </c>
      <c r="G8326" t="s">
        <v>8317</v>
      </c>
      <c r="H8326" s="1">
        <v>43050</v>
      </c>
      <c r="I8326">
        <v>6794</v>
      </c>
      <c r="J8326" t="s">
        <v>7</v>
      </c>
      <c r="K8326" t="s">
        <v>3344</v>
      </c>
      <c r="L8326">
        <v>7.3</v>
      </c>
    </row>
    <row r="8327" spans="1:12" x14ac:dyDescent="0.55000000000000004">
      <c r="A8327" s="24" t="str">
        <f t="shared" si="130"/>
        <v>10241</v>
      </c>
      <c r="B8327" s="24" t="s">
        <v>3254</v>
      </c>
      <c r="C8327" s="25">
        <v>43050</v>
      </c>
      <c r="D8327" s="24">
        <f>IFERROR(VLOOKUP(B8327,'2017_GT Roster'!$B$6:$H$21,7, FALSE), "NO MATCH!!!")</f>
        <v>1</v>
      </c>
      <c r="E8327" s="24">
        <f>IFERROR(VLOOKUP(GAME_JUMP_REPORT_CONSOLIDATED!C8327,GAME_INDEX!$A$7:$E$34,5,FALSE), "NO MATCH")</f>
        <v>1024</v>
      </c>
      <c r="F8327" s="24" t="str">
        <f>IFERROR(VLOOKUP(C8327,GAME_INDEX!$A$7:$E$34,4,FALSE), "NO MATCH!!!")</f>
        <v>NC State</v>
      </c>
      <c r="G8327" t="s">
        <v>8318</v>
      </c>
      <c r="H8327" s="1">
        <v>43050</v>
      </c>
      <c r="I8327">
        <v>6799</v>
      </c>
      <c r="J8327" t="s">
        <v>7</v>
      </c>
      <c r="K8327" t="s">
        <v>3254</v>
      </c>
      <c r="L8327">
        <v>19.8</v>
      </c>
    </row>
    <row r="8328" spans="1:12" x14ac:dyDescent="0.55000000000000004">
      <c r="A8328" s="24" t="str">
        <f t="shared" si="130"/>
        <v>10249</v>
      </c>
      <c r="B8328" s="24" t="s">
        <v>27</v>
      </c>
      <c r="C8328" s="25">
        <v>43050</v>
      </c>
      <c r="D8328" s="24">
        <f>IFERROR(VLOOKUP(B8328,'2017_GT Roster'!$B$6:$H$21,7, FALSE), "NO MATCH!!!")</f>
        <v>9</v>
      </c>
      <c r="E8328" s="24">
        <f>IFERROR(VLOOKUP(GAME_JUMP_REPORT_CONSOLIDATED!C8328,GAME_INDEX!$A$7:$E$34,5,FALSE), "NO MATCH")</f>
        <v>1024</v>
      </c>
      <c r="F8328" s="24" t="str">
        <f>IFERROR(VLOOKUP(C8328,GAME_INDEX!$A$7:$E$34,4,FALSE), "NO MATCH!!!")</f>
        <v>NC State</v>
      </c>
      <c r="G8328" t="s">
        <v>8319</v>
      </c>
      <c r="H8328" s="1">
        <v>43050</v>
      </c>
      <c r="I8328">
        <v>6803</v>
      </c>
      <c r="J8328" t="s">
        <v>7</v>
      </c>
      <c r="K8328" t="s">
        <v>27</v>
      </c>
      <c r="L8328">
        <v>14</v>
      </c>
    </row>
    <row r="8329" spans="1:12" x14ac:dyDescent="0.55000000000000004">
      <c r="A8329" s="24" t="str">
        <f t="shared" si="130"/>
        <v>10241</v>
      </c>
      <c r="B8329" s="24" t="s">
        <v>3254</v>
      </c>
      <c r="C8329" s="25">
        <v>43050</v>
      </c>
      <c r="D8329" s="24">
        <f>IFERROR(VLOOKUP(B8329,'2017_GT Roster'!$B$6:$H$21,7, FALSE), "NO MATCH!!!")</f>
        <v>1</v>
      </c>
      <c r="E8329" s="24">
        <f>IFERROR(VLOOKUP(GAME_JUMP_REPORT_CONSOLIDATED!C8329,GAME_INDEX!$A$7:$E$34,5,FALSE), "NO MATCH")</f>
        <v>1024</v>
      </c>
      <c r="F8329" s="24" t="str">
        <f>IFERROR(VLOOKUP(C8329,GAME_INDEX!$A$7:$E$34,4,FALSE), "NO MATCH!!!")</f>
        <v>NC State</v>
      </c>
      <c r="G8329" t="s">
        <v>8320</v>
      </c>
      <c r="H8329" s="1">
        <v>43050</v>
      </c>
      <c r="I8329">
        <v>6805</v>
      </c>
      <c r="J8329" t="s">
        <v>7</v>
      </c>
      <c r="K8329" t="s">
        <v>3254</v>
      </c>
      <c r="L8329">
        <v>19.899999999999999</v>
      </c>
    </row>
    <row r="8330" spans="1:12" x14ac:dyDescent="0.55000000000000004">
      <c r="A8330" s="24" t="str">
        <f t="shared" si="130"/>
        <v>10249</v>
      </c>
      <c r="B8330" s="24" t="s">
        <v>27</v>
      </c>
      <c r="C8330" s="25">
        <v>43050</v>
      </c>
      <c r="D8330" s="24">
        <f>IFERROR(VLOOKUP(B8330,'2017_GT Roster'!$B$6:$H$21,7, FALSE), "NO MATCH!!!")</f>
        <v>9</v>
      </c>
      <c r="E8330" s="24">
        <f>IFERROR(VLOOKUP(GAME_JUMP_REPORT_CONSOLIDATED!C8330,GAME_INDEX!$A$7:$E$34,5,FALSE), "NO MATCH")</f>
        <v>1024</v>
      </c>
      <c r="F8330" s="24" t="str">
        <f>IFERROR(VLOOKUP(C8330,GAME_INDEX!$A$7:$E$34,4,FALSE), "NO MATCH!!!")</f>
        <v>NC State</v>
      </c>
      <c r="G8330" t="s">
        <v>8321</v>
      </c>
      <c r="H8330" s="1">
        <v>43050</v>
      </c>
      <c r="I8330">
        <v>6808</v>
      </c>
      <c r="J8330" t="s">
        <v>7</v>
      </c>
      <c r="K8330" t="s">
        <v>27</v>
      </c>
      <c r="L8330">
        <v>11.8</v>
      </c>
    </row>
    <row r="8331" spans="1:12" x14ac:dyDescent="0.55000000000000004">
      <c r="A8331" s="24" t="str">
        <f t="shared" si="130"/>
        <v>102411</v>
      </c>
      <c r="B8331" s="24" t="s">
        <v>14</v>
      </c>
      <c r="C8331" s="25">
        <v>43050</v>
      </c>
      <c r="D8331" s="24">
        <f>IFERROR(VLOOKUP(B8331,'2017_GT Roster'!$B$6:$H$21,7, FALSE), "NO MATCH!!!")</f>
        <v>11</v>
      </c>
      <c r="E8331" s="24">
        <f>IFERROR(VLOOKUP(GAME_JUMP_REPORT_CONSOLIDATED!C8331,GAME_INDEX!$A$7:$E$34,5,FALSE), "NO MATCH")</f>
        <v>1024</v>
      </c>
      <c r="F8331" s="24" t="str">
        <f>IFERROR(VLOOKUP(C8331,GAME_INDEX!$A$7:$E$34,4,FALSE), "NO MATCH!!!")</f>
        <v>NC State</v>
      </c>
      <c r="G8331" t="s">
        <v>8322</v>
      </c>
      <c r="H8331" s="1">
        <v>43050</v>
      </c>
      <c r="I8331">
        <v>6808</v>
      </c>
      <c r="J8331" t="s">
        <v>7</v>
      </c>
      <c r="K8331" t="s">
        <v>14</v>
      </c>
      <c r="L8331">
        <v>26.7</v>
      </c>
    </row>
    <row r="8332" spans="1:12" x14ac:dyDescent="0.55000000000000004">
      <c r="A8332" s="24" t="str">
        <f t="shared" si="130"/>
        <v>10241</v>
      </c>
      <c r="B8332" s="24" t="s">
        <v>3254</v>
      </c>
      <c r="C8332" s="25">
        <v>43050</v>
      </c>
      <c r="D8332" s="24">
        <f>IFERROR(VLOOKUP(B8332,'2017_GT Roster'!$B$6:$H$21,7, FALSE), "NO MATCH!!!")</f>
        <v>1</v>
      </c>
      <c r="E8332" s="24">
        <f>IFERROR(VLOOKUP(GAME_JUMP_REPORT_CONSOLIDATED!C8332,GAME_INDEX!$A$7:$E$34,5,FALSE), "NO MATCH")</f>
        <v>1024</v>
      </c>
      <c r="F8332" s="24" t="str">
        <f>IFERROR(VLOOKUP(C8332,GAME_INDEX!$A$7:$E$34,4,FALSE), "NO MATCH!!!")</f>
        <v>NC State</v>
      </c>
      <c r="G8332" t="s">
        <v>8323</v>
      </c>
      <c r="H8332" s="1">
        <v>43050</v>
      </c>
      <c r="I8332">
        <v>6810</v>
      </c>
      <c r="J8332" t="s">
        <v>7</v>
      </c>
      <c r="K8332" t="s">
        <v>3254</v>
      </c>
      <c r="L8332">
        <v>19.100000000000001</v>
      </c>
    </row>
    <row r="8333" spans="1:12" x14ac:dyDescent="0.55000000000000004">
      <c r="A8333" s="24" t="str">
        <f t="shared" si="130"/>
        <v>10249</v>
      </c>
      <c r="B8333" s="24" t="s">
        <v>27</v>
      </c>
      <c r="C8333" s="25">
        <v>43050</v>
      </c>
      <c r="D8333" s="24">
        <f>IFERROR(VLOOKUP(B8333,'2017_GT Roster'!$B$6:$H$21,7, FALSE), "NO MATCH!!!")</f>
        <v>9</v>
      </c>
      <c r="E8333" s="24">
        <f>IFERROR(VLOOKUP(GAME_JUMP_REPORT_CONSOLIDATED!C8333,GAME_INDEX!$A$7:$E$34,5,FALSE), "NO MATCH")</f>
        <v>1024</v>
      </c>
      <c r="F8333" s="24" t="str">
        <f>IFERROR(VLOOKUP(C8333,GAME_INDEX!$A$7:$E$34,4,FALSE), "NO MATCH!!!")</f>
        <v>NC State</v>
      </c>
      <c r="G8333" t="s">
        <v>8324</v>
      </c>
      <c r="H8333" s="1">
        <v>43050</v>
      </c>
      <c r="I8333">
        <v>6814</v>
      </c>
      <c r="J8333" t="s">
        <v>7</v>
      </c>
      <c r="K8333" t="s">
        <v>27</v>
      </c>
      <c r="L8333">
        <v>14.8</v>
      </c>
    </row>
    <row r="8334" spans="1:12" x14ac:dyDescent="0.55000000000000004">
      <c r="A8334" s="24" t="str">
        <f t="shared" si="130"/>
        <v>102411</v>
      </c>
      <c r="B8334" s="24" t="s">
        <v>14</v>
      </c>
      <c r="C8334" s="25">
        <v>43050</v>
      </c>
      <c r="D8334" s="24">
        <f>IFERROR(VLOOKUP(B8334,'2017_GT Roster'!$B$6:$H$21,7, FALSE), "NO MATCH!!!")</f>
        <v>11</v>
      </c>
      <c r="E8334" s="24">
        <f>IFERROR(VLOOKUP(GAME_JUMP_REPORT_CONSOLIDATED!C8334,GAME_INDEX!$A$7:$E$34,5,FALSE), "NO MATCH")</f>
        <v>1024</v>
      </c>
      <c r="F8334" s="24" t="str">
        <f>IFERROR(VLOOKUP(C8334,GAME_INDEX!$A$7:$E$34,4,FALSE), "NO MATCH!!!")</f>
        <v>NC State</v>
      </c>
      <c r="G8334" t="s">
        <v>8325</v>
      </c>
      <c r="H8334" s="1">
        <v>43050</v>
      </c>
      <c r="I8334">
        <v>6816</v>
      </c>
      <c r="J8334" t="s">
        <v>7</v>
      </c>
      <c r="K8334" t="s">
        <v>14</v>
      </c>
      <c r="L8334">
        <v>16.600000000000001</v>
      </c>
    </row>
    <row r="8335" spans="1:12" x14ac:dyDescent="0.55000000000000004">
      <c r="A8335" s="24" t="str">
        <f t="shared" si="130"/>
        <v>10249</v>
      </c>
      <c r="B8335" s="24" t="s">
        <v>27</v>
      </c>
      <c r="C8335" s="25">
        <v>43050</v>
      </c>
      <c r="D8335" s="24">
        <f>IFERROR(VLOOKUP(B8335,'2017_GT Roster'!$B$6:$H$21,7, FALSE), "NO MATCH!!!")</f>
        <v>9</v>
      </c>
      <c r="E8335" s="24">
        <f>IFERROR(VLOOKUP(GAME_JUMP_REPORT_CONSOLIDATED!C8335,GAME_INDEX!$A$7:$E$34,5,FALSE), "NO MATCH")</f>
        <v>1024</v>
      </c>
      <c r="F8335" s="24" t="str">
        <f>IFERROR(VLOOKUP(C8335,GAME_INDEX!$A$7:$E$34,4,FALSE), "NO MATCH!!!")</f>
        <v>NC State</v>
      </c>
      <c r="G8335" t="s">
        <v>8326</v>
      </c>
      <c r="H8335" s="1">
        <v>43050</v>
      </c>
      <c r="I8335">
        <v>6817</v>
      </c>
      <c r="J8335" t="s">
        <v>7</v>
      </c>
      <c r="K8335" t="s">
        <v>27</v>
      </c>
      <c r="L8335">
        <v>9</v>
      </c>
    </row>
    <row r="8336" spans="1:12" x14ac:dyDescent="0.55000000000000004">
      <c r="A8336" s="24" t="str">
        <f t="shared" si="130"/>
        <v>10241</v>
      </c>
      <c r="B8336" s="24" t="s">
        <v>3254</v>
      </c>
      <c r="C8336" s="25">
        <v>43050</v>
      </c>
      <c r="D8336" s="24">
        <f>IFERROR(VLOOKUP(B8336,'2017_GT Roster'!$B$6:$H$21,7, FALSE), "NO MATCH!!!")</f>
        <v>1</v>
      </c>
      <c r="E8336" s="24">
        <f>IFERROR(VLOOKUP(GAME_JUMP_REPORT_CONSOLIDATED!C8336,GAME_INDEX!$A$7:$E$34,5,FALSE), "NO MATCH")</f>
        <v>1024</v>
      </c>
      <c r="F8336" s="24" t="str">
        <f>IFERROR(VLOOKUP(C8336,GAME_INDEX!$A$7:$E$34,4,FALSE), "NO MATCH!!!")</f>
        <v>NC State</v>
      </c>
      <c r="G8336" t="s">
        <v>8327</v>
      </c>
      <c r="H8336" s="1">
        <v>43050</v>
      </c>
      <c r="I8336">
        <v>6818</v>
      </c>
      <c r="J8336" t="s">
        <v>7</v>
      </c>
      <c r="K8336" t="s">
        <v>3254</v>
      </c>
      <c r="L8336">
        <v>19</v>
      </c>
    </row>
    <row r="8337" spans="1:12" x14ac:dyDescent="0.55000000000000004">
      <c r="A8337" s="24" t="str">
        <f t="shared" si="130"/>
        <v>10249</v>
      </c>
      <c r="B8337" s="24" t="s">
        <v>27</v>
      </c>
      <c r="C8337" s="25">
        <v>43050</v>
      </c>
      <c r="D8337" s="24">
        <f>IFERROR(VLOOKUP(B8337,'2017_GT Roster'!$B$6:$H$21,7, FALSE), "NO MATCH!!!")</f>
        <v>9</v>
      </c>
      <c r="E8337" s="24">
        <f>IFERROR(VLOOKUP(GAME_JUMP_REPORT_CONSOLIDATED!C8337,GAME_INDEX!$A$7:$E$34,5,FALSE), "NO MATCH")</f>
        <v>1024</v>
      </c>
      <c r="F8337" s="24" t="str">
        <f>IFERROR(VLOOKUP(C8337,GAME_INDEX!$A$7:$E$34,4,FALSE), "NO MATCH!!!")</f>
        <v>NC State</v>
      </c>
      <c r="G8337" t="s">
        <v>8328</v>
      </c>
      <c r="H8337" s="1">
        <v>43050</v>
      </c>
      <c r="I8337">
        <v>6822</v>
      </c>
      <c r="J8337" t="s">
        <v>7</v>
      </c>
      <c r="K8337" t="s">
        <v>27</v>
      </c>
      <c r="L8337">
        <v>13.3</v>
      </c>
    </row>
    <row r="8338" spans="1:12" x14ac:dyDescent="0.55000000000000004">
      <c r="A8338" s="24" t="str">
        <f t="shared" si="130"/>
        <v>10249</v>
      </c>
      <c r="B8338" s="24" t="s">
        <v>27</v>
      </c>
      <c r="C8338" s="25">
        <v>43050</v>
      </c>
      <c r="D8338" s="24">
        <f>IFERROR(VLOOKUP(B8338,'2017_GT Roster'!$B$6:$H$21,7, FALSE), "NO MATCH!!!")</f>
        <v>9</v>
      </c>
      <c r="E8338" s="24">
        <f>IFERROR(VLOOKUP(GAME_JUMP_REPORT_CONSOLIDATED!C8338,GAME_INDEX!$A$7:$E$34,5,FALSE), "NO MATCH")</f>
        <v>1024</v>
      </c>
      <c r="F8338" s="24" t="str">
        <f>IFERROR(VLOOKUP(C8338,GAME_INDEX!$A$7:$E$34,4,FALSE), "NO MATCH!!!")</f>
        <v>NC State</v>
      </c>
      <c r="G8338" t="s">
        <v>8329</v>
      </c>
      <c r="H8338" s="1">
        <v>43050</v>
      </c>
      <c r="I8338">
        <v>6823</v>
      </c>
      <c r="J8338" t="s">
        <v>7</v>
      </c>
      <c r="K8338" t="s">
        <v>27</v>
      </c>
      <c r="L8338">
        <v>10.3</v>
      </c>
    </row>
    <row r="8339" spans="1:12" x14ac:dyDescent="0.55000000000000004">
      <c r="A8339" s="24" t="str">
        <f t="shared" si="130"/>
        <v>10249</v>
      </c>
      <c r="B8339" s="24" t="s">
        <v>27</v>
      </c>
      <c r="C8339" s="25">
        <v>43050</v>
      </c>
      <c r="D8339" s="24">
        <f>IFERROR(VLOOKUP(B8339,'2017_GT Roster'!$B$6:$H$21,7, FALSE), "NO MATCH!!!")</f>
        <v>9</v>
      </c>
      <c r="E8339" s="24">
        <f>IFERROR(VLOOKUP(GAME_JUMP_REPORT_CONSOLIDATED!C8339,GAME_INDEX!$A$7:$E$34,5,FALSE), "NO MATCH")</f>
        <v>1024</v>
      </c>
      <c r="F8339" s="24" t="str">
        <f>IFERROR(VLOOKUP(C8339,GAME_INDEX!$A$7:$E$34,4,FALSE), "NO MATCH!!!")</f>
        <v>NC State</v>
      </c>
      <c r="G8339" t="s">
        <v>8330</v>
      </c>
      <c r="H8339" s="1">
        <v>43050</v>
      </c>
      <c r="I8339">
        <v>6824</v>
      </c>
      <c r="J8339" t="s">
        <v>7</v>
      </c>
      <c r="K8339" t="s">
        <v>27</v>
      </c>
      <c r="L8339">
        <v>10.199999999999999</v>
      </c>
    </row>
    <row r="8340" spans="1:12" x14ac:dyDescent="0.55000000000000004">
      <c r="A8340" s="24" t="str">
        <f t="shared" si="130"/>
        <v>10241</v>
      </c>
      <c r="B8340" s="24" t="s">
        <v>3254</v>
      </c>
      <c r="C8340" s="25">
        <v>43050</v>
      </c>
      <c r="D8340" s="24">
        <f>IFERROR(VLOOKUP(B8340,'2017_GT Roster'!$B$6:$H$21,7, FALSE), "NO MATCH!!!")</f>
        <v>1</v>
      </c>
      <c r="E8340" s="24">
        <f>IFERROR(VLOOKUP(GAME_JUMP_REPORT_CONSOLIDATED!C8340,GAME_INDEX!$A$7:$E$34,5,FALSE), "NO MATCH")</f>
        <v>1024</v>
      </c>
      <c r="F8340" s="24" t="str">
        <f>IFERROR(VLOOKUP(C8340,GAME_INDEX!$A$7:$E$34,4,FALSE), "NO MATCH!!!")</f>
        <v>NC State</v>
      </c>
      <c r="G8340" t="s">
        <v>8331</v>
      </c>
      <c r="H8340" s="1">
        <v>43050</v>
      </c>
      <c r="I8340">
        <v>6840</v>
      </c>
      <c r="J8340" t="s">
        <v>7</v>
      </c>
      <c r="K8340" t="s">
        <v>3254</v>
      </c>
      <c r="L8340">
        <v>11</v>
      </c>
    </row>
    <row r="8341" spans="1:12" x14ac:dyDescent="0.55000000000000004">
      <c r="A8341" s="24" t="str">
        <f t="shared" si="130"/>
        <v>10249</v>
      </c>
      <c r="B8341" s="24" t="s">
        <v>27</v>
      </c>
      <c r="C8341" s="25">
        <v>43050</v>
      </c>
      <c r="D8341" s="24">
        <f>IFERROR(VLOOKUP(B8341,'2017_GT Roster'!$B$6:$H$21,7, FALSE), "NO MATCH!!!")</f>
        <v>9</v>
      </c>
      <c r="E8341" s="24">
        <f>IFERROR(VLOOKUP(GAME_JUMP_REPORT_CONSOLIDATED!C8341,GAME_INDEX!$A$7:$E$34,5,FALSE), "NO MATCH")</f>
        <v>1024</v>
      </c>
      <c r="F8341" s="24" t="str">
        <f>IFERROR(VLOOKUP(C8341,GAME_INDEX!$A$7:$E$34,4,FALSE), "NO MATCH!!!")</f>
        <v>NC State</v>
      </c>
      <c r="G8341" t="s">
        <v>8332</v>
      </c>
      <c r="H8341" s="1">
        <v>43050</v>
      </c>
      <c r="I8341">
        <v>6847</v>
      </c>
      <c r="J8341" t="s">
        <v>7</v>
      </c>
      <c r="K8341" t="s">
        <v>27</v>
      </c>
      <c r="L8341">
        <v>14.6</v>
      </c>
    </row>
    <row r="8342" spans="1:12" x14ac:dyDescent="0.55000000000000004">
      <c r="A8342" s="24" t="str">
        <f t="shared" si="130"/>
        <v>10244</v>
      </c>
      <c r="B8342" s="24" t="s">
        <v>3262</v>
      </c>
      <c r="C8342" s="25">
        <v>43050</v>
      </c>
      <c r="D8342" s="24">
        <f>IFERROR(VLOOKUP(B8342,'2017_GT Roster'!$B$6:$H$21,7, FALSE), "NO MATCH!!!")</f>
        <v>4</v>
      </c>
      <c r="E8342" s="24">
        <f>IFERROR(VLOOKUP(GAME_JUMP_REPORT_CONSOLIDATED!C8342,GAME_INDEX!$A$7:$E$34,5,FALSE), "NO MATCH")</f>
        <v>1024</v>
      </c>
      <c r="F8342" s="24" t="str">
        <f>IFERROR(VLOOKUP(C8342,GAME_INDEX!$A$7:$E$34,4,FALSE), "NO MATCH!!!")</f>
        <v>NC State</v>
      </c>
      <c r="G8342" t="s">
        <v>8333</v>
      </c>
      <c r="H8342" s="1">
        <v>43050</v>
      </c>
      <c r="I8342">
        <v>6886</v>
      </c>
      <c r="J8342" t="s">
        <v>7</v>
      </c>
      <c r="K8342" t="s">
        <v>3262</v>
      </c>
      <c r="L8342">
        <v>18.3</v>
      </c>
    </row>
    <row r="8343" spans="1:12" x14ac:dyDescent="0.55000000000000004">
      <c r="A8343" s="24" t="str">
        <f t="shared" si="130"/>
        <v>102411</v>
      </c>
      <c r="B8343" s="24" t="s">
        <v>14</v>
      </c>
      <c r="C8343" s="25">
        <v>43050</v>
      </c>
      <c r="D8343" s="24">
        <f>IFERROR(VLOOKUP(B8343,'2017_GT Roster'!$B$6:$H$21,7, FALSE), "NO MATCH!!!")</f>
        <v>11</v>
      </c>
      <c r="E8343" s="24">
        <f>IFERROR(VLOOKUP(GAME_JUMP_REPORT_CONSOLIDATED!C8343,GAME_INDEX!$A$7:$E$34,5,FALSE), "NO MATCH")</f>
        <v>1024</v>
      </c>
      <c r="F8343" s="24" t="str">
        <f>IFERROR(VLOOKUP(C8343,GAME_INDEX!$A$7:$E$34,4,FALSE), "NO MATCH!!!")</f>
        <v>NC State</v>
      </c>
      <c r="G8343" t="s">
        <v>8334</v>
      </c>
      <c r="H8343" s="1">
        <v>43050</v>
      </c>
      <c r="I8343">
        <v>6889</v>
      </c>
      <c r="J8343" t="s">
        <v>7</v>
      </c>
      <c r="K8343" t="s">
        <v>14</v>
      </c>
      <c r="L8343">
        <v>20.8</v>
      </c>
    </row>
    <row r="8344" spans="1:12" x14ac:dyDescent="0.55000000000000004">
      <c r="A8344" s="24" t="str">
        <f t="shared" si="130"/>
        <v>10244</v>
      </c>
      <c r="B8344" s="24" t="s">
        <v>3262</v>
      </c>
      <c r="C8344" s="25">
        <v>43050</v>
      </c>
      <c r="D8344" s="24">
        <f>IFERROR(VLOOKUP(B8344,'2017_GT Roster'!$B$6:$H$21,7, FALSE), "NO MATCH!!!")</f>
        <v>4</v>
      </c>
      <c r="E8344" s="24">
        <f>IFERROR(VLOOKUP(GAME_JUMP_REPORT_CONSOLIDATED!C8344,GAME_INDEX!$A$7:$E$34,5,FALSE), "NO MATCH")</f>
        <v>1024</v>
      </c>
      <c r="F8344" s="24" t="str">
        <f>IFERROR(VLOOKUP(C8344,GAME_INDEX!$A$7:$E$34,4,FALSE), "NO MATCH!!!")</f>
        <v>NC State</v>
      </c>
      <c r="G8344" t="s">
        <v>8335</v>
      </c>
      <c r="H8344" s="1">
        <v>43050</v>
      </c>
      <c r="I8344">
        <v>7041</v>
      </c>
      <c r="J8344" t="s">
        <v>7</v>
      </c>
      <c r="K8344" t="s">
        <v>3262</v>
      </c>
      <c r="L8344">
        <v>21.7</v>
      </c>
    </row>
    <row r="8345" spans="1:12" x14ac:dyDescent="0.55000000000000004">
      <c r="A8345" s="24" t="str">
        <f t="shared" si="130"/>
        <v>10249</v>
      </c>
      <c r="B8345" s="24" t="s">
        <v>27</v>
      </c>
      <c r="C8345" s="25">
        <v>43050</v>
      </c>
      <c r="D8345" s="24">
        <f>IFERROR(VLOOKUP(B8345,'2017_GT Roster'!$B$6:$H$21,7, FALSE), "NO MATCH!!!")</f>
        <v>9</v>
      </c>
      <c r="E8345" s="24">
        <f>IFERROR(VLOOKUP(GAME_JUMP_REPORT_CONSOLIDATED!C8345,GAME_INDEX!$A$7:$E$34,5,FALSE), "NO MATCH")</f>
        <v>1024</v>
      </c>
      <c r="F8345" s="24" t="str">
        <f>IFERROR(VLOOKUP(C8345,GAME_INDEX!$A$7:$E$34,4,FALSE), "NO MATCH!!!")</f>
        <v>NC State</v>
      </c>
      <c r="G8345" t="s">
        <v>8336</v>
      </c>
      <c r="H8345" s="1">
        <v>43050</v>
      </c>
      <c r="I8345">
        <v>7048</v>
      </c>
      <c r="J8345" t="s">
        <v>7</v>
      </c>
      <c r="K8345" t="s">
        <v>27</v>
      </c>
      <c r="L8345">
        <v>14.5</v>
      </c>
    </row>
    <row r="8346" spans="1:12" x14ac:dyDescent="0.55000000000000004">
      <c r="A8346" s="24" t="str">
        <f t="shared" si="130"/>
        <v>10244</v>
      </c>
      <c r="B8346" s="24" t="s">
        <v>3262</v>
      </c>
      <c r="C8346" s="25">
        <v>43050</v>
      </c>
      <c r="D8346" s="24">
        <f>IFERROR(VLOOKUP(B8346,'2017_GT Roster'!$B$6:$H$21,7, FALSE), "NO MATCH!!!")</f>
        <v>4</v>
      </c>
      <c r="E8346" s="24">
        <f>IFERROR(VLOOKUP(GAME_JUMP_REPORT_CONSOLIDATED!C8346,GAME_INDEX!$A$7:$E$34,5,FALSE), "NO MATCH")</f>
        <v>1024</v>
      </c>
      <c r="F8346" s="24" t="str">
        <f>IFERROR(VLOOKUP(C8346,GAME_INDEX!$A$7:$E$34,4,FALSE), "NO MATCH!!!")</f>
        <v>NC State</v>
      </c>
      <c r="G8346" t="s">
        <v>8337</v>
      </c>
      <c r="H8346" s="1">
        <v>43050</v>
      </c>
      <c r="I8346">
        <v>7063</v>
      </c>
      <c r="J8346" t="s">
        <v>7</v>
      </c>
      <c r="K8346" t="s">
        <v>3262</v>
      </c>
      <c r="L8346">
        <v>22.6</v>
      </c>
    </row>
    <row r="8347" spans="1:12" x14ac:dyDescent="0.55000000000000004">
      <c r="A8347" s="24" t="str">
        <f t="shared" si="130"/>
        <v>10244</v>
      </c>
      <c r="B8347" s="24" t="s">
        <v>3262</v>
      </c>
      <c r="C8347" s="25">
        <v>43050</v>
      </c>
      <c r="D8347" s="24">
        <f>IFERROR(VLOOKUP(B8347,'2017_GT Roster'!$B$6:$H$21,7, FALSE), "NO MATCH!!!")</f>
        <v>4</v>
      </c>
      <c r="E8347" s="24">
        <f>IFERROR(VLOOKUP(GAME_JUMP_REPORT_CONSOLIDATED!C8347,GAME_INDEX!$A$7:$E$34,5,FALSE), "NO MATCH")</f>
        <v>1024</v>
      </c>
      <c r="F8347" s="24" t="str">
        <f>IFERROR(VLOOKUP(C8347,GAME_INDEX!$A$7:$E$34,4,FALSE), "NO MATCH!!!")</f>
        <v>NC State</v>
      </c>
      <c r="G8347" t="s">
        <v>8338</v>
      </c>
      <c r="H8347" s="1">
        <v>43050</v>
      </c>
      <c r="I8347">
        <v>7069</v>
      </c>
      <c r="J8347" t="s">
        <v>7</v>
      </c>
      <c r="K8347" t="s">
        <v>3262</v>
      </c>
      <c r="L8347">
        <v>10.7</v>
      </c>
    </row>
    <row r="8348" spans="1:12" x14ac:dyDescent="0.55000000000000004">
      <c r="A8348" s="24" t="str">
        <f t="shared" si="130"/>
        <v>102411</v>
      </c>
      <c r="B8348" s="24" t="s">
        <v>14</v>
      </c>
      <c r="C8348" s="25">
        <v>43050</v>
      </c>
      <c r="D8348" s="24">
        <f>IFERROR(VLOOKUP(B8348,'2017_GT Roster'!$B$6:$H$21,7, FALSE), "NO MATCH!!!")</f>
        <v>11</v>
      </c>
      <c r="E8348" s="24">
        <f>IFERROR(VLOOKUP(GAME_JUMP_REPORT_CONSOLIDATED!C8348,GAME_INDEX!$A$7:$E$34,5,FALSE), "NO MATCH")</f>
        <v>1024</v>
      </c>
      <c r="F8348" s="24" t="str">
        <f>IFERROR(VLOOKUP(C8348,GAME_INDEX!$A$7:$E$34,4,FALSE), "NO MATCH!!!")</f>
        <v>NC State</v>
      </c>
      <c r="G8348" t="s">
        <v>8339</v>
      </c>
      <c r="H8348" s="1">
        <v>43050</v>
      </c>
      <c r="I8348">
        <v>7070</v>
      </c>
      <c r="J8348" t="s">
        <v>7</v>
      </c>
      <c r="K8348" t="s">
        <v>14</v>
      </c>
      <c r="L8348">
        <v>23.6</v>
      </c>
    </row>
    <row r="8349" spans="1:12" x14ac:dyDescent="0.55000000000000004">
      <c r="A8349" s="24" t="str">
        <f t="shared" si="130"/>
        <v>10249</v>
      </c>
      <c r="B8349" s="24" t="s">
        <v>27</v>
      </c>
      <c r="C8349" s="25">
        <v>43050</v>
      </c>
      <c r="D8349" s="24">
        <f>IFERROR(VLOOKUP(B8349,'2017_GT Roster'!$B$6:$H$21,7, FALSE), "NO MATCH!!!")</f>
        <v>9</v>
      </c>
      <c r="E8349" s="24">
        <f>IFERROR(VLOOKUP(GAME_JUMP_REPORT_CONSOLIDATED!C8349,GAME_INDEX!$A$7:$E$34,5,FALSE), "NO MATCH")</f>
        <v>1024</v>
      </c>
      <c r="F8349" s="24" t="str">
        <f>IFERROR(VLOOKUP(C8349,GAME_INDEX!$A$7:$E$34,4,FALSE), "NO MATCH!!!")</f>
        <v>NC State</v>
      </c>
      <c r="G8349" t="s">
        <v>8340</v>
      </c>
      <c r="H8349" s="1">
        <v>43050</v>
      </c>
      <c r="I8349">
        <v>7070</v>
      </c>
      <c r="J8349" t="s">
        <v>7</v>
      </c>
      <c r="K8349" t="s">
        <v>27</v>
      </c>
      <c r="L8349">
        <v>14.4</v>
      </c>
    </row>
    <row r="8350" spans="1:12" x14ac:dyDescent="0.55000000000000004">
      <c r="A8350" s="24" t="str">
        <f t="shared" si="130"/>
        <v>102411</v>
      </c>
      <c r="B8350" s="24" t="s">
        <v>14</v>
      </c>
      <c r="C8350" s="25">
        <v>43050</v>
      </c>
      <c r="D8350" s="24">
        <f>IFERROR(VLOOKUP(B8350,'2017_GT Roster'!$B$6:$H$21,7, FALSE), "NO MATCH!!!")</f>
        <v>11</v>
      </c>
      <c r="E8350" s="24">
        <f>IFERROR(VLOOKUP(GAME_JUMP_REPORT_CONSOLIDATED!C8350,GAME_INDEX!$A$7:$E$34,5,FALSE), "NO MATCH")</f>
        <v>1024</v>
      </c>
      <c r="F8350" s="24" t="str">
        <f>IFERROR(VLOOKUP(C8350,GAME_INDEX!$A$7:$E$34,4,FALSE), "NO MATCH!!!")</f>
        <v>NC State</v>
      </c>
      <c r="G8350" t="s">
        <v>8341</v>
      </c>
      <c r="H8350" s="1">
        <v>43050</v>
      </c>
      <c r="I8350">
        <v>7073</v>
      </c>
      <c r="J8350" t="s">
        <v>7</v>
      </c>
      <c r="K8350" t="s">
        <v>14</v>
      </c>
      <c r="L8350">
        <v>19.7</v>
      </c>
    </row>
    <row r="8351" spans="1:12" x14ac:dyDescent="0.55000000000000004">
      <c r="A8351" s="24" t="str">
        <f t="shared" si="130"/>
        <v>10243</v>
      </c>
      <c r="B8351" s="24" t="s">
        <v>3344</v>
      </c>
      <c r="C8351" s="25">
        <v>43050</v>
      </c>
      <c r="D8351" s="24">
        <f>IFERROR(VLOOKUP(B8351,'2017_GT Roster'!$B$6:$H$21,7, FALSE), "NO MATCH!!!")</f>
        <v>3</v>
      </c>
      <c r="E8351" s="24">
        <f>IFERROR(VLOOKUP(GAME_JUMP_REPORT_CONSOLIDATED!C8351,GAME_INDEX!$A$7:$E$34,5,FALSE), "NO MATCH")</f>
        <v>1024</v>
      </c>
      <c r="F8351" s="24" t="str">
        <f>IFERROR(VLOOKUP(C8351,GAME_INDEX!$A$7:$E$34,4,FALSE), "NO MATCH!!!")</f>
        <v>NC State</v>
      </c>
      <c r="G8351" t="s">
        <v>8342</v>
      </c>
      <c r="H8351" s="1">
        <v>43050</v>
      </c>
      <c r="I8351">
        <v>7079</v>
      </c>
      <c r="J8351" t="s">
        <v>7</v>
      </c>
      <c r="K8351" t="s">
        <v>3344</v>
      </c>
      <c r="L8351">
        <v>12.9</v>
      </c>
    </row>
    <row r="8352" spans="1:12" x14ac:dyDescent="0.55000000000000004">
      <c r="A8352" s="24" t="str">
        <f t="shared" si="130"/>
        <v>10244</v>
      </c>
      <c r="B8352" s="24" t="s">
        <v>3262</v>
      </c>
      <c r="C8352" s="25">
        <v>43050</v>
      </c>
      <c r="D8352" s="24">
        <f>IFERROR(VLOOKUP(B8352,'2017_GT Roster'!$B$6:$H$21,7, FALSE), "NO MATCH!!!")</f>
        <v>4</v>
      </c>
      <c r="E8352" s="24">
        <f>IFERROR(VLOOKUP(GAME_JUMP_REPORT_CONSOLIDATED!C8352,GAME_INDEX!$A$7:$E$34,5,FALSE), "NO MATCH")</f>
        <v>1024</v>
      </c>
      <c r="F8352" s="24" t="str">
        <f>IFERROR(VLOOKUP(C8352,GAME_INDEX!$A$7:$E$34,4,FALSE), "NO MATCH!!!")</f>
        <v>NC State</v>
      </c>
      <c r="G8352" t="s">
        <v>8343</v>
      </c>
      <c r="H8352" s="1">
        <v>43050</v>
      </c>
      <c r="I8352">
        <v>7097</v>
      </c>
      <c r="J8352" t="s">
        <v>7</v>
      </c>
      <c r="K8352" t="s">
        <v>3262</v>
      </c>
      <c r="L8352">
        <v>17.5</v>
      </c>
    </row>
    <row r="8353" spans="1:12" x14ac:dyDescent="0.55000000000000004">
      <c r="A8353" s="24" t="str">
        <f t="shared" si="130"/>
        <v>10244</v>
      </c>
      <c r="B8353" s="24" t="s">
        <v>3262</v>
      </c>
      <c r="C8353" s="25">
        <v>43050</v>
      </c>
      <c r="D8353" s="24">
        <f>IFERROR(VLOOKUP(B8353,'2017_GT Roster'!$B$6:$H$21,7, FALSE), "NO MATCH!!!")</f>
        <v>4</v>
      </c>
      <c r="E8353" s="24">
        <f>IFERROR(VLOOKUP(GAME_JUMP_REPORT_CONSOLIDATED!C8353,GAME_INDEX!$A$7:$E$34,5,FALSE), "NO MATCH")</f>
        <v>1024</v>
      </c>
      <c r="F8353" s="24" t="str">
        <f>IFERROR(VLOOKUP(C8353,GAME_INDEX!$A$7:$E$34,4,FALSE), "NO MATCH!!!")</f>
        <v>NC State</v>
      </c>
      <c r="G8353" t="s">
        <v>8344</v>
      </c>
      <c r="H8353" s="1">
        <v>43050</v>
      </c>
      <c r="I8353">
        <v>7099</v>
      </c>
      <c r="J8353" t="s">
        <v>7</v>
      </c>
      <c r="K8353" t="s">
        <v>3262</v>
      </c>
      <c r="L8353">
        <v>16.399999999999999</v>
      </c>
    </row>
    <row r="8354" spans="1:12" x14ac:dyDescent="0.55000000000000004">
      <c r="A8354" s="24" t="str">
        <f t="shared" si="130"/>
        <v>10244</v>
      </c>
      <c r="B8354" s="24" t="s">
        <v>3262</v>
      </c>
      <c r="C8354" s="25">
        <v>43050</v>
      </c>
      <c r="D8354" s="24">
        <f>IFERROR(VLOOKUP(B8354,'2017_GT Roster'!$B$6:$H$21,7, FALSE), "NO MATCH!!!")</f>
        <v>4</v>
      </c>
      <c r="E8354" s="24">
        <f>IFERROR(VLOOKUP(GAME_JUMP_REPORT_CONSOLIDATED!C8354,GAME_INDEX!$A$7:$E$34,5,FALSE), "NO MATCH")</f>
        <v>1024</v>
      </c>
      <c r="F8354" s="24" t="str">
        <f>IFERROR(VLOOKUP(C8354,GAME_INDEX!$A$7:$E$34,4,FALSE), "NO MATCH!!!")</f>
        <v>NC State</v>
      </c>
      <c r="G8354" t="s">
        <v>8345</v>
      </c>
      <c r="H8354" s="1">
        <v>43050</v>
      </c>
      <c r="I8354">
        <v>7101</v>
      </c>
      <c r="J8354" t="s">
        <v>7</v>
      </c>
      <c r="K8354" t="s">
        <v>3262</v>
      </c>
      <c r="L8354">
        <v>17.8</v>
      </c>
    </row>
    <row r="8355" spans="1:12" x14ac:dyDescent="0.55000000000000004">
      <c r="A8355" s="24" t="str">
        <f t="shared" si="130"/>
        <v>10249</v>
      </c>
      <c r="B8355" s="24" t="s">
        <v>27</v>
      </c>
      <c r="C8355" s="25">
        <v>43050</v>
      </c>
      <c r="D8355" s="24">
        <f>IFERROR(VLOOKUP(B8355,'2017_GT Roster'!$B$6:$H$21,7, FALSE), "NO MATCH!!!")</f>
        <v>9</v>
      </c>
      <c r="E8355" s="24">
        <f>IFERROR(VLOOKUP(GAME_JUMP_REPORT_CONSOLIDATED!C8355,GAME_INDEX!$A$7:$E$34,5,FALSE), "NO MATCH")</f>
        <v>1024</v>
      </c>
      <c r="F8355" s="24" t="str">
        <f>IFERROR(VLOOKUP(C8355,GAME_INDEX!$A$7:$E$34,4,FALSE), "NO MATCH!!!")</f>
        <v>NC State</v>
      </c>
      <c r="G8355" t="s">
        <v>8346</v>
      </c>
      <c r="H8355" s="1">
        <v>43050</v>
      </c>
      <c r="I8355">
        <v>7102</v>
      </c>
      <c r="J8355" t="s">
        <v>7</v>
      </c>
      <c r="K8355" t="s">
        <v>27</v>
      </c>
      <c r="L8355">
        <v>11.5</v>
      </c>
    </row>
    <row r="8356" spans="1:12" x14ac:dyDescent="0.55000000000000004">
      <c r="A8356" s="24" t="str">
        <f t="shared" si="130"/>
        <v>102411</v>
      </c>
      <c r="B8356" s="24" t="s">
        <v>14</v>
      </c>
      <c r="C8356" s="25">
        <v>43050</v>
      </c>
      <c r="D8356" s="24">
        <f>IFERROR(VLOOKUP(B8356,'2017_GT Roster'!$B$6:$H$21,7, FALSE), "NO MATCH!!!")</f>
        <v>11</v>
      </c>
      <c r="E8356" s="24">
        <f>IFERROR(VLOOKUP(GAME_JUMP_REPORT_CONSOLIDATED!C8356,GAME_INDEX!$A$7:$E$34,5,FALSE), "NO MATCH")</f>
        <v>1024</v>
      </c>
      <c r="F8356" s="24" t="str">
        <f>IFERROR(VLOOKUP(C8356,GAME_INDEX!$A$7:$E$34,4,FALSE), "NO MATCH!!!")</f>
        <v>NC State</v>
      </c>
      <c r="G8356" t="s">
        <v>8347</v>
      </c>
      <c r="H8356" s="1">
        <v>43050</v>
      </c>
      <c r="I8356">
        <v>7103</v>
      </c>
      <c r="J8356" t="s">
        <v>7</v>
      </c>
      <c r="K8356" t="s">
        <v>14</v>
      </c>
      <c r="L8356">
        <v>20.3</v>
      </c>
    </row>
    <row r="8357" spans="1:12" x14ac:dyDescent="0.55000000000000004">
      <c r="A8357" s="24" t="str">
        <f t="shared" si="130"/>
        <v>10244</v>
      </c>
      <c r="B8357" s="24" t="s">
        <v>3262</v>
      </c>
      <c r="C8357" s="25">
        <v>43050</v>
      </c>
      <c r="D8357" s="24">
        <f>IFERROR(VLOOKUP(B8357,'2017_GT Roster'!$B$6:$H$21,7, FALSE), "NO MATCH!!!")</f>
        <v>4</v>
      </c>
      <c r="E8357" s="24">
        <f>IFERROR(VLOOKUP(GAME_JUMP_REPORT_CONSOLIDATED!C8357,GAME_INDEX!$A$7:$E$34,5,FALSE), "NO MATCH")</f>
        <v>1024</v>
      </c>
      <c r="F8357" s="24" t="str">
        <f>IFERROR(VLOOKUP(C8357,GAME_INDEX!$A$7:$E$34,4,FALSE), "NO MATCH!!!")</f>
        <v>NC State</v>
      </c>
      <c r="G8357" t="s">
        <v>8348</v>
      </c>
      <c r="H8357" s="1">
        <v>43050</v>
      </c>
      <c r="I8357">
        <v>7105</v>
      </c>
      <c r="J8357" t="s">
        <v>7</v>
      </c>
      <c r="K8357" t="s">
        <v>3262</v>
      </c>
      <c r="L8357">
        <v>18.600000000000001</v>
      </c>
    </row>
    <row r="8358" spans="1:12" x14ac:dyDescent="0.55000000000000004">
      <c r="A8358" s="24" t="str">
        <f t="shared" si="130"/>
        <v>102412</v>
      </c>
      <c r="B8358" s="24" t="s">
        <v>10639</v>
      </c>
      <c r="C8358" s="25">
        <v>43050</v>
      </c>
      <c r="D8358" s="24">
        <f>IFERROR(VLOOKUP(B8358,'2017_GT Roster'!$B$6:$H$21,7, FALSE), "NO MATCH!!!")</f>
        <v>12</v>
      </c>
      <c r="E8358" s="24">
        <f>IFERROR(VLOOKUP(GAME_JUMP_REPORT_CONSOLIDATED!C8358,GAME_INDEX!$A$7:$E$34,5,FALSE), "NO MATCH")</f>
        <v>1024</v>
      </c>
      <c r="F8358" s="24" t="str">
        <f>IFERROR(VLOOKUP(C8358,GAME_INDEX!$A$7:$E$34,4,FALSE), "NO MATCH!!!")</f>
        <v>NC State</v>
      </c>
      <c r="G8358" t="s">
        <v>8349</v>
      </c>
      <c r="H8358" s="1">
        <v>43050</v>
      </c>
      <c r="I8358">
        <v>7108</v>
      </c>
      <c r="J8358" t="s">
        <v>7</v>
      </c>
      <c r="K8358" t="s">
        <v>12</v>
      </c>
      <c r="L8358">
        <v>10.3</v>
      </c>
    </row>
    <row r="8359" spans="1:12" x14ac:dyDescent="0.55000000000000004">
      <c r="A8359" s="24" t="str">
        <f t="shared" si="130"/>
        <v>102414</v>
      </c>
      <c r="B8359" s="24" t="s">
        <v>10</v>
      </c>
      <c r="C8359" s="25">
        <v>43050</v>
      </c>
      <c r="D8359" s="24">
        <f>IFERROR(VLOOKUP(B8359,'2017_GT Roster'!$B$6:$H$21,7, FALSE), "NO MATCH!!!")</f>
        <v>14</v>
      </c>
      <c r="E8359" s="24">
        <f>IFERROR(VLOOKUP(GAME_JUMP_REPORT_CONSOLIDATED!C8359,GAME_INDEX!$A$7:$E$34,5,FALSE), "NO MATCH")</f>
        <v>1024</v>
      </c>
      <c r="F8359" s="24" t="str">
        <f>IFERROR(VLOOKUP(C8359,GAME_INDEX!$A$7:$E$34,4,FALSE), "NO MATCH!!!")</f>
        <v>NC State</v>
      </c>
      <c r="G8359" t="s">
        <v>8350</v>
      </c>
      <c r="H8359" s="1">
        <v>43050</v>
      </c>
      <c r="I8359">
        <v>7110</v>
      </c>
      <c r="J8359" t="s">
        <v>7</v>
      </c>
      <c r="K8359" t="s">
        <v>10</v>
      </c>
      <c r="L8359">
        <v>17</v>
      </c>
    </row>
    <row r="8360" spans="1:12" x14ac:dyDescent="0.55000000000000004">
      <c r="A8360" s="24" t="str">
        <f t="shared" si="130"/>
        <v>10249</v>
      </c>
      <c r="B8360" s="24" t="s">
        <v>27</v>
      </c>
      <c r="C8360" s="25">
        <v>43050</v>
      </c>
      <c r="D8360" s="24">
        <f>IFERROR(VLOOKUP(B8360,'2017_GT Roster'!$B$6:$H$21,7, FALSE), "NO MATCH!!!")</f>
        <v>9</v>
      </c>
      <c r="E8360" s="24">
        <f>IFERROR(VLOOKUP(GAME_JUMP_REPORT_CONSOLIDATED!C8360,GAME_INDEX!$A$7:$E$34,5,FALSE), "NO MATCH")</f>
        <v>1024</v>
      </c>
      <c r="F8360" s="24" t="str">
        <f>IFERROR(VLOOKUP(C8360,GAME_INDEX!$A$7:$E$34,4,FALSE), "NO MATCH!!!")</f>
        <v>NC State</v>
      </c>
      <c r="G8360" t="s">
        <v>8351</v>
      </c>
      <c r="H8360" s="1">
        <v>43050</v>
      </c>
      <c r="I8360">
        <v>7143</v>
      </c>
      <c r="J8360" t="s">
        <v>7</v>
      </c>
      <c r="K8360" t="s">
        <v>27</v>
      </c>
      <c r="L8360">
        <v>15.6</v>
      </c>
    </row>
    <row r="8361" spans="1:12" x14ac:dyDescent="0.55000000000000004">
      <c r="A8361" s="24" t="str">
        <f t="shared" si="130"/>
        <v>102411</v>
      </c>
      <c r="B8361" s="24" t="s">
        <v>14</v>
      </c>
      <c r="C8361" s="25">
        <v>43050</v>
      </c>
      <c r="D8361" s="24">
        <f>IFERROR(VLOOKUP(B8361,'2017_GT Roster'!$B$6:$H$21,7, FALSE), "NO MATCH!!!")</f>
        <v>11</v>
      </c>
      <c r="E8361" s="24">
        <f>IFERROR(VLOOKUP(GAME_JUMP_REPORT_CONSOLIDATED!C8361,GAME_INDEX!$A$7:$E$34,5,FALSE), "NO MATCH")</f>
        <v>1024</v>
      </c>
      <c r="F8361" s="24" t="str">
        <f>IFERROR(VLOOKUP(C8361,GAME_INDEX!$A$7:$E$34,4,FALSE), "NO MATCH!!!")</f>
        <v>NC State</v>
      </c>
      <c r="G8361" t="s">
        <v>8352</v>
      </c>
      <c r="H8361" s="1">
        <v>43050</v>
      </c>
      <c r="I8361">
        <v>7143</v>
      </c>
      <c r="J8361" t="s">
        <v>7</v>
      </c>
      <c r="K8361" t="s">
        <v>14</v>
      </c>
      <c r="L8361">
        <v>24.5</v>
      </c>
    </row>
    <row r="8362" spans="1:12" x14ac:dyDescent="0.55000000000000004">
      <c r="A8362" s="24" t="str">
        <f t="shared" si="130"/>
        <v>10249</v>
      </c>
      <c r="B8362" s="24" t="s">
        <v>27</v>
      </c>
      <c r="C8362" s="25">
        <v>43050</v>
      </c>
      <c r="D8362" s="24">
        <f>IFERROR(VLOOKUP(B8362,'2017_GT Roster'!$B$6:$H$21,7, FALSE), "NO MATCH!!!")</f>
        <v>9</v>
      </c>
      <c r="E8362" s="24">
        <f>IFERROR(VLOOKUP(GAME_JUMP_REPORT_CONSOLIDATED!C8362,GAME_INDEX!$A$7:$E$34,5,FALSE), "NO MATCH")</f>
        <v>1024</v>
      </c>
      <c r="F8362" s="24" t="str">
        <f>IFERROR(VLOOKUP(C8362,GAME_INDEX!$A$7:$E$34,4,FALSE), "NO MATCH!!!")</f>
        <v>NC State</v>
      </c>
      <c r="G8362" t="s">
        <v>8353</v>
      </c>
      <c r="H8362" s="1">
        <v>43050</v>
      </c>
      <c r="I8362">
        <v>7145</v>
      </c>
      <c r="J8362" t="s">
        <v>7</v>
      </c>
      <c r="K8362" t="s">
        <v>27</v>
      </c>
      <c r="L8362">
        <v>10.5</v>
      </c>
    </row>
    <row r="8363" spans="1:12" x14ac:dyDescent="0.55000000000000004">
      <c r="A8363" s="24" t="str">
        <f t="shared" si="130"/>
        <v>10244</v>
      </c>
      <c r="B8363" s="24" t="s">
        <v>3262</v>
      </c>
      <c r="C8363" s="25">
        <v>43050</v>
      </c>
      <c r="D8363" s="24">
        <f>IFERROR(VLOOKUP(B8363,'2017_GT Roster'!$B$6:$H$21,7, FALSE), "NO MATCH!!!")</f>
        <v>4</v>
      </c>
      <c r="E8363" s="24">
        <f>IFERROR(VLOOKUP(GAME_JUMP_REPORT_CONSOLIDATED!C8363,GAME_INDEX!$A$7:$E$34,5,FALSE), "NO MATCH")</f>
        <v>1024</v>
      </c>
      <c r="F8363" s="24" t="str">
        <f>IFERROR(VLOOKUP(C8363,GAME_INDEX!$A$7:$E$34,4,FALSE), "NO MATCH!!!")</f>
        <v>NC State</v>
      </c>
      <c r="G8363" t="s">
        <v>8354</v>
      </c>
      <c r="H8363" s="1">
        <v>43050</v>
      </c>
      <c r="I8363">
        <v>7160</v>
      </c>
      <c r="J8363" t="s">
        <v>7</v>
      </c>
      <c r="K8363" t="s">
        <v>3262</v>
      </c>
      <c r="L8363">
        <v>5.2</v>
      </c>
    </row>
    <row r="8364" spans="1:12" x14ac:dyDescent="0.55000000000000004">
      <c r="A8364" s="24" t="str">
        <f t="shared" si="130"/>
        <v>10244</v>
      </c>
      <c r="B8364" s="24" t="s">
        <v>3262</v>
      </c>
      <c r="C8364" s="25">
        <v>43050</v>
      </c>
      <c r="D8364" s="24">
        <f>IFERROR(VLOOKUP(B8364,'2017_GT Roster'!$B$6:$H$21,7, FALSE), "NO MATCH!!!")</f>
        <v>4</v>
      </c>
      <c r="E8364" s="24">
        <f>IFERROR(VLOOKUP(GAME_JUMP_REPORT_CONSOLIDATED!C8364,GAME_INDEX!$A$7:$E$34,5,FALSE), "NO MATCH")</f>
        <v>1024</v>
      </c>
      <c r="F8364" s="24" t="str">
        <f>IFERROR(VLOOKUP(C8364,GAME_INDEX!$A$7:$E$34,4,FALSE), "NO MATCH!!!")</f>
        <v>NC State</v>
      </c>
      <c r="G8364" t="s">
        <v>8355</v>
      </c>
      <c r="H8364" s="1">
        <v>43050</v>
      </c>
      <c r="I8364">
        <v>7160</v>
      </c>
      <c r="J8364" t="s">
        <v>7</v>
      </c>
      <c r="K8364" t="s">
        <v>3262</v>
      </c>
      <c r="L8364">
        <v>14.4</v>
      </c>
    </row>
    <row r="8365" spans="1:12" x14ac:dyDescent="0.55000000000000004">
      <c r="A8365" s="24" t="str">
        <f t="shared" ref="A8365:A8426" si="131">E8365&amp;D8365</f>
        <v>102411</v>
      </c>
      <c r="B8365" s="24" t="s">
        <v>14</v>
      </c>
      <c r="C8365" s="25">
        <v>43050</v>
      </c>
      <c r="D8365" s="24">
        <f>IFERROR(VLOOKUP(B8365,'2017_GT Roster'!$B$6:$H$21,7, FALSE), "NO MATCH!!!")</f>
        <v>11</v>
      </c>
      <c r="E8365" s="24">
        <f>IFERROR(VLOOKUP(GAME_JUMP_REPORT_CONSOLIDATED!C8365,GAME_INDEX!$A$7:$E$34,5,FALSE), "NO MATCH")</f>
        <v>1024</v>
      </c>
      <c r="F8365" s="24" t="str">
        <f>IFERROR(VLOOKUP(C8365,GAME_INDEX!$A$7:$E$34,4,FALSE), "NO MATCH!!!")</f>
        <v>NC State</v>
      </c>
      <c r="G8365" t="s">
        <v>8356</v>
      </c>
      <c r="H8365" s="1">
        <v>43050</v>
      </c>
      <c r="I8365">
        <v>7163</v>
      </c>
      <c r="J8365" t="s">
        <v>7</v>
      </c>
      <c r="K8365" t="s">
        <v>14</v>
      </c>
      <c r="L8365">
        <v>16.8</v>
      </c>
    </row>
    <row r="8366" spans="1:12" x14ac:dyDescent="0.55000000000000004">
      <c r="A8366" s="24" t="str">
        <f t="shared" si="131"/>
        <v>102414</v>
      </c>
      <c r="B8366" s="24" t="s">
        <v>10</v>
      </c>
      <c r="C8366" s="25">
        <v>43050</v>
      </c>
      <c r="D8366" s="24">
        <f>IFERROR(VLOOKUP(B8366,'2017_GT Roster'!$B$6:$H$21,7, FALSE), "NO MATCH!!!")</f>
        <v>14</v>
      </c>
      <c r="E8366" s="24">
        <f>IFERROR(VLOOKUP(GAME_JUMP_REPORT_CONSOLIDATED!C8366,GAME_INDEX!$A$7:$E$34,5,FALSE), "NO MATCH")</f>
        <v>1024</v>
      </c>
      <c r="F8366" s="24" t="str">
        <f>IFERROR(VLOOKUP(C8366,GAME_INDEX!$A$7:$E$34,4,FALSE), "NO MATCH!!!")</f>
        <v>NC State</v>
      </c>
      <c r="G8366" t="s">
        <v>8357</v>
      </c>
      <c r="H8366" s="1">
        <v>43050</v>
      </c>
      <c r="I8366">
        <v>7165</v>
      </c>
      <c r="J8366" t="s">
        <v>7</v>
      </c>
      <c r="K8366" t="s">
        <v>10</v>
      </c>
      <c r="L8366">
        <v>18.399999999999999</v>
      </c>
    </row>
    <row r="8367" spans="1:12" x14ac:dyDescent="0.55000000000000004">
      <c r="A8367" s="24" t="str">
        <f t="shared" si="131"/>
        <v>10244</v>
      </c>
      <c r="B8367" s="24" t="s">
        <v>3262</v>
      </c>
      <c r="C8367" s="25">
        <v>43050</v>
      </c>
      <c r="D8367" s="24">
        <f>IFERROR(VLOOKUP(B8367,'2017_GT Roster'!$B$6:$H$21,7, FALSE), "NO MATCH!!!")</f>
        <v>4</v>
      </c>
      <c r="E8367" s="24">
        <f>IFERROR(VLOOKUP(GAME_JUMP_REPORT_CONSOLIDATED!C8367,GAME_INDEX!$A$7:$E$34,5,FALSE), "NO MATCH")</f>
        <v>1024</v>
      </c>
      <c r="F8367" s="24" t="str">
        <f>IFERROR(VLOOKUP(C8367,GAME_INDEX!$A$7:$E$34,4,FALSE), "NO MATCH!!!")</f>
        <v>NC State</v>
      </c>
      <c r="G8367" t="s">
        <v>8358</v>
      </c>
      <c r="H8367" s="1">
        <v>43050</v>
      </c>
      <c r="I8367">
        <v>7185</v>
      </c>
      <c r="J8367" t="s">
        <v>7</v>
      </c>
      <c r="K8367" t="s">
        <v>3262</v>
      </c>
      <c r="L8367">
        <v>16.399999999999999</v>
      </c>
    </row>
    <row r="8368" spans="1:12" x14ac:dyDescent="0.55000000000000004">
      <c r="A8368" s="24" t="str">
        <f t="shared" si="131"/>
        <v>10244</v>
      </c>
      <c r="B8368" s="24" t="s">
        <v>3262</v>
      </c>
      <c r="C8368" s="25">
        <v>43050</v>
      </c>
      <c r="D8368" s="24">
        <f>IFERROR(VLOOKUP(B8368,'2017_GT Roster'!$B$6:$H$21,7, FALSE), "NO MATCH!!!")</f>
        <v>4</v>
      </c>
      <c r="E8368" s="24">
        <f>IFERROR(VLOOKUP(GAME_JUMP_REPORT_CONSOLIDATED!C8368,GAME_INDEX!$A$7:$E$34,5,FALSE), "NO MATCH")</f>
        <v>1024</v>
      </c>
      <c r="F8368" s="24" t="str">
        <f>IFERROR(VLOOKUP(C8368,GAME_INDEX!$A$7:$E$34,4,FALSE), "NO MATCH!!!")</f>
        <v>NC State</v>
      </c>
      <c r="G8368" t="s">
        <v>8359</v>
      </c>
      <c r="H8368" s="1">
        <v>43050</v>
      </c>
      <c r="I8368">
        <v>7190</v>
      </c>
      <c r="J8368" t="s">
        <v>7</v>
      </c>
      <c r="K8368" t="s">
        <v>3262</v>
      </c>
      <c r="L8368">
        <v>19.8</v>
      </c>
    </row>
    <row r="8369" spans="1:13" x14ac:dyDescent="0.55000000000000004">
      <c r="A8369" s="24" t="str">
        <f t="shared" si="131"/>
        <v>102414</v>
      </c>
      <c r="B8369" s="24" t="s">
        <v>10</v>
      </c>
      <c r="C8369" s="25">
        <v>43050</v>
      </c>
      <c r="D8369" s="24">
        <f>IFERROR(VLOOKUP(B8369,'2017_GT Roster'!$B$6:$H$21,7, FALSE), "NO MATCH!!!")</f>
        <v>14</v>
      </c>
      <c r="E8369" s="24">
        <f>IFERROR(VLOOKUP(GAME_JUMP_REPORT_CONSOLIDATED!C8369,GAME_INDEX!$A$7:$E$34,5,FALSE), "NO MATCH")</f>
        <v>1024</v>
      </c>
      <c r="F8369" s="24" t="str">
        <f>IFERROR(VLOOKUP(C8369,GAME_INDEX!$A$7:$E$34,4,FALSE), "NO MATCH!!!")</f>
        <v>NC State</v>
      </c>
      <c r="G8369" t="s">
        <v>8360</v>
      </c>
      <c r="H8369" s="1">
        <v>43050</v>
      </c>
      <c r="I8369">
        <v>7190</v>
      </c>
      <c r="J8369" t="s">
        <v>7</v>
      </c>
      <c r="K8369" t="s">
        <v>10</v>
      </c>
      <c r="L8369">
        <v>18.7</v>
      </c>
    </row>
    <row r="8370" spans="1:13" x14ac:dyDescent="0.55000000000000004">
      <c r="A8370" s="24" t="str">
        <f t="shared" si="131"/>
        <v>10249</v>
      </c>
      <c r="B8370" s="24" t="s">
        <v>27</v>
      </c>
      <c r="C8370" s="25">
        <v>43050</v>
      </c>
      <c r="D8370" s="24">
        <f>IFERROR(VLOOKUP(B8370,'2017_GT Roster'!$B$6:$H$21,7, FALSE), "NO MATCH!!!")</f>
        <v>9</v>
      </c>
      <c r="E8370" s="24">
        <f>IFERROR(VLOOKUP(GAME_JUMP_REPORT_CONSOLIDATED!C8370,GAME_INDEX!$A$7:$E$34,5,FALSE), "NO MATCH")</f>
        <v>1024</v>
      </c>
      <c r="F8370" s="24" t="str">
        <f>IFERROR(VLOOKUP(C8370,GAME_INDEX!$A$7:$E$34,4,FALSE), "NO MATCH!!!")</f>
        <v>NC State</v>
      </c>
      <c r="G8370" t="s">
        <v>8361</v>
      </c>
      <c r="H8370" s="1">
        <v>43050</v>
      </c>
      <c r="I8370">
        <v>7192</v>
      </c>
      <c r="J8370" t="s">
        <v>7</v>
      </c>
      <c r="K8370" t="s">
        <v>27</v>
      </c>
      <c r="L8370">
        <v>14.2</v>
      </c>
    </row>
    <row r="8371" spans="1:13" x14ac:dyDescent="0.55000000000000004">
      <c r="A8371" s="24" t="str">
        <f t="shared" si="131"/>
        <v>102414</v>
      </c>
      <c r="B8371" s="24" t="s">
        <v>10</v>
      </c>
      <c r="C8371" s="25">
        <v>43050</v>
      </c>
      <c r="D8371" s="24">
        <f>IFERROR(VLOOKUP(B8371,'2017_GT Roster'!$B$6:$H$21,7, FALSE), "NO MATCH!!!")</f>
        <v>14</v>
      </c>
      <c r="E8371" s="24">
        <f>IFERROR(VLOOKUP(GAME_JUMP_REPORT_CONSOLIDATED!C8371,GAME_INDEX!$A$7:$E$34,5,FALSE), "NO MATCH")</f>
        <v>1024</v>
      </c>
      <c r="F8371" s="24" t="str">
        <f>IFERROR(VLOOKUP(C8371,GAME_INDEX!$A$7:$E$34,4,FALSE), "NO MATCH!!!")</f>
        <v>NC State</v>
      </c>
      <c r="G8371" t="s">
        <v>8362</v>
      </c>
      <c r="H8371" s="1">
        <v>43050</v>
      </c>
      <c r="I8371">
        <v>7194</v>
      </c>
      <c r="J8371" t="s">
        <v>7</v>
      </c>
      <c r="K8371" t="s">
        <v>10</v>
      </c>
      <c r="L8371">
        <v>17.5</v>
      </c>
    </row>
    <row r="8372" spans="1:13" x14ac:dyDescent="0.55000000000000004">
      <c r="A8372" s="24" t="str">
        <f t="shared" si="131"/>
        <v>10244</v>
      </c>
      <c r="B8372" s="24" t="s">
        <v>3262</v>
      </c>
      <c r="C8372" s="25">
        <v>43050</v>
      </c>
      <c r="D8372" s="24">
        <f>IFERROR(VLOOKUP(B8372,'2017_GT Roster'!$B$6:$H$21,7, FALSE), "NO MATCH!!!")</f>
        <v>4</v>
      </c>
      <c r="E8372" s="24">
        <f>IFERROR(VLOOKUP(GAME_JUMP_REPORT_CONSOLIDATED!C8372,GAME_INDEX!$A$7:$E$34,5,FALSE), "NO MATCH")</f>
        <v>1024</v>
      </c>
      <c r="F8372" s="24" t="str">
        <f>IFERROR(VLOOKUP(C8372,GAME_INDEX!$A$7:$E$34,4,FALSE), "NO MATCH!!!")</f>
        <v>NC State</v>
      </c>
      <c r="G8372" t="s">
        <v>8363</v>
      </c>
      <c r="H8372" s="1">
        <v>43050</v>
      </c>
      <c r="I8372">
        <v>7275</v>
      </c>
      <c r="J8372" t="s">
        <v>7</v>
      </c>
      <c r="K8372" t="s">
        <v>3262</v>
      </c>
      <c r="L8372">
        <v>63.9</v>
      </c>
    </row>
    <row r="8373" spans="1:13" x14ac:dyDescent="0.55000000000000004">
      <c r="A8373" s="24" t="str">
        <f t="shared" si="131"/>
        <v>102423</v>
      </c>
      <c r="B8373" s="24" t="s">
        <v>19</v>
      </c>
      <c r="C8373" s="25">
        <v>43050</v>
      </c>
      <c r="D8373" s="24">
        <f>IFERROR(VLOOKUP(B8373,'2017_GT Roster'!$B$6:$H$21,7, FALSE), "NO MATCH!!!")</f>
        <v>23</v>
      </c>
      <c r="E8373" s="24">
        <f>IFERROR(VLOOKUP(GAME_JUMP_REPORT_CONSOLIDATED!C8373,GAME_INDEX!$A$7:$E$34,5,FALSE), "NO MATCH")</f>
        <v>1024</v>
      </c>
      <c r="F8373" s="24" t="str">
        <f>IFERROR(VLOOKUP(C8373,GAME_INDEX!$A$7:$E$34,4,FALSE), "NO MATCH!!!")</f>
        <v>NC State</v>
      </c>
      <c r="G8373" t="s">
        <v>8364</v>
      </c>
      <c r="H8373" s="1">
        <v>43050</v>
      </c>
      <c r="I8373">
        <v>7276</v>
      </c>
      <c r="J8373" t="s">
        <v>7</v>
      </c>
      <c r="K8373" t="s">
        <v>19</v>
      </c>
      <c r="L8373">
        <v>20</v>
      </c>
    </row>
    <row r="8374" spans="1:13" x14ac:dyDescent="0.55000000000000004">
      <c r="A8374" s="24" t="str">
        <f t="shared" si="131"/>
        <v>102412</v>
      </c>
      <c r="B8374" s="24" t="s">
        <v>10639</v>
      </c>
      <c r="C8374" s="25">
        <v>43050</v>
      </c>
      <c r="D8374" s="24">
        <f>IFERROR(VLOOKUP(B8374,'2017_GT Roster'!$B$6:$H$21,7, FALSE), "NO MATCH!!!")</f>
        <v>12</v>
      </c>
      <c r="E8374" s="24">
        <f>IFERROR(VLOOKUP(GAME_JUMP_REPORT_CONSOLIDATED!C8374,GAME_INDEX!$A$7:$E$34,5,FALSE), "NO MATCH")</f>
        <v>1024</v>
      </c>
      <c r="F8374" s="24" t="str">
        <f>IFERROR(VLOOKUP(C8374,GAME_INDEX!$A$7:$E$34,4,FALSE), "NO MATCH!!!")</f>
        <v>NC State</v>
      </c>
      <c r="G8374" t="s">
        <v>8365</v>
      </c>
      <c r="H8374" s="1">
        <v>43050</v>
      </c>
      <c r="I8374">
        <v>7418</v>
      </c>
      <c r="J8374" t="s">
        <v>7</v>
      </c>
      <c r="K8374" t="s">
        <v>12</v>
      </c>
      <c r="L8374">
        <v>22.5</v>
      </c>
    </row>
    <row r="8375" spans="1:13" x14ac:dyDescent="0.55000000000000004">
      <c r="A8375" s="24" t="str">
        <f t="shared" si="131"/>
        <v>102511</v>
      </c>
      <c r="B8375" s="24" t="s">
        <v>14</v>
      </c>
      <c r="C8375" s="25">
        <v>43054</v>
      </c>
      <c r="D8375" s="24">
        <f>IFERROR(VLOOKUP(B8375,'2017_GT Roster'!$B$6:$H$21,7, FALSE), "NO MATCH!!!")</f>
        <v>11</v>
      </c>
      <c r="E8375" s="24">
        <f>IFERROR(VLOOKUP(GAME_JUMP_REPORT_CONSOLIDATED!C8375,GAME_INDEX!$A$7:$E$34,5,FALSE), "NO MATCH")</f>
        <v>1025</v>
      </c>
      <c r="F8375" s="24" t="str">
        <f>IFERROR(VLOOKUP(C8375,GAME_INDEX!$A$7:$E$34,4,FALSE), "NO MATCH!!!")</f>
        <v>Clemson</v>
      </c>
      <c r="G8375" t="s">
        <v>8366</v>
      </c>
      <c r="H8375" s="1">
        <v>43054</v>
      </c>
      <c r="I8375">
        <v>1085</v>
      </c>
      <c r="J8375" t="s">
        <v>7</v>
      </c>
      <c r="K8375" t="s">
        <v>14</v>
      </c>
      <c r="L8375">
        <v>11.1</v>
      </c>
      <c r="M8375" t="s">
        <v>10640</v>
      </c>
    </row>
    <row r="8376" spans="1:13" x14ac:dyDescent="0.55000000000000004">
      <c r="A8376" s="24" t="str">
        <f t="shared" si="131"/>
        <v>102533</v>
      </c>
      <c r="B8376" s="24" t="s">
        <v>32</v>
      </c>
      <c r="C8376" s="25">
        <v>43054</v>
      </c>
      <c r="D8376" s="24">
        <f>IFERROR(VLOOKUP(B8376,'2017_GT Roster'!$B$6:$H$21,7, FALSE), "NO MATCH!!!")</f>
        <v>33</v>
      </c>
      <c r="E8376" s="24">
        <f>IFERROR(VLOOKUP(GAME_JUMP_REPORT_CONSOLIDATED!C8376,GAME_INDEX!$A$7:$E$34,5,FALSE), "NO MATCH")</f>
        <v>1025</v>
      </c>
      <c r="F8376" s="24" t="str">
        <f>IFERROR(VLOOKUP(C8376,GAME_INDEX!$A$7:$E$34,4,FALSE), "NO MATCH!!!")</f>
        <v>Clemson</v>
      </c>
      <c r="G8376" t="s">
        <v>8367</v>
      </c>
      <c r="H8376" s="1">
        <v>43054</v>
      </c>
      <c r="I8376">
        <v>1277</v>
      </c>
      <c r="J8376" t="s">
        <v>7</v>
      </c>
      <c r="K8376" t="s">
        <v>32</v>
      </c>
      <c r="L8376">
        <v>8.8000000000000007</v>
      </c>
    </row>
    <row r="8377" spans="1:13" x14ac:dyDescent="0.55000000000000004">
      <c r="A8377" s="24" t="str">
        <f t="shared" si="131"/>
        <v>10254</v>
      </c>
      <c r="B8377" s="24" t="s">
        <v>3262</v>
      </c>
      <c r="C8377" s="25">
        <v>43054</v>
      </c>
      <c r="D8377" s="24">
        <f>IFERROR(VLOOKUP(B8377,'2017_GT Roster'!$B$6:$H$21,7, FALSE), "NO MATCH!!!")</f>
        <v>4</v>
      </c>
      <c r="E8377" s="24">
        <f>IFERROR(VLOOKUP(GAME_JUMP_REPORT_CONSOLIDATED!C8377,GAME_INDEX!$A$7:$E$34,5,FALSE), "NO MATCH")</f>
        <v>1025</v>
      </c>
      <c r="F8377" s="24" t="str">
        <f>IFERROR(VLOOKUP(C8377,GAME_INDEX!$A$7:$E$34,4,FALSE), "NO MATCH!!!")</f>
        <v>Clemson</v>
      </c>
      <c r="G8377" t="s">
        <v>8368</v>
      </c>
      <c r="H8377" s="1">
        <v>43054</v>
      </c>
      <c r="I8377">
        <v>1363</v>
      </c>
      <c r="J8377" t="s">
        <v>7</v>
      </c>
      <c r="K8377" t="s">
        <v>3262</v>
      </c>
      <c r="L8377">
        <v>16.8</v>
      </c>
    </row>
    <row r="8378" spans="1:13" x14ac:dyDescent="0.55000000000000004">
      <c r="A8378" s="24" t="str">
        <f t="shared" si="131"/>
        <v>102511</v>
      </c>
      <c r="B8378" s="24" t="s">
        <v>14</v>
      </c>
      <c r="C8378" s="25">
        <v>43054</v>
      </c>
      <c r="D8378" s="24">
        <f>IFERROR(VLOOKUP(B8378,'2017_GT Roster'!$B$6:$H$21,7, FALSE), "NO MATCH!!!")</f>
        <v>11</v>
      </c>
      <c r="E8378" s="24">
        <f>IFERROR(VLOOKUP(GAME_JUMP_REPORT_CONSOLIDATED!C8378,GAME_INDEX!$A$7:$E$34,5,FALSE), "NO MATCH")</f>
        <v>1025</v>
      </c>
      <c r="F8378" s="24" t="str">
        <f>IFERROR(VLOOKUP(C8378,GAME_INDEX!$A$7:$E$34,4,FALSE), "NO MATCH!!!")</f>
        <v>Clemson</v>
      </c>
      <c r="G8378" t="s">
        <v>8369</v>
      </c>
      <c r="H8378" s="1">
        <v>43054</v>
      </c>
      <c r="I8378">
        <v>1367</v>
      </c>
      <c r="J8378" t="s">
        <v>7</v>
      </c>
      <c r="K8378" t="s">
        <v>14</v>
      </c>
      <c r="L8378">
        <v>16.5</v>
      </c>
    </row>
    <row r="8379" spans="1:13" x14ac:dyDescent="0.55000000000000004">
      <c r="A8379" s="24" t="str">
        <f t="shared" si="131"/>
        <v>10254</v>
      </c>
      <c r="B8379" s="24" t="s">
        <v>3262</v>
      </c>
      <c r="C8379" s="25">
        <v>43054</v>
      </c>
      <c r="D8379" s="24">
        <f>IFERROR(VLOOKUP(B8379,'2017_GT Roster'!$B$6:$H$21,7, FALSE), "NO MATCH!!!")</f>
        <v>4</v>
      </c>
      <c r="E8379" s="24">
        <f>IFERROR(VLOOKUP(GAME_JUMP_REPORT_CONSOLIDATED!C8379,GAME_INDEX!$A$7:$E$34,5,FALSE), "NO MATCH")</f>
        <v>1025</v>
      </c>
      <c r="F8379" s="24" t="str">
        <f>IFERROR(VLOOKUP(C8379,GAME_INDEX!$A$7:$E$34,4,FALSE), "NO MATCH!!!")</f>
        <v>Clemson</v>
      </c>
      <c r="G8379" t="s">
        <v>8370</v>
      </c>
      <c r="H8379" s="1">
        <v>43054</v>
      </c>
      <c r="I8379">
        <v>1370</v>
      </c>
      <c r="J8379" t="s">
        <v>7</v>
      </c>
      <c r="K8379" t="s">
        <v>3262</v>
      </c>
      <c r="L8379">
        <v>20.100000000000001</v>
      </c>
    </row>
    <row r="8380" spans="1:13" x14ac:dyDescent="0.55000000000000004">
      <c r="A8380" s="24" t="str">
        <f t="shared" si="131"/>
        <v>102533</v>
      </c>
      <c r="B8380" s="24" t="s">
        <v>32</v>
      </c>
      <c r="C8380" s="25">
        <v>43054</v>
      </c>
      <c r="D8380" s="24">
        <f>IFERROR(VLOOKUP(B8380,'2017_GT Roster'!$B$6:$H$21,7, FALSE), "NO MATCH!!!")</f>
        <v>33</v>
      </c>
      <c r="E8380" s="24">
        <f>IFERROR(VLOOKUP(GAME_JUMP_REPORT_CONSOLIDATED!C8380,GAME_INDEX!$A$7:$E$34,5,FALSE), "NO MATCH")</f>
        <v>1025</v>
      </c>
      <c r="F8380" s="24" t="str">
        <f>IFERROR(VLOOKUP(C8380,GAME_INDEX!$A$7:$E$34,4,FALSE), "NO MATCH!!!")</f>
        <v>Clemson</v>
      </c>
      <c r="G8380" t="s">
        <v>8371</v>
      </c>
      <c r="H8380" s="1">
        <v>43054</v>
      </c>
      <c r="I8380">
        <v>1372</v>
      </c>
      <c r="J8380" t="s">
        <v>7</v>
      </c>
      <c r="K8380" t="s">
        <v>32</v>
      </c>
      <c r="L8380">
        <v>14.2</v>
      </c>
    </row>
    <row r="8381" spans="1:13" x14ac:dyDescent="0.55000000000000004">
      <c r="A8381" s="24" t="str">
        <f t="shared" si="131"/>
        <v>102511</v>
      </c>
      <c r="B8381" s="24" t="s">
        <v>14</v>
      </c>
      <c r="C8381" s="25">
        <v>43054</v>
      </c>
      <c r="D8381" s="24">
        <f>IFERROR(VLOOKUP(B8381,'2017_GT Roster'!$B$6:$H$21,7, FALSE), "NO MATCH!!!")</f>
        <v>11</v>
      </c>
      <c r="E8381" s="24">
        <f>IFERROR(VLOOKUP(GAME_JUMP_REPORT_CONSOLIDATED!C8381,GAME_INDEX!$A$7:$E$34,5,FALSE), "NO MATCH")</f>
        <v>1025</v>
      </c>
      <c r="F8381" s="24" t="str">
        <f>IFERROR(VLOOKUP(C8381,GAME_INDEX!$A$7:$E$34,4,FALSE), "NO MATCH!!!")</f>
        <v>Clemson</v>
      </c>
      <c r="G8381" t="s">
        <v>8372</v>
      </c>
      <c r="H8381" s="1">
        <v>43054</v>
      </c>
      <c r="I8381">
        <v>1373</v>
      </c>
      <c r="J8381" t="s">
        <v>7</v>
      </c>
      <c r="K8381" t="s">
        <v>14</v>
      </c>
      <c r="L8381">
        <v>11.6</v>
      </c>
    </row>
    <row r="8382" spans="1:13" x14ac:dyDescent="0.55000000000000004">
      <c r="A8382" s="24" t="str">
        <f t="shared" si="131"/>
        <v>102533</v>
      </c>
      <c r="B8382" s="24" t="s">
        <v>32</v>
      </c>
      <c r="C8382" s="25">
        <v>43054</v>
      </c>
      <c r="D8382" s="24">
        <f>IFERROR(VLOOKUP(B8382,'2017_GT Roster'!$B$6:$H$21,7, FALSE), "NO MATCH!!!")</f>
        <v>33</v>
      </c>
      <c r="E8382" s="24">
        <f>IFERROR(VLOOKUP(GAME_JUMP_REPORT_CONSOLIDATED!C8382,GAME_INDEX!$A$7:$E$34,5,FALSE), "NO MATCH")</f>
        <v>1025</v>
      </c>
      <c r="F8382" s="24" t="str">
        <f>IFERROR(VLOOKUP(C8382,GAME_INDEX!$A$7:$E$34,4,FALSE), "NO MATCH!!!")</f>
        <v>Clemson</v>
      </c>
      <c r="G8382" t="s">
        <v>8373</v>
      </c>
      <c r="H8382" s="1">
        <v>43054</v>
      </c>
      <c r="I8382">
        <v>1376</v>
      </c>
      <c r="J8382" t="s">
        <v>7</v>
      </c>
      <c r="K8382" t="s">
        <v>32</v>
      </c>
      <c r="L8382">
        <v>16.899999999999999</v>
      </c>
    </row>
    <row r="8383" spans="1:13" x14ac:dyDescent="0.55000000000000004">
      <c r="A8383" s="24" t="str">
        <f t="shared" si="131"/>
        <v>102533</v>
      </c>
      <c r="B8383" s="24" t="s">
        <v>32</v>
      </c>
      <c r="C8383" s="25">
        <v>43054</v>
      </c>
      <c r="D8383" s="24">
        <f>IFERROR(VLOOKUP(B8383,'2017_GT Roster'!$B$6:$H$21,7, FALSE), "NO MATCH!!!")</f>
        <v>33</v>
      </c>
      <c r="E8383" s="24">
        <f>IFERROR(VLOOKUP(GAME_JUMP_REPORT_CONSOLIDATED!C8383,GAME_INDEX!$A$7:$E$34,5,FALSE), "NO MATCH")</f>
        <v>1025</v>
      </c>
      <c r="F8383" s="24" t="str">
        <f>IFERROR(VLOOKUP(C8383,GAME_INDEX!$A$7:$E$34,4,FALSE), "NO MATCH!!!")</f>
        <v>Clemson</v>
      </c>
      <c r="G8383" t="s">
        <v>8373</v>
      </c>
      <c r="H8383" s="1">
        <v>43054</v>
      </c>
      <c r="I8383">
        <v>1376</v>
      </c>
      <c r="J8383" t="s">
        <v>7</v>
      </c>
      <c r="K8383" t="s">
        <v>32</v>
      </c>
      <c r="L8383">
        <v>16.899999999999999</v>
      </c>
    </row>
    <row r="8384" spans="1:13" x14ac:dyDescent="0.55000000000000004">
      <c r="A8384" s="24" t="str">
        <f t="shared" si="131"/>
        <v>10254</v>
      </c>
      <c r="B8384" s="24" t="s">
        <v>3262</v>
      </c>
      <c r="C8384" s="25">
        <v>43054</v>
      </c>
      <c r="D8384" s="24">
        <f>IFERROR(VLOOKUP(B8384,'2017_GT Roster'!$B$6:$H$21,7, FALSE), "NO MATCH!!!")</f>
        <v>4</v>
      </c>
      <c r="E8384" s="24">
        <f>IFERROR(VLOOKUP(GAME_JUMP_REPORT_CONSOLIDATED!C8384,GAME_INDEX!$A$7:$E$34,5,FALSE), "NO MATCH")</f>
        <v>1025</v>
      </c>
      <c r="F8384" s="24" t="str">
        <f>IFERROR(VLOOKUP(C8384,GAME_INDEX!$A$7:$E$34,4,FALSE), "NO MATCH!!!")</f>
        <v>Clemson</v>
      </c>
      <c r="G8384" t="s">
        <v>8374</v>
      </c>
      <c r="H8384" s="1">
        <v>43054</v>
      </c>
      <c r="I8384">
        <v>1394</v>
      </c>
      <c r="J8384" t="s">
        <v>7</v>
      </c>
      <c r="K8384" t="s">
        <v>3262</v>
      </c>
      <c r="L8384">
        <v>17.8</v>
      </c>
    </row>
    <row r="8385" spans="1:12" x14ac:dyDescent="0.55000000000000004">
      <c r="A8385" s="24" t="str">
        <f t="shared" si="131"/>
        <v>10254</v>
      </c>
      <c r="B8385" s="24" t="s">
        <v>3262</v>
      </c>
      <c r="C8385" s="25">
        <v>43054</v>
      </c>
      <c r="D8385" s="24">
        <f>IFERROR(VLOOKUP(B8385,'2017_GT Roster'!$B$6:$H$21,7, FALSE), "NO MATCH!!!")</f>
        <v>4</v>
      </c>
      <c r="E8385" s="24">
        <f>IFERROR(VLOOKUP(GAME_JUMP_REPORT_CONSOLIDATED!C8385,GAME_INDEX!$A$7:$E$34,5,FALSE), "NO MATCH")</f>
        <v>1025</v>
      </c>
      <c r="F8385" s="24" t="str">
        <f>IFERROR(VLOOKUP(C8385,GAME_INDEX!$A$7:$E$34,4,FALSE), "NO MATCH!!!")</f>
        <v>Clemson</v>
      </c>
      <c r="G8385" t="s">
        <v>8375</v>
      </c>
      <c r="H8385" s="1">
        <v>43054</v>
      </c>
      <c r="I8385">
        <v>1397</v>
      </c>
      <c r="J8385" t="s">
        <v>7</v>
      </c>
      <c r="K8385" t="s">
        <v>3262</v>
      </c>
      <c r="L8385">
        <v>20.7</v>
      </c>
    </row>
    <row r="8386" spans="1:12" x14ac:dyDescent="0.55000000000000004">
      <c r="A8386" s="24" t="str">
        <f t="shared" si="131"/>
        <v>102511</v>
      </c>
      <c r="B8386" s="24" t="s">
        <v>14</v>
      </c>
      <c r="C8386" s="25">
        <v>43054</v>
      </c>
      <c r="D8386" s="24">
        <f>IFERROR(VLOOKUP(B8386,'2017_GT Roster'!$B$6:$H$21,7, FALSE), "NO MATCH!!!")</f>
        <v>11</v>
      </c>
      <c r="E8386" s="24">
        <f>IFERROR(VLOOKUP(GAME_JUMP_REPORT_CONSOLIDATED!C8386,GAME_INDEX!$A$7:$E$34,5,FALSE), "NO MATCH")</f>
        <v>1025</v>
      </c>
      <c r="F8386" s="24" t="str">
        <f>IFERROR(VLOOKUP(C8386,GAME_INDEX!$A$7:$E$34,4,FALSE), "NO MATCH!!!")</f>
        <v>Clemson</v>
      </c>
      <c r="G8386" t="s">
        <v>8376</v>
      </c>
      <c r="H8386" s="1">
        <v>43054</v>
      </c>
      <c r="I8386">
        <v>1399</v>
      </c>
      <c r="J8386" t="s">
        <v>7</v>
      </c>
      <c r="K8386" t="s">
        <v>14</v>
      </c>
      <c r="L8386">
        <v>11.8</v>
      </c>
    </row>
    <row r="8387" spans="1:12" x14ac:dyDescent="0.55000000000000004">
      <c r="A8387" s="24" t="str">
        <f t="shared" si="131"/>
        <v>102511</v>
      </c>
      <c r="B8387" s="24" t="s">
        <v>14</v>
      </c>
      <c r="C8387" s="25">
        <v>43054</v>
      </c>
      <c r="D8387" s="24">
        <f>IFERROR(VLOOKUP(B8387,'2017_GT Roster'!$B$6:$H$21,7, FALSE), "NO MATCH!!!")</f>
        <v>11</v>
      </c>
      <c r="E8387" s="24">
        <f>IFERROR(VLOOKUP(GAME_JUMP_REPORT_CONSOLIDATED!C8387,GAME_INDEX!$A$7:$E$34,5,FALSE), "NO MATCH")</f>
        <v>1025</v>
      </c>
      <c r="F8387" s="24" t="str">
        <f>IFERROR(VLOOKUP(C8387,GAME_INDEX!$A$7:$E$34,4,FALSE), "NO MATCH!!!")</f>
        <v>Clemson</v>
      </c>
      <c r="G8387" t="s">
        <v>8376</v>
      </c>
      <c r="H8387" s="1">
        <v>43054</v>
      </c>
      <c r="I8387">
        <v>1399</v>
      </c>
      <c r="J8387" t="s">
        <v>7</v>
      </c>
      <c r="K8387" t="s">
        <v>14</v>
      </c>
      <c r="L8387">
        <v>11.8</v>
      </c>
    </row>
    <row r="8388" spans="1:12" x14ac:dyDescent="0.55000000000000004">
      <c r="A8388" s="24" t="str">
        <f t="shared" si="131"/>
        <v>10259</v>
      </c>
      <c r="B8388" s="24" t="s">
        <v>27</v>
      </c>
      <c r="C8388" s="25">
        <v>43054</v>
      </c>
      <c r="D8388" s="24">
        <f>IFERROR(VLOOKUP(B8388,'2017_GT Roster'!$B$6:$H$21,7, FALSE), "NO MATCH!!!")</f>
        <v>9</v>
      </c>
      <c r="E8388" s="24">
        <f>IFERROR(VLOOKUP(GAME_JUMP_REPORT_CONSOLIDATED!C8388,GAME_INDEX!$A$7:$E$34,5,FALSE), "NO MATCH")</f>
        <v>1025</v>
      </c>
      <c r="F8388" s="24" t="str">
        <f>IFERROR(VLOOKUP(C8388,GAME_INDEX!$A$7:$E$34,4,FALSE), "NO MATCH!!!")</f>
        <v>Clemson</v>
      </c>
      <c r="G8388" t="s">
        <v>8377</v>
      </c>
      <c r="H8388" s="1">
        <v>43054</v>
      </c>
      <c r="I8388">
        <v>1404</v>
      </c>
      <c r="J8388" t="s">
        <v>7</v>
      </c>
      <c r="K8388" t="s">
        <v>27</v>
      </c>
      <c r="L8388">
        <v>14.5</v>
      </c>
    </row>
    <row r="8389" spans="1:12" x14ac:dyDescent="0.55000000000000004">
      <c r="A8389" s="24" t="str">
        <f t="shared" si="131"/>
        <v>10259</v>
      </c>
      <c r="B8389" s="24" t="s">
        <v>27</v>
      </c>
      <c r="C8389" s="25">
        <v>43054</v>
      </c>
      <c r="D8389" s="24">
        <f>IFERROR(VLOOKUP(B8389,'2017_GT Roster'!$B$6:$H$21,7, FALSE), "NO MATCH!!!")</f>
        <v>9</v>
      </c>
      <c r="E8389" s="24">
        <f>IFERROR(VLOOKUP(GAME_JUMP_REPORT_CONSOLIDATED!C8389,GAME_INDEX!$A$7:$E$34,5,FALSE), "NO MATCH")</f>
        <v>1025</v>
      </c>
      <c r="F8389" s="24" t="str">
        <f>IFERROR(VLOOKUP(C8389,GAME_INDEX!$A$7:$E$34,4,FALSE), "NO MATCH!!!")</f>
        <v>Clemson</v>
      </c>
      <c r="G8389" t="s">
        <v>8377</v>
      </c>
      <c r="H8389" s="1">
        <v>43054</v>
      </c>
      <c r="I8389">
        <v>1404</v>
      </c>
      <c r="J8389" t="s">
        <v>7</v>
      </c>
      <c r="K8389" t="s">
        <v>27</v>
      </c>
      <c r="L8389">
        <v>14.5</v>
      </c>
    </row>
    <row r="8390" spans="1:12" x14ac:dyDescent="0.55000000000000004">
      <c r="A8390" s="24" t="str">
        <f t="shared" si="131"/>
        <v>10259</v>
      </c>
      <c r="B8390" s="24" t="s">
        <v>27</v>
      </c>
      <c r="C8390" s="25">
        <v>43054</v>
      </c>
      <c r="D8390" s="24">
        <f>IFERROR(VLOOKUP(B8390,'2017_GT Roster'!$B$6:$H$21,7, FALSE), "NO MATCH!!!")</f>
        <v>9</v>
      </c>
      <c r="E8390" s="24">
        <f>IFERROR(VLOOKUP(GAME_JUMP_REPORT_CONSOLIDATED!C8390,GAME_INDEX!$A$7:$E$34,5,FALSE), "NO MATCH")</f>
        <v>1025</v>
      </c>
      <c r="F8390" s="24" t="str">
        <f>IFERROR(VLOOKUP(C8390,GAME_INDEX!$A$7:$E$34,4,FALSE), "NO MATCH!!!")</f>
        <v>Clemson</v>
      </c>
      <c r="G8390" t="s">
        <v>8378</v>
      </c>
      <c r="H8390" s="1">
        <v>43054</v>
      </c>
      <c r="I8390">
        <v>1406</v>
      </c>
      <c r="J8390" t="s">
        <v>7</v>
      </c>
      <c r="K8390" t="s">
        <v>27</v>
      </c>
      <c r="L8390">
        <v>11.7</v>
      </c>
    </row>
    <row r="8391" spans="1:12" x14ac:dyDescent="0.55000000000000004">
      <c r="A8391" s="24" t="str">
        <f t="shared" si="131"/>
        <v>10254</v>
      </c>
      <c r="B8391" s="24" t="s">
        <v>3262</v>
      </c>
      <c r="C8391" s="25">
        <v>43054</v>
      </c>
      <c r="D8391" s="24">
        <f>IFERROR(VLOOKUP(B8391,'2017_GT Roster'!$B$6:$H$21,7, FALSE), "NO MATCH!!!")</f>
        <v>4</v>
      </c>
      <c r="E8391" s="24">
        <f>IFERROR(VLOOKUP(GAME_JUMP_REPORT_CONSOLIDATED!C8391,GAME_INDEX!$A$7:$E$34,5,FALSE), "NO MATCH")</f>
        <v>1025</v>
      </c>
      <c r="F8391" s="24" t="str">
        <f>IFERROR(VLOOKUP(C8391,GAME_INDEX!$A$7:$E$34,4,FALSE), "NO MATCH!!!")</f>
        <v>Clemson</v>
      </c>
      <c r="G8391" t="s">
        <v>8379</v>
      </c>
      <c r="H8391" s="1">
        <v>43054</v>
      </c>
      <c r="I8391">
        <v>1420</v>
      </c>
      <c r="J8391" t="s">
        <v>7</v>
      </c>
      <c r="K8391" t="s">
        <v>3262</v>
      </c>
      <c r="L8391">
        <v>20.2</v>
      </c>
    </row>
    <row r="8392" spans="1:12" x14ac:dyDescent="0.55000000000000004">
      <c r="A8392" s="24" t="str">
        <f t="shared" si="131"/>
        <v>102511</v>
      </c>
      <c r="B8392" s="24" t="s">
        <v>14</v>
      </c>
      <c r="C8392" s="25">
        <v>43054</v>
      </c>
      <c r="D8392" s="24">
        <f>IFERROR(VLOOKUP(B8392,'2017_GT Roster'!$B$6:$H$21,7, FALSE), "NO MATCH!!!")</f>
        <v>11</v>
      </c>
      <c r="E8392" s="24">
        <f>IFERROR(VLOOKUP(GAME_JUMP_REPORT_CONSOLIDATED!C8392,GAME_INDEX!$A$7:$E$34,5,FALSE), "NO MATCH")</f>
        <v>1025</v>
      </c>
      <c r="F8392" s="24" t="str">
        <f>IFERROR(VLOOKUP(C8392,GAME_INDEX!$A$7:$E$34,4,FALSE), "NO MATCH!!!")</f>
        <v>Clemson</v>
      </c>
      <c r="G8392" t="s">
        <v>8380</v>
      </c>
      <c r="H8392" s="1">
        <v>43054</v>
      </c>
      <c r="I8392">
        <v>1424</v>
      </c>
      <c r="J8392" t="s">
        <v>7</v>
      </c>
      <c r="K8392" t="s">
        <v>14</v>
      </c>
      <c r="L8392">
        <v>13.5</v>
      </c>
    </row>
    <row r="8393" spans="1:12" x14ac:dyDescent="0.55000000000000004">
      <c r="A8393" s="24" t="str">
        <f t="shared" si="131"/>
        <v>10254</v>
      </c>
      <c r="B8393" s="24" t="s">
        <v>3262</v>
      </c>
      <c r="C8393" s="25">
        <v>43054</v>
      </c>
      <c r="D8393" s="24">
        <f>IFERROR(VLOOKUP(B8393,'2017_GT Roster'!$B$6:$H$21,7, FALSE), "NO MATCH!!!")</f>
        <v>4</v>
      </c>
      <c r="E8393" s="24">
        <f>IFERROR(VLOOKUP(GAME_JUMP_REPORT_CONSOLIDATED!C8393,GAME_INDEX!$A$7:$E$34,5,FALSE), "NO MATCH")</f>
        <v>1025</v>
      </c>
      <c r="F8393" s="24" t="str">
        <f>IFERROR(VLOOKUP(C8393,GAME_INDEX!$A$7:$E$34,4,FALSE), "NO MATCH!!!")</f>
        <v>Clemson</v>
      </c>
      <c r="G8393" t="s">
        <v>8381</v>
      </c>
      <c r="H8393" s="1">
        <v>43054</v>
      </c>
      <c r="I8393">
        <v>1436</v>
      </c>
      <c r="J8393" t="s">
        <v>7</v>
      </c>
      <c r="K8393" t="s">
        <v>3262</v>
      </c>
      <c r="L8393">
        <v>24.3</v>
      </c>
    </row>
    <row r="8394" spans="1:12" x14ac:dyDescent="0.55000000000000004">
      <c r="A8394" s="24" t="str">
        <f t="shared" si="131"/>
        <v>102533</v>
      </c>
      <c r="B8394" s="24" t="s">
        <v>32</v>
      </c>
      <c r="C8394" s="25">
        <v>43054</v>
      </c>
      <c r="D8394" s="24">
        <f>IFERROR(VLOOKUP(B8394,'2017_GT Roster'!$B$6:$H$21,7, FALSE), "NO MATCH!!!")</f>
        <v>33</v>
      </c>
      <c r="E8394" s="24">
        <f>IFERROR(VLOOKUP(GAME_JUMP_REPORT_CONSOLIDATED!C8394,GAME_INDEX!$A$7:$E$34,5,FALSE), "NO MATCH")</f>
        <v>1025</v>
      </c>
      <c r="F8394" s="24" t="str">
        <f>IFERROR(VLOOKUP(C8394,GAME_INDEX!$A$7:$E$34,4,FALSE), "NO MATCH!!!")</f>
        <v>Clemson</v>
      </c>
      <c r="G8394" t="s">
        <v>8382</v>
      </c>
      <c r="H8394" s="1">
        <v>43054</v>
      </c>
      <c r="I8394">
        <v>1440</v>
      </c>
      <c r="J8394" t="s">
        <v>7</v>
      </c>
      <c r="K8394" t="s">
        <v>32</v>
      </c>
      <c r="L8394">
        <v>14.1</v>
      </c>
    </row>
    <row r="8395" spans="1:12" x14ac:dyDescent="0.55000000000000004">
      <c r="A8395" s="24" t="str">
        <f t="shared" si="131"/>
        <v>10259</v>
      </c>
      <c r="B8395" s="24" t="s">
        <v>27</v>
      </c>
      <c r="C8395" s="25">
        <v>43054</v>
      </c>
      <c r="D8395" s="24">
        <f>IFERROR(VLOOKUP(B8395,'2017_GT Roster'!$B$6:$H$21,7, FALSE), "NO MATCH!!!")</f>
        <v>9</v>
      </c>
      <c r="E8395" s="24">
        <f>IFERROR(VLOOKUP(GAME_JUMP_REPORT_CONSOLIDATED!C8395,GAME_INDEX!$A$7:$E$34,5,FALSE), "NO MATCH")</f>
        <v>1025</v>
      </c>
      <c r="F8395" s="24" t="str">
        <f>IFERROR(VLOOKUP(C8395,GAME_INDEX!$A$7:$E$34,4,FALSE), "NO MATCH!!!")</f>
        <v>Clemson</v>
      </c>
      <c r="G8395" t="s">
        <v>8383</v>
      </c>
      <c r="H8395" s="1">
        <v>43054</v>
      </c>
      <c r="I8395">
        <v>1442</v>
      </c>
      <c r="J8395" t="s">
        <v>7</v>
      </c>
      <c r="K8395" t="s">
        <v>27</v>
      </c>
      <c r="L8395">
        <v>11.3</v>
      </c>
    </row>
    <row r="8396" spans="1:12" x14ac:dyDescent="0.55000000000000004">
      <c r="A8396" s="24" t="str">
        <f t="shared" si="131"/>
        <v>102510</v>
      </c>
      <c r="B8396" s="24" t="s">
        <v>5225</v>
      </c>
      <c r="C8396" s="25">
        <v>43054</v>
      </c>
      <c r="D8396" s="24">
        <f>IFERROR(VLOOKUP(B8396,'2017_GT Roster'!$B$6:$H$21,7, FALSE), "NO MATCH!!!")</f>
        <v>10</v>
      </c>
      <c r="E8396" s="24">
        <f>IFERROR(VLOOKUP(GAME_JUMP_REPORT_CONSOLIDATED!C8396,GAME_INDEX!$A$7:$E$34,5,FALSE), "NO MATCH")</f>
        <v>1025</v>
      </c>
      <c r="F8396" s="24" t="str">
        <f>IFERROR(VLOOKUP(C8396,GAME_INDEX!$A$7:$E$34,4,FALSE), "NO MATCH!!!")</f>
        <v>Clemson</v>
      </c>
      <c r="G8396" t="s">
        <v>8384</v>
      </c>
      <c r="H8396" s="1">
        <v>43054</v>
      </c>
      <c r="I8396">
        <v>1452</v>
      </c>
      <c r="J8396" t="s">
        <v>7</v>
      </c>
      <c r="K8396" t="s">
        <v>5225</v>
      </c>
      <c r="L8396">
        <v>9.5</v>
      </c>
    </row>
    <row r="8397" spans="1:12" x14ac:dyDescent="0.55000000000000004">
      <c r="A8397" s="24" t="str">
        <f t="shared" si="131"/>
        <v>102533</v>
      </c>
      <c r="B8397" s="24" t="s">
        <v>32</v>
      </c>
      <c r="C8397" s="25">
        <v>43054</v>
      </c>
      <c r="D8397" s="24">
        <f>IFERROR(VLOOKUP(B8397,'2017_GT Roster'!$B$6:$H$21,7, FALSE), "NO MATCH!!!")</f>
        <v>33</v>
      </c>
      <c r="E8397" s="24">
        <f>IFERROR(VLOOKUP(GAME_JUMP_REPORT_CONSOLIDATED!C8397,GAME_INDEX!$A$7:$E$34,5,FALSE), "NO MATCH")</f>
        <v>1025</v>
      </c>
      <c r="F8397" s="24" t="str">
        <f>IFERROR(VLOOKUP(C8397,GAME_INDEX!$A$7:$E$34,4,FALSE), "NO MATCH!!!")</f>
        <v>Clemson</v>
      </c>
      <c r="G8397" t="s">
        <v>8385</v>
      </c>
      <c r="H8397" s="1">
        <v>43054</v>
      </c>
      <c r="I8397">
        <v>1461</v>
      </c>
      <c r="J8397" t="s">
        <v>7</v>
      </c>
      <c r="K8397" t="s">
        <v>32</v>
      </c>
      <c r="L8397">
        <v>17.3</v>
      </c>
    </row>
    <row r="8398" spans="1:12" x14ac:dyDescent="0.55000000000000004">
      <c r="A8398" s="24" t="str">
        <f t="shared" si="131"/>
        <v>102510</v>
      </c>
      <c r="B8398" s="24" t="s">
        <v>5225</v>
      </c>
      <c r="C8398" s="25">
        <v>43054</v>
      </c>
      <c r="D8398" s="24">
        <f>IFERROR(VLOOKUP(B8398,'2017_GT Roster'!$B$6:$H$21,7, FALSE), "NO MATCH!!!")</f>
        <v>10</v>
      </c>
      <c r="E8398" s="24">
        <f>IFERROR(VLOOKUP(GAME_JUMP_REPORT_CONSOLIDATED!C8398,GAME_INDEX!$A$7:$E$34,5,FALSE), "NO MATCH")</f>
        <v>1025</v>
      </c>
      <c r="F8398" s="24" t="str">
        <f>IFERROR(VLOOKUP(C8398,GAME_INDEX!$A$7:$E$34,4,FALSE), "NO MATCH!!!")</f>
        <v>Clemson</v>
      </c>
      <c r="G8398" t="s">
        <v>8386</v>
      </c>
      <c r="H8398" s="1">
        <v>43054</v>
      </c>
      <c r="I8398">
        <v>1482</v>
      </c>
      <c r="J8398" t="s">
        <v>7</v>
      </c>
      <c r="K8398" t="s">
        <v>5225</v>
      </c>
      <c r="L8398">
        <v>11.9</v>
      </c>
    </row>
    <row r="8399" spans="1:12" x14ac:dyDescent="0.55000000000000004">
      <c r="A8399" s="24" t="str">
        <f t="shared" si="131"/>
        <v>102533</v>
      </c>
      <c r="B8399" s="24" t="s">
        <v>32</v>
      </c>
      <c r="C8399" s="25">
        <v>43054</v>
      </c>
      <c r="D8399" s="24">
        <f>IFERROR(VLOOKUP(B8399,'2017_GT Roster'!$B$6:$H$21,7, FALSE), "NO MATCH!!!")</f>
        <v>33</v>
      </c>
      <c r="E8399" s="24">
        <f>IFERROR(VLOOKUP(GAME_JUMP_REPORT_CONSOLIDATED!C8399,GAME_INDEX!$A$7:$E$34,5,FALSE), "NO MATCH")</f>
        <v>1025</v>
      </c>
      <c r="F8399" s="24" t="str">
        <f>IFERROR(VLOOKUP(C8399,GAME_INDEX!$A$7:$E$34,4,FALSE), "NO MATCH!!!")</f>
        <v>Clemson</v>
      </c>
      <c r="G8399" t="s">
        <v>8387</v>
      </c>
      <c r="H8399" s="1">
        <v>43054</v>
      </c>
      <c r="I8399">
        <v>1485</v>
      </c>
      <c r="J8399" t="s">
        <v>7</v>
      </c>
      <c r="K8399" t="s">
        <v>32</v>
      </c>
      <c r="L8399">
        <v>24.8</v>
      </c>
    </row>
    <row r="8400" spans="1:12" x14ac:dyDescent="0.55000000000000004">
      <c r="A8400" s="24" t="str">
        <f t="shared" si="131"/>
        <v>10259</v>
      </c>
      <c r="B8400" s="24" t="s">
        <v>27</v>
      </c>
      <c r="C8400" s="25">
        <v>43054</v>
      </c>
      <c r="D8400" s="24">
        <f>IFERROR(VLOOKUP(B8400,'2017_GT Roster'!$B$6:$H$21,7, FALSE), "NO MATCH!!!")</f>
        <v>9</v>
      </c>
      <c r="E8400" s="24">
        <f>IFERROR(VLOOKUP(GAME_JUMP_REPORT_CONSOLIDATED!C8400,GAME_INDEX!$A$7:$E$34,5,FALSE), "NO MATCH")</f>
        <v>1025</v>
      </c>
      <c r="F8400" s="24" t="str">
        <f>IFERROR(VLOOKUP(C8400,GAME_INDEX!$A$7:$E$34,4,FALSE), "NO MATCH!!!")</f>
        <v>Clemson</v>
      </c>
      <c r="G8400" t="s">
        <v>8388</v>
      </c>
      <c r="H8400" s="1">
        <v>43054</v>
      </c>
      <c r="I8400">
        <v>1485</v>
      </c>
      <c r="J8400" t="s">
        <v>7</v>
      </c>
      <c r="K8400" t="s">
        <v>27</v>
      </c>
      <c r="L8400">
        <v>10.4</v>
      </c>
    </row>
    <row r="8401" spans="1:12" x14ac:dyDescent="0.55000000000000004">
      <c r="A8401" s="24" t="str">
        <f t="shared" si="131"/>
        <v>10259</v>
      </c>
      <c r="B8401" s="24" t="s">
        <v>27</v>
      </c>
      <c r="C8401" s="25">
        <v>43054</v>
      </c>
      <c r="D8401" s="24">
        <f>IFERROR(VLOOKUP(B8401,'2017_GT Roster'!$B$6:$H$21,7, FALSE), "NO MATCH!!!")</f>
        <v>9</v>
      </c>
      <c r="E8401" s="24">
        <f>IFERROR(VLOOKUP(GAME_JUMP_REPORT_CONSOLIDATED!C8401,GAME_INDEX!$A$7:$E$34,5,FALSE), "NO MATCH")</f>
        <v>1025</v>
      </c>
      <c r="F8401" s="24" t="str">
        <f>IFERROR(VLOOKUP(C8401,GAME_INDEX!$A$7:$E$34,4,FALSE), "NO MATCH!!!")</f>
        <v>Clemson</v>
      </c>
      <c r="G8401" t="s">
        <v>8389</v>
      </c>
      <c r="H8401" s="1">
        <v>43054</v>
      </c>
      <c r="I8401">
        <v>1487</v>
      </c>
      <c r="J8401" t="s">
        <v>7</v>
      </c>
      <c r="K8401" t="s">
        <v>27</v>
      </c>
      <c r="L8401">
        <v>13.9</v>
      </c>
    </row>
    <row r="8402" spans="1:12" x14ac:dyDescent="0.55000000000000004">
      <c r="A8402" s="24" t="str">
        <f t="shared" si="131"/>
        <v>102510</v>
      </c>
      <c r="B8402" s="24" t="s">
        <v>5225</v>
      </c>
      <c r="C8402" s="25">
        <v>43054</v>
      </c>
      <c r="D8402" s="24">
        <f>IFERROR(VLOOKUP(B8402,'2017_GT Roster'!$B$6:$H$21,7, FALSE), "NO MATCH!!!")</f>
        <v>10</v>
      </c>
      <c r="E8402" s="24">
        <f>IFERROR(VLOOKUP(GAME_JUMP_REPORT_CONSOLIDATED!C8402,GAME_INDEX!$A$7:$E$34,5,FALSE), "NO MATCH")</f>
        <v>1025</v>
      </c>
      <c r="F8402" s="24" t="str">
        <f>IFERROR(VLOOKUP(C8402,GAME_INDEX!$A$7:$E$34,4,FALSE), "NO MATCH!!!")</f>
        <v>Clemson</v>
      </c>
      <c r="G8402" t="s">
        <v>8390</v>
      </c>
      <c r="H8402" s="1">
        <v>43054</v>
      </c>
      <c r="I8402">
        <v>1508</v>
      </c>
      <c r="J8402" t="s">
        <v>7</v>
      </c>
      <c r="K8402" t="s">
        <v>5225</v>
      </c>
      <c r="L8402">
        <v>11.3</v>
      </c>
    </row>
    <row r="8403" spans="1:12" x14ac:dyDescent="0.55000000000000004">
      <c r="A8403" s="24" t="str">
        <f t="shared" si="131"/>
        <v>10259</v>
      </c>
      <c r="B8403" s="24" t="s">
        <v>27</v>
      </c>
      <c r="C8403" s="25">
        <v>43054</v>
      </c>
      <c r="D8403" s="24">
        <f>IFERROR(VLOOKUP(B8403,'2017_GT Roster'!$B$6:$H$21,7, FALSE), "NO MATCH!!!")</f>
        <v>9</v>
      </c>
      <c r="E8403" s="24">
        <f>IFERROR(VLOOKUP(GAME_JUMP_REPORT_CONSOLIDATED!C8403,GAME_INDEX!$A$7:$E$34,5,FALSE), "NO MATCH")</f>
        <v>1025</v>
      </c>
      <c r="F8403" s="24" t="str">
        <f>IFERROR(VLOOKUP(C8403,GAME_INDEX!$A$7:$E$34,4,FALSE), "NO MATCH!!!")</f>
        <v>Clemson</v>
      </c>
      <c r="G8403" t="s">
        <v>8391</v>
      </c>
      <c r="H8403" s="1">
        <v>43054</v>
      </c>
      <c r="I8403">
        <v>1517</v>
      </c>
      <c r="J8403" t="s">
        <v>7</v>
      </c>
      <c r="K8403" t="s">
        <v>27</v>
      </c>
      <c r="L8403">
        <v>14</v>
      </c>
    </row>
    <row r="8404" spans="1:12" x14ac:dyDescent="0.55000000000000004">
      <c r="A8404" s="24" t="str">
        <f t="shared" si="131"/>
        <v>10259</v>
      </c>
      <c r="B8404" s="24" t="s">
        <v>27</v>
      </c>
      <c r="C8404" s="25">
        <v>43054</v>
      </c>
      <c r="D8404" s="24">
        <f>IFERROR(VLOOKUP(B8404,'2017_GT Roster'!$B$6:$H$21,7, FALSE), "NO MATCH!!!")</f>
        <v>9</v>
      </c>
      <c r="E8404" s="24">
        <f>IFERROR(VLOOKUP(GAME_JUMP_REPORT_CONSOLIDATED!C8404,GAME_INDEX!$A$7:$E$34,5,FALSE), "NO MATCH")</f>
        <v>1025</v>
      </c>
      <c r="F8404" s="24" t="str">
        <f>IFERROR(VLOOKUP(C8404,GAME_INDEX!$A$7:$E$34,4,FALSE), "NO MATCH!!!")</f>
        <v>Clemson</v>
      </c>
      <c r="G8404" t="s">
        <v>8392</v>
      </c>
      <c r="H8404" s="1">
        <v>43054</v>
      </c>
      <c r="I8404">
        <v>1520</v>
      </c>
      <c r="J8404" t="s">
        <v>7</v>
      </c>
      <c r="K8404" t="s">
        <v>27</v>
      </c>
      <c r="L8404">
        <v>14.7</v>
      </c>
    </row>
    <row r="8405" spans="1:12" x14ac:dyDescent="0.55000000000000004">
      <c r="A8405" s="24" t="str">
        <f t="shared" si="131"/>
        <v>10259</v>
      </c>
      <c r="B8405" s="24" t="s">
        <v>27</v>
      </c>
      <c r="C8405" s="25">
        <v>43054</v>
      </c>
      <c r="D8405" s="24">
        <f>IFERROR(VLOOKUP(B8405,'2017_GT Roster'!$B$6:$H$21,7, FALSE), "NO MATCH!!!")</f>
        <v>9</v>
      </c>
      <c r="E8405" s="24">
        <f>IFERROR(VLOOKUP(GAME_JUMP_REPORT_CONSOLIDATED!C8405,GAME_INDEX!$A$7:$E$34,5,FALSE), "NO MATCH")</f>
        <v>1025</v>
      </c>
      <c r="F8405" s="24" t="str">
        <f>IFERROR(VLOOKUP(C8405,GAME_INDEX!$A$7:$E$34,4,FALSE), "NO MATCH!!!")</f>
        <v>Clemson</v>
      </c>
      <c r="G8405" t="s">
        <v>8393</v>
      </c>
      <c r="H8405" s="1">
        <v>43054</v>
      </c>
      <c r="I8405">
        <v>1521</v>
      </c>
      <c r="J8405" t="s">
        <v>7</v>
      </c>
      <c r="K8405" t="s">
        <v>27</v>
      </c>
      <c r="L8405">
        <v>7.5</v>
      </c>
    </row>
    <row r="8406" spans="1:12" x14ac:dyDescent="0.55000000000000004">
      <c r="A8406" s="24" t="str">
        <f t="shared" si="131"/>
        <v>10251</v>
      </c>
      <c r="B8406" s="24" t="s">
        <v>3254</v>
      </c>
      <c r="C8406" s="25">
        <v>43054</v>
      </c>
      <c r="D8406" s="24">
        <f>IFERROR(VLOOKUP(B8406,'2017_GT Roster'!$B$6:$H$21,7, FALSE), "NO MATCH!!!")</f>
        <v>1</v>
      </c>
      <c r="E8406" s="24">
        <f>IFERROR(VLOOKUP(GAME_JUMP_REPORT_CONSOLIDATED!C8406,GAME_INDEX!$A$7:$E$34,5,FALSE), "NO MATCH")</f>
        <v>1025</v>
      </c>
      <c r="F8406" s="24" t="str">
        <f>IFERROR(VLOOKUP(C8406,GAME_INDEX!$A$7:$E$34,4,FALSE), "NO MATCH!!!")</f>
        <v>Clemson</v>
      </c>
      <c r="G8406" t="s">
        <v>8394</v>
      </c>
      <c r="H8406" s="1">
        <v>43054</v>
      </c>
      <c r="I8406">
        <v>1527</v>
      </c>
      <c r="J8406" t="s">
        <v>7</v>
      </c>
      <c r="K8406" t="s">
        <v>3254</v>
      </c>
      <c r="L8406">
        <v>18.399999999999999</v>
      </c>
    </row>
    <row r="8407" spans="1:12" x14ac:dyDescent="0.55000000000000004">
      <c r="A8407" s="24" t="str">
        <f t="shared" si="131"/>
        <v>102533</v>
      </c>
      <c r="B8407" s="24" t="s">
        <v>32</v>
      </c>
      <c r="C8407" s="25">
        <v>43054</v>
      </c>
      <c r="D8407" s="24">
        <f>IFERROR(VLOOKUP(B8407,'2017_GT Roster'!$B$6:$H$21,7, FALSE), "NO MATCH!!!")</f>
        <v>33</v>
      </c>
      <c r="E8407" s="24">
        <f>IFERROR(VLOOKUP(GAME_JUMP_REPORT_CONSOLIDATED!C8407,GAME_INDEX!$A$7:$E$34,5,FALSE), "NO MATCH")</f>
        <v>1025</v>
      </c>
      <c r="F8407" s="24" t="str">
        <f>IFERROR(VLOOKUP(C8407,GAME_INDEX!$A$7:$E$34,4,FALSE), "NO MATCH!!!")</f>
        <v>Clemson</v>
      </c>
      <c r="G8407" t="s">
        <v>8395</v>
      </c>
      <c r="H8407" s="1">
        <v>43054</v>
      </c>
      <c r="I8407">
        <v>1542</v>
      </c>
      <c r="J8407" t="s">
        <v>7</v>
      </c>
      <c r="K8407" t="s">
        <v>32</v>
      </c>
      <c r="L8407">
        <v>23.5</v>
      </c>
    </row>
    <row r="8408" spans="1:12" x14ac:dyDescent="0.55000000000000004">
      <c r="A8408" s="24" t="str">
        <f t="shared" si="131"/>
        <v>10259</v>
      </c>
      <c r="B8408" s="24" t="s">
        <v>27</v>
      </c>
      <c r="C8408" s="25">
        <v>43054</v>
      </c>
      <c r="D8408" s="24">
        <f>IFERROR(VLOOKUP(B8408,'2017_GT Roster'!$B$6:$H$21,7, FALSE), "NO MATCH!!!")</f>
        <v>9</v>
      </c>
      <c r="E8408" s="24">
        <f>IFERROR(VLOOKUP(GAME_JUMP_REPORT_CONSOLIDATED!C8408,GAME_INDEX!$A$7:$E$34,5,FALSE), "NO MATCH")</f>
        <v>1025</v>
      </c>
      <c r="F8408" s="24" t="str">
        <f>IFERROR(VLOOKUP(C8408,GAME_INDEX!$A$7:$E$34,4,FALSE), "NO MATCH!!!")</f>
        <v>Clemson</v>
      </c>
      <c r="G8408" t="s">
        <v>8396</v>
      </c>
      <c r="H8408" s="1">
        <v>43054</v>
      </c>
      <c r="I8408">
        <v>1545</v>
      </c>
      <c r="J8408" t="s">
        <v>7</v>
      </c>
      <c r="K8408" t="s">
        <v>27</v>
      </c>
      <c r="L8408">
        <v>14.9</v>
      </c>
    </row>
    <row r="8409" spans="1:12" x14ac:dyDescent="0.55000000000000004">
      <c r="A8409" s="24" t="str">
        <f t="shared" si="131"/>
        <v>10251</v>
      </c>
      <c r="B8409" s="24" t="s">
        <v>3254</v>
      </c>
      <c r="C8409" s="25">
        <v>43054</v>
      </c>
      <c r="D8409" s="24">
        <f>IFERROR(VLOOKUP(B8409,'2017_GT Roster'!$B$6:$H$21,7, FALSE), "NO MATCH!!!")</f>
        <v>1</v>
      </c>
      <c r="E8409" s="24">
        <f>IFERROR(VLOOKUP(GAME_JUMP_REPORT_CONSOLIDATED!C8409,GAME_INDEX!$A$7:$E$34,5,FALSE), "NO MATCH")</f>
        <v>1025</v>
      </c>
      <c r="F8409" s="24" t="str">
        <f>IFERROR(VLOOKUP(C8409,GAME_INDEX!$A$7:$E$34,4,FALSE), "NO MATCH!!!")</f>
        <v>Clemson</v>
      </c>
      <c r="G8409" t="s">
        <v>8397</v>
      </c>
      <c r="H8409" s="1">
        <v>43054</v>
      </c>
      <c r="I8409">
        <v>1562</v>
      </c>
      <c r="J8409" t="s">
        <v>7</v>
      </c>
      <c r="K8409" t="s">
        <v>3254</v>
      </c>
      <c r="L8409">
        <v>18.600000000000001</v>
      </c>
    </row>
    <row r="8410" spans="1:12" x14ac:dyDescent="0.55000000000000004">
      <c r="A8410" s="24" t="str">
        <f t="shared" si="131"/>
        <v>102533</v>
      </c>
      <c r="B8410" s="24" t="s">
        <v>32</v>
      </c>
      <c r="C8410" s="25">
        <v>43054</v>
      </c>
      <c r="D8410" s="24">
        <f>IFERROR(VLOOKUP(B8410,'2017_GT Roster'!$B$6:$H$21,7, FALSE), "NO MATCH!!!")</f>
        <v>33</v>
      </c>
      <c r="E8410" s="24">
        <f>IFERROR(VLOOKUP(GAME_JUMP_REPORT_CONSOLIDATED!C8410,GAME_INDEX!$A$7:$E$34,5,FALSE), "NO MATCH")</f>
        <v>1025</v>
      </c>
      <c r="F8410" s="24" t="str">
        <f>IFERROR(VLOOKUP(C8410,GAME_INDEX!$A$7:$E$34,4,FALSE), "NO MATCH!!!")</f>
        <v>Clemson</v>
      </c>
      <c r="G8410" t="s">
        <v>8398</v>
      </c>
      <c r="H8410" s="1">
        <v>43054</v>
      </c>
      <c r="I8410">
        <v>1564</v>
      </c>
      <c r="J8410" t="s">
        <v>7</v>
      </c>
      <c r="K8410" t="s">
        <v>32</v>
      </c>
      <c r="L8410">
        <v>17</v>
      </c>
    </row>
    <row r="8411" spans="1:12" x14ac:dyDescent="0.55000000000000004">
      <c r="A8411" s="24" t="str">
        <f t="shared" si="131"/>
        <v>10251</v>
      </c>
      <c r="B8411" s="24" t="s">
        <v>3254</v>
      </c>
      <c r="C8411" s="25">
        <v>43054</v>
      </c>
      <c r="D8411" s="24">
        <f>IFERROR(VLOOKUP(B8411,'2017_GT Roster'!$B$6:$H$21,7, FALSE), "NO MATCH!!!")</f>
        <v>1</v>
      </c>
      <c r="E8411" s="24">
        <f>IFERROR(VLOOKUP(GAME_JUMP_REPORT_CONSOLIDATED!C8411,GAME_INDEX!$A$7:$E$34,5,FALSE), "NO MATCH")</f>
        <v>1025</v>
      </c>
      <c r="F8411" s="24" t="str">
        <f>IFERROR(VLOOKUP(C8411,GAME_INDEX!$A$7:$E$34,4,FALSE), "NO MATCH!!!")</f>
        <v>Clemson</v>
      </c>
      <c r="G8411" t="s">
        <v>8399</v>
      </c>
      <c r="H8411" s="1">
        <v>43054</v>
      </c>
      <c r="I8411">
        <v>1569</v>
      </c>
      <c r="J8411" t="s">
        <v>7</v>
      </c>
      <c r="K8411" t="s">
        <v>3254</v>
      </c>
      <c r="L8411">
        <v>18</v>
      </c>
    </row>
    <row r="8412" spans="1:12" x14ac:dyDescent="0.55000000000000004">
      <c r="A8412" s="24" t="str">
        <f t="shared" si="131"/>
        <v>102533</v>
      </c>
      <c r="B8412" s="24" t="s">
        <v>32</v>
      </c>
      <c r="C8412" s="25">
        <v>43054</v>
      </c>
      <c r="D8412" s="24">
        <f>IFERROR(VLOOKUP(B8412,'2017_GT Roster'!$B$6:$H$21,7, FALSE), "NO MATCH!!!")</f>
        <v>33</v>
      </c>
      <c r="E8412" s="24">
        <f>IFERROR(VLOOKUP(GAME_JUMP_REPORT_CONSOLIDATED!C8412,GAME_INDEX!$A$7:$E$34,5,FALSE), "NO MATCH")</f>
        <v>1025</v>
      </c>
      <c r="F8412" s="24" t="str">
        <f>IFERROR(VLOOKUP(C8412,GAME_INDEX!$A$7:$E$34,4,FALSE), "NO MATCH!!!")</f>
        <v>Clemson</v>
      </c>
      <c r="G8412" t="s">
        <v>8400</v>
      </c>
      <c r="H8412" s="1">
        <v>43054</v>
      </c>
      <c r="I8412">
        <v>1583</v>
      </c>
      <c r="J8412" t="s">
        <v>7</v>
      </c>
      <c r="K8412" t="s">
        <v>32</v>
      </c>
      <c r="L8412">
        <v>5.8</v>
      </c>
    </row>
    <row r="8413" spans="1:12" x14ac:dyDescent="0.55000000000000004">
      <c r="A8413" s="24" t="str">
        <f t="shared" si="131"/>
        <v>10251</v>
      </c>
      <c r="B8413" s="24" t="s">
        <v>3254</v>
      </c>
      <c r="C8413" s="25">
        <v>43054</v>
      </c>
      <c r="D8413" s="24">
        <f>IFERROR(VLOOKUP(B8413,'2017_GT Roster'!$B$6:$H$21,7, FALSE), "NO MATCH!!!")</f>
        <v>1</v>
      </c>
      <c r="E8413" s="24">
        <f>IFERROR(VLOOKUP(GAME_JUMP_REPORT_CONSOLIDATED!C8413,GAME_INDEX!$A$7:$E$34,5,FALSE), "NO MATCH")</f>
        <v>1025</v>
      </c>
      <c r="F8413" s="24" t="str">
        <f>IFERROR(VLOOKUP(C8413,GAME_INDEX!$A$7:$E$34,4,FALSE), "NO MATCH!!!")</f>
        <v>Clemson</v>
      </c>
      <c r="G8413" t="s">
        <v>8401</v>
      </c>
      <c r="H8413" s="1">
        <v>43054</v>
      </c>
      <c r="I8413">
        <v>1587</v>
      </c>
      <c r="J8413" t="s">
        <v>7</v>
      </c>
      <c r="K8413" t="s">
        <v>3254</v>
      </c>
      <c r="L8413">
        <v>19.8</v>
      </c>
    </row>
    <row r="8414" spans="1:12" x14ac:dyDescent="0.55000000000000004">
      <c r="A8414" s="24" t="str">
        <f t="shared" si="131"/>
        <v>10259</v>
      </c>
      <c r="B8414" s="24" t="s">
        <v>27</v>
      </c>
      <c r="C8414" s="25">
        <v>43054</v>
      </c>
      <c r="D8414" s="24">
        <f>IFERROR(VLOOKUP(B8414,'2017_GT Roster'!$B$6:$H$21,7, FALSE), "NO MATCH!!!")</f>
        <v>9</v>
      </c>
      <c r="E8414" s="24">
        <f>IFERROR(VLOOKUP(GAME_JUMP_REPORT_CONSOLIDATED!C8414,GAME_INDEX!$A$7:$E$34,5,FALSE), "NO MATCH")</f>
        <v>1025</v>
      </c>
      <c r="F8414" s="24" t="str">
        <f>IFERROR(VLOOKUP(C8414,GAME_INDEX!$A$7:$E$34,4,FALSE), "NO MATCH!!!")</f>
        <v>Clemson</v>
      </c>
      <c r="G8414" t="s">
        <v>8402</v>
      </c>
      <c r="H8414" s="1">
        <v>43054</v>
      </c>
      <c r="I8414">
        <v>1589</v>
      </c>
      <c r="J8414" t="s">
        <v>7</v>
      </c>
      <c r="K8414" t="s">
        <v>27</v>
      </c>
      <c r="L8414">
        <v>13.2</v>
      </c>
    </row>
    <row r="8415" spans="1:12" x14ac:dyDescent="0.55000000000000004">
      <c r="A8415" s="24" t="str">
        <f t="shared" si="131"/>
        <v>10259</v>
      </c>
      <c r="B8415" s="24" t="s">
        <v>27</v>
      </c>
      <c r="C8415" s="25">
        <v>43054</v>
      </c>
      <c r="D8415" s="24">
        <f>IFERROR(VLOOKUP(B8415,'2017_GT Roster'!$B$6:$H$21,7, FALSE), "NO MATCH!!!")</f>
        <v>9</v>
      </c>
      <c r="E8415" s="24">
        <f>IFERROR(VLOOKUP(GAME_JUMP_REPORT_CONSOLIDATED!C8415,GAME_INDEX!$A$7:$E$34,5,FALSE), "NO MATCH")</f>
        <v>1025</v>
      </c>
      <c r="F8415" s="24" t="str">
        <f>IFERROR(VLOOKUP(C8415,GAME_INDEX!$A$7:$E$34,4,FALSE), "NO MATCH!!!")</f>
        <v>Clemson</v>
      </c>
      <c r="G8415" t="s">
        <v>8403</v>
      </c>
      <c r="H8415" s="1">
        <v>43054</v>
      </c>
      <c r="I8415">
        <v>1594</v>
      </c>
      <c r="J8415" t="s">
        <v>7</v>
      </c>
      <c r="K8415" t="s">
        <v>27</v>
      </c>
      <c r="L8415">
        <v>15.5</v>
      </c>
    </row>
    <row r="8416" spans="1:12" x14ac:dyDescent="0.55000000000000004">
      <c r="A8416" s="24" t="str">
        <f t="shared" si="131"/>
        <v>10251</v>
      </c>
      <c r="B8416" s="24" t="s">
        <v>3254</v>
      </c>
      <c r="C8416" s="25">
        <v>43054</v>
      </c>
      <c r="D8416" s="24">
        <f>IFERROR(VLOOKUP(B8416,'2017_GT Roster'!$B$6:$H$21,7, FALSE), "NO MATCH!!!")</f>
        <v>1</v>
      </c>
      <c r="E8416" s="24">
        <f>IFERROR(VLOOKUP(GAME_JUMP_REPORT_CONSOLIDATED!C8416,GAME_INDEX!$A$7:$E$34,5,FALSE), "NO MATCH")</f>
        <v>1025</v>
      </c>
      <c r="F8416" s="24" t="str">
        <f>IFERROR(VLOOKUP(C8416,GAME_INDEX!$A$7:$E$34,4,FALSE), "NO MATCH!!!")</f>
        <v>Clemson</v>
      </c>
      <c r="G8416" t="s">
        <v>8404</v>
      </c>
      <c r="H8416" s="1">
        <v>43054</v>
      </c>
      <c r="I8416">
        <v>1609</v>
      </c>
      <c r="J8416" t="s">
        <v>7</v>
      </c>
      <c r="K8416" t="s">
        <v>3254</v>
      </c>
      <c r="L8416">
        <v>20</v>
      </c>
    </row>
    <row r="8417" spans="1:12" x14ac:dyDescent="0.55000000000000004">
      <c r="A8417" s="24" t="str">
        <f t="shared" si="131"/>
        <v>102533</v>
      </c>
      <c r="B8417" s="24" t="s">
        <v>32</v>
      </c>
      <c r="C8417" s="25">
        <v>43054</v>
      </c>
      <c r="D8417" s="24">
        <f>IFERROR(VLOOKUP(B8417,'2017_GT Roster'!$B$6:$H$21,7, FALSE), "NO MATCH!!!")</f>
        <v>33</v>
      </c>
      <c r="E8417" s="24">
        <f>IFERROR(VLOOKUP(GAME_JUMP_REPORT_CONSOLIDATED!C8417,GAME_INDEX!$A$7:$E$34,5,FALSE), "NO MATCH")</f>
        <v>1025</v>
      </c>
      <c r="F8417" s="24" t="str">
        <f>IFERROR(VLOOKUP(C8417,GAME_INDEX!$A$7:$E$34,4,FALSE), "NO MATCH!!!")</f>
        <v>Clemson</v>
      </c>
      <c r="G8417" t="s">
        <v>8405</v>
      </c>
      <c r="H8417" s="1">
        <v>43054</v>
      </c>
      <c r="I8417">
        <v>1620</v>
      </c>
      <c r="J8417" t="s">
        <v>7</v>
      </c>
      <c r="K8417" t="s">
        <v>32</v>
      </c>
      <c r="L8417">
        <v>13.9</v>
      </c>
    </row>
    <row r="8418" spans="1:12" x14ac:dyDescent="0.55000000000000004">
      <c r="A8418" s="24" t="str">
        <f t="shared" si="131"/>
        <v>102511</v>
      </c>
      <c r="B8418" s="24" t="s">
        <v>14</v>
      </c>
      <c r="C8418" s="25">
        <v>43054</v>
      </c>
      <c r="D8418" s="24">
        <f>IFERROR(VLOOKUP(B8418,'2017_GT Roster'!$B$6:$H$21,7, FALSE), "NO MATCH!!!")</f>
        <v>11</v>
      </c>
      <c r="E8418" s="24">
        <f>IFERROR(VLOOKUP(GAME_JUMP_REPORT_CONSOLIDATED!C8418,GAME_INDEX!$A$7:$E$34,5,FALSE), "NO MATCH")</f>
        <v>1025</v>
      </c>
      <c r="F8418" s="24" t="str">
        <f>IFERROR(VLOOKUP(C8418,GAME_INDEX!$A$7:$E$34,4,FALSE), "NO MATCH!!!")</f>
        <v>Clemson</v>
      </c>
      <c r="G8418" t="s">
        <v>8406</v>
      </c>
      <c r="H8418" s="1">
        <v>43054</v>
      </c>
      <c r="I8418">
        <v>1623</v>
      </c>
      <c r="J8418" t="s">
        <v>7</v>
      </c>
      <c r="K8418" t="s">
        <v>14</v>
      </c>
      <c r="L8418">
        <v>19.399999999999999</v>
      </c>
    </row>
    <row r="8419" spans="1:12" x14ac:dyDescent="0.55000000000000004">
      <c r="A8419" s="24" t="str">
        <f t="shared" si="131"/>
        <v>102533</v>
      </c>
      <c r="B8419" s="24" t="s">
        <v>32</v>
      </c>
      <c r="C8419" s="25">
        <v>43054</v>
      </c>
      <c r="D8419" s="24">
        <f>IFERROR(VLOOKUP(B8419,'2017_GT Roster'!$B$6:$H$21,7, FALSE), "NO MATCH!!!")</f>
        <v>33</v>
      </c>
      <c r="E8419" s="24">
        <f>IFERROR(VLOOKUP(GAME_JUMP_REPORT_CONSOLIDATED!C8419,GAME_INDEX!$A$7:$E$34,5,FALSE), "NO MATCH")</f>
        <v>1025</v>
      </c>
      <c r="F8419" s="24" t="str">
        <f>IFERROR(VLOOKUP(C8419,GAME_INDEX!$A$7:$E$34,4,FALSE), "NO MATCH!!!")</f>
        <v>Clemson</v>
      </c>
      <c r="G8419" t="s">
        <v>8407</v>
      </c>
      <c r="H8419" s="1">
        <v>43054</v>
      </c>
      <c r="I8419">
        <v>1626</v>
      </c>
      <c r="J8419" t="s">
        <v>7</v>
      </c>
      <c r="K8419" t="s">
        <v>32</v>
      </c>
      <c r="L8419">
        <v>11.3</v>
      </c>
    </row>
    <row r="8420" spans="1:12" x14ac:dyDescent="0.55000000000000004">
      <c r="A8420" s="24" t="str">
        <f t="shared" si="131"/>
        <v>102511</v>
      </c>
      <c r="B8420" s="24" t="s">
        <v>14</v>
      </c>
      <c r="C8420" s="25">
        <v>43054</v>
      </c>
      <c r="D8420" s="24">
        <f>IFERROR(VLOOKUP(B8420,'2017_GT Roster'!$B$6:$H$21,7, FALSE), "NO MATCH!!!")</f>
        <v>11</v>
      </c>
      <c r="E8420" s="24">
        <f>IFERROR(VLOOKUP(GAME_JUMP_REPORT_CONSOLIDATED!C8420,GAME_INDEX!$A$7:$E$34,5,FALSE), "NO MATCH")</f>
        <v>1025</v>
      </c>
      <c r="F8420" s="24" t="str">
        <f>IFERROR(VLOOKUP(C8420,GAME_INDEX!$A$7:$E$34,4,FALSE), "NO MATCH!!!")</f>
        <v>Clemson</v>
      </c>
      <c r="G8420" t="s">
        <v>8408</v>
      </c>
      <c r="H8420" s="1">
        <v>43054</v>
      </c>
      <c r="I8420">
        <v>1627</v>
      </c>
      <c r="J8420" t="s">
        <v>7</v>
      </c>
      <c r="K8420" t="s">
        <v>14</v>
      </c>
      <c r="L8420">
        <v>16.3</v>
      </c>
    </row>
    <row r="8421" spans="1:12" x14ac:dyDescent="0.55000000000000004">
      <c r="A8421" s="24" t="str">
        <f t="shared" si="131"/>
        <v>10259</v>
      </c>
      <c r="B8421" s="24" t="s">
        <v>27</v>
      </c>
      <c r="C8421" s="25">
        <v>43054</v>
      </c>
      <c r="D8421" s="24">
        <f>IFERROR(VLOOKUP(B8421,'2017_GT Roster'!$B$6:$H$21,7, FALSE), "NO MATCH!!!")</f>
        <v>9</v>
      </c>
      <c r="E8421" s="24">
        <f>IFERROR(VLOOKUP(GAME_JUMP_REPORT_CONSOLIDATED!C8421,GAME_INDEX!$A$7:$E$34,5,FALSE), "NO MATCH")</f>
        <v>1025</v>
      </c>
      <c r="F8421" s="24" t="str">
        <f>IFERROR(VLOOKUP(C8421,GAME_INDEX!$A$7:$E$34,4,FALSE), "NO MATCH!!!")</f>
        <v>Clemson</v>
      </c>
      <c r="G8421" t="s">
        <v>8409</v>
      </c>
      <c r="H8421" s="1">
        <v>43054</v>
      </c>
      <c r="I8421">
        <v>1636</v>
      </c>
      <c r="J8421" t="s">
        <v>7</v>
      </c>
      <c r="K8421" t="s">
        <v>27</v>
      </c>
      <c r="L8421">
        <v>16.2</v>
      </c>
    </row>
    <row r="8422" spans="1:12" x14ac:dyDescent="0.55000000000000004">
      <c r="A8422" s="24" t="str">
        <f t="shared" si="131"/>
        <v>102533</v>
      </c>
      <c r="B8422" s="24" t="s">
        <v>32</v>
      </c>
      <c r="C8422" s="25">
        <v>43054</v>
      </c>
      <c r="D8422" s="24">
        <f>IFERROR(VLOOKUP(B8422,'2017_GT Roster'!$B$6:$H$21,7, FALSE), "NO MATCH!!!")</f>
        <v>33</v>
      </c>
      <c r="E8422" s="24">
        <f>IFERROR(VLOOKUP(GAME_JUMP_REPORT_CONSOLIDATED!C8422,GAME_INDEX!$A$7:$E$34,5,FALSE), "NO MATCH")</f>
        <v>1025</v>
      </c>
      <c r="F8422" s="24" t="str">
        <f>IFERROR(VLOOKUP(C8422,GAME_INDEX!$A$7:$E$34,4,FALSE), "NO MATCH!!!")</f>
        <v>Clemson</v>
      </c>
      <c r="G8422" t="s">
        <v>8410</v>
      </c>
      <c r="H8422" s="1">
        <v>43054</v>
      </c>
      <c r="I8422">
        <v>1645</v>
      </c>
      <c r="J8422" t="s">
        <v>7</v>
      </c>
      <c r="K8422" t="s">
        <v>32</v>
      </c>
      <c r="L8422">
        <v>14.2</v>
      </c>
    </row>
    <row r="8423" spans="1:12" x14ac:dyDescent="0.55000000000000004">
      <c r="A8423" s="24" t="str">
        <f t="shared" si="131"/>
        <v>10259</v>
      </c>
      <c r="B8423" s="24" t="s">
        <v>27</v>
      </c>
      <c r="C8423" s="25">
        <v>43054</v>
      </c>
      <c r="D8423" s="24">
        <f>IFERROR(VLOOKUP(B8423,'2017_GT Roster'!$B$6:$H$21,7, FALSE), "NO MATCH!!!")</f>
        <v>9</v>
      </c>
      <c r="E8423" s="24">
        <f>IFERROR(VLOOKUP(GAME_JUMP_REPORT_CONSOLIDATED!C8423,GAME_INDEX!$A$7:$E$34,5,FALSE), "NO MATCH")</f>
        <v>1025</v>
      </c>
      <c r="F8423" s="24" t="str">
        <f>IFERROR(VLOOKUP(C8423,GAME_INDEX!$A$7:$E$34,4,FALSE), "NO MATCH!!!")</f>
        <v>Clemson</v>
      </c>
      <c r="G8423" t="s">
        <v>8411</v>
      </c>
      <c r="H8423" s="1">
        <v>43054</v>
      </c>
      <c r="I8423">
        <v>1654</v>
      </c>
      <c r="J8423" t="s">
        <v>7</v>
      </c>
      <c r="K8423" t="s">
        <v>27</v>
      </c>
      <c r="L8423">
        <v>14.7</v>
      </c>
    </row>
    <row r="8424" spans="1:12" x14ac:dyDescent="0.55000000000000004">
      <c r="A8424" s="24" t="str">
        <f t="shared" si="131"/>
        <v>10259</v>
      </c>
      <c r="B8424" s="24" t="s">
        <v>27</v>
      </c>
      <c r="C8424" s="25">
        <v>43054</v>
      </c>
      <c r="D8424" s="24">
        <f>IFERROR(VLOOKUP(B8424,'2017_GT Roster'!$B$6:$H$21,7, FALSE), "NO MATCH!!!")</f>
        <v>9</v>
      </c>
      <c r="E8424" s="24">
        <f>IFERROR(VLOOKUP(GAME_JUMP_REPORT_CONSOLIDATED!C8424,GAME_INDEX!$A$7:$E$34,5,FALSE), "NO MATCH")</f>
        <v>1025</v>
      </c>
      <c r="F8424" s="24" t="str">
        <f>IFERROR(VLOOKUP(C8424,GAME_INDEX!$A$7:$E$34,4,FALSE), "NO MATCH!!!")</f>
        <v>Clemson</v>
      </c>
      <c r="G8424" t="s">
        <v>8412</v>
      </c>
      <c r="H8424" s="1">
        <v>43054</v>
      </c>
      <c r="I8424">
        <v>1655</v>
      </c>
      <c r="J8424" t="s">
        <v>7</v>
      </c>
      <c r="K8424" t="s">
        <v>27</v>
      </c>
      <c r="L8424">
        <v>13.8</v>
      </c>
    </row>
    <row r="8425" spans="1:12" x14ac:dyDescent="0.55000000000000004">
      <c r="A8425" s="24" t="str">
        <f t="shared" si="131"/>
        <v>102533</v>
      </c>
      <c r="B8425" s="24" t="s">
        <v>32</v>
      </c>
      <c r="C8425" s="25">
        <v>43054</v>
      </c>
      <c r="D8425" s="24">
        <f>IFERROR(VLOOKUP(B8425,'2017_GT Roster'!$B$6:$H$21,7, FALSE), "NO MATCH!!!")</f>
        <v>33</v>
      </c>
      <c r="E8425" s="24">
        <f>IFERROR(VLOOKUP(GAME_JUMP_REPORT_CONSOLIDATED!C8425,GAME_INDEX!$A$7:$E$34,5,FALSE), "NO MATCH")</f>
        <v>1025</v>
      </c>
      <c r="F8425" s="24" t="str">
        <f>IFERROR(VLOOKUP(C8425,GAME_INDEX!$A$7:$E$34,4,FALSE), "NO MATCH!!!")</f>
        <v>Clemson</v>
      </c>
      <c r="G8425" t="s">
        <v>8413</v>
      </c>
      <c r="H8425" s="1">
        <v>43054</v>
      </c>
      <c r="I8425">
        <v>1666</v>
      </c>
      <c r="J8425" t="s">
        <v>7</v>
      </c>
      <c r="K8425" t="s">
        <v>32</v>
      </c>
      <c r="L8425">
        <v>13.3</v>
      </c>
    </row>
    <row r="8426" spans="1:12" x14ac:dyDescent="0.55000000000000004">
      <c r="A8426" s="24" t="str">
        <f t="shared" si="131"/>
        <v>102511</v>
      </c>
      <c r="B8426" s="24" t="s">
        <v>14</v>
      </c>
      <c r="C8426" s="25">
        <v>43054</v>
      </c>
      <c r="D8426" s="24">
        <f>IFERROR(VLOOKUP(B8426,'2017_GT Roster'!$B$6:$H$21,7, FALSE), "NO MATCH!!!")</f>
        <v>11</v>
      </c>
      <c r="E8426" s="24">
        <f>IFERROR(VLOOKUP(GAME_JUMP_REPORT_CONSOLIDATED!C8426,GAME_INDEX!$A$7:$E$34,5,FALSE), "NO MATCH")</f>
        <v>1025</v>
      </c>
      <c r="F8426" s="24" t="str">
        <f>IFERROR(VLOOKUP(C8426,GAME_INDEX!$A$7:$E$34,4,FALSE), "NO MATCH!!!")</f>
        <v>Clemson</v>
      </c>
      <c r="G8426" t="s">
        <v>8414</v>
      </c>
      <c r="H8426" s="1">
        <v>43054</v>
      </c>
      <c r="I8426">
        <v>1670</v>
      </c>
      <c r="J8426" t="s">
        <v>7</v>
      </c>
      <c r="K8426" t="s">
        <v>14</v>
      </c>
      <c r="L8426">
        <v>22.3</v>
      </c>
    </row>
    <row r="8427" spans="1:12" x14ac:dyDescent="0.55000000000000004">
      <c r="A8427" s="24" t="str">
        <f t="shared" ref="A8427:A8490" si="132">E8427&amp;D8427</f>
        <v>10251</v>
      </c>
      <c r="B8427" s="24" t="s">
        <v>3254</v>
      </c>
      <c r="C8427" s="25">
        <v>43054</v>
      </c>
      <c r="D8427" s="24">
        <f>IFERROR(VLOOKUP(B8427,'2017_GT Roster'!$B$6:$H$21,7, FALSE), "NO MATCH!!!")</f>
        <v>1</v>
      </c>
      <c r="E8427" s="24">
        <f>IFERROR(VLOOKUP(GAME_JUMP_REPORT_CONSOLIDATED!C8427,GAME_INDEX!$A$7:$E$34,5,FALSE), "NO MATCH")</f>
        <v>1025</v>
      </c>
      <c r="F8427" s="24" t="str">
        <f>IFERROR(VLOOKUP(C8427,GAME_INDEX!$A$7:$E$34,4,FALSE), "NO MATCH!!!")</f>
        <v>Clemson</v>
      </c>
      <c r="G8427" t="s">
        <v>8415</v>
      </c>
      <c r="H8427" s="1">
        <v>43054</v>
      </c>
      <c r="I8427">
        <v>1739</v>
      </c>
      <c r="J8427" t="s">
        <v>7</v>
      </c>
      <c r="K8427" t="s">
        <v>3254</v>
      </c>
      <c r="L8427">
        <v>20</v>
      </c>
    </row>
    <row r="8428" spans="1:12" x14ac:dyDescent="0.55000000000000004">
      <c r="A8428" s="24" t="str">
        <f t="shared" si="132"/>
        <v>10251</v>
      </c>
      <c r="B8428" s="24" t="s">
        <v>3254</v>
      </c>
      <c r="C8428" s="25">
        <v>43054</v>
      </c>
      <c r="D8428" s="24">
        <f>IFERROR(VLOOKUP(B8428,'2017_GT Roster'!$B$6:$H$21,7, FALSE), "NO MATCH!!!")</f>
        <v>1</v>
      </c>
      <c r="E8428" s="24">
        <f>IFERROR(VLOOKUP(GAME_JUMP_REPORT_CONSOLIDATED!C8428,GAME_INDEX!$A$7:$E$34,5,FALSE), "NO MATCH")</f>
        <v>1025</v>
      </c>
      <c r="F8428" s="24" t="str">
        <f>IFERROR(VLOOKUP(C8428,GAME_INDEX!$A$7:$E$34,4,FALSE), "NO MATCH!!!")</f>
        <v>Clemson</v>
      </c>
      <c r="G8428" t="s">
        <v>8416</v>
      </c>
      <c r="H8428" s="1">
        <v>43054</v>
      </c>
      <c r="I8428">
        <v>1746</v>
      </c>
      <c r="J8428" t="s">
        <v>7</v>
      </c>
      <c r="K8428" t="s">
        <v>3254</v>
      </c>
      <c r="L8428">
        <v>17</v>
      </c>
    </row>
    <row r="8429" spans="1:12" x14ac:dyDescent="0.55000000000000004">
      <c r="A8429" s="24" t="str">
        <f t="shared" si="132"/>
        <v>102533</v>
      </c>
      <c r="B8429" s="24" t="s">
        <v>32</v>
      </c>
      <c r="C8429" s="25">
        <v>43054</v>
      </c>
      <c r="D8429" s="24">
        <f>IFERROR(VLOOKUP(B8429,'2017_GT Roster'!$B$6:$H$21,7, FALSE), "NO MATCH!!!")</f>
        <v>33</v>
      </c>
      <c r="E8429" s="24">
        <f>IFERROR(VLOOKUP(GAME_JUMP_REPORT_CONSOLIDATED!C8429,GAME_INDEX!$A$7:$E$34,5,FALSE), "NO MATCH")</f>
        <v>1025</v>
      </c>
      <c r="F8429" s="24" t="str">
        <f>IFERROR(VLOOKUP(C8429,GAME_INDEX!$A$7:$E$34,4,FALSE), "NO MATCH!!!")</f>
        <v>Clemson</v>
      </c>
      <c r="G8429" t="s">
        <v>8417</v>
      </c>
      <c r="H8429" s="1">
        <v>43054</v>
      </c>
      <c r="I8429">
        <v>1774</v>
      </c>
      <c r="J8429" t="s">
        <v>7</v>
      </c>
      <c r="K8429" t="s">
        <v>32</v>
      </c>
      <c r="L8429">
        <v>14.2</v>
      </c>
    </row>
    <row r="8430" spans="1:12" x14ac:dyDescent="0.55000000000000004">
      <c r="A8430" s="24" t="str">
        <f t="shared" si="132"/>
        <v>102511</v>
      </c>
      <c r="B8430" s="24" t="s">
        <v>14</v>
      </c>
      <c r="C8430" s="25">
        <v>43054</v>
      </c>
      <c r="D8430" s="24">
        <f>IFERROR(VLOOKUP(B8430,'2017_GT Roster'!$B$6:$H$21,7, FALSE), "NO MATCH!!!")</f>
        <v>11</v>
      </c>
      <c r="E8430" s="24">
        <f>IFERROR(VLOOKUP(GAME_JUMP_REPORT_CONSOLIDATED!C8430,GAME_INDEX!$A$7:$E$34,5,FALSE), "NO MATCH")</f>
        <v>1025</v>
      </c>
      <c r="F8430" s="24" t="str">
        <f>IFERROR(VLOOKUP(C8430,GAME_INDEX!$A$7:$E$34,4,FALSE), "NO MATCH!!!")</f>
        <v>Clemson</v>
      </c>
      <c r="G8430" t="s">
        <v>8418</v>
      </c>
      <c r="H8430" s="1">
        <v>43054</v>
      </c>
      <c r="I8430">
        <v>1776</v>
      </c>
      <c r="J8430" t="s">
        <v>7</v>
      </c>
      <c r="K8430" t="s">
        <v>14</v>
      </c>
      <c r="L8430">
        <v>21</v>
      </c>
    </row>
    <row r="8431" spans="1:12" x14ac:dyDescent="0.55000000000000004">
      <c r="A8431" s="24" t="str">
        <f t="shared" si="132"/>
        <v>10251</v>
      </c>
      <c r="B8431" s="24" t="s">
        <v>3254</v>
      </c>
      <c r="C8431" s="25">
        <v>43054</v>
      </c>
      <c r="D8431" s="24">
        <f>IFERROR(VLOOKUP(B8431,'2017_GT Roster'!$B$6:$H$21,7, FALSE), "NO MATCH!!!")</f>
        <v>1</v>
      </c>
      <c r="E8431" s="24">
        <f>IFERROR(VLOOKUP(GAME_JUMP_REPORT_CONSOLIDATED!C8431,GAME_INDEX!$A$7:$E$34,5,FALSE), "NO MATCH")</f>
        <v>1025</v>
      </c>
      <c r="F8431" s="24" t="str">
        <f>IFERROR(VLOOKUP(C8431,GAME_INDEX!$A$7:$E$34,4,FALSE), "NO MATCH!!!")</f>
        <v>Clemson</v>
      </c>
      <c r="G8431" t="s">
        <v>8419</v>
      </c>
      <c r="H8431" s="1">
        <v>43054</v>
      </c>
      <c r="I8431">
        <v>1785</v>
      </c>
      <c r="J8431" t="s">
        <v>7</v>
      </c>
      <c r="K8431" t="s">
        <v>3254</v>
      </c>
      <c r="L8431">
        <v>12.6</v>
      </c>
    </row>
    <row r="8432" spans="1:12" x14ac:dyDescent="0.55000000000000004">
      <c r="A8432" s="24" t="str">
        <f t="shared" si="132"/>
        <v>102533</v>
      </c>
      <c r="B8432" s="24" t="s">
        <v>32</v>
      </c>
      <c r="C8432" s="25">
        <v>43054</v>
      </c>
      <c r="D8432" s="24">
        <f>IFERROR(VLOOKUP(B8432,'2017_GT Roster'!$B$6:$H$21,7, FALSE), "NO MATCH!!!")</f>
        <v>33</v>
      </c>
      <c r="E8432" s="24">
        <f>IFERROR(VLOOKUP(GAME_JUMP_REPORT_CONSOLIDATED!C8432,GAME_INDEX!$A$7:$E$34,5,FALSE), "NO MATCH")</f>
        <v>1025</v>
      </c>
      <c r="F8432" s="24" t="str">
        <f>IFERROR(VLOOKUP(C8432,GAME_INDEX!$A$7:$E$34,4,FALSE), "NO MATCH!!!")</f>
        <v>Clemson</v>
      </c>
      <c r="G8432" t="s">
        <v>8420</v>
      </c>
      <c r="H8432" s="1">
        <v>43054</v>
      </c>
      <c r="I8432">
        <v>1797</v>
      </c>
      <c r="J8432" t="s">
        <v>7</v>
      </c>
      <c r="K8432" t="s">
        <v>32</v>
      </c>
      <c r="L8432">
        <v>14.7</v>
      </c>
    </row>
    <row r="8433" spans="1:12" x14ac:dyDescent="0.55000000000000004">
      <c r="A8433" s="24" t="str">
        <f t="shared" si="132"/>
        <v>10259</v>
      </c>
      <c r="B8433" s="24" t="s">
        <v>27</v>
      </c>
      <c r="C8433" s="25">
        <v>43054</v>
      </c>
      <c r="D8433" s="24">
        <f>IFERROR(VLOOKUP(B8433,'2017_GT Roster'!$B$6:$H$21,7, FALSE), "NO MATCH!!!")</f>
        <v>9</v>
      </c>
      <c r="E8433" s="24">
        <f>IFERROR(VLOOKUP(GAME_JUMP_REPORT_CONSOLIDATED!C8433,GAME_INDEX!$A$7:$E$34,5,FALSE), "NO MATCH")</f>
        <v>1025</v>
      </c>
      <c r="F8433" s="24" t="str">
        <f>IFERROR(VLOOKUP(C8433,GAME_INDEX!$A$7:$E$34,4,FALSE), "NO MATCH!!!")</f>
        <v>Clemson</v>
      </c>
      <c r="G8433" t="s">
        <v>8421</v>
      </c>
      <c r="H8433" s="1">
        <v>43054</v>
      </c>
      <c r="I8433">
        <v>1805</v>
      </c>
      <c r="J8433" t="s">
        <v>7</v>
      </c>
      <c r="K8433" t="s">
        <v>27</v>
      </c>
      <c r="L8433">
        <v>15.8</v>
      </c>
    </row>
    <row r="8434" spans="1:12" x14ac:dyDescent="0.55000000000000004">
      <c r="A8434" s="24" t="str">
        <f t="shared" si="132"/>
        <v>102511</v>
      </c>
      <c r="B8434" s="24" t="s">
        <v>14</v>
      </c>
      <c r="C8434" s="25">
        <v>43054</v>
      </c>
      <c r="D8434" s="24">
        <f>IFERROR(VLOOKUP(B8434,'2017_GT Roster'!$B$6:$H$21,7, FALSE), "NO MATCH!!!")</f>
        <v>11</v>
      </c>
      <c r="E8434" s="24">
        <f>IFERROR(VLOOKUP(GAME_JUMP_REPORT_CONSOLIDATED!C8434,GAME_INDEX!$A$7:$E$34,5,FALSE), "NO MATCH")</f>
        <v>1025</v>
      </c>
      <c r="F8434" s="24" t="str">
        <f>IFERROR(VLOOKUP(C8434,GAME_INDEX!$A$7:$E$34,4,FALSE), "NO MATCH!!!")</f>
        <v>Clemson</v>
      </c>
      <c r="G8434" t="s">
        <v>8422</v>
      </c>
      <c r="H8434" s="1">
        <v>43054</v>
      </c>
      <c r="I8434">
        <v>1807</v>
      </c>
      <c r="J8434" t="s">
        <v>7</v>
      </c>
      <c r="K8434" t="s">
        <v>14</v>
      </c>
      <c r="L8434">
        <v>22</v>
      </c>
    </row>
    <row r="8435" spans="1:12" x14ac:dyDescent="0.55000000000000004">
      <c r="A8435" s="24" t="str">
        <f t="shared" si="132"/>
        <v>10259</v>
      </c>
      <c r="B8435" s="24" t="s">
        <v>27</v>
      </c>
      <c r="C8435" s="25">
        <v>43054</v>
      </c>
      <c r="D8435" s="24">
        <f>IFERROR(VLOOKUP(B8435,'2017_GT Roster'!$B$6:$H$21,7, FALSE), "NO MATCH!!!")</f>
        <v>9</v>
      </c>
      <c r="E8435" s="24">
        <f>IFERROR(VLOOKUP(GAME_JUMP_REPORT_CONSOLIDATED!C8435,GAME_INDEX!$A$7:$E$34,5,FALSE), "NO MATCH")</f>
        <v>1025</v>
      </c>
      <c r="F8435" s="24" t="str">
        <f>IFERROR(VLOOKUP(C8435,GAME_INDEX!$A$7:$E$34,4,FALSE), "NO MATCH!!!")</f>
        <v>Clemson</v>
      </c>
      <c r="G8435" t="s">
        <v>8423</v>
      </c>
      <c r="H8435" s="1">
        <v>43054</v>
      </c>
      <c r="I8435">
        <v>1807</v>
      </c>
      <c r="J8435" t="s">
        <v>7</v>
      </c>
      <c r="K8435" t="s">
        <v>27</v>
      </c>
      <c r="L8435">
        <v>11.3</v>
      </c>
    </row>
    <row r="8436" spans="1:12" x14ac:dyDescent="0.55000000000000004">
      <c r="A8436" s="24" t="str">
        <f t="shared" si="132"/>
        <v>10259</v>
      </c>
      <c r="B8436" s="24" t="s">
        <v>27</v>
      </c>
      <c r="C8436" s="25">
        <v>43054</v>
      </c>
      <c r="D8436" s="24">
        <f>IFERROR(VLOOKUP(B8436,'2017_GT Roster'!$B$6:$H$21,7, FALSE), "NO MATCH!!!")</f>
        <v>9</v>
      </c>
      <c r="E8436" s="24">
        <f>IFERROR(VLOOKUP(GAME_JUMP_REPORT_CONSOLIDATED!C8436,GAME_INDEX!$A$7:$E$34,5,FALSE), "NO MATCH")</f>
        <v>1025</v>
      </c>
      <c r="F8436" s="24" t="str">
        <f>IFERROR(VLOOKUP(C8436,GAME_INDEX!$A$7:$E$34,4,FALSE), "NO MATCH!!!")</f>
        <v>Clemson</v>
      </c>
      <c r="G8436" t="s">
        <v>8423</v>
      </c>
      <c r="H8436" s="1">
        <v>43054</v>
      </c>
      <c r="I8436">
        <v>1807</v>
      </c>
      <c r="J8436" t="s">
        <v>7</v>
      </c>
      <c r="K8436" t="s">
        <v>27</v>
      </c>
      <c r="L8436">
        <v>11.3</v>
      </c>
    </row>
    <row r="8437" spans="1:12" x14ac:dyDescent="0.55000000000000004">
      <c r="A8437" s="24" t="str">
        <f t="shared" si="132"/>
        <v>102511</v>
      </c>
      <c r="B8437" s="24" t="s">
        <v>14</v>
      </c>
      <c r="C8437" s="25">
        <v>43054</v>
      </c>
      <c r="D8437" s="24">
        <f>IFERROR(VLOOKUP(B8437,'2017_GT Roster'!$B$6:$H$21,7, FALSE), "NO MATCH!!!")</f>
        <v>11</v>
      </c>
      <c r="E8437" s="24">
        <f>IFERROR(VLOOKUP(GAME_JUMP_REPORT_CONSOLIDATED!C8437,GAME_INDEX!$A$7:$E$34,5,FALSE), "NO MATCH")</f>
        <v>1025</v>
      </c>
      <c r="F8437" s="24" t="str">
        <f>IFERROR(VLOOKUP(C8437,GAME_INDEX!$A$7:$E$34,4,FALSE), "NO MATCH!!!")</f>
        <v>Clemson</v>
      </c>
      <c r="G8437" t="s">
        <v>8424</v>
      </c>
      <c r="H8437" s="1">
        <v>43054</v>
      </c>
      <c r="I8437">
        <v>1828</v>
      </c>
      <c r="J8437" t="s">
        <v>7</v>
      </c>
      <c r="K8437" t="s">
        <v>14</v>
      </c>
      <c r="L8437">
        <v>25.5</v>
      </c>
    </row>
    <row r="8438" spans="1:12" x14ac:dyDescent="0.55000000000000004">
      <c r="A8438" s="24" t="str">
        <f t="shared" si="132"/>
        <v>10259</v>
      </c>
      <c r="B8438" s="24" t="s">
        <v>27</v>
      </c>
      <c r="C8438" s="25">
        <v>43054</v>
      </c>
      <c r="D8438" s="24">
        <f>IFERROR(VLOOKUP(B8438,'2017_GT Roster'!$B$6:$H$21,7, FALSE), "NO MATCH!!!")</f>
        <v>9</v>
      </c>
      <c r="E8438" s="24">
        <f>IFERROR(VLOOKUP(GAME_JUMP_REPORT_CONSOLIDATED!C8438,GAME_INDEX!$A$7:$E$34,5,FALSE), "NO MATCH")</f>
        <v>1025</v>
      </c>
      <c r="F8438" s="24" t="str">
        <f>IFERROR(VLOOKUP(C8438,GAME_INDEX!$A$7:$E$34,4,FALSE), "NO MATCH!!!")</f>
        <v>Clemson</v>
      </c>
      <c r="G8438" t="s">
        <v>8425</v>
      </c>
      <c r="H8438" s="1">
        <v>43054</v>
      </c>
      <c r="I8438">
        <v>1832</v>
      </c>
      <c r="J8438" t="s">
        <v>7</v>
      </c>
      <c r="K8438" t="s">
        <v>27</v>
      </c>
      <c r="L8438">
        <v>11.9</v>
      </c>
    </row>
    <row r="8439" spans="1:12" x14ac:dyDescent="0.55000000000000004">
      <c r="A8439" s="24" t="str">
        <f t="shared" si="132"/>
        <v>10259</v>
      </c>
      <c r="B8439" s="24" t="s">
        <v>27</v>
      </c>
      <c r="C8439" s="25">
        <v>43054</v>
      </c>
      <c r="D8439" s="24">
        <f>IFERROR(VLOOKUP(B8439,'2017_GT Roster'!$B$6:$H$21,7, FALSE), "NO MATCH!!!")</f>
        <v>9</v>
      </c>
      <c r="E8439" s="24">
        <f>IFERROR(VLOOKUP(GAME_JUMP_REPORT_CONSOLIDATED!C8439,GAME_INDEX!$A$7:$E$34,5,FALSE), "NO MATCH")</f>
        <v>1025</v>
      </c>
      <c r="F8439" s="24" t="str">
        <f>IFERROR(VLOOKUP(C8439,GAME_INDEX!$A$7:$E$34,4,FALSE), "NO MATCH!!!")</f>
        <v>Clemson</v>
      </c>
      <c r="G8439" t="s">
        <v>8425</v>
      </c>
      <c r="H8439" s="1">
        <v>43054</v>
      </c>
      <c r="I8439">
        <v>1832</v>
      </c>
      <c r="J8439" t="s">
        <v>7</v>
      </c>
      <c r="K8439" t="s">
        <v>27</v>
      </c>
      <c r="L8439">
        <v>11.9</v>
      </c>
    </row>
    <row r="8440" spans="1:12" x14ac:dyDescent="0.55000000000000004">
      <c r="A8440" s="24" t="str">
        <f t="shared" si="132"/>
        <v>10254</v>
      </c>
      <c r="B8440" s="24" t="s">
        <v>3262</v>
      </c>
      <c r="C8440" s="25">
        <v>43054</v>
      </c>
      <c r="D8440" s="24">
        <f>IFERROR(VLOOKUP(B8440,'2017_GT Roster'!$B$6:$H$21,7, FALSE), "NO MATCH!!!")</f>
        <v>4</v>
      </c>
      <c r="E8440" s="24">
        <f>IFERROR(VLOOKUP(GAME_JUMP_REPORT_CONSOLIDATED!C8440,GAME_INDEX!$A$7:$E$34,5,FALSE), "NO MATCH")</f>
        <v>1025</v>
      </c>
      <c r="F8440" s="24" t="str">
        <f>IFERROR(VLOOKUP(C8440,GAME_INDEX!$A$7:$E$34,4,FALSE), "NO MATCH!!!")</f>
        <v>Clemson</v>
      </c>
      <c r="G8440" t="s">
        <v>8426</v>
      </c>
      <c r="H8440" s="1">
        <v>43054</v>
      </c>
      <c r="I8440">
        <v>1848</v>
      </c>
      <c r="J8440" t="s">
        <v>7</v>
      </c>
      <c r="K8440" t="s">
        <v>3262</v>
      </c>
      <c r="L8440">
        <v>18.100000000000001</v>
      </c>
    </row>
    <row r="8441" spans="1:12" x14ac:dyDescent="0.55000000000000004">
      <c r="A8441" s="24" t="str">
        <f t="shared" si="132"/>
        <v>10259</v>
      </c>
      <c r="B8441" s="24" t="s">
        <v>27</v>
      </c>
      <c r="C8441" s="25">
        <v>43054</v>
      </c>
      <c r="D8441" s="24">
        <f>IFERROR(VLOOKUP(B8441,'2017_GT Roster'!$B$6:$H$21,7, FALSE), "NO MATCH!!!")</f>
        <v>9</v>
      </c>
      <c r="E8441" s="24">
        <f>IFERROR(VLOOKUP(GAME_JUMP_REPORT_CONSOLIDATED!C8441,GAME_INDEX!$A$7:$E$34,5,FALSE), "NO MATCH")</f>
        <v>1025</v>
      </c>
      <c r="F8441" s="24" t="str">
        <f>IFERROR(VLOOKUP(C8441,GAME_INDEX!$A$7:$E$34,4,FALSE), "NO MATCH!!!")</f>
        <v>Clemson</v>
      </c>
      <c r="G8441" t="s">
        <v>8427</v>
      </c>
      <c r="H8441" s="1">
        <v>43054</v>
      </c>
      <c r="I8441">
        <v>1855</v>
      </c>
      <c r="J8441" t="s">
        <v>7</v>
      </c>
      <c r="K8441" t="s">
        <v>27</v>
      </c>
      <c r="L8441">
        <v>14.9</v>
      </c>
    </row>
    <row r="8442" spans="1:12" x14ac:dyDescent="0.55000000000000004">
      <c r="A8442" s="24" t="str">
        <f t="shared" si="132"/>
        <v>10254</v>
      </c>
      <c r="B8442" s="24" t="s">
        <v>3262</v>
      </c>
      <c r="C8442" s="25">
        <v>43054</v>
      </c>
      <c r="D8442" s="24">
        <f>IFERROR(VLOOKUP(B8442,'2017_GT Roster'!$B$6:$H$21,7, FALSE), "NO MATCH!!!")</f>
        <v>4</v>
      </c>
      <c r="E8442" s="24">
        <f>IFERROR(VLOOKUP(GAME_JUMP_REPORT_CONSOLIDATED!C8442,GAME_INDEX!$A$7:$E$34,5,FALSE), "NO MATCH")</f>
        <v>1025</v>
      </c>
      <c r="F8442" s="24" t="str">
        <f>IFERROR(VLOOKUP(C8442,GAME_INDEX!$A$7:$E$34,4,FALSE), "NO MATCH!!!")</f>
        <v>Clemson</v>
      </c>
      <c r="G8442" t="s">
        <v>8428</v>
      </c>
      <c r="H8442" s="1">
        <v>43054</v>
      </c>
      <c r="I8442">
        <v>1871</v>
      </c>
      <c r="J8442" t="s">
        <v>7</v>
      </c>
      <c r="K8442" t="s">
        <v>3262</v>
      </c>
      <c r="L8442">
        <v>25.4</v>
      </c>
    </row>
    <row r="8443" spans="1:12" x14ac:dyDescent="0.55000000000000004">
      <c r="A8443" s="24" t="str">
        <f t="shared" si="132"/>
        <v>10254</v>
      </c>
      <c r="B8443" s="24" t="s">
        <v>3262</v>
      </c>
      <c r="C8443" s="25">
        <v>43054</v>
      </c>
      <c r="D8443" s="24">
        <f>IFERROR(VLOOKUP(B8443,'2017_GT Roster'!$B$6:$H$21,7, FALSE), "NO MATCH!!!")</f>
        <v>4</v>
      </c>
      <c r="E8443" s="24">
        <f>IFERROR(VLOOKUP(GAME_JUMP_REPORT_CONSOLIDATED!C8443,GAME_INDEX!$A$7:$E$34,5,FALSE), "NO MATCH")</f>
        <v>1025</v>
      </c>
      <c r="F8443" s="24" t="str">
        <f>IFERROR(VLOOKUP(C8443,GAME_INDEX!$A$7:$E$34,4,FALSE), "NO MATCH!!!")</f>
        <v>Clemson</v>
      </c>
      <c r="G8443" t="s">
        <v>8429</v>
      </c>
      <c r="H8443" s="1">
        <v>43054</v>
      </c>
      <c r="I8443">
        <v>1874</v>
      </c>
      <c r="J8443" t="s">
        <v>7</v>
      </c>
      <c r="K8443" t="s">
        <v>3262</v>
      </c>
      <c r="L8443">
        <v>17.8</v>
      </c>
    </row>
    <row r="8444" spans="1:12" x14ac:dyDescent="0.55000000000000004">
      <c r="A8444" s="24" t="str">
        <f t="shared" si="132"/>
        <v>10259</v>
      </c>
      <c r="B8444" s="24" t="s">
        <v>27</v>
      </c>
      <c r="C8444" s="25">
        <v>43054</v>
      </c>
      <c r="D8444" s="24">
        <f>IFERROR(VLOOKUP(B8444,'2017_GT Roster'!$B$6:$H$21,7, FALSE), "NO MATCH!!!")</f>
        <v>9</v>
      </c>
      <c r="E8444" s="24">
        <f>IFERROR(VLOOKUP(GAME_JUMP_REPORT_CONSOLIDATED!C8444,GAME_INDEX!$A$7:$E$34,5,FALSE), "NO MATCH")</f>
        <v>1025</v>
      </c>
      <c r="F8444" s="24" t="str">
        <f>IFERROR(VLOOKUP(C8444,GAME_INDEX!$A$7:$E$34,4,FALSE), "NO MATCH!!!")</f>
        <v>Clemson</v>
      </c>
      <c r="G8444" t="s">
        <v>8430</v>
      </c>
      <c r="H8444" s="1">
        <v>43054</v>
      </c>
      <c r="I8444">
        <v>1878</v>
      </c>
      <c r="J8444" t="s">
        <v>7</v>
      </c>
      <c r="K8444" t="s">
        <v>27</v>
      </c>
      <c r="L8444">
        <v>13.3</v>
      </c>
    </row>
    <row r="8445" spans="1:12" x14ac:dyDescent="0.55000000000000004">
      <c r="A8445" s="24" t="str">
        <f t="shared" si="132"/>
        <v>10254</v>
      </c>
      <c r="B8445" s="24" t="s">
        <v>3262</v>
      </c>
      <c r="C8445" s="25">
        <v>43054</v>
      </c>
      <c r="D8445" s="24">
        <f>IFERROR(VLOOKUP(B8445,'2017_GT Roster'!$B$6:$H$21,7, FALSE), "NO MATCH!!!")</f>
        <v>4</v>
      </c>
      <c r="E8445" s="24">
        <f>IFERROR(VLOOKUP(GAME_JUMP_REPORT_CONSOLIDATED!C8445,GAME_INDEX!$A$7:$E$34,5,FALSE), "NO MATCH")</f>
        <v>1025</v>
      </c>
      <c r="F8445" s="24" t="str">
        <f>IFERROR(VLOOKUP(C8445,GAME_INDEX!$A$7:$E$34,4,FALSE), "NO MATCH!!!")</f>
        <v>Clemson</v>
      </c>
      <c r="G8445" t="s">
        <v>8431</v>
      </c>
      <c r="H8445" s="1">
        <v>43054</v>
      </c>
      <c r="I8445">
        <v>1897</v>
      </c>
      <c r="J8445" t="s">
        <v>7</v>
      </c>
      <c r="K8445" t="s">
        <v>3262</v>
      </c>
      <c r="L8445">
        <v>16.7</v>
      </c>
    </row>
    <row r="8446" spans="1:12" x14ac:dyDescent="0.55000000000000004">
      <c r="A8446" s="24" t="str">
        <f t="shared" si="132"/>
        <v>10259</v>
      </c>
      <c r="B8446" s="24" t="s">
        <v>27</v>
      </c>
      <c r="C8446" s="25">
        <v>43054</v>
      </c>
      <c r="D8446" s="24">
        <f>IFERROR(VLOOKUP(B8446,'2017_GT Roster'!$B$6:$H$21,7, FALSE), "NO MATCH!!!")</f>
        <v>9</v>
      </c>
      <c r="E8446" s="24">
        <f>IFERROR(VLOOKUP(GAME_JUMP_REPORT_CONSOLIDATED!C8446,GAME_INDEX!$A$7:$E$34,5,FALSE), "NO MATCH")</f>
        <v>1025</v>
      </c>
      <c r="F8446" s="24" t="str">
        <f>IFERROR(VLOOKUP(C8446,GAME_INDEX!$A$7:$E$34,4,FALSE), "NO MATCH!!!")</f>
        <v>Clemson</v>
      </c>
      <c r="G8446" t="s">
        <v>8432</v>
      </c>
      <c r="H8446" s="1">
        <v>43054</v>
      </c>
      <c r="I8446">
        <v>1901</v>
      </c>
      <c r="J8446" t="s">
        <v>7</v>
      </c>
      <c r="K8446" t="s">
        <v>27</v>
      </c>
      <c r="L8446">
        <v>13.8</v>
      </c>
    </row>
    <row r="8447" spans="1:12" x14ac:dyDescent="0.55000000000000004">
      <c r="A8447" s="24" t="str">
        <f t="shared" si="132"/>
        <v>10259</v>
      </c>
      <c r="B8447" s="24" t="s">
        <v>27</v>
      </c>
      <c r="C8447" s="25">
        <v>43054</v>
      </c>
      <c r="D8447" s="24">
        <f>IFERROR(VLOOKUP(B8447,'2017_GT Roster'!$B$6:$H$21,7, FALSE), "NO MATCH!!!")</f>
        <v>9</v>
      </c>
      <c r="E8447" s="24">
        <f>IFERROR(VLOOKUP(GAME_JUMP_REPORT_CONSOLIDATED!C8447,GAME_INDEX!$A$7:$E$34,5,FALSE), "NO MATCH")</f>
        <v>1025</v>
      </c>
      <c r="F8447" s="24" t="str">
        <f>IFERROR(VLOOKUP(C8447,GAME_INDEX!$A$7:$E$34,4,FALSE), "NO MATCH!!!")</f>
        <v>Clemson</v>
      </c>
      <c r="G8447" t="s">
        <v>8433</v>
      </c>
      <c r="H8447" s="1">
        <v>43054</v>
      </c>
      <c r="I8447">
        <v>1920</v>
      </c>
      <c r="J8447" t="s">
        <v>7</v>
      </c>
      <c r="K8447" t="s">
        <v>27</v>
      </c>
      <c r="L8447">
        <v>11.2</v>
      </c>
    </row>
    <row r="8448" spans="1:12" x14ac:dyDescent="0.55000000000000004">
      <c r="A8448" s="24" t="str">
        <f t="shared" si="132"/>
        <v>102533</v>
      </c>
      <c r="B8448" s="24" t="s">
        <v>32</v>
      </c>
      <c r="C8448" s="25">
        <v>43054</v>
      </c>
      <c r="D8448" s="24">
        <f>IFERROR(VLOOKUP(B8448,'2017_GT Roster'!$B$6:$H$21,7, FALSE), "NO MATCH!!!")</f>
        <v>33</v>
      </c>
      <c r="E8448" s="24">
        <f>IFERROR(VLOOKUP(GAME_JUMP_REPORT_CONSOLIDATED!C8448,GAME_INDEX!$A$7:$E$34,5,FALSE), "NO MATCH")</f>
        <v>1025</v>
      </c>
      <c r="F8448" s="24" t="str">
        <f>IFERROR(VLOOKUP(C8448,GAME_INDEX!$A$7:$E$34,4,FALSE), "NO MATCH!!!")</f>
        <v>Clemson</v>
      </c>
      <c r="G8448" t="s">
        <v>8434</v>
      </c>
      <c r="H8448" s="1">
        <v>43054</v>
      </c>
      <c r="I8448">
        <v>1969</v>
      </c>
      <c r="J8448" t="s">
        <v>7</v>
      </c>
      <c r="K8448" t="s">
        <v>32</v>
      </c>
      <c r="L8448">
        <v>10.7</v>
      </c>
    </row>
    <row r="8449" spans="1:12" x14ac:dyDescent="0.55000000000000004">
      <c r="A8449" s="24" t="str">
        <f t="shared" si="132"/>
        <v>102511</v>
      </c>
      <c r="B8449" s="24" t="s">
        <v>14</v>
      </c>
      <c r="C8449" s="25">
        <v>43054</v>
      </c>
      <c r="D8449" s="24">
        <f>IFERROR(VLOOKUP(B8449,'2017_GT Roster'!$B$6:$H$21,7, FALSE), "NO MATCH!!!")</f>
        <v>11</v>
      </c>
      <c r="E8449" s="24">
        <f>IFERROR(VLOOKUP(GAME_JUMP_REPORT_CONSOLIDATED!C8449,GAME_INDEX!$A$7:$E$34,5,FALSE), "NO MATCH")</f>
        <v>1025</v>
      </c>
      <c r="F8449" s="24" t="str">
        <f>IFERROR(VLOOKUP(C8449,GAME_INDEX!$A$7:$E$34,4,FALSE), "NO MATCH!!!")</f>
        <v>Clemson</v>
      </c>
      <c r="G8449" t="s">
        <v>8435</v>
      </c>
      <c r="H8449" s="1">
        <v>43054</v>
      </c>
      <c r="I8449">
        <v>1972</v>
      </c>
      <c r="J8449" t="s">
        <v>7</v>
      </c>
      <c r="K8449" t="s">
        <v>14</v>
      </c>
      <c r="L8449">
        <v>15.8</v>
      </c>
    </row>
    <row r="8450" spans="1:12" x14ac:dyDescent="0.55000000000000004">
      <c r="A8450" s="24" t="str">
        <f t="shared" si="132"/>
        <v>10254</v>
      </c>
      <c r="B8450" s="24" t="s">
        <v>3262</v>
      </c>
      <c r="C8450" s="25">
        <v>43054</v>
      </c>
      <c r="D8450" s="24">
        <f>IFERROR(VLOOKUP(B8450,'2017_GT Roster'!$B$6:$H$21,7, FALSE), "NO MATCH!!!")</f>
        <v>4</v>
      </c>
      <c r="E8450" s="24">
        <f>IFERROR(VLOOKUP(GAME_JUMP_REPORT_CONSOLIDATED!C8450,GAME_INDEX!$A$7:$E$34,5,FALSE), "NO MATCH")</f>
        <v>1025</v>
      </c>
      <c r="F8450" s="24" t="str">
        <f>IFERROR(VLOOKUP(C8450,GAME_INDEX!$A$7:$E$34,4,FALSE), "NO MATCH!!!")</f>
        <v>Clemson</v>
      </c>
      <c r="G8450" t="s">
        <v>8436</v>
      </c>
      <c r="H8450" s="1">
        <v>43054</v>
      </c>
      <c r="I8450">
        <v>1974</v>
      </c>
      <c r="J8450" t="s">
        <v>7</v>
      </c>
      <c r="K8450" t="s">
        <v>3262</v>
      </c>
      <c r="L8450">
        <v>23.2</v>
      </c>
    </row>
    <row r="8451" spans="1:12" x14ac:dyDescent="0.55000000000000004">
      <c r="A8451" s="24" t="str">
        <f t="shared" si="132"/>
        <v>102511</v>
      </c>
      <c r="B8451" s="24" t="s">
        <v>14</v>
      </c>
      <c r="C8451" s="25">
        <v>43054</v>
      </c>
      <c r="D8451" s="24">
        <f>IFERROR(VLOOKUP(B8451,'2017_GT Roster'!$B$6:$H$21,7, FALSE), "NO MATCH!!!")</f>
        <v>11</v>
      </c>
      <c r="E8451" s="24">
        <f>IFERROR(VLOOKUP(GAME_JUMP_REPORT_CONSOLIDATED!C8451,GAME_INDEX!$A$7:$E$34,5,FALSE), "NO MATCH")</f>
        <v>1025</v>
      </c>
      <c r="F8451" s="24" t="str">
        <f>IFERROR(VLOOKUP(C8451,GAME_INDEX!$A$7:$E$34,4,FALSE), "NO MATCH!!!")</f>
        <v>Clemson</v>
      </c>
      <c r="G8451" t="s">
        <v>8437</v>
      </c>
      <c r="H8451" s="1">
        <v>43054</v>
      </c>
      <c r="I8451">
        <v>2117</v>
      </c>
      <c r="J8451" t="s">
        <v>7</v>
      </c>
      <c r="K8451" t="s">
        <v>14</v>
      </c>
      <c r="L8451">
        <v>25.4</v>
      </c>
    </row>
    <row r="8452" spans="1:12" x14ac:dyDescent="0.55000000000000004">
      <c r="A8452" s="24" t="str">
        <f t="shared" si="132"/>
        <v>10259</v>
      </c>
      <c r="B8452" s="24" t="s">
        <v>27</v>
      </c>
      <c r="C8452" s="25">
        <v>43054</v>
      </c>
      <c r="D8452" s="24">
        <f>IFERROR(VLOOKUP(B8452,'2017_GT Roster'!$B$6:$H$21,7, FALSE), "NO MATCH!!!")</f>
        <v>9</v>
      </c>
      <c r="E8452" s="24">
        <f>IFERROR(VLOOKUP(GAME_JUMP_REPORT_CONSOLIDATED!C8452,GAME_INDEX!$A$7:$E$34,5,FALSE), "NO MATCH")</f>
        <v>1025</v>
      </c>
      <c r="F8452" s="24" t="str">
        <f>IFERROR(VLOOKUP(C8452,GAME_INDEX!$A$7:$E$34,4,FALSE), "NO MATCH!!!")</f>
        <v>Clemson</v>
      </c>
      <c r="G8452" t="s">
        <v>8438</v>
      </c>
      <c r="H8452" s="1">
        <v>43054</v>
      </c>
      <c r="I8452">
        <v>2121</v>
      </c>
      <c r="J8452" t="s">
        <v>7</v>
      </c>
      <c r="K8452" t="s">
        <v>27</v>
      </c>
      <c r="L8452">
        <v>11.1</v>
      </c>
    </row>
    <row r="8453" spans="1:12" x14ac:dyDescent="0.55000000000000004">
      <c r="A8453" s="24" t="str">
        <f t="shared" si="132"/>
        <v>10254</v>
      </c>
      <c r="B8453" s="24" t="s">
        <v>3262</v>
      </c>
      <c r="C8453" s="25">
        <v>43054</v>
      </c>
      <c r="D8453" s="24">
        <f>IFERROR(VLOOKUP(B8453,'2017_GT Roster'!$B$6:$H$21,7, FALSE), "NO MATCH!!!")</f>
        <v>4</v>
      </c>
      <c r="E8453" s="24">
        <f>IFERROR(VLOOKUP(GAME_JUMP_REPORT_CONSOLIDATED!C8453,GAME_INDEX!$A$7:$E$34,5,FALSE), "NO MATCH")</f>
        <v>1025</v>
      </c>
      <c r="F8453" s="24" t="str">
        <f>IFERROR(VLOOKUP(C8453,GAME_INDEX!$A$7:$E$34,4,FALSE), "NO MATCH!!!")</f>
        <v>Clemson</v>
      </c>
      <c r="G8453" t="s">
        <v>8439</v>
      </c>
      <c r="H8453" s="1">
        <v>43054</v>
      </c>
      <c r="I8453">
        <v>2122</v>
      </c>
      <c r="J8453" t="s">
        <v>7</v>
      </c>
      <c r="K8453" t="s">
        <v>3262</v>
      </c>
      <c r="L8453">
        <v>20.100000000000001</v>
      </c>
    </row>
    <row r="8454" spans="1:12" x14ac:dyDescent="0.55000000000000004">
      <c r="A8454" s="24" t="str">
        <f t="shared" si="132"/>
        <v>10254</v>
      </c>
      <c r="B8454" s="24" t="s">
        <v>3262</v>
      </c>
      <c r="C8454" s="25">
        <v>43054</v>
      </c>
      <c r="D8454" s="24">
        <f>IFERROR(VLOOKUP(B8454,'2017_GT Roster'!$B$6:$H$21,7, FALSE), "NO MATCH!!!")</f>
        <v>4</v>
      </c>
      <c r="E8454" s="24">
        <f>IFERROR(VLOOKUP(GAME_JUMP_REPORT_CONSOLIDATED!C8454,GAME_INDEX!$A$7:$E$34,5,FALSE), "NO MATCH")</f>
        <v>1025</v>
      </c>
      <c r="F8454" s="24" t="str">
        <f>IFERROR(VLOOKUP(C8454,GAME_INDEX!$A$7:$E$34,4,FALSE), "NO MATCH!!!")</f>
        <v>Clemson</v>
      </c>
      <c r="G8454" t="s">
        <v>8440</v>
      </c>
      <c r="H8454" s="1">
        <v>43054</v>
      </c>
      <c r="I8454">
        <v>2127</v>
      </c>
      <c r="J8454" t="s">
        <v>7</v>
      </c>
      <c r="K8454" t="s">
        <v>3262</v>
      </c>
      <c r="L8454">
        <v>18.5</v>
      </c>
    </row>
    <row r="8455" spans="1:12" x14ac:dyDescent="0.55000000000000004">
      <c r="A8455" s="24" t="str">
        <f t="shared" si="132"/>
        <v>10259</v>
      </c>
      <c r="B8455" s="24" t="s">
        <v>27</v>
      </c>
      <c r="C8455" s="25">
        <v>43054</v>
      </c>
      <c r="D8455" s="24">
        <f>IFERROR(VLOOKUP(B8455,'2017_GT Roster'!$B$6:$H$21,7, FALSE), "NO MATCH!!!")</f>
        <v>9</v>
      </c>
      <c r="E8455" s="24">
        <f>IFERROR(VLOOKUP(GAME_JUMP_REPORT_CONSOLIDATED!C8455,GAME_INDEX!$A$7:$E$34,5,FALSE), "NO MATCH")</f>
        <v>1025</v>
      </c>
      <c r="F8455" s="24" t="str">
        <f>IFERROR(VLOOKUP(C8455,GAME_INDEX!$A$7:$E$34,4,FALSE), "NO MATCH!!!")</f>
        <v>Clemson</v>
      </c>
      <c r="G8455" t="s">
        <v>8441</v>
      </c>
      <c r="H8455" s="1">
        <v>43054</v>
      </c>
      <c r="I8455">
        <v>2128</v>
      </c>
      <c r="J8455" t="s">
        <v>7</v>
      </c>
      <c r="K8455" t="s">
        <v>27</v>
      </c>
      <c r="L8455">
        <v>12.6</v>
      </c>
    </row>
    <row r="8456" spans="1:12" x14ac:dyDescent="0.55000000000000004">
      <c r="A8456" s="24" t="str">
        <f t="shared" si="132"/>
        <v>10254</v>
      </c>
      <c r="B8456" s="24" t="s">
        <v>3262</v>
      </c>
      <c r="C8456" s="25">
        <v>43054</v>
      </c>
      <c r="D8456" s="24">
        <f>IFERROR(VLOOKUP(B8456,'2017_GT Roster'!$B$6:$H$21,7, FALSE), "NO MATCH!!!")</f>
        <v>4</v>
      </c>
      <c r="E8456" s="24">
        <f>IFERROR(VLOOKUP(GAME_JUMP_REPORT_CONSOLIDATED!C8456,GAME_INDEX!$A$7:$E$34,5,FALSE), "NO MATCH")</f>
        <v>1025</v>
      </c>
      <c r="F8456" s="24" t="str">
        <f>IFERROR(VLOOKUP(C8456,GAME_INDEX!$A$7:$E$34,4,FALSE), "NO MATCH!!!")</f>
        <v>Clemson</v>
      </c>
      <c r="G8456" t="s">
        <v>8442</v>
      </c>
      <c r="H8456" s="1">
        <v>43054</v>
      </c>
      <c r="I8456">
        <v>2131</v>
      </c>
      <c r="J8456" t="s">
        <v>7</v>
      </c>
      <c r="K8456" t="s">
        <v>3262</v>
      </c>
      <c r="L8456">
        <v>21.1</v>
      </c>
    </row>
    <row r="8457" spans="1:12" x14ac:dyDescent="0.55000000000000004">
      <c r="A8457" s="24" t="str">
        <f t="shared" si="132"/>
        <v>102511</v>
      </c>
      <c r="B8457" s="24" t="s">
        <v>14</v>
      </c>
      <c r="C8457" s="25">
        <v>43054</v>
      </c>
      <c r="D8457" s="24">
        <f>IFERROR(VLOOKUP(B8457,'2017_GT Roster'!$B$6:$H$21,7, FALSE), "NO MATCH!!!")</f>
        <v>11</v>
      </c>
      <c r="E8457" s="24">
        <f>IFERROR(VLOOKUP(GAME_JUMP_REPORT_CONSOLIDATED!C8457,GAME_INDEX!$A$7:$E$34,5,FALSE), "NO MATCH")</f>
        <v>1025</v>
      </c>
      <c r="F8457" s="24" t="str">
        <f>IFERROR(VLOOKUP(C8457,GAME_INDEX!$A$7:$E$34,4,FALSE), "NO MATCH!!!")</f>
        <v>Clemson</v>
      </c>
      <c r="G8457" t="s">
        <v>8443</v>
      </c>
      <c r="H8457" s="1">
        <v>43054</v>
      </c>
      <c r="I8457">
        <v>2133</v>
      </c>
      <c r="J8457" t="s">
        <v>7</v>
      </c>
      <c r="K8457" t="s">
        <v>14</v>
      </c>
      <c r="L8457">
        <v>17.7</v>
      </c>
    </row>
    <row r="8458" spans="1:12" x14ac:dyDescent="0.55000000000000004">
      <c r="A8458" s="24" t="str">
        <f t="shared" si="132"/>
        <v>102533</v>
      </c>
      <c r="B8458" s="24" t="s">
        <v>32</v>
      </c>
      <c r="C8458" s="25">
        <v>43054</v>
      </c>
      <c r="D8458" s="24">
        <f>IFERROR(VLOOKUP(B8458,'2017_GT Roster'!$B$6:$H$21,7, FALSE), "NO MATCH!!!")</f>
        <v>33</v>
      </c>
      <c r="E8458" s="24">
        <f>IFERROR(VLOOKUP(GAME_JUMP_REPORT_CONSOLIDATED!C8458,GAME_INDEX!$A$7:$E$34,5,FALSE), "NO MATCH")</f>
        <v>1025</v>
      </c>
      <c r="F8458" s="24" t="str">
        <f>IFERROR(VLOOKUP(C8458,GAME_INDEX!$A$7:$E$34,4,FALSE), "NO MATCH!!!")</f>
        <v>Clemson</v>
      </c>
      <c r="G8458" t="s">
        <v>8444</v>
      </c>
      <c r="H8458" s="1">
        <v>43054</v>
      </c>
      <c r="I8458">
        <v>2135</v>
      </c>
      <c r="J8458" t="s">
        <v>7</v>
      </c>
      <c r="K8458" t="s">
        <v>32</v>
      </c>
      <c r="L8458">
        <v>17.399999999999999</v>
      </c>
    </row>
    <row r="8459" spans="1:12" x14ac:dyDescent="0.55000000000000004">
      <c r="A8459" s="24" t="str">
        <f t="shared" si="132"/>
        <v>102511</v>
      </c>
      <c r="B8459" s="24" t="s">
        <v>14</v>
      </c>
      <c r="C8459" s="25">
        <v>43054</v>
      </c>
      <c r="D8459" s="24">
        <f>IFERROR(VLOOKUP(B8459,'2017_GT Roster'!$B$6:$H$21,7, FALSE), "NO MATCH!!!")</f>
        <v>11</v>
      </c>
      <c r="E8459" s="24">
        <f>IFERROR(VLOOKUP(GAME_JUMP_REPORT_CONSOLIDATED!C8459,GAME_INDEX!$A$7:$E$34,5,FALSE), "NO MATCH")</f>
        <v>1025</v>
      </c>
      <c r="F8459" s="24" t="str">
        <f>IFERROR(VLOOKUP(C8459,GAME_INDEX!$A$7:$E$34,4,FALSE), "NO MATCH!!!")</f>
        <v>Clemson</v>
      </c>
      <c r="G8459" t="s">
        <v>8445</v>
      </c>
      <c r="H8459" s="1">
        <v>43054</v>
      </c>
      <c r="I8459">
        <v>2138</v>
      </c>
      <c r="J8459" t="s">
        <v>7</v>
      </c>
      <c r="K8459" t="s">
        <v>14</v>
      </c>
      <c r="L8459">
        <v>19.399999999999999</v>
      </c>
    </row>
    <row r="8460" spans="1:12" x14ac:dyDescent="0.55000000000000004">
      <c r="A8460" s="24" t="str">
        <f t="shared" si="132"/>
        <v>10259</v>
      </c>
      <c r="B8460" s="24" t="s">
        <v>27</v>
      </c>
      <c r="C8460" s="25">
        <v>43054</v>
      </c>
      <c r="D8460" s="24">
        <f>IFERROR(VLOOKUP(B8460,'2017_GT Roster'!$B$6:$H$21,7, FALSE), "NO MATCH!!!")</f>
        <v>9</v>
      </c>
      <c r="E8460" s="24">
        <f>IFERROR(VLOOKUP(GAME_JUMP_REPORT_CONSOLIDATED!C8460,GAME_INDEX!$A$7:$E$34,5,FALSE), "NO MATCH")</f>
        <v>1025</v>
      </c>
      <c r="F8460" s="24" t="str">
        <f>IFERROR(VLOOKUP(C8460,GAME_INDEX!$A$7:$E$34,4,FALSE), "NO MATCH!!!")</f>
        <v>Clemson</v>
      </c>
      <c r="G8460" t="s">
        <v>8446</v>
      </c>
      <c r="H8460" s="1">
        <v>43054</v>
      </c>
      <c r="I8460">
        <v>2163</v>
      </c>
      <c r="J8460" t="s">
        <v>7</v>
      </c>
      <c r="K8460" t="s">
        <v>27</v>
      </c>
      <c r="L8460">
        <v>14.8</v>
      </c>
    </row>
    <row r="8461" spans="1:12" x14ac:dyDescent="0.55000000000000004">
      <c r="A8461" s="24" t="str">
        <f t="shared" si="132"/>
        <v>102511</v>
      </c>
      <c r="B8461" s="24" t="s">
        <v>14</v>
      </c>
      <c r="C8461" s="25">
        <v>43054</v>
      </c>
      <c r="D8461" s="24">
        <f>IFERROR(VLOOKUP(B8461,'2017_GT Roster'!$B$6:$H$21,7, FALSE), "NO MATCH!!!")</f>
        <v>11</v>
      </c>
      <c r="E8461" s="24">
        <f>IFERROR(VLOOKUP(GAME_JUMP_REPORT_CONSOLIDATED!C8461,GAME_INDEX!$A$7:$E$34,5,FALSE), "NO MATCH")</f>
        <v>1025</v>
      </c>
      <c r="F8461" s="24" t="str">
        <f>IFERROR(VLOOKUP(C8461,GAME_INDEX!$A$7:$E$34,4,FALSE), "NO MATCH!!!")</f>
        <v>Clemson</v>
      </c>
      <c r="G8461" t="s">
        <v>8447</v>
      </c>
      <c r="H8461" s="1">
        <v>43054</v>
      </c>
      <c r="I8461">
        <v>2179</v>
      </c>
      <c r="J8461" t="s">
        <v>7</v>
      </c>
      <c r="K8461" t="s">
        <v>14</v>
      </c>
      <c r="L8461">
        <v>15.9</v>
      </c>
    </row>
    <row r="8462" spans="1:12" x14ac:dyDescent="0.55000000000000004">
      <c r="A8462" s="24" t="str">
        <f t="shared" si="132"/>
        <v>102533</v>
      </c>
      <c r="B8462" s="24" t="s">
        <v>32</v>
      </c>
      <c r="C8462" s="25">
        <v>43054</v>
      </c>
      <c r="D8462" s="24">
        <f>IFERROR(VLOOKUP(B8462,'2017_GT Roster'!$B$6:$H$21,7, FALSE), "NO MATCH!!!")</f>
        <v>33</v>
      </c>
      <c r="E8462" s="24">
        <f>IFERROR(VLOOKUP(GAME_JUMP_REPORT_CONSOLIDATED!C8462,GAME_INDEX!$A$7:$E$34,5,FALSE), "NO MATCH")</f>
        <v>1025</v>
      </c>
      <c r="F8462" s="24" t="str">
        <f>IFERROR(VLOOKUP(C8462,GAME_INDEX!$A$7:$E$34,4,FALSE), "NO MATCH!!!")</f>
        <v>Clemson</v>
      </c>
      <c r="G8462" t="s">
        <v>8448</v>
      </c>
      <c r="H8462" s="1">
        <v>43054</v>
      </c>
      <c r="I8462">
        <v>2183</v>
      </c>
      <c r="J8462" t="s">
        <v>7</v>
      </c>
      <c r="K8462" t="s">
        <v>32</v>
      </c>
      <c r="L8462">
        <v>15.6</v>
      </c>
    </row>
    <row r="8463" spans="1:12" x14ac:dyDescent="0.55000000000000004">
      <c r="A8463" s="24" t="str">
        <f t="shared" si="132"/>
        <v>102511</v>
      </c>
      <c r="B8463" s="24" t="s">
        <v>14</v>
      </c>
      <c r="C8463" s="25">
        <v>43054</v>
      </c>
      <c r="D8463" s="24">
        <f>IFERROR(VLOOKUP(B8463,'2017_GT Roster'!$B$6:$H$21,7, FALSE), "NO MATCH!!!")</f>
        <v>11</v>
      </c>
      <c r="E8463" s="24">
        <f>IFERROR(VLOOKUP(GAME_JUMP_REPORT_CONSOLIDATED!C8463,GAME_INDEX!$A$7:$E$34,5,FALSE), "NO MATCH")</f>
        <v>1025</v>
      </c>
      <c r="F8463" s="24" t="str">
        <f>IFERROR(VLOOKUP(C8463,GAME_INDEX!$A$7:$E$34,4,FALSE), "NO MATCH!!!")</f>
        <v>Clemson</v>
      </c>
      <c r="G8463" t="s">
        <v>8449</v>
      </c>
      <c r="H8463" s="1">
        <v>43054</v>
      </c>
      <c r="I8463">
        <v>2200</v>
      </c>
      <c r="J8463" t="s">
        <v>7</v>
      </c>
      <c r="K8463" t="s">
        <v>14</v>
      </c>
      <c r="L8463">
        <v>15.3</v>
      </c>
    </row>
    <row r="8464" spans="1:12" x14ac:dyDescent="0.55000000000000004">
      <c r="A8464" s="24" t="str">
        <f t="shared" si="132"/>
        <v>10254</v>
      </c>
      <c r="B8464" s="24" t="s">
        <v>3262</v>
      </c>
      <c r="C8464" s="25">
        <v>43054</v>
      </c>
      <c r="D8464" s="24">
        <f>IFERROR(VLOOKUP(B8464,'2017_GT Roster'!$B$6:$H$21,7, FALSE), "NO MATCH!!!")</f>
        <v>4</v>
      </c>
      <c r="E8464" s="24">
        <f>IFERROR(VLOOKUP(GAME_JUMP_REPORT_CONSOLIDATED!C8464,GAME_INDEX!$A$7:$E$34,5,FALSE), "NO MATCH")</f>
        <v>1025</v>
      </c>
      <c r="F8464" s="24" t="str">
        <f>IFERROR(VLOOKUP(C8464,GAME_INDEX!$A$7:$E$34,4,FALSE), "NO MATCH!!!")</f>
        <v>Clemson</v>
      </c>
      <c r="G8464" t="s">
        <v>8450</v>
      </c>
      <c r="H8464" s="1">
        <v>43054</v>
      </c>
      <c r="I8464">
        <v>2202</v>
      </c>
      <c r="J8464" t="s">
        <v>7</v>
      </c>
      <c r="K8464" t="s">
        <v>3262</v>
      </c>
      <c r="L8464">
        <v>19.5</v>
      </c>
    </row>
    <row r="8465" spans="1:12" x14ac:dyDescent="0.55000000000000004">
      <c r="A8465" s="24" t="str">
        <f t="shared" si="132"/>
        <v>102511</v>
      </c>
      <c r="B8465" s="24" t="s">
        <v>14</v>
      </c>
      <c r="C8465" s="25">
        <v>43054</v>
      </c>
      <c r="D8465" s="24">
        <f>IFERROR(VLOOKUP(B8465,'2017_GT Roster'!$B$6:$H$21,7, FALSE), "NO MATCH!!!")</f>
        <v>11</v>
      </c>
      <c r="E8465" s="24">
        <f>IFERROR(VLOOKUP(GAME_JUMP_REPORT_CONSOLIDATED!C8465,GAME_INDEX!$A$7:$E$34,5,FALSE), "NO MATCH")</f>
        <v>1025</v>
      </c>
      <c r="F8465" s="24" t="str">
        <f>IFERROR(VLOOKUP(C8465,GAME_INDEX!$A$7:$E$34,4,FALSE), "NO MATCH!!!")</f>
        <v>Clemson</v>
      </c>
      <c r="G8465" t="s">
        <v>8451</v>
      </c>
      <c r="H8465" s="1">
        <v>43054</v>
      </c>
      <c r="I8465">
        <v>2316</v>
      </c>
      <c r="J8465" t="s">
        <v>7</v>
      </c>
      <c r="K8465" t="s">
        <v>14</v>
      </c>
      <c r="L8465">
        <v>14.8</v>
      </c>
    </row>
    <row r="8466" spans="1:12" x14ac:dyDescent="0.55000000000000004">
      <c r="A8466" s="24" t="str">
        <f t="shared" si="132"/>
        <v>10254</v>
      </c>
      <c r="B8466" s="24" t="s">
        <v>3262</v>
      </c>
      <c r="C8466" s="25">
        <v>43054</v>
      </c>
      <c r="D8466" s="24">
        <f>IFERROR(VLOOKUP(B8466,'2017_GT Roster'!$B$6:$H$21,7, FALSE), "NO MATCH!!!")</f>
        <v>4</v>
      </c>
      <c r="E8466" s="24">
        <f>IFERROR(VLOOKUP(GAME_JUMP_REPORT_CONSOLIDATED!C8466,GAME_INDEX!$A$7:$E$34,5,FALSE), "NO MATCH")</f>
        <v>1025</v>
      </c>
      <c r="F8466" s="24" t="str">
        <f>IFERROR(VLOOKUP(C8466,GAME_INDEX!$A$7:$E$34,4,FALSE), "NO MATCH!!!")</f>
        <v>Clemson</v>
      </c>
      <c r="G8466" t="s">
        <v>8452</v>
      </c>
      <c r="H8466" s="1">
        <v>43054</v>
      </c>
      <c r="I8466">
        <v>2318</v>
      </c>
      <c r="J8466" t="s">
        <v>7</v>
      </c>
      <c r="K8466" t="s">
        <v>3262</v>
      </c>
      <c r="L8466">
        <v>13.5</v>
      </c>
    </row>
    <row r="8467" spans="1:12" x14ac:dyDescent="0.55000000000000004">
      <c r="A8467" s="24" t="str">
        <f t="shared" si="132"/>
        <v>10254</v>
      </c>
      <c r="B8467" s="24" t="s">
        <v>3262</v>
      </c>
      <c r="C8467" s="25">
        <v>43054</v>
      </c>
      <c r="D8467" s="24">
        <f>IFERROR(VLOOKUP(B8467,'2017_GT Roster'!$B$6:$H$21,7, FALSE), "NO MATCH!!!")</f>
        <v>4</v>
      </c>
      <c r="E8467" s="24">
        <f>IFERROR(VLOOKUP(GAME_JUMP_REPORT_CONSOLIDATED!C8467,GAME_INDEX!$A$7:$E$34,5,FALSE), "NO MATCH")</f>
        <v>1025</v>
      </c>
      <c r="F8467" s="24" t="str">
        <f>IFERROR(VLOOKUP(C8467,GAME_INDEX!$A$7:$E$34,4,FALSE), "NO MATCH!!!")</f>
        <v>Clemson</v>
      </c>
      <c r="G8467" t="s">
        <v>8453</v>
      </c>
      <c r="H8467" s="1">
        <v>43054</v>
      </c>
      <c r="I8467">
        <v>2339</v>
      </c>
      <c r="J8467" t="s">
        <v>7</v>
      </c>
      <c r="K8467" t="s">
        <v>3262</v>
      </c>
      <c r="L8467">
        <v>22.9</v>
      </c>
    </row>
    <row r="8468" spans="1:12" x14ac:dyDescent="0.55000000000000004">
      <c r="A8468" s="24" t="str">
        <f t="shared" si="132"/>
        <v>10259</v>
      </c>
      <c r="B8468" s="24" t="s">
        <v>27</v>
      </c>
      <c r="C8468" s="25">
        <v>43054</v>
      </c>
      <c r="D8468" s="24">
        <f>IFERROR(VLOOKUP(B8468,'2017_GT Roster'!$B$6:$H$21,7, FALSE), "NO MATCH!!!")</f>
        <v>9</v>
      </c>
      <c r="E8468" s="24">
        <f>IFERROR(VLOOKUP(GAME_JUMP_REPORT_CONSOLIDATED!C8468,GAME_INDEX!$A$7:$E$34,5,FALSE), "NO MATCH")</f>
        <v>1025</v>
      </c>
      <c r="F8468" s="24" t="str">
        <f>IFERROR(VLOOKUP(C8468,GAME_INDEX!$A$7:$E$34,4,FALSE), "NO MATCH!!!")</f>
        <v>Clemson</v>
      </c>
      <c r="G8468" t="s">
        <v>8454</v>
      </c>
      <c r="H8468" s="1">
        <v>43054</v>
      </c>
      <c r="I8468">
        <v>2345</v>
      </c>
      <c r="J8468" t="s">
        <v>7</v>
      </c>
      <c r="K8468" t="s">
        <v>27</v>
      </c>
      <c r="L8468">
        <v>14.7</v>
      </c>
    </row>
    <row r="8469" spans="1:12" x14ac:dyDescent="0.55000000000000004">
      <c r="A8469" s="24" t="str">
        <f t="shared" si="132"/>
        <v>10254</v>
      </c>
      <c r="B8469" s="24" t="s">
        <v>3262</v>
      </c>
      <c r="C8469" s="25">
        <v>43054</v>
      </c>
      <c r="D8469" s="24">
        <f>IFERROR(VLOOKUP(B8469,'2017_GT Roster'!$B$6:$H$21,7, FALSE), "NO MATCH!!!")</f>
        <v>4</v>
      </c>
      <c r="E8469" s="24">
        <f>IFERROR(VLOOKUP(GAME_JUMP_REPORT_CONSOLIDATED!C8469,GAME_INDEX!$A$7:$E$34,5,FALSE), "NO MATCH")</f>
        <v>1025</v>
      </c>
      <c r="F8469" s="24" t="str">
        <f>IFERROR(VLOOKUP(C8469,GAME_INDEX!$A$7:$E$34,4,FALSE), "NO MATCH!!!")</f>
        <v>Clemson</v>
      </c>
      <c r="G8469" t="s">
        <v>8455</v>
      </c>
      <c r="H8469" s="1">
        <v>43054</v>
      </c>
      <c r="I8469">
        <v>2357</v>
      </c>
      <c r="J8469" t="s">
        <v>7</v>
      </c>
      <c r="K8469" t="s">
        <v>3262</v>
      </c>
      <c r="L8469">
        <v>18.600000000000001</v>
      </c>
    </row>
    <row r="8470" spans="1:12" x14ac:dyDescent="0.55000000000000004">
      <c r="A8470" s="24" t="str">
        <f t="shared" si="132"/>
        <v>10259</v>
      </c>
      <c r="B8470" s="24" t="s">
        <v>27</v>
      </c>
      <c r="C8470" s="25">
        <v>43054</v>
      </c>
      <c r="D8470" s="24">
        <f>IFERROR(VLOOKUP(B8470,'2017_GT Roster'!$B$6:$H$21,7, FALSE), "NO MATCH!!!")</f>
        <v>9</v>
      </c>
      <c r="E8470" s="24">
        <f>IFERROR(VLOOKUP(GAME_JUMP_REPORT_CONSOLIDATED!C8470,GAME_INDEX!$A$7:$E$34,5,FALSE), "NO MATCH")</f>
        <v>1025</v>
      </c>
      <c r="F8470" s="24" t="str">
        <f>IFERROR(VLOOKUP(C8470,GAME_INDEX!$A$7:$E$34,4,FALSE), "NO MATCH!!!")</f>
        <v>Clemson</v>
      </c>
      <c r="G8470" t="s">
        <v>8456</v>
      </c>
      <c r="H8470" s="1">
        <v>43054</v>
      </c>
      <c r="I8470">
        <v>2460</v>
      </c>
      <c r="J8470" t="s">
        <v>7</v>
      </c>
      <c r="K8470" t="s">
        <v>27</v>
      </c>
      <c r="L8470">
        <v>11.1</v>
      </c>
    </row>
    <row r="8471" spans="1:12" x14ac:dyDescent="0.55000000000000004">
      <c r="A8471" s="24" t="str">
        <f t="shared" si="132"/>
        <v>10251</v>
      </c>
      <c r="B8471" s="24" t="s">
        <v>3254</v>
      </c>
      <c r="C8471" s="25">
        <v>43054</v>
      </c>
      <c r="D8471" s="24">
        <f>IFERROR(VLOOKUP(B8471,'2017_GT Roster'!$B$6:$H$21,7, FALSE), "NO MATCH!!!")</f>
        <v>1</v>
      </c>
      <c r="E8471" s="24">
        <f>IFERROR(VLOOKUP(GAME_JUMP_REPORT_CONSOLIDATED!C8471,GAME_INDEX!$A$7:$E$34,5,FALSE), "NO MATCH")</f>
        <v>1025</v>
      </c>
      <c r="F8471" s="24" t="str">
        <f>IFERROR(VLOOKUP(C8471,GAME_INDEX!$A$7:$E$34,4,FALSE), "NO MATCH!!!")</f>
        <v>Clemson</v>
      </c>
      <c r="G8471" t="s">
        <v>8457</v>
      </c>
      <c r="H8471" s="1">
        <v>43054</v>
      </c>
      <c r="I8471">
        <v>2471</v>
      </c>
      <c r="J8471" t="s">
        <v>7</v>
      </c>
      <c r="K8471" t="s">
        <v>3254</v>
      </c>
      <c r="L8471">
        <v>17.899999999999999</v>
      </c>
    </row>
    <row r="8472" spans="1:12" x14ac:dyDescent="0.55000000000000004">
      <c r="A8472" s="24" t="str">
        <f t="shared" si="132"/>
        <v>102510</v>
      </c>
      <c r="B8472" s="24" t="s">
        <v>5225</v>
      </c>
      <c r="C8472" s="25">
        <v>43054</v>
      </c>
      <c r="D8472" s="24">
        <f>IFERROR(VLOOKUP(B8472,'2017_GT Roster'!$B$6:$H$21,7, FALSE), "NO MATCH!!!")</f>
        <v>10</v>
      </c>
      <c r="E8472" s="24">
        <f>IFERROR(VLOOKUP(GAME_JUMP_REPORT_CONSOLIDATED!C8472,GAME_INDEX!$A$7:$E$34,5,FALSE), "NO MATCH")</f>
        <v>1025</v>
      </c>
      <c r="F8472" s="24" t="str">
        <f>IFERROR(VLOOKUP(C8472,GAME_INDEX!$A$7:$E$34,4,FALSE), "NO MATCH!!!")</f>
        <v>Clemson</v>
      </c>
      <c r="G8472" t="s">
        <v>8458</v>
      </c>
      <c r="H8472" s="1">
        <v>43054</v>
      </c>
      <c r="I8472">
        <v>2503</v>
      </c>
      <c r="J8472" t="s">
        <v>7</v>
      </c>
      <c r="K8472" t="s">
        <v>5225</v>
      </c>
      <c r="L8472">
        <v>10.199999999999999</v>
      </c>
    </row>
    <row r="8473" spans="1:12" x14ac:dyDescent="0.55000000000000004">
      <c r="A8473" s="24" t="str">
        <f t="shared" si="132"/>
        <v>10259</v>
      </c>
      <c r="B8473" s="24" t="s">
        <v>27</v>
      </c>
      <c r="C8473" s="25">
        <v>43054</v>
      </c>
      <c r="D8473" s="24">
        <f>IFERROR(VLOOKUP(B8473,'2017_GT Roster'!$B$6:$H$21,7, FALSE), "NO MATCH!!!")</f>
        <v>9</v>
      </c>
      <c r="E8473" s="24">
        <f>IFERROR(VLOOKUP(GAME_JUMP_REPORT_CONSOLIDATED!C8473,GAME_INDEX!$A$7:$E$34,5,FALSE), "NO MATCH")</f>
        <v>1025</v>
      </c>
      <c r="F8473" s="24" t="str">
        <f>IFERROR(VLOOKUP(C8473,GAME_INDEX!$A$7:$E$34,4,FALSE), "NO MATCH!!!")</f>
        <v>Clemson</v>
      </c>
      <c r="G8473" t="s">
        <v>8459</v>
      </c>
      <c r="H8473" s="1">
        <v>43054</v>
      </c>
      <c r="I8473">
        <v>2511</v>
      </c>
      <c r="J8473" t="s">
        <v>7</v>
      </c>
      <c r="K8473" t="s">
        <v>27</v>
      </c>
      <c r="L8473">
        <v>10.7</v>
      </c>
    </row>
    <row r="8474" spans="1:12" x14ac:dyDescent="0.55000000000000004">
      <c r="A8474" s="24" t="str">
        <f t="shared" si="132"/>
        <v>10251</v>
      </c>
      <c r="B8474" s="24" t="s">
        <v>3254</v>
      </c>
      <c r="C8474" s="25">
        <v>43054</v>
      </c>
      <c r="D8474" s="24">
        <f>IFERROR(VLOOKUP(B8474,'2017_GT Roster'!$B$6:$H$21,7, FALSE), "NO MATCH!!!")</f>
        <v>1</v>
      </c>
      <c r="E8474" s="24">
        <f>IFERROR(VLOOKUP(GAME_JUMP_REPORT_CONSOLIDATED!C8474,GAME_INDEX!$A$7:$E$34,5,FALSE), "NO MATCH")</f>
        <v>1025</v>
      </c>
      <c r="F8474" s="24" t="str">
        <f>IFERROR(VLOOKUP(C8474,GAME_INDEX!$A$7:$E$34,4,FALSE), "NO MATCH!!!")</f>
        <v>Clemson</v>
      </c>
      <c r="G8474" t="s">
        <v>8460</v>
      </c>
      <c r="H8474" s="1">
        <v>43054</v>
      </c>
      <c r="I8474">
        <v>2516</v>
      </c>
      <c r="J8474" t="s">
        <v>7</v>
      </c>
      <c r="K8474" t="s">
        <v>3254</v>
      </c>
      <c r="L8474">
        <v>20.7</v>
      </c>
    </row>
    <row r="8475" spans="1:12" x14ac:dyDescent="0.55000000000000004">
      <c r="A8475" s="24" t="str">
        <f t="shared" si="132"/>
        <v>102510</v>
      </c>
      <c r="B8475" s="24" t="s">
        <v>5225</v>
      </c>
      <c r="C8475" s="25">
        <v>43054</v>
      </c>
      <c r="D8475" s="24">
        <f>IFERROR(VLOOKUP(B8475,'2017_GT Roster'!$B$6:$H$21,7, FALSE), "NO MATCH!!!")</f>
        <v>10</v>
      </c>
      <c r="E8475" s="24">
        <f>IFERROR(VLOOKUP(GAME_JUMP_REPORT_CONSOLIDATED!C8475,GAME_INDEX!$A$7:$E$34,5,FALSE), "NO MATCH")</f>
        <v>1025</v>
      </c>
      <c r="F8475" s="24" t="str">
        <f>IFERROR(VLOOKUP(C8475,GAME_INDEX!$A$7:$E$34,4,FALSE), "NO MATCH!!!")</f>
        <v>Clemson</v>
      </c>
      <c r="G8475" t="s">
        <v>8461</v>
      </c>
      <c r="H8475" s="1">
        <v>43054</v>
      </c>
      <c r="I8475">
        <v>2528</v>
      </c>
      <c r="J8475" t="s">
        <v>7</v>
      </c>
      <c r="K8475" t="s">
        <v>5225</v>
      </c>
      <c r="L8475">
        <v>10.199999999999999</v>
      </c>
    </row>
    <row r="8476" spans="1:12" x14ac:dyDescent="0.55000000000000004">
      <c r="A8476" s="24" t="str">
        <f t="shared" si="132"/>
        <v>102511</v>
      </c>
      <c r="B8476" s="24" t="s">
        <v>14</v>
      </c>
      <c r="C8476" s="25">
        <v>43054</v>
      </c>
      <c r="D8476" s="24">
        <f>IFERROR(VLOOKUP(B8476,'2017_GT Roster'!$B$6:$H$21,7, FALSE), "NO MATCH!!!")</f>
        <v>11</v>
      </c>
      <c r="E8476" s="24">
        <f>IFERROR(VLOOKUP(GAME_JUMP_REPORT_CONSOLIDATED!C8476,GAME_INDEX!$A$7:$E$34,5,FALSE), "NO MATCH")</f>
        <v>1025</v>
      </c>
      <c r="F8476" s="24" t="str">
        <f>IFERROR(VLOOKUP(C8476,GAME_INDEX!$A$7:$E$34,4,FALSE), "NO MATCH!!!")</f>
        <v>Clemson</v>
      </c>
      <c r="G8476" t="s">
        <v>8462</v>
      </c>
      <c r="H8476" s="1">
        <v>43054</v>
      </c>
      <c r="I8476">
        <v>2533</v>
      </c>
      <c r="J8476" t="s">
        <v>7</v>
      </c>
      <c r="K8476" t="s">
        <v>14</v>
      </c>
      <c r="L8476">
        <v>12.4</v>
      </c>
    </row>
    <row r="8477" spans="1:12" x14ac:dyDescent="0.55000000000000004">
      <c r="A8477" s="24" t="str">
        <f t="shared" si="132"/>
        <v>10259</v>
      </c>
      <c r="B8477" s="24" t="s">
        <v>27</v>
      </c>
      <c r="C8477" s="25">
        <v>43054</v>
      </c>
      <c r="D8477" s="24">
        <f>IFERROR(VLOOKUP(B8477,'2017_GT Roster'!$B$6:$H$21,7, FALSE), "NO MATCH!!!")</f>
        <v>9</v>
      </c>
      <c r="E8477" s="24">
        <f>IFERROR(VLOOKUP(GAME_JUMP_REPORT_CONSOLIDATED!C8477,GAME_INDEX!$A$7:$E$34,5,FALSE), "NO MATCH")</f>
        <v>1025</v>
      </c>
      <c r="F8477" s="24" t="str">
        <f>IFERROR(VLOOKUP(C8477,GAME_INDEX!$A$7:$E$34,4,FALSE), "NO MATCH!!!")</f>
        <v>Clemson</v>
      </c>
      <c r="G8477" t="s">
        <v>8463</v>
      </c>
      <c r="H8477" s="1">
        <v>43054</v>
      </c>
      <c r="I8477">
        <v>2537</v>
      </c>
      <c r="J8477" t="s">
        <v>7</v>
      </c>
      <c r="K8477" t="s">
        <v>27</v>
      </c>
      <c r="L8477">
        <v>14.8</v>
      </c>
    </row>
    <row r="8478" spans="1:12" x14ac:dyDescent="0.55000000000000004">
      <c r="A8478" s="24" t="str">
        <f t="shared" si="132"/>
        <v>102533</v>
      </c>
      <c r="B8478" s="24" t="s">
        <v>32</v>
      </c>
      <c r="C8478" s="25">
        <v>43054</v>
      </c>
      <c r="D8478" s="24">
        <f>IFERROR(VLOOKUP(B8478,'2017_GT Roster'!$B$6:$H$21,7, FALSE), "NO MATCH!!!")</f>
        <v>33</v>
      </c>
      <c r="E8478" s="24">
        <f>IFERROR(VLOOKUP(GAME_JUMP_REPORT_CONSOLIDATED!C8478,GAME_INDEX!$A$7:$E$34,5,FALSE), "NO MATCH")</f>
        <v>1025</v>
      </c>
      <c r="F8478" s="24" t="str">
        <f>IFERROR(VLOOKUP(C8478,GAME_INDEX!$A$7:$E$34,4,FALSE), "NO MATCH!!!")</f>
        <v>Clemson</v>
      </c>
      <c r="G8478" t="s">
        <v>8464</v>
      </c>
      <c r="H8478" s="1">
        <v>43054</v>
      </c>
      <c r="I8478">
        <v>2573</v>
      </c>
      <c r="J8478" t="s">
        <v>7</v>
      </c>
      <c r="K8478" t="s">
        <v>32</v>
      </c>
      <c r="L8478">
        <v>14.7</v>
      </c>
    </row>
    <row r="8479" spans="1:12" x14ac:dyDescent="0.55000000000000004">
      <c r="A8479" s="24" t="str">
        <f t="shared" si="132"/>
        <v>102511</v>
      </c>
      <c r="B8479" s="24" t="s">
        <v>14</v>
      </c>
      <c r="C8479" s="25">
        <v>43054</v>
      </c>
      <c r="D8479" s="24">
        <f>IFERROR(VLOOKUP(B8479,'2017_GT Roster'!$B$6:$H$21,7, FALSE), "NO MATCH!!!")</f>
        <v>11</v>
      </c>
      <c r="E8479" s="24">
        <f>IFERROR(VLOOKUP(GAME_JUMP_REPORT_CONSOLIDATED!C8479,GAME_INDEX!$A$7:$E$34,5,FALSE), "NO MATCH")</f>
        <v>1025</v>
      </c>
      <c r="F8479" s="24" t="str">
        <f>IFERROR(VLOOKUP(C8479,GAME_INDEX!$A$7:$E$34,4,FALSE), "NO MATCH!!!")</f>
        <v>Clemson</v>
      </c>
      <c r="G8479" t="s">
        <v>8465</v>
      </c>
      <c r="H8479" s="1">
        <v>43054</v>
      </c>
      <c r="I8479">
        <v>2580</v>
      </c>
      <c r="J8479" t="s">
        <v>7</v>
      </c>
      <c r="K8479" t="s">
        <v>14</v>
      </c>
      <c r="L8479">
        <v>25.8</v>
      </c>
    </row>
    <row r="8480" spans="1:12" x14ac:dyDescent="0.55000000000000004">
      <c r="A8480" s="24" t="str">
        <f t="shared" si="132"/>
        <v>10259</v>
      </c>
      <c r="B8480" s="24" t="s">
        <v>27</v>
      </c>
      <c r="C8480" s="25">
        <v>43054</v>
      </c>
      <c r="D8480" s="24">
        <f>IFERROR(VLOOKUP(B8480,'2017_GT Roster'!$B$6:$H$21,7, FALSE), "NO MATCH!!!")</f>
        <v>9</v>
      </c>
      <c r="E8480" s="24">
        <f>IFERROR(VLOOKUP(GAME_JUMP_REPORT_CONSOLIDATED!C8480,GAME_INDEX!$A$7:$E$34,5,FALSE), "NO MATCH")</f>
        <v>1025</v>
      </c>
      <c r="F8480" s="24" t="str">
        <f>IFERROR(VLOOKUP(C8480,GAME_INDEX!$A$7:$E$34,4,FALSE), "NO MATCH!!!")</f>
        <v>Clemson</v>
      </c>
      <c r="G8480" t="s">
        <v>8466</v>
      </c>
      <c r="H8480" s="1">
        <v>43054</v>
      </c>
      <c r="I8480">
        <v>2581</v>
      </c>
      <c r="J8480" t="s">
        <v>7</v>
      </c>
      <c r="K8480" t="s">
        <v>27</v>
      </c>
      <c r="L8480">
        <v>16.899999999999999</v>
      </c>
    </row>
    <row r="8481" spans="1:12" x14ac:dyDescent="0.55000000000000004">
      <c r="A8481" s="24" t="str">
        <f t="shared" si="132"/>
        <v>10259</v>
      </c>
      <c r="B8481" s="24" t="s">
        <v>27</v>
      </c>
      <c r="C8481" s="25">
        <v>43054</v>
      </c>
      <c r="D8481" s="24">
        <f>IFERROR(VLOOKUP(B8481,'2017_GT Roster'!$B$6:$H$21,7, FALSE), "NO MATCH!!!")</f>
        <v>9</v>
      </c>
      <c r="E8481" s="24">
        <f>IFERROR(VLOOKUP(GAME_JUMP_REPORT_CONSOLIDATED!C8481,GAME_INDEX!$A$7:$E$34,5,FALSE), "NO MATCH")</f>
        <v>1025</v>
      </c>
      <c r="F8481" s="24" t="str">
        <f>IFERROR(VLOOKUP(C8481,GAME_INDEX!$A$7:$E$34,4,FALSE), "NO MATCH!!!")</f>
        <v>Clemson</v>
      </c>
      <c r="G8481" t="s">
        <v>8467</v>
      </c>
      <c r="H8481" s="1">
        <v>43054</v>
      </c>
      <c r="I8481">
        <v>2583</v>
      </c>
      <c r="J8481" t="s">
        <v>7</v>
      </c>
      <c r="K8481" t="s">
        <v>27</v>
      </c>
      <c r="L8481">
        <v>12.6</v>
      </c>
    </row>
    <row r="8482" spans="1:12" x14ac:dyDescent="0.55000000000000004">
      <c r="A8482" s="24" t="str">
        <f t="shared" si="132"/>
        <v>102533</v>
      </c>
      <c r="B8482" s="24" t="s">
        <v>32</v>
      </c>
      <c r="C8482" s="25">
        <v>43054</v>
      </c>
      <c r="D8482" s="24">
        <f>IFERROR(VLOOKUP(B8482,'2017_GT Roster'!$B$6:$H$21,7, FALSE), "NO MATCH!!!")</f>
        <v>33</v>
      </c>
      <c r="E8482" s="24">
        <f>IFERROR(VLOOKUP(GAME_JUMP_REPORT_CONSOLIDATED!C8482,GAME_INDEX!$A$7:$E$34,5,FALSE), "NO MATCH")</f>
        <v>1025</v>
      </c>
      <c r="F8482" s="24" t="str">
        <f>IFERROR(VLOOKUP(C8482,GAME_INDEX!$A$7:$E$34,4,FALSE), "NO MATCH!!!")</f>
        <v>Clemson</v>
      </c>
      <c r="G8482" t="s">
        <v>8468</v>
      </c>
      <c r="H8482" s="1">
        <v>43054</v>
      </c>
      <c r="I8482">
        <v>2597</v>
      </c>
      <c r="J8482" t="s">
        <v>7</v>
      </c>
      <c r="K8482" t="s">
        <v>32</v>
      </c>
      <c r="L8482">
        <v>14.5</v>
      </c>
    </row>
    <row r="8483" spans="1:12" x14ac:dyDescent="0.55000000000000004">
      <c r="A8483" s="24" t="str">
        <f t="shared" si="132"/>
        <v>10251</v>
      </c>
      <c r="B8483" s="24" t="s">
        <v>3254</v>
      </c>
      <c r="C8483" s="25">
        <v>43054</v>
      </c>
      <c r="D8483" s="24">
        <f>IFERROR(VLOOKUP(B8483,'2017_GT Roster'!$B$6:$H$21,7, FALSE), "NO MATCH!!!")</f>
        <v>1</v>
      </c>
      <c r="E8483" s="24">
        <f>IFERROR(VLOOKUP(GAME_JUMP_REPORT_CONSOLIDATED!C8483,GAME_INDEX!$A$7:$E$34,5,FALSE), "NO MATCH")</f>
        <v>1025</v>
      </c>
      <c r="F8483" s="24" t="str">
        <f>IFERROR(VLOOKUP(C8483,GAME_INDEX!$A$7:$E$34,4,FALSE), "NO MATCH!!!")</f>
        <v>Clemson</v>
      </c>
      <c r="G8483" t="s">
        <v>8469</v>
      </c>
      <c r="H8483" s="1">
        <v>43054</v>
      </c>
      <c r="I8483">
        <v>2604</v>
      </c>
      <c r="J8483" t="s">
        <v>7</v>
      </c>
      <c r="K8483" t="s">
        <v>3254</v>
      </c>
      <c r="L8483">
        <v>22</v>
      </c>
    </row>
    <row r="8484" spans="1:12" x14ac:dyDescent="0.55000000000000004">
      <c r="A8484" s="24" t="str">
        <f t="shared" si="132"/>
        <v>10259</v>
      </c>
      <c r="B8484" s="24" t="s">
        <v>27</v>
      </c>
      <c r="C8484" s="25">
        <v>43054</v>
      </c>
      <c r="D8484" s="24">
        <f>IFERROR(VLOOKUP(B8484,'2017_GT Roster'!$B$6:$H$21,7, FALSE), "NO MATCH!!!")</f>
        <v>9</v>
      </c>
      <c r="E8484" s="24">
        <f>IFERROR(VLOOKUP(GAME_JUMP_REPORT_CONSOLIDATED!C8484,GAME_INDEX!$A$7:$E$34,5,FALSE), "NO MATCH")</f>
        <v>1025</v>
      </c>
      <c r="F8484" s="24" t="str">
        <f>IFERROR(VLOOKUP(C8484,GAME_INDEX!$A$7:$E$34,4,FALSE), "NO MATCH!!!")</f>
        <v>Clemson</v>
      </c>
      <c r="G8484" t="s">
        <v>8470</v>
      </c>
      <c r="H8484" s="1">
        <v>43054</v>
      </c>
      <c r="I8484">
        <v>2604</v>
      </c>
      <c r="J8484" t="s">
        <v>7</v>
      </c>
      <c r="K8484" t="s">
        <v>27</v>
      </c>
      <c r="L8484">
        <v>15.4</v>
      </c>
    </row>
    <row r="8485" spans="1:12" x14ac:dyDescent="0.55000000000000004">
      <c r="A8485" s="24" t="str">
        <f t="shared" si="132"/>
        <v>10259</v>
      </c>
      <c r="B8485" s="24" t="s">
        <v>27</v>
      </c>
      <c r="C8485" s="25">
        <v>43054</v>
      </c>
      <c r="D8485" s="24">
        <f>IFERROR(VLOOKUP(B8485,'2017_GT Roster'!$B$6:$H$21,7, FALSE), "NO MATCH!!!")</f>
        <v>9</v>
      </c>
      <c r="E8485" s="24">
        <f>IFERROR(VLOOKUP(GAME_JUMP_REPORT_CONSOLIDATED!C8485,GAME_INDEX!$A$7:$E$34,5,FALSE), "NO MATCH")</f>
        <v>1025</v>
      </c>
      <c r="F8485" s="24" t="str">
        <f>IFERROR(VLOOKUP(C8485,GAME_INDEX!$A$7:$E$34,4,FALSE), "NO MATCH!!!")</f>
        <v>Clemson</v>
      </c>
      <c r="G8485" t="s">
        <v>8471</v>
      </c>
      <c r="H8485" s="1">
        <v>43054</v>
      </c>
      <c r="I8485">
        <v>2606</v>
      </c>
      <c r="J8485" t="s">
        <v>7</v>
      </c>
      <c r="K8485" t="s">
        <v>27</v>
      </c>
      <c r="L8485">
        <v>13.8</v>
      </c>
    </row>
    <row r="8486" spans="1:12" x14ac:dyDescent="0.55000000000000004">
      <c r="A8486" s="24" t="str">
        <f t="shared" si="132"/>
        <v>102533</v>
      </c>
      <c r="B8486" s="24" t="s">
        <v>32</v>
      </c>
      <c r="C8486" s="25">
        <v>43054</v>
      </c>
      <c r="D8486" s="24">
        <f>IFERROR(VLOOKUP(B8486,'2017_GT Roster'!$B$6:$H$21,7, FALSE), "NO MATCH!!!")</f>
        <v>33</v>
      </c>
      <c r="E8486" s="24">
        <f>IFERROR(VLOOKUP(GAME_JUMP_REPORT_CONSOLIDATED!C8486,GAME_INDEX!$A$7:$E$34,5,FALSE), "NO MATCH")</f>
        <v>1025</v>
      </c>
      <c r="F8486" s="24" t="str">
        <f>IFERROR(VLOOKUP(C8486,GAME_INDEX!$A$7:$E$34,4,FALSE), "NO MATCH!!!")</f>
        <v>Clemson</v>
      </c>
      <c r="G8486" t="s">
        <v>8472</v>
      </c>
      <c r="H8486" s="1">
        <v>43054</v>
      </c>
      <c r="I8486">
        <v>2624</v>
      </c>
      <c r="J8486" t="s">
        <v>7</v>
      </c>
      <c r="K8486" t="s">
        <v>32</v>
      </c>
      <c r="L8486">
        <v>13.8</v>
      </c>
    </row>
    <row r="8487" spans="1:12" x14ac:dyDescent="0.55000000000000004">
      <c r="A8487" s="24" t="str">
        <f t="shared" si="132"/>
        <v>10251</v>
      </c>
      <c r="B8487" s="24" t="s">
        <v>3254</v>
      </c>
      <c r="C8487" s="25">
        <v>43054</v>
      </c>
      <c r="D8487" s="24">
        <f>IFERROR(VLOOKUP(B8487,'2017_GT Roster'!$B$6:$H$21,7, FALSE), "NO MATCH!!!")</f>
        <v>1</v>
      </c>
      <c r="E8487" s="24">
        <f>IFERROR(VLOOKUP(GAME_JUMP_REPORT_CONSOLIDATED!C8487,GAME_INDEX!$A$7:$E$34,5,FALSE), "NO MATCH")</f>
        <v>1025</v>
      </c>
      <c r="F8487" s="24" t="str">
        <f>IFERROR(VLOOKUP(C8487,GAME_INDEX!$A$7:$E$34,4,FALSE), "NO MATCH!!!")</f>
        <v>Clemson</v>
      </c>
      <c r="G8487" t="s">
        <v>8473</v>
      </c>
      <c r="H8487" s="1">
        <v>43054</v>
      </c>
      <c r="I8487">
        <v>2631</v>
      </c>
      <c r="J8487" t="s">
        <v>7</v>
      </c>
      <c r="K8487" t="s">
        <v>3254</v>
      </c>
      <c r="L8487">
        <v>19.600000000000001</v>
      </c>
    </row>
    <row r="8488" spans="1:12" x14ac:dyDescent="0.55000000000000004">
      <c r="A8488" s="24" t="str">
        <f t="shared" si="132"/>
        <v>10259</v>
      </c>
      <c r="B8488" s="24" t="s">
        <v>27</v>
      </c>
      <c r="C8488" s="25">
        <v>43054</v>
      </c>
      <c r="D8488" s="24">
        <f>IFERROR(VLOOKUP(B8488,'2017_GT Roster'!$B$6:$H$21,7, FALSE), "NO MATCH!!!")</f>
        <v>9</v>
      </c>
      <c r="E8488" s="24">
        <f>IFERROR(VLOOKUP(GAME_JUMP_REPORT_CONSOLIDATED!C8488,GAME_INDEX!$A$7:$E$34,5,FALSE), "NO MATCH")</f>
        <v>1025</v>
      </c>
      <c r="F8488" s="24" t="str">
        <f>IFERROR(VLOOKUP(C8488,GAME_INDEX!$A$7:$E$34,4,FALSE), "NO MATCH!!!")</f>
        <v>Clemson</v>
      </c>
      <c r="G8488" t="s">
        <v>8474</v>
      </c>
      <c r="H8488" s="1">
        <v>43054</v>
      </c>
      <c r="I8488">
        <v>2631</v>
      </c>
      <c r="J8488" t="s">
        <v>7</v>
      </c>
      <c r="K8488" t="s">
        <v>27</v>
      </c>
      <c r="L8488">
        <v>14.5</v>
      </c>
    </row>
    <row r="8489" spans="1:12" x14ac:dyDescent="0.55000000000000004">
      <c r="A8489" s="24" t="str">
        <f t="shared" si="132"/>
        <v>102511</v>
      </c>
      <c r="B8489" s="24" t="s">
        <v>14</v>
      </c>
      <c r="C8489" s="25">
        <v>43054</v>
      </c>
      <c r="D8489" s="24">
        <f>IFERROR(VLOOKUP(B8489,'2017_GT Roster'!$B$6:$H$21,7, FALSE), "NO MATCH!!!")</f>
        <v>11</v>
      </c>
      <c r="E8489" s="24">
        <f>IFERROR(VLOOKUP(GAME_JUMP_REPORT_CONSOLIDATED!C8489,GAME_INDEX!$A$7:$E$34,5,FALSE), "NO MATCH")</f>
        <v>1025</v>
      </c>
      <c r="F8489" s="24" t="str">
        <f>IFERROR(VLOOKUP(C8489,GAME_INDEX!$A$7:$E$34,4,FALSE), "NO MATCH!!!")</f>
        <v>Clemson</v>
      </c>
      <c r="G8489" t="s">
        <v>8475</v>
      </c>
      <c r="H8489" s="1">
        <v>43054</v>
      </c>
      <c r="I8489">
        <v>2634</v>
      </c>
      <c r="J8489" t="s">
        <v>7</v>
      </c>
      <c r="K8489" t="s">
        <v>14</v>
      </c>
      <c r="L8489">
        <v>20.6</v>
      </c>
    </row>
    <row r="8490" spans="1:12" x14ac:dyDescent="0.55000000000000004">
      <c r="A8490" s="24" t="str">
        <f t="shared" si="132"/>
        <v>102511</v>
      </c>
      <c r="B8490" s="24" t="s">
        <v>14</v>
      </c>
      <c r="C8490" s="25">
        <v>43054</v>
      </c>
      <c r="D8490" s="24">
        <f>IFERROR(VLOOKUP(B8490,'2017_GT Roster'!$B$6:$H$21,7, FALSE), "NO MATCH!!!")</f>
        <v>11</v>
      </c>
      <c r="E8490" s="24">
        <f>IFERROR(VLOOKUP(GAME_JUMP_REPORT_CONSOLIDATED!C8490,GAME_INDEX!$A$7:$E$34,5,FALSE), "NO MATCH")</f>
        <v>1025</v>
      </c>
      <c r="F8490" s="24" t="str">
        <f>IFERROR(VLOOKUP(C8490,GAME_INDEX!$A$7:$E$34,4,FALSE), "NO MATCH!!!")</f>
        <v>Clemson</v>
      </c>
      <c r="G8490" t="s">
        <v>8476</v>
      </c>
      <c r="H8490" s="1">
        <v>43054</v>
      </c>
      <c r="I8490">
        <v>2640</v>
      </c>
      <c r="J8490" t="s">
        <v>7</v>
      </c>
      <c r="K8490" t="s">
        <v>14</v>
      </c>
      <c r="L8490">
        <v>13</v>
      </c>
    </row>
    <row r="8491" spans="1:12" x14ac:dyDescent="0.55000000000000004">
      <c r="A8491" s="24" t="str">
        <f t="shared" ref="A8491:A8554" si="133">E8491&amp;D8491</f>
        <v>102511</v>
      </c>
      <c r="B8491" s="24" t="s">
        <v>14</v>
      </c>
      <c r="C8491" s="25">
        <v>43054</v>
      </c>
      <c r="D8491" s="24">
        <f>IFERROR(VLOOKUP(B8491,'2017_GT Roster'!$B$6:$H$21,7, FALSE), "NO MATCH!!!")</f>
        <v>11</v>
      </c>
      <c r="E8491" s="24">
        <f>IFERROR(VLOOKUP(GAME_JUMP_REPORT_CONSOLIDATED!C8491,GAME_INDEX!$A$7:$E$34,5,FALSE), "NO MATCH")</f>
        <v>1025</v>
      </c>
      <c r="F8491" s="24" t="str">
        <f>IFERROR(VLOOKUP(C8491,GAME_INDEX!$A$7:$E$34,4,FALSE), "NO MATCH!!!")</f>
        <v>Clemson</v>
      </c>
      <c r="G8491" t="s">
        <v>8477</v>
      </c>
      <c r="H8491" s="1">
        <v>43054</v>
      </c>
      <c r="I8491">
        <v>2643</v>
      </c>
      <c r="J8491" t="s">
        <v>7</v>
      </c>
      <c r="K8491" t="s">
        <v>14</v>
      </c>
      <c r="L8491">
        <v>22.1</v>
      </c>
    </row>
    <row r="8492" spans="1:12" x14ac:dyDescent="0.55000000000000004">
      <c r="A8492" s="24" t="str">
        <f t="shared" si="133"/>
        <v>10251</v>
      </c>
      <c r="B8492" s="24" t="s">
        <v>3254</v>
      </c>
      <c r="C8492" s="25">
        <v>43054</v>
      </c>
      <c r="D8492" s="24">
        <f>IFERROR(VLOOKUP(B8492,'2017_GT Roster'!$B$6:$H$21,7, FALSE), "NO MATCH!!!")</f>
        <v>1</v>
      </c>
      <c r="E8492" s="24">
        <f>IFERROR(VLOOKUP(GAME_JUMP_REPORT_CONSOLIDATED!C8492,GAME_INDEX!$A$7:$E$34,5,FALSE), "NO MATCH")</f>
        <v>1025</v>
      </c>
      <c r="F8492" s="24" t="str">
        <f>IFERROR(VLOOKUP(C8492,GAME_INDEX!$A$7:$E$34,4,FALSE), "NO MATCH!!!")</f>
        <v>Clemson</v>
      </c>
      <c r="G8492" t="s">
        <v>8478</v>
      </c>
      <c r="H8492" s="1">
        <v>43054</v>
      </c>
      <c r="I8492">
        <v>2644</v>
      </c>
      <c r="J8492" t="s">
        <v>7</v>
      </c>
      <c r="K8492" t="s">
        <v>3254</v>
      </c>
      <c r="L8492">
        <v>16.600000000000001</v>
      </c>
    </row>
    <row r="8493" spans="1:12" x14ac:dyDescent="0.55000000000000004">
      <c r="A8493" s="24" t="str">
        <f t="shared" si="133"/>
        <v>10253</v>
      </c>
      <c r="B8493" s="24" t="s">
        <v>3344</v>
      </c>
      <c r="C8493" s="25">
        <v>43054</v>
      </c>
      <c r="D8493" s="24">
        <f>IFERROR(VLOOKUP(B8493,'2017_GT Roster'!$B$6:$H$21,7, FALSE), "NO MATCH!!!")</f>
        <v>3</v>
      </c>
      <c r="E8493" s="24">
        <f>IFERROR(VLOOKUP(GAME_JUMP_REPORT_CONSOLIDATED!C8493,GAME_INDEX!$A$7:$E$34,5,FALSE), "NO MATCH")</f>
        <v>1025</v>
      </c>
      <c r="F8493" s="24" t="str">
        <f>IFERROR(VLOOKUP(C8493,GAME_INDEX!$A$7:$E$34,4,FALSE), "NO MATCH!!!")</f>
        <v>Clemson</v>
      </c>
      <c r="G8493" t="s">
        <v>8479</v>
      </c>
      <c r="H8493" s="1">
        <v>43054</v>
      </c>
      <c r="I8493">
        <v>2645</v>
      </c>
      <c r="J8493" t="s">
        <v>7</v>
      </c>
      <c r="K8493" t="s">
        <v>3344</v>
      </c>
      <c r="L8493">
        <v>12.2</v>
      </c>
    </row>
    <row r="8494" spans="1:12" x14ac:dyDescent="0.55000000000000004">
      <c r="A8494" s="24" t="str">
        <f t="shared" si="133"/>
        <v>10253</v>
      </c>
      <c r="B8494" s="24" t="s">
        <v>3344</v>
      </c>
      <c r="C8494" s="25">
        <v>43054</v>
      </c>
      <c r="D8494" s="24">
        <f>IFERROR(VLOOKUP(B8494,'2017_GT Roster'!$B$6:$H$21,7, FALSE), "NO MATCH!!!")</f>
        <v>3</v>
      </c>
      <c r="E8494" s="24">
        <f>IFERROR(VLOOKUP(GAME_JUMP_REPORT_CONSOLIDATED!C8494,GAME_INDEX!$A$7:$E$34,5,FALSE), "NO MATCH")</f>
        <v>1025</v>
      </c>
      <c r="F8494" s="24" t="str">
        <f>IFERROR(VLOOKUP(C8494,GAME_INDEX!$A$7:$E$34,4,FALSE), "NO MATCH!!!")</f>
        <v>Clemson</v>
      </c>
      <c r="G8494" t="s">
        <v>8480</v>
      </c>
      <c r="H8494" s="1">
        <v>43054</v>
      </c>
      <c r="I8494">
        <v>2646</v>
      </c>
      <c r="J8494" t="s">
        <v>7</v>
      </c>
      <c r="K8494" t="s">
        <v>3344</v>
      </c>
      <c r="L8494">
        <v>13.7</v>
      </c>
    </row>
    <row r="8495" spans="1:12" x14ac:dyDescent="0.55000000000000004">
      <c r="A8495" s="24" t="str">
        <f t="shared" si="133"/>
        <v>10259</v>
      </c>
      <c r="B8495" s="24" t="s">
        <v>27</v>
      </c>
      <c r="C8495" s="25">
        <v>43054</v>
      </c>
      <c r="D8495" s="24">
        <f>IFERROR(VLOOKUP(B8495,'2017_GT Roster'!$B$6:$H$21,7, FALSE), "NO MATCH!!!")</f>
        <v>9</v>
      </c>
      <c r="E8495" s="24">
        <f>IFERROR(VLOOKUP(GAME_JUMP_REPORT_CONSOLIDATED!C8495,GAME_INDEX!$A$7:$E$34,5,FALSE), "NO MATCH")</f>
        <v>1025</v>
      </c>
      <c r="F8495" s="24" t="str">
        <f>IFERROR(VLOOKUP(C8495,GAME_INDEX!$A$7:$E$34,4,FALSE), "NO MATCH!!!")</f>
        <v>Clemson</v>
      </c>
      <c r="G8495" t="s">
        <v>8481</v>
      </c>
      <c r="H8495" s="1">
        <v>43054</v>
      </c>
      <c r="I8495">
        <v>2646</v>
      </c>
      <c r="J8495" t="s">
        <v>7</v>
      </c>
      <c r="K8495" t="s">
        <v>27</v>
      </c>
      <c r="L8495">
        <v>11.6</v>
      </c>
    </row>
    <row r="8496" spans="1:12" x14ac:dyDescent="0.55000000000000004">
      <c r="A8496" s="24" t="str">
        <f t="shared" si="133"/>
        <v>10253</v>
      </c>
      <c r="B8496" s="24" t="s">
        <v>3344</v>
      </c>
      <c r="C8496" s="25">
        <v>43054</v>
      </c>
      <c r="D8496" s="24">
        <f>IFERROR(VLOOKUP(B8496,'2017_GT Roster'!$B$6:$H$21,7, FALSE), "NO MATCH!!!")</f>
        <v>3</v>
      </c>
      <c r="E8496" s="24">
        <f>IFERROR(VLOOKUP(GAME_JUMP_REPORT_CONSOLIDATED!C8496,GAME_INDEX!$A$7:$E$34,5,FALSE), "NO MATCH")</f>
        <v>1025</v>
      </c>
      <c r="F8496" s="24" t="str">
        <f>IFERROR(VLOOKUP(C8496,GAME_INDEX!$A$7:$E$34,4,FALSE), "NO MATCH!!!")</f>
        <v>Clemson</v>
      </c>
      <c r="G8496" t="s">
        <v>8482</v>
      </c>
      <c r="H8496" s="1">
        <v>43054</v>
      </c>
      <c r="I8496">
        <v>2646</v>
      </c>
      <c r="J8496" t="s">
        <v>7</v>
      </c>
      <c r="K8496" t="s">
        <v>3344</v>
      </c>
      <c r="L8496">
        <v>14.7</v>
      </c>
    </row>
    <row r="8497" spans="1:12" x14ac:dyDescent="0.55000000000000004">
      <c r="A8497" s="24" t="str">
        <f t="shared" si="133"/>
        <v>10253</v>
      </c>
      <c r="B8497" s="24" t="s">
        <v>3344</v>
      </c>
      <c r="C8497" s="25">
        <v>43054</v>
      </c>
      <c r="D8497" s="24">
        <f>IFERROR(VLOOKUP(B8497,'2017_GT Roster'!$B$6:$H$21,7, FALSE), "NO MATCH!!!")</f>
        <v>3</v>
      </c>
      <c r="E8497" s="24">
        <f>IFERROR(VLOOKUP(GAME_JUMP_REPORT_CONSOLIDATED!C8497,GAME_INDEX!$A$7:$E$34,5,FALSE), "NO MATCH")</f>
        <v>1025</v>
      </c>
      <c r="F8497" s="24" t="str">
        <f>IFERROR(VLOOKUP(C8497,GAME_INDEX!$A$7:$E$34,4,FALSE), "NO MATCH!!!")</f>
        <v>Clemson</v>
      </c>
      <c r="G8497" t="s">
        <v>8483</v>
      </c>
      <c r="H8497" s="1">
        <v>43054</v>
      </c>
      <c r="I8497">
        <v>2647</v>
      </c>
      <c r="J8497" t="s">
        <v>7</v>
      </c>
      <c r="K8497" t="s">
        <v>3344</v>
      </c>
      <c r="L8497">
        <v>14</v>
      </c>
    </row>
    <row r="8498" spans="1:12" x14ac:dyDescent="0.55000000000000004">
      <c r="A8498" s="24" t="str">
        <f t="shared" si="133"/>
        <v>10253</v>
      </c>
      <c r="B8498" s="24" t="s">
        <v>3344</v>
      </c>
      <c r="C8498" s="25">
        <v>43054</v>
      </c>
      <c r="D8498" s="24">
        <f>IFERROR(VLOOKUP(B8498,'2017_GT Roster'!$B$6:$H$21,7, FALSE), "NO MATCH!!!")</f>
        <v>3</v>
      </c>
      <c r="E8498" s="24">
        <f>IFERROR(VLOOKUP(GAME_JUMP_REPORT_CONSOLIDATED!C8498,GAME_INDEX!$A$7:$E$34,5,FALSE), "NO MATCH")</f>
        <v>1025</v>
      </c>
      <c r="F8498" s="24" t="str">
        <f>IFERROR(VLOOKUP(C8498,GAME_INDEX!$A$7:$E$34,4,FALSE), "NO MATCH!!!")</f>
        <v>Clemson</v>
      </c>
      <c r="G8498" t="s">
        <v>8484</v>
      </c>
      <c r="H8498" s="1">
        <v>43054</v>
      </c>
      <c r="I8498">
        <v>2648</v>
      </c>
      <c r="J8498" t="s">
        <v>7</v>
      </c>
      <c r="K8498" t="s">
        <v>3344</v>
      </c>
      <c r="L8498">
        <v>6.9</v>
      </c>
    </row>
    <row r="8499" spans="1:12" x14ac:dyDescent="0.55000000000000004">
      <c r="A8499" s="24" t="str">
        <f t="shared" si="133"/>
        <v>10253</v>
      </c>
      <c r="B8499" s="24" t="s">
        <v>3344</v>
      </c>
      <c r="C8499" s="25">
        <v>43054</v>
      </c>
      <c r="D8499" s="24">
        <f>IFERROR(VLOOKUP(B8499,'2017_GT Roster'!$B$6:$H$21,7, FALSE), "NO MATCH!!!")</f>
        <v>3</v>
      </c>
      <c r="E8499" s="24">
        <f>IFERROR(VLOOKUP(GAME_JUMP_REPORT_CONSOLIDATED!C8499,GAME_INDEX!$A$7:$E$34,5,FALSE), "NO MATCH")</f>
        <v>1025</v>
      </c>
      <c r="F8499" s="24" t="str">
        <f>IFERROR(VLOOKUP(C8499,GAME_INDEX!$A$7:$E$34,4,FALSE), "NO MATCH!!!")</f>
        <v>Clemson</v>
      </c>
      <c r="G8499" t="s">
        <v>8485</v>
      </c>
      <c r="H8499" s="1">
        <v>43054</v>
      </c>
      <c r="I8499">
        <v>2648</v>
      </c>
      <c r="J8499" t="s">
        <v>7</v>
      </c>
      <c r="K8499" t="s">
        <v>3344</v>
      </c>
      <c r="L8499">
        <v>9.6</v>
      </c>
    </row>
    <row r="8500" spans="1:12" x14ac:dyDescent="0.55000000000000004">
      <c r="A8500" s="24" t="str">
        <f t="shared" si="133"/>
        <v>10259</v>
      </c>
      <c r="B8500" s="24" t="s">
        <v>27</v>
      </c>
      <c r="C8500" s="25">
        <v>43054</v>
      </c>
      <c r="D8500" s="24">
        <f>IFERROR(VLOOKUP(B8500,'2017_GT Roster'!$B$6:$H$21,7, FALSE), "NO MATCH!!!")</f>
        <v>9</v>
      </c>
      <c r="E8500" s="24">
        <f>IFERROR(VLOOKUP(GAME_JUMP_REPORT_CONSOLIDATED!C8500,GAME_INDEX!$A$7:$E$34,5,FALSE), "NO MATCH")</f>
        <v>1025</v>
      </c>
      <c r="F8500" s="24" t="str">
        <f>IFERROR(VLOOKUP(C8500,GAME_INDEX!$A$7:$E$34,4,FALSE), "NO MATCH!!!")</f>
        <v>Clemson</v>
      </c>
      <c r="G8500" t="s">
        <v>8486</v>
      </c>
      <c r="H8500" s="1">
        <v>43054</v>
      </c>
      <c r="I8500">
        <v>2648</v>
      </c>
      <c r="J8500" t="s">
        <v>7</v>
      </c>
      <c r="K8500" t="s">
        <v>27</v>
      </c>
      <c r="L8500">
        <v>11.1</v>
      </c>
    </row>
    <row r="8501" spans="1:12" x14ac:dyDescent="0.55000000000000004">
      <c r="A8501" s="24" t="str">
        <f t="shared" si="133"/>
        <v>10253</v>
      </c>
      <c r="B8501" s="24" t="s">
        <v>3344</v>
      </c>
      <c r="C8501" s="25">
        <v>43054</v>
      </c>
      <c r="D8501" s="24">
        <f>IFERROR(VLOOKUP(B8501,'2017_GT Roster'!$B$6:$H$21,7, FALSE), "NO MATCH!!!")</f>
        <v>3</v>
      </c>
      <c r="E8501" s="24">
        <f>IFERROR(VLOOKUP(GAME_JUMP_REPORT_CONSOLIDATED!C8501,GAME_INDEX!$A$7:$E$34,5,FALSE), "NO MATCH")</f>
        <v>1025</v>
      </c>
      <c r="F8501" s="24" t="str">
        <f>IFERROR(VLOOKUP(C8501,GAME_INDEX!$A$7:$E$34,4,FALSE), "NO MATCH!!!")</f>
        <v>Clemson</v>
      </c>
      <c r="G8501" t="s">
        <v>8487</v>
      </c>
      <c r="H8501" s="1">
        <v>43054</v>
      </c>
      <c r="I8501">
        <v>2649</v>
      </c>
      <c r="J8501" t="s">
        <v>7</v>
      </c>
      <c r="K8501" t="s">
        <v>3344</v>
      </c>
      <c r="L8501">
        <v>6.5</v>
      </c>
    </row>
    <row r="8502" spans="1:12" x14ac:dyDescent="0.55000000000000004">
      <c r="A8502" s="24" t="str">
        <f t="shared" si="133"/>
        <v>10253</v>
      </c>
      <c r="B8502" s="24" t="s">
        <v>3344</v>
      </c>
      <c r="C8502" s="25">
        <v>43054</v>
      </c>
      <c r="D8502" s="24">
        <f>IFERROR(VLOOKUP(B8502,'2017_GT Roster'!$B$6:$H$21,7, FALSE), "NO MATCH!!!")</f>
        <v>3</v>
      </c>
      <c r="E8502" s="24">
        <f>IFERROR(VLOOKUP(GAME_JUMP_REPORT_CONSOLIDATED!C8502,GAME_INDEX!$A$7:$E$34,5,FALSE), "NO MATCH")</f>
        <v>1025</v>
      </c>
      <c r="F8502" s="24" t="str">
        <f>IFERROR(VLOOKUP(C8502,GAME_INDEX!$A$7:$E$34,4,FALSE), "NO MATCH!!!")</f>
        <v>Clemson</v>
      </c>
      <c r="G8502" t="s">
        <v>8488</v>
      </c>
      <c r="H8502" s="1">
        <v>43054</v>
      </c>
      <c r="I8502">
        <v>2652</v>
      </c>
      <c r="J8502" t="s">
        <v>7</v>
      </c>
      <c r="K8502" t="s">
        <v>3344</v>
      </c>
      <c r="L8502">
        <v>11.6</v>
      </c>
    </row>
    <row r="8503" spans="1:12" x14ac:dyDescent="0.55000000000000004">
      <c r="A8503" s="24" t="str">
        <f t="shared" si="133"/>
        <v>102511</v>
      </c>
      <c r="B8503" s="24" t="s">
        <v>14</v>
      </c>
      <c r="C8503" s="25">
        <v>43054</v>
      </c>
      <c r="D8503" s="24">
        <f>IFERROR(VLOOKUP(B8503,'2017_GT Roster'!$B$6:$H$21,7, FALSE), "NO MATCH!!!")</f>
        <v>11</v>
      </c>
      <c r="E8503" s="24">
        <f>IFERROR(VLOOKUP(GAME_JUMP_REPORT_CONSOLIDATED!C8503,GAME_INDEX!$A$7:$E$34,5,FALSE), "NO MATCH")</f>
        <v>1025</v>
      </c>
      <c r="F8503" s="24" t="str">
        <f>IFERROR(VLOOKUP(C8503,GAME_INDEX!$A$7:$E$34,4,FALSE), "NO MATCH!!!")</f>
        <v>Clemson</v>
      </c>
      <c r="G8503" t="s">
        <v>8489</v>
      </c>
      <c r="H8503" s="1">
        <v>43054</v>
      </c>
      <c r="I8503">
        <v>2690</v>
      </c>
      <c r="J8503" t="s">
        <v>7</v>
      </c>
      <c r="K8503" t="s">
        <v>14</v>
      </c>
      <c r="L8503">
        <v>21.9</v>
      </c>
    </row>
    <row r="8504" spans="1:12" x14ac:dyDescent="0.55000000000000004">
      <c r="A8504" s="24" t="str">
        <f t="shared" si="133"/>
        <v>10251</v>
      </c>
      <c r="B8504" s="24" t="s">
        <v>3254</v>
      </c>
      <c r="C8504" s="25">
        <v>43054</v>
      </c>
      <c r="D8504" s="24">
        <f>IFERROR(VLOOKUP(B8504,'2017_GT Roster'!$B$6:$H$21,7, FALSE), "NO MATCH!!!")</f>
        <v>1</v>
      </c>
      <c r="E8504" s="24">
        <f>IFERROR(VLOOKUP(GAME_JUMP_REPORT_CONSOLIDATED!C8504,GAME_INDEX!$A$7:$E$34,5,FALSE), "NO MATCH")</f>
        <v>1025</v>
      </c>
      <c r="F8504" s="24" t="str">
        <f>IFERROR(VLOOKUP(C8504,GAME_INDEX!$A$7:$E$34,4,FALSE), "NO MATCH!!!")</f>
        <v>Clemson</v>
      </c>
      <c r="G8504" t="s">
        <v>8490</v>
      </c>
      <c r="H8504" s="1">
        <v>43054</v>
      </c>
      <c r="I8504">
        <v>2699</v>
      </c>
      <c r="J8504" t="s">
        <v>7</v>
      </c>
      <c r="K8504" t="s">
        <v>3254</v>
      </c>
      <c r="L8504">
        <v>12.1</v>
      </c>
    </row>
    <row r="8505" spans="1:12" x14ac:dyDescent="0.55000000000000004">
      <c r="A8505" s="24" t="str">
        <f t="shared" si="133"/>
        <v>10254</v>
      </c>
      <c r="B8505" s="24" t="s">
        <v>3262</v>
      </c>
      <c r="C8505" s="25">
        <v>43054</v>
      </c>
      <c r="D8505" s="24">
        <f>IFERROR(VLOOKUP(B8505,'2017_GT Roster'!$B$6:$H$21,7, FALSE), "NO MATCH!!!")</f>
        <v>4</v>
      </c>
      <c r="E8505" s="24">
        <f>IFERROR(VLOOKUP(GAME_JUMP_REPORT_CONSOLIDATED!C8505,GAME_INDEX!$A$7:$E$34,5,FALSE), "NO MATCH")</f>
        <v>1025</v>
      </c>
      <c r="F8505" s="24" t="str">
        <f>IFERROR(VLOOKUP(C8505,GAME_INDEX!$A$7:$E$34,4,FALSE), "NO MATCH!!!")</f>
        <v>Clemson</v>
      </c>
      <c r="G8505" t="s">
        <v>8491</v>
      </c>
      <c r="H8505" s="1">
        <v>43054</v>
      </c>
      <c r="I8505">
        <v>2700</v>
      </c>
      <c r="J8505" t="s">
        <v>7</v>
      </c>
      <c r="K8505" t="s">
        <v>3262</v>
      </c>
      <c r="L8505">
        <v>21.1</v>
      </c>
    </row>
    <row r="8506" spans="1:12" x14ac:dyDescent="0.55000000000000004">
      <c r="A8506" s="24" t="str">
        <f t="shared" si="133"/>
        <v>10259</v>
      </c>
      <c r="B8506" s="24" t="s">
        <v>27</v>
      </c>
      <c r="C8506" s="25">
        <v>43054</v>
      </c>
      <c r="D8506" s="24">
        <f>IFERROR(VLOOKUP(B8506,'2017_GT Roster'!$B$6:$H$21,7, FALSE), "NO MATCH!!!")</f>
        <v>9</v>
      </c>
      <c r="E8506" s="24">
        <f>IFERROR(VLOOKUP(GAME_JUMP_REPORT_CONSOLIDATED!C8506,GAME_INDEX!$A$7:$E$34,5,FALSE), "NO MATCH")</f>
        <v>1025</v>
      </c>
      <c r="F8506" s="24" t="str">
        <f>IFERROR(VLOOKUP(C8506,GAME_INDEX!$A$7:$E$34,4,FALSE), "NO MATCH!!!")</f>
        <v>Clemson</v>
      </c>
      <c r="G8506" t="s">
        <v>8492</v>
      </c>
      <c r="H8506" s="1">
        <v>43054</v>
      </c>
      <c r="I8506">
        <v>2704</v>
      </c>
      <c r="J8506" t="s">
        <v>7</v>
      </c>
      <c r="K8506" t="s">
        <v>27</v>
      </c>
      <c r="L8506">
        <v>14.7</v>
      </c>
    </row>
    <row r="8507" spans="1:12" x14ac:dyDescent="0.55000000000000004">
      <c r="A8507" s="24" t="str">
        <f t="shared" si="133"/>
        <v>10254</v>
      </c>
      <c r="B8507" s="24" t="s">
        <v>3262</v>
      </c>
      <c r="C8507" s="25">
        <v>43054</v>
      </c>
      <c r="D8507" s="24">
        <f>IFERROR(VLOOKUP(B8507,'2017_GT Roster'!$B$6:$H$21,7, FALSE), "NO MATCH!!!")</f>
        <v>4</v>
      </c>
      <c r="E8507" s="24">
        <f>IFERROR(VLOOKUP(GAME_JUMP_REPORT_CONSOLIDATED!C8507,GAME_INDEX!$A$7:$E$34,5,FALSE), "NO MATCH")</f>
        <v>1025</v>
      </c>
      <c r="F8507" s="24" t="str">
        <f>IFERROR(VLOOKUP(C8507,GAME_INDEX!$A$7:$E$34,4,FALSE), "NO MATCH!!!")</f>
        <v>Clemson</v>
      </c>
      <c r="G8507" t="s">
        <v>8493</v>
      </c>
      <c r="H8507" s="1">
        <v>43054</v>
      </c>
      <c r="I8507">
        <v>2704</v>
      </c>
      <c r="J8507" t="s">
        <v>7</v>
      </c>
      <c r="K8507" t="s">
        <v>3262</v>
      </c>
      <c r="L8507">
        <v>19.399999999999999</v>
      </c>
    </row>
    <row r="8508" spans="1:12" x14ac:dyDescent="0.55000000000000004">
      <c r="A8508" s="24" t="str">
        <f t="shared" si="133"/>
        <v>102511</v>
      </c>
      <c r="B8508" s="24" t="s">
        <v>14</v>
      </c>
      <c r="C8508" s="25">
        <v>43054</v>
      </c>
      <c r="D8508" s="24">
        <f>IFERROR(VLOOKUP(B8508,'2017_GT Roster'!$B$6:$H$21,7, FALSE), "NO MATCH!!!")</f>
        <v>11</v>
      </c>
      <c r="E8508" s="24">
        <f>IFERROR(VLOOKUP(GAME_JUMP_REPORT_CONSOLIDATED!C8508,GAME_INDEX!$A$7:$E$34,5,FALSE), "NO MATCH")</f>
        <v>1025</v>
      </c>
      <c r="F8508" s="24" t="str">
        <f>IFERROR(VLOOKUP(C8508,GAME_INDEX!$A$7:$E$34,4,FALSE), "NO MATCH!!!")</f>
        <v>Clemson</v>
      </c>
      <c r="G8508" t="s">
        <v>8494</v>
      </c>
      <c r="H8508" s="1">
        <v>43054</v>
      </c>
      <c r="I8508">
        <v>2713</v>
      </c>
      <c r="J8508" t="s">
        <v>7</v>
      </c>
      <c r="K8508" t="s">
        <v>14</v>
      </c>
      <c r="L8508">
        <v>18.8</v>
      </c>
    </row>
    <row r="8509" spans="1:12" x14ac:dyDescent="0.55000000000000004">
      <c r="A8509" s="24" t="str">
        <f t="shared" si="133"/>
        <v>102511</v>
      </c>
      <c r="B8509" s="24" t="s">
        <v>14</v>
      </c>
      <c r="C8509" s="25">
        <v>43054</v>
      </c>
      <c r="D8509" s="24">
        <f>IFERROR(VLOOKUP(B8509,'2017_GT Roster'!$B$6:$H$21,7, FALSE), "NO MATCH!!!")</f>
        <v>11</v>
      </c>
      <c r="E8509" s="24">
        <f>IFERROR(VLOOKUP(GAME_JUMP_REPORT_CONSOLIDATED!C8509,GAME_INDEX!$A$7:$E$34,5,FALSE), "NO MATCH")</f>
        <v>1025</v>
      </c>
      <c r="F8509" s="24" t="str">
        <f>IFERROR(VLOOKUP(C8509,GAME_INDEX!$A$7:$E$34,4,FALSE), "NO MATCH!!!")</f>
        <v>Clemson</v>
      </c>
      <c r="G8509" t="s">
        <v>8494</v>
      </c>
      <c r="H8509" s="1">
        <v>43054</v>
      </c>
      <c r="I8509">
        <v>2713</v>
      </c>
      <c r="J8509" t="s">
        <v>7</v>
      </c>
      <c r="K8509" t="s">
        <v>14</v>
      </c>
      <c r="L8509">
        <v>18.8</v>
      </c>
    </row>
    <row r="8510" spans="1:12" x14ac:dyDescent="0.55000000000000004">
      <c r="A8510" s="24" t="str">
        <f t="shared" si="133"/>
        <v>10251</v>
      </c>
      <c r="B8510" s="24" t="s">
        <v>3254</v>
      </c>
      <c r="C8510" s="25">
        <v>43054</v>
      </c>
      <c r="D8510" s="24">
        <f>IFERROR(VLOOKUP(B8510,'2017_GT Roster'!$B$6:$H$21,7, FALSE), "NO MATCH!!!")</f>
        <v>1</v>
      </c>
      <c r="E8510" s="24">
        <f>IFERROR(VLOOKUP(GAME_JUMP_REPORT_CONSOLIDATED!C8510,GAME_INDEX!$A$7:$E$34,5,FALSE), "NO MATCH")</f>
        <v>1025</v>
      </c>
      <c r="F8510" s="24" t="str">
        <f>IFERROR(VLOOKUP(C8510,GAME_INDEX!$A$7:$E$34,4,FALSE), "NO MATCH!!!")</f>
        <v>Clemson</v>
      </c>
      <c r="G8510" t="s">
        <v>8495</v>
      </c>
      <c r="H8510" s="1">
        <v>43054</v>
      </c>
      <c r="I8510">
        <v>2725</v>
      </c>
      <c r="J8510" t="s">
        <v>7</v>
      </c>
      <c r="K8510" t="s">
        <v>3254</v>
      </c>
      <c r="L8510">
        <v>11.2</v>
      </c>
    </row>
    <row r="8511" spans="1:12" x14ac:dyDescent="0.55000000000000004">
      <c r="A8511" s="24" t="str">
        <f t="shared" si="133"/>
        <v>10254</v>
      </c>
      <c r="B8511" s="24" t="s">
        <v>3262</v>
      </c>
      <c r="C8511" s="25">
        <v>43054</v>
      </c>
      <c r="D8511" s="24">
        <f>IFERROR(VLOOKUP(B8511,'2017_GT Roster'!$B$6:$H$21,7, FALSE), "NO MATCH!!!")</f>
        <v>4</v>
      </c>
      <c r="E8511" s="24">
        <f>IFERROR(VLOOKUP(GAME_JUMP_REPORT_CONSOLIDATED!C8511,GAME_INDEX!$A$7:$E$34,5,FALSE), "NO MATCH")</f>
        <v>1025</v>
      </c>
      <c r="F8511" s="24" t="str">
        <f>IFERROR(VLOOKUP(C8511,GAME_INDEX!$A$7:$E$34,4,FALSE), "NO MATCH!!!")</f>
        <v>Clemson</v>
      </c>
      <c r="G8511" t="s">
        <v>8496</v>
      </c>
      <c r="H8511" s="1">
        <v>43054</v>
      </c>
      <c r="I8511">
        <v>2727</v>
      </c>
      <c r="J8511" t="s">
        <v>7</v>
      </c>
      <c r="K8511" t="s">
        <v>3262</v>
      </c>
      <c r="L8511">
        <v>23.7</v>
      </c>
    </row>
    <row r="8512" spans="1:12" x14ac:dyDescent="0.55000000000000004">
      <c r="A8512" s="24" t="str">
        <f t="shared" si="133"/>
        <v>10259</v>
      </c>
      <c r="B8512" s="24" t="s">
        <v>27</v>
      </c>
      <c r="C8512" s="25">
        <v>43054</v>
      </c>
      <c r="D8512" s="24">
        <f>IFERROR(VLOOKUP(B8512,'2017_GT Roster'!$B$6:$H$21,7, FALSE), "NO MATCH!!!")</f>
        <v>9</v>
      </c>
      <c r="E8512" s="24">
        <f>IFERROR(VLOOKUP(GAME_JUMP_REPORT_CONSOLIDATED!C8512,GAME_INDEX!$A$7:$E$34,5,FALSE), "NO MATCH")</f>
        <v>1025</v>
      </c>
      <c r="F8512" s="24" t="str">
        <f>IFERROR(VLOOKUP(C8512,GAME_INDEX!$A$7:$E$34,4,FALSE), "NO MATCH!!!")</f>
        <v>Clemson</v>
      </c>
      <c r="G8512" t="s">
        <v>8497</v>
      </c>
      <c r="H8512" s="1">
        <v>43054</v>
      </c>
      <c r="I8512">
        <v>2730</v>
      </c>
      <c r="J8512" t="s">
        <v>7</v>
      </c>
      <c r="K8512" t="s">
        <v>27</v>
      </c>
      <c r="L8512">
        <v>13.1</v>
      </c>
    </row>
    <row r="8513" spans="1:12" x14ac:dyDescent="0.55000000000000004">
      <c r="A8513" s="24" t="str">
        <f t="shared" si="133"/>
        <v>10254</v>
      </c>
      <c r="B8513" s="24" t="s">
        <v>3262</v>
      </c>
      <c r="C8513" s="25">
        <v>43054</v>
      </c>
      <c r="D8513" s="24">
        <f>IFERROR(VLOOKUP(B8513,'2017_GT Roster'!$B$6:$H$21,7, FALSE), "NO MATCH!!!")</f>
        <v>4</v>
      </c>
      <c r="E8513" s="24">
        <f>IFERROR(VLOOKUP(GAME_JUMP_REPORT_CONSOLIDATED!C8513,GAME_INDEX!$A$7:$E$34,5,FALSE), "NO MATCH")</f>
        <v>1025</v>
      </c>
      <c r="F8513" s="24" t="str">
        <f>IFERROR(VLOOKUP(C8513,GAME_INDEX!$A$7:$E$34,4,FALSE), "NO MATCH!!!")</f>
        <v>Clemson</v>
      </c>
      <c r="G8513" t="s">
        <v>8498</v>
      </c>
      <c r="H8513" s="1">
        <v>43054</v>
      </c>
      <c r="I8513">
        <v>3013</v>
      </c>
      <c r="J8513" t="s">
        <v>7</v>
      </c>
      <c r="K8513" t="s">
        <v>3262</v>
      </c>
      <c r="L8513">
        <v>24.7</v>
      </c>
    </row>
    <row r="8514" spans="1:12" x14ac:dyDescent="0.55000000000000004">
      <c r="A8514" s="24" t="str">
        <f t="shared" si="133"/>
        <v>10259</v>
      </c>
      <c r="B8514" s="24" t="s">
        <v>27</v>
      </c>
      <c r="C8514" s="25">
        <v>43054</v>
      </c>
      <c r="D8514" s="24">
        <f>IFERROR(VLOOKUP(B8514,'2017_GT Roster'!$B$6:$H$21,7, FALSE), "NO MATCH!!!")</f>
        <v>9</v>
      </c>
      <c r="E8514" s="24">
        <f>IFERROR(VLOOKUP(GAME_JUMP_REPORT_CONSOLIDATED!C8514,GAME_INDEX!$A$7:$E$34,5,FALSE), "NO MATCH")</f>
        <v>1025</v>
      </c>
      <c r="F8514" s="24" t="str">
        <f>IFERROR(VLOOKUP(C8514,GAME_INDEX!$A$7:$E$34,4,FALSE), "NO MATCH!!!")</f>
        <v>Clemson</v>
      </c>
      <c r="G8514" t="s">
        <v>8499</v>
      </c>
      <c r="H8514" s="1">
        <v>43054</v>
      </c>
      <c r="I8514">
        <v>3016</v>
      </c>
      <c r="J8514" t="s">
        <v>7</v>
      </c>
      <c r="K8514" t="s">
        <v>27</v>
      </c>
      <c r="L8514">
        <v>11.4</v>
      </c>
    </row>
    <row r="8515" spans="1:12" x14ac:dyDescent="0.55000000000000004">
      <c r="A8515" s="24" t="str">
        <f t="shared" si="133"/>
        <v>10253</v>
      </c>
      <c r="B8515" s="24" t="s">
        <v>3344</v>
      </c>
      <c r="C8515" s="25">
        <v>43054</v>
      </c>
      <c r="D8515" s="24">
        <f>IFERROR(VLOOKUP(B8515,'2017_GT Roster'!$B$6:$H$21,7, FALSE), "NO MATCH!!!")</f>
        <v>3</v>
      </c>
      <c r="E8515" s="24">
        <f>IFERROR(VLOOKUP(GAME_JUMP_REPORT_CONSOLIDATED!C8515,GAME_INDEX!$A$7:$E$34,5,FALSE), "NO MATCH")</f>
        <v>1025</v>
      </c>
      <c r="F8515" s="24" t="str">
        <f>IFERROR(VLOOKUP(C8515,GAME_INDEX!$A$7:$E$34,4,FALSE), "NO MATCH!!!")</f>
        <v>Clemson</v>
      </c>
      <c r="G8515" t="s">
        <v>8500</v>
      </c>
      <c r="H8515" s="1">
        <v>43054</v>
      </c>
      <c r="I8515">
        <v>3021</v>
      </c>
      <c r="J8515" t="s">
        <v>7</v>
      </c>
      <c r="K8515" t="s">
        <v>3344</v>
      </c>
      <c r="L8515">
        <v>23.4</v>
      </c>
    </row>
    <row r="8516" spans="1:12" x14ac:dyDescent="0.55000000000000004">
      <c r="A8516" s="24" t="str">
        <f t="shared" si="133"/>
        <v>102533</v>
      </c>
      <c r="B8516" s="24" t="s">
        <v>32</v>
      </c>
      <c r="C8516" s="25">
        <v>43054</v>
      </c>
      <c r="D8516" s="24">
        <f>IFERROR(VLOOKUP(B8516,'2017_GT Roster'!$B$6:$H$21,7, FALSE), "NO MATCH!!!")</f>
        <v>33</v>
      </c>
      <c r="E8516" s="24">
        <f>IFERROR(VLOOKUP(GAME_JUMP_REPORT_CONSOLIDATED!C8516,GAME_INDEX!$A$7:$E$34,5,FALSE), "NO MATCH")</f>
        <v>1025</v>
      </c>
      <c r="F8516" s="24" t="str">
        <f>IFERROR(VLOOKUP(C8516,GAME_INDEX!$A$7:$E$34,4,FALSE), "NO MATCH!!!")</f>
        <v>Clemson</v>
      </c>
      <c r="G8516" t="s">
        <v>8501</v>
      </c>
      <c r="H8516" s="1">
        <v>43054</v>
      </c>
      <c r="I8516">
        <v>3034</v>
      </c>
      <c r="J8516" t="s">
        <v>7</v>
      </c>
      <c r="K8516" t="s">
        <v>32</v>
      </c>
      <c r="L8516">
        <v>18.3</v>
      </c>
    </row>
    <row r="8517" spans="1:12" x14ac:dyDescent="0.55000000000000004">
      <c r="A8517" s="24" t="str">
        <f t="shared" si="133"/>
        <v>10251</v>
      </c>
      <c r="B8517" s="24" t="s">
        <v>3254</v>
      </c>
      <c r="C8517" s="25">
        <v>43054</v>
      </c>
      <c r="D8517" s="24">
        <f>IFERROR(VLOOKUP(B8517,'2017_GT Roster'!$B$6:$H$21,7, FALSE), "NO MATCH!!!")</f>
        <v>1</v>
      </c>
      <c r="E8517" s="24">
        <f>IFERROR(VLOOKUP(GAME_JUMP_REPORT_CONSOLIDATED!C8517,GAME_INDEX!$A$7:$E$34,5,FALSE), "NO MATCH")</f>
        <v>1025</v>
      </c>
      <c r="F8517" s="24" t="str">
        <f>IFERROR(VLOOKUP(C8517,GAME_INDEX!$A$7:$E$34,4,FALSE), "NO MATCH!!!")</f>
        <v>Clemson</v>
      </c>
      <c r="G8517" t="s">
        <v>8502</v>
      </c>
      <c r="H8517" s="1">
        <v>43054</v>
      </c>
      <c r="I8517">
        <v>3037</v>
      </c>
      <c r="J8517" t="s">
        <v>7</v>
      </c>
      <c r="K8517" t="s">
        <v>3254</v>
      </c>
      <c r="L8517">
        <v>20.2</v>
      </c>
    </row>
    <row r="8518" spans="1:12" x14ac:dyDescent="0.55000000000000004">
      <c r="A8518" s="24" t="str">
        <f t="shared" si="133"/>
        <v>102533</v>
      </c>
      <c r="B8518" s="24" t="s">
        <v>32</v>
      </c>
      <c r="C8518" s="25">
        <v>43054</v>
      </c>
      <c r="D8518" s="24">
        <f>IFERROR(VLOOKUP(B8518,'2017_GT Roster'!$B$6:$H$21,7, FALSE), "NO MATCH!!!")</f>
        <v>33</v>
      </c>
      <c r="E8518" s="24">
        <f>IFERROR(VLOOKUP(GAME_JUMP_REPORT_CONSOLIDATED!C8518,GAME_INDEX!$A$7:$E$34,5,FALSE), "NO MATCH")</f>
        <v>1025</v>
      </c>
      <c r="F8518" s="24" t="str">
        <f>IFERROR(VLOOKUP(C8518,GAME_INDEX!$A$7:$E$34,4,FALSE), "NO MATCH!!!")</f>
        <v>Clemson</v>
      </c>
      <c r="G8518" t="s">
        <v>8503</v>
      </c>
      <c r="H8518" s="1">
        <v>43054</v>
      </c>
      <c r="I8518">
        <v>3043</v>
      </c>
      <c r="J8518" t="s">
        <v>7</v>
      </c>
      <c r="K8518" t="s">
        <v>32</v>
      </c>
      <c r="L8518">
        <v>17.8</v>
      </c>
    </row>
    <row r="8519" spans="1:12" x14ac:dyDescent="0.55000000000000004">
      <c r="A8519" s="24" t="str">
        <f t="shared" si="133"/>
        <v>10253</v>
      </c>
      <c r="B8519" s="24" t="s">
        <v>3344</v>
      </c>
      <c r="C8519" s="25">
        <v>43054</v>
      </c>
      <c r="D8519" s="24">
        <f>IFERROR(VLOOKUP(B8519,'2017_GT Roster'!$B$6:$H$21,7, FALSE), "NO MATCH!!!")</f>
        <v>3</v>
      </c>
      <c r="E8519" s="24">
        <f>IFERROR(VLOOKUP(GAME_JUMP_REPORT_CONSOLIDATED!C8519,GAME_INDEX!$A$7:$E$34,5,FALSE), "NO MATCH")</f>
        <v>1025</v>
      </c>
      <c r="F8519" s="24" t="str">
        <f>IFERROR(VLOOKUP(C8519,GAME_INDEX!$A$7:$E$34,4,FALSE), "NO MATCH!!!")</f>
        <v>Clemson</v>
      </c>
      <c r="G8519" t="s">
        <v>8504</v>
      </c>
      <c r="H8519" s="1">
        <v>43054</v>
      </c>
      <c r="I8519">
        <v>3046</v>
      </c>
      <c r="J8519" t="s">
        <v>7</v>
      </c>
      <c r="K8519" t="s">
        <v>3344</v>
      </c>
      <c r="L8519">
        <v>15.3</v>
      </c>
    </row>
    <row r="8520" spans="1:12" x14ac:dyDescent="0.55000000000000004">
      <c r="A8520" s="24" t="str">
        <f t="shared" si="133"/>
        <v>10259</v>
      </c>
      <c r="B8520" s="24" t="s">
        <v>27</v>
      </c>
      <c r="C8520" s="25">
        <v>43054</v>
      </c>
      <c r="D8520" s="24">
        <f>IFERROR(VLOOKUP(B8520,'2017_GT Roster'!$B$6:$H$21,7, FALSE), "NO MATCH!!!")</f>
        <v>9</v>
      </c>
      <c r="E8520" s="24">
        <f>IFERROR(VLOOKUP(GAME_JUMP_REPORT_CONSOLIDATED!C8520,GAME_INDEX!$A$7:$E$34,5,FALSE), "NO MATCH")</f>
        <v>1025</v>
      </c>
      <c r="F8520" s="24" t="str">
        <f>IFERROR(VLOOKUP(C8520,GAME_INDEX!$A$7:$E$34,4,FALSE), "NO MATCH!!!")</f>
        <v>Clemson</v>
      </c>
      <c r="G8520" t="s">
        <v>8505</v>
      </c>
      <c r="H8520" s="1">
        <v>43054</v>
      </c>
      <c r="I8520">
        <v>3105</v>
      </c>
      <c r="J8520" t="s">
        <v>7</v>
      </c>
      <c r="K8520" t="s">
        <v>27</v>
      </c>
      <c r="L8520">
        <v>13.8</v>
      </c>
    </row>
    <row r="8521" spans="1:12" x14ac:dyDescent="0.55000000000000004">
      <c r="A8521" s="24" t="str">
        <f t="shared" si="133"/>
        <v>10251</v>
      </c>
      <c r="B8521" s="24" t="s">
        <v>3254</v>
      </c>
      <c r="C8521" s="25">
        <v>43054</v>
      </c>
      <c r="D8521" s="24">
        <f>IFERROR(VLOOKUP(B8521,'2017_GT Roster'!$B$6:$H$21,7, FALSE), "NO MATCH!!!")</f>
        <v>1</v>
      </c>
      <c r="E8521" s="24">
        <f>IFERROR(VLOOKUP(GAME_JUMP_REPORT_CONSOLIDATED!C8521,GAME_INDEX!$A$7:$E$34,5,FALSE), "NO MATCH")</f>
        <v>1025</v>
      </c>
      <c r="F8521" s="24" t="str">
        <f>IFERROR(VLOOKUP(C8521,GAME_INDEX!$A$7:$E$34,4,FALSE), "NO MATCH!!!")</f>
        <v>Clemson</v>
      </c>
      <c r="G8521" t="s">
        <v>8506</v>
      </c>
      <c r="H8521" s="1">
        <v>43054</v>
      </c>
      <c r="I8521">
        <v>3105</v>
      </c>
      <c r="J8521" t="s">
        <v>7</v>
      </c>
      <c r="K8521" t="s">
        <v>3254</v>
      </c>
      <c r="L8521">
        <v>23.1</v>
      </c>
    </row>
    <row r="8522" spans="1:12" x14ac:dyDescent="0.55000000000000004">
      <c r="A8522" s="24" t="str">
        <f t="shared" si="133"/>
        <v>102510</v>
      </c>
      <c r="B8522" s="24" t="s">
        <v>5225</v>
      </c>
      <c r="C8522" s="25">
        <v>43054</v>
      </c>
      <c r="D8522" s="24">
        <f>IFERROR(VLOOKUP(B8522,'2017_GT Roster'!$B$6:$H$21,7, FALSE), "NO MATCH!!!")</f>
        <v>10</v>
      </c>
      <c r="E8522" s="24">
        <f>IFERROR(VLOOKUP(GAME_JUMP_REPORT_CONSOLIDATED!C8522,GAME_INDEX!$A$7:$E$34,5,FALSE), "NO MATCH")</f>
        <v>1025</v>
      </c>
      <c r="F8522" s="24" t="str">
        <f>IFERROR(VLOOKUP(C8522,GAME_INDEX!$A$7:$E$34,4,FALSE), "NO MATCH!!!")</f>
        <v>Clemson</v>
      </c>
      <c r="G8522" t="s">
        <v>8507</v>
      </c>
      <c r="H8522" s="1">
        <v>43054</v>
      </c>
      <c r="I8522">
        <v>3132</v>
      </c>
      <c r="J8522" t="s">
        <v>7</v>
      </c>
      <c r="K8522" t="s">
        <v>5225</v>
      </c>
      <c r="L8522">
        <v>11.8</v>
      </c>
    </row>
    <row r="8523" spans="1:12" x14ac:dyDescent="0.55000000000000004">
      <c r="A8523" s="24" t="str">
        <f t="shared" si="133"/>
        <v>10251</v>
      </c>
      <c r="B8523" s="24" t="s">
        <v>3254</v>
      </c>
      <c r="C8523" s="25">
        <v>43054</v>
      </c>
      <c r="D8523" s="24">
        <f>IFERROR(VLOOKUP(B8523,'2017_GT Roster'!$B$6:$H$21,7, FALSE), "NO MATCH!!!")</f>
        <v>1</v>
      </c>
      <c r="E8523" s="24">
        <f>IFERROR(VLOOKUP(GAME_JUMP_REPORT_CONSOLIDATED!C8523,GAME_INDEX!$A$7:$E$34,5,FALSE), "NO MATCH")</f>
        <v>1025</v>
      </c>
      <c r="F8523" s="24" t="str">
        <f>IFERROR(VLOOKUP(C8523,GAME_INDEX!$A$7:$E$34,4,FALSE), "NO MATCH!!!")</f>
        <v>Clemson</v>
      </c>
      <c r="G8523" t="s">
        <v>8508</v>
      </c>
      <c r="H8523" s="1">
        <v>43054</v>
      </c>
      <c r="I8523">
        <v>3134</v>
      </c>
      <c r="J8523" t="s">
        <v>7</v>
      </c>
      <c r="K8523" t="s">
        <v>3254</v>
      </c>
      <c r="L8523">
        <v>21.3</v>
      </c>
    </row>
    <row r="8524" spans="1:12" x14ac:dyDescent="0.55000000000000004">
      <c r="A8524" s="24" t="str">
        <f t="shared" si="133"/>
        <v>10259</v>
      </c>
      <c r="B8524" s="24" t="s">
        <v>27</v>
      </c>
      <c r="C8524" s="25">
        <v>43054</v>
      </c>
      <c r="D8524" s="24">
        <f>IFERROR(VLOOKUP(B8524,'2017_GT Roster'!$B$6:$H$21,7, FALSE), "NO MATCH!!!")</f>
        <v>9</v>
      </c>
      <c r="E8524" s="24">
        <f>IFERROR(VLOOKUP(GAME_JUMP_REPORT_CONSOLIDATED!C8524,GAME_INDEX!$A$7:$E$34,5,FALSE), "NO MATCH")</f>
        <v>1025</v>
      </c>
      <c r="F8524" s="24" t="str">
        <f>IFERROR(VLOOKUP(C8524,GAME_INDEX!$A$7:$E$34,4,FALSE), "NO MATCH!!!")</f>
        <v>Clemson</v>
      </c>
      <c r="G8524" t="s">
        <v>8509</v>
      </c>
      <c r="H8524" s="1">
        <v>43054</v>
      </c>
      <c r="I8524">
        <v>3135</v>
      </c>
      <c r="J8524" t="s">
        <v>7</v>
      </c>
      <c r="K8524" t="s">
        <v>27</v>
      </c>
      <c r="L8524">
        <v>15.1</v>
      </c>
    </row>
    <row r="8525" spans="1:12" x14ac:dyDescent="0.55000000000000004">
      <c r="A8525" s="24" t="str">
        <f t="shared" si="133"/>
        <v>102511</v>
      </c>
      <c r="B8525" s="24" t="s">
        <v>14</v>
      </c>
      <c r="C8525" s="25">
        <v>43054</v>
      </c>
      <c r="D8525" s="24">
        <f>IFERROR(VLOOKUP(B8525,'2017_GT Roster'!$B$6:$H$21,7, FALSE), "NO MATCH!!!")</f>
        <v>11</v>
      </c>
      <c r="E8525" s="24">
        <f>IFERROR(VLOOKUP(GAME_JUMP_REPORT_CONSOLIDATED!C8525,GAME_INDEX!$A$7:$E$34,5,FALSE), "NO MATCH")</f>
        <v>1025</v>
      </c>
      <c r="F8525" s="24" t="str">
        <f>IFERROR(VLOOKUP(C8525,GAME_INDEX!$A$7:$E$34,4,FALSE), "NO MATCH!!!")</f>
        <v>Clemson</v>
      </c>
      <c r="G8525" t="s">
        <v>8510</v>
      </c>
      <c r="H8525" s="1">
        <v>43054</v>
      </c>
      <c r="I8525">
        <v>3276</v>
      </c>
      <c r="J8525" t="s">
        <v>7</v>
      </c>
      <c r="K8525" t="s">
        <v>14</v>
      </c>
      <c r="L8525">
        <v>10.8</v>
      </c>
    </row>
    <row r="8526" spans="1:12" x14ac:dyDescent="0.55000000000000004">
      <c r="A8526" s="24" t="str">
        <f t="shared" si="133"/>
        <v>102510</v>
      </c>
      <c r="B8526" s="24" t="s">
        <v>5225</v>
      </c>
      <c r="C8526" s="25">
        <v>43054</v>
      </c>
      <c r="D8526" s="24">
        <f>IFERROR(VLOOKUP(B8526,'2017_GT Roster'!$B$6:$H$21,7, FALSE), "NO MATCH!!!")</f>
        <v>10</v>
      </c>
      <c r="E8526" s="24">
        <f>IFERROR(VLOOKUP(GAME_JUMP_REPORT_CONSOLIDATED!C8526,GAME_INDEX!$A$7:$E$34,5,FALSE), "NO MATCH")</f>
        <v>1025</v>
      </c>
      <c r="F8526" s="24" t="str">
        <f>IFERROR(VLOOKUP(C8526,GAME_INDEX!$A$7:$E$34,4,FALSE), "NO MATCH!!!")</f>
        <v>Clemson</v>
      </c>
      <c r="G8526" t="s">
        <v>8511</v>
      </c>
      <c r="H8526" s="1">
        <v>43054</v>
      </c>
      <c r="I8526">
        <v>3278</v>
      </c>
      <c r="J8526" t="s">
        <v>7</v>
      </c>
      <c r="K8526" t="s">
        <v>5225</v>
      </c>
      <c r="L8526">
        <v>11.3</v>
      </c>
    </row>
    <row r="8527" spans="1:12" x14ac:dyDescent="0.55000000000000004">
      <c r="A8527" s="24" t="str">
        <f t="shared" si="133"/>
        <v>10259</v>
      </c>
      <c r="B8527" s="24" t="s">
        <v>27</v>
      </c>
      <c r="C8527" s="25">
        <v>43054</v>
      </c>
      <c r="D8527" s="24">
        <f>IFERROR(VLOOKUP(B8527,'2017_GT Roster'!$B$6:$H$21,7, FALSE), "NO MATCH!!!")</f>
        <v>9</v>
      </c>
      <c r="E8527" s="24">
        <f>IFERROR(VLOOKUP(GAME_JUMP_REPORT_CONSOLIDATED!C8527,GAME_INDEX!$A$7:$E$34,5,FALSE), "NO MATCH")</f>
        <v>1025</v>
      </c>
      <c r="F8527" s="24" t="str">
        <f>IFERROR(VLOOKUP(C8527,GAME_INDEX!$A$7:$E$34,4,FALSE), "NO MATCH!!!")</f>
        <v>Clemson</v>
      </c>
      <c r="G8527" t="s">
        <v>8512</v>
      </c>
      <c r="H8527" s="1">
        <v>43054</v>
      </c>
      <c r="I8527">
        <v>3296</v>
      </c>
      <c r="J8527" t="s">
        <v>7</v>
      </c>
      <c r="K8527" t="s">
        <v>27</v>
      </c>
      <c r="L8527">
        <v>12</v>
      </c>
    </row>
    <row r="8528" spans="1:12" x14ac:dyDescent="0.55000000000000004">
      <c r="A8528" s="24" t="str">
        <f t="shared" si="133"/>
        <v>10251</v>
      </c>
      <c r="B8528" s="24" t="s">
        <v>3254</v>
      </c>
      <c r="C8528" s="25">
        <v>43054</v>
      </c>
      <c r="D8528" s="24">
        <f>IFERROR(VLOOKUP(B8528,'2017_GT Roster'!$B$6:$H$21,7, FALSE), "NO MATCH!!!")</f>
        <v>1</v>
      </c>
      <c r="E8528" s="24">
        <f>IFERROR(VLOOKUP(GAME_JUMP_REPORT_CONSOLIDATED!C8528,GAME_INDEX!$A$7:$E$34,5,FALSE), "NO MATCH")</f>
        <v>1025</v>
      </c>
      <c r="F8528" s="24" t="str">
        <f>IFERROR(VLOOKUP(C8528,GAME_INDEX!$A$7:$E$34,4,FALSE), "NO MATCH!!!")</f>
        <v>Clemson</v>
      </c>
      <c r="G8528" t="s">
        <v>8513</v>
      </c>
      <c r="H8528" s="1">
        <v>43054</v>
      </c>
      <c r="I8528">
        <v>3296</v>
      </c>
      <c r="J8528" t="s">
        <v>7</v>
      </c>
      <c r="K8528" t="s">
        <v>3254</v>
      </c>
      <c r="L8528">
        <v>27.1</v>
      </c>
    </row>
    <row r="8529" spans="1:12" x14ac:dyDescent="0.55000000000000004">
      <c r="A8529" s="24" t="str">
        <f t="shared" si="133"/>
        <v>10251</v>
      </c>
      <c r="B8529" s="24" t="s">
        <v>3254</v>
      </c>
      <c r="C8529" s="25">
        <v>43054</v>
      </c>
      <c r="D8529" s="24">
        <f>IFERROR(VLOOKUP(B8529,'2017_GT Roster'!$B$6:$H$21,7, FALSE), "NO MATCH!!!")</f>
        <v>1</v>
      </c>
      <c r="E8529" s="24">
        <f>IFERROR(VLOOKUP(GAME_JUMP_REPORT_CONSOLIDATED!C8529,GAME_INDEX!$A$7:$E$34,5,FALSE), "NO MATCH")</f>
        <v>1025</v>
      </c>
      <c r="F8529" s="24" t="str">
        <f>IFERROR(VLOOKUP(C8529,GAME_INDEX!$A$7:$E$34,4,FALSE), "NO MATCH!!!")</f>
        <v>Clemson</v>
      </c>
      <c r="G8529" t="s">
        <v>8514</v>
      </c>
      <c r="H8529" s="1">
        <v>43054</v>
      </c>
      <c r="I8529">
        <v>3300</v>
      </c>
      <c r="J8529" t="s">
        <v>7</v>
      </c>
      <c r="K8529" t="s">
        <v>3254</v>
      </c>
      <c r="L8529">
        <v>19.8</v>
      </c>
    </row>
    <row r="8530" spans="1:12" x14ac:dyDescent="0.55000000000000004">
      <c r="A8530" s="24" t="str">
        <f t="shared" si="133"/>
        <v>102533</v>
      </c>
      <c r="B8530" s="24" t="s">
        <v>32</v>
      </c>
      <c r="C8530" s="25">
        <v>43054</v>
      </c>
      <c r="D8530" s="24">
        <f>IFERROR(VLOOKUP(B8530,'2017_GT Roster'!$B$6:$H$21,7, FALSE), "NO MATCH!!!")</f>
        <v>33</v>
      </c>
      <c r="E8530" s="24">
        <f>IFERROR(VLOOKUP(GAME_JUMP_REPORT_CONSOLIDATED!C8530,GAME_INDEX!$A$7:$E$34,5,FALSE), "NO MATCH")</f>
        <v>1025</v>
      </c>
      <c r="F8530" s="24" t="str">
        <f>IFERROR(VLOOKUP(C8530,GAME_INDEX!$A$7:$E$34,4,FALSE), "NO MATCH!!!")</f>
        <v>Clemson</v>
      </c>
      <c r="G8530" t="s">
        <v>8515</v>
      </c>
      <c r="H8530" s="1">
        <v>43054</v>
      </c>
      <c r="I8530">
        <v>3300</v>
      </c>
      <c r="J8530" t="s">
        <v>7</v>
      </c>
      <c r="K8530" t="s">
        <v>32</v>
      </c>
      <c r="L8530">
        <v>20.2</v>
      </c>
    </row>
    <row r="8531" spans="1:12" x14ac:dyDescent="0.55000000000000004">
      <c r="A8531" s="24" t="str">
        <f t="shared" si="133"/>
        <v>10259</v>
      </c>
      <c r="B8531" s="24" t="s">
        <v>27</v>
      </c>
      <c r="C8531" s="25">
        <v>43054</v>
      </c>
      <c r="D8531" s="24">
        <f>IFERROR(VLOOKUP(B8531,'2017_GT Roster'!$B$6:$H$21,7, FALSE), "NO MATCH!!!")</f>
        <v>9</v>
      </c>
      <c r="E8531" s="24">
        <f>IFERROR(VLOOKUP(GAME_JUMP_REPORT_CONSOLIDATED!C8531,GAME_INDEX!$A$7:$E$34,5,FALSE), "NO MATCH")</f>
        <v>1025</v>
      </c>
      <c r="F8531" s="24" t="str">
        <f>IFERROR(VLOOKUP(C8531,GAME_INDEX!$A$7:$E$34,4,FALSE), "NO MATCH!!!")</f>
        <v>Clemson</v>
      </c>
      <c r="G8531" t="s">
        <v>8516</v>
      </c>
      <c r="H8531" s="1">
        <v>43054</v>
      </c>
      <c r="I8531">
        <v>3302</v>
      </c>
      <c r="J8531" t="s">
        <v>7</v>
      </c>
      <c r="K8531" t="s">
        <v>27</v>
      </c>
      <c r="L8531">
        <v>12.8</v>
      </c>
    </row>
    <row r="8532" spans="1:12" x14ac:dyDescent="0.55000000000000004">
      <c r="A8532" s="24" t="str">
        <f t="shared" si="133"/>
        <v>102510</v>
      </c>
      <c r="B8532" s="24" t="s">
        <v>5225</v>
      </c>
      <c r="C8532" s="25">
        <v>43054</v>
      </c>
      <c r="D8532" s="24">
        <f>IFERROR(VLOOKUP(B8532,'2017_GT Roster'!$B$6:$H$21,7, FALSE), "NO MATCH!!!")</f>
        <v>10</v>
      </c>
      <c r="E8532" s="24">
        <f>IFERROR(VLOOKUP(GAME_JUMP_REPORT_CONSOLIDATED!C8532,GAME_INDEX!$A$7:$E$34,5,FALSE), "NO MATCH")</f>
        <v>1025</v>
      </c>
      <c r="F8532" s="24" t="str">
        <f>IFERROR(VLOOKUP(C8532,GAME_INDEX!$A$7:$E$34,4,FALSE), "NO MATCH!!!")</f>
        <v>Clemson</v>
      </c>
      <c r="G8532" t="s">
        <v>8517</v>
      </c>
      <c r="H8532" s="1">
        <v>43054</v>
      </c>
      <c r="I8532">
        <v>3303</v>
      </c>
      <c r="J8532" t="s">
        <v>7</v>
      </c>
      <c r="K8532" t="s">
        <v>5225</v>
      </c>
      <c r="L8532">
        <v>8.5</v>
      </c>
    </row>
    <row r="8533" spans="1:12" x14ac:dyDescent="0.55000000000000004">
      <c r="A8533" s="24" t="str">
        <f t="shared" si="133"/>
        <v>102511</v>
      </c>
      <c r="B8533" s="24" t="s">
        <v>14</v>
      </c>
      <c r="C8533" s="25">
        <v>43054</v>
      </c>
      <c r="D8533" s="24">
        <f>IFERROR(VLOOKUP(B8533,'2017_GT Roster'!$B$6:$H$21,7, FALSE), "NO MATCH!!!")</f>
        <v>11</v>
      </c>
      <c r="E8533" s="24">
        <f>IFERROR(VLOOKUP(GAME_JUMP_REPORT_CONSOLIDATED!C8533,GAME_INDEX!$A$7:$E$34,5,FALSE), "NO MATCH")</f>
        <v>1025</v>
      </c>
      <c r="F8533" s="24" t="str">
        <f>IFERROR(VLOOKUP(C8533,GAME_INDEX!$A$7:$E$34,4,FALSE), "NO MATCH!!!")</f>
        <v>Clemson</v>
      </c>
      <c r="G8533" t="s">
        <v>8518</v>
      </c>
      <c r="H8533" s="1">
        <v>43054</v>
      </c>
      <c r="I8533">
        <v>3311</v>
      </c>
      <c r="J8533" t="s">
        <v>7</v>
      </c>
      <c r="K8533" t="s">
        <v>14</v>
      </c>
      <c r="L8533">
        <v>21.3</v>
      </c>
    </row>
    <row r="8534" spans="1:12" x14ac:dyDescent="0.55000000000000004">
      <c r="A8534" s="24" t="str">
        <f t="shared" si="133"/>
        <v>102511</v>
      </c>
      <c r="B8534" s="24" t="s">
        <v>14</v>
      </c>
      <c r="C8534" s="25">
        <v>43054</v>
      </c>
      <c r="D8534" s="24">
        <f>IFERROR(VLOOKUP(B8534,'2017_GT Roster'!$B$6:$H$21,7, FALSE), "NO MATCH!!!")</f>
        <v>11</v>
      </c>
      <c r="E8534" s="24">
        <f>IFERROR(VLOOKUP(GAME_JUMP_REPORT_CONSOLIDATED!C8534,GAME_INDEX!$A$7:$E$34,5,FALSE), "NO MATCH")</f>
        <v>1025</v>
      </c>
      <c r="F8534" s="24" t="str">
        <f>IFERROR(VLOOKUP(C8534,GAME_INDEX!$A$7:$E$34,4,FALSE), "NO MATCH!!!")</f>
        <v>Clemson</v>
      </c>
      <c r="G8534" t="s">
        <v>8519</v>
      </c>
      <c r="H8534" s="1">
        <v>43054</v>
      </c>
      <c r="I8534">
        <v>3319</v>
      </c>
      <c r="J8534" t="s">
        <v>7</v>
      </c>
      <c r="K8534" t="s">
        <v>14</v>
      </c>
      <c r="L8534">
        <v>25.9</v>
      </c>
    </row>
    <row r="8535" spans="1:12" x14ac:dyDescent="0.55000000000000004">
      <c r="A8535" s="24" t="str">
        <f t="shared" si="133"/>
        <v>102533</v>
      </c>
      <c r="B8535" s="24" t="s">
        <v>32</v>
      </c>
      <c r="C8535" s="25">
        <v>43054</v>
      </c>
      <c r="D8535" s="24">
        <f>IFERROR(VLOOKUP(B8535,'2017_GT Roster'!$B$6:$H$21,7, FALSE), "NO MATCH!!!")</f>
        <v>33</v>
      </c>
      <c r="E8535" s="24">
        <f>IFERROR(VLOOKUP(GAME_JUMP_REPORT_CONSOLIDATED!C8535,GAME_INDEX!$A$7:$E$34,5,FALSE), "NO MATCH")</f>
        <v>1025</v>
      </c>
      <c r="F8535" s="24" t="str">
        <f>IFERROR(VLOOKUP(C8535,GAME_INDEX!$A$7:$E$34,4,FALSE), "NO MATCH!!!")</f>
        <v>Clemson</v>
      </c>
      <c r="G8535" t="s">
        <v>8520</v>
      </c>
      <c r="H8535" s="1">
        <v>43054</v>
      </c>
      <c r="I8535">
        <v>3320</v>
      </c>
      <c r="J8535" t="s">
        <v>7</v>
      </c>
      <c r="K8535" t="s">
        <v>32</v>
      </c>
      <c r="L8535">
        <v>12.3</v>
      </c>
    </row>
    <row r="8536" spans="1:12" x14ac:dyDescent="0.55000000000000004">
      <c r="A8536" s="24" t="str">
        <f t="shared" si="133"/>
        <v>10259</v>
      </c>
      <c r="B8536" s="24" t="s">
        <v>27</v>
      </c>
      <c r="C8536" s="25">
        <v>43054</v>
      </c>
      <c r="D8536" s="24">
        <f>IFERROR(VLOOKUP(B8536,'2017_GT Roster'!$B$6:$H$21,7, FALSE), "NO MATCH!!!")</f>
        <v>9</v>
      </c>
      <c r="E8536" s="24">
        <f>IFERROR(VLOOKUP(GAME_JUMP_REPORT_CONSOLIDATED!C8536,GAME_INDEX!$A$7:$E$34,5,FALSE), "NO MATCH")</f>
        <v>1025</v>
      </c>
      <c r="F8536" s="24" t="str">
        <f>IFERROR(VLOOKUP(C8536,GAME_INDEX!$A$7:$E$34,4,FALSE), "NO MATCH!!!")</f>
        <v>Clemson</v>
      </c>
      <c r="G8536" t="s">
        <v>8521</v>
      </c>
      <c r="H8536" s="1">
        <v>43054</v>
      </c>
      <c r="I8536">
        <v>3328</v>
      </c>
      <c r="J8536" t="s">
        <v>7</v>
      </c>
      <c r="K8536" t="s">
        <v>27</v>
      </c>
      <c r="L8536">
        <v>12.8</v>
      </c>
    </row>
    <row r="8537" spans="1:12" x14ac:dyDescent="0.55000000000000004">
      <c r="A8537" s="24" t="str">
        <f t="shared" si="133"/>
        <v>10259</v>
      </c>
      <c r="B8537" s="24" t="s">
        <v>27</v>
      </c>
      <c r="C8537" s="25">
        <v>43054</v>
      </c>
      <c r="D8537" s="24">
        <f>IFERROR(VLOOKUP(B8537,'2017_GT Roster'!$B$6:$H$21,7, FALSE), "NO MATCH!!!")</f>
        <v>9</v>
      </c>
      <c r="E8537" s="24">
        <f>IFERROR(VLOOKUP(GAME_JUMP_REPORT_CONSOLIDATED!C8537,GAME_INDEX!$A$7:$E$34,5,FALSE), "NO MATCH")</f>
        <v>1025</v>
      </c>
      <c r="F8537" s="24" t="str">
        <f>IFERROR(VLOOKUP(C8537,GAME_INDEX!$A$7:$E$34,4,FALSE), "NO MATCH!!!")</f>
        <v>Clemson</v>
      </c>
      <c r="G8537" t="s">
        <v>8522</v>
      </c>
      <c r="H8537" s="1">
        <v>43054</v>
      </c>
      <c r="I8537">
        <v>3336</v>
      </c>
      <c r="J8537" t="s">
        <v>7</v>
      </c>
      <c r="K8537" t="s">
        <v>27</v>
      </c>
      <c r="L8537">
        <v>10.1</v>
      </c>
    </row>
    <row r="8538" spans="1:12" x14ac:dyDescent="0.55000000000000004">
      <c r="A8538" s="24" t="str">
        <f t="shared" si="133"/>
        <v>10259</v>
      </c>
      <c r="B8538" s="24" t="s">
        <v>27</v>
      </c>
      <c r="C8538" s="25">
        <v>43054</v>
      </c>
      <c r="D8538" s="24">
        <f>IFERROR(VLOOKUP(B8538,'2017_GT Roster'!$B$6:$H$21,7, FALSE), "NO MATCH!!!")</f>
        <v>9</v>
      </c>
      <c r="E8538" s="24">
        <f>IFERROR(VLOOKUP(GAME_JUMP_REPORT_CONSOLIDATED!C8538,GAME_INDEX!$A$7:$E$34,5,FALSE), "NO MATCH")</f>
        <v>1025</v>
      </c>
      <c r="F8538" s="24" t="str">
        <f>IFERROR(VLOOKUP(C8538,GAME_INDEX!$A$7:$E$34,4,FALSE), "NO MATCH!!!")</f>
        <v>Clemson</v>
      </c>
      <c r="G8538" t="s">
        <v>8523</v>
      </c>
      <c r="H8538" s="1">
        <v>43054</v>
      </c>
      <c r="I8538">
        <v>3339</v>
      </c>
      <c r="J8538" t="s">
        <v>7</v>
      </c>
      <c r="K8538" t="s">
        <v>27</v>
      </c>
      <c r="L8538">
        <v>13.2</v>
      </c>
    </row>
    <row r="8539" spans="1:12" x14ac:dyDescent="0.55000000000000004">
      <c r="A8539" s="24" t="str">
        <f t="shared" si="133"/>
        <v>10253</v>
      </c>
      <c r="B8539" s="24" t="s">
        <v>3344</v>
      </c>
      <c r="C8539" s="25">
        <v>43054</v>
      </c>
      <c r="D8539" s="24">
        <f>IFERROR(VLOOKUP(B8539,'2017_GT Roster'!$B$6:$H$21,7, FALSE), "NO MATCH!!!")</f>
        <v>3</v>
      </c>
      <c r="E8539" s="24">
        <f>IFERROR(VLOOKUP(GAME_JUMP_REPORT_CONSOLIDATED!C8539,GAME_INDEX!$A$7:$E$34,5,FALSE), "NO MATCH")</f>
        <v>1025</v>
      </c>
      <c r="F8539" s="24" t="str">
        <f>IFERROR(VLOOKUP(C8539,GAME_INDEX!$A$7:$E$34,4,FALSE), "NO MATCH!!!")</f>
        <v>Clemson</v>
      </c>
      <c r="G8539" t="s">
        <v>8524</v>
      </c>
      <c r="H8539" s="1">
        <v>43054</v>
      </c>
      <c r="I8539">
        <v>3339</v>
      </c>
      <c r="J8539" t="s">
        <v>7</v>
      </c>
      <c r="K8539" t="s">
        <v>3344</v>
      </c>
      <c r="L8539">
        <v>9.4</v>
      </c>
    </row>
    <row r="8540" spans="1:12" x14ac:dyDescent="0.55000000000000004">
      <c r="A8540" s="24" t="str">
        <f t="shared" si="133"/>
        <v>10253</v>
      </c>
      <c r="B8540" s="24" t="s">
        <v>3344</v>
      </c>
      <c r="C8540" s="25">
        <v>43054</v>
      </c>
      <c r="D8540" s="24">
        <f>IFERROR(VLOOKUP(B8540,'2017_GT Roster'!$B$6:$H$21,7, FALSE), "NO MATCH!!!")</f>
        <v>3</v>
      </c>
      <c r="E8540" s="24">
        <f>IFERROR(VLOOKUP(GAME_JUMP_REPORT_CONSOLIDATED!C8540,GAME_INDEX!$A$7:$E$34,5,FALSE), "NO MATCH")</f>
        <v>1025</v>
      </c>
      <c r="F8540" s="24" t="str">
        <f>IFERROR(VLOOKUP(C8540,GAME_INDEX!$A$7:$E$34,4,FALSE), "NO MATCH!!!")</f>
        <v>Clemson</v>
      </c>
      <c r="G8540" t="s">
        <v>8525</v>
      </c>
      <c r="H8540" s="1">
        <v>43054</v>
      </c>
      <c r="I8540">
        <v>3339</v>
      </c>
      <c r="J8540" t="s">
        <v>7</v>
      </c>
      <c r="K8540" t="s">
        <v>3344</v>
      </c>
      <c r="L8540">
        <v>8.4</v>
      </c>
    </row>
    <row r="8541" spans="1:12" x14ac:dyDescent="0.55000000000000004">
      <c r="A8541" s="24" t="str">
        <f t="shared" si="133"/>
        <v>10253</v>
      </c>
      <c r="B8541" s="24" t="s">
        <v>3344</v>
      </c>
      <c r="C8541" s="25">
        <v>43054</v>
      </c>
      <c r="D8541" s="24">
        <f>IFERROR(VLOOKUP(B8541,'2017_GT Roster'!$B$6:$H$21,7, FALSE), "NO MATCH!!!")</f>
        <v>3</v>
      </c>
      <c r="E8541" s="24">
        <f>IFERROR(VLOOKUP(GAME_JUMP_REPORT_CONSOLIDATED!C8541,GAME_INDEX!$A$7:$E$34,5,FALSE), "NO MATCH")</f>
        <v>1025</v>
      </c>
      <c r="F8541" s="24" t="str">
        <f>IFERROR(VLOOKUP(C8541,GAME_INDEX!$A$7:$E$34,4,FALSE), "NO MATCH!!!")</f>
        <v>Clemson</v>
      </c>
      <c r="G8541" t="s">
        <v>8526</v>
      </c>
      <c r="H8541" s="1">
        <v>43054</v>
      </c>
      <c r="I8541">
        <v>3340</v>
      </c>
      <c r="J8541" t="s">
        <v>7</v>
      </c>
      <c r="K8541" t="s">
        <v>3344</v>
      </c>
      <c r="L8541">
        <v>8</v>
      </c>
    </row>
    <row r="8542" spans="1:12" x14ac:dyDescent="0.55000000000000004">
      <c r="A8542" s="24" t="str">
        <f t="shared" si="133"/>
        <v>10253</v>
      </c>
      <c r="B8542" s="24" t="s">
        <v>3344</v>
      </c>
      <c r="C8542" s="25">
        <v>43054</v>
      </c>
      <c r="D8542" s="24">
        <f>IFERROR(VLOOKUP(B8542,'2017_GT Roster'!$B$6:$H$21,7, FALSE), "NO MATCH!!!")</f>
        <v>3</v>
      </c>
      <c r="E8542" s="24">
        <f>IFERROR(VLOOKUP(GAME_JUMP_REPORT_CONSOLIDATED!C8542,GAME_INDEX!$A$7:$E$34,5,FALSE), "NO MATCH")</f>
        <v>1025</v>
      </c>
      <c r="F8542" s="24" t="str">
        <f>IFERROR(VLOOKUP(C8542,GAME_INDEX!$A$7:$E$34,4,FALSE), "NO MATCH!!!")</f>
        <v>Clemson</v>
      </c>
      <c r="G8542" t="s">
        <v>8527</v>
      </c>
      <c r="H8542" s="1">
        <v>43054</v>
      </c>
      <c r="I8542">
        <v>3340</v>
      </c>
      <c r="J8542" t="s">
        <v>7</v>
      </c>
      <c r="K8542" t="s">
        <v>3344</v>
      </c>
      <c r="L8542">
        <v>7.4</v>
      </c>
    </row>
    <row r="8543" spans="1:12" x14ac:dyDescent="0.55000000000000004">
      <c r="A8543" s="24" t="str">
        <f t="shared" si="133"/>
        <v>10253</v>
      </c>
      <c r="B8543" s="24" t="s">
        <v>3344</v>
      </c>
      <c r="C8543" s="25">
        <v>43054</v>
      </c>
      <c r="D8543" s="24">
        <f>IFERROR(VLOOKUP(B8543,'2017_GT Roster'!$B$6:$H$21,7, FALSE), "NO MATCH!!!")</f>
        <v>3</v>
      </c>
      <c r="E8543" s="24">
        <f>IFERROR(VLOOKUP(GAME_JUMP_REPORT_CONSOLIDATED!C8543,GAME_INDEX!$A$7:$E$34,5,FALSE), "NO MATCH")</f>
        <v>1025</v>
      </c>
      <c r="F8543" s="24" t="str">
        <f>IFERROR(VLOOKUP(C8543,GAME_INDEX!$A$7:$E$34,4,FALSE), "NO MATCH!!!")</f>
        <v>Clemson</v>
      </c>
      <c r="G8543" t="s">
        <v>8528</v>
      </c>
      <c r="H8543" s="1">
        <v>43054</v>
      </c>
      <c r="I8543">
        <v>3341</v>
      </c>
      <c r="J8543" t="s">
        <v>7</v>
      </c>
      <c r="K8543" t="s">
        <v>3344</v>
      </c>
      <c r="L8543">
        <v>13</v>
      </c>
    </row>
    <row r="8544" spans="1:12" x14ac:dyDescent="0.55000000000000004">
      <c r="A8544" s="24" t="str">
        <f t="shared" si="133"/>
        <v>10253</v>
      </c>
      <c r="B8544" s="24" t="s">
        <v>3344</v>
      </c>
      <c r="C8544" s="25">
        <v>43054</v>
      </c>
      <c r="D8544" s="24">
        <f>IFERROR(VLOOKUP(B8544,'2017_GT Roster'!$B$6:$H$21,7, FALSE), "NO MATCH!!!")</f>
        <v>3</v>
      </c>
      <c r="E8544" s="24">
        <f>IFERROR(VLOOKUP(GAME_JUMP_REPORT_CONSOLIDATED!C8544,GAME_INDEX!$A$7:$E$34,5,FALSE), "NO MATCH")</f>
        <v>1025</v>
      </c>
      <c r="F8544" s="24" t="str">
        <f>IFERROR(VLOOKUP(C8544,GAME_INDEX!$A$7:$E$34,4,FALSE), "NO MATCH!!!")</f>
        <v>Clemson</v>
      </c>
      <c r="G8544" t="s">
        <v>8529</v>
      </c>
      <c r="H8544" s="1">
        <v>43054</v>
      </c>
      <c r="I8544">
        <v>3343</v>
      </c>
      <c r="J8544" t="s">
        <v>7</v>
      </c>
      <c r="K8544" t="s">
        <v>3344</v>
      </c>
      <c r="L8544">
        <v>8.6</v>
      </c>
    </row>
    <row r="8545" spans="1:12" x14ac:dyDescent="0.55000000000000004">
      <c r="A8545" s="24" t="str">
        <f t="shared" si="133"/>
        <v>102511</v>
      </c>
      <c r="B8545" s="24" t="s">
        <v>14</v>
      </c>
      <c r="C8545" s="25">
        <v>43054</v>
      </c>
      <c r="D8545" s="24">
        <f>IFERROR(VLOOKUP(B8545,'2017_GT Roster'!$B$6:$H$21,7, FALSE), "NO MATCH!!!")</f>
        <v>11</v>
      </c>
      <c r="E8545" s="24">
        <f>IFERROR(VLOOKUP(GAME_JUMP_REPORT_CONSOLIDATED!C8545,GAME_INDEX!$A$7:$E$34,5,FALSE), "NO MATCH")</f>
        <v>1025</v>
      </c>
      <c r="F8545" s="24" t="str">
        <f>IFERROR(VLOOKUP(C8545,GAME_INDEX!$A$7:$E$34,4,FALSE), "NO MATCH!!!")</f>
        <v>Clemson</v>
      </c>
      <c r="G8545" t="s">
        <v>8530</v>
      </c>
      <c r="H8545" s="1">
        <v>43054</v>
      </c>
      <c r="I8545">
        <v>3352</v>
      </c>
      <c r="J8545" t="s">
        <v>7</v>
      </c>
      <c r="K8545" t="s">
        <v>14</v>
      </c>
      <c r="L8545">
        <v>20.5</v>
      </c>
    </row>
    <row r="8546" spans="1:12" x14ac:dyDescent="0.55000000000000004">
      <c r="A8546" s="24" t="str">
        <f t="shared" si="133"/>
        <v>102533</v>
      </c>
      <c r="B8546" s="24" t="s">
        <v>32</v>
      </c>
      <c r="C8546" s="25">
        <v>43054</v>
      </c>
      <c r="D8546" s="24">
        <f>IFERROR(VLOOKUP(B8546,'2017_GT Roster'!$B$6:$H$21,7, FALSE), "NO MATCH!!!")</f>
        <v>33</v>
      </c>
      <c r="E8546" s="24">
        <f>IFERROR(VLOOKUP(GAME_JUMP_REPORT_CONSOLIDATED!C8546,GAME_INDEX!$A$7:$E$34,5,FALSE), "NO MATCH")</f>
        <v>1025</v>
      </c>
      <c r="F8546" s="24" t="str">
        <f>IFERROR(VLOOKUP(C8546,GAME_INDEX!$A$7:$E$34,4,FALSE), "NO MATCH!!!")</f>
        <v>Clemson</v>
      </c>
      <c r="G8546" t="s">
        <v>8531</v>
      </c>
      <c r="H8546" s="1">
        <v>43054</v>
      </c>
      <c r="I8546">
        <v>3353</v>
      </c>
      <c r="J8546" t="s">
        <v>7</v>
      </c>
      <c r="K8546" t="s">
        <v>32</v>
      </c>
      <c r="L8546">
        <v>14.9</v>
      </c>
    </row>
    <row r="8547" spans="1:12" x14ac:dyDescent="0.55000000000000004">
      <c r="A8547" s="24" t="str">
        <f t="shared" si="133"/>
        <v>102510</v>
      </c>
      <c r="B8547" s="24" t="s">
        <v>5225</v>
      </c>
      <c r="C8547" s="25">
        <v>43054</v>
      </c>
      <c r="D8547" s="24">
        <f>IFERROR(VLOOKUP(B8547,'2017_GT Roster'!$B$6:$H$21,7, FALSE), "NO MATCH!!!")</f>
        <v>10</v>
      </c>
      <c r="E8547" s="24">
        <f>IFERROR(VLOOKUP(GAME_JUMP_REPORT_CONSOLIDATED!C8547,GAME_INDEX!$A$7:$E$34,5,FALSE), "NO MATCH")</f>
        <v>1025</v>
      </c>
      <c r="F8547" s="24" t="str">
        <f>IFERROR(VLOOKUP(C8547,GAME_INDEX!$A$7:$E$34,4,FALSE), "NO MATCH!!!")</f>
        <v>Clemson</v>
      </c>
      <c r="G8547" t="s">
        <v>8532</v>
      </c>
      <c r="H8547" s="1">
        <v>43054</v>
      </c>
      <c r="I8547">
        <v>3365</v>
      </c>
      <c r="J8547" t="s">
        <v>7</v>
      </c>
      <c r="K8547" t="s">
        <v>5225</v>
      </c>
      <c r="L8547">
        <v>8.8000000000000007</v>
      </c>
    </row>
    <row r="8548" spans="1:12" x14ac:dyDescent="0.55000000000000004">
      <c r="A8548" s="24" t="str">
        <f t="shared" si="133"/>
        <v>10259</v>
      </c>
      <c r="B8548" s="24" t="s">
        <v>27</v>
      </c>
      <c r="C8548" s="25">
        <v>43054</v>
      </c>
      <c r="D8548" s="24">
        <f>IFERROR(VLOOKUP(B8548,'2017_GT Roster'!$B$6:$H$21,7, FALSE), "NO MATCH!!!")</f>
        <v>9</v>
      </c>
      <c r="E8548" s="24">
        <f>IFERROR(VLOOKUP(GAME_JUMP_REPORT_CONSOLIDATED!C8548,GAME_INDEX!$A$7:$E$34,5,FALSE), "NO MATCH")</f>
        <v>1025</v>
      </c>
      <c r="F8548" s="24" t="str">
        <f>IFERROR(VLOOKUP(C8548,GAME_INDEX!$A$7:$E$34,4,FALSE), "NO MATCH!!!")</f>
        <v>Clemson</v>
      </c>
      <c r="G8548" t="s">
        <v>8533</v>
      </c>
      <c r="H8548" s="1">
        <v>43054</v>
      </c>
      <c r="I8548">
        <v>3372</v>
      </c>
      <c r="J8548" t="s">
        <v>7</v>
      </c>
      <c r="K8548" t="s">
        <v>27</v>
      </c>
      <c r="L8548">
        <v>12.2</v>
      </c>
    </row>
    <row r="8549" spans="1:12" x14ac:dyDescent="0.55000000000000004">
      <c r="A8549" s="24" t="str">
        <f t="shared" si="133"/>
        <v>102511</v>
      </c>
      <c r="B8549" s="24" t="s">
        <v>14</v>
      </c>
      <c r="C8549" s="25">
        <v>43054</v>
      </c>
      <c r="D8549" s="24">
        <f>IFERROR(VLOOKUP(B8549,'2017_GT Roster'!$B$6:$H$21,7, FALSE), "NO MATCH!!!")</f>
        <v>11</v>
      </c>
      <c r="E8549" s="24">
        <f>IFERROR(VLOOKUP(GAME_JUMP_REPORT_CONSOLIDATED!C8549,GAME_INDEX!$A$7:$E$34,5,FALSE), "NO MATCH")</f>
        <v>1025</v>
      </c>
      <c r="F8549" s="24" t="str">
        <f>IFERROR(VLOOKUP(C8549,GAME_INDEX!$A$7:$E$34,4,FALSE), "NO MATCH!!!")</f>
        <v>Clemson</v>
      </c>
      <c r="G8549" t="s">
        <v>8534</v>
      </c>
      <c r="H8549" s="1">
        <v>43054</v>
      </c>
      <c r="I8549">
        <v>3375</v>
      </c>
      <c r="J8549" t="s">
        <v>7</v>
      </c>
      <c r="K8549" t="s">
        <v>14</v>
      </c>
      <c r="L8549">
        <v>25.9</v>
      </c>
    </row>
    <row r="8550" spans="1:12" x14ac:dyDescent="0.55000000000000004">
      <c r="A8550" s="24" t="str">
        <f t="shared" si="133"/>
        <v>10259</v>
      </c>
      <c r="B8550" s="24" t="s">
        <v>27</v>
      </c>
      <c r="C8550" s="25">
        <v>43054</v>
      </c>
      <c r="D8550" s="24">
        <f>IFERROR(VLOOKUP(B8550,'2017_GT Roster'!$B$6:$H$21,7, FALSE), "NO MATCH!!!")</f>
        <v>9</v>
      </c>
      <c r="E8550" s="24">
        <f>IFERROR(VLOOKUP(GAME_JUMP_REPORT_CONSOLIDATED!C8550,GAME_INDEX!$A$7:$E$34,5,FALSE), "NO MATCH")</f>
        <v>1025</v>
      </c>
      <c r="F8550" s="24" t="str">
        <f>IFERROR(VLOOKUP(C8550,GAME_INDEX!$A$7:$E$34,4,FALSE), "NO MATCH!!!")</f>
        <v>Clemson</v>
      </c>
      <c r="G8550" t="s">
        <v>8535</v>
      </c>
      <c r="H8550" s="1">
        <v>43054</v>
      </c>
      <c r="I8550">
        <v>3395</v>
      </c>
      <c r="J8550" t="s">
        <v>7</v>
      </c>
      <c r="K8550" t="s">
        <v>27</v>
      </c>
      <c r="L8550">
        <v>10.199999999999999</v>
      </c>
    </row>
    <row r="8551" spans="1:12" x14ac:dyDescent="0.55000000000000004">
      <c r="A8551" s="24" t="str">
        <f t="shared" si="133"/>
        <v>102511</v>
      </c>
      <c r="B8551" s="24" t="s">
        <v>14</v>
      </c>
      <c r="C8551" s="25">
        <v>43054</v>
      </c>
      <c r="D8551" s="24">
        <f>IFERROR(VLOOKUP(B8551,'2017_GT Roster'!$B$6:$H$21,7, FALSE), "NO MATCH!!!")</f>
        <v>11</v>
      </c>
      <c r="E8551" s="24">
        <f>IFERROR(VLOOKUP(GAME_JUMP_REPORT_CONSOLIDATED!C8551,GAME_INDEX!$A$7:$E$34,5,FALSE), "NO MATCH")</f>
        <v>1025</v>
      </c>
      <c r="F8551" s="24" t="str">
        <f>IFERROR(VLOOKUP(C8551,GAME_INDEX!$A$7:$E$34,4,FALSE), "NO MATCH!!!")</f>
        <v>Clemson</v>
      </c>
      <c r="G8551" t="s">
        <v>8536</v>
      </c>
      <c r="H8551" s="1">
        <v>43054</v>
      </c>
      <c r="I8551">
        <v>3399</v>
      </c>
      <c r="J8551" t="s">
        <v>7</v>
      </c>
      <c r="K8551" t="s">
        <v>14</v>
      </c>
      <c r="L8551">
        <v>23.2</v>
      </c>
    </row>
    <row r="8552" spans="1:12" x14ac:dyDescent="0.55000000000000004">
      <c r="A8552" s="24" t="str">
        <f t="shared" si="133"/>
        <v>10251</v>
      </c>
      <c r="B8552" s="24" t="s">
        <v>3254</v>
      </c>
      <c r="C8552" s="25">
        <v>43054</v>
      </c>
      <c r="D8552" s="24">
        <f>IFERROR(VLOOKUP(B8552,'2017_GT Roster'!$B$6:$H$21,7, FALSE), "NO MATCH!!!")</f>
        <v>1</v>
      </c>
      <c r="E8552" s="24">
        <f>IFERROR(VLOOKUP(GAME_JUMP_REPORT_CONSOLIDATED!C8552,GAME_INDEX!$A$7:$E$34,5,FALSE), "NO MATCH")</f>
        <v>1025</v>
      </c>
      <c r="F8552" s="24" t="str">
        <f>IFERROR(VLOOKUP(C8552,GAME_INDEX!$A$7:$E$34,4,FALSE), "NO MATCH!!!")</f>
        <v>Clemson</v>
      </c>
      <c r="G8552" t="s">
        <v>8537</v>
      </c>
      <c r="H8552" s="1">
        <v>43054</v>
      </c>
      <c r="I8552">
        <v>3413</v>
      </c>
      <c r="J8552" t="s">
        <v>7</v>
      </c>
      <c r="K8552" t="s">
        <v>3254</v>
      </c>
      <c r="L8552">
        <v>10.6</v>
      </c>
    </row>
    <row r="8553" spans="1:12" x14ac:dyDescent="0.55000000000000004">
      <c r="A8553" s="24" t="str">
        <f t="shared" si="133"/>
        <v>102511</v>
      </c>
      <c r="B8553" s="24" t="s">
        <v>14</v>
      </c>
      <c r="C8553" s="25">
        <v>43054</v>
      </c>
      <c r="D8553" s="24">
        <f>IFERROR(VLOOKUP(B8553,'2017_GT Roster'!$B$6:$H$21,7, FALSE), "NO MATCH!!!")</f>
        <v>11</v>
      </c>
      <c r="E8553" s="24">
        <f>IFERROR(VLOOKUP(GAME_JUMP_REPORT_CONSOLIDATED!C8553,GAME_INDEX!$A$7:$E$34,5,FALSE), "NO MATCH")</f>
        <v>1025</v>
      </c>
      <c r="F8553" s="24" t="str">
        <f>IFERROR(VLOOKUP(C8553,GAME_INDEX!$A$7:$E$34,4,FALSE), "NO MATCH!!!")</f>
        <v>Clemson</v>
      </c>
      <c r="G8553" t="s">
        <v>8538</v>
      </c>
      <c r="H8553" s="1">
        <v>43054</v>
      </c>
      <c r="I8553">
        <v>3420</v>
      </c>
      <c r="J8553" t="s">
        <v>7</v>
      </c>
      <c r="K8553" t="s">
        <v>14</v>
      </c>
      <c r="L8553">
        <v>20</v>
      </c>
    </row>
    <row r="8554" spans="1:12" x14ac:dyDescent="0.55000000000000004">
      <c r="A8554" s="24" t="str">
        <f t="shared" si="133"/>
        <v>10259</v>
      </c>
      <c r="B8554" s="24" t="s">
        <v>27</v>
      </c>
      <c r="C8554" s="25">
        <v>43054</v>
      </c>
      <c r="D8554" s="24">
        <f>IFERROR(VLOOKUP(B8554,'2017_GT Roster'!$B$6:$H$21,7, FALSE), "NO MATCH!!!")</f>
        <v>9</v>
      </c>
      <c r="E8554" s="24">
        <f>IFERROR(VLOOKUP(GAME_JUMP_REPORT_CONSOLIDATED!C8554,GAME_INDEX!$A$7:$E$34,5,FALSE), "NO MATCH")</f>
        <v>1025</v>
      </c>
      <c r="F8554" s="24" t="str">
        <f>IFERROR(VLOOKUP(C8554,GAME_INDEX!$A$7:$E$34,4,FALSE), "NO MATCH!!!")</f>
        <v>Clemson</v>
      </c>
      <c r="G8554" t="s">
        <v>8539</v>
      </c>
      <c r="H8554" s="1">
        <v>43054</v>
      </c>
      <c r="I8554">
        <v>3437</v>
      </c>
      <c r="J8554" t="s">
        <v>7</v>
      </c>
      <c r="K8554" t="s">
        <v>27</v>
      </c>
      <c r="L8554">
        <v>13.7</v>
      </c>
    </row>
    <row r="8555" spans="1:12" x14ac:dyDescent="0.55000000000000004">
      <c r="A8555" s="24" t="str">
        <f t="shared" ref="A8555:A8618" si="134">E8555&amp;D8555</f>
        <v>10254</v>
      </c>
      <c r="B8555" s="24" t="s">
        <v>3262</v>
      </c>
      <c r="C8555" s="25">
        <v>43054</v>
      </c>
      <c r="D8555" s="24">
        <f>IFERROR(VLOOKUP(B8555,'2017_GT Roster'!$B$6:$H$21,7, FALSE), "NO MATCH!!!")</f>
        <v>4</v>
      </c>
      <c r="E8555" s="24">
        <f>IFERROR(VLOOKUP(GAME_JUMP_REPORT_CONSOLIDATED!C8555,GAME_INDEX!$A$7:$E$34,5,FALSE), "NO MATCH")</f>
        <v>1025</v>
      </c>
      <c r="F8555" s="24" t="str">
        <f>IFERROR(VLOOKUP(C8555,GAME_INDEX!$A$7:$E$34,4,FALSE), "NO MATCH!!!")</f>
        <v>Clemson</v>
      </c>
      <c r="G8555" t="s">
        <v>8540</v>
      </c>
      <c r="H8555" s="1">
        <v>43054</v>
      </c>
      <c r="I8555">
        <v>3440</v>
      </c>
      <c r="J8555" t="s">
        <v>7</v>
      </c>
      <c r="K8555" t="s">
        <v>3262</v>
      </c>
      <c r="L8555">
        <v>22.4</v>
      </c>
    </row>
    <row r="8556" spans="1:12" x14ac:dyDescent="0.55000000000000004">
      <c r="A8556" s="24" t="str">
        <f t="shared" si="134"/>
        <v>10259</v>
      </c>
      <c r="B8556" s="24" t="s">
        <v>27</v>
      </c>
      <c r="C8556" s="25">
        <v>43054</v>
      </c>
      <c r="D8556" s="24">
        <f>IFERROR(VLOOKUP(B8556,'2017_GT Roster'!$B$6:$H$21,7, FALSE), "NO MATCH!!!")</f>
        <v>9</v>
      </c>
      <c r="E8556" s="24">
        <f>IFERROR(VLOOKUP(GAME_JUMP_REPORT_CONSOLIDATED!C8556,GAME_INDEX!$A$7:$E$34,5,FALSE), "NO MATCH")</f>
        <v>1025</v>
      </c>
      <c r="F8556" s="24" t="str">
        <f>IFERROR(VLOOKUP(C8556,GAME_INDEX!$A$7:$E$34,4,FALSE), "NO MATCH!!!")</f>
        <v>Clemson</v>
      </c>
      <c r="G8556" t="s">
        <v>8541</v>
      </c>
      <c r="H8556" s="1">
        <v>43054</v>
      </c>
      <c r="I8556">
        <v>3442</v>
      </c>
      <c r="J8556" t="s">
        <v>7</v>
      </c>
      <c r="K8556" t="s">
        <v>27</v>
      </c>
      <c r="L8556">
        <v>13.4</v>
      </c>
    </row>
    <row r="8557" spans="1:12" x14ac:dyDescent="0.55000000000000004">
      <c r="A8557" s="24" t="str">
        <f t="shared" si="134"/>
        <v>102511</v>
      </c>
      <c r="B8557" s="24" t="s">
        <v>14</v>
      </c>
      <c r="C8557" s="25">
        <v>43054</v>
      </c>
      <c r="D8557" s="24">
        <f>IFERROR(VLOOKUP(B8557,'2017_GT Roster'!$B$6:$H$21,7, FALSE), "NO MATCH!!!")</f>
        <v>11</v>
      </c>
      <c r="E8557" s="24">
        <f>IFERROR(VLOOKUP(GAME_JUMP_REPORT_CONSOLIDATED!C8557,GAME_INDEX!$A$7:$E$34,5,FALSE), "NO MATCH")</f>
        <v>1025</v>
      </c>
      <c r="F8557" s="24" t="str">
        <f>IFERROR(VLOOKUP(C8557,GAME_INDEX!$A$7:$E$34,4,FALSE), "NO MATCH!!!")</f>
        <v>Clemson</v>
      </c>
      <c r="G8557" t="s">
        <v>8542</v>
      </c>
      <c r="H8557" s="1">
        <v>43054</v>
      </c>
      <c r="I8557">
        <v>3448</v>
      </c>
      <c r="J8557" t="s">
        <v>7</v>
      </c>
      <c r="K8557" t="s">
        <v>14</v>
      </c>
      <c r="L8557">
        <v>21.6</v>
      </c>
    </row>
    <row r="8558" spans="1:12" x14ac:dyDescent="0.55000000000000004">
      <c r="A8558" s="24" t="str">
        <f t="shared" si="134"/>
        <v>10254</v>
      </c>
      <c r="B8558" s="24" t="s">
        <v>3262</v>
      </c>
      <c r="C8558" s="25">
        <v>43054</v>
      </c>
      <c r="D8558" s="24">
        <f>IFERROR(VLOOKUP(B8558,'2017_GT Roster'!$B$6:$H$21,7, FALSE), "NO MATCH!!!")</f>
        <v>4</v>
      </c>
      <c r="E8558" s="24">
        <f>IFERROR(VLOOKUP(GAME_JUMP_REPORT_CONSOLIDATED!C8558,GAME_INDEX!$A$7:$E$34,5,FALSE), "NO MATCH")</f>
        <v>1025</v>
      </c>
      <c r="F8558" s="24" t="str">
        <f>IFERROR(VLOOKUP(C8558,GAME_INDEX!$A$7:$E$34,4,FALSE), "NO MATCH!!!")</f>
        <v>Clemson</v>
      </c>
      <c r="G8558" t="s">
        <v>8543</v>
      </c>
      <c r="H8558" s="1">
        <v>43054</v>
      </c>
      <c r="I8558">
        <v>3463</v>
      </c>
      <c r="J8558" t="s">
        <v>7</v>
      </c>
      <c r="K8558" t="s">
        <v>3262</v>
      </c>
      <c r="L8558">
        <v>22.6</v>
      </c>
    </row>
    <row r="8559" spans="1:12" x14ac:dyDescent="0.55000000000000004">
      <c r="A8559" s="24" t="str">
        <f t="shared" si="134"/>
        <v>102533</v>
      </c>
      <c r="B8559" s="24" t="s">
        <v>32</v>
      </c>
      <c r="C8559" s="25">
        <v>43054</v>
      </c>
      <c r="D8559" s="24">
        <f>IFERROR(VLOOKUP(B8559,'2017_GT Roster'!$B$6:$H$21,7, FALSE), "NO MATCH!!!")</f>
        <v>33</v>
      </c>
      <c r="E8559" s="24">
        <f>IFERROR(VLOOKUP(GAME_JUMP_REPORT_CONSOLIDATED!C8559,GAME_INDEX!$A$7:$E$34,5,FALSE), "NO MATCH")</f>
        <v>1025</v>
      </c>
      <c r="F8559" s="24" t="str">
        <f>IFERROR(VLOOKUP(C8559,GAME_INDEX!$A$7:$E$34,4,FALSE), "NO MATCH!!!")</f>
        <v>Clemson</v>
      </c>
      <c r="G8559" t="s">
        <v>8544</v>
      </c>
      <c r="H8559" s="1">
        <v>43054</v>
      </c>
      <c r="I8559">
        <v>3466</v>
      </c>
      <c r="J8559" t="s">
        <v>7</v>
      </c>
      <c r="K8559" t="s">
        <v>32</v>
      </c>
      <c r="L8559">
        <v>19.899999999999999</v>
      </c>
    </row>
    <row r="8560" spans="1:12" x14ac:dyDescent="0.55000000000000004">
      <c r="A8560" s="24" t="str">
        <f t="shared" si="134"/>
        <v>10259</v>
      </c>
      <c r="B8560" s="24" t="s">
        <v>27</v>
      </c>
      <c r="C8560" s="25">
        <v>43054</v>
      </c>
      <c r="D8560" s="24">
        <f>IFERROR(VLOOKUP(B8560,'2017_GT Roster'!$B$6:$H$21,7, FALSE), "NO MATCH!!!")</f>
        <v>9</v>
      </c>
      <c r="E8560" s="24">
        <f>IFERROR(VLOOKUP(GAME_JUMP_REPORT_CONSOLIDATED!C8560,GAME_INDEX!$A$7:$E$34,5,FALSE), "NO MATCH")</f>
        <v>1025</v>
      </c>
      <c r="F8560" s="24" t="str">
        <f>IFERROR(VLOOKUP(C8560,GAME_INDEX!$A$7:$E$34,4,FALSE), "NO MATCH!!!")</f>
        <v>Clemson</v>
      </c>
      <c r="G8560" t="s">
        <v>8545</v>
      </c>
      <c r="H8560" s="1">
        <v>43054</v>
      </c>
      <c r="I8560">
        <v>3468</v>
      </c>
      <c r="J8560" t="s">
        <v>7</v>
      </c>
      <c r="K8560" t="s">
        <v>27</v>
      </c>
      <c r="L8560">
        <v>10.199999999999999</v>
      </c>
    </row>
    <row r="8561" spans="1:12" x14ac:dyDescent="0.55000000000000004">
      <c r="A8561" s="24" t="str">
        <f t="shared" si="134"/>
        <v>102511</v>
      </c>
      <c r="B8561" s="24" t="s">
        <v>14</v>
      </c>
      <c r="C8561" s="25">
        <v>43054</v>
      </c>
      <c r="D8561" s="24">
        <f>IFERROR(VLOOKUP(B8561,'2017_GT Roster'!$B$6:$H$21,7, FALSE), "NO MATCH!!!")</f>
        <v>11</v>
      </c>
      <c r="E8561" s="24">
        <f>IFERROR(VLOOKUP(GAME_JUMP_REPORT_CONSOLIDATED!C8561,GAME_INDEX!$A$7:$E$34,5,FALSE), "NO MATCH")</f>
        <v>1025</v>
      </c>
      <c r="F8561" s="24" t="str">
        <f>IFERROR(VLOOKUP(C8561,GAME_INDEX!$A$7:$E$34,4,FALSE), "NO MATCH!!!")</f>
        <v>Clemson</v>
      </c>
      <c r="G8561" t="s">
        <v>8546</v>
      </c>
      <c r="H8561" s="1">
        <v>43054</v>
      </c>
      <c r="I8561">
        <v>3489</v>
      </c>
      <c r="J8561" t="s">
        <v>7</v>
      </c>
      <c r="K8561" t="s">
        <v>14</v>
      </c>
      <c r="L8561">
        <v>18.8</v>
      </c>
    </row>
    <row r="8562" spans="1:12" x14ac:dyDescent="0.55000000000000004">
      <c r="A8562" s="24" t="str">
        <f t="shared" si="134"/>
        <v>102511</v>
      </c>
      <c r="B8562" s="24" t="s">
        <v>14</v>
      </c>
      <c r="C8562" s="25">
        <v>43054</v>
      </c>
      <c r="D8562" s="24">
        <f>IFERROR(VLOOKUP(B8562,'2017_GT Roster'!$B$6:$H$21,7, FALSE), "NO MATCH!!!")</f>
        <v>11</v>
      </c>
      <c r="E8562" s="24">
        <f>IFERROR(VLOOKUP(GAME_JUMP_REPORT_CONSOLIDATED!C8562,GAME_INDEX!$A$7:$E$34,5,FALSE), "NO MATCH")</f>
        <v>1025</v>
      </c>
      <c r="F8562" s="24" t="str">
        <f>IFERROR(VLOOKUP(C8562,GAME_INDEX!$A$7:$E$34,4,FALSE), "NO MATCH!!!")</f>
        <v>Clemson</v>
      </c>
      <c r="G8562" t="s">
        <v>8547</v>
      </c>
      <c r="H8562" s="1">
        <v>43054</v>
      </c>
      <c r="I8562">
        <v>3492</v>
      </c>
      <c r="J8562" t="s">
        <v>7</v>
      </c>
      <c r="K8562" t="s">
        <v>14</v>
      </c>
      <c r="L8562">
        <v>18.399999999999999</v>
      </c>
    </row>
    <row r="8563" spans="1:12" x14ac:dyDescent="0.55000000000000004">
      <c r="A8563" s="24" t="str">
        <f t="shared" si="134"/>
        <v>102511</v>
      </c>
      <c r="B8563" s="24" t="s">
        <v>14</v>
      </c>
      <c r="C8563" s="25">
        <v>43054</v>
      </c>
      <c r="D8563" s="24">
        <f>IFERROR(VLOOKUP(B8563,'2017_GT Roster'!$B$6:$H$21,7, FALSE), "NO MATCH!!!")</f>
        <v>11</v>
      </c>
      <c r="E8563" s="24">
        <f>IFERROR(VLOOKUP(GAME_JUMP_REPORT_CONSOLIDATED!C8563,GAME_INDEX!$A$7:$E$34,5,FALSE), "NO MATCH")</f>
        <v>1025</v>
      </c>
      <c r="F8563" s="24" t="str">
        <f>IFERROR(VLOOKUP(C8563,GAME_INDEX!$A$7:$E$34,4,FALSE), "NO MATCH!!!")</f>
        <v>Clemson</v>
      </c>
      <c r="G8563" t="s">
        <v>8548</v>
      </c>
      <c r="H8563" s="1">
        <v>43054</v>
      </c>
      <c r="I8563">
        <v>3496</v>
      </c>
      <c r="J8563" t="s">
        <v>7</v>
      </c>
      <c r="K8563" t="s">
        <v>14</v>
      </c>
      <c r="L8563">
        <v>14.4</v>
      </c>
    </row>
    <row r="8564" spans="1:12" x14ac:dyDescent="0.55000000000000004">
      <c r="A8564" s="24" t="str">
        <f t="shared" si="134"/>
        <v>10259</v>
      </c>
      <c r="B8564" s="24" t="s">
        <v>27</v>
      </c>
      <c r="C8564" s="25">
        <v>43054</v>
      </c>
      <c r="D8564" s="24">
        <f>IFERROR(VLOOKUP(B8564,'2017_GT Roster'!$B$6:$H$21,7, FALSE), "NO MATCH!!!")</f>
        <v>9</v>
      </c>
      <c r="E8564" s="24">
        <f>IFERROR(VLOOKUP(GAME_JUMP_REPORT_CONSOLIDATED!C8564,GAME_INDEX!$A$7:$E$34,5,FALSE), "NO MATCH")</f>
        <v>1025</v>
      </c>
      <c r="F8564" s="24" t="str">
        <f>IFERROR(VLOOKUP(C8564,GAME_INDEX!$A$7:$E$34,4,FALSE), "NO MATCH!!!")</f>
        <v>Clemson</v>
      </c>
      <c r="G8564" t="s">
        <v>8549</v>
      </c>
      <c r="H8564" s="1">
        <v>43054</v>
      </c>
      <c r="I8564">
        <v>3503</v>
      </c>
      <c r="J8564" t="s">
        <v>7</v>
      </c>
      <c r="K8564" t="s">
        <v>27</v>
      </c>
      <c r="L8564">
        <v>11.4</v>
      </c>
    </row>
    <row r="8565" spans="1:12" x14ac:dyDescent="0.55000000000000004">
      <c r="A8565" s="24" t="str">
        <f t="shared" si="134"/>
        <v>10254</v>
      </c>
      <c r="B8565" s="24" t="s">
        <v>3262</v>
      </c>
      <c r="C8565" s="25">
        <v>43054</v>
      </c>
      <c r="D8565" s="24">
        <f>IFERROR(VLOOKUP(B8565,'2017_GT Roster'!$B$6:$H$21,7, FALSE), "NO MATCH!!!")</f>
        <v>4</v>
      </c>
      <c r="E8565" s="24">
        <f>IFERROR(VLOOKUP(GAME_JUMP_REPORT_CONSOLIDATED!C8565,GAME_INDEX!$A$7:$E$34,5,FALSE), "NO MATCH")</f>
        <v>1025</v>
      </c>
      <c r="F8565" s="24" t="str">
        <f>IFERROR(VLOOKUP(C8565,GAME_INDEX!$A$7:$E$34,4,FALSE), "NO MATCH!!!")</f>
        <v>Clemson</v>
      </c>
      <c r="G8565" t="s">
        <v>8550</v>
      </c>
      <c r="H8565" s="1">
        <v>43054</v>
      </c>
      <c r="I8565">
        <v>3504</v>
      </c>
      <c r="J8565" t="s">
        <v>7</v>
      </c>
      <c r="K8565" t="s">
        <v>3262</v>
      </c>
      <c r="L8565">
        <v>17.2</v>
      </c>
    </row>
    <row r="8566" spans="1:12" x14ac:dyDescent="0.55000000000000004">
      <c r="A8566" s="24" t="str">
        <f t="shared" si="134"/>
        <v>10254</v>
      </c>
      <c r="B8566" s="24" t="s">
        <v>3262</v>
      </c>
      <c r="C8566" s="25">
        <v>43054</v>
      </c>
      <c r="D8566" s="24">
        <f>IFERROR(VLOOKUP(B8566,'2017_GT Roster'!$B$6:$H$21,7, FALSE), "NO MATCH!!!")</f>
        <v>4</v>
      </c>
      <c r="E8566" s="24">
        <f>IFERROR(VLOOKUP(GAME_JUMP_REPORT_CONSOLIDATED!C8566,GAME_INDEX!$A$7:$E$34,5,FALSE), "NO MATCH")</f>
        <v>1025</v>
      </c>
      <c r="F8566" s="24" t="str">
        <f>IFERROR(VLOOKUP(C8566,GAME_INDEX!$A$7:$E$34,4,FALSE), "NO MATCH!!!")</f>
        <v>Clemson</v>
      </c>
      <c r="G8566" t="s">
        <v>8551</v>
      </c>
      <c r="H8566" s="1">
        <v>43054</v>
      </c>
      <c r="I8566">
        <v>3507</v>
      </c>
      <c r="J8566" t="s">
        <v>7</v>
      </c>
      <c r="K8566" t="s">
        <v>3262</v>
      </c>
      <c r="L8566">
        <v>14.8</v>
      </c>
    </row>
    <row r="8567" spans="1:12" x14ac:dyDescent="0.55000000000000004">
      <c r="A8567" s="24" t="str">
        <f t="shared" si="134"/>
        <v>10253</v>
      </c>
      <c r="B8567" s="24" t="s">
        <v>3344</v>
      </c>
      <c r="C8567" s="25">
        <v>43054</v>
      </c>
      <c r="D8567" s="24">
        <f>IFERROR(VLOOKUP(B8567,'2017_GT Roster'!$B$6:$H$21,7, FALSE), "NO MATCH!!!")</f>
        <v>3</v>
      </c>
      <c r="E8567" s="24">
        <f>IFERROR(VLOOKUP(GAME_JUMP_REPORT_CONSOLIDATED!C8567,GAME_INDEX!$A$7:$E$34,5,FALSE), "NO MATCH")</f>
        <v>1025</v>
      </c>
      <c r="F8567" s="24" t="str">
        <f>IFERROR(VLOOKUP(C8567,GAME_INDEX!$A$7:$E$34,4,FALSE), "NO MATCH!!!")</f>
        <v>Clemson</v>
      </c>
      <c r="G8567" t="s">
        <v>8552</v>
      </c>
      <c r="H8567" s="1">
        <v>43054</v>
      </c>
      <c r="I8567">
        <v>3513</v>
      </c>
      <c r="J8567" t="s">
        <v>7</v>
      </c>
      <c r="K8567" t="s">
        <v>3344</v>
      </c>
      <c r="L8567">
        <v>14</v>
      </c>
    </row>
    <row r="8568" spans="1:12" x14ac:dyDescent="0.55000000000000004">
      <c r="A8568" s="24" t="str">
        <f t="shared" si="134"/>
        <v>10259</v>
      </c>
      <c r="B8568" s="24" t="s">
        <v>27</v>
      </c>
      <c r="C8568" s="25">
        <v>43054</v>
      </c>
      <c r="D8568" s="24">
        <f>IFERROR(VLOOKUP(B8568,'2017_GT Roster'!$B$6:$H$21,7, FALSE), "NO MATCH!!!")</f>
        <v>9</v>
      </c>
      <c r="E8568" s="24">
        <f>IFERROR(VLOOKUP(GAME_JUMP_REPORT_CONSOLIDATED!C8568,GAME_INDEX!$A$7:$E$34,5,FALSE), "NO MATCH")</f>
        <v>1025</v>
      </c>
      <c r="F8568" s="24" t="str">
        <f>IFERROR(VLOOKUP(C8568,GAME_INDEX!$A$7:$E$34,4,FALSE), "NO MATCH!!!")</f>
        <v>Clemson</v>
      </c>
      <c r="G8568" t="s">
        <v>8553</v>
      </c>
      <c r="H8568" s="1">
        <v>43054</v>
      </c>
      <c r="I8568">
        <v>3534</v>
      </c>
      <c r="J8568" t="s">
        <v>7</v>
      </c>
      <c r="K8568" t="s">
        <v>27</v>
      </c>
      <c r="L8568">
        <v>14.8</v>
      </c>
    </row>
    <row r="8569" spans="1:12" x14ac:dyDescent="0.55000000000000004">
      <c r="A8569" s="24" t="str">
        <f t="shared" si="134"/>
        <v>102511</v>
      </c>
      <c r="B8569" s="24" t="s">
        <v>14</v>
      </c>
      <c r="C8569" s="25">
        <v>43054</v>
      </c>
      <c r="D8569" s="24">
        <f>IFERROR(VLOOKUP(B8569,'2017_GT Roster'!$B$6:$H$21,7, FALSE), "NO MATCH!!!")</f>
        <v>11</v>
      </c>
      <c r="E8569" s="24">
        <f>IFERROR(VLOOKUP(GAME_JUMP_REPORT_CONSOLIDATED!C8569,GAME_INDEX!$A$7:$E$34,5,FALSE), "NO MATCH")</f>
        <v>1025</v>
      </c>
      <c r="F8569" s="24" t="str">
        <f>IFERROR(VLOOKUP(C8569,GAME_INDEX!$A$7:$E$34,4,FALSE), "NO MATCH!!!")</f>
        <v>Clemson</v>
      </c>
      <c r="G8569" t="s">
        <v>8554</v>
      </c>
      <c r="H8569" s="1">
        <v>43054</v>
      </c>
      <c r="I8569">
        <v>3537</v>
      </c>
      <c r="J8569" t="s">
        <v>7</v>
      </c>
      <c r="K8569" t="s">
        <v>14</v>
      </c>
      <c r="L8569">
        <v>15.6</v>
      </c>
    </row>
    <row r="8570" spans="1:12" x14ac:dyDescent="0.55000000000000004">
      <c r="A8570" s="24" t="str">
        <f t="shared" si="134"/>
        <v>10259</v>
      </c>
      <c r="B8570" s="24" t="s">
        <v>27</v>
      </c>
      <c r="C8570" s="25">
        <v>43054</v>
      </c>
      <c r="D8570" s="24">
        <f>IFERROR(VLOOKUP(B8570,'2017_GT Roster'!$B$6:$H$21,7, FALSE), "NO MATCH!!!")</f>
        <v>9</v>
      </c>
      <c r="E8570" s="24">
        <f>IFERROR(VLOOKUP(GAME_JUMP_REPORT_CONSOLIDATED!C8570,GAME_INDEX!$A$7:$E$34,5,FALSE), "NO MATCH")</f>
        <v>1025</v>
      </c>
      <c r="F8570" s="24" t="str">
        <f>IFERROR(VLOOKUP(C8570,GAME_INDEX!$A$7:$E$34,4,FALSE), "NO MATCH!!!")</f>
        <v>Clemson</v>
      </c>
      <c r="G8570" t="s">
        <v>8555</v>
      </c>
      <c r="H8570" s="1">
        <v>43054</v>
      </c>
      <c r="I8570">
        <v>3538</v>
      </c>
      <c r="J8570" t="s">
        <v>7</v>
      </c>
      <c r="K8570" t="s">
        <v>27</v>
      </c>
      <c r="L8570">
        <v>9.6</v>
      </c>
    </row>
    <row r="8571" spans="1:12" x14ac:dyDescent="0.55000000000000004">
      <c r="A8571" s="24" t="str">
        <f t="shared" si="134"/>
        <v>10253</v>
      </c>
      <c r="B8571" s="24" t="s">
        <v>3344</v>
      </c>
      <c r="C8571" s="25">
        <v>43054</v>
      </c>
      <c r="D8571" s="24">
        <f>IFERROR(VLOOKUP(B8571,'2017_GT Roster'!$B$6:$H$21,7, FALSE), "NO MATCH!!!")</f>
        <v>3</v>
      </c>
      <c r="E8571" s="24">
        <f>IFERROR(VLOOKUP(GAME_JUMP_REPORT_CONSOLIDATED!C8571,GAME_INDEX!$A$7:$E$34,5,FALSE), "NO MATCH")</f>
        <v>1025</v>
      </c>
      <c r="F8571" s="24" t="str">
        <f>IFERROR(VLOOKUP(C8571,GAME_INDEX!$A$7:$E$34,4,FALSE), "NO MATCH!!!")</f>
        <v>Clemson</v>
      </c>
      <c r="G8571" t="s">
        <v>8556</v>
      </c>
      <c r="H8571" s="1">
        <v>43054</v>
      </c>
      <c r="I8571">
        <v>3539</v>
      </c>
      <c r="J8571" t="s">
        <v>7</v>
      </c>
      <c r="K8571" t="s">
        <v>3344</v>
      </c>
      <c r="L8571">
        <v>15.6</v>
      </c>
    </row>
    <row r="8572" spans="1:12" x14ac:dyDescent="0.55000000000000004">
      <c r="A8572" s="24" t="str">
        <f t="shared" si="134"/>
        <v>10254</v>
      </c>
      <c r="B8572" s="24" t="s">
        <v>3262</v>
      </c>
      <c r="C8572" s="25">
        <v>43054</v>
      </c>
      <c r="D8572" s="24">
        <f>IFERROR(VLOOKUP(B8572,'2017_GT Roster'!$B$6:$H$21,7, FALSE), "NO MATCH!!!")</f>
        <v>4</v>
      </c>
      <c r="E8572" s="24">
        <f>IFERROR(VLOOKUP(GAME_JUMP_REPORT_CONSOLIDATED!C8572,GAME_INDEX!$A$7:$E$34,5,FALSE), "NO MATCH")</f>
        <v>1025</v>
      </c>
      <c r="F8572" s="24" t="str">
        <f>IFERROR(VLOOKUP(C8572,GAME_INDEX!$A$7:$E$34,4,FALSE), "NO MATCH!!!")</f>
        <v>Clemson</v>
      </c>
      <c r="G8572" t="s">
        <v>8557</v>
      </c>
      <c r="H8572" s="1">
        <v>43054</v>
      </c>
      <c r="I8572">
        <v>3594</v>
      </c>
      <c r="J8572" t="s">
        <v>7</v>
      </c>
      <c r="K8572" t="s">
        <v>3262</v>
      </c>
      <c r="L8572">
        <v>19.2</v>
      </c>
    </row>
    <row r="8573" spans="1:12" x14ac:dyDescent="0.55000000000000004">
      <c r="A8573" s="24" t="str">
        <f t="shared" si="134"/>
        <v>10259</v>
      </c>
      <c r="B8573" s="24" t="s">
        <v>27</v>
      </c>
      <c r="C8573" s="25">
        <v>43054</v>
      </c>
      <c r="D8573" s="24">
        <f>IFERROR(VLOOKUP(B8573,'2017_GT Roster'!$B$6:$H$21,7, FALSE), "NO MATCH!!!")</f>
        <v>9</v>
      </c>
      <c r="E8573" s="24">
        <f>IFERROR(VLOOKUP(GAME_JUMP_REPORT_CONSOLIDATED!C8573,GAME_INDEX!$A$7:$E$34,5,FALSE), "NO MATCH")</f>
        <v>1025</v>
      </c>
      <c r="F8573" s="24" t="str">
        <f>IFERROR(VLOOKUP(C8573,GAME_INDEX!$A$7:$E$34,4,FALSE), "NO MATCH!!!")</f>
        <v>Clemson</v>
      </c>
      <c r="G8573" t="s">
        <v>8558</v>
      </c>
      <c r="H8573" s="1">
        <v>43054</v>
      </c>
      <c r="I8573">
        <v>3597</v>
      </c>
      <c r="J8573" t="s">
        <v>7</v>
      </c>
      <c r="K8573" t="s">
        <v>27</v>
      </c>
      <c r="L8573">
        <v>12.8</v>
      </c>
    </row>
    <row r="8574" spans="1:12" x14ac:dyDescent="0.55000000000000004">
      <c r="A8574" s="24" t="str">
        <f t="shared" si="134"/>
        <v>10253</v>
      </c>
      <c r="B8574" s="24" t="s">
        <v>3344</v>
      </c>
      <c r="C8574" s="25">
        <v>43054</v>
      </c>
      <c r="D8574" s="24">
        <f>IFERROR(VLOOKUP(B8574,'2017_GT Roster'!$B$6:$H$21,7, FALSE), "NO MATCH!!!")</f>
        <v>3</v>
      </c>
      <c r="E8574" s="24">
        <f>IFERROR(VLOOKUP(GAME_JUMP_REPORT_CONSOLIDATED!C8574,GAME_INDEX!$A$7:$E$34,5,FALSE), "NO MATCH")</f>
        <v>1025</v>
      </c>
      <c r="F8574" s="24" t="str">
        <f>IFERROR(VLOOKUP(C8574,GAME_INDEX!$A$7:$E$34,4,FALSE), "NO MATCH!!!")</f>
        <v>Clemson</v>
      </c>
      <c r="G8574" t="s">
        <v>8559</v>
      </c>
      <c r="H8574" s="1">
        <v>43054</v>
      </c>
      <c r="I8574">
        <v>3606</v>
      </c>
      <c r="J8574" t="s">
        <v>7</v>
      </c>
      <c r="K8574" t="s">
        <v>3344</v>
      </c>
      <c r="L8574">
        <v>14.5</v>
      </c>
    </row>
    <row r="8575" spans="1:12" x14ac:dyDescent="0.55000000000000004">
      <c r="A8575" s="24" t="str">
        <f t="shared" si="134"/>
        <v>10253</v>
      </c>
      <c r="B8575" s="24" t="s">
        <v>3344</v>
      </c>
      <c r="C8575" s="25">
        <v>43054</v>
      </c>
      <c r="D8575" s="24">
        <f>IFERROR(VLOOKUP(B8575,'2017_GT Roster'!$B$6:$H$21,7, FALSE), "NO MATCH!!!")</f>
        <v>3</v>
      </c>
      <c r="E8575" s="24">
        <f>IFERROR(VLOOKUP(GAME_JUMP_REPORT_CONSOLIDATED!C8575,GAME_INDEX!$A$7:$E$34,5,FALSE), "NO MATCH")</f>
        <v>1025</v>
      </c>
      <c r="F8575" s="24" t="str">
        <f>IFERROR(VLOOKUP(C8575,GAME_INDEX!$A$7:$E$34,4,FALSE), "NO MATCH!!!")</f>
        <v>Clemson</v>
      </c>
      <c r="G8575" t="s">
        <v>8560</v>
      </c>
      <c r="H8575" s="1">
        <v>43054</v>
      </c>
      <c r="I8575">
        <v>3607</v>
      </c>
      <c r="J8575" t="s">
        <v>7</v>
      </c>
      <c r="K8575" t="s">
        <v>3344</v>
      </c>
      <c r="L8575">
        <v>12.2</v>
      </c>
    </row>
    <row r="8576" spans="1:12" x14ac:dyDescent="0.55000000000000004">
      <c r="A8576" s="24" t="str">
        <f t="shared" si="134"/>
        <v>102533</v>
      </c>
      <c r="B8576" s="24" t="s">
        <v>32</v>
      </c>
      <c r="C8576" s="25">
        <v>43054</v>
      </c>
      <c r="D8576" s="24">
        <f>IFERROR(VLOOKUP(B8576,'2017_GT Roster'!$B$6:$H$21,7, FALSE), "NO MATCH!!!")</f>
        <v>33</v>
      </c>
      <c r="E8576" s="24">
        <f>IFERROR(VLOOKUP(GAME_JUMP_REPORT_CONSOLIDATED!C8576,GAME_INDEX!$A$7:$E$34,5,FALSE), "NO MATCH")</f>
        <v>1025</v>
      </c>
      <c r="F8576" s="24" t="str">
        <f>IFERROR(VLOOKUP(C8576,GAME_INDEX!$A$7:$E$34,4,FALSE), "NO MATCH!!!")</f>
        <v>Clemson</v>
      </c>
      <c r="G8576" t="s">
        <v>8561</v>
      </c>
      <c r="H8576" s="1">
        <v>43054</v>
      </c>
      <c r="I8576">
        <v>3620</v>
      </c>
      <c r="J8576" t="s">
        <v>7</v>
      </c>
      <c r="K8576" t="s">
        <v>32</v>
      </c>
      <c r="L8576">
        <v>18.3</v>
      </c>
    </row>
    <row r="8577" spans="1:12" x14ac:dyDescent="0.55000000000000004">
      <c r="A8577" s="24" t="str">
        <f t="shared" si="134"/>
        <v>10251</v>
      </c>
      <c r="B8577" s="24" t="s">
        <v>3254</v>
      </c>
      <c r="C8577" s="25">
        <v>43054</v>
      </c>
      <c r="D8577" s="24">
        <f>IFERROR(VLOOKUP(B8577,'2017_GT Roster'!$B$6:$H$21,7, FALSE), "NO MATCH!!!")</f>
        <v>1</v>
      </c>
      <c r="E8577" s="24">
        <f>IFERROR(VLOOKUP(GAME_JUMP_REPORT_CONSOLIDATED!C8577,GAME_INDEX!$A$7:$E$34,5,FALSE), "NO MATCH")</f>
        <v>1025</v>
      </c>
      <c r="F8577" s="24" t="str">
        <f>IFERROR(VLOOKUP(C8577,GAME_INDEX!$A$7:$E$34,4,FALSE), "NO MATCH!!!")</f>
        <v>Clemson</v>
      </c>
      <c r="G8577" t="s">
        <v>8562</v>
      </c>
      <c r="H8577" s="1">
        <v>43054</v>
      </c>
      <c r="I8577">
        <v>3623</v>
      </c>
      <c r="J8577" t="s">
        <v>7</v>
      </c>
      <c r="K8577" t="s">
        <v>3254</v>
      </c>
      <c r="L8577">
        <v>21.2</v>
      </c>
    </row>
    <row r="8578" spans="1:12" x14ac:dyDescent="0.55000000000000004">
      <c r="A8578" s="24" t="str">
        <f t="shared" si="134"/>
        <v>102533</v>
      </c>
      <c r="B8578" s="24" t="s">
        <v>32</v>
      </c>
      <c r="C8578" s="25">
        <v>43054</v>
      </c>
      <c r="D8578" s="24">
        <f>IFERROR(VLOOKUP(B8578,'2017_GT Roster'!$B$6:$H$21,7, FALSE), "NO MATCH!!!")</f>
        <v>33</v>
      </c>
      <c r="E8578" s="24">
        <f>IFERROR(VLOOKUP(GAME_JUMP_REPORT_CONSOLIDATED!C8578,GAME_INDEX!$A$7:$E$34,5,FALSE), "NO MATCH")</f>
        <v>1025</v>
      </c>
      <c r="F8578" s="24" t="str">
        <f>IFERROR(VLOOKUP(C8578,GAME_INDEX!$A$7:$E$34,4,FALSE), "NO MATCH!!!")</f>
        <v>Clemson</v>
      </c>
      <c r="G8578" t="s">
        <v>8563</v>
      </c>
      <c r="H8578" s="1">
        <v>43054</v>
      </c>
      <c r="I8578">
        <v>3642</v>
      </c>
      <c r="J8578" t="s">
        <v>7</v>
      </c>
      <c r="K8578" t="s">
        <v>32</v>
      </c>
      <c r="L8578">
        <v>24.2</v>
      </c>
    </row>
    <row r="8579" spans="1:12" x14ac:dyDescent="0.55000000000000004">
      <c r="A8579" s="24" t="str">
        <f t="shared" si="134"/>
        <v>10259</v>
      </c>
      <c r="B8579" s="24" t="s">
        <v>27</v>
      </c>
      <c r="C8579" s="25">
        <v>43054</v>
      </c>
      <c r="D8579" s="24">
        <f>IFERROR(VLOOKUP(B8579,'2017_GT Roster'!$B$6:$H$21,7, FALSE), "NO MATCH!!!")</f>
        <v>9</v>
      </c>
      <c r="E8579" s="24">
        <f>IFERROR(VLOOKUP(GAME_JUMP_REPORT_CONSOLIDATED!C8579,GAME_INDEX!$A$7:$E$34,5,FALSE), "NO MATCH")</f>
        <v>1025</v>
      </c>
      <c r="F8579" s="24" t="str">
        <f>IFERROR(VLOOKUP(C8579,GAME_INDEX!$A$7:$E$34,4,FALSE), "NO MATCH!!!")</f>
        <v>Clemson</v>
      </c>
      <c r="G8579" t="s">
        <v>8564</v>
      </c>
      <c r="H8579" s="1">
        <v>43054</v>
      </c>
      <c r="I8579">
        <v>3644</v>
      </c>
      <c r="J8579" t="s">
        <v>7</v>
      </c>
      <c r="K8579" t="s">
        <v>27</v>
      </c>
      <c r="L8579">
        <v>11.4</v>
      </c>
    </row>
    <row r="8580" spans="1:12" x14ac:dyDescent="0.55000000000000004">
      <c r="A8580" s="24" t="str">
        <f t="shared" si="134"/>
        <v>10251</v>
      </c>
      <c r="B8580" s="24" t="s">
        <v>3254</v>
      </c>
      <c r="C8580" s="25">
        <v>43054</v>
      </c>
      <c r="D8580" s="24">
        <f>IFERROR(VLOOKUP(B8580,'2017_GT Roster'!$B$6:$H$21,7, FALSE), "NO MATCH!!!")</f>
        <v>1</v>
      </c>
      <c r="E8580" s="24">
        <f>IFERROR(VLOOKUP(GAME_JUMP_REPORT_CONSOLIDATED!C8580,GAME_INDEX!$A$7:$E$34,5,FALSE), "NO MATCH")</f>
        <v>1025</v>
      </c>
      <c r="F8580" s="24" t="str">
        <f>IFERROR(VLOOKUP(C8580,GAME_INDEX!$A$7:$E$34,4,FALSE), "NO MATCH!!!")</f>
        <v>Clemson</v>
      </c>
      <c r="G8580" t="s">
        <v>8565</v>
      </c>
      <c r="H8580" s="1">
        <v>43054</v>
      </c>
      <c r="I8580">
        <v>3648</v>
      </c>
      <c r="J8580" t="s">
        <v>7</v>
      </c>
      <c r="K8580" t="s">
        <v>3254</v>
      </c>
      <c r="L8580">
        <v>18.600000000000001</v>
      </c>
    </row>
    <row r="8581" spans="1:12" x14ac:dyDescent="0.55000000000000004">
      <c r="A8581" s="24" t="str">
        <f t="shared" si="134"/>
        <v>10253</v>
      </c>
      <c r="B8581" s="24" t="s">
        <v>3344</v>
      </c>
      <c r="C8581" s="25">
        <v>43054</v>
      </c>
      <c r="D8581" s="24">
        <f>IFERROR(VLOOKUP(B8581,'2017_GT Roster'!$B$6:$H$21,7, FALSE), "NO MATCH!!!")</f>
        <v>3</v>
      </c>
      <c r="E8581" s="24">
        <f>IFERROR(VLOOKUP(GAME_JUMP_REPORT_CONSOLIDATED!C8581,GAME_INDEX!$A$7:$E$34,5,FALSE), "NO MATCH")</f>
        <v>1025</v>
      </c>
      <c r="F8581" s="24" t="str">
        <f>IFERROR(VLOOKUP(C8581,GAME_INDEX!$A$7:$E$34,4,FALSE), "NO MATCH!!!")</f>
        <v>Clemson</v>
      </c>
      <c r="G8581" t="s">
        <v>8566</v>
      </c>
      <c r="H8581" s="1">
        <v>43054</v>
      </c>
      <c r="I8581">
        <v>3656</v>
      </c>
      <c r="J8581" t="s">
        <v>7</v>
      </c>
      <c r="K8581" t="s">
        <v>3344</v>
      </c>
      <c r="L8581">
        <v>17.5</v>
      </c>
    </row>
    <row r="8582" spans="1:12" x14ac:dyDescent="0.55000000000000004">
      <c r="A8582" s="24" t="str">
        <f t="shared" si="134"/>
        <v>102533</v>
      </c>
      <c r="B8582" s="24" t="s">
        <v>32</v>
      </c>
      <c r="C8582" s="25">
        <v>43054</v>
      </c>
      <c r="D8582" s="24">
        <f>IFERROR(VLOOKUP(B8582,'2017_GT Roster'!$B$6:$H$21,7, FALSE), "NO MATCH!!!")</f>
        <v>33</v>
      </c>
      <c r="E8582" s="24">
        <f>IFERROR(VLOOKUP(GAME_JUMP_REPORT_CONSOLIDATED!C8582,GAME_INDEX!$A$7:$E$34,5,FALSE), "NO MATCH")</f>
        <v>1025</v>
      </c>
      <c r="F8582" s="24" t="str">
        <f>IFERROR(VLOOKUP(C8582,GAME_INDEX!$A$7:$E$34,4,FALSE), "NO MATCH!!!")</f>
        <v>Clemson</v>
      </c>
      <c r="G8582" t="s">
        <v>8567</v>
      </c>
      <c r="H8582" s="1">
        <v>43054</v>
      </c>
      <c r="I8582">
        <v>3666</v>
      </c>
      <c r="J8582" t="s">
        <v>7</v>
      </c>
      <c r="K8582" t="s">
        <v>32</v>
      </c>
      <c r="L8582">
        <v>7.5</v>
      </c>
    </row>
    <row r="8583" spans="1:12" x14ac:dyDescent="0.55000000000000004">
      <c r="A8583" s="24" t="str">
        <f t="shared" si="134"/>
        <v>102533</v>
      </c>
      <c r="B8583" s="24" t="s">
        <v>32</v>
      </c>
      <c r="C8583" s="25">
        <v>43054</v>
      </c>
      <c r="D8583" s="24">
        <f>IFERROR(VLOOKUP(B8583,'2017_GT Roster'!$B$6:$H$21,7, FALSE), "NO MATCH!!!")</f>
        <v>33</v>
      </c>
      <c r="E8583" s="24">
        <f>IFERROR(VLOOKUP(GAME_JUMP_REPORT_CONSOLIDATED!C8583,GAME_INDEX!$A$7:$E$34,5,FALSE), "NO MATCH")</f>
        <v>1025</v>
      </c>
      <c r="F8583" s="24" t="str">
        <f>IFERROR(VLOOKUP(C8583,GAME_INDEX!$A$7:$E$34,4,FALSE), "NO MATCH!!!")</f>
        <v>Clemson</v>
      </c>
      <c r="G8583" t="s">
        <v>8568</v>
      </c>
      <c r="H8583" s="1">
        <v>43054</v>
      </c>
      <c r="I8583">
        <v>3669</v>
      </c>
      <c r="J8583" t="s">
        <v>7</v>
      </c>
      <c r="K8583" t="s">
        <v>32</v>
      </c>
      <c r="L8583">
        <v>23.1</v>
      </c>
    </row>
    <row r="8584" spans="1:12" x14ac:dyDescent="0.55000000000000004">
      <c r="A8584" s="24" t="str">
        <f t="shared" si="134"/>
        <v>102533</v>
      </c>
      <c r="B8584" s="24" t="s">
        <v>32</v>
      </c>
      <c r="C8584" s="25">
        <v>43054</v>
      </c>
      <c r="D8584" s="24">
        <f>IFERROR(VLOOKUP(B8584,'2017_GT Roster'!$B$6:$H$21,7, FALSE), "NO MATCH!!!")</f>
        <v>33</v>
      </c>
      <c r="E8584" s="24">
        <f>IFERROR(VLOOKUP(GAME_JUMP_REPORT_CONSOLIDATED!C8584,GAME_INDEX!$A$7:$E$34,5,FALSE), "NO MATCH")</f>
        <v>1025</v>
      </c>
      <c r="F8584" s="24" t="str">
        <f>IFERROR(VLOOKUP(C8584,GAME_INDEX!$A$7:$E$34,4,FALSE), "NO MATCH!!!")</f>
        <v>Clemson</v>
      </c>
      <c r="G8584" t="s">
        <v>8569</v>
      </c>
      <c r="H8584" s="1">
        <v>43054</v>
      </c>
      <c r="I8584">
        <v>3673</v>
      </c>
      <c r="J8584" t="s">
        <v>7</v>
      </c>
      <c r="K8584" t="s">
        <v>32</v>
      </c>
      <c r="L8584">
        <v>17.2</v>
      </c>
    </row>
    <row r="8585" spans="1:12" x14ac:dyDescent="0.55000000000000004">
      <c r="A8585" s="24" t="str">
        <f t="shared" si="134"/>
        <v>10251</v>
      </c>
      <c r="B8585" s="24" t="s">
        <v>3254</v>
      </c>
      <c r="C8585" s="25">
        <v>43054</v>
      </c>
      <c r="D8585" s="24">
        <f>IFERROR(VLOOKUP(B8585,'2017_GT Roster'!$B$6:$H$21,7, FALSE), "NO MATCH!!!")</f>
        <v>1</v>
      </c>
      <c r="E8585" s="24">
        <f>IFERROR(VLOOKUP(GAME_JUMP_REPORT_CONSOLIDATED!C8585,GAME_INDEX!$A$7:$E$34,5,FALSE), "NO MATCH")</f>
        <v>1025</v>
      </c>
      <c r="F8585" s="24" t="str">
        <f>IFERROR(VLOOKUP(C8585,GAME_INDEX!$A$7:$E$34,4,FALSE), "NO MATCH!!!")</f>
        <v>Clemson</v>
      </c>
      <c r="G8585" t="s">
        <v>8570</v>
      </c>
      <c r="H8585" s="1">
        <v>43054</v>
      </c>
      <c r="I8585">
        <v>3676</v>
      </c>
      <c r="J8585" t="s">
        <v>7</v>
      </c>
      <c r="K8585" t="s">
        <v>3254</v>
      </c>
      <c r="L8585">
        <v>18.7</v>
      </c>
    </row>
    <row r="8586" spans="1:12" x14ac:dyDescent="0.55000000000000004">
      <c r="A8586" s="24" t="str">
        <f t="shared" si="134"/>
        <v>102510</v>
      </c>
      <c r="B8586" s="24" t="s">
        <v>5225</v>
      </c>
      <c r="C8586" s="25">
        <v>43054</v>
      </c>
      <c r="D8586" s="24">
        <f>IFERROR(VLOOKUP(B8586,'2017_GT Roster'!$B$6:$H$21,7, FALSE), "NO MATCH!!!")</f>
        <v>10</v>
      </c>
      <c r="E8586" s="24">
        <f>IFERROR(VLOOKUP(GAME_JUMP_REPORT_CONSOLIDATED!C8586,GAME_INDEX!$A$7:$E$34,5,FALSE), "NO MATCH")</f>
        <v>1025</v>
      </c>
      <c r="F8586" s="24" t="str">
        <f>IFERROR(VLOOKUP(C8586,GAME_INDEX!$A$7:$E$34,4,FALSE), "NO MATCH!!!")</f>
        <v>Clemson</v>
      </c>
      <c r="G8586" t="s">
        <v>8571</v>
      </c>
      <c r="H8586" s="1">
        <v>43054</v>
      </c>
      <c r="I8586">
        <v>3703</v>
      </c>
      <c r="J8586" t="s">
        <v>7</v>
      </c>
      <c r="K8586" t="s">
        <v>5225</v>
      </c>
      <c r="L8586">
        <v>12.1</v>
      </c>
    </row>
    <row r="8587" spans="1:12" x14ac:dyDescent="0.55000000000000004">
      <c r="A8587" s="24" t="str">
        <f t="shared" si="134"/>
        <v>10251</v>
      </c>
      <c r="B8587" s="24" t="s">
        <v>3254</v>
      </c>
      <c r="C8587" s="25">
        <v>43054</v>
      </c>
      <c r="D8587" s="24">
        <f>IFERROR(VLOOKUP(B8587,'2017_GT Roster'!$B$6:$H$21,7, FALSE), "NO MATCH!!!")</f>
        <v>1</v>
      </c>
      <c r="E8587" s="24">
        <f>IFERROR(VLOOKUP(GAME_JUMP_REPORT_CONSOLIDATED!C8587,GAME_INDEX!$A$7:$E$34,5,FALSE), "NO MATCH")</f>
        <v>1025</v>
      </c>
      <c r="F8587" s="24" t="str">
        <f>IFERROR(VLOOKUP(C8587,GAME_INDEX!$A$7:$E$34,4,FALSE), "NO MATCH!!!")</f>
        <v>Clemson</v>
      </c>
      <c r="G8587" t="s">
        <v>8572</v>
      </c>
      <c r="H8587" s="1">
        <v>43054</v>
      </c>
      <c r="I8587">
        <v>3705</v>
      </c>
      <c r="J8587" t="s">
        <v>7</v>
      </c>
      <c r="K8587" t="s">
        <v>3254</v>
      </c>
      <c r="L8587">
        <v>17.7</v>
      </c>
    </row>
    <row r="8588" spans="1:12" x14ac:dyDescent="0.55000000000000004">
      <c r="A8588" s="24" t="str">
        <f t="shared" si="134"/>
        <v>10259</v>
      </c>
      <c r="B8588" s="24" t="s">
        <v>27</v>
      </c>
      <c r="C8588" s="25">
        <v>43054</v>
      </c>
      <c r="D8588" s="24">
        <f>IFERROR(VLOOKUP(B8588,'2017_GT Roster'!$B$6:$H$21,7, FALSE), "NO MATCH!!!")</f>
        <v>9</v>
      </c>
      <c r="E8588" s="24">
        <f>IFERROR(VLOOKUP(GAME_JUMP_REPORT_CONSOLIDATED!C8588,GAME_INDEX!$A$7:$E$34,5,FALSE), "NO MATCH")</f>
        <v>1025</v>
      </c>
      <c r="F8588" s="24" t="str">
        <f>IFERROR(VLOOKUP(C8588,GAME_INDEX!$A$7:$E$34,4,FALSE), "NO MATCH!!!")</f>
        <v>Clemson</v>
      </c>
      <c r="G8588" t="s">
        <v>8573</v>
      </c>
      <c r="H8588" s="1">
        <v>43054</v>
      </c>
      <c r="I8588">
        <v>3707</v>
      </c>
      <c r="J8588" t="s">
        <v>7</v>
      </c>
      <c r="K8588" t="s">
        <v>27</v>
      </c>
      <c r="L8588">
        <v>12.6</v>
      </c>
    </row>
    <row r="8589" spans="1:12" x14ac:dyDescent="0.55000000000000004">
      <c r="A8589" s="24" t="str">
        <f t="shared" si="134"/>
        <v>10251</v>
      </c>
      <c r="B8589" s="24" t="s">
        <v>3254</v>
      </c>
      <c r="C8589" s="25">
        <v>43054</v>
      </c>
      <c r="D8589" s="24">
        <f>IFERROR(VLOOKUP(B8589,'2017_GT Roster'!$B$6:$H$21,7, FALSE), "NO MATCH!!!")</f>
        <v>1</v>
      </c>
      <c r="E8589" s="24">
        <f>IFERROR(VLOOKUP(GAME_JUMP_REPORT_CONSOLIDATED!C8589,GAME_INDEX!$A$7:$E$34,5,FALSE), "NO MATCH")</f>
        <v>1025</v>
      </c>
      <c r="F8589" s="24" t="str">
        <f>IFERROR(VLOOKUP(C8589,GAME_INDEX!$A$7:$E$34,4,FALSE), "NO MATCH!!!")</f>
        <v>Clemson</v>
      </c>
      <c r="G8589" t="s">
        <v>8574</v>
      </c>
      <c r="H8589" s="1">
        <v>43054</v>
      </c>
      <c r="I8589">
        <v>3711</v>
      </c>
      <c r="J8589" t="s">
        <v>7</v>
      </c>
      <c r="K8589" t="s">
        <v>3254</v>
      </c>
      <c r="L8589">
        <v>19.7</v>
      </c>
    </row>
    <row r="8590" spans="1:12" x14ac:dyDescent="0.55000000000000004">
      <c r="A8590" s="24" t="str">
        <f t="shared" si="134"/>
        <v>102511</v>
      </c>
      <c r="B8590" s="24" t="s">
        <v>14</v>
      </c>
      <c r="C8590" s="25">
        <v>43054</v>
      </c>
      <c r="D8590" s="24">
        <f>IFERROR(VLOOKUP(B8590,'2017_GT Roster'!$B$6:$H$21,7, FALSE), "NO MATCH!!!")</f>
        <v>11</v>
      </c>
      <c r="E8590" s="24">
        <f>IFERROR(VLOOKUP(GAME_JUMP_REPORT_CONSOLIDATED!C8590,GAME_INDEX!$A$7:$E$34,5,FALSE), "NO MATCH")</f>
        <v>1025</v>
      </c>
      <c r="F8590" s="24" t="str">
        <f>IFERROR(VLOOKUP(C8590,GAME_INDEX!$A$7:$E$34,4,FALSE), "NO MATCH!!!")</f>
        <v>Clemson</v>
      </c>
      <c r="G8590" t="s">
        <v>8575</v>
      </c>
      <c r="H8590" s="1">
        <v>43054</v>
      </c>
      <c r="I8590">
        <v>3711</v>
      </c>
      <c r="J8590" t="s">
        <v>7</v>
      </c>
      <c r="K8590" t="s">
        <v>14</v>
      </c>
      <c r="L8590">
        <v>24</v>
      </c>
    </row>
    <row r="8591" spans="1:12" x14ac:dyDescent="0.55000000000000004">
      <c r="A8591" s="24" t="str">
        <f t="shared" si="134"/>
        <v>10259</v>
      </c>
      <c r="B8591" s="24" t="s">
        <v>27</v>
      </c>
      <c r="C8591" s="25">
        <v>43054</v>
      </c>
      <c r="D8591" s="24">
        <f>IFERROR(VLOOKUP(B8591,'2017_GT Roster'!$B$6:$H$21,7, FALSE), "NO MATCH!!!")</f>
        <v>9</v>
      </c>
      <c r="E8591" s="24">
        <f>IFERROR(VLOOKUP(GAME_JUMP_REPORT_CONSOLIDATED!C8591,GAME_INDEX!$A$7:$E$34,5,FALSE), "NO MATCH")</f>
        <v>1025</v>
      </c>
      <c r="F8591" s="24" t="str">
        <f>IFERROR(VLOOKUP(C8591,GAME_INDEX!$A$7:$E$34,4,FALSE), "NO MATCH!!!")</f>
        <v>Clemson</v>
      </c>
      <c r="G8591" t="s">
        <v>8576</v>
      </c>
      <c r="H8591" s="1">
        <v>43054</v>
      </c>
      <c r="I8591">
        <v>3711</v>
      </c>
      <c r="J8591" t="s">
        <v>7</v>
      </c>
      <c r="K8591" t="s">
        <v>27</v>
      </c>
      <c r="L8591">
        <v>15.1</v>
      </c>
    </row>
    <row r="8592" spans="1:12" x14ac:dyDescent="0.55000000000000004">
      <c r="A8592" s="24" t="str">
        <f t="shared" si="134"/>
        <v>10259</v>
      </c>
      <c r="B8592" s="24" t="s">
        <v>27</v>
      </c>
      <c r="C8592" s="25">
        <v>43054</v>
      </c>
      <c r="D8592" s="24">
        <f>IFERROR(VLOOKUP(B8592,'2017_GT Roster'!$B$6:$H$21,7, FALSE), "NO MATCH!!!")</f>
        <v>9</v>
      </c>
      <c r="E8592" s="24">
        <f>IFERROR(VLOOKUP(GAME_JUMP_REPORT_CONSOLIDATED!C8592,GAME_INDEX!$A$7:$E$34,5,FALSE), "NO MATCH")</f>
        <v>1025</v>
      </c>
      <c r="F8592" s="24" t="str">
        <f>IFERROR(VLOOKUP(C8592,GAME_INDEX!$A$7:$E$34,4,FALSE), "NO MATCH!!!")</f>
        <v>Clemson</v>
      </c>
      <c r="G8592" t="s">
        <v>8577</v>
      </c>
      <c r="H8592" s="1">
        <v>43054</v>
      </c>
      <c r="I8592">
        <v>3724</v>
      </c>
      <c r="J8592" t="s">
        <v>7</v>
      </c>
      <c r="K8592" t="s">
        <v>27</v>
      </c>
      <c r="L8592">
        <v>11.5</v>
      </c>
    </row>
    <row r="8593" spans="1:12" x14ac:dyDescent="0.55000000000000004">
      <c r="A8593" s="24" t="str">
        <f t="shared" si="134"/>
        <v>10251</v>
      </c>
      <c r="B8593" s="24" t="s">
        <v>3254</v>
      </c>
      <c r="C8593" s="25">
        <v>43054</v>
      </c>
      <c r="D8593" s="24">
        <f>IFERROR(VLOOKUP(B8593,'2017_GT Roster'!$B$6:$H$21,7, FALSE), "NO MATCH!!!")</f>
        <v>1</v>
      </c>
      <c r="E8593" s="24">
        <f>IFERROR(VLOOKUP(GAME_JUMP_REPORT_CONSOLIDATED!C8593,GAME_INDEX!$A$7:$E$34,5,FALSE), "NO MATCH")</f>
        <v>1025</v>
      </c>
      <c r="F8593" s="24" t="str">
        <f>IFERROR(VLOOKUP(C8593,GAME_INDEX!$A$7:$E$34,4,FALSE), "NO MATCH!!!")</f>
        <v>Clemson</v>
      </c>
      <c r="G8593" t="s">
        <v>8578</v>
      </c>
      <c r="H8593" s="1">
        <v>43054</v>
      </c>
      <c r="I8593">
        <v>3743</v>
      </c>
      <c r="J8593" t="s">
        <v>7</v>
      </c>
      <c r="K8593" t="s">
        <v>3254</v>
      </c>
      <c r="L8593">
        <v>12.4</v>
      </c>
    </row>
    <row r="8594" spans="1:12" x14ac:dyDescent="0.55000000000000004">
      <c r="A8594" s="24" t="str">
        <f t="shared" si="134"/>
        <v>102533</v>
      </c>
      <c r="B8594" s="24" t="s">
        <v>32</v>
      </c>
      <c r="C8594" s="25">
        <v>43054</v>
      </c>
      <c r="D8594" s="24">
        <f>IFERROR(VLOOKUP(B8594,'2017_GT Roster'!$B$6:$H$21,7, FALSE), "NO MATCH!!!")</f>
        <v>33</v>
      </c>
      <c r="E8594" s="24">
        <f>IFERROR(VLOOKUP(GAME_JUMP_REPORT_CONSOLIDATED!C8594,GAME_INDEX!$A$7:$E$34,5,FALSE), "NO MATCH")</f>
        <v>1025</v>
      </c>
      <c r="F8594" s="24" t="str">
        <f>IFERROR(VLOOKUP(C8594,GAME_INDEX!$A$7:$E$34,4,FALSE), "NO MATCH!!!")</f>
        <v>Clemson</v>
      </c>
      <c r="G8594" t="s">
        <v>8579</v>
      </c>
      <c r="H8594" s="1">
        <v>43054</v>
      </c>
      <c r="I8594">
        <v>3744</v>
      </c>
      <c r="J8594" t="s">
        <v>7</v>
      </c>
      <c r="K8594" t="s">
        <v>32</v>
      </c>
      <c r="L8594">
        <v>23.1</v>
      </c>
    </row>
    <row r="8595" spans="1:12" x14ac:dyDescent="0.55000000000000004">
      <c r="A8595" s="24" t="str">
        <f t="shared" si="134"/>
        <v>10259</v>
      </c>
      <c r="B8595" s="24" t="s">
        <v>27</v>
      </c>
      <c r="C8595" s="25">
        <v>43054</v>
      </c>
      <c r="D8595" s="24">
        <f>IFERROR(VLOOKUP(B8595,'2017_GT Roster'!$B$6:$H$21,7, FALSE), "NO MATCH!!!")</f>
        <v>9</v>
      </c>
      <c r="E8595" s="24">
        <f>IFERROR(VLOOKUP(GAME_JUMP_REPORT_CONSOLIDATED!C8595,GAME_INDEX!$A$7:$E$34,5,FALSE), "NO MATCH")</f>
        <v>1025</v>
      </c>
      <c r="F8595" s="24" t="str">
        <f>IFERROR(VLOOKUP(C8595,GAME_INDEX!$A$7:$E$34,4,FALSE), "NO MATCH!!!")</f>
        <v>Clemson</v>
      </c>
      <c r="G8595" t="s">
        <v>8580</v>
      </c>
      <c r="H8595" s="1">
        <v>43054</v>
      </c>
      <c r="I8595">
        <v>3747</v>
      </c>
      <c r="J8595" t="s">
        <v>7</v>
      </c>
      <c r="K8595" t="s">
        <v>27</v>
      </c>
      <c r="L8595">
        <v>12.2</v>
      </c>
    </row>
    <row r="8596" spans="1:12" x14ac:dyDescent="0.55000000000000004">
      <c r="A8596" s="24" t="str">
        <f t="shared" si="134"/>
        <v>10251</v>
      </c>
      <c r="B8596" s="24" t="s">
        <v>3254</v>
      </c>
      <c r="C8596" s="25">
        <v>43054</v>
      </c>
      <c r="D8596" s="24">
        <f>IFERROR(VLOOKUP(B8596,'2017_GT Roster'!$B$6:$H$21,7, FALSE), "NO MATCH!!!")</f>
        <v>1</v>
      </c>
      <c r="E8596" s="24">
        <f>IFERROR(VLOOKUP(GAME_JUMP_REPORT_CONSOLIDATED!C8596,GAME_INDEX!$A$7:$E$34,5,FALSE), "NO MATCH")</f>
        <v>1025</v>
      </c>
      <c r="F8596" s="24" t="str">
        <f>IFERROR(VLOOKUP(C8596,GAME_INDEX!$A$7:$E$34,4,FALSE), "NO MATCH!!!")</f>
        <v>Clemson</v>
      </c>
      <c r="G8596" t="s">
        <v>8581</v>
      </c>
      <c r="H8596" s="1">
        <v>43054</v>
      </c>
      <c r="I8596">
        <v>3756</v>
      </c>
      <c r="J8596" t="s">
        <v>7</v>
      </c>
      <c r="K8596" t="s">
        <v>3254</v>
      </c>
      <c r="L8596">
        <v>21.3</v>
      </c>
    </row>
    <row r="8597" spans="1:12" x14ac:dyDescent="0.55000000000000004">
      <c r="A8597" s="24" t="str">
        <f t="shared" si="134"/>
        <v>102533</v>
      </c>
      <c r="B8597" s="24" t="s">
        <v>32</v>
      </c>
      <c r="C8597" s="25">
        <v>43054</v>
      </c>
      <c r="D8597" s="24">
        <f>IFERROR(VLOOKUP(B8597,'2017_GT Roster'!$B$6:$H$21,7, FALSE), "NO MATCH!!!")</f>
        <v>33</v>
      </c>
      <c r="E8597" s="24">
        <f>IFERROR(VLOOKUP(GAME_JUMP_REPORT_CONSOLIDATED!C8597,GAME_INDEX!$A$7:$E$34,5,FALSE), "NO MATCH")</f>
        <v>1025</v>
      </c>
      <c r="F8597" s="24" t="str">
        <f>IFERROR(VLOOKUP(C8597,GAME_INDEX!$A$7:$E$34,4,FALSE), "NO MATCH!!!")</f>
        <v>Clemson</v>
      </c>
      <c r="G8597" t="s">
        <v>8582</v>
      </c>
      <c r="H8597" s="1">
        <v>43054</v>
      </c>
      <c r="I8597">
        <v>3761</v>
      </c>
      <c r="J8597" t="s">
        <v>7</v>
      </c>
      <c r="K8597" t="s">
        <v>32</v>
      </c>
      <c r="L8597">
        <v>12.9</v>
      </c>
    </row>
    <row r="8598" spans="1:12" x14ac:dyDescent="0.55000000000000004">
      <c r="A8598" s="24" t="str">
        <f t="shared" si="134"/>
        <v>10258</v>
      </c>
      <c r="B8598" s="24" t="s">
        <v>34</v>
      </c>
      <c r="C8598" s="25">
        <v>43054</v>
      </c>
      <c r="D8598" s="24">
        <f>IFERROR(VLOOKUP(B8598,'2017_GT Roster'!$B$6:$H$21,7, FALSE), "NO MATCH!!!")</f>
        <v>8</v>
      </c>
      <c r="E8598" s="24">
        <f>IFERROR(VLOOKUP(GAME_JUMP_REPORT_CONSOLIDATED!C8598,GAME_INDEX!$A$7:$E$34,5,FALSE), "NO MATCH")</f>
        <v>1025</v>
      </c>
      <c r="F8598" s="24" t="str">
        <f>IFERROR(VLOOKUP(C8598,GAME_INDEX!$A$7:$E$34,4,FALSE), "NO MATCH!!!")</f>
        <v>Clemson</v>
      </c>
      <c r="G8598" t="s">
        <v>8583</v>
      </c>
      <c r="H8598" s="1">
        <v>43054</v>
      </c>
      <c r="I8598">
        <v>3764</v>
      </c>
      <c r="J8598" t="s">
        <v>7</v>
      </c>
      <c r="K8598" t="s">
        <v>34</v>
      </c>
      <c r="L8598">
        <v>11.9</v>
      </c>
    </row>
    <row r="8599" spans="1:12" x14ac:dyDescent="0.55000000000000004">
      <c r="A8599" s="24" t="str">
        <f t="shared" si="134"/>
        <v>10259</v>
      </c>
      <c r="B8599" s="24" t="s">
        <v>27</v>
      </c>
      <c r="C8599" s="25">
        <v>43054</v>
      </c>
      <c r="D8599" s="24">
        <f>IFERROR(VLOOKUP(B8599,'2017_GT Roster'!$B$6:$H$21,7, FALSE), "NO MATCH!!!")</f>
        <v>9</v>
      </c>
      <c r="E8599" s="24">
        <f>IFERROR(VLOOKUP(GAME_JUMP_REPORT_CONSOLIDATED!C8599,GAME_INDEX!$A$7:$E$34,5,FALSE), "NO MATCH")</f>
        <v>1025</v>
      </c>
      <c r="F8599" s="24" t="str">
        <f>IFERROR(VLOOKUP(C8599,GAME_INDEX!$A$7:$E$34,4,FALSE), "NO MATCH!!!")</f>
        <v>Clemson</v>
      </c>
      <c r="G8599" t="s">
        <v>8584</v>
      </c>
      <c r="H8599" s="1">
        <v>43054</v>
      </c>
      <c r="I8599">
        <v>3769</v>
      </c>
      <c r="J8599" t="s">
        <v>7</v>
      </c>
      <c r="K8599" t="s">
        <v>27</v>
      </c>
      <c r="L8599">
        <v>15.1</v>
      </c>
    </row>
    <row r="8600" spans="1:12" x14ac:dyDescent="0.55000000000000004">
      <c r="A8600" s="24" t="str">
        <f t="shared" si="134"/>
        <v>10251</v>
      </c>
      <c r="B8600" s="24" t="s">
        <v>3254</v>
      </c>
      <c r="C8600" s="25">
        <v>43054</v>
      </c>
      <c r="D8600" s="24">
        <f>IFERROR(VLOOKUP(B8600,'2017_GT Roster'!$B$6:$H$21,7, FALSE), "NO MATCH!!!")</f>
        <v>1</v>
      </c>
      <c r="E8600" s="24">
        <f>IFERROR(VLOOKUP(GAME_JUMP_REPORT_CONSOLIDATED!C8600,GAME_INDEX!$A$7:$E$34,5,FALSE), "NO MATCH")</f>
        <v>1025</v>
      </c>
      <c r="F8600" s="24" t="str">
        <f>IFERROR(VLOOKUP(C8600,GAME_INDEX!$A$7:$E$34,4,FALSE), "NO MATCH!!!")</f>
        <v>Clemson</v>
      </c>
      <c r="G8600" t="s">
        <v>8585</v>
      </c>
      <c r="H8600" s="1">
        <v>43054</v>
      </c>
      <c r="I8600">
        <v>3772</v>
      </c>
      <c r="J8600" t="s">
        <v>7</v>
      </c>
      <c r="K8600" t="s">
        <v>3254</v>
      </c>
      <c r="L8600">
        <v>15.7</v>
      </c>
    </row>
    <row r="8601" spans="1:12" x14ac:dyDescent="0.55000000000000004">
      <c r="A8601" s="24" t="str">
        <f t="shared" si="134"/>
        <v>102533</v>
      </c>
      <c r="B8601" s="24" t="s">
        <v>32</v>
      </c>
      <c r="C8601" s="25">
        <v>43054</v>
      </c>
      <c r="D8601" s="24">
        <f>IFERROR(VLOOKUP(B8601,'2017_GT Roster'!$B$6:$H$21,7, FALSE), "NO MATCH!!!")</f>
        <v>33</v>
      </c>
      <c r="E8601" s="24">
        <f>IFERROR(VLOOKUP(GAME_JUMP_REPORT_CONSOLIDATED!C8601,GAME_INDEX!$A$7:$E$34,5,FALSE), "NO MATCH")</f>
        <v>1025</v>
      </c>
      <c r="F8601" s="24" t="str">
        <f>IFERROR(VLOOKUP(C8601,GAME_INDEX!$A$7:$E$34,4,FALSE), "NO MATCH!!!")</f>
        <v>Clemson</v>
      </c>
      <c r="G8601" t="s">
        <v>8586</v>
      </c>
      <c r="H8601" s="1">
        <v>43054</v>
      </c>
      <c r="I8601">
        <v>3780</v>
      </c>
      <c r="J8601" t="s">
        <v>7</v>
      </c>
      <c r="K8601" t="s">
        <v>32</v>
      </c>
      <c r="L8601">
        <v>13</v>
      </c>
    </row>
    <row r="8602" spans="1:12" x14ac:dyDescent="0.55000000000000004">
      <c r="A8602" s="24" t="str">
        <f t="shared" si="134"/>
        <v>10251</v>
      </c>
      <c r="B8602" s="24" t="s">
        <v>3254</v>
      </c>
      <c r="C8602" s="25">
        <v>43054</v>
      </c>
      <c r="D8602" s="24">
        <f>IFERROR(VLOOKUP(B8602,'2017_GT Roster'!$B$6:$H$21,7, FALSE), "NO MATCH!!!")</f>
        <v>1</v>
      </c>
      <c r="E8602" s="24">
        <f>IFERROR(VLOOKUP(GAME_JUMP_REPORT_CONSOLIDATED!C8602,GAME_INDEX!$A$7:$E$34,5,FALSE), "NO MATCH")</f>
        <v>1025</v>
      </c>
      <c r="F8602" s="24" t="str">
        <f>IFERROR(VLOOKUP(C8602,GAME_INDEX!$A$7:$E$34,4,FALSE), "NO MATCH!!!")</f>
        <v>Clemson</v>
      </c>
      <c r="G8602" t="s">
        <v>8587</v>
      </c>
      <c r="H8602" s="1">
        <v>43054</v>
      </c>
      <c r="I8602">
        <v>3794</v>
      </c>
      <c r="J8602" t="s">
        <v>7</v>
      </c>
      <c r="K8602" t="s">
        <v>3254</v>
      </c>
      <c r="L8602">
        <v>23.6</v>
      </c>
    </row>
    <row r="8603" spans="1:12" x14ac:dyDescent="0.55000000000000004">
      <c r="A8603" s="24" t="str">
        <f t="shared" si="134"/>
        <v>10251</v>
      </c>
      <c r="B8603" s="24" t="s">
        <v>3254</v>
      </c>
      <c r="C8603" s="25">
        <v>43054</v>
      </c>
      <c r="D8603" s="24">
        <f>IFERROR(VLOOKUP(B8603,'2017_GT Roster'!$B$6:$H$21,7, FALSE), "NO MATCH!!!")</f>
        <v>1</v>
      </c>
      <c r="E8603" s="24">
        <f>IFERROR(VLOOKUP(GAME_JUMP_REPORT_CONSOLIDATED!C8603,GAME_INDEX!$A$7:$E$34,5,FALSE), "NO MATCH")</f>
        <v>1025</v>
      </c>
      <c r="F8603" s="24" t="str">
        <f>IFERROR(VLOOKUP(C8603,GAME_INDEX!$A$7:$E$34,4,FALSE), "NO MATCH!!!")</f>
        <v>Clemson</v>
      </c>
      <c r="G8603" t="s">
        <v>8588</v>
      </c>
      <c r="H8603" s="1">
        <v>43054</v>
      </c>
      <c r="I8603">
        <v>3797</v>
      </c>
      <c r="J8603" t="s">
        <v>7</v>
      </c>
      <c r="K8603" t="s">
        <v>3254</v>
      </c>
      <c r="L8603">
        <v>11.6</v>
      </c>
    </row>
    <row r="8604" spans="1:12" x14ac:dyDescent="0.55000000000000004">
      <c r="A8604" s="24" t="str">
        <f t="shared" si="134"/>
        <v>10259</v>
      </c>
      <c r="B8604" s="24" t="s">
        <v>27</v>
      </c>
      <c r="C8604" s="25">
        <v>43054</v>
      </c>
      <c r="D8604" s="24">
        <f>IFERROR(VLOOKUP(B8604,'2017_GT Roster'!$B$6:$H$21,7, FALSE), "NO MATCH!!!")</f>
        <v>9</v>
      </c>
      <c r="E8604" s="24">
        <f>IFERROR(VLOOKUP(GAME_JUMP_REPORT_CONSOLIDATED!C8604,GAME_INDEX!$A$7:$E$34,5,FALSE), "NO MATCH")</f>
        <v>1025</v>
      </c>
      <c r="F8604" s="24" t="str">
        <f>IFERROR(VLOOKUP(C8604,GAME_INDEX!$A$7:$E$34,4,FALSE), "NO MATCH!!!")</f>
        <v>Clemson</v>
      </c>
      <c r="G8604" t="s">
        <v>8589</v>
      </c>
      <c r="H8604" s="1">
        <v>43054</v>
      </c>
      <c r="I8604">
        <v>3813</v>
      </c>
      <c r="J8604" t="s">
        <v>7</v>
      </c>
      <c r="K8604" t="s">
        <v>27</v>
      </c>
      <c r="L8604">
        <v>11.3</v>
      </c>
    </row>
    <row r="8605" spans="1:12" x14ac:dyDescent="0.55000000000000004">
      <c r="A8605" s="24" t="str">
        <f t="shared" si="134"/>
        <v>102511</v>
      </c>
      <c r="B8605" s="24" t="s">
        <v>14</v>
      </c>
      <c r="C8605" s="25">
        <v>43054</v>
      </c>
      <c r="D8605" s="24">
        <f>IFERROR(VLOOKUP(B8605,'2017_GT Roster'!$B$6:$H$21,7, FALSE), "NO MATCH!!!")</f>
        <v>11</v>
      </c>
      <c r="E8605" s="24">
        <f>IFERROR(VLOOKUP(GAME_JUMP_REPORT_CONSOLIDATED!C8605,GAME_INDEX!$A$7:$E$34,5,FALSE), "NO MATCH")</f>
        <v>1025</v>
      </c>
      <c r="F8605" s="24" t="str">
        <f>IFERROR(VLOOKUP(C8605,GAME_INDEX!$A$7:$E$34,4,FALSE), "NO MATCH!!!")</f>
        <v>Clemson</v>
      </c>
      <c r="G8605" t="s">
        <v>8590</v>
      </c>
      <c r="H8605" s="1">
        <v>43054</v>
      </c>
      <c r="I8605">
        <v>3819</v>
      </c>
      <c r="J8605" t="s">
        <v>7</v>
      </c>
      <c r="K8605" t="s">
        <v>14</v>
      </c>
      <c r="L8605">
        <v>23.2</v>
      </c>
    </row>
    <row r="8606" spans="1:12" x14ac:dyDescent="0.55000000000000004">
      <c r="A8606" s="24" t="str">
        <f t="shared" si="134"/>
        <v>102510</v>
      </c>
      <c r="B8606" s="24" t="s">
        <v>5225</v>
      </c>
      <c r="C8606" s="25">
        <v>43054</v>
      </c>
      <c r="D8606" s="24">
        <f>IFERROR(VLOOKUP(B8606,'2017_GT Roster'!$B$6:$H$21,7, FALSE), "NO MATCH!!!")</f>
        <v>10</v>
      </c>
      <c r="E8606" s="24">
        <f>IFERROR(VLOOKUP(GAME_JUMP_REPORT_CONSOLIDATED!C8606,GAME_INDEX!$A$7:$E$34,5,FALSE), "NO MATCH")</f>
        <v>1025</v>
      </c>
      <c r="F8606" s="24" t="str">
        <f>IFERROR(VLOOKUP(C8606,GAME_INDEX!$A$7:$E$34,4,FALSE), "NO MATCH!!!")</f>
        <v>Clemson</v>
      </c>
      <c r="G8606" t="s">
        <v>8591</v>
      </c>
      <c r="H8606" s="1">
        <v>43054</v>
      </c>
      <c r="I8606">
        <v>3830</v>
      </c>
      <c r="J8606" t="s">
        <v>7</v>
      </c>
      <c r="K8606" t="s">
        <v>5225</v>
      </c>
      <c r="L8606">
        <v>9.6999999999999993</v>
      </c>
    </row>
    <row r="8607" spans="1:12" x14ac:dyDescent="0.55000000000000004">
      <c r="A8607" s="24" t="str">
        <f t="shared" si="134"/>
        <v>10251</v>
      </c>
      <c r="B8607" s="24" t="s">
        <v>3254</v>
      </c>
      <c r="C8607" s="25">
        <v>43054</v>
      </c>
      <c r="D8607" s="24">
        <f>IFERROR(VLOOKUP(B8607,'2017_GT Roster'!$B$6:$H$21,7, FALSE), "NO MATCH!!!")</f>
        <v>1</v>
      </c>
      <c r="E8607" s="24">
        <f>IFERROR(VLOOKUP(GAME_JUMP_REPORT_CONSOLIDATED!C8607,GAME_INDEX!$A$7:$E$34,5,FALSE), "NO MATCH")</f>
        <v>1025</v>
      </c>
      <c r="F8607" s="24" t="str">
        <f>IFERROR(VLOOKUP(C8607,GAME_INDEX!$A$7:$E$34,4,FALSE), "NO MATCH!!!")</f>
        <v>Clemson</v>
      </c>
      <c r="G8607" t="s">
        <v>8592</v>
      </c>
      <c r="H8607" s="1">
        <v>43054</v>
      </c>
      <c r="I8607">
        <v>3834</v>
      </c>
      <c r="J8607" t="s">
        <v>7</v>
      </c>
      <c r="K8607" t="s">
        <v>3254</v>
      </c>
      <c r="L8607">
        <v>9.6999999999999993</v>
      </c>
    </row>
    <row r="8608" spans="1:12" x14ac:dyDescent="0.55000000000000004">
      <c r="A8608" s="24" t="str">
        <f t="shared" si="134"/>
        <v>10254</v>
      </c>
      <c r="B8608" s="24" t="s">
        <v>3262</v>
      </c>
      <c r="C8608" s="25">
        <v>43054</v>
      </c>
      <c r="D8608" s="24">
        <f>IFERROR(VLOOKUP(B8608,'2017_GT Roster'!$B$6:$H$21,7, FALSE), "NO MATCH!!!")</f>
        <v>4</v>
      </c>
      <c r="E8608" s="24">
        <f>IFERROR(VLOOKUP(GAME_JUMP_REPORT_CONSOLIDATED!C8608,GAME_INDEX!$A$7:$E$34,5,FALSE), "NO MATCH")</f>
        <v>1025</v>
      </c>
      <c r="F8608" s="24" t="str">
        <f>IFERROR(VLOOKUP(C8608,GAME_INDEX!$A$7:$E$34,4,FALSE), "NO MATCH!!!")</f>
        <v>Clemson</v>
      </c>
      <c r="G8608" t="s">
        <v>8593</v>
      </c>
      <c r="H8608" s="1">
        <v>43054</v>
      </c>
      <c r="I8608">
        <v>3849</v>
      </c>
      <c r="J8608" t="s">
        <v>7</v>
      </c>
      <c r="K8608" t="s">
        <v>3262</v>
      </c>
      <c r="L8608">
        <v>20.3</v>
      </c>
    </row>
    <row r="8609" spans="1:12" x14ac:dyDescent="0.55000000000000004">
      <c r="A8609" s="24" t="str">
        <f t="shared" si="134"/>
        <v>10251</v>
      </c>
      <c r="B8609" s="24" t="s">
        <v>3254</v>
      </c>
      <c r="C8609" s="25">
        <v>43054</v>
      </c>
      <c r="D8609" s="24">
        <f>IFERROR(VLOOKUP(B8609,'2017_GT Roster'!$B$6:$H$21,7, FALSE), "NO MATCH!!!")</f>
        <v>1</v>
      </c>
      <c r="E8609" s="24">
        <f>IFERROR(VLOOKUP(GAME_JUMP_REPORT_CONSOLIDATED!C8609,GAME_INDEX!$A$7:$E$34,5,FALSE), "NO MATCH")</f>
        <v>1025</v>
      </c>
      <c r="F8609" s="24" t="str">
        <f>IFERROR(VLOOKUP(C8609,GAME_INDEX!$A$7:$E$34,4,FALSE), "NO MATCH!!!")</f>
        <v>Clemson</v>
      </c>
      <c r="G8609" t="s">
        <v>8594</v>
      </c>
      <c r="H8609" s="1">
        <v>43054</v>
      </c>
      <c r="I8609">
        <v>3939</v>
      </c>
      <c r="J8609" t="s">
        <v>7</v>
      </c>
      <c r="K8609" t="s">
        <v>3254</v>
      </c>
      <c r="L8609">
        <v>12.1</v>
      </c>
    </row>
    <row r="8610" spans="1:12" x14ac:dyDescent="0.55000000000000004">
      <c r="A8610" s="24" t="str">
        <f t="shared" si="134"/>
        <v>10254</v>
      </c>
      <c r="B8610" s="24" t="s">
        <v>3262</v>
      </c>
      <c r="C8610" s="25">
        <v>43054</v>
      </c>
      <c r="D8610" s="24">
        <f>IFERROR(VLOOKUP(B8610,'2017_GT Roster'!$B$6:$H$21,7, FALSE), "NO MATCH!!!")</f>
        <v>4</v>
      </c>
      <c r="E8610" s="24">
        <f>IFERROR(VLOOKUP(GAME_JUMP_REPORT_CONSOLIDATED!C8610,GAME_INDEX!$A$7:$E$34,5,FALSE), "NO MATCH")</f>
        <v>1025</v>
      </c>
      <c r="F8610" s="24" t="str">
        <f>IFERROR(VLOOKUP(C8610,GAME_INDEX!$A$7:$E$34,4,FALSE), "NO MATCH!!!")</f>
        <v>Clemson</v>
      </c>
      <c r="G8610" t="s">
        <v>8595</v>
      </c>
      <c r="H8610" s="1">
        <v>43054</v>
      </c>
      <c r="I8610">
        <v>3955</v>
      </c>
      <c r="J8610" t="s">
        <v>7</v>
      </c>
      <c r="K8610" t="s">
        <v>3262</v>
      </c>
      <c r="L8610">
        <v>20</v>
      </c>
    </row>
    <row r="8611" spans="1:12" x14ac:dyDescent="0.55000000000000004">
      <c r="A8611" s="24" t="str">
        <f t="shared" si="134"/>
        <v>10251</v>
      </c>
      <c r="B8611" s="24" t="s">
        <v>3254</v>
      </c>
      <c r="C8611" s="25">
        <v>43054</v>
      </c>
      <c r="D8611" s="24">
        <f>IFERROR(VLOOKUP(B8611,'2017_GT Roster'!$B$6:$H$21,7, FALSE), "NO MATCH!!!")</f>
        <v>1</v>
      </c>
      <c r="E8611" s="24">
        <f>IFERROR(VLOOKUP(GAME_JUMP_REPORT_CONSOLIDATED!C8611,GAME_INDEX!$A$7:$E$34,5,FALSE), "NO MATCH")</f>
        <v>1025</v>
      </c>
      <c r="F8611" s="24" t="str">
        <f>IFERROR(VLOOKUP(C8611,GAME_INDEX!$A$7:$E$34,4,FALSE), "NO MATCH!!!")</f>
        <v>Clemson</v>
      </c>
      <c r="G8611" t="s">
        <v>8596</v>
      </c>
      <c r="H8611" s="1">
        <v>43054</v>
      </c>
      <c r="I8611">
        <v>3959</v>
      </c>
      <c r="J8611" t="s">
        <v>7</v>
      </c>
      <c r="K8611" t="s">
        <v>3254</v>
      </c>
      <c r="L8611">
        <v>13.3</v>
      </c>
    </row>
    <row r="8612" spans="1:12" x14ac:dyDescent="0.55000000000000004">
      <c r="A8612" s="24" t="str">
        <f t="shared" si="134"/>
        <v>102511</v>
      </c>
      <c r="B8612" s="24" t="s">
        <v>14</v>
      </c>
      <c r="C8612" s="25">
        <v>43054</v>
      </c>
      <c r="D8612" s="24">
        <f>IFERROR(VLOOKUP(B8612,'2017_GT Roster'!$B$6:$H$21,7, FALSE), "NO MATCH!!!")</f>
        <v>11</v>
      </c>
      <c r="E8612" s="24">
        <f>IFERROR(VLOOKUP(GAME_JUMP_REPORT_CONSOLIDATED!C8612,GAME_INDEX!$A$7:$E$34,5,FALSE), "NO MATCH")</f>
        <v>1025</v>
      </c>
      <c r="F8612" s="24" t="str">
        <f>IFERROR(VLOOKUP(C8612,GAME_INDEX!$A$7:$E$34,4,FALSE), "NO MATCH!!!")</f>
        <v>Clemson</v>
      </c>
      <c r="G8612" t="s">
        <v>8597</v>
      </c>
      <c r="H8612" s="1">
        <v>43054</v>
      </c>
      <c r="I8612">
        <v>4065</v>
      </c>
      <c r="J8612" t="s">
        <v>7</v>
      </c>
      <c r="K8612" t="s">
        <v>14</v>
      </c>
      <c r="L8612">
        <v>25.1</v>
      </c>
    </row>
    <row r="8613" spans="1:12" x14ac:dyDescent="0.55000000000000004">
      <c r="A8613" s="24" t="str">
        <f t="shared" si="134"/>
        <v>102511</v>
      </c>
      <c r="B8613" s="24" t="s">
        <v>14</v>
      </c>
      <c r="C8613" s="25">
        <v>43054</v>
      </c>
      <c r="D8613" s="24">
        <f>IFERROR(VLOOKUP(B8613,'2017_GT Roster'!$B$6:$H$21,7, FALSE), "NO MATCH!!!")</f>
        <v>11</v>
      </c>
      <c r="E8613" s="24">
        <f>IFERROR(VLOOKUP(GAME_JUMP_REPORT_CONSOLIDATED!C8613,GAME_INDEX!$A$7:$E$34,5,FALSE), "NO MATCH")</f>
        <v>1025</v>
      </c>
      <c r="F8613" s="24" t="str">
        <f>IFERROR(VLOOKUP(C8613,GAME_INDEX!$A$7:$E$34,4,FALSE), "NO MATCH!!!")</f>
        <v>Clemson</v>
      </c>
      <c r="G8613" t="s">
        <v>8598</v>
      </c>
      <c r="H8613" s="1">
        <v>43054</v>
      </c>
      <c r="I8613">
        <v>4090</v>
      </c>
      <c r="J8613" t="s">
        <v>7</v>
      </c>
      <c r="K8613" t="s">
        <v>14</v>
      </c>
      <c r="L8613">
        <v>9.6</v>
      </c>
    </row>
    <row r="8614" spans="1:12" x14ac:dyDescent="0.55000000000000004">
      <c r="A8614" s="24" t="str">
        <f t="shared" si="134"/>
        <v>10259</v>
      </c>
      <c r="B8614" s="24" t="s">
        <v>27</v>
      </c>
      <c r="C8614" s="25">
        <v>43054</v>
      </c>
      <c r="D8614" s="24">
        <f>IFERROR(VLOOKUP(B8614,'2017_GT Roster'!$B$6:$H$21,7, FALSE), "NO MATCH!!!")</f>
        <v>9</v>
      </c>
      <c r="E8614" s="24">
        <f>IFERROR(VLOOKUP(GAME_JUMP_REPORT_CONSOLIDATED!C8614,GAME_INDEX!$A$7:$E$34,5,FALSE), "NO MATCH")</f>
        <v>1025</v>
      </c>
      <c r="F8614" s="24" t="str">
        <f>IFERROR(VLOOKUP(C8614,GAME_INDEX!$A$7:$E$34,4,FALSE), "NO MATCH!!!")</f>
        <v>Clemson</v>
      </c>
      <c r="G8614" t="s">
        <v>8599</v>
      </c>
      <c r="H8614" s="1">
        <v>43054</v>
      </c>
      <c r="I8614">
        <v>4136</v>
      </c>
      <c r="J8614" t="s">
        <v>7</v>
      </c>
      <c r="K8614" t="s">
        <v>27</v>
      </c>
      <c r="L8614">
        <v>12.2</v>
      </c>
    </row>
    <row r="8615" spans="1:12" x14ac:dyDescent="0.55000000000000004">
      <c r="A8615" s="24" t="str">
        <f t="shared" si="134"/>
        <v>102511</v>
      </c>
      <c r="B8615" s="24" t="s">
        <v>14</v>
      </c>
      <c r="C8615" s="25">
        <v>43054</v>
      </c>
      <c r="D8615" s="24">
        <f>IFERROR(VLOOKUP(B8615,'2017_GT Roster'!$B$6:$H$21,7, FALSE), "NO MATCH!!!")</f>
        <v>11</v>
      </c>
      <c r="E8615" s="24">
        <f>IFERROR(VLOOKUP(GAME_JUMP_REPORT_CONSOLIDATED!C8615,GAME_INDEX!$A$7:$E$34,5,FALSE), "NO MATCH")</f>
        <v>1025</v>
      </c>
      <c r="F8615" s="24" t="str">
        <f>IFERROR(VLOOKUP(C8615,GAME_INDEX!$A$7:$E$34,4,FALSE), "NO MATCH!!!")</f>
        <v>Clemson</v>
      </c>
      <c r="G8615" t="s">
        <v>8600</v>
      </c>
      <c r="H8615" s="1">
        <v>43054</v>
      </c>
      <c r="I8615">
        <v>4141</v>
      </c>
      <c r="J8615" t="s">
        <v>7</v>
      </c>
      <c r="K8615" t="s">
        <v>14</v>
      </c>
      <c r="L8615">
        <v>26.5</v>
      </c>
    </row>
    <row r="8616" spans="1:12" x14ac:dyDescent="0.55000000000000004">
      <c r="A8616" s="24" t="str">
        <f t="shared" si="134"/>
        <v>10254</v>
      </c>
      <c r="B8616" s="24" t="s">
        <v>3262</v>
      </c>
      <c r="C8616" s="25">
        <v>43054</v>
      </c>
      <c r="D8616" s="24">
        <f>IFERROR(VLOOKUP(B8616,'2017_GT Roster'!$B$6:$H$21,7, FALSE), "NO MATCH!!!")</f>
        <v>4</v>
      </c>
      <c r="E8616" s="24">
        <f>IFERROR(VLOOKUP(GAME_JUMP_REPORT_CONSOLIDATED!C8616,GAME_INDEX!$A$7:$E$34,5,FALSE), "NO MATCH")</f>
        <v>1025</v>
      </c>
      <c r="F8616" s="24" t="str">
        <f>IFERROR(VLOOKUP(C8616,GAME_INDEX!$A$7:$E$34,4,FALSE), "NO MATCH!!!")</f>
        <v>Clemson</v>
      </c>
      <c r="G8616" t="s">
        <v>8601</v>
      </c>
      <c r="H8616" s="1">
        <v>43054</v>
      </c>
      <c r="I8616">
        <v>4145</v>
      </c>
      <c r="J8616" t="s">
        <v>7</v>
      </c>
      <c r="K8616" t="s">
        <v>3262</v>
      </c>
      <c r="L8616">
        <v>17.8</v>
      </c>
    </row>
    <row r="8617" spans="1:12" x14ac:dyDescent="0.55000000000000004">
      <c r="A8617" s="24" t="str">
        <f t="shared" si="134"/>
        <v>10253</v>
      </c>
      <c r="B8617" s="24" t="s">
        <v>3344</v>
      </c>
      <c r="C8617" s="25">
        <v>43054</v>
      </c>
      <c r="D8617" s="24">
        <f>IFERROR(VLOOKUP(B8617,'2017_GT Roster'!$B$6:$H$21,7, FALSE), "NO MATCH!!!")</f>
        <v>3</v>
      </c>
      <c r="E8617" s="24">
        <f>IFERROR(VLOOKUP(GAME_JUMP_REPORT_CONSOLIDATED!C8617,GAME_INDEX!$A$7:$E$34,5,FALSE), "NO MATCH")</f>
        <v>1025</v>
      </c>
      <c r="F8617" s="24" t="str">
        <f>IFERROR(VLOOKUP(C8617,GAME_INDEX!$A$7:$E$34,4,FALSE), "NO MATCH!!!")</f>
        <v>Clemson</v>
      </c>
      <c r="G8617" t="s">
        <v>8602</v>
      </c>
      <c r="H8617" s="1">
        <v>43054</v>
      </c>
      <c r="I8617">
        <v>4149</v>
      </c>
      <c r="J8617" t="s">
        <v>7</v>
      </c>
      <c r="K8617" t="s">
        <v>3344</v>
      </c>
      <c r="L8617">
        <v>19.5</v>
      </c>
    </row>
    <row r="8618" spans="1:12" x14ac:dyDescent="0.55000000000000004">
      <c r="A8618" s="24" t="str">
        <f t="shared" si="134"/>
        <v>10253</v>
      </c>
      <c r="B8618" s="24" t="s">
        <v>3344</v>
      </c>
      <c r="C8618" s="25">
        <v>43054</v>
      </c>
      <c r="D8618" s="24">
        <f>IFERROR(VLOOKUP(B8618,'2017_GT Roster'!$B$6:$H$21,7, FALSE), "NO MATCH!!!")</f>
        <v>3</v>
      </c>
      <c r="E8618" s="24">
        <f>IFERROR(VLOOKUP(GAME_JUMP_REPORT_CONSOLIDATED!C8618,GAME_INDEX!$A$7:$E$34,5,FALSE), "NO MATCH")</f>
        <v>1025</v>
      </c>
      <c r="F8618" s="24" t="str">
        <f>IFERROR(VLOOKUP(C8618,GAME_INDEX!$A$7:$E$34,4,FALSE), "NO MATCH!!!")</f>
        <v>Clemson</v>
      </c>
      <c r="G8618" t="s">
        <v>8603</v>
      </c>
      <c r="H8618" s="1">
        <v>43054</v>
      </c>
      <c r="I8618">
        <v>4156</v>
      </c>
      <c r="J8618" t="s">
        <v>7</v>
      </c>
      <c r="K8618" t="s">
        <v>3344</v>
      </c>
      <c r="L8618">
        <v>22.1</v>
      </c>
    </row>
    <row r="8619" spans="1:12" x14ac:dyDescent="0.55000000000000004">
      <c r="A8619" s="24" t="str">
        <f t="shared" ref="A8619:A8682" si="135">E8619&amp;D8619</f>
        <v>102511</v>
      </c>
      <c r="B8619" s="24" t="s">
        <v>14</v>
      </c>
      <c r="C8619" s="25">
        <v>43054</v>
      </c>
      <c r="D8619" s="24">
        <f>IFERROR(VLOOKUP(B8619,'2017_GT Roster'!$B$6:$H$21,7, FALSE), "NO MATCH!!!")</f>
        <v>11</v>
      </c>
      <c r="E8619" s="24">
        <f>IFERROR(VLOOKUP(GAME_JUMP_REPORT_CONSOLIDATED!C8619,GAME_INDEX!$A$7:$E$34,5,FALSE), "NO MATCH")</f>
        <v>1025</v>
      </c>
      <c r="F8619" s="24" t="str">
        <f>IFERROR(VLOOKUP(C8619,GAME_INDEX!$A$7:$E$34,4,FALSE), "NO MATCH!!!")</f>
        <v>Clemson</v>
      </c>
      <c r="G8619" t="s">
        <v>8604</v>
      </c>
      <c r="H8619" s="1">
        <v>43054</v>
      </c>
      <c r="I8619">
        <v>4161</v>
      </c>
      <c r="J8619" t="s">
        <v>7</v>
      </c>
      <c r="K8619" t="s">
        <v>14</v>
      </c>
      <c r="L8619">
        <v>17.2</v>
      </c>
    </row>
    <row r="8620" spans="1:12" x14ac:dyDescent="0.55000000000000004">
      <c r="A8620" s="24" t="str">
        <f t="shared" si="135"/>
        <v>10259</v>
      </c>
      <c r="B8620" s="24" t="s">
        <v>27</v>
      </c>
      <c r="C8620" s="25">
        <v>43054</v>
      </c>
      <c r="D8620" s="24">
        <f>IFERROR(VLOOKUP(B8620,'2017_GT Roster'!$B$6:$H$21,7, FALSE), "NO MATCH!!!")</f>
        <v>9</v>
      </c>
      <c r="E8620" s="24">
        <f>IFERROR(VLOOKUP(GAME_JUMP_REPORT_CONSOLIDATED!C8620,GAME_INDEX!$A$7:$E$34,5,FALSE), "NO MATCH")</f>
        <v>1025</v>
      </c>
      <c r="F8620" s="24" t="str">
        <f>IFERROR(VLOOKUP(C8620,GAME_INDEX!$A$7:$E$34,4,FALSE), "NO MATCH!!!")</f>
        <v>Clemson</v>
      </c>
      <c r="G8620" t="s">
        <v>8605</v>
      </c>
      <c r="H8620" s="1">
        <v>43054</v>
      </c>
      <c r="I8620">
        <v>4178</v>
      </c>
      <c r="J8620" t="s">
        <v>7</v>
      </c>
      <c r="K8620" t="s">
        <v>27</v>
      </c>
      <c r="L8620">
        <v>14.1</v>
      </c>
    </row>
    <row r="8621" spans="1:12" x14ac:dyDescent="0.55000000000000004">
      <c r="A8621" s="24" t="str">
        <f t="shared" si="135"/>
        <v>10259</v>
      </c>
      <c r="B8621" s="24" t="s">
        <v>27</v>
      </c>
      <c r="C8621" s="25">
        <v>43054</v>
      </c>
      <c r="D8621" s="24">
        <f>IFERROR(VLOOKUP(B8621,'2017_GT Roster'!$B$6:$H$21,7, FALSE), "NO MATCH!!!")</f>
        <v>9</v>
      </c>
      <c r="E8621" s="24">
        <f>IFERROR(VLOOKUP(GAME_JUMP_REPORT_CONSOLIDATED!C8621,GAME_INDEX!$A$7:$E$34,5,FALSE), "NO MATCH")</f>
        <v>1025</v>
      </c>
      <c r="F8621" s="24" t="str">
        <f>IFERROR(VLOOKUP(C8621,GAME_INDEX!$A$7:$E$34,4,FALSE), "NO MATCH!!!")</f>
        <v>Clemson</v>
      </c>
      <c r="G8621" t="s">
        <v>8606</v>
      </c>
      <c r="H8621" s="1">
        <v>43054</v>
      </c>
      <c r="I8621">
        <v>4180</v>
      </c>
      <c r="J8621" t="s">
        <v>7</v>
      </c>
      <c r="K8621" t="s">
        <v>27</v>
      </c>
      <c r="L8621">
        <v>13.1</v>
      </c>
    </row>
    <row r="8622" spans="1:12" x14ac:dyDescent="0.55000000000000004">
      <c r="A8622" s="24" t="str">
        <f t="shared" si="135"/>
        <v>10254</v>
      </c>
      <c r="B8622" s="24" t="s">
        <v>3262</v>
      </c>
      <c r="C8622" s="25">
        <v>43054</v>
      </c>
      <c r="D8622" s="24">
        <f>IFERROR(VLOOKUP(B8622,'2017_GT Roster'!$B$6:$H$21,7, FALSE), "NO MATCH!!!")</f>
        <v>4</v>
      </c>
      <c r="E8622" s="24">
        <f>IFERROR(VLOOKUP(GAME_JUMP_REPORT_CONSOLIDATED!C8622,GAME_INDEX!$A$7:$E$34,5,FALSE), "NO MATCH")</f>
        <v>1025</v>
      </c>
      <c r="F8622" s="24" t="str">
        <f>IFERROR(VLOOKUP(C8622,GAME_INDEX!$A$7:$E$34,4,FALSE), "NO MATCH!!!")</f>
        <v>Clemson</v>
      </c>
      <c r="G8622" t="s">
        <v>8607</v>
      </c>
      <c r="H8622" s="1">
        <v>43054</v>
      </c>
      <c r="I8622">
        <v>4184</v>
      </c>
      <c r="J8622" t="s">
        <v>7</v>
      </c>
      <c r="K8622" t="s">
        <v>3262</v>
      </c>
      <c r="L8622">
        <v>26.3</v>
      </c>
    </row>
    <row r="8623" spans="1:12" x14ac:dyDescent="0.55000000000000004">
      <c r="A8623" s="24" t="str">
        <f t="shared" si="135"/>
        <v>102511</v>
      </c>
      <c r="B8623" s="24" t="s">
        <v>14</v>
      </c>
      <c r="C8623" s="25">
        <v>43054</v>
      </c>
      <c r="D8623" s="24">
        <f>IFERROR(VLOOKUP(B8623,'2017_GT Roster'!$B$6:$H$21,7, FALSE), "NO MATCH!!!")</f>
        <v>11</v>
      </c>
      <c r="E8623" s="24">
        <f>IFERROR(VLOOKUP(GAME_JUMP_REPORT_CONSOLIDATED!C8623,GAME_INDEX!$A$7:$E$34,5,FALSE), "NO MATCH")</f>
        <v>1025</v>
      </c>
      <c r="F8623" s="24" t="str">
        <f>IFERROR(VLOOKUP(C8623,GAME_INDEX!$A$7:$E$34,4,FALSE), "NO MATCH!!!")</f>
        <v>Clemson</v>
      </c>
      <c r="G8623" t="s">
        <v>8608</v>
      </c>
      <c r="H8623" s="1">
        <v>43054</v>
      </c>
      <c r="I8623">
        <v>4188</v>
      </c>
      <c r="J8623" t="s">
        <v>7</v>
      </c>
      <c r="K8623" t="s">
        <v>14</v>
      </c>
      <c r="L8623">
        <v>14.7</v>
      </c>
    </row>
    <row r="8624" spans="1:12" x14ac:dyDescent="0.55000000000000004">
      <c r="A8624" s="24" t="str">
        <f t="shared" si="135"/>
        <v>102511</v>
      </c>
      <c r="B8624" s="24" t="s">
        <v>14</v>
      </c>
      <c r="C8624" s="25">
        <v>43054</v>
      </c>
      <c r="D8624" s="24">
        <f>IFERROR(VLOOKUP(B8624,'2017_GT Roster'!$B$6:$H$21,7, FALSE), "NO MATCH!!!")</f>
        <v>11</v>
      </c>
      <c r="E8624" s="24">
        <f>IFERROR(VLOOKUP(GAME_JUMP_REPORT_CONSOLIDATED!C8624,GAME_INDEX!$A$7:$E$34,5,FALSE), "NO MATCH")</f>
        <v>1025</v>
      </c>
      <c r="F8624" s="24" t="str">
        <f>IFERROR(VLOOKUP(C8624,GAME_INDEX!$A$7:$E$34,4,FALSE), "NO MATCH!!!")</f>
        <v>Clemson</v>
      </c>
      <c r="G8624" t="s">
        <v>8609</v>
      </c>
      <c r="H8624" s="1">
        <v>43054</v>
      </c>
      <c r="I8624">
        <v>4200</v>
      </c>
      <c r="J8624" t="s">
        <v>7</v>
      </c>
      <c r="K8624" t="s">
        <v>14</v>
      </c>
      <c r="L8624">
        <v>17.5</v>
      </c>
    </row>
    <row r="8625" spans="1:12" x14ac:dyDescent="0.55000000000000004">
      <c r="A8625" s="24" t="str">
        <f t="shared" si="135"/>
        <v>10253</v>
      </c>
      <c r="B8625" s="24" t="s">
        <v>3344</v>
      </c>
      <c r="C8625" s="25">
        <v>43054</v>
      </c>
      <c r="D8625" s="24">
        <f>IFERROR(VLOOKUP(B8625,'2017_GT Roster'!$B$6:$H$21,7, FALSE), "NO MATCH!!!")</f>
        <v>3</v>
      </c>
      <c r="E8625" s="24">
        <f>IFERROR(VLOOKUP(GAME_JUMP_REPORT_CONSOLIDATED!C8625,GAME_INDEX!$A$7:$E$34,5,FALSE), "NO MATCH")</f>
        <v>1025</v>
      </c>
      <c r="F8625" s="24" t="str">
        <f>IFERROR(VLOOKUP(C8625,GAME_INDEX!$A$7:$E$34,4,FALSE), "NO MATCH!!!")</f>
        <v>Clemson</v>
      </c>
      <c r="G8625" t="s">
        <v>8610</v>
      </c>
      <c r="H8625" s="1">
        <v>43054</v>
      </c>
      <c r="I8625">
        <v>4206</v>
      </c>
      <c r="J8625" t="s">
        <v>7</v>
      </c>
      <c r="K8625" t="s">
        <v>3344</v>
      </c>
      <c r="L8625">
        <v>18.5</v>
      </c>
    </row>
    <row r="8626" spans="1:12" x14ac:dyDescent="0.55000000000000004">
      <c r="A8626" s="24" t="str">
        <f t="shared" si="135"/>
        <v>10259</v>
      </c>
      <c r="B8626" s="24" t="s">
        <v>27</v>
      </c>
      <c r="C8626" s="25">
        <v>43054</v>
      </c>
      <c r="D8626" s="24">
        <f>IFERROR(VLOOKUP(B8626,'2017_GT Roster'!$B$6:$H$21,7, FALSE), "NO MATCH!!!")</f>
        <v>9</v>
      </c>
      <c r="E8626" s="24">
        <f>IFERROR(VLOOKUP(GAME_JUMP_REPORT_CONSOLIDATED!C8626,GAME_INDEX!$A$7:$E$34,5,FALSE), "NO MATCH")</f>
        <v>1025</v>
      </c>
      <c r="F8626" s="24" t="str">
        <f>IFERROR(VLOOKUP(C8626,GAME_INDEX!$A$7:$E$34,4,FALSE), "NO MATCH!!!")</f>
        <v>Clemson</v>
      </c>
      <c r="G8626" t="s">
        <v>8611</v>
      </c>
      <c r="H8626" s="1">
        <v>43054</v>
      </c>
      <c r="I8626">
        <v>4206</v>
      </c>
      <c r="J8626" t="s">
        <v>7</v>
      </c>
      <c r="K8626" t="s">
        <v>27</v>
      </c>
      <c r="L8626">
        <v>10.5</v>
      </c>
    </row>
    <row r="8627" spans="1:12" x14ac:dyDescent="0.55000000000000004">
      <c r="A8627" s="24" t="str">
        <f t="shared" si="135"/>
        <v>10254</v>
      </c>
      <c r="B8627" s="24" t="s">
        <v>3262</v>
      </c>
      <c r="C8627" s="25">
        <v>43054</v>
      </c>
      <c r="D8627" s="24">
        <f>IFERROR(VLOOKUP(B8627,'2017_GT Roster'!$B$6:$H$21,7, FALSE), "NO MATCH!!!")</f>
        <v>4</v>
      </c>
      <c r="E8627" s="24">
        <f>IFERROR(VLOOKUP(GAME_JUMP_REPORT_CONSOLIDATED!C8627,GAME_INDEX!$A$7:$E$34,5,FALSE), "NO MATCH")</f>
        <v>1025</v>
      </c>
      <c r="F8627" s="24" t="str">
        <f>IFERROR(VLOOKUP(C8627,GAME_INDEX!$A$7:$E$34,4,FALSE), "NO MATCH!!!")</f>
        <v>Clemson</v>
      </c>
      <c r="G8627" t="s">
        <v>8612</v>
      </c>
      <c r="H8627" s="1">
        <v>43054</v>
      </c>
      <c r="I8627">
        <v>4208</v>
      </c>
      <c r="J8627" t="s">
        <v>7</v>
      </c>
      <c r="K8627" t="s">
        <v>3262</v>
      </c>
      <c r="L8627">
        <v>19.3</v>
      </c>
    </row>
    <row r="8628" spans="1:12" x14ac:dyDescent="0.55000000000000004">
      <c r="A8628" s="24" t="str">
        <f t="shared" si="135"/>
        <v>10259</v>
      </c>
      <c r="B8628" s="24" t="s">
        <v>27</v>
      </c>
      <c r="C8628" s="25">
        <v>43054</v>
      </c>
      <c r="D8628" s="24">
        <f>IFERROR(VLOOKUP(B8628,'2017_GT Roster'!$B$6:$H$21,7, FALSE), "NO MATCH!!!")</f>
        <v>9</v>
      </c>
      <c r="E8628" s="24">
        <f>IFERROR(VLOOKUP(GAME_JUMP_REPORT_CONSOLIDATED!C8628,GAME_INDEX!$A$7:$E$34,5,FALSE), "NO MATCH")</f>
        <v>1025</v>
      </c>
      <c r="F8628" s="24" t="str">
        <f>IFERROR(VLOOKUP(C8628,GAME_INDEX!$A$7:$E$34,4,FALSE), "NO MATCH!!!")</f>
        <v>Clemson</v>
      </c>
      <c r="G8628" t="s">
        <v>8613</v>
      </c>
      <c r="H8628" s="1">
        <v>43054</v>
      </c>
      <c r="I8628">
        <v>4209</v>
      </c>
      <c r="J8628" t="s">
        <v>7</v>
      </c>
      <c r="K8628" t="s">
        <v>27</v>
      </c>
      <c r="L8628">
        <v>12.4</v>
      </c>
    </row>
    <row r="8629" spans="1:12" x14ac:dyDescent="0.55000000000000004">
      <c r="A8629" s="24" t="str">
        <f t="shared" si="135"/>
        <v>102533</v>
      </c>
      <c r="B8629" s="24" t="s">
        <v>32</v>
      </c>
      <c r="C8629" s="25">
        <v>43054</v>
      </c>
      <c r="D8629" s="24">
        <f>IFERROR(VLOOKUP(B8629,'2017_GT Roster'!$B$6:$H$21,7, FALSE), "NO MATCH!!!")</f>
        <v>33</v>
      </c>
      <c r="E8629" s="24">
        <f>IFERROR(VLOOKUP(GAME_JUMP_REPORT_CONSOLIDATED!C8629,GAME_INDEX!$A$7:$E$34,5,FALSE), "NO MATCH")</f>
        <v>1025</v>
      </c>
      <c r="F8629" s="24" t="str">
        <f>IFERROR(VLOOKUP(C8629,GAME_INDEX!$A$7:$E$34,4,FALSE), "NO MATCH!!!")</f>
        <v>Clemson</v>
      </c>
      <c r="G8629" t="s">
        <v>8614</v>
      </c>
      <c r="H8629" s="1">
        <v>43054</v>
      </c>
      <c r="I8629">
        <v>4211</v>
      </c>
      <c r="J8629" t="s">
        <v>7</v>
      </c>
      <c r="K8629" t="s">
        <v>32</v>
      </c>
      <c r="L8629">
        <v>16</v>
      </c>
    </row>
    <row r="8630" spans="1:12" x14ac:dyDescent="0.55000000000000004">
      <c r="A8630" s="24" t="str">
        <f t="shared" si="135"/>
        <v>10254</v>
      </c>
      <c r="B8630" s="24" t="s">
        <v>3262</v>
      </c>
      <c r="C8630" s="25">
        <v>43054</v>
      </c>
      <c r="D8630" s="24">
        <f>IFERROR(VLOOKUP(B8630,'2017_GT Roster'!$B$6:$H$21,7, FALSE), "NO MATCH!!!")</f>
        <v>4</v>
      </c>
      <c r="E8630" s="24">
        <f>IFERROR(VLOOKUP(GAME_JUMP_REPORT_CONSOLIDATED!C8630,GAME_INDEX!$A$7:$E$34,5,FALSE), "NO MATCH")</f>
        <v>1025</v>
      </c>
      <c r="F8630" s="24" t="str">
        <f>IFERROR(VLOOKUP(C8630,GAME_INDEX!$A$7:$E$34,4,FALSE), "NO MATCH!!!")</f>
        <v>Clemson</v>
      </c>
      <c r="G8630" t="s">
        <v>8615</v>
      </c>
      <c r="H8630" s="1">
        <v>43054</v>
      </c>
      <c r="I8630">
        <v>4212</v>
      </c>
      <c r="J8630" t="s">
        <v>7</v>
      </c>
      <c r="K8630" t="s">
        <v>3262</v>
      </c>
      <c r="L8630">
        <v>19.5</v>
      </c>
    </row>
    <row r="8631" spans="1:12" x14ac:dyDescent="0.55000000000000004">
      <c r="A8631" s="24" t="str">
        <f t="shared" si="135"/>
        <v>102533</v>
      </c>
      <c r="B8631" s="24" t="s">
        <v>32</v>
      </c>
      <c r="C8631" s="25">
        <v>43054</v>
      </c>
      <c r="D8631" s="24">
        <f>IFERROR(VLOOKUP(B8631,'2017_GT Roster'!$B$6:$H$21,7, FALSE), "NO MATCH!!!")</f>
        <v>33</v>
      </c>
      <c r="E8631" s="24">
        <f>IFERROR(VLOOKUP(GAME_JUMP_REPORT_CONSOLIDATED!C8631,GAME_INDEX!$A$7:$E$34,5,FALSE), "NO MATCH")</f>
        <v>1025</v>
      </c>
      <c r="F8631" s="24" t="str">
        <f>IFERROR(VLOOKUP(C8631,GAME_INDEX!$A$7:$E$34,4,FALSE), "NO MATCH!!!")</f>
        <v>Clemson</v>
      </c>
      <c r="G8631" t="s">
        <v>8616</v>
      </c>
      <c r="H8631" s="1">
        <v>43054</v>
      </c>
      <c r="I8631">
        <v>4232</v>
      </c>
      <c r="J8631" t="s">
        <v>7</v>
      </c>
      <c r="K8631" t="s">
        <v>32</v>
      </c>
      <c r="L8631">
        <v>17.8</v>
      </c>
    </row>
    <row r="8632" spans="1:12" x14ac:dyDescent="0.55000000000000004">
      <c r="A8632" s="24" t="str">
        <f t="shared" si="135"/>
        <v>10254</v>
      </c>
      <c r="B8632" s="24" t="s">
        <v>3262</v>
      </c>
      <c r="C8632" s="25">
        <v>43054</v>
      </c>
      <c r="D8632" s="24">
        <f>IFERROR(VLOOKUP(B8632,'2017_GT Roster'!$B$6:$H$21,7, FALSE), "NO MATCH!!!")</f>
        <v>4</v>
      </c>
      <c r="E8632" s="24">
        <f>IFERROR(VLOOKUP(GAME_JUMP_REPORT_CONSOLIDATED!C8632,GAME_INDEX!$A$7:$E$34,5,FALSE), "NO MATCH")</f>
        <v>1025</v>
      </c>
      <c r="F8632" s="24" t="str">
        <f>IFERROR(VLOOKUP(C8632,GAME_INDEX!$A$7:$E$34,4,FALSE), "NO MATCH!!!")</f>
        <v>Clemson</v>
      </c>
      <c r="G8632" t="s">
        <v>8617</v>
      </c>
      <c r="H8632" s="1">
        <v>43054</v>
      </c>
      <c r="I8632">
        <v>4239</v>
      </c>
      <c r="J8632" t="s">
        <v>7</v>
      </c>
      <c r="K8632" t="s">
        <v>3262</v>
      </c>
      <c r="L8632">
        <v>18.2</v>
      </c>
    </row>
    <row r="8633" spans="1:12" x14ac:dyDescent="0.55000000000000004">
      <c r="A8633" s="24" t="str">
        <f t="shared" si="135"/>
        <v>102511</v>
      </c>
      <c r="B8633" s="24" t="s">
        <v>14</v>
      </c>
      <c r="C8633" s="25">
        <v>43054</v>
      </c>
      <c r="D8633" s="24">
        <f>IFERROR(VLOOKUP(B8633,'2017_GT Roster'!$B$6:$H$21,7, FALSE), "NO MATCH!!!")</f>
        <v>11</v>
      </c>
      <c r="E8633" s="24">
        <f>IFERROR(VLOOKUP(GAME_JUMP_REPORT_CONSOLIDATED!C8633,GAME_INDEX!$A$7:$E$34,5,FALSE), "NO MATCH")</f>
        <v>1025</v>
      </c>
      <c r="F8633" s="24" t="str">
        <f>IFERROR(VLOOKUP(C8633,GAME_INDEX!$A$7:$E$34,4,FALSE), "NO MATCH!!!")</f>
        <v>Clemson</v>
      </c>
      <c r="G8633" t="s">
        <v>8618</v>
      </c>
      <c r="H8633" s="1">
        <v>43054</v>
      </c>
      <c r="I8633">
        <v>4307</v>
      </c>
      <c r="J8633" t="s">
        <v>7</v>
      </c>
      <c r="K8633" t="s">
        <v>14</v>
      </c>
      <c r="L8633">
        <v>15.3</v>
      </c>
    </row>
    <row r="8634" spans="1:12" x14ac:dyDescent="0.55000000000000004">
      <c r="A8634" s="24" t="str">
        <f t="shared" si="135"/>
        <v>10253</v>
      </c>
      <c r="B8634" s="24" t="s">
        <v>3344</v>
      </c>
      <c r="C8634" s="25">
        <v>43054</v>
      </c>
      <c r="D8634" s="24">
        <f>IFERROR(VLOOKUP(B8634,'2017_GT Roster'!$B$6:$H$21,7, FALSE), "NO MATCH!!!")</f>
        <v>3</v>
      </c>
      <c r="E8634" s="24">
        <f>IFERROR(VLOOKUP(GAME_JUMP_REPORT_CONSOLIDATED!C8634,GAME_INDEX!$A$7:$E$34,5,FALSE), "NO MATCH")</f>
        <v>1025</v>
      </c>
      <c r="F8634" s="24" t="str">
        <f>IFERROR(VLOOKUP(C8634,GAME_INDEX!$A$7:$E$34,4,FALSE), "NO MATCH!!!")</f>
        <v>Clemson</v>
      </c>
      <c r="G8634" t="s">
        <v>8619</v>
      </c>
      <c r="H8634" s="1">
        <v>43054</v>
      </c>
      <c r="I8634">
        <v>4351</v>
      </c>
      <c r="J8634" t="s">
        <v>7</v>
      </c>
      <c r="K8634" t="s">
        <v>3344</v>
      </c>
      <c r="L8634">
        <v>15.5</v>
      </c>
    </row>
    <row r="8635" spans="1:12" x14ac:dyDescent="0.55000000000000004">
      <c r="A8635" s="24" t="str">
        <f t="shared" si="135"/>
        <v>102533</v>
      </c>
      <c r="B8635" s="24" t="s">
        <v>32</v>
      </c>
      <c r="C8635" s="25">
        <v>43054</v>
      </c>
      <c r="D8635" s="24">
        <f>IFERROR(VLOOKUP(B8635,'2017_GT Roster'!$B$6:$H$21,7, FALSE), "NO MATCH!!!")</f>
        <v>33</v>
      </c>
      <c r="E8635" s="24">
        <f>IFERROR(VLOOKUP(GAME_JUMP_REPORT_CONSOLIDATED!C8635,GAME_INDEX!$A$7:$E$34,5,FALSE), "NO MATCH")</f>
        <v>1025</v>
      </c>
      <c r="F8635" s="24" t="str">
        <f>IFERROR(VLOOKUP(C8635,GAME_INDEX!$A$7:$E$34,4,FALSE), "NO MATCH!!!")</f>
        <v>Clemson</v>
      </c>
      <c r="G8635" t="s">
        <v>8620</v>
      </c>
      <c r="H8635" s="1">
        <v>43054</v>
      </c>
      <c r="I8635">
        <v>4351</v>
      </c>
      <c r="J8635" t="s">
        <v>7</v>
      </c>
      <c r="K8635" t="s">
        <v>32</v>
      </c>
      <c r="L8635">
        <v>15.9</v>
      </c>
    </row>
    <row r="8636" spans="1:12" x14ac:dyDescent="0.55000000000000004">
      <c r="A8636" s="24" t="str">
        <f t="shared" si="135"/>
        <v>10254</v>
      </c>
      <c r="B8636" s="24" t="s">
        <v>3262</v>
      </c>
      <c r="C8636" s="25">
        <v>43054</v>
      </c>
      <c r="D8636" s="24">
        <f>IFERROR(VLOOKUP(B8636,'2017_GT Roster'!$B$6:$H$21,7, FALSE), "NO MATCH!!!")</f>
        <v>4</v>
      </c>
      <c r="E8636" s="24">
        <f>IFERROR(VLOOKUP(GAME_JUMP_REPORT_CONSOLIDATED!C8636,GAME_INDEX!$A$7:$E$34,5,FALSE), "NO MATCH")</f>
        <v>1025</v>
      </c>
      <c r="F8636" s="24" t="str">
        <f>IFERROR(VLOOKUP(C8636,GAME_INDEX!$A$7:$E$34,4,FALSE), "NO MATCH!!!")</f>
        <v>Clemson</v>
      </c>
      <c r="G8636" t="s">
        <v>8621</v>
      </c>
      <c r="H8636" s="1">
        <v>43054</v>
      </c>
      <c r="I8636">
        <v>4353</v>
      </c>
      <c r="J8636" t="s">
        <v>7</v>
      </c>
      <c r="K8636" t="s">
        <v>3262</v>
      </c>
      <c r="L8636">
        <v>17.399999999999999</v>
      </c>
    </row>
    <row r="8637" spans="1:12" x14ac:dyDescent="0.55000000000000004">
      <c r="A8637" s="24" t="str">
        <f t="shared" si="135"/>
        <v>102533</v>
      </c>
      <c r="B8637" s="24" t="s">
        <v>32</v>
      </c>
      <c r="C8637" s="25">
        <v>43054</v>
      </c>
      <c r="D8637" s="24">
        <f>IFERROR(VLOOKUP(B8637,'2017_GT Roster'!$B$6:$H$21,7, FALSE), "NO MATCH!!!")</f>
        <v>33</v>
      </c>
      <c r="E8637" s="24">
        <f>IFERROR(VLOOKUP(GAME_JUMP_REPORT_CONSOLIDATED!C8637,GAME_INDEX!$A$7:$E$34,5,FALSE), "NO MATCH")</f>
        <v>1025</v>
      </c>
      <c r="F8637" s="24" t="str">
        <f>IFERROR(VLOOKUP(C8637,GAME_INDEX!$A$7:$E$34,4,FALSE), "NO MATCH!!!")</f>
        <v>Clemson</v>
      </c>
      <c r="G8637" t="s">
        <v>8622</v>
      </c>
      <c r="H8637" s="1">
        <v>43054</v>
      </c>
      <c r="I8637">
        <v>4371</v>
      </c>
      <c r="J8637" t="s">
        <v>7</v>
      </c>
      <c r="K8637" t="s">
        <v>32</v>
      </c>
      <c r="L8637">
        <v>9.3000000000000007</v>
      </c>
    </row>
    <row r="8638" spans="1:12" x14ac:dyDescent="0.55000000000000004">
      <c r="A8638" s="24" t="str">
        <f t="shared" si="135"/>
        <v>102533</v>
      </c>
      <c r="B8638" s="24" t="s">
        <v>32</v>
      </c>
      <c r="C8638" s="25">
        <v>43054</v>
      </c>
      <c r="D8638" s="24">
        <f>IFERROR(VLOOKUP(B8638,'2017_GT Roster'!$B$6:$H$21,7, FALSE), "NO MATCH!!!")</f>
        <v>33</v>
      </c>
      <c r="E8638" s="24">
        <f>IFERROR(VLOOKUP(GAME_JUMP_REPORT_CONSOLIDATED!C8638,GAME_INDEX!$A$7:$E$34,5,FALSE), "NO MATCH")</f>
        <v>1025</v>
      </c>
      <c r="F8638" s="24" t="str">
        <f>IFERROR(VLOOKUP(C8638,GAME_INDEX!$A$7:$E$34,4,FALSE), "NO MATCH!!!")</f>
        <v>Clemson</v>
      </c>
      <c r="G8638" t="s">
        <v>8623</v>
      </c>
      <c r="H8638" s="1">
        <v>43054</v>
      </c>
      <c r="I8638">
        <v>4374</v>
      </c>
      <c r="J8638" t="s">
        <v>7</v>
      </c>
      <c r="K8638" t="s">
        <v>32</v>
      </c>
      <c r="L8638">
        <v>20.5</v>
      </c>
    </row>
    <row r="8639" spans="1:12" x14ac:dyDescent="0.55000000000000004">
      <c r="A8639" s="24" t="str">
        <f t="shared" si="135"/>
        <v>10253</v>
      </c>
      <c r="B8639" s="24" t="s">
        <v>3344</v>
      </c>
      <c r="C8639" s="25">
        <v>43054</v>
      </c>
      <c r="D8639" s="24">
        <f>IFERROR(VLOOKUP(B8639,'2017_GT Roster'!$B$6:$H$21,7, FALSE), "NO MATCH!!!")</f>
        <v>3</v>
      </c>
      <c r="E8639" s="24">
        <f>IFERROR(VLOOKUP(GAME_JUMP_REPORT_CONSOLIDATED!C8639,GAME_INDEX!$A$7:$E$34,5,FALSE), "NO MATCH")</f>
        <v>1025</v>
      </c>
      <c r="F8639" s="24" t="str">
        <f>IFERROR(VLOOKUP(C8639,GAME_INDEX!$A$7:$E$34,4,FALSE), "NO MATCH!!!")</f>
        <v>Clemson</v>
      </c>
      <c r="G8639" t="s">
        <v>8624</v>
      </c>
      <c r="H8639" s="1">
        <v>43054</v>
      </c>
      <c r="I8639">
        <v>4378</v>
      </c>
      <c r="J8639" t="s">
        <v>7</v>
      </c>
      <c r="K8639" t="s">
        <v>3344</v>
      </c>
      <c r="L8639">
        <v>20.399999999999999</v>
      </c>
    </row>
    <row r="8640" spans="1:12" x14ac:dyDescent="0.55000000000000004">
      <c r="A8640" s="24" t="str">
        <f t="shared" si="135"/>
        <v>10254</v>
      </c>
      <c r="B8640" s="24" t="s">
        <v>3262</v>
      </c>
      <c r="C8640" s="25">
        <v>43054</v>
      </c>
      <c r="D8640" s="24">
        <f>IFERROR(VLOOKUP(B8640,'2017_GT Roster'!$B$6:$H$21,7, FALSE), "NO MATCH!!!")</f>
        <v>4</v>
      </c>
      <c r="E8640" s="24">
        <f>IFERROR(VLOOKUP(GAME_JUMP_REPORT_CONSOLIDATED!C8640,GAME_INDEX!$A$7:$E$34,5,FALSE), "NO MATCH")</f>
        <v>1025</v>
      </c>
      <c r="F8640" s="24" t="str">
        <f>IFERROR(VLOOKUP(C8640,GAME_INDEX!$A$7:$E$34,4,FALSE), "NO MATCH!!!")</f>
        <v>Clemson</v>
      </c>
      <c r="G8640" t="s">
        <v>8625</v>
      </c>
      <c r="H8640" s="1">
        <v>43054</v>
      </c>
      <c r="I8640">
        <v>4380</v>
      </c>
      <c r="J8640" t="s">
        <v>7</v>
      </c>
      <c r="K8640" t="s">
        <v>3262</v>
      </c>
      <c r="L8640">
        <v>21.7</v>
      </c>
    </row>
    <row r="8641" spans="1:12" x14ac:dyDescent="0.55000000000000004">
      <c r="A8641" s="24" t="str">
        <f t="shared" si="135"/>
        <v>10258</v>
      </c>
      <c r="B8641" s="24" t="s">
        <v>34</v>
      </c>
      <c r="C8641" s="25">
        <v>43054</v>
      </c>
      <c r="D8641" s="24">
        <f>IFERROR(VLOOKUP(B8641,'2017_GT Roster'!$B$6:$H$21,7, FALSE), "NO MATCH!!!")</f>
        <v>8</v>
      </c>
      <c r="E8641" s="24">
        <f>IFERROR(VLOOKUP(GAME_JUMP_REPORT_CONSOLIDATED!C8641,GAME_INDEX!$A$7:$E$34,5,FALSE), "NO MATCH")</f>
        <v>1025</v>
      </c>
      <c r="F8641" s="24" t="str">
        <f>IFERROR(VLOOKUP(C8641,GAME_INDEX!$A$7:$E$34,4,FALSE), "NO MATCH!!!")</f>
        <v>Clemson</v>
      </c>
      <c r="G8641" t="s">
        <v>8626</v>
      </c>
      <c r="H8641" s="1">
        <v>43054</v>
      </c>
      <c r="I8641">
        <v>4402</v>
      </c>
      <c r="J8641" t="s">
        <v>7</v>
      </c>
      <c r="K8641" t="s">
        <v>34</v>
      </c>
      <c r="L8641">
        <v>9.3000000000000007</v>
      </c>
    </row>
    <row r="8642" spans="1:12" x14ac:dyDescent="0.55000000000000004">
      <c r="A8642" s="24" t="str">
        <f t="shared" si="135"/>
        <v>10251</v>
      </c>
      <c r="B8642" s="24" t="s">
        <v>3254</v>
      </c>
      <c r="C8642" s="25">
        <v>43054</v>
      </c>
      <c r="D8642" s="24">
        <f>IFERROR(VLOOKUP(B8642,'2017_GT Roster'!$B$6:$H$21,7, FALSE), "NO MATCH!!!")</f>
        <v>1</v>
      </c>
      <c r="E8642" s="24">
        <f>IFERROR(VLOOKUP(GAME_JUMP_REPORT_CONSOLIDATED!C8642,GAME_INDEX!$A$7:$E$34,5,FALSE), "NO MATCH")</f>
        <v>1025</v>
      </c>
      <c r="F8642" s="24" t="str">
        <f>IFERROR(VLOOKUP(C8642,GAME_INDEX!$A$7:$E$34,4,FALSE), "NO MATCH!!!")</f>
        <v>Clemson</v>
      </c>
      <c r="G8642" t="s">
        <v>8627</v>
      </c>
      <c r="H8642" s="1">
        <v>43054</v>
      </c>
      <c r="I8642">
        <v>4407</v>
      </c>
      <c r="J8642" t="s">
        <v>7</v>
      </c>
      <c r="K8642" t="s">
        <v>3254</v>
      </c>
      <c r="L8642">
        <v>19.7</v>
      </c>
    </row>
    <row r="8643" spans="1:12" x14ac:dyDescent="0.55000000000000004">
      <c r="A8643" s="24" t="str">
        <f t="shared" si="135"/>
        <v>102511</v>
      </c>
      <c r="B8643" s="24" t="s">
        <v>14</v>
      </c>
      <c r="C8643" s="25">
        <v>43054</v>
      </c>
      <c r="D8643" s="24">
        <f>IFERROR(VLOOKUP(B8643,'2017_GT Roster'!$B$6:$H$21,7, FALSE), "NO MATCH!!!")</f>
        <v>11</v>
      </c>
      <c r="E8643" s="24">
        <f>IFERROR(VLOOKUP(GAME_JUMP_REPORT_CONSOLIDATED!C8643,GAME_INDEX!$A$7:$E$34,5,FALSE), "NO MATCH")</f>
        <v>1025</v>
      </c>
      <c r="F8643" s="24" t="str">
        <f>IFERROR(VLOOKUP(C8643,GAME_INDEX!$A$7:$E$34,4,FALSE), "NO MATCH!!!")</f>
        <v>Clemson</v>
      </c>
      <c r="G8643" t="s">
        <v>8628</v>
      </c>
      <c r="H8643" s="1">
        <v>43054</v>
      </c>
      <c r="I8643">
        <v>4408</v>
      </c>
      <c r="J8643" t="s">
        <v>7</v>
      </c>
      <c r="K8643" t="s">
        <v>14</v>
      </c>
      <c r="L8643">
        <v>18</v>
      </c>
    </row>
    <row r="8644" spans="1:12" x14ac:dyDescent="0.55000000000000004">
      <c r="A8644" s="24" t="str">
        <f t="shared" si="135"/>
        <v>102533</v>
      </c>
      <c r="B8644" s="24" t="s">
        <v>32</v>
      </c>
      <c r="C8644" s="25">
        <v>43054</v>
      </c>
      <c r="D8644" s="24">
        <f>IFERROR(VLOOKUP(B8644,'2017_GT Roster'!$B$6:$H$21,7, FALSE), "NO MATCH!!!")</f>
        <v>33</v>
      </c>
      <c r="E8644" s="24">
        <f>IFERROR(VLOOKUP(GAME_JUMP_REPORT_CONSOLIDATED!C8644,GAME_INDEX!$A$7:$E$34,5,FALSE), "NO MATCH")</f>
        <v>1025</v>
      </c>
      <c r="F8644" s="24" t="str">
        <f>IFERROR(VLOOKUP(C8644,GAME_INDEX!$A$7:$E$34,4,FALSE), "NO MATCH!!!")</f>
        <v>Clemson</v>
      </c>
      <c r="G8644" t="s">
        <v>8629</v>
      </c>
      <c r="H8644" s="1">
        <v>43054</v>
      </c>
      <c r="I8644">
        <v>4417</v>
      </c>
      <c r="J8644" t="s">
        <v>7</v>
      </c>
      <c r="K8644" t="s">
        <v>32</v>
      </c>
      <c r="L8644">
        <v>16.899999999999999</v>
      </c>
    </row>
    <row r="8645" spans="1:12" x14ac:dyDescent="0.55000000000000004">
      <c r="A8645" s="24" t="str">
        <f t="shared" si="135"/>
        <v>10251</v>
      </c>
      <c r="B8645" s="24" t="s">
        <v>3254</v>
      </c>
      <c r="C8645" s="25">
        <v>43054</v>
      </c>
      <c r="D8645" s="24">
        <f>IFERROR(VLOOKUP(B8645,'2017_GT Roster'!$B$6:$H$21,7, FALSE), "NO MATCH!!!")</f>
        <v>1</v>
      </c>
      <c r="E8645" s="24">
        <f>IFERROR(VLOOKUP(GAME_JUMP_REPORT_CONSOLIDATED!C8645,GAME_INDEX!$A$7:$E$34,5,FALSE), "NO MATCH")</f>
        <v>1025</v>
      </c>
      <c r="F8645" s="24" t="str">
        <f>IFERROR(VLOOKUP(C8645,GAME_INDEX!$A$7:$E$34,4,FALSE), "NO MATCH!!!")</f>
        <v>Clemson</v>
      </c>
      <c r="G8645" t="s">
        <v>8630</v>
      </c>
      <c r="H8645" s="1">
        <v>43054</v>
      </c>
      <c r="I8645">
        <v>4430</v>
      </c>
      <c r="J8645" t="s">
        <v>7</v>
      </c>
      <c r="K8645" t="s">
        <v>3254</v>
      </c>
      <c r="L8645">
        <v>20.5</v>
      </c>
    </row>
    <row r="8646" spans="1:12" x14ac:dyDescent="0.55000000000000004">
      <c r="A8646" s="24" t="str">
        <f t="shared" si="135"/>
        <v>10251</v>
      </c>
      <c r="B8646" s="24" t="s">
        <v>3254</v>
      </c>
      <c r="C8646" s="25">
        <v>43054</v>
      </c>
      <c r="D8646" s="24">
        <f>IFERROR(VLOOKUP(B8646,'2017_GT Roster'!$B$6:$H$21,7, FALSE), "NO MATCH!!!")</f>
        <v>1</v>
      </c>
      <c r="E8646" s="24">
        <f>IFERROR(VLOOKUP(GAME_JUMP_REPORT_CONSOLIDATED!C8646,GAME_INDEX!$A$7:$E$34,5,FALSE), "NO MATCH")</f>
        <v>1025</v>
      </c>
      <c r="F8646" s="24" t="str">
        <f>IFERROR(VLOOKUP(C8646,GAME_INDEX!$A$7:$E$34,4,FALSE), "NO MATCH!!!")</f>
        <v>Clemson</v>
      </c>
      <c r="G8646" t="s">
        <v>8631</v>
      </c>
      <c r="H8646" s="1">
        <v>43054</v>
      </c>
      <c r="I8646">
        <v>4435</v>
      </c>
      <c r="J8646" t="s">
        <v>7</v>
      </c>
      <c r="K8646" t="s">
        <v>3254</v>
      </c>
      <c r="L8646">
        <v>19.100000000000001</v>
      </c>
    </row>
    <row r="8647" spans="1:12" x14ac:dyDescent="0.55000000000000004">
      <c r="A8647" s="24" t="str">
        <f t="shared" si="135"/>
        <v>10258</v>
      </c>
      <c r="B8647" s="24" t="s">
        <v>34</v>
      </c>
      <c r="C8647" s="25">
        <v>43054</v>
      </c>
      <c r="D8647" s="24">
        <f>IFERROR(VLOOKUP(B8647,'2017_GT Roster'!$B$6:$H$21,7, FALSE), "NO MATCH!!!")</f>
        <v>8</v>
      </c>
      <c r="E8647" s="24">
        <f>IFERROR(VLOOKUP(GAME_JUMP_REPORT_CONSOLIDATED!C8647,GAME_INDEX!$A$7:$E$34,5,FALSE), "NO MATCH")</f>
        <v>1025</v>
      </c>
      <c r="F8647" s="24" t="str">
        <f>IFERROR(VLOOKUP(C8647,GAME_INDEX!$A$7:$E$34,4,FALSE), "NO MATCH!!!")</f>
        <v>Clemson</v>
      </c>
      <c r="G8647" t="s">
        <v>8632</v>
      </c>
      <c r="H8647" s="1">
        <v>43054</v>
      </c>
      <c r="I8647">
        <v>4435</v>
      </c>
      <c r="J8647" t="s">
        <v>7</v>
      </c>
      <c r="K8647" t="s">
        <v>34</v>
      </c>
      <c r="L8647">
        <v>15.3</v>
      </c>
    </row>
    <row r="8648" spans="1:12" x14ac:dyDescent="0.55000000000000004">
      <c r="A8648" s="24" t="str">
        <f t="shared" si="135"/>
        <v>10258</v>
      </c>
      <c r="B8648" s="24" t="s">
        <v>34</v>
      </c>
      <c r="C8648" s="25">
        <v>43054</v>
      </c>
      <c r="D8648" s="24">
        <f>IFERROR(VLOOKUP(B8648,'2017_GT Roster'!$B$6:$H$21,7, FALSE), "NO MATCH!!!")</f>
        <v>8</v>
      </c>
      <c r="E8648" s="24">
        <f>IFERROR(VLOOKUP(GAME_JUMP_REPORT_CONSOLIDATED!C8648,GAME_INDEX!$A$7:$E$34,5,FALSE), "NO MATCH")</f>
        <v>1025</v>
      </c>
      <c r="F8648" s="24" t="str">
        <f>IFERROR(VLOOKUP(C8648,GAME_INDEX!$A$7:$E$34,4,FALSE), "NO MATCH!!!")</f>
        <v>Clemson</v>
      </c>
      <c r="G8648" t="s">
        <v>8633</v>
      </c>
      <c r="H8648" s="1">
        <v>43054</v>
      </c>
      <c r="I8648">
        <v>4436</v>
      </c>
      <c r="J8648" t="s">
        <v>7</v>
      </c>
      <c r="K8648" t="s">
        <v>34</v>
      </c>
      <c r="L8648">
        <v>13.1</v>
      </c>
    </row>
    <row r="8649" spans="1:12" x14ac:dyDescent="0.55000000000000004">
      <c r="A8649" s="24" t="str">
        <f t="shared" si="135"/>
        <v>10259</v>
      </c>
      <c r="B8649" s="24" t="s">
        <v>27</v>
      </c>
      <c r="C8649" s="25">
        <v>43054</v>
      </c>
      <c r="D8649" s="24">
        <f>IFERROR(VLOOKUP(B8649,'2017_GT Roster'!$B$6:$H$21,7, FALSE), "NO MATCH!!!")</f>
        <v>9</v>
      </c>
      <c r="E8649" s="24">
        <f>IFERROR(VLOOKUP(GAME_JUMP_REPORT_CONSOLIDATED!C8649,GAME_INDEX!$A$7:$E$34,5,FALSE), "NO MATCH")</f>
        <v>1025</v>
      </c>
      <c r="F8649" s="24" t="str">
        <f>IFERROR(VLOOKUP(C8649,GAME_INDEX!$A$7:$E$34,4,FALSE), "NO MATCH!!!")</f>
        <v>Clemson</v>
      </c>
      <c r="G8649" t="s">
        <v>8634</v>
      </c>
      <c r="H8649" s="1">
        <v>43054</v>
      </c>
      <c r="I8649">
        <v>4436</v>
      </c>
      <c r="J8649" t="s">
        <v>7</v>
      </c>
      <c r="K8649" t="s">
        <v>27</v>
      </c>
      <c r="L8649">
        <v>12.4</v>
      </c>
    </row>
    <row r="8650" spans="1:12" x14ac:dyDescent="0.55000000000000004">
      <c r="A8650" s="24" t="str">
        <f t="shared" si="135"/>
        <v>102533</v>
      </c>
      <c r="B8650" s="24" t="s">
        <v>32</v>
      </c>
      <c r="C8650" s="25">
        <v>43054</v>
      </c>
      <c r="D8650" s="24">
        <f>IFERROR(VLOOKUP(B8650,'2017_GT Roster'!$B$6:$H$21,7, FALSE), "NO MATCH!!!")</f>
        <v>33</v>
      </c>
      <c r="E8650" s="24">
        <f>IFERROR(VLOOKUP(GAME_JUMP_REPORT_CONSOLIDATED!C8650,GAME_INDEX!$A$7:$E$34,5,FALSE), "NO MATCH")</f>
        <v>1025</v>
      </c>
      <c r="F8650" s="24" t="str">
        <f>IFERROR(VLOOKUP(C8650,GAME_INDEX!$A$7:$E$34,4,FALSE), "NO MATCH!!!")</f>
        <v>Clemson</v>
      </c>
      <c r="G8650" t="s">
        <v>8635</v>
      </c>
      <c r="H8650" s="1">
        <v>43054</v>
      </c>
      <c r="I8650">
        <v>4440</v>
      </c>
      <c r="J8650" t="s">
        <v>7</v>
      </c>
      <c r="K8650" t="s">
        <v>32</v>
      </c>
      <c r="L8650">
        <v>21</v>
      </c>
    </row>
    <row r="8651" spans="1:12" x14ac:dyDescent="0.55000000000000004">
      <c r="A8651" s="24" t="str">
        <f t="shared" si="135"/>
        <v>102511</v>
      </c>
      <c r="B8651" s="24" t="s">
        <v>14</v>
      </c>
      <c r="C8651" s="25">
        <v>43054</v>
      </c>
      <c r="D8651" s="24">
        <f>IFERROR(VLOOKUP(B8651,'2017_GT Roster'!$B$6:$H$21,7, FALSE), "NO MATCH!!!")</f>
        <v>11</v>
      </c>
      <c r="E8651" s="24">
        <f>IFERROR(VLOOKUP(GAME_JUMP_REPORT_CONSOLIDATED!C8651,GAME_INDEX!$A$7:$E$34,5,FALSE), "NO MATCH")</f>
        <v>1025</v>
      </c>
      <c r="F8651" s="24" t="str">
        <f>IFERROR(VLOOKUP(C8651,GAME_INDEX!$A$7:$E$34,4,FALSE), "NO MATCH!!!")</f>
        <v>Clemson</v>
      </c>
      <c r="G8651" t="s">
        <v>8636</v>
      </c>
      <c r="H8651" s="1">
        <v>43054</v>
      </c>
      <c r="I8651">
        <v>4441</v>
      </c>
      <c r="J8651" t="s">
        <v>7</v>
      </c>
      <c r="K8651" t="s">
        <v>14</v>
      </c>
      <c r="L8651">
        <v>23.8</v>
      </c>
    </row>
    <row r="8652" spans="1:12" x14ac:dyDescent="0.55000000000000004">
      <c r="A8652" s="24" t="str">
        <f t="shared" si="135"/>
        <v>102533</v>
      </c>
      <c r="B8652" s="24" t="s">
        <v>32</v>
      </c>
      <c r="C8652" s="25">
        <v>43054</v>
      </c>
      <c r="D8652" s="24">
        <f>IFERROR(VLOOKUP(B8652,'2017_GT Roster'!$B$6:$H$21,7, FALSE), "NO MATCH!!!")</f>
        <v>33</v>
      </c>
      <c r="E8652" s="24">
        <f>IFERROR(VLOOKUP(GAME_JUMP_REPORT_CONSOLIDATED!C8652,GAME_INDEX!$A$7:$E$34,5,FALSE), "NO MATCH")</f>
        <v>1025</v>
      </c>
      <c r="F8652" s="24" t="str">
        <f>IFERROR(VLOOKUP(C8652,GAME_INDEX!$A$7:$E$34,4,FALSE), "NO MATCH!!!")</f>
        <v>Clemson</v>
      </c>
      <c r="G8652" t="s">
        <v>8637</v>
      </c>
      <c r="H8652" s="1">
        <v>43054</v>
      </c>
      <c r="I8652">
        <v>4445</v>
      </c>
      <c r="J8652" t="s">
        <v>7</v>
      </c>
      <c r="K8652" t="s">
        <v>32</v>
      </c>
      <c r="L8652">
        <v>16.7</v>
      </c>
    </row>
    <row r="8653" spans="1:12" x14ac:dyDescent="0.55000000000000004">
      <c r="A8653" s="24" t="str">
        <f t="shared" si="135"/>
        <v>10253</v>
      </c>
      <c r="B8653" s="24" t="s">
        <v>3344</v>
      </c>
      <c r="C8653" s="25">
        <v>43054</v>
      </c>
      <c r="D8653" s="24">
        <f>IFERROR(VLOOKUP(B8653,'2017_GT Roster'!$B$6:$H$21,7, FALSE), "NO MATCH!!!")</f>
        <v>3</v>
      </c>
      <c r="E8653" s="24">
        <f>IFERROR(VLOOKUP(GAME_JUMP_REPORT_CONSOLIDATED!C8653,GAME_INDEX!$A$7:$E$34,5,FALSE), "NO MATCH")</f>
        <v>1025</v>
      </c>
      <c r="F8653" s="24" t="str">
        <f>IFERROR(VLOOKUP(C8653,GAME_INDEX!$A$7:$E$34,4,FALSE), "NO MATCH!!!")</f>
        <v>Clemson</v>
      </c>
      <c r="G8653" t="s">
        <v>8638</v>
      </c>
      <c r="H8653" s="1">
        <v>43054</v>
      </c>
      <c r="I8653">
        <v>4445</v>
      </c>
      <c r="J8653" t="s">
        <v>7</v>
      </c>
      <c r="K8653" t="s">
        <v>3344</v>
      </c>
      <c r="L8653">
        <v>12.2</v>
      </c>
    </row>
    <row r="8654" spans="1:12" x14ac:dyDescent="0.55000000000000004">
      <c r="A8654" s="24" t="str">
        <f t="shared" si="135"/>
        <v>10251</v>
      </c>
      <c r="B8654" s="24" t="s">
        <v>3254</v>
      </c>
      <c r="C8654" s="25">
        <v>43054</v>
      </c>
      <c r="D8654" s="24">
        <f>IFERROR(VLOOKUP(B8654,'2017_GT Roster'!$B$6:$H$21,7, FALSE), "NO MATCH!!!")</f>
        <v>1</v>
      </c>
      <c r="E8654" s="24">
        <f>IFERROR(VLOOKUP(GAME_JUMP_REPORT_CONSOLIDATED!C8654,GAME_INDEX!$A$7:$E$34,5,FALSE), "NO MATCH")</f>
        <v>1025</v>
      </c>
      <c r="F8654" s="24" t="str">
        <f>IFERROR(VLOOKUP(C8654,GAME_INDEX!$A$7:$E$34,4,FALSE), "NO MATCH!!!")</f>
        <v>Clemson</v>
      </c>
      <c r="G8654" t="s">
        <v>8639</v>
      </c>
      <c r="H8654" s="1">
        <v>43054</v>
      </c>
      <c r="I8654">
        <v>4466</v>
      </c>
      <c r="J8654" t="s">
        <v>7</v>
      </c>
      <c r="K8654" t="s">
        <v>3254</v>
      </c>
      <c r="L8654">
        <v>20.9</v>
      </c>
    </row>
    <row r="8655" spans="1:12" x14ac:dyDescent="0.55000000000000004">
      <c r="A8655" s="24" t="str">
        <f t="shared" si="135"/>
        <v>10259</v>
      </c>
      <c r="B8655" s="24" t="s">
        <v>27</v>
      </c>
      <c r="C8655" s="25">
        <v>43054</v>
      </c>
      <c r="D8655" s="24">
        <f>IFERROR(VLOOKUP(B8655,'2017_GT Roster'!$B$6:$H$21,7, FALSE), "NO MATCH!!!")</f>
        <v>9</v>
      </c>
      <c r="E8655" s="24">
        <f>IFERROR(VLOOKUP(GAME_JUMP_REPORT_CONSOLIDATED!C8655,GAME_INDEX!$A$7:$E$34,5,FALSE), "NO MATCH")</f>
        <v>1025</v>
      </c>
      <c r="F8655" s="24" t="str">
        <f>IFERROR(VLOOKUP(C8655,GAME_INDEX!$A$7:$E$34,4,FALSE), "NO MATCH!!!")</f>
        <v>Clemson</v>
      </c>
      <c r="G8655" t="s">
        <v>8640</v>
      </c>
      <c r="H8655" s="1">
        <v>43054</v>
      </c>
      <c r="I8655">
        <v>4473</v>
      </c>
      <c r="J8655" t="s">
        <v>7</v>
      </c>
      <c r="K8655" t="s">
        <v>27</v>
      </c>
      <c r="L8655">
        <v>15.6</v>
      </c>
    </row>
    <row r="8656" spans="1:12" x14ac:dyDescent="0.55000000000000004">
      <c r="A8656" s="24" t="str">
        <f t="shared" si="135"/>
        <v>10251</v>
      </c>
      <c r="B8656" s="24" t="s">
        <v>3254</v>
      </c>
      <c r="C8656" s="25">
        <v>43054</v>
      </c>
      <c r="D8656" s="24">
        <f>IFERROR(VLOOKUP(B8656,'2017_GT Roster'!$B$6:$H$21,7, FALSE), "NO MATCH!!!")</f>
        <v>1</v>
      </c>
      <c r="E8656" s="24">
        <f>IFERROR(VLOOKUP(GAME_JUMP_REPORT_CONSOLIDATED!C8656,GAME_INDEX!$A$7:$E$34,5,FALSE), "NO MATCH")</f>
        <v>1025</v>
      </c>
      <c r="F8656" s="24" t="str">
        <f>IFERROR(VLOOKUP(C8656,GAME_INDEX!$A$7:$E$34,4,FALSE), "NO MATCH!!!")</f>
        <v>Clemson</v>
      </c>
      <c r="G8656" t="s">
        <v>8641</v>
      </c>
      <c r="H8656" s="1">
        <v>43054</v>
      </c>
      <c r="I8656">
        <v>4473</v>
      </c>
      <c r="J8656" t="s">
        <v>7</v>
      </c>
      <c r="K8656" t="s">
        <v>3254</v>
      </c>
      <c r="L8656">
        <v>19.399999999999999</v>
      </c>
    </row>
    <row r="8657" spans="1:12" x14ac:dyDescent="0.55000000000000004">
      <c r="A8657" s="24" t="str">
        <f t="shared" si="135"/>
        <v>102510</v>
      </c>
      <c r="B8657" s="24" t="s">
        <v>5225</v>
      </c>
      <c r="C8657" s="25">
        <v>43054</v>
      </c>
      <c r="D8657" s="24">
        <f>IFERROR(VLOOKUP(B8657,'2017_GT Roster'!$B$6:$H$21,7, FALSE), "NO MATCH!!!")</f>
        <v>10</v>
      </c>
      <c r="E8657" s="24">
        <f>IFERROR(VLOOKUP(GAME_JUMP_REPORT_CONSOLIDATED!C8657,GAME_INDEX!$A$7:$E$34,5,FALSE), "NO MATCH")</f>
        <v>1025</v>
      </c>
      <c r="F8657" s="24" t="str">
        <f>IFERROR(VLOOKUP(C8657,GAME_INDEX!$A$7:$E$34,4,FALSE), "NO MATCH!!!")</f>
        <v>Clemson</v>
      </c>
      <c r="G8657" t="s">
        <v>8642</v>
      </c>
      <c r="H8657" s="1">
        <v>43054</v>
      </c>
      <c r="I8657">
        <v>4475</v>
      </c>
      <c r="J8657" t="s">
        <v>7</v>
      </c>
      <c r="K8657" t="s">
        <v>5225</v>
      </c>
      <c r="L8657">
        <v>10.4</v>
      </c>
    </row>
    <row r="8658" spans="1:12" x14ac:dyDescent="0.55000000000000004">
      <c r="A8658" s="24" t="str">
        <f t="shared" si="135"/>
        <v>10259</v>
      </c>
      <c r="B8658" s="24" t="s">
        <v>27</v>
      </c>
      <c r="C8658" s="25">
        <v>43054</v>
      </c>
      <c r="D8658" s="24">
        <f>IFERROR(VLOOKUP(B8658,'2017_GT Roster'!$B$6:$H$21,7, FALSE), "NO MATCH!!!")</f>
        <v>9</v>
      </c>
      <c r="E8658" s="24">
        <f>IFERROR(VLOOKUP(GAME_JUMP_REPORT_CONSOLIDATED!C8658,GAME_INDEX!$A$7:$E$34,5,FALSE), "NO MATCH")</f>
        <v>1025</v>
      </c>
      <c r="F8658" s="24" t="str">
        <f>IFERROR(VLOOKUP(C8658,GAME_INDEX!$A$7:$E$34,4,FALSE), "NO MATCH!!!")</f>
        <v>Clemson</v>
      </c>
      <c r="G8658" t="s">
        <v>8643</v>
      </c>
      <c r="H8658" s="1">
        <v>43054</v>
      </c>
      <c r="I8658">
        <v>4475</v>
      </c>
      <c r="J8658" t="s">
        <v>7</v>
      </c>
      <c r="K8658" t="s">
        <v>27</v>
      </c>
      <c r="L8658">
        <v>10.5</v>
      </c>
    </row>
    <row r="8659" spans="1:12" x14ac:dyDescent="0.55000000000000004">
      <c r="A8659" s="24" t="str">
        <f t="shared" si="135"/>
        <v>10259</v>
      </c>
      <c r="B8659" s="24" t="s">
        <v>27</v>
      </c>
      <c r="C8659" s="25">
        <v>43054</v>
      </c>
      <c r="D8659" s="24">
        <f>IFERROR(VLOOKUP(B8659,'2017_GT Roster'!$B$6:$H$21,7, FALSE), "NO MATCH!!!")</f>
        <v>9</v>
      </c>
      <c r="E8659" s="24">
        <f>IFERROR(VLOOKUP(GAME_JUMP_REPORT_CONSOLIDATED!C8659,GAME_INDEX!$A$7:$E$34,5,FALSE), "NO MATCH")</f>
        <v>1025</v>
      </c>
      <c r="F8659" s="24" t="str">
        <f>IFERROR(VLOOKUP(C8659,GAME_INDEX!$A$7:$E$34,4,FALSE), "NO MATCH!!!")</f>
        <v>Clemson</v>
      </c>
      <c r="G8659" t="s">
        <v>8644</v>
      </c>
      <c r="H8659" s="1">
        <v>43054</v>
      </c>
      <c r="I8659">
        <v>4481</v>
      </c>
      <c r="J8659" t="s">
        <v>7</v>
      </c>
      <c r="K8659" t="s">
        <v>27</v>
      </c>
      <c r="L8659">
        <v>12.9</v>
      </c>
    </row>
    <row r="8660" spans="1:12" x14ac:dyDescent="0.55000000000000004">
      <c r="A8660" s="24" t="str">
        <f t="shared" si="135"/>
        <v>10251</v>
      </c>
      <c r="B8660" s="24" t="s">
        <v>3254</v>
      </c>
      <c r="C8660" s="25">
        <v>43054</v>
      </c>
      <c r="D8660" s="24">
        <f>IFERROR(VLOOKUP(B8660,'2017_GT Roster'!$B$6:$H$21,7, FALSE), "NO MATCH!!!")</f>
        <v>1</v>
      </c>
      <c r="E8660" s="24">
        <f>IFERROR(VLOOKUP(GAME_JUMP_REPORT_CONSOLIDATED!C8660,GAME_INDEX!$A$7:$E$34,5,FALSE), "NO MATCH")</f>
        <v>1025</v>
      </c>
      <c r="F8660" s="24" t="str">
        <f>IFERROR(VLOOKUP(C8660,GAME_INDEX!$A$7:$E$34,4,FALSE), "NO MATCH!!!")</f>
        <v>Clemson</v>
      </c>
      <c r="G8660" t="s">
        <v>8645</v>
      </c>
      <c r="H8660" s="1">
        <v>43054</v>
      </c>
      <c r="I8660">
        <v>4495</v>
      </c>
      <c r="J8660" t="s">
        <v>7</v>
      </c>
      <c r="K8660" t="s">
        <v>3254</v>
      </c>
      <c r="L8660">
        <v>17.7</v>
      </c>
    </row>
    <row r="8661" spans="1:12" x14ac:dyDescent="0.55000000000000004">
      <c r="A8661" s="24" t="str">
        <f t="shared" si="135"/>
        <v>10251</v>
      </c>
      <c r="B8661" s="24" t="s">
        <v>3254</v>
      </c>
      <c r="C8661" s="25">
        <v>43054</v>
      </c>
      <c r="D8661" s="24">
        <f>IFERROR(VLOOKUP(B8661,'2017_GT Roster'!$B$6:$H$21,7, FALSE), "NO MATCH!!!")</f>
        <v>1</v>
      </c>
      <c r="E8661" s="24">
        <f>IFERROR(VLOOKUP(GAME_JUMP_REPORT_CONSOLIDATED!C8661,GAME_INDEX!$A$7:$E$34,5,FALSE), "NO MATCH")</f>
        <v>1025</v>
      </c>
      <c r="F8661" s="24" t="str">
        <f>IFERROR(VLOOKUP(C8661,GAME_INDEX!$A$7:$E$34,4,FALSE), "NO MATCH!!!")</f>
        <v>Clemson</v>
      </c>
      <c r="G8661" t="s">
        <v>8646</v>
      </c>
      <c r="H8661" s="1">
        <v>43054</v>
      </c>
      <c r="I8661">
        <v>4499</v>
      </c>
      <c r="J8661" t="s">
        <v>7</v>
      </c>
      <c r="K8661" t="s">
        <v>3254</v>
      </c>
      <c r="L8661">
        <v>14</v>
      </c>
    </row>
    <row r="8662" spans="1:12" x14ac:dyDescent="0.55000000000000004">
      <c r="A8662" s="24" t="str">
        <f t="shared" si="135"/>
        <v>102510</v>
      </c>
      <c r="B8662" s="24" t="s">
        <v>5225</v>
      </c>
      <c r="C8662" s="25">
        <v>43054</v>
      </c>
      <c r="D8662" s="24">
        <f>IFERROR(VLOOKUP(B8662,'2017_GT Roster'!$B$6:$H$21,7, FALSE), "NO MATCH!!!")</f>
        <v>10</v>
      </c>
      <c r="E8662" s="24">
        <f>IFERROR(VLOOKUP(GAME_JUMP_REPORT_CONSOLIDATED!C8662,GAME_INDEX!$A$7:$E$34,5,FALSE), "NO MATCH")</f>
        <v>1025</v>
      </c>
      <c r="F8662" s="24" t="str">
        <f>IFERROR(VLOOKUP(C8662,GAME_INDEX!$A$7:$E$34,4,FALSE), "NO MATCH!!!")</f>
        <v>Clemson</v>
      </c>
      <c r="G8662" t="s">
        <v>8647</v>
      </c>
      <c r="H8662" s="1">
        <v>43054</v>
      </c>
      <c r="I8662">
        <v>4504</v>
      </c>
      <c r="J8662" t="s">
        <v>7</v>
      </c>
      <c r="K8662" t="s">
        <v>5225</v>
      </c>
      <c r="L8662">
        <v>11.7</v>
      </c>
    </row>
    <row r="8663" spans="1:12" x14ac:dyDescent="0.55000000000000004">
      <c r="A8663" s="24" t="str">
        <f t="shared" si="135"/>
        <v>102533</v>
      </c>
      <c r="B8663" s="24" t="s">
        <v>32</v>
      </c>
      <c r="C8663" s="25">
        <v>43054</v>
      </c>
      <c r="D8663" s="24">
        <f>IFERROR(VLOOKUP(B8663,'2017_GT Roster'!$B$6:$H$21,7, FALSE), "NO MATCH!!!")</f>
        <v>33</v>
      </c>
      <c r="E8663" s="24">
        <f>IFERROR(VLOOKUP(GAME_JUMP_REPORT_CONSOLIDATED!C8663,GAME_INDEX!$A$7:$E$34,5,FALSE), "NO MATCH")</f>
        <v>1025</v>
      </c>
      <c r="F8663" s="24" t="str">
        <f>IFERROR(VLOOKUP(C8663,GAME_INDEX!$A$7:$E$34,4,FALSE), "NO MATCH!!!")</f>
        <v>Clemson</v>
      </c>
      <c r="G8663" t="s">
        <v>8648</v>
      </c>
      <c r="H8663" s="1">
        <v>43054</v>
      </c>
      <c r="I8663">
        <v>4505</v>
      </c>
      <c r="J8663" t="s">
        <v>7</v>
      </c>
      <c r="K8663" t="s">
        <v>32</v>
      </c>
      <c r="L8663">
        <v>17.899999999999999</v>
      </c>
    </row>
    <row r="8664" spans="1:12" x14ac:dyDescent="0.55000000000000004">
      <c r="A8664" s="24" t="str">
        <f t="shared" si="135"/>
        <v>10259</v>
      </c>
      <c r="B8664" s="24" t="s">
        <v>27</v>
      </c>
      <c r="C8664" s="25">
        <v>43054</v>
      </c>
      <c r="D8664" s="24">
        <f>IFERROR(VLOOKUP(B8664,'2017_GT Roster'!$B$6:$H$21,7, FALSE), "NO MATCH!!!")</f>
        <v>9</v>
      </c>
      <c r="E8664" s="24">
        <f>IFERROR(VLOOKUP(GAME_JUMP_REPORT_CONSOLIDATED!C8664,GAME_INDEX!$A$7:$E$34,5,FALSE), "NO MATCH")</f>
        <v>1025</v>
      </c>
      <c r="F8664" s="24" t="str">
        <f>IFERROR(VLOOKUP(C8664,GAME_INDEX!$A$7:$E$34,4,FALSE), "NO MATCH!!!")</f>
        <v>Clemson</v>
      </c>
      <c r="G8664" t="s">
        <v>8649</v>
      </c>
      <c r="H8664" s="1">
        <v>43054</v>
      </c>
      <c r="I8664">
        <v>4508</v>
      </c>
      <c r="J8664" t="s">
        <v>7</v>
      </c>
      <c r="K8664" t="s">
        <v>27</v>
      </c>
      <c r="L8664">
        <v>9.9</v>
      </c>
    </row>
    <row r="8665" spans="1:12" x14ac:dyDescent="0.55000000000000004">
      <c r="A8665" s="24" t="str">
        <f t="shared" si="135"/>
        <v>10251</v>
      </c>
      <c r="B8665" s="24" t="s">
        <v>3254</v>
      </c>
      <c r="C8665" s="25">
        <v>43054</v>
      </c>
      <c r="D8665" s="24">
        <f>IFERROR(VLOOKUP(B8665,'2017_GT Roster'!$B$6:$H$21,7, FALSE), "NO MATCH!!!")</f>
        <v>1</v>
      </c>
      <c r="E8665" s="24">
        <f>IFERROR(VLOOKUP(GAME_JUMP_REPORT_CONSOLIDATED!C8665,GAME_INDEX!$A$7:$E$34,5,FALSE), "NO MATCH")</f>
        <v>1025</v>
      </c>
      <c r="F8665" s="24" t="str">
        <f>IFERROR(VLOOKUP(C8665,GAME_INDEX!$A$7:$E$34,4,FALSE), "NO MATCH!!!")</f>
        <v>Clemson</v>
      </c>
      <c r="G8665" t="s">
        <v>8650</v>
      </c>
      <c r="H8665" s="1">
        <v>43054</v>
      </c>
      <c r="I8665">
        <v>4532</v>
      </c>
      <c r="J8665" t="s">
        <v>7</v>
      </c>
      <c r="K8665" t="s">
        <v>3254</v>
      </c>
      <c r="L8665">
        <v>16</v>
      </c>
    </row>
    <row r="8666" spans="1:12" x14ac:dyDescent="0.55000000000000004">
      <c r="A8666" s="24" t="str">
        <f t="shared" si="135"/>
        <v>102511</v>
      </c>
      <c r="B8666" s="24" t="s">
        <v>14</v>
      </c>
      <c r="C8666" s="25">
        <v>43054</v>
      </c>
      <c r="D8666" s="24">
        <f>IFERROR(VLOOKUP(B8666,'2017_GT Roster'!$B$6:$H$21,7, FALSE), "NO MATCH!!!")</f>
        <v>11</v>
      </c>
      <c r="E8666" s="24">
        <f>IFERROR(VLOOKUP(GAME_JUMP_REPORT_CONSOLIDATED!C8666,GAME_INDEX!$A$7:$E$34,5,FALSE), "NO MATCH")</f>
        <v>1025</v>
      </c>
      <c r="F8666" s="24" t="str">
        <f>IFERROR(VLOOKUP(C8666,GAME_INDEX!$A$7:$E$34,4,FALSE), "NO MATCH!!!")</f>
        <v>Clemson</v>
      </c>
      <c r="G8666" t="s">
        <v>8651</v>
      </c>
      <c r="H8666" s="1">
        <v>43054</v>
      </c>
      <c r="I8666">
        <v>4544</v>
      </c>
      <c r="J8666" t="s">
        <v>7</v>
      </c>
      <c r="K8666" t="s">
        <v>14</v>
      </c>
      <c r="L8666">
        <v>22.1</v>
      </c>
    </row>
    <row r="8667" spans="1:12" x14ac:dyDescent="0.55000000000000004">
      <c r="A8667" s="24" t="str">
        <f t="shared" si="135"/>
        <v>10258</v>
      </c>
      <c r="B8667" s="24" t="s">
        <v>34</v>
      </c>
      <c r="C8667" s="25">
        <v>43054</v>
      </c>
      <c r="D8667" s="24">
        <f>IFERROR(VLOOKUP(B8667,'2017_GT Roster'!$B$6:$H$21,7, FALSE), "NO MATCH!!!")</f>
        <v>8</v>
      </c>
      <c r="E8667" s="24">
        <f>IFERROR(VLOOKUP(GAME_JUMP_REPORT_CONSOLIDATED!C8667,GAME_INDEX!$A$7:$E$34,5,FALSE), "NO MATCH")</f>
        <v>1025</v>
      </c>
      <c r="F8667" s="24" t="str">
        <f>IFERROR(VLOOKUP(C8667,GAME_INDEX!$A$7:$E$34,4,FALSE), "NO MATCH!!!")</f>
        <v>Clemson</v>
      </c>
      <c r="G8667" t="s">
        <v>8652</v>
      </c>
      <c r="H8667" s="1">
        <v>43054</v>
      </c>
      <c r="I8667">
        <v>4552</v>
      </c>
      <c r="J8667" t="s">
        <v>7</v>
      </c>
      <c r="K8667" t="s">
        <v>34</v>
      </c>
      <c r="L8667">
        <v>15.6</v>
      </c>
    </row>
    <row r="8668" spans="1:12" x14ac:dyDescent="0.55000000000000004">
      <c r="A8668" s="24" t="str">
        <f t="shared" si="135"/>
        <v>10258</v>
      </c>
      <c r="B8668" s="24" t="s">
        <v>34</v>
      </c>
      <c r="C8668" s="25">
        <v>43054</v>
      </c>
      <c r="D8668" s="24">
        <f>IFERROR(VLOOKUP(B8668,'2017_GT Roster'!$B$6:$H$21,7, FALSE), "NO MATCH!!!")</f>
        <v>8</v>
      </c>
      <c r="E8668" s="24">
        <f>IFERROR(VLOOKUP(GAME_JUMP_REPORT_CONSOLIDATED!C8668,GAME_INDEX!$A$7:$E$34,5,FALSE), "NO MATCH")</f>
        <v>1025</v>
      </c>
      <c r="F8668" s="24" t="str">
        <f>IFERROR(VLOOKUP(C8668,GAME_INDEX!$A$7:$E$34,4,FALSE), "NO MATCH!!!")</f>
        <v>Clemson</v>
      </c>
      <c r="G8668" t="s">
        <v>8653</v>
      </c>
      <c r="H8668" s="1">
        <v>43054</v>
      </c>
      <c r="I8668">
        <v>4553</v>
      </c>
      <c r="J8668" t="s">
        <v>7</v>
      </c>
      <c r="K8668" t="s">
        <v>34</v>
      </c>
      <c r="L8668">
        <v>14.4</v>
      </c>
    </row>
    <row r="8669" spans="1:12" x14ac:dyDescent="0.55000000000000004">
      <c r="A8669" s="24" t="str">
        <f t="shared" si="135"/>
        <v>10258</v>
      </c>
      <c r="B8669" s="24" t="s">
        <v>34</v>
      </c>
      <c r="C8669" s="25">
        <v>43054</v>
      </c>
      <c r="D8669" s="24">
        <f>IFERROR(VLOOKUP(B8669,'2017_GT Roster'!$B$6:$H$21,7, FALSE), "NO MATCH!!!")</f>
        <v>8</v>
      </c>
      <c r="E8669" s="24">
        <f>IFERROR(VLOOKUP(GAME_JUMP_REPORT_CONSOLIDATED!C8669,GAME_INDEX!$A$7:$E$34,5,FALSE), "NO MATCH")</f>
        <v>1025</v>
      </c>
      <c r="F8669" s="24" t="str">
        <f>IFERROR(VLOOKUP(C8669,GAME_INDEX!$A$7:$E$34,4,FALSE), "NO MATCH!!!")</f>
        <v>Clemson</v>
      </c>
      <c r="G8669" t="s">
        <v>8654</v>
      </c>
      <c r="H8669" s="1">
        <v>43054</v>
      </c>
      <c r="I8669">
        <v>4553</v>
      </c>
      <c r="J8669" t="s">
        <v>7</v>
      </c>
      <c r="K8669" t="s">
        <v>34</v>
      </c>
      <c r="L8669">
        <v>13.4</v>
      </c>
    </row>
    <row r="8670" spans="1:12" x14ac:dyDescent="0.55000000000000004">
      <c r="A8670" s="24" t="str">
        <f t="shared" si="135"/>
        <v>102533</v>
      </c>
      <c r="B8670" s="24" t="s">
        <v>32</v>
      </c>
      <c r="C8670" s="25">
        <v>43054</v>
      </c>
      <c r="D8670" s="24">
        <f>IFERROR(VLOOKUP(B8670,'2017_GT Roster'!$B$6:$H$21,7, FALSE), "NO MATCH!!!")</f>
        <v>33</v>
      </c>
      <c r="E8670" s="24">
        <f>IFERROR(VLOOKUP(GAME_JUMP_REPORT_CONSOLIDATED!C8670,GAME_INDEX!$A$7:$E$34,5,FALSE), "NO MATCH")</f>
        <v>1025</v>
      </c>
      <c r="F8670" s="24" t="str">
        <f>IFERROR(VLOOKUP(C8670,GAME_INDEX!$A$7:$E$34,4,FALSE), "NO MATCH!!!")</f>
        <v>Clemson</v>
      </c>
      <c r="G8670" t="s">
        <v>8655</v>
      </c>
      <c r="H8670" s="1">
        <v>43054</v>
      </c>
      <c r="I8670">
        <v>4560</v>
      </c>
      <c r="J8670" t="s">
        <v>7</v>
      </c>
      <c r="K8670" t="s">
        <v>32</v>
      </c>
      <c r="L8670">
        <v>14</v>
      </c>
    </row>
    <row r="8671" spans="1:12" x14ac:dyDescent="0.55000000000000004">
      <c r="A8671" s="24" t="str">
        <f t="shared" si="135"/>
        <v>102511</v>
      </c>
      <c r="B8671" s="24" t="s">
        <v>14</v>
      </c>
      <c r="C8671" s="25">
        <v>43054</v>
      </c>
      <c r="D8671" s="24">
        <f>IFERROR(VLOOKUP(B8671,'2017_GT Roster'!$B$6:$H$21,7, FALSE), "NO MATCH!!!")</f>
        <v>11</v>
      </c>
      <c r="E8671" s="24">
        <f>IFERROR(VLOOKUP(GAME_JUMP_REPORT_CONSOLIDATED!C8671,GAME_INDEX!$A$7:$E$34,5,FALSE), "NO MATCH")</f>
        <v>1025</v>
      </c>
      <c r="F8671" s="24" t="str">
        <f>IFERROR(VLOOKUP(C8671,GAME_INDEX!$A$7:$E$34,4,FALSE), "NO MATCH!!!")</f>
        <v>Clemson</v>
      </c>
      <c r="G8671" t="s">
        <v>8656</v>
      </c>
      <c r="H8671" s="1">
        <v>43054</v>
      </c>
      <c r="I8671">
        <v>4571</v>
      </c>
      <c r="J8671" t="s">
        <v>7</v>
      </c>
      <c r="K8671" t="s">
        <v>14</v>
      </c>
      <c r="L8671">
        <v>10.9</v>
      </c>
    </row>
    <row r="8672" spans="1:12" x14ac:dyDescent="0.55000000000000004">
      <c r="A8672" s="24" t="str">
        <f t="shared" si="135"/>
        <v>10258</v>
      </c>
      <c r="B8672" s="24" t="s">
        <v>34</v>
      </c>
      <c r="C8672" s="25">
        <v>43054</v>
      </c>
      <c r="D8672" s="24">
        <f>IFERROR(VLOOKUP(B8672,'2017_GT Roster'!$B$6:$H$21,7, FALSE), "NO MATCH!!!")</f>
        <v>8</v>
      </c>
      <c r="E8672" s="24">
        <f>IFERROR(VLOOKUP(GAME_JUMP_REPORT_CONSOLIDATED!C8672,GAME_INDEX!$A$7:$E$34,5,FALSE), "NO MATCH")</f>
        <v>1025</v>
      </c>
      <c r="F8672" s="24" t="str">
        <f>IFERROR(VLOOKUP(C8672,GAME_INDEX!$A$7:$E$34,4,FALSE), "NO MATCH!!!")</f>
        <v>Clemson</v>
      </c>
      <c r="G8672" t="s">
        <v>8657</v>
      </c>
      <c r="H8672" s="1">
        <v>43054</v>
      </c>
      <c r="I8672">
        <v>4627</v>
      </c>
      <c r="J8672" t="s">
        <v>7</v>
      </c>
      <c r="K8672" t="s">
        <v>34</v>
      </c>
      <c r="L8672">
        <v>50.8</v>
      </c>
    </row>
    <row r="8673" spans="1:12" x14ac:dyDescent="0.55000000000000004">
      <c r="A8673" s="24" t="str">
        <f t="shared" si="135"/>
        <v>10251</v>
      </c>
      <c r="B8673" s="24" t="s">
        <v>3254</v>
      </c>
      <c r="C8673" s="25">
        <v>43054</v>
      </c>
      <c r="D8673" s="24">
        <f>IFERROR(VLOOKUP(B8673,'2017_GT Roster'!$B$6:$H$21,7, FALSE), "NO MATCH!!!")</f>
        <v>1</v>
      </c>
      <c r="E8673" s="24">
        <f>IFERROR(VLOOKUP(GAME_JUMP_REPORT_CONSOLIDATED!C8673,GAME_INDEX!$A$7:$E$34,5,FALSE), "NO MATCH")</f>
        <v>1025</v>
      </c>
      <c r="F8673" s="24" t="str">
        <f>IFERROR(VLOOKUP(C8673,GAME_INDEX!$A$7:$E$34,4,FALSE), "NO MATCH!!!")</f>
        <v>Clemson</v>
      </c>
      <c r="G8673" t="s">
        <v>8658</v>
      </c>
      <c r="H8673" s="1">
        <v>43054</v>
      </c>
      <c r="I8673">
        <v>5033</v>
      </c>
      <c r="J8673" t="s">
        <v>7</v>
      </c>
      <c r="K8673" t="s">
        <v>3254</v>
      </c>
      <c r="L8673">
        <v>9.5</v>
      </c>
    </row>
    <row r="8674" spans="1:12" x14ac:dyDescent="0.55000000000000004">
      <c r="A8674" s="24" t="str">
        <f t="shared" si="135"/>
        <v>10253</v>
      </c>
      <c r="B8674" s="24" t="s">
        <v>3344</v>
      </c>
      <c r="C8674" s="25">
        <v>43054</v>
      </c>
      <c r="D8674" s="24">
        <f>IFERROR(VLOOKUP(B8674,'2017_GT Roster'!$B$6:$H$21,7, FALSE), "NO MATCH!!!")</f>
        <v>3</v>
      </c>
      <c r="E8674" s="24">
        <f>IFERROR(VLOOKUP(GAME_JUMP_REPORT_CONSOLIDATED!C8674,GAME_INDEX!$A$7:$E$34,5,FALSE), "NO MATCH")</f>
        <v>1025</v>
      </c>
      <c r="F8674" s="24" t="str">
        <f>IFERROR(VLOOKUP(C8674,GAME_INDEX!$A$7:$E$34,4,FALSE), "NO MATCH!!!")</f>
        <v>Clemson</v>
      </c>
      <c r="G8674" t="s">
        <v>8659</v>
      </c>
      <c r="H8674" s="1">
        <v>43054</v>
      </c>
      <c r="I8674">
        <v>5065</v>
      </c>
      <c r="J8674" t="s">
        <v>7</v>
      </c>
      <c r="K8674" t="s">
        <v>3344</v>
      </c>
      <c r="L8674">
        <v>10.7</v>
      </c>
    </row>
    <row r="8675" spans="1:12" x14ac:dyDescent="0.55000000000000004">
      <c r="A8675" s="24" t="str">
        <f t="shared" si="135"/>
        <v>10253</v>
      </c>
      <c r="B8675" s="24" t="s">
        <v>3344</v>
      </c>
      <c r="C8675" s="25">
        <v>43054</v>
      </c>
      <c r="D8675" s="24">
        <f>IFERROR(VLOOKUP(B8675,'2017_GT Roster'!$B$6:$H$21,7, FALSE), "NO MATCH!!!")</f>
        <v>3</v>
      </c>
      <c r="E8675" s="24">
        <f>IFERROR(VLOOKUP(GAME_JUMP_REPORT_CONSOLIDATED!C8675,GAME_INDEX!$A$7:$E$34,5,FALSE), "NO MATCH")</f>
        <v>1025</v>
      </c>
      <c r="F8675" s="24" t="str">
        <f>IFERROR(VLOOKUP(C8675,GAME_INDEX!$A$7:$E$34,4,FALSE), "NO MATCH!!!")</f>
        <v>Clemson</v>
      </c>
      <c r="G8675" t="s">
        <v>8660</v>
      </c>
      <c r="H8675" s="1">
        <v>43054</v>
      </c>
      <c r="I8675">
        <v>5081</v>
      </c>
      <c r="J8675" t="s">
        <v>7</v>
      </c>
      <c r="K8675" t="s">
        <v>3344</v>
      </c>
      <c r="L8675">
        <v>9.1</v>
      </c>
    </row>
    <row r="8676" spans="1:12" x14ac:dyDescent="0.55000000000000004">
      <c r="A8676" s="24" t="str">
        <f t="shared" si="135"/>
        <v>10251</v>
      </c>
      <c r="B8676" s="24" t="s">
        <v>3254</v>
      </c>
      <c r="C8676" s="25">
        <v>43054</v>
      </c>
      <c r="D8676" s="24">
        <f>IFERROR(VLOOKUP(B8676,'2017_GT Roster'!$B$6:$H$21,7, FALSE), "NO MATCH!!!")</f>
        <v>1</v>
      </c>
      <c r="E8676" s="24">
        <f>IFERROR(VLOOKUP(GAME_JUMP_REPORT_CONSOLIDATED!C8676,GAME_INDEX!$A$7:$E$34,5,FALSE), "NO MATCH")</f>
        <v>1025</v>
      </c>
      <c r="F8676" s="24" t="str">
        <f>IFERROR(VLOOKUP(C8676,GAME_INDEX!$A$7:$E$34,4,FALSE), "NO MATCH!!!")</f>
        <v>Clemson</v>
      </c>
      <c r="G8676" t="s">
        <v>8661</v>
      </c>
      <c r="H8676" s="1">
        <v>43054</v>
      </c>
      <c r="I8676">
        <v>5089</v>
      </c>
      <c r="J8676" t="s">
        <v>7</v>
      </c>
      <c r="K8676" t="s">
        <v>3254</v>
      </c>
      <c r="L8676">
        <v>11.3</v>
      </c>
    </row>
    <row r="8677" spans="1:12" x14ac:dyDescent="0.55000000000000004">
      <c r="A8677" s="24" t="str">
        <f t="shared" si="135"/>
        <v>10253</v>
      </c>
      <c r="B8677" s="24" t="s">
        <v>3344</v>
      </c>
      <c r="C8677" s="25">
        <v>43054</v>
      </c>
      <c r="D8677" s="24">
        <f>IFERROR(VLOOKUP(B8677,'2017_GT Roster'!$B$6:$H$21,7, FALSE), "NO MATCH!!!")</f>
        <v>3</v>
      </c>
      <c r="E8677" s="24">
        <f>IFERROR(VLOOKUP(GAME_JUMP_REPORT_CONSOLIDATED!C8677,GAME_INDEX!$A$7:$E$34,5,FALSE), "NO MATCH")</f>
        <v>1025</v>
      </c>
      <c r="F8677" s="24" t="str">
        <f>IFERROR(VLOOKUP(C8677,GAME_INDEX!$A$7:$E$34,4,FALSE), "NO MATCH!!!")</f>
        <v>Clemson</v>
      </c>
      <c r="G8677" t="s">
        <v>8662</v>
      </c>
      <c r="H8677" s="1">
        <v>43054</v>
      </c>
      <c r="I8677">
        <v>5095</v>
      </c>
      <c r="J8677" t="s">
        <v>7</v>
      </c>
      <c r="K8677" t="s">
        <v>3344</v>
      </c>
      <c r="L8677">
        <v>6.5</v>
      </c>
    </row>
    <row r="8678" spans="1:12" x14ac:dyDescent="0.55000000000000004">
      <c r="A8678" s="24" t="str">
        <f t="shared" si="135"/>
        <v>10251</v>
      </c>
      <c r="B8678" s="24" t="s">
        <v>3254</v>
      </c>
      <c r="C8678" s="25">
        <v>43054</v>
      </c>
      <c r="D8678" s="24">
        <f>IFERROR(VLOOKUP(B8678,'2017_GT Roster'!$B$6:$H$21,7, FALSE), "NO MATCH!!!")</f>
        <v>1</v>
      </c>
      <c r="E8678" s="24">
        <f>IFERROR(VLOOKUP(GAME_JUMP_REPORT_CONSOLIDATED!C8678,GAME_INDEX!$A$7:$E$34,5,FALSE), "NO MATCH")</f>
        <v>1025</v>
      </c>
      <c r="F8678" s="24" t="str">
        <f>IFERROR(VLOOKUP(C8678,GAME_INDEX!$A$7:$E$34,4,FALSE), "NO MATCH!!!")</f>
        <v>Clemson</v>
      </c>
      <c r="G8678" t="s">
        <v>8663</v>
      </c>
      <c r="H8678" s="1">
        <v>43054</v>
      </c>
      <c r="I8678">
        <v>5097</v>
      </c>
      <c r="J8678" t="s">
        <v>7</v>
      </c>
      <c r="K8678" t="s">
        <v>3254</v>
      </c>
      <c r="L8678">
        <v>9.6999999999999993</v>
      </c>
    </row>
    <row r="8679" spans="1:12" x14ac:dyDescent="0.55000000000000004">
      <c r="A8679" s="24" t="str">
        <f t="shared" si="135"/>
        <v>10251</v>
      </c>
      <c r="B8679" s="24" t="s">
        <v>3254</v>
      </c>
      <c r="C8679" s="25">
        <v>43054</v>
      </c>
      <c r="D8679" s="24">
        <f>IFERROR(VLOOKUP(B8679,'2017_GT Roster'!$B$6:$H$21,7, FALSE), "NO MATCH!!!")</f>
        <v>1</v>
      </c>
      <c r="E8679" s="24">
        <f>IFERROR(VLOOKUP(GAME_JUMP_REPORT_CONSOLIDATED!C8679,GAME_INDEX!$A$7:$E$34,5,FALSE), "NO MATCH")</f>
        <v>1025</v>
      </c>
      <c r="F8679" s="24" t="str">
        <f>IFERROR(VLOOKUP(C8679,GAME_INDEX!$A$7:$E$34,4,FALSE), "NO MATCH!!!")</f>
        <v>Clemson</v>
      </c>
      <c r="G8679" t="s">
        <v>8664</v>
      </c>
      <c r="H8679" s="1">
        <v>43054</v>
      </c>
      <c r="I8679">
        <v>5106</v>
      </c>
      <c r="J8679" t="s">
        <v>7</v>
      </c>
      <c r="K8679" t="s">
        <v>3254</v>
      </c>
      <c r="L8679">
        <v>8.6999999999999993</v>
      </c>
    </row>
    <row r="8680" spans="1:12" x14ac:dyDescent="0.55000000000000004">
      <c r="A8680" s="24" t="str">
        <f t="shared" si="135"/>
        <v>10254</v>
      </c>
      <c r="B8680" s="24" t="s">
        <v>3262</v>
      </c>
      <c r="C8680" s="25">
        <v>43054</v>
      </c>
      <c r="D8680" s="24">
        <f>IFERROR(VLOOKUP(B8680,'2017_GT Roster'!$B$6:$H$21,7, FALSE), "NO MATCH!!!")</f>
        <v>4</v>
      </c>
      <c r="E8680" s="24">
        <f>IFERROR(VLOOKUP(GAME_JUMP_REPORT_CONSOLIDATED!C8680,GAME_INDEX!$A$7:$E$34,5,FALSE), "NO MATCH")</f>
        <v>1025</v>
      </c>
      <c r="F8680" s="24" t="str">
        <f>IFERROR(VLOOKUP(C8680,GAME_INDEX!$A$7:$E$34,4,FALSE), "NO MATCH!!!")</f>
        <v>Clemson</v>
      </c>
      <c r="G8680" t="s">
        <v>8665</v>
      </c>
      <c r="H8680" s="1">
        <v>43054</v>
      </c>
      <c r="I8680">
        <v>5230</v>
      </c>
      <c r="J8680" t="s">
        <v>7</v>
      </c>
      <c r="K8680" t="s">
        <v>3262</v>
      </c>
      <c r="L8680">
        <v>17.899999999999999</v>
      </c>
    </row>
    <row r="8681" spans="1:12" x14ac:dyDescent="0.55000000000000004">
      <c r="A8681" s="24" t="str">
        <f t="shared" si="135"/>
        <v>102511</v>
      </c>
      <c r="B8681" s="24" t="s">
        <v>14</v>
      </c>
      <c r="C8681" s="25">
        <v>43054</v>
      </c>
      <c r="D8681" s="24">
        <f>IFERROR(VLOOKUP(B8681,'2017_GT Roster'!$B$6:$H$21,7, FALSE), "NO MATCH!!!")</f>
        <v>11</v>
      </c>
      <c r="E8681" s="24">
        <f>IFERROR(VLOOKUP(GAME_JUMP_REPORT_CONSOLIDATED!C8681,GAME_INDEX!$A$7:$E$34,5,FALSE), "NO MATCH")</f>
        <v>1025</v>
      </c>
      <c r="F8681" s="24" t="str">
        <f>IFERROR(VLOOKUP(C8681,GAME_INDEX!$A$7:$E$34,4,FALSE), "NO MATCH!!!")</f>
        <v>Clemson</v>
      </c>
      <c r="G8681" t="s">
        <v>8666</v>
      </c>
      <c r="H8681" s="1">
        <v>43054</v>
      </c>
      <c r="I8681">
        <v>5232</v>
      </c>
      <c r="J8681" t="s">
        <v>7</v>
      </c>
      <c r="K8681" t="s">
        <v>14</v>
      </c>
      <c r="L8681">
        <v>14</v>
      </c>
    </row>
    <row r="8682" spans="1:12" x14ac:dyDescent="0.55000000000000004">
      <c r="A8682" s="24" t="str">
        <f t="shared" si="135"/>
        <v>10259</v>
      </c>
      <c r="B8682" s="24" t="s">
        <v>27</v>
      </c>
      <c r="C8682" s="25">
        <v>43054</v>
      </c>
      <c r="D8682" s="24">
        <f>IFERROR(VLOOKUP(B8682,'2017_GT Roster'!$B$6:$H$21,7, FALSE), "NO MATCH!!!")</f>
        <v>9</v>
      </c>
      <c r="E8682" s="24">
        <f>IFERROR(VLOOKUP(GAME_JUMP_REPORT_CONSOLIDATED!C8682,GAME_INDEX!$A$7:$E$34,5,FALSE), "NO MATCH")</f>
        <v>1025</v>
      </c>
      <c r="F8682" s="24" t="str">
        <f>IFERROR(VLOOKUP(C8682,GAME_INDEX!$A$7:$E$34,4,FALSE), "NO MATCH!!!")</f>
        <v>Clemson</v>
      </c>
      <c r="G8682" t="s">
        <v>8667</v>
      </c>
      <c r="H8682" s="1">
        <v>43054</v>
      </c>
      <c r="I8682">
        <v>5245</v>
      </c>
      <c r="J8682" t="s">
        <v>7</v>
      </c>
      <c r="K8682" t="s">
        <v>27</v>
      </c>
      <c r="L8682">
        <v>13.3</v>
      </c>
    </row>
    <row r="8683" spans="1:12" x14ac:dyDescent="0.55000000000000004">
      <c r="A8683" s="24" t="str">
        <f t="shared" ref="A8683:A8746" si="136">E8683&amp;D8683</f>
        <v>10253</v>
      </c>
      <c r="B8683" s="24" t="s">
        <v>3344</v>
      </c>
      <c r="C8683" s="25">
        <v>43054</v>
      </c>
      <c r="D8683" s="24">
        <f>IFERROR(VLOOKUP(B8683,'2017_GT Roster'!$B$6:$H$21,7, FALSE), "NO MATCH!!!")</f>
        <v>3</v>
      </c>
      <c r="E8683" s="24">
        <f>IFERROR(VLOOKUP(GAME_JUMP_REPORT_CONSOLIDATED!C8683,GAME_INDEX!$A$7:$E$34,5,FALSE), "NO MATCH")</f>
        <v>1025</v>
      </c>
      <c r="F8683" s="24" t="str">
        <f>IFERROR(VLOOKUP(C8683,GAME_INDEX!$A$7:$E$34,4,FALSE), "NO MATCH!!!")</f>
        <v>Clemson</v>
      </c>
      <c r="G8683" t="s">
        <v>8668</v>
      </c>
      <c r="H8683" s="1">
        <v>43054</v>
      </c>
      <c r="I8683">
        <v>5249</v>
      </c>
      <c r="J8683" t="s">
        <v>7</v>
      </c>
      <c r="K8683" t="s">
        <v>3344</v>
      </c>
      <c r="L8683">
        <v>20.8</v>
      </c>
    </row>
    <row r="8684" spans="1:12" x14ac:dyDescent="0.55000000000000004">
      <c r="A8684" s="24" t="str">
        <f t="shared" si="136"/>
        <v>10254</v>
      </c>
      <c r="B8684" s="24" t="s">
        <v>3262</v>
      </c>
      <c r="C8684" s="25">
        <v>43054</v>
      </c>
      <c r="D8684" s="24">
        <f>IFERROR(VLOOKUP(B8684,'2017_GT Roster'!$B$6:$H$21,7, FALSE), "NO MATCH!!!")</f>
        <v>4</v>
      </c>
      <c r="E8684" s="24">
        <f>IFERROR(VLOOKUP(GAME_JUMP_REPORT_CONSOLIDATED!C8684,GAME_INDEX!$A$7:$E$34,5,FALSE), "NO MATCH")</f>
        <v>1025</v>
      </c>
      <c r="F8684" s="24" t="str">
        <f>IFERROR(VLOOKUP(C8684,GAME_INDEX!$A$7:$E$34,4,FALSE), "NO MATCH!!!")</f>
        <v>Clemson</v>
      </c>
      <c r="G8684" t="s">
        <v>8669</v>
      </c>
      <c r="H8684" s="1">
        <v>43054</v>
      </c>
      <c r="I8684">
        <v>5250</v>
      </c>
      <c r="J8684" t="s">
        <v>7</v>
      </c>
      <c r="K8684" t="s">
        <v>3262</v>
      </c>
      <c r="L8684">
        <v>22.8</v>
      </c>
    </row>
    <row r="8685" spans="1:12" x14ac:dyDescent="0.55000000000000004">
      <c r="A8685" s="24" t="str">
        <f t="shared" si="136"/>
        <v>10253</v>
      </c>
      <c r="B8685" s="24" t="s">
        <v>3344</v>
      </c>
      <c r="C8685" s="25">
        <v>43054</v>
      </c>
      <c r="D8685" s="24">
        <f>IFERROR(VLOOKUP(B8685,'2017_GT Roster'!$B$6:$H$21,7, FALSE), "NO MATCH!!!")</f>
        <v>3</v>
      </c>
      <c r="E8685" s="24">
        <f>IFERROR(VLOOKUP(GAME_JUMP_REPORT_CONSOLIDATED!C8685,GAME_INDEX!$A$7:$E$34,5,FALSE), "NO MATCH")</f>
        <v>1025</v>
      </c>
      <c r="F8685" s="24" t="str">
        <f>IFERROR(VLOOKUP(C8685,GAME_INDEX!$A$7:$E$34,4,FALSE), "NO MATCH!!!")</f>
        <v>Clemson</v>
      </c>
      <c r="G8685" t="s">
        <v>8670</v>
      </c>
      <c r="H8685" s="1">
        <v>43054</v>
      </c>
      <c r="I8685">
        <v>5253</v>
      </c>
      <c r="J8685" t="s">
        <v>7</v>
      </c>
      <c r="K8685" t="s">
        <v>3344</v>
      </c>
      <c r="L8685">
        <v>18.3</v>
      </c>
    </row>
    <row r="8686" spans="1:12" x14ac:dyDescent="0.55000000000000004">
      <c r="A8686" s="24" t="str">
        <f t="shared" si="136"/>
        <v>10254</v>
      </c>
      <c r="B8686" s="24" t="s">
        <v>3262</v>
      </c>
      <c r="C8686" s="25">
        <v>43054</v>
      </c>
      <c r="D8686" s="24">
        <f>IFERROR(VLOOKUP(B8686,'2017_GT Roster'!$B$6:$H$21,7, FALSE), "NO MATCH!!!")</f>
        <v>4</v>
      </c>
      <c r="E8686" s="24">
        <f>IFERROR(VLOOKUP(GAME_JUMP_REPORT_CONSOLIDATED!C8686,GAME_INDEX!$A$7:$E$34,5,FALSE), "NO MATCH")</f>
        <v>1025</v>
      </c>
      <c r="F8686" s="24" t="str">
        <f>IFERROR(VLOOKUP(C8686,GAME_INDEX!$A$7:$E$34,4,FALSE), "NO MATCH!!!")</f>
        <v>Clemson</v>
      </c>
      <c r="G8686" t="s">
        <v>8671</v>
      </c>
      <c r="H8686" s="1">
        <v>43054</v>
      </c>
      <c r="I8686">
        <v>5255</v>
      </c>
      <c r="J8686" t="s">
        <v>7</v>
      </c>
      <c r="K8686" t="s">
        <v>3262</v>
      </c>
      <c r="L8686">
        <v>18.3</v>
      </c>
    </row>
    <row r="8687" spans="1:12" x14ac:dyDescent="0.55000000000000004">
      <c r="A8687" s="24" t="str">
        <f t="shared" si="136"/>
        <v>10259</v>
      </c>
      <c r="B8687" s="24" t="s">
        <v>27</v>
      </c>
      <c r="C8687" s="25">
        <v>43054</v>
      </c>
      <c r="D8687" s="24">
        <f>IFERROR(VLOOKUP(B8687,'2017_GT Roster'!$B$6:$H$21,7, FALSE), "NO MATCH!!!")</f>
        <v>9</v>
      </c>
      <c r="E8687" s="24">
        <f>IFERROR(VLOOKUP(GAME_JUMP_REPORT_CONSOLIDATED!C8687,GAME_INDEX!$A$7:$E$34,5,FALSE), "NO MATCH")</f>
        <v>1025</v>
      </c>
      <c r="F8687" s="24" t="str">
        <f>IFERROR(VLOOKUP(C8687,GAME_INDEX!$A$7:$E$34,4,FALSE), "NO MATCH!!!")</f>
        <v>Clemson</v>
      </c>
      <c r="G8687" t="s">
        <v>8672</v>
      </c>
      <c r="H8687" s="1">
        <v>43054</v>
      </c>
      <c r="I8687">
        <v>5290</v>
      </c>
      <c r="J8687" t="s">
        <v>7</v>
      </c>
      <c r="K8687" t="s">
        <v>27</v>
      </c>
      <c r="L8687">
        <v>9.5</v>
      </c>
    </row>
    <row r="8688" spans="1:12" x14ac:dyDescent="0.55000000000000004">
      <c r="A8688" s="24" t="str">
        <f t="shared" si="136"/>
        <v>102533</v>
      </c>
      <c r="B8688" s="24" t="s">
        <v>32</v>
      </c>
      <c r="C8688" s="25">
        <v>43054</v>
      </c>
      <c r="D8688" s="24">
        <f>IFERROR(VLOOKUP(B8688,'2017_GT Roster'!$B$6:$H$21,7, FALSE), "NO MATCH!!!")</f>
        <v>33</v>
      </c>
      <c r="E8688" s="24">
        <f>IFERROR(VLOOKUP(GAME_JUMP_REPORT_CONSOLIDATED!C8688,GAME_INDEX!$A$7:$E$34,5,FALSE), "NO MATCH")</f>
        <v>1025</v>
      </c>
      <c r="F8688" s="24" t="str">
        <f>IFERROR(VLOOKUP(C8688,GAME_INDEX!$A$7:$E$34,4,FALSE), "NO MATCH!!!")</f>
        <v>Clemson</v>
      </c>
      <c r="G8688" t="s">
        <v>8673</v>
      </c>
      <c r="H8688" s="1">
        <v>43054</v>
      </c>
      <c r="I8688">
        <v>5294</v>
      </c>
      <c r="J8688" t="s">
        <v>7</v>
      </c>
      <c r="K8688" t="s">
        <v>32</v>
      </c>
      <c r="L8688">
        <v>21.4</v>
      </c>
    </row>
    <row r="8689" spans="1:12" x14ac:dyDescent="0.55000000000000004">
      <c r="A8689" s="24" t="str">
        <f t="shared" si="136"/>
        <v>10251</v>
      </c>
      <c r="B8689" s="24" t="s">
        <v>3254</v>
      </c>
      <c r="C8689" s="25">
        <v>43054</v>
      </c>
      <c r="D8689" s="24">
        <f>IFERROR(VLOOKUP(B8689,'2017_GT Roster'!$B$6:$H$21,7, FALSE), "NO MATCH!!!")</f>
        <v>1</v>
      </c>
      <c r="E8689" s="24">
        <f>IFERROR(VLOOKUP(GAME_JUMP_REPORT_CONSOLIDATED!C8689,GAME_INDEX!$A$7:$E$34,5,FALSE), "NO MATCH")</f>
        <v>1025</v>
      </c>
      <c r="F8689" s="24" t="str">
        <f>IFERROR(VLOOKUP(C8689,GAME_INDEX!$A$7:$E$34,4,FALSE), "NO MATCH!!!")</f>
        <v>Clemson</v>
      </c>
      <c r="G8689" t="s">
        <v>8674</v>
      </c>
      <c r="H8689" s="1">
        <v>43054</v>
      </c>
      <c r="I8689">
        <v>5304</v>
      </c>
      <c r="J8689" t="s">
        <v>7</v>
      </c>
      <c r="K8689" t="s">
        <v>3254</v>
      </c>
      <c r="L8689">
        <v>20.8</v>
      </c>
    </row>
    <row r="8690" spans="1:12" x14ac:dyDescent="0.55000000000000004">
      <c r="A8690" s="24" t="str">
        <f t="shared" si="136"/>
        <v>102533</v>
      </c>
      <c r="B8690" s="24" t="s">
        <v>32</v>
      </c>
      <c r="C8690" s="25">
        <v>43054</v>
      </c>
      <c r="D8690" s="24">
        <f>IFERROR(VLOOKUP(B8690,'2017_GT Roster'!$B$6:$H$21,7, FALSE), "NO MATCH!!!")</f>
        <v>33</v>
      </c>
      <c r="E8690" s="24">
        <f>IFERROR(VLOOKUP(GAME_JUMP_REPORT_CONSOLIDATED!C8690,GAME_INDEX!$A$7:$E$34,5,FALSE), "NO MATCH")</f>
        <v>1025</v>
      </c>
      <c r="F8690" s="24" t="str">
        <f>IFERROR(VLOOKUP(C8690,GAME_INDEX!$A$7:$E$34,4,FALSE), "NO MATCH!!!")</f>
        <v>Clemson</v>
      </c>
      <c r="G8690" t="s">
        <v>8675</v>
      </c>
      <c r="H8690" s="1">
        <v>43054</v>
      </c>
      <c r="I8690">
        <v>5314</v>
      </c>
      <c r="J8690" t="s">
        <v>7</v>
      </c>
      <c r="K8690" t="s">
        <v>32</v>
      </c>
      <c r="L8690">
        <v>17.2</v>
      </c>
    </row>
    <row r="8691" spans="1:12" x14ac:dyDescent="0.55000000000000004">
      <c r="A8691" s="24" t="str">
        <f t="shared" si="136"/>
        <v>10251</v>
      </c>
      <c r="B8691" s="24" t="s">
        <v>3254</v>
      </c>
      <c r="C8691" s="25">
        <v>43054</v>
      </c>
      <c r="D8691" s="24">
        <f>IFERROR(VLOOKUP(B8691,'2017_GT Roster'!$B$6:$H$21,7, FALSE), "NO MATCH!!!")</f>
        <v>1</v>
      </c>
      <c r="E8691" s="24">
        <f>IFERROR(VLOOKUP(GAME_JUMP_REPORT_CONSOLIDATED!C8691,GAME_INDEX!$A$7:$E$34,5,FALSE), "NO MATCH")</f>
        <v>1025</v>
      </c>
      <c r="F8691" s="24" t="str">
        <f>IFERROR(VLOOKUP(C8691,GAME_INDEX!$A$7:$E$34,4,FALSE), "NO MATCH!!!")</f>
        <v>Clemson</v>
      </c>
      <c r="G8691" t="s">
        <v>8676</v>
      </c>
      <c r="H8691" s="1">
        <v>43054</v>
      </c>
      <c r="I8691">
        <v>5322</v>
      </c>
      <c r="J8691" t="s">
        <v>7</v>
      </c>
      <c r="K8691" t="s">
        <v>3254</v>
      </c>
      <c r="L8691">
        <v>21.2</v>
      </c>
    </row>
    <row r="8692" spans="1:12" x14ac:dyDescent="0.55000000000000004">
      <c r="A8692" s="24" t="str">
        <f t="shared" si="136"/>
        <v>10259</v>
      </c>
      <c r="B8692" s="24" t="s">
        <v>27</v>
      </c>
      <c r="C8692" s="25">
        <v>43054</v>
      </c>
      <c r="D8692" s="24">
        <f>IFERROR(VLOOKUP(B8692,'2017_GT Roster'!$B$6:$H$21,7, FALSE), "NO MATCH!!!")</f>
        <v>9</v>
      </c>
      <c r="E8692" s="24">
        <f>IFERROR(VLOOKUP(GAME_JUMP_REPORT_CONSOLIDATED!C8692,GAME_INDEX!$A$7:$E$34,5,FALSE), "NO MATCH")</f>
        <v>1025</v>
      </c>
      <c r="F8692" s="24" t="str">
        <f>IFERROR(VLOOKUP(C8692,GAME_INDEX!$A$7:$E$34,4,FALSE), "NO MATCH!!!")</f>
        <v>Clemson</v>
      </c>
      <c r="G8692" t="s">
        <v>8677</v>
      </c>
      <c r="H8692" s="1">
        <v>43054</v>
      </c>
      <c r="I8692">
        <v>5328</v>
      </c>
      <c r="J8692" t="s">
        <v>7</v>
      </c>
      <c r="K8692" t="s">
        <v>27</v>
      </c>
      <c r="L8692">
        <v>12.9</v>
      </c>
    </row>
    <row r="8693" spans="1:12" x14ac:dyDescent="0.55000000000000004">
      <c r="A8693" s="24" t="str">
        <f t="shared" si="136"/>
        <v>10259</v>
      </c>
      <c r="B8693" s="24" t="s">
        <v>27</v>
      </c>
      <c r="C8693" s="25">
        <v>43054</v>
      </c>
      <c r="D8693" s="24">
        <f>IFERROR(VLOOKUP(B8693,'2017_GT Roster'!$B$6:$H$21,7, FALSE), "NO MATCH!!!")</f>
        <v>9</v>
      </c>
      <c r="E8693" s="24">
        <f>IFERROR(VLOOKUP(GAME_JUMP_REPORT_CONSOLIDATED!C8693,GAME_INDEX!$A$7:$E$34,5,FALSE), "NO MATCH")</f>
        <v>1025</v>
      </c>
      <c r="F8693" s="24" t="str">
        <f>IFERROR(VLOOKUP(C8693,GAME_INDEX!$A$7:$E$34,4,FALSE), "NO MATCH!!!")</f>
        <v>Clemson</v>
      </c>
      <c r="G8693" t="s">
        <v>8678</v>
      </c>
      <c r="H8693" s="1">
        <v>43054</v>
      </c>
      <c r="I8693">
        <v>5331</v>
      </c>
      <c r="J8693" t="s">
        <v>7</v>
      </c>
      <c r="K8693" t="s">
        <v>27</v>
      </c>
      <c r="L8693">
        <v>8.4</v>
      </c>
    </row>
    <row r="8694" spans="1:12" x14ac:dyDescent="0.55000000000000004">
      <c r="A8694" s="24" t="str">
        <f t="shared" si="136"/>
        <v>10251</v>
      </c>
      <c r="B8694" s="24" t="s">
        <v>3254</v>
      </c>
      <c r="C8694" s="25">
        <v>43054</v>
      </c>
      <c r="D8694" s="24">
        <f>IFERROR(VLOOKUP(B8694,'2017_GT Roster'!$B$6:$H$21,7, FALSE), "NO MATCH!!!")</f>
        <v>1</v>
      </c>
      <c r="E8694" s="24">
        <f>IFERROR(VLOOKUP(GAME_JUMP_REPORT_CONSOLIDATED!C8694,GAME_INDEX!$A$7:$E$34,5,FALSE), "NO MATCH")</f>
        <v>1025</v>
      </c>
      <c r="F8694" s="24" t="str">
        <f>IFERROR(VLOOKUP(C8694,GAME_INDEX!$A$7:$E$34,4,FALSE), "NO MATCH!!!")</f>
        <v>Clemson</v>
      </c>
      <c r="G8694" t="s">
        <v>8679</v>
      </c>
      <c r="H8694" s="1">
        <v>43054</v>
      </c>
      <c r="I8694">
        <v>5348</v>
      </c>
      <c r="J8694" t="s">
        <v>7</v>
      </c>
      <c r="K8694" t="s">
        <v>3254</v>
      </c>
      <c r="L8694">
        <v>16.7</v>
      </c>
    </row>
    <row r="8695" spans="1:12" x14ac:dyDescent="0.55000000000000004">
      <c r="A8695" s="24" t="str">
        <f t="shared" si="136"/>
        <v>10259</v>
      </c>
      <c r="B8695" s="24" t="s">
        <v>27</v>
      </c>
      <c r="C8695" s="25">
        <v>43054</v>
      </c>
      <c r="D8695" s="24">
        <f>IFERROR(VLOOKUP(B8695,'2017_GT Roster'!$B$6:$H$21,7, FALSE), "NO MATCH!!!")</f>
        <v>9</v>
      </c>
      <c r="E8695" s="24">
        <f>IFERROR(VLOOKUP(GAME_JUMP_REPORT_CONSOLIDATED!C8695,GAME_INDEX!$A$7:$E$34,5,FALSE), "NO MATCH")</f>
        <v>1025</v>
      </c>
      <c r="F8695" s="24" t="str">
        <f>IFERROR(VLOOKUP(C8695,GAME_INDEX!$A$7:$E$34,4,FALSE), "NO MATCH!!!")</f>
        <v>Clemson</v>
      </c>
      <c r="G8695" t="s">
        <v>8680</v>
      </c>
      <c r="H8695" s="1">
        <v>43054</v>
      </c>
      <c r="I8695">
        <v>5355</v>
      </c>
      <c r="J8695" t="s">
        <v>7</v>
      </c>
      <c r="K8695" t="s">
        <v>27</v>
      </c>
      <c r="L8695">
        <v>15</v>
      </c>
    </row>
    <row r="8696" spans="1:12" x14ac:dyDescent="0.55000000000000004">
      <c r="A8696" s="24" t="str">
        <f t="shared" si="136"/>
        <v>102510</v>
      </c>
      <c r="B8696" s="24" t="s">
        <v>5225</v>
      </c>
      <c r="C8696" s="25">
        <v>43054</v>
      </c>
      <c r="D8696" s="24">
        <f>IFERROR(VLOOKUP(B8696,'2017_GT Roster'!$B$6:$H$21,7, FALSE), "NO MATCH!!!")</f>
        <v>10</v>
      </c>
      <c r="E8696" s="24">
        <f>IFERROR(VLOOKUP(GAME_JUMP_REPORT_CONSOLIDATED!C8696,GAME_INDEX!$A$7:$E$34,5,FALSE), "NO MATCH")</f>
        <v>1025</v>
      </c>
      <c r="F8696" s="24" t="str">
        <f>IFERROR(VLOOKUP(C8696,GAME_INDEX!$A$7:$E$34,4,FALSE), "NO MATCH!!!")</f>
        <v>Clemson</v>
      </c>
      <c r="G8696" t="s">
        <v>8681</v>
      </c>
      <c r="H8696" s="1">
        <v>43054</v>
      </c>
      <c r="I8696">
        <v>5358</v>
      </c>
      <c r="J8696" t="s">
        <v>7</v>
      </c>
      <c r="K8696" t="s">
        <v>5225</v>
      </c>
      <c r="L8696">
        <v>11.4</v>
      </c>
    </row>
    <row r="8697" spans="1:12" x14ac:dyDescent="0.55000000000000004">
      <c r="A8697" s="24" t="str">
        <f t="shared" si="136"/>
        <v>102533</v>
      </c>
      <c r="B8697" s="24" t="s">
        <v>32</v>
      </c>
      <c r="C8697" s="25">
        <v>43054</v>
      </c>
      <c r="D8697" s="24">
        <f>IFERROR(VLOOKUP(B8697,'2017_GT Roster'!$B$6:$H$21,7, FALSE), "NO MATCH!!!")</f>
        <v>33</v>
      </c>
      <c r="E8697" s="24">
        <f>IFERROR(VLOOKUP(GAME_JUMP_REPORT_CONSOLIDATED!C8697,GAME_INDEX!$A$7:$E$34,5,FALSE), "NO MATCH")</f>
        <v>1025</v>
      </c>
      <c r="F8697" s="24" t="str">
        <f>IFERROR(VLOOKUP(C8697,GAME_INDEX!$A$7:$E$34,4,FALSE), "NO MATCH!!!")</f>
        <v>Clemson</v>
      </c>
      <c r="G8697" t="s">
        <v>8682</v>
      </c>
      <c r="H8697" s="1">
        <v>43054</v>
      </c>
      <c r="I8697">
        <v>5362</v>
      </c>
      <c r="J8697" t="s">
        <v>7</v>
      </c>
      <c r="K8697" t="s">
        <v>32</v>
      </c>
      <c r="L8697">
        <v>17.100000000000001</v>
      </c>
    </row>
    <row r="8698" spans="1:12" x14ac:dyDescent="0.55000000000000004">
      <c r="A8698" s="24" t="str">
        <f t="shared" si="136"/>
        <v>102510</v>
      </c>
      <c r="B8698" s="24" t="s">
        <v>5225</v>
      </c>
      <c r="C8698" s="25">
        <v>43054</v>
      </c>
      <c r="D8698" s="24">
        <f>IFERROR(VLOOKUP(B8698,'2017_GT Roster'!$B$6:$H$21,7, FALSE), "NO MATCH!!!")</f>
        <v>10</v>
      </c>
      <c r="E8698" s="24">
        <f>IFERROR(VLOOKUP(GAME_JUMP_REPORT_CONSOLIDATED!C8698,GAME_INDEX!$A$7:$E$34,5,FALSE), "NO MATCH")</f>
        <v>1025</v>
      </c>
      <c r="F8698" s="24" t="str">
        <f>IFERROR(VLOOKUP(C8698,GAME_INDEX!$A$7:$E$34,4,FALSE), "NO MATCH!!!")</f>
        <v>Clemson</v>
      </c>
      <c r="G8698" t="s">
        <v>8683</v>
      </c>
      <c r="H8698" s="1">
        <v>43054</v>
      </c>
      <c r="I8698">
        <v>5372</v>
      </c>
      <c r="J8698" t="s">
        <v>7</v>
      </c>
      <c r="K8698" t="s">
        <v>5225</v>
      </c>
      <c r="L8698">
        <v>12.3</v>
      </c>
    </row>
    <row r="8699" spans="1:12" x14ac:dyDescent="0.55000000000000004">
      <c r="A8699" s="24" t="str">
        <f t="shared" si="136"/>
        <v>10251</v>
      </c>
      <c r="B8699" s="24" t="s">
        <v>3254</v>
      </c>
      <c r="C8699" s="25">
        <v>43054</v>
      </c>
      <c r="D8699" s="24">
        <f>IFERROR(VLOOKUP(B8699,'2017_GT Roster'!$B$6:$H$21,7, FALSE), "NO MATCH!!!")</f>
        <v>1</v>
      </c>
      <c r="E8699" s="24">
        <f>IFERROR(VLOOKUP(GAME_JUMP_REPORT_CONSOLIDATED!C8699,GAME_INDEX!$A$7:$E$34,5,FALSE), "NO MATCH")</f>
        <v>1025</v>
      </c>
      <c r="F8699" s="24" t="str">
        <f>IFERROR(VLOOKUP(C8699,GAME_INDEX!$A$7:$E$34,4,FALSE), "NO MATCH!!!")</f>
        <v>Clemson</v>
      </c>
      <c r="G8699" t="s">
        <v>8684</v>
      </c>
      <c r="H8699" s="1">
        <v>43054</v>
      </c>
      <c r="I8699">
        <v>5373</v>
      </c>
      <c r="J8699" t="s">
        <v>7</v>
      </c>
      <c r="K8699" t="s">
        <v>3254</v>
      </c>
      <c r="L8699">
        <v>15.4</v>
      </c>
    </row>
    <row r="8700" spans="1:12" x14ac:dyDescent="0.55000000000000004">
      <c r="A8700" s="24" t="str">
        <f t="shared" si="136"/>
        <v>102533</v>
      </c>
      <c r="B8700" s="24" t="s">
        <v>32</v>
      </c>
      <c r="C8700" s="25">
        <v>43054</v>
      </c>
      <c r="D8700" s="24">
        <f>IFERROR(VLOOKUP(B8700,'2017_GT Roster'!$B$6:$H$21,7, FALSE), "NO MATCH!!!")</f>
        <v>33</v>
      </c>
      <c r="E8700" s="24">
        <f>IFERROR(VLOOKUP(GAME_JUMP_REPORT_CONSOLIDATED!C8700,GAME_INDEX!$A$7:$E$34,5,FALSE), "NO MATCH")</f>
        <v>1025</v>
      </c>
      <c r="F8700" s="24" t="str">
        <f>IFERROR(VLOOKUP(C8700,GAME_INDEX!$A$7:$E$34,4,FALSE), "NO MATCH!!!")</f>
        <v>Clemson</v>
      </c>
      <c r="G8700" t="s">
        <v>8685</v>
      </c>
      <c r="H8700" s="1">
        <v>43054</v>
      </c>
      <c r="I8700">
        <v>5384</v>
      </c>
      <c r="J8700" t="s">
        <v>7</v>
      </c>
      <c r="K8700" t="s">
        <v>32</v>
      </c>
      <c r="L8700">
        <v>10.199999999999999</v>
      </c>
    </row>
    <row r="8701" spans="1:12" x14ac:dyDescent="0.55000000000000004">
      <c r="A8701" s="24" t="str">
        <f t="shared" si="136"/>
        <v>10251</v>
      </c>
      <c r="B8701" s="24" t="s">
        <v>3254</v>
      </c>
      <c r="C8701" s="25">
        <v>43054</v>
      </c>
      <c r="D8701" s="24">
        <f>IFERROR(VLOOKUP(B8701,'2017_GT Roster'!$B$6:$H$21,7, FALSE), "NO MATCH!!!")</f>
        <v>1</v>
      </c>
      <c r="E8701" s="24">
        <f>IFERROR(VLOOKUP(GAME_JUMP_REPORT_CONSOLIDATED!C8701,GAME_INDEX!$A$7:$E$34,5,FALSE), "NO MATCH")</f>
        <v>1025</v>
      </c>
      <c r="F8701" s="24" t="str">
        <f>IFERROR(VLOOKUP(C8701,GAME_INDEX!$A$7:$E$34,4,FALSE), "NO MATCH!!!")</f>
        <v>Clemson</v>
      </c>
      <c r="G8701" t="s">
        <v>8686</v>
      </c>
      <c r="H8701" s="1">
        <v>43054</v>
      </c>
      <c r="I8701">
        <v>5398</v>
      </c>
      <c r="J8701" t="s">
        <v>7</v>
      </c>
      <c r="K8701" t="s">
        <v>3254</v>
      </c>
      <c r="L8701">
        <v>13.7</v>
      </c>
    </row>
    <row r="8702" spans="1:12" x14ac:dyDescent="0.55000000000000004">
      <c r="A8702" s="24" t="str">
        <f t="shared" si="136"/>
        <v>10259</v>
      </c>
      <c r="B8702" s="24" t="s">
        <v>27</v>
      </c>
      <c r="C8702" s="25">
        <v>43054</v>
      </c>
      <c r="D8702" s="24">
        <f>IFERROR(VLOOKUP(B8702,'2017_GT Roster'!$B$6:$H$21,7, FALSE), "NO MATCH!!!")</f>
        <v>9</v>
      </c>
      <c r="E8702" s="24">
        <f>IFERROR(VLOOKUP(GAME_JUMP_REPORT_CONSOLIDATED!C8702,GAME_INDEX!$A$7:$E$34,5,FALSE), "NO MATCH")</f>
        <v>1025</v>
      </c>
      <c r="F8702" s="24" t="str">
        <f>IFERROR(VLOOKUP(C8702,GAME_INDEX!$A$7:$E$34,4,FALSE), "NO MATCH!!!")</f>
        <v>Clemson</v>
      </c>
      <c r="G8702" t="s">
        <v>8687</v>
      </c>
      <c r="H8702" s="1">
        <v>43054</v>
      </c>
      <c r="I8702">
        <v>5400</v>
      </c>
      <c r="J8702" t="s">
        <v>7</v>
      </c>
      <c r="K8702" t="s">
        <v>27</v>
      </c>
      <c r="L8702">
        <v>13.4</v>
      </c>
    </row>
    <row r="8703" spans="1:12" x14ac:dyDescent="0.55000000000000004">
      <c r="A8703" s="24" t="str">
        <f t="shared" si="136"/>
        <v>102533</v>
      </c>
      <c r="B8703" s="24" t="s">
        <v>32</v>
      </c>
      <c r="C8703" s="25">
        <v>43054</v>
      </c>
      <c r="D8703" s="24">
        <f>IFERROR(VLOOKUP(B8703,'2017_GT Roster'!$B$6:$H$21,7, FALSE), "NO MATCH!!!")</f>
        <v>33</v>
      </c>
      <c r="E8703" s="24">
        <f>IFERROR(VLOOKUP(GAME_JUMP_REPORT_CONSOLIDATED!C8703,GAME_INDEX!$A$7:$E$34,5,FALSE), "NO MATCH")</f>
        <v>1025</v>
      </c>
      <c r="F8703" s="24" t="str">
        <f>IFERROR(VLOOKUP(C8703,GAME_INDEX!$A$7:$E$34,4,FALSE), "NO MATCH!!!")</f>
        <v>Clemson</v>
      </c>
      <c r="G8703" t="s">
        <v>8688</v>
      </c>
      <c r="H8703" s="1">
        <v>43054</v>
      </c>
      <c r="I8703">
        <v>5404</v>
      </c>
      <c r="J8703" t="s">
        <v>7</v>
      </c>
      <c r="K8703" t="s">
        <v>32</v>
      </c>
      <c r="L8703">
        <v>19.2</v>
      </c>
    </row>
    <row r="8704" spans="1:12" x14ac:dyDescent="0.55000000000000004">
      <c r="A8704" s="24" t="str">
        <f t="shared" si="136"/>
        <v>102533</v>
      </c>
      <c r="B8704" s="24" t="s">
        <v>32</v>
      </c>
      <c r="C8704" s="25">
        <v>43054</v>
      </c>
      <c r="D8704" s="24">
        <f>IFERROR(VLOOKUP(B8704,'2017_GT Roster'!$B$6:$H$21,7, FALSE), "NO MATCH!!!")</f>
        <v>33</v>
      </c>
      <c r="E8704" s="24">
        <f>IFERROR(VLOOKUP(GAME_JUMP_REPORT_CONSOLIDATED!C8704,GAME_INDEX!$A$7:$E$34,5,FALSE), "NO MATCH")</f>
        <v>1025</v>
      </c>
      <c r="F8704" s="24" t="str">
        <f>IFERROR(VLOOKUP(C8704,GAME_INDEX!$A$7:$E$34,4,FALSE), "NO MATCH!!!")</f>
        <v>Clemson</v>
      </c>
      <c r="G8704" t="s">
        <v>8689</v>
      </c>
      <c r="H8704" s="1">
        <v>43054</v>
      </c>
      <c r="I8704">
        <v>5407</v>
      </c>
      <c r="J8704" t="s">
        <v>7</v>
      </c>
      <c r="K8704" t="s">
        <v>32</v>
      </c>
      <c r="L8704">
        <v>14.8</v>
      </c>
    </row>
    <row r="8705" spans="1:12" x14ac:dyDescent="0.55000000000000004">
      <c r="A8705" s="24" t="str">
        <f t="shared" si="136"/>
        <v>10251</v>
      </c>
      <c r="B8705" s="24" t="s">
        <v>3254</v>
      </c>
      <c r="C8705" s="25">
        <v>43054</v>
      </c>
      <c r="D8705" s="24">
        <f>IFERROR(VLOOKUP(B8705,'2017_GT Roster'!$B$6:$H$21,7, FALSE), "NO MATCH!!!")</f>
        <v>1</v>
      </c>
      <c r="E8705" s="24">
        <f>IFERROR(VLOOKUP(GAME_JUMP_REPORT_CONSOLIDATED!C8705,GAME_INDEX!$A$7:$E$34,5,FALSE), "NO MATCH")</f>
        <v>1025</v>
      </c>
      <c r="F8705" s="24" t="str">
        <f>IFERROR(VLOOKUP(C8705,GAME_INDEX!$A$7:$E$34,4,FALSE), "NO MATCH!!!")</f>
        <v>Clemson</v>
      </c>
      <c r="G8705" t="s">
        <v>8690</v>
      </c>
      <c r="H8705" s="1">
        <v>43054</v>
      </c>
      <c r="I8705">
        <v>5417</v>
      </c>
      <c r="J8705" t="s">
        <v>7</v>
      </c>
      <c r="K8705" t="s">
        <v>3254</v>
      </c>
      <c r="L8705">
        <v>19.5</v>
      </c>
    </row>
    <row r="8706" spans="1:12" x14ac:dyDescent="0.55000000000000004">
      <c r="A8706" s="24" t="str">
        <f t="shared" si="136"/>
        <v>10258</v>
      </c>
      <c r="B8706" s="24" t="s">
        <v>34</v>
      </c>
      <c r="C8706" s="25">
        <v>43054</v>
      </c>
      <c r="D8706" s="24">
        <f>IFERROR(VLOOKUP(B8706,'2017_GT Roster'!$B$6:$H$21,7, FALSE), "NO MATCH!!!")</f>
        <v>8</v>
      </c>
      <c r="E8706" s="24">
        <f>IFERROR(VLOOKUP(GAME_JUMP_REPORT_CONSOLIDATED!C8706,GAME_INDEX!$A$7:$E$34,5,FALSE), "NO MATCH")</f>
        <v>1025</v>
      </c>
      <c r="F8706" s="24" t="str">
        <f>IFERROR(VLOOKUP(C8706,GAME_INDEX!$A$7:$E$34,4,FALSE), "NO MATCH!!!")</f>
        <v>Clemson</v>
      </c>
      <c r="G8706" t="s">
        <v>8691</v>
      </c>
      <c r="H8706" s="1">
        <v>43054</v>
      </c>
      <c r="I8706">
        <v>5419</v>
      </c>
      <c r="J8706" t="s">
        <v>7</v>
      </c>
      <c r="K8706" t="s">
        <v>34</v>
      </c>
      <c r="L8706">
        <v>13.5</v>
      </c>
    </row>
    <row r="8707" spans="1:12" x14ac:dyDescent="0.55000000000000004">
      <c r="A8707" s="24" t="str">
        <f t="shared" si="136"/>
        <v>102533</v>
      </c>
      <c r="B8707" s="24" t="s">
        <v>32</v>
      </c>
      <c r="C8707" s="25">
        <v>43054</v>
      </c>
      <c r="D8707" s="24">
        <f>IFERROR(VLOOKUP(B8707,'2017_GT Roster'!$B$6:$H$21,7, FALSE), "NO MATCH!!!")</f>
        <v>33</v>
      </c>
      <c r="E8707" s="24">
        <f>IFERROR(VLOOKUP(GAME_JUMP_REPORT_CONSOLIDATED!C8707,GAME_INDEX!$A$7:$E$34,5,FALSE), "NO MATCH")</f>
        <v>1025</v>
      </c>
      <c r="F8707" s="24" t="str">
        <f>IFERROR(VLOOKUP(C8707,GAME_INDEX!$A$7:$E$34,4,FALSE), "NO MATCH!!!")</f>
        <v>Clemson</v>
      </c>
      <c r="G8707" t="s">
        <v>8692</v>
      </c>
      <c r="H8707" s="1">
        <v>43054</v>
      </c>
      <c r="I8707">
        <v>5423</v>
      </c>
      <c r="J8707" t="s">
        <v>7</v>
      </c>
      <c r="K8707" t="s">
        <v>32</v>
      </c>
      <c r="L8707">
        <v>12.9</v>
      </c>
    </row>
    <row r="8708" spans="1:12" x14ac:dyDescent="0.55000000000000004">
      <c r="A8708" s="24" t="str">
        <f t="shared" si="136"/>
        <v>10259</v>
      </c>
      <c r="B8708" s="24" t="s">
        <v>27</v>
      </c>
      <c r="C8708" s="25">
        <v>43054</v>
      </c>
      <c r="D8708" s="24">
        <f>IFERROR(VLOOKUP(B8708,'2017_GT Roster'!$B$6:$H$21,7, FALSE), "NO MATCH!!!")</f>
        <v>9</v>
      </c>
      <c r="E8708" s="24">
        <f>IFERROR(VLOOKUP(GAME_JUMP_REPORT_CONSOLIDATED!C8708,GAME_INDEX!$A$7:$E$34,5,FALSE), "NO MATCH")</f>
        <v>1025</v>
      </c>
      <c r="F8708" s="24" t="str">
        <f>IFERROR(VLOOKUP(C8708,GAME_INDEX!$A$7:$E$34,4,FALSE), "NO MATCH!!!")</f>
        <v>Clemson</v>
      </c>
      <c r="G8708" t="s">
        <v>8693</v>
      </c>
      <c r="H8708" s="1">
        <v>43054</v>
      </c>
      <c r="I8708">
        <v>5425</v>
      </c>
      <c r="J8708" t="s">
        <v>7</v>
      </c>
      <c r="K8708" t="s">
        <v>27</v>
      </c>
      <c r="L8708">
        <v>14.9</v>
      </c>
    </row>
    <row r="8709" spans="1:12" x14ac:dyDescent="0.55000000000000004">
      <c r="A8709" s="24" t="str">
        <f t="shared" si="136"/>
        <v>10251</v>
      </c>
      <c r="B8709" s="24" t="s">
        <v>3254</v>
      </c>
      <c r="C8709" s="25">
        <v>43054</v>
      </c>
      <c r="D8709" s="24">
        <f>IFERROR(VLOOKUP(B8709,'2017_GT Roster'!$B$6:$H$21,7, FALSE), "NO MATCH!!!")</f>
        <v>1</v>
      </c>
      <c r="E8709" s="24">
        <f>IFERROR(VLOOKUP(GAME_JUMP_REPORT_CONSOLIDATED!C8709,GAME_INDEX!$A$7:$E$34,5,FALSE), "NO MATCH")</f>
        <v>1025</v>
      </c>
      <c r="F8709" s="24" t="str">
        <f>IFERROR(VLOOKUP(C8709,GAME_INDEX!$A$7:$E$34,4,FALSE), "NO MATCH!!!")</f>
        <v>Clemson</v>
      </c>
      <c r="G8709" t="s">
        <v>8694</v>
      </c>
      <c r="H8709" s="1">
        <v>43054</v>
      </c>
      <c r="I8709">
        <v>5436</v>
      </c>
      <c r="J8709" t="s">
        <v>7</v>
      </c>
      <c r="K8709" t="s">
        <v>3254</v>
      </c>
      <c r="L8709">
        <v>18.2</v>
      </c>
    </row>
    <row r="8710" spans="1:12" x14ac:dyDescent="0.55000000000000004">
      <c r="A8710" s="24" t="str">
        <f t="shared" si="136"/>
        <v>102533</v>
      </c>
      <c r="B8710" s="24" t="s">
        <v>32</v>
      </c>
      <c r="C8710" s="25">
        <v>43054</v>
      </c>
      <c r="D8710" s="24">
        <f>IFERROR(VLOOKUP(B8710,'2017_GT Roster'!$B$6:$H$21,7, FALSE), "NO MATCH!!!")</f>
        <v>33</v>
      </c>
      <c r="E8710" s="24">
        <f>IFERROR(VLOOKUP(GAME_JUMP_REPORT_CONSOLIDATED!C8710,GAME_INDEX!$A$7:$E$34,5,FALSE), "NO MATCH")</f>
        <v>1025</v>
      </c>
      <c r="F8710" s="24" t="str">
        <f>IFERROR(VLOOKUP(C8710,GAME_INDEX!$A$7:$E$34,4,FALSE), "NO MATCH!!!")</f>
        <v>Clemson</v>
      </c>
      <c r="G8710" t="s">
        <v>8695</v>
      </c>
      <c r="H8710" s="1">
        <v>43054</v>
      </c>
      <c r="I8710">
        <v>5443</v>
      </c>
      <c r="J8710" t="s">
        <v>7</v>
      </c>
      <c r="K8710" t="s">
        <v>32</v>
      </c>
      <c r="L8710">
        <v>13</v>
      </c>
    </row>
    <row r="8711" spans="1:12" x14ac:dyDescent="0.55000000000000004">
      <c r="A8711" s="24" t="str">
        <f t="shared" si="136"/>
        <v>10251</v>
      </c>
      <c r="B8711" s="24" t="s">
        <v>3254</v>
      </c>
      <c r="C8711" s="25">
        <v>43054</v>
      </c>
      <c r="D8711" s="24">
        <f>IFERROR(VLOOKUP(B8711,'2017_GT Roster'!$B$6:$H$21,7, FALSE), "NO MATCH!!!")</f>
        <v>1</v>
      </c>
      <c r="E8711" s="24">
        <f>IFERROR(VLOOKUP(GAME_JUMP_REPORT_CONSOLIDATED!C8711,GAME_INDEX!$A$7:$E$34,5,FALSE), "NO MATCH")</f>
        <v>1025</v>
      </c>
      <c r="F8711" s="24" t="str">
        <f>IFERROR(VLOOKUP(C8711,GAME_INDEX!$A$7:$E$34,4,FALSE), "NO MATCH!!!")</f>
        <v>Clemson</v>
      </c>
      <c r="G8711" t="s">
        <v>8696</v>
      </c>
      <c r="H8711" s="1">
        <v>43054</v>
      </c>
      <c r="I8711">
        <v>5587</v>
      </c>
      <c r="J8711" t="s">
        <v>7</v>
      </c>
      <c r="K8711" t="s">
        <v>3254</v>
      </c>
      <c r="L8711">
        <v>18.899999999999999</v>
      </c>
    </row>
    <row r="8712" spans="1:12" x14ac:dyDescent="0.55000000000000004">
      <c r="A8712" s="24" t="str">
        <f t="shared" si="136"/>
        <v>102511</v>
      </c>
      <c r="B8712" s="24" t="s">
        <v>14</v>
      </c>
      <c r="C8712" s="25">
        <v>43054</v>
      </c>
      <c r="D8712" s="24">
        <f>IFERROR(VLOOKUP(B8712,'2017_GT Roster'!$B$6:$H$21,7, FALSE), "NO MATCH!!!")</f>
        <v>11</v>
      </c>
      <c r="E8712" s="24">
        <f>IFERROR(VLOOKUP(GAME_JUMP_REPORT_CONSOLIDATED!C8712,GAME_INDEX!$A$7:$E$34,5,FALSE), "NO MATCH")</f>
        <v>1025</v>
      </c>
      <c r="F8712" s="24" t="str">
        <f>IFERROR(VLOOKUP(C8712,GAME_INDEX!$A$7:$E$34,4,FALSE), "NO MATCH!!!")</f>
        <v>Clemson</v>
      </c>
      <c r="G8712" t="s">
        <v>8697</v>
      </c>
      <c r="H8712" s="1">
        <v>43054</v>
      </c>
      <c r="I8712">
        <v>5589</v>
      </c>
      <c r="J8712" t="s">
        <v>7</v>
      </c>
      <c r="K8712" t="s">
        <v>14</v>
      </c>
      <c r="L8712">
        <v>22.5</v>
      </c>
    </row>
    <row r="8713" spans="1:12" x14ac:dyDescent="0.55000000000000004">
      <c r="A8713" s="24" t="str">
        <f t="shared" si="136"/>
        <v>102533</v>
      </c>
      <c r="B8713" s="24" t="s">
        <v>32</v>
      </c>
      <c r="C8713" s="25">
        <v>43054</v>
      </c>
      <c r="D8713" s="24">
        <f>IFERROR(VLOOKUP(B8713,'2017_GT Roster'!$B$6:$H$21,7, FALSE), "NO MATCH!!!")</f>
        <v>33</v>
      </c>
      <c r="E8713" s="24">
        <f>IFERROR(VLOOKUP(GAME_JUMP_REPORT_CONSOLIDATED!C8713,GAME_INDEX!$A$7:$E$34,5,FALSE), "NO MATCH")</f>
        <v>1025</v>
      </c>
      <c r="F8713" s="24" t="str">
        <f>IFERROR(VLOOKUP(C8713,GAME_INDEX!$A$7:$E$34,4,FALSE), "NO MATCH!!!")</f>
        <v>Clemson</v>
      </c>
      <c r="G8713" t="s">
        <v>8698</v>
      </c>
      <c r="H8713" s="1">
        <v>43054</v>
      </c>
      <c r="I8713">
        <v>5593</v>
      </c>
      <c r="J8713" t="s">
        <v>7</v>
      </c>
      <c r="K8713" t="s">
        <v>32</v>
      </c>
      <c r="L8713">
        <v>13.3</v>
      </c>
    </row>
    <row r="8714" spans="1:12" x14ac:dyDescent="0.55000000000000004">
      <c r="A8714" s="24" t="str">
        <f t="shared" si="136"/>
        <v>102511</v>
      </c>
      <c r="B8714" s="24" t="s">
        <v>14</v>
      </c>
      <c r="C8714" s="25">
        <v>43054</v>
      </c>
      <c r="D8714" s="24">
        <f>IFERROR(VLOOKUP(B8714,'2017_GT Roster'!$B$6:$H$21,7, FALSE), "NO MATCH!!!")</f>
        <v>11</v>
      </c>
      <c r="E8714" s="24">
        <f>IFERROR(VLOOKUP(GAME_JUMP_REPORT_CONSOLIDATED!C8714,GAME_INDEX!$A$7:$E$34,5,FALSE), "NO MATCH")</f>
        <v>1025</v>
      </c>
      <c r="F8714" s="24" t="str">
        <f>IFERROR(VLOOKUP(C8714,GAME_INDEX!$A$7:$E$34,4,FALSE), "NO MATCH!!!")</f>
        <v>Clemson</v>
      </c>
      <c r="G8714" t="s">
        <v>8699</v>
      </c>
      <c r="H8714" s="1">
        <v>43054</v>
      </c>
      <c r="I8714">
        <v>5609</v>
      </c>
      <c r="J8714" t="s">
        <v>7</v>
      </c>
      <c r="K8714" t="s">
        <v>14</v>
      </c>
      <c r="L8714">
        <v>23.6</v>
      </c>
    </row>
    <row r="8715" spans="1:12" x14ac:dyDescent="0.55000000000000004">
      <c r="A8715" s="24" t="str">
        <f t="shared" si="136"/>
        <v>10251</v>
      </c>
      <c r="B8715" s="24" t="s">
        <v>3254</v>
      </c>
      <c r="C8715" s="25">
        <v>43054</v>
      </c>
      <c r="D8715" s="24">
        <f>IFERROR(VLOOKUP(B8715,'2017_GT Roster'!$B$6:$H$21,7, FALSE), "NO MATCH!!!")</f>
        <v>1</v>
      </c>
      <c r="E8715" s="24">
        <f>IFERROR(VLOOKUP(GAME_JUMP_REPORT_CONSOLIDATED!C8715,GAME_INDEX!$A$7:$E$34,5,FALSE), "NO MATCH")</f>
        <v>1025</v>
      </c>
      <c r="F8715" s="24" t="str">
        <f>IFERROR(VLOOKUP(C8715,GAME_INDEX!$A$7:$E$34,4,FALSE), "NO MATCH!!!")</f>
        <v>Clemson</v>
      </c>
      <c r="G8715" t="s">
        <v>8700</v>
      </c>
      <c r="H8715" s="1">
        <v>43054</v>
      </c>
      <c r="I8715">
        <v>5625</v>
      </c>
      <c r="J8715" t="s">
        <v>7</v>
      </c>
      <c r="K8715" t="s">
        <v>3254</v>
      </c>
      <c r="L8715">
        <v>11.5</v>
      </c>
    </row>
    <row r="8716" spans="1:12" x14ac:dyDescent="0.55000000000000004">
      <c r="A8716" s="24" t="str">
        <f t="shared" si="136"/>
        <v>10259</v>
      </c>
      <c r="B8716" s="24" t="s">
        <v>27</v>
      </c>
      <c r="C8716" s="25">
        <v>43054</v>
      </c>
      <c r="D8716" s="24">
        <f>IFERROR(VLOOKUP(B8716,'2017_GT Roster'!$B$6:$H$21,7, FALSE), "NO MATCH!!!")</f>
        <v>9</v>
      </c>
      <c r="E8716" s="24">
        <f>IFERROR(VLOOKUP(GAME_JUMP_REPORT_CONSOLIDATED!C8716,GAME_INDEX!$A$7:$E$34,5,FALSE), "NO MATCH")</f>
        <v>1025</v>
      </c>
      <c r="F8716" s="24" t="str">
        <f>IFERROR(VLOOKUP(C8716,GAME_INDEX!$A$7:$E$34,4,FALSE), "NO MATCH!!!")</f>
        <v>Clemson</v>
      </c>
      <c r="G8716" t="s">
        <v>8701</v>
      </c>
      <c r="H8716" s="1">
        <v>43054</v>
      </c>
      <c r="I8716">
        <v>5651</v>
      </c>
      <c r="J8716" t="s">
        <v>7</v>
      </c>
      <c r="K8716" t="s">
        <v>27</v>
      </c>
      <c r="L8716">
        <v>12.6</v>
      </c>
    </row>
    <row r="8717" spans="1:12" x14ac:dyDescent="0.55000000000000004">
      <c r="A8717" s="24" t="str">
        <f t="shared" si="136"/>
        <v>10259</v>
      </c>
      <c r="B8717" s="24" t="s">
        <v>27</v>
      </c>
      <c r="C8717" s="25">
        <v>43054</v>
      </c>
      <c r="D8717" s="24">
        <f>IFERROR(VLOOKUP(B8717,'2017_GT Roster'!$B$6:$H$21,7, FALSE), "NO MATCH!!!")</f>
        <v>9</v>
      </c>
      <c r="E8717" s="24">
        <f>IFERROR(VLOOKUP(GAME_JUMP_REPORT_CONSOLIDATED!C8717,GAME_INDEX!$A$7:$E$34,5,FALSE), "NO MATCH")</f>
        <v>1025</v>
      </c>
      <c r="F8717" s="24" t="str">
        <f>IFERROR(VLOOKUP(C8717,GAME_INDEX!$A$7:$E$34,4,FALSE), "NO MATCH!!!")</f>
        <v>Clemson</v>
      </c>
      <c r="G8717" t="s">
        <v>8702</v>
      </c>
      <c r="H8717" s="1">
        <v>43054</v>
      </c>
      <c r="I8717">
        <v>5652</v>
      </c>
      <c r="J8717" t="s">
        <v>7</v>
      </c>
      <c r="K8717" t="s">
        <v>27</v>
      </c>
      <c r="L8717">
        <v>16.8</v>
      </c>
    </row>
    <row r="8718" spans="1:12" x14ac:dyDescent="0.55000000000000004">
      <c r="A8718" s="24" t="str">
        <f t="shared" si="136"/>
        <v>10254</v>
      </c>
      <c r="B8718" s="24" t="s">
        <v>3262</v>
      </c>
      <c r="C8718" s="25">
        <v>43054</v>
      </c>
      <c r="D8718" s="24">
        <f>IFERROR(VLOOKUP(B8718,'2017_GT Roster'!$B$6:$H$21,7, FALSE), "NO MATCH!!!")</f>
        <v>4</v>
      </c>
      <c r="E8718" s="24">
        <f>IFERROR(VLOOKUP(GAME_JUMP_REPORT_CONSOLIDATED!C8718,GAME_INDEX!$A$7:$E$34,5,FALSE), "NO MATCH")</f>
        <v>1025</v>
      </c>
      <c r="F8718" s="24" t="str">
        <f>IFERROR(VLOOKUP(C8718,GAME_INDEX!$A$7:$E$34,4,FALSE), "NO MATCH!!!")</f>
        <v>Clemson</v>
      </c>
      <c r="G8718" t="s">
        <v>8703</v>
      </c>
      <c r="H8718" s="1">
        <v>43054</v>
      </c>
      <c r="I8718">
        <v>5657</v>
      </c>
      <c r="J8718" t="s">
        <v>7</v>
      </c>
      <c r="K8718" t="s">
        <v>3262</v>
      </c>
      <c r="L8718">
        <v>23.4</v>
      </c>
    </row>
    <row r="8719" spans="1:12" x14ac:dyDescent="0.55000000000000004">
      <c r="A8719" s="24" t="str">
        <f t="shared" si="136"/>
        <v>102533</v>
      </c>
      <c r="B8719" s="24" t="s">
        <v>32</v>
      </c>
      <c r="C8719" s="25">
        <v>43054</v>
      </c>
      <c r="D8719" s="24">
        <f>IFERROR(VLOOKUP(B8719,'2017_GT Roster'!$B$6:$H$21,7, FALSE), "NO MATCH!!!")</f>
        <v>33</v>
      </c>
      <c r="E8719" s="24">
        <f>IFERROR(VLOOKUP(GAME_JUMP_REPORT_CONSOLIDATED!C8719,GAME_INDEX!$A$7:$E$34,5,FALSE), "NO MATCH")</f>
        <v>1025</v>
      </c>
      <c r="F8719" s="24" t="str">
        <f>IFERROR(VLOOKUP(C8719,GAME_INDEX!$A$7:$E$34,4,FALSE), "NO MATCH!!!")</f>
        <v>Clemson</v>
      </c>
      <c r="G8719" t="s">
        <v>8704</v>
      </c>
      <c r="H8719" s="1">
        <v>43054</v>
      </c>
      <c r="I8719">
        <v>5686</v>
      </c>
      <c r="J8719" t="s">
        <v>7</v>
      </c>
      <c r="K8719" t="s">
        <v>32</v>
      </c>
      <c r="L8719">
        <v>21.4</v>
      </c>
    </row>
    <row r="8720" spans="1:12" x14ac:dyDescent="0.55000000000000004">
      <c r="A8720" s="24" t="str">
        <f t="shared" si="136"/>
        <v>10254</v>
      </c>
      <c r="B8720" s="24" t="s">
        <v>3262</v>
      </c>
      <c r="C8720" s="25">
        <v>43054</v>
      </c>
      <c r="D8720" s="24">
        <f>IFERROR(VLOOKUP(B8720,'2017_GT Roster'!$B$6:$H$21,7, FALSE), "NO MATCH!!!")</f>
        <v>4</v>
      </c>
      <c r="E8720" s="24">
        <f>IFERROR(VLOOKUP(GAME_JUMP_REPORT_CONSOLIDATED!C8720,GAME_INDEX!$A$7:$E$34,5,FALSE), "NO MATCH")</f>
        <v>1025</v>
      </c>
      <c r="F8720" s="24" t="str">
        <f>IFERROR(VLOOKUP(C8720,GAME_INDEX!$A$7:$E$34,4,FALSE), "NO MATCH!!!")</f>
        <v>Clemson</v>
      </c>
      <c r="G8720" t="s">
        <v>8705</v>
      </c>
      <c r="H8720" s="1">
        <v>43054</v>
      </c>
      <c r="I8720">
        <v>5690</v>
      </c>
      <c r="J8720" t="s">
        <v>7</v>
      </c>
      <c r="K8720" t="s">
        <v>3262</v>
      </c>
      <c r="L8720">
        <v>18.3</v>
      </c>
    </row>
    <row r="8721" spans="1:12" x14ac:dyDescent="0.55000000000000004">
      <c r="A8721" s="24" t="str">
        <f t="shared" si="136"/>
        <v>10259</v>
      </c>
      <c r="B8721" s="24" t="s">
        <v>27</v>
      </c>
      <c r="C8721" s="25">
        <v>43054</v>
      </c>
      <c r="D8721" s="24">
        <f>IFERROR(VLOOKUP(B8721,'2017_GT Roster'!$B$6:$H$21,7, FALSE), "NO MATCH!!!")</f>
        <v>9</v>
      </c>
      <c r="E8721" s="24">
        <f>IFERROR(VLOOKUP(GAME_JUMP_REPORT_CONSOLIDATED!C8721,GAME_INDEX!$A$7:$E$34,5,FALSE), "NO MATCH")</f>
        <v>1025</v>
      </c>
      <c r="F8721" s="24" t="str">
        <f>IFERROR(VLOOKUP(C8721,GAME_INDEX!$A$7:$E$34,4,FALSE), "NO MATCH!!!")</f>
        <v>Clemson</v>
      </c>
      <c r="G8721" t="s">
        <v>8706</v>
      </c>
      <c r="H8721" s="1">
        <v>43054</v>
      </c>
      <c r="I8721">
        <v>5703</v>
      </c>
      <c r="J8721" t="s">
        <v>7</v>
      </c>
      <c r="K8721" t="s">
        <v>27</v>
      </c>
      <c r="L8721">
        <v>10.3</v>
      </c>
    </row>
    <row r="8722" spans="1:12" x14ac:dyDescent="0.55000000000000004">
      <c r="A8722" s="24" t="str">
        <f t="shared" si="136"/>
        <v>102511</v>
      </c>
      <c r="B8722" s="24" t="s">
        <v>14</v>
      </c>
      <c r="C8722" s="25">
        <v>43054</v>
      </c>
      <c r="D8722" s="24">
        <f>IFERROR(VLOOKUP(B8722,'2017_GT Roster'!$B$6:$H$21,7, FALSE), "NO MATCH!!!")</f>
        <v>11</v>
      </c>
      <c r="E8722" s="24">
        <f>IFERROR(VLOOKUP(GAME_JUMP_REPORT_CONSOLIDATED!C8722,GAME_INDEX!$A$7:$E$34,5,FALSE), "NO MATCH")</f>
        <v>1025</v>
      </c>
      <c r="F8722" s="24" t="str">
        <f>IFERROR(VLOOKUP(C8722,GAME_INDEX!$A$7:$E$34,4,FALSE), "NO MATCH!!!")</f>
        <v>Clemson</v>
      </c>
      <c r="G8722" t="s">
        <v>8707</v>
      </c>
      <c r="H8722" s="1">
        <v>43054</v>
      </c>
      <c r="I8722">
        <v>5705</v>
      </c>
      <c r="J8722" t="s">
        <v>7</v>
      </c>
      <c r="K8722" t="s">
        <v>14</v>
      </c>
      <c r="L8722">
        <v>21.9</v>
      </c>
    </row>
    <row r="8723" spans="1:12" x14ac:dyDescent="0.55000000000000004">
      <c r="A8723" s="24" t="str">
        <f t="shared" si="136"/>
        <v>102511</v>
      </c>
      <c r="B8723" s="24" t="s">
        <v>14</v>
      </c>
      <c r="C8723" s="25">
        <v>43054</v>
      </c>
      <c r="D8723" s="24">
        <f>IFERROR(VLOOKUP(B8723,'2017_GT Roster'!$B$6:$H$21,7, FALSE), "NO MATCH!!!")</f>
        <v>11</v>
      </c>
      <c r="E8723" s="24">
        <f>IFERROR(VLOOKUP(GAME_JUMP_REPORT_CONSOLIDATED!C8723,GAME_INDEX!$A$7:$E$34,5,FALSE), "NO MATCH")</f>
        <v>1025</v>
      </c>
      <c r="F8723" s="24" t="str">
        <f>IFERROR(VLOOKUP(C8723,GAME_INDEX!$A$7:$E$34,4,FALSE), "NO MATCH!!!")</f>
        <v>Clemson</v>
      </c>
      <c r="G8723" t="s">
        <v>8708</v>
      </c>
      <c r="H8723" s="1">
        <v>43054</v>
      </c>
      <c r="I8723">
        <v>5708</v>
      </c>
      <c r="J8723" t="s">
        <v>7</v>
      </c>
      <c r="K8723" t="s">
        <v>14</v>
      </c>
      <c r="L8723">
        <v>17.3</v>
      </c>
    </row>
    <row r="8724" spans="1:12" x14ac:dyDescent="0.55000000000000004">
      <c r="A8724" s="24" t="str">
        <f t="shared" si="136"/>
        <v>10253</v>
      </c>
      <c r="B8724" s="24" t="s">
        <v>3344</v>
      </c>
      <c r="C8724" s="25">
        <v>43054</v>
      </c>
      <c r="D8724" s="24">
        <f>IFERROR(VLOOKUP(B8724,'2017_GT Roster'!$B$6:$H$21,7, FALSE), "NO MATCH!!!")</f>
        <v>3</v>
      </c>
      <c r="E8724" s="24">
        <f>IFERROR(VLOOKUP(GAME_JUMP_REPORT_CONSOLIDATED!C8724,GAME_INDEX!$A$7:$E$34,5,FALSE), "NO MATCH")</f>
        <v>1025</v>
      </c>
      <c r="F8724" s="24" t="str">
        <f>IFERROR(VLOOKUP(C8724,GAME_INDEX!$A$7:$E$34,4,FALSE), "NO MATCH!!!")</f>
        <v>Clemson</v>
      </c>
      <c r="G8724" t="s">
        <v>8709</v>
      </c>
      <c r="H8724" s="1">
        <v>43054</v>
      </c>
      <c r="I8724">
        <v>5709</v>
      </c>
      <c r="J8724" t="s">
        <v>7</v>
      </c>
      <c r="K8724" t="s">
        <v>3344</v>
      </c>
      <c r="L8724">
        <v>16</v>
      </c>
    </row>
    <row r="8725" spans="1:12" x14ac:dyDescent="0.55000000000000004">
      <c r="A8725" s="24" t="str">
        <f t="shared" si="136"/>
        <v>10254</v>
      </c>
      <c r="B8725" s="24" t="s">
        <v>3262</v>
      </c>
      <c r="C8725" s="25">
        <v>43054</v>
      </c>
      <c r="D8725" s="24">
        <f>IFERROR(VLOOKUP(B8725,'2017_GT Roster'!$B$6:$H$21,7, FALSE), "NO MATCH!!!")</f>
        <v>4</v>
      </c>
      <c r="E8725" s="24">
        <f>IFERROR(VLOOKUP(GAME_JUMP_REPORT_CONSOLIDATED!C8725,GAME_INDEX!$A$7:$E$34,5,FALSE), "NO MATCH")</f>
        <v>1025</v>
      </c>
      <c r="F8725" s="24" t="str">
        <f>IFERROR(VLOOKUP(C8725,GAME_INDEX!$A$7:$E$34,4,FALSE), "NO MATCH!!!")</f>
        <v>Clemson</v>
      </c>
      <c r="G8725" t="s">
        <v>8710</v>
      </c>
      <c r="H8725" s="1">
        <v>43054</v>
      </c>
      <c r="I8725">
        <v>5712</v>
      </c>
      <c r="J8725" t="s">
        <v>7</v>
      </c>
      <c r="K8725" t="s">
        <v>3262</v>
      </c>
      <c r="L8725">
        <v>17.3</v>
      </c>
    </row>
    <row r="8726" spans="1:12" x14ac:dyDescent="0.55000000000000004">
      <c r="A8726" s="24" t="str">
        <f t="shared" si="136"/>
        <v>10254</v>
      </c>
      <c r="B8726" s="24" t="s">
        <v>3262</v>
      </c>
      <c r="C8726" s="25">
        <v>43054</v>
      </c>
      <c r="D8726" s="24">
        <f>IFERROR(VLOOKUP(B8726,'2017_GT Roster'!$B$6:$H$21,7, FALSE), "NO MATCH!!!")</f>
        <v>4</v>
      </c>
      <c r="E8726" s="24">
        <f>IFERROR(VLOOKUP(GAME_JUMP_REPORT_CONSOLIDATED!C8726,GAME_INDEX!$A$7:$E$34,5,FALSE), "NO MATCH")</f>
        <v>1025</v>
      </c>
      <c r="F8726" s="24" t="str">
        <f>IFERROR(VLOOKUP(C8726,GAME_INDEX!$A$7:$E$34,4,FALSE), "NO MATCH!!!")</f>
        <v>Clemson</v>
      </c>
      <c r="G8726" t="s">
        <v>8711</v>
      </c>
      <c r="H8726" s="1">
        <v>43054</v>
      </c>
      <c r="I8726">
        <v>5718</v>
      </c>
      <c r="J8726" t="s">
        <v>7</v>
      </c>
      <c r="K8726" t="s">
        <v>3262</v>
      </c>
      <c r="L8726">
        <v>15.9</v>
      </c>
    </row>
    <row r="8727" spans="1:12" x14ac:dyDescent="0.55000000000000004">
      <c r="A8727" s="24" t="str">
        <f t="shared" si="136"/>
        <v>10253</v>
      </c>
      <c r="B8727" s="24" t="s">
        <v>3344</v>
      </c>
      <c r="C8727" s="25">
        <v>43054</v>
      </c>
      <c r="D8727" s="24">
        <f>IFERROR(VLOOKUP(B8727,'2017_GT Roster'!$B$6:$H$21,7, FALSE), "NO MATCH!!!")</f>
        <v>3</v>
      </c>
      <c r="E8727" s="24">
        <f>IFERROR(VLOOKUP(GAME_JUMP_REPORT_CONSOLIDATED!C8727,GAME_INDEX!$A$7:$E$34,5,FALSE), "NO MATCH")</f>
        <v>1025</v>
      </c>
      <c r="F8727" s="24" t="str">
        <f>IFERROR(VLOOKUP(C8727,GAME_INDEX!$A$7:$E$34,4,FALSE), "NO MATCH!!!")</f>
        <v>Clemson</v>
      </c>
      <c r="G8727" t="s">
        <v>8712</v>
      </c>
      <c r="H8727" s="1">
        <v>43054</v>
      </c>
      <c r="I8727">
        <v>5719</v>
      </c>
      <c r="J8727" t="s">
        <v>7</v>
      </c>
      <c r="K8727" t="s">
        <v>3344</v>
      </c>
      <c r="L8727">
        <v>16.600000000000001</v>
      </c>
    </row>
    <row r="8728" spans="1:12" x14ac:dyDescent="0.55000000000000004">
      <c r="A8728" s="24" t="str">
        <f t="shared" si="136"/>
        <v>10254</v>
      </c>
      <c r="B8728" s="24" t="s">
        <v>3262</v>
      </c>
      <c r="C8728" s="25">
        <v>43054</v>
      </c>
      <c r="D8728" s="24">
        <f>IFERROR(VLOOKUP(B8728,'2017_GT Roster'!$B$6:$H$21,7, FALSE), "NO MATCH!!!")</f>
        <v>4</v>
      </c>
      <c r="E8728" s="24">
        <f>IFERROR(VLOOKUP(GAME_JUMP_REPORT_CONSOLIDATED!C8728,GAME_INDEX!$A$7:$E$34,5,FALSE), "NO MATCH")</f>
        <v>1025</v>
      </c>
      <c r="F8728" s="24" t="str">
        <f>IFERROR(VLOOKUP(C8728,GAME_INDEX!$A$7:$E$34,4,FALSE), "NO MATCH!!!")</f>
        <v>Clemson</v>
      </c>
      <c r="G8728" t="s">
        <v>8713</v>
      </c>
      <c r="H8728" s="1">
        <v>43054</v>
      </c>
      <c r="I8728">
        <v>5721</v>
      </c>
      <c r="J8728" t="s">
        <v>7</v>
      </c>
      <c r="K8728" t="s">
        <v>3262</v>
      </c>
      <c r="L8728">
        <v>19.100000000000001</v>
      </c>
    </row>
    <row r="8729" spans="1:12" x14ac:dyDescent="0.55000000000000004">
      <c r="A8729" s="24" t="str">
        <f t="shared" si="136"/>
        <v>10259</v>
      </c>
      <c r="B8729" s="24" t="s">
        <v>27</v>
      </c>
      <c r="C8729" s="25">
        <v>43054</v>
      </c>
      <c r="D8729" s="24">
        <f>IFERROR(VLOOKUP(B8729,'2017_GT Roster'!$B$6:$H$21,7, FALSE), "NO MATCH!!!")</f>
        <v>9</v>
      </c>
      <c r="E8729" s="24">
        <f>IFERROR(VLOOKUP(GAME_JUMP_REPORT_CONSOLIDATED!C8729,GAME_INDEX!$A$7:$E$34,5,FALSE), "NO MATCH")</f>
        <v>1025</v>
      </c>
      <c r="F8729" s="24" t="str">
        <f>IFERROR(VLOOKUP(C8729,GAME_INDEX!$A$7:$E$34,4,FALSE), "NO MATCH!!!")</f>
        <v>Clemson</v>
      </c>
      <c r="G8729" t="s">
        <v>8714</v>
      </c>
      <c r="H8729" s="1">
        <v>43054</v>
      </c>
      <c r="I8729">
        <v>5747</v>
      </c>
      <c r="J8729" t="s">
        <v>7</v>
      </c>
      <c r="K8729" t="s">
        <v>27</v>
      </c>
      <c r="L8729">
        <v>12.9</v>
      </c>
    </row>
    <row r="8730" spans="1:12" x14ac:dyDescent="0.55000000000000004">
      <c r="A8730" s="24" t="str">
        <f t="shared" si="136"/>
        <v>10259</v>
      </c>
      <c r="B8730" s="24" t="s">
        <v>27</v>
      </c>
      <c r="C8730" s="25">
        <v>43054</v>
      </c>
      <c r="D8730" s="24">
        <f>IFERROR(VLOOKUP(B8730,'2017_GT Roster'!$B$6:$H$21,7, FALSE), "NO MATCH!!!")</f>
        <v>9</v>
      </c>
      <c r="E8730" s="24">
        <f>IFERROR(VLOOKUP(GAME_JUMP_REPORT_CONSOLIDATED!C8730,GAME_INDEX!$A$7:$E$34,5,FALSE), "NO MATCH")</f>
        <v>1025</v>
      </c>
      <c r="F8730" s="24" t="str">
        <f>IFERROR(VLOOKUP(C8730,GAME_INDEX!$A$7:$E$34,4,FALSE), "NO MATCH!!!")</f>
        <v>Clemson</v>
      </c>
      <c r="G8730" t="s">
        <v>8715</v>
      </c>
      <c r="H8730" s="1">
        <v>43054</v>
      </c>
      <c r="I8730">
        <v>5749</v>
      </c>
      <c r="J8730" t="s">
        <v>7</v>
      </c>
      <c r="K8730" t="s">
        <v>27</v>
      </c>
      <c r="L8730">
        <v>6.5</v>
      </c>
    </row>
    <row r="8731" spans="1:12" x14ac:dyDescent="0.55000000000000004">
      <c r="A8731" s="24" t="str">
        <f t="shared" si="136"/>
        <v>10253</v>
      </c>
      <c r="B8731" s="24" t="s">
        <v>3344</v>
      </c>
      <c r="C8731" s="25">
        <v>43054</v>
      </c>
      <c r="D8731" s="24">
        <f>IFERROR(VLOOKUP(B8731,'2017_GT Roster'!$B$6:$H$21,7, FALSE), "NO MATCH!!!")</f>
        <v>3</v>
      </c>
      <c r="E8731" s="24">
        <f>IFERROR(VLOOKUP(GAME_JUMP_REPORT_CONSOLIDATED!C8731,GAME_INDEX!$A$7:$E$34,5,FALSE), "NO MATCH")</f>
        <v>1025</v>
      </c>
      <c r="F8731" s="24" t="str">
        <f>IFERROR(VLOOKUP(C8731,GAME_INDEX!$A$7:$E$34,4,FALSE), "NO MATCH!!!")</f>
        <v>Clemson</v>
      </c>
      <c r="G8731" t="s">
        <v>8716</v>
      </c>
      <c r="H8731" s="1">
        <v>43054</v>
      </c>
      <c r="I8731">
        <v>5751</v>
      </c>
      <c r="J8731" t="s">
        <v>7</v>
      </c>
      <c r="K8731" t="s">
        <v>3344</v>
      </c>
      <c r="L8731">
        <v>20.8</v>
      </c>
    </row>
    <row r="8732" spans="1:12" x14ac:dyDescent="0.55000000000000004">
      <c r="A8732" s="24" t="str">
        <f t="shared" si="136"/>
        <v>10254</v>
      </c>
      <c r="B8732" s="24" t="s">
        <v>3262</v>
      </c>
      <c r="C8732" s="25">
        <v>43054</v>
      </c>
      <c r="D8732" s="24">
        <f>IFERROR(VLOOKUP(B8732,'2017_GT Roster'!$B$6:$H$21,7, FALSE), "NO MATCH!!!")</f>
        <v>4</v>
      </c>
      <c r="E8732" s="24">
        <f>IFERROR(VLOOKUP(GAME_JUMP_REPORT_CONSOLIDATED!C8732,GAME_INDEX!$A$7:$E$34,5,FALSE), "NO MATCH")</f>
        <v>1025</v>
      </c>
      <c r="F8732" s="24" t="str">
        <f>IFERROR(VLOOKUP(C8732,GAME_INDEX!$A$7:$E$34,4,FALSE), "NO MATCH!!!")</f>
        <v>Clemson</v>
      </c>
      <c r="G8732" t="s">
        <v>8717</v>
      </c>
      <c r="H8732" s="1">
        <v>43054</v>
      </c>
      <c r="I8732">
        <v>5753</v>
      </c>
      <c r="J8732" t="s">
        <v>7</v>
      </c>
      <c r="K8732" t="s">
        <v>3262</v>
      </c>
      <c r="L8732">
        <v>25.6</v>
      </c>
    </row>
    <row r="8733" spans="1:12" x14ac:dyDescent="0.55000000000000004">
      <c r="A8733" s="24" t="str">
        <f t="shared" si="136"/>
        <v>10258</v>
      </c>
      <c r="B8733" s="24" t="s">
        <v>34</v>
      </c>
      <c r="C8733" s="25">
        <v>43054</v>
      </c>
      <c r="D8733" s="24">
        <f>IFERROR(VLOOKUP(B8733,'2017_GT Roster'!$B$6:$H$21,7, FALSE), "NO MATCH!!!")</f>
        <v>8</v>
      </c>
      <c r="E8733" s="24">
        <f>IFERROR(VLOOKUP(GAME_JUMP_REPORT_CONSOLIDATED!C8733,GAME_INDEX!$A$7:$E$34,5,FALSE), "NO MATCH")</f>
        <v>1025</v>
      </c>
      <c r="F8733" s="24" t="str">
        <f>IFERROR(VLOOKUP(C8733,GAME_INDEX!$A$7:$E$34,4,FALSE), "NO MATCH!!!")</f>
        <v>Clemson</v>
      </c>
      <c r="G8733" t="s">
        <v>8718</v>
      </c>
      <c r="H8733" s="1">
        <v>43054</v>
      </c>
      <c r="I8733">
        <v>5862</v>
      </c>
      <c r="J8733" t="s">
        <v>7</v>
      </c>
      <c r="K8733" t="s">
        <v>34</v>
      </c>
      <c r="L8733">
        <v>13.4</v>
      </c>
    </row>
    <row r="8734" spans="1:12" x14ac:dyDescent="0.55000000000000004">
      <c r="A8734" s="24" t="str">
        <f t="shared" si="136"/>
        <v>10258</v>
      </c>
      <c r="B8734" s="24" t="s">
        <v>34</v>
      </c>
      <c r="C8734" s="25">
        <v>43054</v>
      </c>
      <c r="D8734" s="24">
        <f>IFERROR(VLOOKUP(B8734,'2017_GT Roster'!$B$6:$H$21,7, FALSE), "NO MATCH!!!")</f>
        <v>8</v>
      </c>
      <c r="E8734" s="24">
        <f>IFERROR(VLOOKUP(GAME_JUMP_REPORT_CONSOLIDATED!C8734,GAME_INDEX!$A$7:$E$34,5,FALSE), "NO MATCH")</f>
        <v>1025</v>
      </c>
      <c r="F8734" s="24" t="str">
        <f>IFERROR(VLOOKUP(C8734,GAME_INDEX!$A$7:$E$34,4,FALSE), "NO MATCH!!!")</f>
        <v>Clemson</v>
      </c>
      <c r="G8734" t="s">
        <v>8719</v>
      </c>
      <c r="H8734" s="1">
        <v>43054</v>
      </c>
      <c r="I8734">
        <v>5863</v>
      </c>
      <c r="J8734" t="s">
        <v>7</v>
      </c>
      <c r="K8734" t="s">
        <v>34</v>
      </c>
      <c r="L8734">
        <v>13</v>
      </c>
    </row>
    <row r="8735" spans="1:12" x14ac:dyDescent="0.55000000000000004">
      <c r="A8735" s="24" t="str">
        <f t="shared" si="136"/>
        <v>10258</v>
      </c>
      <c r="B8735" s="24" t="s">
        <v>34</v>
      </c>
      <c r="C8735" s="25">
        <v>43054</v>
      </c>
      <c r="D8735" s="24">
        <f>IFERROR(VLOOKUP(B8735,'2017_GT Roster'!$B$6:$H$21,7, FALSE), "NO MATCH!!!")</f>
        <v>8</v>
      </c>
      <c r="E8735" s="24">
        <f>IFERROR(VLOOKUP(GAME_JUMP_REPORT_CONSOLIDATED!C8735,GAME_INDEX!$A$7:$E$34,5,FALSE), "NO MATCH")</f>
        <v>1025</v>
      </c>
      <c r="F8735" s="24" t="str">
        <f>IFERROR(VLOOKUP(C8735,GAME_INDEX!$A$7:$E$34,4,FALSE), "NO MATCH!!!")</f>
        <v>Clemson</v>
      </c>
      <c r="G8735" t="s">
        <v>8720</v>
      </c>
      <c r="H8735" s="1">
        <v>43054</v>
      </c>
      <c r="I8735">
        <v>5864</v>
      </c>
      <c r="J8735" t="s">
        <v>7</v>
      </c>
      <c r="K8735" t="s">
        <v>34</v>
      </c>
      <c r="L8735">
        <v>11.2</v>
      </c>
    </row>
    <row r="8736" spans="1:12" x14ac:dyDescent="0.55000000000000004">
      <c r="A8736" s="24" t="str">
        <f t="shared" si="136"/>
        <v>102511</v>
      </c>
      <c r="B8736" s="24" t="s">
        <v>14</v>
      </c>
      <c r="C8736" s="25">
        <v>43054</v>
      </c>
      <c r="D8736" s="24">
        <f>IFERROR(VLOOKUP(B8736,'2017_GT Roster'!$B$6:$H$21,7, FALSE), "NO MATCH!!!")</f>
        <v>11</v>
      </c>
      <c r="E8736" s="24">
        <f>IFERROR(VLOOKUP(GAME_JUMP_REPORT_CONSOLIDATED!C8736,GAME_INDEX!$A$7:$E$34,5,FALSE), "NO MATCH")</f>
        <v>1025</v>
      </c>
      <c r="F8736" s="24" t="str">
        <f>IFERROR(VLOOKUP(C8736,GAME_INDEX!$A$7:$E$34,4,FALSE), "NO MATCH!!!")</f>
        <v>Clemson</v>
      </c>
      <c r="G8736" t="s">
        <v>8721</v>
      </c>
      <c r="H8736" s="1">
        <v>43054</v>
      </c>
      <c r="I8736">
        <v>5865</v>
      </c>
      <c r="J8736" t="s">
        <v>7</v>
      </c>
      <c r="K8736" t="s">
        <v>14</v>
      </c>
      <c r="L8736">
        <v>17.399999999999999</v>
      </c>
    </row>
    <row r="8737" spans="1:12" x14ac:dyDescent="0.55000000000000004">
      <c r="A8737" s="24" t="str">
        <f t="shared" si="136"/>
        <v>10259</v>
      </c>
      <c r="B8737" s="24" t="s">
        <v>27</v>
      </c>
      <c r="C8737" s="25">
        <v>43054</v>
      </c>
      <c r="D8737" s="24">
        <f>IFERROR(VLOOKUP(B8737,'2017_GT Roster'!$B$6:$H$21,7, FALSE), "NO MATCH!!!")</f>
        <v>9</v>
      </c>
      <c r="E8737" s="24">
        <f>IFERROR(VLOOKUP(GAME_JUMP_REPORT_CONSOLIDATED!C8737,GAME_INDEX!$A$7:$E$34,5,FALSE), "NO MATCH")</f>
        <v>1025</v>
      </c>
      <c r="F8737" s="24" t="str">
        <f>IFERROR(VLOOKUP(C8737,GAME_INDEX!$A$7:$E$34,4,FALSE), "NO MATCH!!!")</f>
        <v>Clemson</v>
      </c>
      <c r="G8737" t="s">
        <v>8722</v>
      </c>
      <c r="H8737" s="1">
        <v>43054</v>
      </c>
      <c r="I8737">
        <v>5869</v>
      </c>
      <c r="J8737" t="s">
        <v>7</v>
      </c>
      <c r="K8737" t="s">
        <v>27</v>
      </c>
      <c r="L8737">
        <v>14.3</v>
      </c>
    </row>
    <row r="8738" spans="1:12" x14ac:dyDescent="0.55000000000000004">
      <c r="A8738" s="24" t="str">
        <f t="shared" si="136"/>
        <v>10253</v>
      </c>
      <c r="B8738" s="24" t="s">
        <v>3344</v>
      </c>
      <c r="C8738" s="25">
        <v>43054</v>
      </c>
      <c r="D8738" s="24">
        <f>IFERROR(VLOOKUP(B8738,'2017_GT Roster'!$B$6:$H$21,7, FALSE), "NO MATCH!!!")</f>
        <v>3</v>
      </c>
      <c r="E8738" s="24">
        <f>IFERROR(VLOOKUP(GAME_JUMP_REPORT_CONSOLIDATED!C8738,GAME_INDEX!$A$7:$E$34,5,FALSE), "NO MATCH")</f>
        <v>1025</v>
      </c>
      <c r="F8738" s="24" t="str">
        <f>IFERROR(VLOOKUP(C8738,GAME_INDEX!$A$7:$E$34,4,FALSE), "NO MATCH!!!")</f>
        <v>Clemson</v>
      </c>
      <c r="G8738" t="s">
        <v>8723</v>
      </c>
      <c r="H8738" s="1">
        <v>43054</v>
      </c>
      <c r="I8738">
        <v>5872</v>
      </c>
      <c r="J8738" t="s">
        <v>7</v>
      </c>
      <c r="K8738" t="s">
        <v>3344</v>
      </c>
      <c r="L8738">
        <v>19.3</v>
      </c>
    </row>
    <row r="8739" spans="1:12" x14ac:dyDescent="0.55000000000000004">
      <c r="A8739" s="24" t="str">
        <f t="shared" si="136"/>
        <v>102511</v>
      </c>
      <c r="B8739" s="24" t="s">
        <v>14</v>
      </c>
      <c r="C8739" s="25">
        <v>43054</v>
      </c>
      <c r="D8739" s="24">
        <f>IFERROR(VLOOKUP(B8739,'2017_GT Roster'!$B$6:$H$21,7, FALSE), "NO MATCH!!!")</f>
        <v>11</v>
      </c>
      <c r="E8739" s="24">
        <f>IFERROR(VLOOKUP(GAME_JUMP_REPORT_CONSOLIDATED!C8739,GAME_INDEX!$A$7:$E$34,5,FALSE), "NO MATCH")</f>
        <v>1025</v>
      </c>
      <c r="F8739" s="24" t="str">
        <f>IFERROR(VLOOKUP(C8739,GAME_INDEX!$A$7:$E$34,4,FALSE), "NO MATCH!!!")</f>
        <v>Clemson</v>
      </c>
      <c r="G8739" t="s">
        <v>8724</v>
      </c>
      <c r="H8739" s="1">
        <v>43054</v>
      </c>
      <c r="I8739">
        <v>5884</v>
      </c>
      <c r="J8739" t="s">
        <v>7</v>
      </c>
      <c r="K8739" t="s">
        <v>14</v>
      </c>
      <c r="L8739">
        <v>15.9</v>
      </c>
    </row>
    <row r="8740" spans="1:12" x14ac:dyDescent="0.55000000000000004">
      <c r="A8740" s="24" t="str">
        <f t="shared" si="136"/>
        <v>10259</v>
      </c>
      <c r="B8740" s="24" t="s">
        <v>27</v>
      </c>
      <c r="C8740" s="25">
        <v>43054</v>
      </c>
      <c r="D8740" s="24">
        <f>IFERROR(VLOOKUP(B8740,'2017_GT Roster'!$B$6:$H$21,7, FALSE), "NO MATCH!!!")</f>
        <v>9</v>
      </c>
      <c r="E8740" s="24">
        <f>IFERROR(VLOOKUP(GAME_JUMP_REPORT_CONSOLIDATED!C8740,GAME_INDEX!$A$7:$E$34,5,FALSE), "NO MATCH")</f>
        <v>1025</v>
      </c>
      <c r="F8740" s="24" t="str">
        <f>IFERROR(VLOOKUP(C8740,GAME_INDEX!$A$7:$E$34,4,FALSE), "NO MATCH!!!")</f>
        <v>Clemson</v>
      </c>
      <c r="G8740" t="s">
        <v>8725</v>
      </c>
      <c r="H8740" s="1">
        <v>43054</v>
      </c>
      <c r="I8740">
        <v>5894</v>
      </c>
      <c r="J8740" t="s">
        <v>7</v>
      </c>
      <c r="K8740" t="s">
        <v>27</v>
      </c>
      <c r="L8740">
        <v>13.7</v>
      </c>
    </row>
    <row r="8741" spans="1:12" x14ac:dyDescent="0.55000000000000004">
      <c r="A8741" s="24" t="str">
        <f t="shared" si="136"/>
        <v>10254</v>
      </c>
      <c r="B8741" s="24" t="s">
        <v>3262</v>
      </c>
      <c r="C8741" s="25">
        <v>43054</v>
      </c>
      <c r="D8741" s="24">
        <f>IFERROR(VLOOKUP(B8741,'2017_GT Roster'!$B$6:$H$21,7, FALSE), "NO MATCH!!!")</f>
        <v>4</v>
      </c>
      <c r="E8741" s="24">
        <f>IFERROR(VLOOKUP(GAME_JUMP_REPORT_CONSOLIDATED!C8741,GAME_INDEX!$A$7:$E$34,5,FALSE), "NO MATCH")</f>
        <v>1025</v>
      </c>
      <c r="F8741" s="24" t="str">
        <f>IFERROR(VLOOKUP(C8741,GAME_INDEX!$A$7:$E$34,4,FALSE), "NO MATCH!!!")</f>
        <v>Clemson</v>
      </c>
      <c r="G8741" t="s">
        <v>8726</v>
      </c>
      <c r="H8741" s="1">
        <v>43054</v>
      </c>
      <c r="I8741">
        <v>5900</v>
      </c>
      <c r="J8741" t="s">
        <v>7</v>
      </c>
      <c r="K8741" t="s">
        <v>3262</v>
      </c>
      <c r="L8741">
        <v>21.4</v>
      </c>
    </row>
    <row r="8742" spans="1:12" x14ac:dyDescent="0.55000000000000004">
      <c r="A8742" s="24" t="str">
        <f t="shared" si="136"/>
        <v>102511</v>
      </c>
      <c r="B8742" s="24" t="s">
        <v>14</v>
      </c>
      <c r="C8742" s="25">
        <v>43054</v>
      </c>
      <c r="D8742" s="24">
        <f>IFERROR(VLOOKUP(B8742,'2017_GT Roster'!$B$6:$H$21,7, FALSE), "NO MATCH!!!")</f>
        <v>11</v>
      </c>
      <c r="E8742" s="24">
        <f>IFERROR(VLOOKUP(GAME_JUMP_REPORT_CONSOLIDATED!C8742,GAME_INDEX!$A$7:$E$34,5,FALSE), "NO MATCH")</f>
        <v>1025</v>
      </c>
      <c r="F8742" s="24" t="str">
        <f>IFERROR(VLOOKUP(C8742,GAME_INDEX!$A$7:$E$34,4,FALSE), "NO MATCH!!!")</f>
        <v>Clemson</v>
      </c>
      <c r="G8742" t="s">
        <v>8727</v>
      </c>
      <c r="H8742" s="1">
        <v>43054</v>
      </c>
      <c r="I8742">
        <v>5908</v>
      </c>
      <c r="J8742" t="s">
        <v>7</v>
      </c>
      <c r="K8742" t="s">
        <v>14</v>
      </c>
      <c r="L8742">
        <v>14.7</v>
      </c>
    </row>
    <row r="8743" spans="1:12" x14ac:dyDescent="0.55000000000000004">
      <c r="A8743" s="24" t="str">
        <f t="shared" si="136"/>
        <v>10258</v>
      </c>
      <c r="B8743" s="24" t="s">
        <v>34</v>
      </c>
      <c r="C8743" s="25">
        <v>43054</v>
      </c>
      <c r="D8743" s="24">
        <f>IFERROR(VLOOKUP(B8743,'2017_GT Roster'!$B$6:$H$21,7, FALSE), "NO MATCH!!!")</f>
        <v>8</v>
      </c>
      <c r="E8743" s="24">
        <f>IFERROR(VLOOKUP(GAME_JUMP_REPORT_CONSOLIDATED!C8743,GAME_INDEX!$A$7:$E$34,5,FALSE), "NO MATCH")</f>
        <v>1025</v>
      </c>
      <c r="F8743" s="24" t="str">
        <f>IFERROR(VLOOKUP(C8743,GAME_INDEX!$A$7:$E$34,4,FALSE), "NO MATCH!!!")</f>
        <v>Clemson</v>
      </c>
      <c r="G8743" t="s">
        <v>8728</v>
      </c>
      <c r="H8743" s="1">
        <v>43054</v>
      </c>
      <c r="I8743">
        <v>5913</v>
      </c>
      <c r="J8743" t="s">
        <v>7</v>
      </c>
      <c r="K8743" t="s">
        <v>34</v>
      </c>
      <c r="L8743">
        <v>12.6</v>
      </c>
    </row>
    <row r="8744" spans="1:12" x14ac:dyDescent="0.55000000000000004">
      <c r="A8744" s="24" t="str">
        <f t="shared" si="136"/>
        <v>10253</v>
      </c>
      <c r="B8744" s="24" t="s">
        <v>3344</v>
      </c>
      <c r="C8744" s="25">
        <v>43054</v>
      </c>
      <c r="D8744" s="24">
        <f>IFERROR(VLOOKUP(B8744,'2017_GT Roster'!$B$6:$H$21,7, FALSE), "NO MATCH!!!")</f>
        <v>3</v>
      </c>
      <c r="E8744" s="24">
        <f>IFERROR(VLOOKUP(GAME_JUMP_REPORT_CONSOLIDATED!C8744,GAME_INDEX!$A$7:$E$34,5,FALSE), "NO MATCH")</f>
        <v>1025</v>
      </c>
      <c r="F8744" s="24" t="str">
        <f>IFERROR(VLOOKUP(C8744,GAME_INDEX!$A$7:$E$34,4,FALSE), "NO MATCH!!!")</f>
        <v>Clemson</v>
      </c>
      <c r="G8744" t="s">
        <v>8729</v>
      </c>
      <c r="H8744" s="1">
        <v>43054</v>
      </c>
      <c r="I8744">
        <v>5920</v>
      </c>
      <c r="J8744" t="s">
        <v>7</v>
      </c>
      <c r="K8744" t="s">
        <v>3344</v>
      </c>
      <c r="L8744">
        <v>19.399999999999999</v>
      </c>
    </row>
    <row r="8745" spans="1:12" x14ac:dyDescent="0.55000000000000004">
      <c r="A8745" s="24" t="str">
        <f t="shared" si="136"/>
        <v>10259</v>
      </c>
      <c r="B8745" s="24" t="s">
        <v>27</v>
      </c>
      <c r="C8745" s="25">
        <v>43054</v>
      </c>
      <c r="D8745" s="24">
        <f>IFERROR(VLOOKUP(B8745,'2017_GT Roster'!$B$6:$H$21,7, FALSE), "NO MATCH!!!")</f>
        <v>9</v>
      </c>
      <c r="E8745" s="24">
        <f>IFERROR(VLOOKUP(GAME_JUMP_REPORT_CONSOLIDATED!C8745,GAME_INDEX!$A$7:$E$34,5,FALSE), "NO MATCH")</f>
        <v>1025</v>
      </c>
      <c r="F8745" s="24" t="str">
        <f>IFERROR(VLOOKUP(C8745,GAME_INDEX!$A$7:$E$34,4,FALSE), "NO MATCH!!!")</f>
        <v>Clemson</v>
      </c>
      <c r="G8745" t="s">
        <v>8730</v>
      </c>
      <c r="H8745" s="1">
        <v>43054</v>
      </c>
      <c r="I8745">
        <v>5920</v>
      </c>
      <c r="J8745" t="s">
        <v>7</v>
      </c>
      <c r="K8745" t="s">
        <v>27</v>
      </c>
      <c r="L8745">
        <v>13.6</v>
      </c>
    </row>
    <row r="8746" spans="1:12" x14ac:dyDescent="0.55000000000000004">
      <c r="A8746" s="24" t="str">
        <f t="shared" si="136"/>
        <v>10254</v>
      </c>
      <c r="B8746" s="24" t="s">
        <v>3262</v>
      </c>
      <c r="C8746" s="25">
        <v>43054</v>
      </c>
      <c r="D8746" s="24">
        <f>IFERROR(VLOOKUP(B8746,'2017_GT Roster'!$B$6:$H$21,7, FALSE), "NO MATCH!!!")</f>
        <v>4</v>
      </c>
      <c r="E8746" s="24">
        <f>IFERROR(VLOOKUP(GAME_JUMP_REPORT_CONSOLIDATED!C8746,GAME_INDEX!$A$7:$E$34,5,FALSE), "NO MATCH")</f>
        <v>1025</v>
      </c>
      <c r="F8746" s="24" t="str">
        <f>IFERROR(VLOOKUP(C8746,GAME_INDEX!$A$7:$E$34,4,FALSE), "NO MATCH!!!")</f>
        <v>Clemson</v>
      </c>
      <c r="G8746" t="s">
        <v>8731</v>
      </c>
      <c r="H8746" s="1">
        <v>43054</v>
      </c>
      <c r="I8746">
        <v>5922</v>
      </c>
      <c r="J8746" t="s">
        <v>7</v>
      </c>
      <c r="K8746" t="s">
        <v>3262</v>
      </c>
      <c r="L8746">
        <v>20</v>
      </c>
    </row>
    <row r="8747" spans="1:12" x14ac:dyDescent="0.55000000000000004">
      <c r="A8747" s="24" t="str">
        <f t="shared" ref="A8747:A8810" si="137">E8747&amp;D8747</f>
        <v>10253</v>
      </c>
      <c r="B8747" s="24" t="s">
        <v>3344</v>
      </c>
      <c r="C8747" s="25">
        <v>43054</v>
      </c>
      <c r="D8747" s="24">
        <f>IFERROR(VLOOKUP(B8747,'2017_GT Roster'!$B$6:$H$21,7, FALSE), "NO MATCH!!!")</f>
        <v>3</v>
      </c>
      <c r="E8747" s="24">
        <f>IFERROR(VLOOKUP(GAME_JUMP_REPORT_CONSOLIDATED!C8747,GAME_INDEX!$A$7:$E$34,5,FALSE), "NO MATCH")</f>
        <v>1025</v>
      </c>
      <c r="F8747" s="24" t="str">
        <f>IFERROR(VLOOKUP(C8747,GAME_INDEX!$A$7:$E$34,4,FALSE), "NO MATCH!!!")</f>
        <v>Clemson</v>
      </c>
      <c r="G8747" t="s">
        <v>8732</v>
      </c>
      <c r="H8747" s="1">
        <v>43054</v>
      </c>
      <c r="I8747">
        <v>5924</v>
      </c>
      <c r="J8747" t="s">
        <v>7</v>
      </c>
      <c r="K8747" t="s">
        <v>3344</v>
      </c>
      <c r="L8747">
        <v>20.2</v>
      </c>
    </row>
    <row r="8748" spans="1:12" x14ac:dyDescent="0.55000000000000004">
      <c r="A8748" s="24" t="str">
        <f t="shared" si="137"/>
        <v>102511</v>
      </c>
      <c r="B8748" s="24" t="s">
        <v>14</v>
      </c>
      <c r="C8748" s="25">
        <v>43054</v>
      </c>
      <c r="D8748" s="24">
        <f>IFERROR(VLOOKUP(B8748,'2017_GT Roster'!$B$6:$H$21,7, FALSE), "NO MATCH!!!")</f>
        <v>11</v>
      </c>
      <c r="E8748" s="24">
        <f>IFERROR(VLOOKUP(GAME_JUMP_REPORT_CONSOLIDATED!C8748,GAME_INDEX!$A$7:$E$34,5,FALSE), "NO MATCH")</f>
        <v>1025</v>
      </c>
      <c r="F8748" s="24" t="str">
        <f>IFERROR(VLOOKUP(C8748,GAME_INDEX!$A$7:$E$34,4,FALSE), "NO MATCH!!!")</f>
        <v>Clemson</v>
      </c>
      <c r="G8748" t="s">
        <v>8733</v>
      </c>
      <c r="H8748" s="1">
        <v>43054</v>
      </c>
      <c r="I8748">
        <v>5934</v>
      </c>
      <c r="J8748" t="s">
        <v>7</v>
      </c>
      <c r="K8748" t="s">
        <v>14</v>
      </c>
      <c r="L8748">
        <v>15.5</v>
      </c>
    </row>
    <row r="8749" spans="1:12" x14ac:dyDescent="0.55000000000000004">
      <c r="A8749" s="24" t="str">
        <f t="shared" si="137"/>
        <v>102511</v>
      </c>
      <c r="B8749" s="24" t="s">
        <v>14</v>
      </c>
      <c r="C8749" s="25">
        <v>43054</v>
      </c>
      <c r="D8749" s="24">
        <f>IFERROR(VLOOKUP(B8749,'2017_GT Roster'!$B$6:$H$21,7, FALSE), "NO MATCH!!!")</f>
        <v>11</v>
      </c>
      <c r="E8749" s="24">
        <f>IFERROR(VLOOKUP(GAME_JUMP_REPORT_CONSOLIDATED!C8749,GAME_INDEX!$A$7:$E$34,5,FALSE), "NO MATCH")</f>
        <v>1025</v>
      </c>
      <c r="F8749" s="24" t="str">
        <f>IFERROR(VLOOKUP(C8749,GAME_INDEX!$A$7:$E$34,4,FALSE), "NO MATCH!!!")</f>
        <v>Clemson</v>
      </c>
      <c r="G8749" t="s">
        <v>8734</v>
      </c>
      <c r="H8749" s="1">
        <v>43054</v>
      </c>
      <c r="I8749">
        <v>5943</v>
      </c>
      <c r="J8749" t="s">
        <v>7</v>
      </c>
      <c r="K8749" t="s">
        <v>14</v>
      </c>
      <c r="L8749">
        <v>17.2</v>
      </c>
    </row>
    <row r="8750" spans="1:12" x14ac:dyDescent="0.55000000000000004">
      <c r="A8750" s="24" t="str">
        <f t="shared" si="137"/>
        <v>10258</v>
      </c>
      <c r="B8750" s="24" t="s">
        <v>34</v>
      </c>
      <c r="C8750" s="25">
        <v>43054</v>
      </c>
      <c r="D8750" s="24">
        <f>IFERROR(VLOOKUP(B8750,'2017_GT Roster'!$B$6:$H$21,7, FALSE), "NO MATCH!!!")</f>
        <v>8</v>
      </c>
      <c r="E8750" s="24">
        <f>IFERROR(VLOOKUP(GAME_JUMP_REPORT_CONSOLIDATED!C8750,GAME_INDEX!$A$7:$E$34,5,FALSE), "NO MATCH")</f>
        <v>1025</v>
      </c>
      <c r="F8750" s="24" t="str">
        <f>IFERROR(VLOOKUP(C8750,GAME_INDEX!$A$7:$E$34,4,FALSE), "NO MATCH!!!")</f>
        <v>Clemson</v>
      </c>
      <c r="G8750" t="s">
        <v>8735</v>
      </c>
      <c r="H8750" s="1">
        <v>43054</v>
      </c>
      <c r="I8750">
        <v>5944</v>
      </c>
      <c r="J8750" t="s">
        <v>7</v>
      </c>
      <c r="K8750" t="s">
        <v>34</v>
      </c>
      <c r="L8750">
        <v>7.6</v>
      </c>
    </row>
    <row r="8751" spans="1:12" x14ac:dyDescent="0.55000000000000004">
      <c r="A8751" s="24" t="str">
        <f t="shared" si="137"/>
        <v>10253</v>
      </c>
      <c r="B8751" s="24" t="s">
        <v>3344</v>
      </c>
      <c r="C8751" s="25">
        <v>43054</v>
      </c>
      <c r="D8751" s="24">
        <f>IFERROR(VLOOKUP(B8751,'2017_GT Roster'!$B$6:$H$21,7, FALSE), "NO MATCH!!!")</f>
        <v>3</v>
      </c>
      <c r="E8751" s="24">
        <f>IFERROR(VLOOKUP(GAME_JUMP_REPORT_CONSOLIDATED!C8751,GAME_INDEX!$A$7:$E$34,5,FALSE), "NO MATCH")</f>
        <v>1025</v>
      </c>
      <c r="F8751" s="24" t="str">
        <f>IFERROR(VLOOKUP(C8751,GAME_INDEX!$A$7:$E$34,4,FALSE), "NO MATCH!!!")</f>
        <v>Clemson</v>
      </c>
      <c r="G8751" t="s">
        <v>8736</v>
      </c>
      <c r="H8751" s="1">
        <v>43054</v>
      </c>
      <c r="I8751">
        <v>5946</v>
      </c>
      <c r="J8751" t="s">
        <v>7</v>
      </c>
      <c r="K8751" t="s">
        <v>3344</v>
      </c>
      <c r="L8751">
        <v>18</v>
      </c>
    </row>
    <row r="8752" spans="1:12" x14ac:dyDescent="0.55000000000000004">
      <c r="A8752" s="24" t="str">
        <f t="shared" si="137"/>
        <v>10253</v>
      </c>
      <c r="B8752" s="24" t="s">
        <v>3344</v>
      </c>
      <c r="C8752" s="25">
        <v>43054</v>
      </c>
      <c r="D8752" s="24">
        <f>IFERROR(VLOOKUP(B8752,'2017_GT Roster'!$B$6:$H$21,7, FALSE), "NO MATCH!!!")</f>
        <v>3</v>
      </c>
      <c r="E8752" s="24">
        <f>IFERROR(VLOOKUP(GAME_JUMP_REPORT_CONSOLIDATED!C8752,GAME_INDEX!$A$7:$E$34,5,FALSE), "NO MATCH")</f>
        <v>1025</v>
      </c>
      <c r="F8752" s="24" t="str">
        <f>IFERROR(VLOOKUP(C8752,GAME_INDEX!$A$7:$E$34,4,FALSE), "NO MATCH!!!")</f>
        <v>Clemson</v>
      </c>
      <c r="G8752" t="s">
        <v>8737</v>
      </c>
      <c r="H8752" s="1">
        <v>43054</v>
      </c>
      <c r="I8752">
        <v>5955</v>
      </c>
      <c r="J8752" t="s">
        <v>7</v>
      </c>
      <c r="K8752" t="s">
        <v>3344</v>
      </c>
      <c r="L8752">
        <v>18.3</v>
      </c>
    </row>
    <row r="8753" spans="1:12" x14ac:dyDescent="0.55000000000000004">
      <c r="A8753" s="24" t="str">
        <f t="shared" si="137"/>
        <v>10254</v>
      </c>
      <c r="B8753" s="24" t="s">
        <v>3262</v>
      </c>
      <c r="C8753" s="25">
        <v>43054</v>
      </c>
      <c r="D8753" s="24">
        <f>IFERROR(VLOOKUP(B8753,'2017_GT Roster'!$B$6:$H$21,7, FALSE), "NO MATCH!!!")</f>
        <v>4</v>
      </c>
      <c r="E8753" s="24">
        <f>IFERROR(VLOOKUP(GAME_JUMP_REPORT_CONSOLIDATED!C8753,GAME_INDEX!$A$7:$E$34,5,FALSE), "NO MATCH")</f>
        <v>1025</v>
      </c>
      <c r="F8753" s="24" t="str">
        <f>IFERROR(VLOOKUP(C8753,GAME_INDEX!$A$7:$E$34,4,FALSE), "NO MATCH!!!")</f>
        <v>Clemson</v>
      </c>
      <c r="G8753" t="s">
        <v>8738</v>
      </c>
      <c r="H8753" s="1">
        <v>43054</v>
      </c>
      <c r="I8753">
        <v>5957</v>
      </c>
      <c r="J8753" t="s">
        <v>7</v>
      </c>
      <c r="K8753" t="s">
        <v>3262</v>
      </c>
      <c r="L8753">
        <v>20.9</v>
      </c>
    </row>
    <row r="8754" spans="1:12" x14ac:dyDescent="0.55000000000000004">
      <c r="A8754" s="24" t="str">
        <f t="shared" si="137"/>
        <v>102511</v>
      </c>
      <c r="B8754" s="24" t="s">
        <v>14</v>
      </c>
      <c r="C8754" s="25">
        <v>43054</v>
      </c>
      <c r="D8754" s="24">
        <f>IFERROR(VLOOKUP(B8754,'2017_GT Roster'!$B$6:$H$21,7, FALSE), "NO MATCH!!!")</f>
        <v>11</v>
      </c>
      <c r="E8754" s="24">
        <f>IFERROR(VLOOKUP(GAME_JUMP_REPORT_CONSOLIDATED!C8754,GAME_INDEX!$A$7:$E$34,5,FALSE), "NO MATCH")</f>
        <v>1025</v>
      </c>
      <c r="F8754" s="24" t="str">
        <f>IFERROR(VLOOKUP(C8754,GAME_INDEX!$A$7:$E$34,4,FALSE), "NO MATCH!!!")</f>
        <v>Clemson</v>
      </c>
      <c r="G8754" t="s">
        <v>8739</v>
      </c>
      <c r="H8754" s="1">
        <v>43054</v>
      </c>
      <c r="I8754">
        <v>5966</v>
      </c>
      <c r="J8754" t="s">
        <v>7</v>
      </c>
      <c r="K8754" t="s">
        <v>14</v>
      </c>
      <c r="L8754">
        <v>17.2</v>
      </c>
    </row>
    <row r="8755" spans="1:12" x14ac:dyDescent="0.55000000000000004">
      <c r="A8755" s="24" t="str">
        <f t="shared" si="137"/>
        <v>102511</v>
      </c>
      <c r="B8755" s="24" t="s">
        <v>14</v>
      </c>
      <c r="C8755" s="25">
        <v>43054</v>
      </c>
      <c r="D8755" s="24">
        <f>IFERROR(VLOOKUP(B8755,'2017_GT Roster'!$B$6:$H$21,7, FALSE), "NO MATCH!!!")</f>
        <v>11</v>
      </c>
      <c r="E8755" s="24">
        <f>IFERROR(VLOOKUP(GAME_JUMP_REPORT_CONSOLIDATED!C8755,GAME_INDEX!$A$7:$E$34,5,FALSE), "NO MATCH")</f>
        <v>1025</v>
      </c>
      <c r="F8755" s="24" t="str">
        <f>IFERROR(VLOOKUP(C8755,GAME_INDEX!$A$7:$E$34,4,FALSE), "NO MATCH!!!")</f>
        <v>Clemson</v>
      </c>
      <c r="G8755" t="s">
        <v>8740</v>
      </c>
      <c r="H8755" s="1">
        <v>43054</v>
      </c>
      <c r="I8755">
        <v>5974</v>
      </c>
      <c r="J8755" t="s">
        <v>7</v>
      </c>
      <c r="K8755" t="s">
        <v>14</v>
      </c>
      <c r="L8755">
        <v>23.9</v>
      </c>
    </row>
    <row r="8756" spans="1:12" x14ac:dyDescent="0.55000000000000004">
      <c r="A8756" s="24" t="str">
        <f t="shared" si="137"/>
        <v>10253</v>
      </c>
      <c r="B8756" s="24" t="s">
        <v>3344</v>
      </c>
      <c r="C8756" s="25">
        <v>43054</v>
      </c>
      <c r="D8756" s="24">
        <f>IFERROR(VLOOKUP(B8756,'2017_GT Roster'!$B$6:$H$21,7, FALSE), "NO MATCH!!!")</f>
        <v>3</v>
      </c>
      <c r="E8756" s="24">
        <f>IFERROR(VLOOKUP(GAME_JUMP_REPORT_CONSOLIDATED!C8756,GAME_INDEX!$A$7:$E$34,5,FALSE), "NO MATCH")</f>
        <v>1025</v>
      </c>
      <c r="F8756" s="24" t="str">
        <f>IFERROR(VLOOKUP(C8756,GAME_INDEX!$A$7:$E$34,4,FALSE), "NO MATCH!!!")</f>
        <v>Clemson</v>
      </c>
      <c r="G8756" t="s">
        <v>8741</v>
      </c>
      <c r="H8756" s="1">
        <v>43054</v>
      </c>
      <c r="I8756">
        <v>5978</v>
      </c>
      <c r="J8756" t="s">
        <v>7</v>
      </c>
      <c r="K8756" t="s">
        <v>3344</v>
      </c>
      <c r="L8756">
        <v>16.899999999999999</v>
      </c>
    </row>
    <row r="8757" spans="1:12" x14ac:dyDescent="0.55000000000000004">
      <c r="A8757" s="24" t="str">
        <f t="shared" si="137"/>
        <v>10259</v>
      </c>
      <c r="B8757" s="24" t="s">
        <v>27</v>
      </c>
      <c r="C8757" s="25">
        <v>43054</v>
      </c>
      <c r="D8757" s="24">
        <f>IFERROR(VLOOKUP(B8757,'2017_GT Roster'!$B$6:$H$21,7, FALSE), "NO MATCH!!!")</f>
        <v>9</v>
      </c>
      <c r="E8757" s="24">
        <f>IFERROR(VLOOKUP(GAME_JUMP_REPORT_CONSOLIDATED!C8757,GAME_INDEX!$A$7:$E$34,5,FALSE), "NO MATCH")</f>
        <v>1025</v>
      </c>
      <c r="F8757" s="24" t="str">
        <f>IFERROR(VLOOKUP(C8757,GAME_INDEX!$A$7:$E$34,4,FALSE), "NO MATCH!!!")</f>
        <v>Clemson</v>
      </c>
      <c r="G8757" t="s">
        <v>8742</v>
      </c>
      <c r="H8757" s="1">
        <v>43054</v>
      </c>
      <c r="I8757">
        <v>5978</v>
      </c>
      <c r="J8757" t="s">
        <v>7</v>
      </c>
      <c r="K8757" t="s">
        <v>27</v>
      </c>
      <c r="L8757">
        <v>14.1</v>
      </c>
    </row>
    <row r="8758" spans="1:12" x14ac:dyDescent="0.55000000000000004">
      <c r="A8758" s="24" t="str">
        <f t="shared" si="137"/>
        <v>10254</v>
      </c>
      <c r="B8758" s="24" t="s">
        <v>3262</v>
      </c>
      <c r="C8758" s="25">
        <v>43054</v>
      </c>
      <c r="D8758" s="24">
        <f>IFERROR(VLOOKUP(B8758,'2017_GT Roster'!$B$6:$H$21,7, FALSE), "NO MATCH!!!")</f>
        <v>4</v>
      </c>
      <c r="E8758" s="24">
        <f>IFERROR(VLOOKUP(GAME_JUMP_REPORT_CONSOLIDATED!C8758,GAME_INDEX!$A$7:$E$34,5,FALSE), "NO MATCH")</f>
        <v>1025</v>
      </c>
      <c r="F8758" s="24" t="str">
        <f>IFERROR(VLOOKUP(C8758,GAME_INDEX!$A$7:$E$34,4,FALSE), "NO MATCH!!!")</f>
        <v>Clemson</v>
      </c>
      <c r="G8758" t="s">
        <v>8743</v>
      </c>
      <c r="H8758" s="1">
        <v>43054</v>
      </c>
      <c r="I8758">
        <v>5980</v>
      </c>
      <c r="J8758" t="s">
        <v>7</v>
      </c>
      <c r="K8758" t="s">
        <v>3262</v>
      </c>
      <c r="L8758">
        <v>19.3</v>
      </c>
    </row>
    <row r="8759" spans="1:12" x14ac:dyDescent="0.55000000000000004">
      <c r="A8759" s="24" t="str">
        <f t="shared" si="137"/>
        <v>10254</v>
      </c>
      <c r="B8759" s="24" t="s">
        <v>3262</v>
      </c>
      <c r="C8759" s="25">
        <v>43054</v>
      </c>
      <c r="D8759" s="24">
        <f>IFERROR(VLOOKUP(B8759,'2017_GT Roster'!$B$6:$H$21,7, FALSE), "NO MATCH!!!")</f>
        <v>4</v>
      </c>
      <c r="E8759" s="24">
        <f>IFERROR(VLOOKUP(GAME_JUMP_REPORT_CONSOLIDATED!C8759,GAME_INDEX!$A$7:$E$34,5,FALSE), "NO MATCH")</f>
        <v>1025</v>
      </c>
      <c r="F8759" s="24" t="str">
        <f>IFERROR(VLOOKUP(C8759,GAME_INDEX!$A$7:$E$34,4,FALSE), "NO MATCH!!!")</f>
        <v>Clemson</v>
      </c>
      <c r="G8759" t="s">
        <v>8744</v>
      </c>
      <c r="H8759" s="1">
        <v>43054</v>
      </c>
      <c r="I8759">
        <v>5983</v>
      </c>
      <c r="J8759" t="s">
        <v>7</v>
      </c>
      <c r="K8759" t="s">
        <v>3262</v>
      </c>
      <c r="L8759">
        <v>15.3</v>
      </c>
    </row>
    <row r="8760" spans="1:12" x14ac:dyDescent="0.55000000000000004">
      <c r="A8760" s="24" t="str">
        <f t="shared" si="137"/>
        <v>102533</v>
      </c>
      <c r="B8760" s="24" t="s">
        <v>32</v>
      </c>
      <c r="C8760" s="25">
        <v>43054</v>
      </c>
      <c r="D8760" s="24">
        <f>IFERROR(VLOOKUP(B8760,'2017_GT Roster'!$B$6:$H$21,7, FALSE), "NO MATCH!!!")</f>
        <v>33</v>
      </c>
      <c r="E8760" s="24">
        <f>IFERROR(VLOOKUP(GAME_JUMP_REPORT_CONSOLIDATED!C8760,GAME_INDEX!$A$7:$E$34,5,FALSE), "NO MATCH")</f>
        <v>1025</v>
      </c>
      <c r="F8760" s="24" t="str">
        <f>IFERROR(VLOOKUP(C8760,GAME_INDEX!$A$7:$E$34,4,FALSE), "NO MATCH!!!")</f>
        <v>Clemson</v>
      </c>
      <c r="G8760" t="s">
        <v>8745</v>
      </c>
      <c r="H8760" s="1">
        <v>43054</v>
      </c>
      <c r="I8760">
        <v>6002</v>
      </c>
      <c r="J8760" t="s">
        <v>7</v>
      </c>
      <c r="K8760" t="s">
        <v>32</v>
      </c>
      <c r="L8760">
        <v>10.3</v>
      </c>
    </row>
    <row r="8761" spans="1:12" x14ac:dyDescent="0.55000000000000004">
      <c r="A8761" s="24" t="str">
        <f t="shared" si="137"/>
        <v>10253</v>
      </c>
      <c r="B8761" s="24" t="s">
        <v>3344</v>
      </c>
      <c r="C8761" s="25">
        <v>43054</v>
      </c>
      <c r="D8761" s="24">
        <f>IFERROR(VLOOKUP(B8761,'2017_GT Roster'!$B$6:$H$21,7, FALSE), "NO MATCH!!!")</f>
        <v>3</v>
      </c>
      <c r="E8761" s="24">
        <f>IFERROR(VLOOKUP(GAME_JUMP_REPORT_CONSOLIDATED!C8761,GAME_INDEX!$A$7:$E$34,5,FALSE), "NO MATCH")</f>
        <v>1025</v>
      </c>
      <c r="F8761" s="24" t="str">
        <f>IFERROR(VLOOKUP(C8761,GAME_INDEX!$A$7:$E$34,4,FALSE), "NO MATCH!!!")</f>
        <v>Clemson</v>
      </c>
      <c r="G8761" t="s">
        <v>8746</v>
      </c>
      <c r="H8761" s="1">
        <v>43054</v>
      </c>
      <c r="I8761">
        <v>6005</v>
      </c>
      <c r="J8761" t="s">
        <v>7</v>
      </c>
      <c r="K8761" t="s">
        <v>3344</v>
      </c>
      <c r="L8761">
        <v>20.399999999999999</v>
      </c>
    </row>
    <row r="8762" spans="1:12" x14ac:dyDescent="0.55000000000000004">
      <c r="A8762" s="24" t="str">
        <f t="shared" si="137"/>
        <v>10253</v>
      </c>
      <c r="B8762" s="24" t="s">
        <v>3344</v>
      </c>
      <c r="C8762" s="25">
        <v>43054</v>
      </c>
      <c r="D8762" s="24">
        <f>IFERROR(VLOOKUP(B8762,'2017_GT Roster'!$B$6:$H$21,7, FALSE), "NO MATCH!!!")</f>
        <v>3</v>
      </c>
      <c r="E8762" s="24">
        <f>IFERROR(VLOOKUP(GAME_JUMP_REPORT_CONSOLIDATED!C8762,GAME_INDEX!$A$7:$E$34,5,FALSE), "NO MATCH")</f>
        <v>1025</v>
      </c>
      <c r="F8762" s="24" t="str">
        <f>IFERROR(VLOOKUP(C8762,GAME_INDEX!$A$7:$E$34,4,FALSE), "NO MATCH!!!")</f>
        <v>Clemson</v>
      </c>
      <c r="G8762" t="s">
        <v>8747</v>
      </c>
      <c r="H8762" s="1">
        <v>43054</v>
      </c>
      <c r="I8762">
        <v>6008</v>
      </c>
      <c r="J8762" t="s">
        <v>7</v>
      </c>
      <c r="K8762" t="s">
        <v>3344</v>
      </c>
      <c r="L8762">
        <v>13.5</v>
      </c>
    </row>
    <row r="8763" spans="1:12" x14ac:dyDescent="0.55000000000000004">
      <c r="A8763" s="24" t="str">
        <f t="shared" si="137"/>
        <v>10254</v>
      </c>
      <c r="B8763" s="24" t="s">
        <v>3262</v>
      </c>
      <c r="C8763" s="25">
        <v>43054</v>
      </c>
      <c r="D8763" s="24">
        <f>IFERROR(VLOOKUP(B8763,'2017_GT Roster'!$B$6:$H$21,7, FALSE), "NO MATCH!!!")</f>
        <v>4</v>
      </c>
      <c r="E8763" s="24">
        <f>IFERROR(VLOOKUP(GAME_JUMP_REPORT_CONSOLIDATED!C8763,GAME_INDEX!$A$7:$E$34,5,FALSE), "NO MATCH")</f>
        <v>1025</v>
      </c>
      <c r="F8763" s="24" t="str">
        <f>IFERROR(VLOOKUP(C8763,GAME_INDEX!$A$7:$E$34,4,FALSE), "NO MATCH!!!")</f>
        <v>Clemson</v>
      </c>
      <c r="G8763" t="s">
        <v>8748</v>
      </c>
      <c r="H8763" s="1">
        <v>43054</v>
      </c>
      <c r="I8763">
        <v>6011</v>
      </c>
      <c r="J8763" t="s">
        <v>7</v>
      </c>
      <c r="K8763" t="s">
        <v>3262</v>
      </c>
      <c r="L8763">
        <v>12.7</v>
      </c>
    </row>
    <row r="8764" spans="1:12" x14ac:dyDescent="0.55000000000000004">
      <c r="A8764" s="24" t="str">
        <f t="shared" si="137"/>
        <v>102533</v>
      </c>
      <c r="B8764" s="24" t="s">
        <v>32</v>
      </c>
      <c r="C8764" s="25">
        <v>43054</v>
      </c>
      <c r="D8764" s="24">
        <f>IFERROR(VLOOKUP(B8764,'2017_GT Roster'!$B$6:$H$21,7, FALSE), "NO MATCH!!!")</f>
        <v>33</v>
      </c>
      <c r="E8764" s="24">
        <f>IFERROR(VLOOKUP(GAME_JUMP_REPORT_CONSOLIDATED!C8764,GAME_INDEX!$A$7:$E$34,5,FALSE), "NO MATCH")</f>
        <v>1025</v>
      </c>
      <c r="F8764" s="24" t="str">
        <f>IFERROR(VLOOKUP(C8764,GAME_INDEX!$A$7:$E$34,4,FALSE), "NO MATCH!!!")</f>
        <v>Clemson</v>
      </c>
      <c r="G8764" t="s">
        <v>8749</v>
      </c>
      <c r="H8764" s="1">
        <v>43054</v>
      </c>
      <c r="I8764">
        <v>6012</v>
      </c>
      <c r="J8764" t="s">
        <v>7</v>
      </c>
      <c r="K8764" t="s">
        <v>32</v>
      </c>
      <c r="L8764">
        <v>21</v>
      </c>
    </row>
    <row r="8765" spans="1:12" x14ac:dyDescent="0.55000000000000004">
      <c r="A8765" s="24" t="str">
        <f t="shared" si="137"/>
        <v>102533</v>
      </c>
      <c r="B8765" s="24" t="s">
        <v>32</v>
      </c>
      <c r="C8765" s="25">
        <v>43054</v>
      </c>
      <c r="D8765" s="24">
        <f>IFERROR(VLOOKUP(B8765,'2017_GT Roster'!$B$6:$H$21,7, FALSE), "NO MATCH!!!")</f>
        <v>33</v>
      </c>
      <c r="E8765" s="24">
        <f>IFERROR(VLOOKUP(GAME_JUMP_REPORT_CONSOLIDATED!C8765,GAME_INDEX!$A$7:$E$34,5,FALSE), "NO MATCH")</f>
        <v>1025</v>
      </c>
      <c r="F8765" s="24" t="str">
        <f>IFERROR(VLOOKUP(C8765,GAME_INDEX!$A$7:$E$34,4,FALSE), "NO MATCH!!!")</f>
        <v>Clemson</v>
      </c>
      <c r="G8765" t="s">
        <v>8750</v>
      </c>
      <c r="H8765" s="1">
        <v>43054</v>
      </c>
      <c r="I8765">
        <v>6016</v>
      </c>
      <c r="J8765" t="s">
        <v>7</v>
      </c>
      <c r="K8765" t="s">
        <v>32</v>
      </c>
      <c r="L8765">
        <v>16.899999999999999</v>
      </c>
    </row>
    <row r="8766" spans="1:12" x14ac:dyDescent="0.55000000000000004">
      <c r="A8766" s="24" t="str">
        <f t="shared" si="137"/>
        <v>10254</v>
      </c>
      <c r="B8766" s="24" t="s">
        <v>3262</v>
      </c>
      <c r="C8766" s="25">
        <v>43054</v>
      </c>
      <c r="D8766" s="24">
        <f>IFERROR(VLOOKUP(B8766,'2017_GT Roster'!$B$6:$H$21,7, FALSE), "NO MATCH!!!")</f>
        <v>4</v>
      </c>
      <c r="E8766" s="24">
        <f>IFERROR(VLOOKUP(GAME_JUMP_REPORT_CONSOLIDATED!C8766,GAME_INDEX!$A$7:$E$34,5,FALSE), "NO MATCH")</f>
        <v>1025</v>
      </c>
      <c r="F8766" s="24" t="str">
        <f>IFERROR(VLOOKUP(C8766,GAME_INDEX!$A$7:$E$34,4,FALSE), "NO MATCH!!!")</f>
        <v>Clemson</v>
      </c>
      <c r="G8766" t="s">
        <v>8751</v>
      </c>
      <c r="H8766" s="1">
        <v>43054</v>
      </c>
      <c r="I8766">
        <v>6018</v>
      </c>
      <c r="J8766" t="s">
        <v>7</v>
      </c>
      <c r="K8766" t="s">
        <v>3262</v>
      </c>
      <c r="L8766">
        <v>20.7</v>
      </c>
    </row>
    <row r="8767" spans="1:12" x14ac:dyDescent="0.55000000000000004">
      <c r="A8767" s="24" t="str">
        <f t="shared" si="137"/>
        <v>10259</v>
      </c>
      <c r="B8767" s="24" t="s">
        <v>27</v>
      </c>
      <c r="C8767" s="25">
        <v>43054</v>
      </c>
      <c r="D8767" s="24">
        <f>IFERROR(VLOOKUP(B8767,'2017_GT Roster'!$B$6:$H$21,7, FALSE), "NO MATCH!!!")</f>
        <v>9</v>
      </c>
      <c r="E8767" s="24">
        <f>IFERROR(VLOOKUP(GAME_JUMP_REPORT_CONSOLIDATED!C8767,GAME_INDEX!$A$7:$E$34,5,FALSE), "NO MATCH")</f>
        <v>1025</v>
      </c>
      <c r="F8767" s="24" t="str">
        <f>IFERROR(VLOOKUP(C8767,GAME_INDEX!$A$7:$E$34,4,FALSE), "NO MATCH!!!")</f>
        <v>Clemson</v>
      </c>
      <c r="G8767" t="s">
        <v>8752</v>
      </c>
      <c r="H8767" s="1">
        <v>43054</v>
      </c>
      <c r="I8767">
        <v>6019</v>
      </c>
      <c r="J8767" t="s">
        <v>7</v>
      </c>
      <c r="K8767" t="s">
        <v>27</v>
      </c>
      <c r="L8767">
        <v>12.6</v>
      </c>
    </row>
    <row r="8768" spans="1:12" x14ac:dyDescent="0.55000000000000004">
      <c r="A8768" s="24" t="str">
        <f t="shared" si="137"/>
        <v>10253</v>
      </c>
      <c r="B8768" s="24" t="s">
        <v>3344</v>
      </c>
      <c r="C8768" s="25">
        <v>43054</v>
      </c>
      <c r="D8768" s="24">
        <f>IFERROR(VLOOKUP(B8768,'2017_GT Roster'!$B$6:$H$21,7, FALSE), "NO MATCH!!!")</f>
        <v>3</v>
      </c>
      <c r="E8768" s="24">
        <f>IFERROR(VLOOKUP(GAME_JUMP_REPORT_CONSOLIDATED!C8768,GAME_INDEX!$A$7:$E$34,5,FALSE), "NO MATCH")</f>
        <v>1025</v>
      </c>
      <c r="F8768" s="24" t="str">
        <f>IFERROR(VLOOKUP(C8768,GAME_INDEX!$A$7:$E$34,4,FALSE), "NO MATCH!!!")</f>
        <v>Clemson</v>
      </c>
      <c r="G8768" t="s">
        <v>8753</v>
      </c>
      <c r="H8768" s="1">
        <v>43054</v>
      </c>
      <c r="I8768">
        <v>6020</v>
      </c>
      <c r="J8768" t="s">
        <v>7</v>
      </c>
      <c r="K8768" t="s">
        <v>3344</v>
      </c>
      <c r="L8768">
        <v>18.7</v>
      </c>
    </row>
    <row r="8769" spans="1:12" x14ac:dyDescent="0.55000000000000004">
      <c r="A8769" s="24" t="str">
        <f t="shared" si="137"/>
        <v>10251</v>
      </c>
      <c r="B8769" s="24" t="s">
        <v>3254</v>
      </c>
      <c r="C8769" s="25">
        <v>43054</v>
      </c>
      <c r="D8769" s="24">
        <f>IFERROR(VLOOKUP(B8769,'2017_GT Roster'!$B$6:$H$21,7, FALSE), "NO MATCH!!!")</f>
        <v>1</v>
      </c>
      <c r="E8769" s="24">
        <f>IFERROR(VLOOKUP(GAME_JUMP_REPORT_CONSOLIDATED!C8769,GAME_INDEX!$A$7:$E$34,5,FALSE), "NO MATCH")</f>
        <v>1025</v>
      </c>
      <c r="F8769" s="24" t="str">
        <f>IFERROR(VLOOKUP(C8769,GAME_INDEX!$A$7:$E$34,4,FALSE), "NO MATCH!!!")</f>
        <v>Clemson</v>
      </c>
      <c r="G8769" t="s">
        <v>8754</v>
      </c>
      <c r="H8769" s="1">
        <v>43054</v>
      </c>
      <c r="I8769">
        <v>6032</v>
      </c>
      <c r="J8769" t="s">
        <v>7</v>
      </c>
      <c r="K8769" t="s">
        <v>3254</v>
      </c>
      <c r="L8769">
        <v>17.600000000000001</v>
      </c>
    </row>
    <row r="8770" spans="1:12" x14ac:dyDescent="0.55000000000000004">
      <c r="A8770" s="24" t="str">
        <f t="shared" si="137"/>
        <v>10253</v>
      </c>
      <c r="B8770" s="24" t="s">
        <v>3344</v>
      </c>
      <c r="C8770" s="25">
        <v>43054</v>
      </c>
      <c r="D8770" s="24">
        <f>IFERROR(VLOOKUP(B8770,'2017_GT Roster'!$B$6:$H$21,7, FALSE), "NO MATCH!!!")</f>
        <v>3</v>
      </c>
      <c r="E8770" s="24">
        <f>IFERROR(VLOOKUP(GAME_JUMP_REPORT_CONSOLIDATED!C8770,GAME_INDEX!$A$7:$E$34,5,FALSE), "NO MATCH")</f>
        <v>1025</v>
      </c>
      <c r="F8770" s="24" t="str">
        <f>IFERROR(VLOOKUP(C8770,GAME_INDEX!$A$7:$E$34,4,FALSE), "NO MATCH!!!")</f>
        <v>Clemson</v>
      </c>
      <c r="G8770" t="s">
        <v>8755</v>
      </c>
      <c r="H8770" s="1">
        <v>43054</v>
      </c>
      <c r="I8770">
        <v>6041</v>
      </c>
      <c r="J8770" t="s">
        <v>7</v>
      </c>
      <c r="K8770" t="s">
        <v>3344</v>
      </c>
      <c r="L8770">
        <v>17.399999999999999</v>
      </c>
    </row>
    <row r="8771" spans="1:12" x14ac:dyDescent="0.55000000000000004">
      <c r="A8771" s="24" t="str">
        <f t="shared" si="137"/>
        <v>10251</v>
      </c>
      <c r="B8771" s="24" t="s">
        <v>3254</v>
      </c>
      <c r="C8771" s="25">
        <v>43054</v>
      </c>
      <c r="D8771" s="24">
        <f>IFERROR(VLOOKUP(B8771,'2017_GT Roster'!$B$6:$H$21,7, FALSE), "NO MATCH!!!")</f>
        <v>1</v>
      </c>
      <c r="E8771" s="24">
        <f>IFERROR(VLOOKUP(GAME_JUMP_REPORT_CONSOLIDATED!C8771,GAME_INDEX!$A$7:$E$34,5,FALSE), "NO MATCH")</f>
        <v>1025</v>
      </c>
      <c r="F8771" s="24" t="str">
        <f>IFERROR(VLOOKUP(C8771,GAME_INDEX!$A$7:$E$34,4,FALSE), "NO MATCH!!!")</f>
        <v>Clemson</v>
      </c>
      <c r="G8771" t="s">
        <v>8756</v>
      </c>
      <c r="H8771" s="1">
        <v>43054</v>
      </c>
      <c r="I8771">
        <v>6082</v>
      </c>
      <c r="J8771" t="s">
        <v>7</v>
      </c>
      <c r="K8771" t="s">
        <v>3254</v>
      </c>
      <c r="L8771">
        <v>15.3</v>
      </c>
    </row>
    <row r="8772" spans="1:12" x14ac:dyDescent="0.55000000000000004">
      <c r="A8772" s="24" t="str">
        <f t="shared" si="137"/>
        <v>10259</v>
      </c>
      <c r="B8772" s="24" t="s">
        <v>27</v>
      </c>
      <c r="C8772" s="25">
        <v>43054</v>
      </c>
      <c r="D8772" s="24">
        <f>IFERROR(VLOOKUP(B8772,'2017_GT Roster'!$B$6:$H$21,7, FALSE), "NO MATCH!!!")</f>
        <v>9</v>
      </c>
      <c r="E8772" s="24">
        <f>IFERROR(VLOOKUP(GAME_JUMP_REPORT_CONSOLIDATED!C8772,GAME_INDEX!$A$7:$E$34,5,FALSE), "NO MATCH")</f>
        <v>1025</v>
      </c>
      <c r="F8772" s="24" t="str">
        <f>IFERROR(VLOOKUP(C8772,GAME_INDEX!$A$7:$E$34,4,FALSE), "NO MATCH!!!")</f>
        <v>Clemson</v>
      </c>
      <c r="G8772" t="s">
        <v>8757</v>
      </c>
      <c r="H8772" s="1">
        <v>43054</v>
      </c>
      <c r="I8772">
        <v>6085</v>
      </c>
      <c r="J8772" t="s">
        <v>7</v>
      </c>
      <c r="K8772" t="s">
        <v>27</v>
      </c>
      <c r="L8772">
        <v>11.4</v>
      </c>
    </row>
    <row r="8773" spans="1:12" x14ac:dyDescent="0.55000000000000004">
      <c r="A8773" s="24" t="str">
        <f t="shared" si="137"/>
        <v>10251</v>
      </c>
      <c r="B8773" s="24" t="s">
        <v>3254</v>
      </c>
      <c r="C8773" s="25">
        <v>43054</v>
      </c>
      <c r="D8773" s="24">
        <f>IFERROR(VLOOKUP(B8773,'2017_GT Roster'!$B$6:$H$21,7, FALSE), "NO MATCH!!!")</f>
        <v>1</v>
      </c>
      <c r="E8773" s="24">
        <f>IFERROR(VLOOKUP(GAME_JUMP_REPORT_CONSOLIDATED!C8773,GAME_INDEX!$A$7:$E$34,5,FALSE), "NO MATCH")</f>
        <v>1025</v>
      </c>
      <c r="F8773" s="24" t="str">
        <f>IFERROR(VLOOKUP(C8773,GAME_INDEX!$A$7:$E$34,4,FALSE), "NO MATCH!!!")</f>
        <v>Clemson</v>
      </c>
      <c r="G8773" t="s">
        <v>8758</v>
      </c>
      <c r="H8773" s="1">
        <v>43054</v>
      </c>
      <c r="I8773">
        <v>6085</v>
      </c>
      <c r="J8773" t="s">
        <v>7</v>
      </c>
      <c r="K8773" t="s">
        <v>3254</v>
      </c>
      <c r="L8773">
        <v>17.100000000000001</v>
      </c>
    </row>
    <row r="8774" spans="1:12" x14ac:dyDescent="0.55000000000000004">
      <c r="A8774" s="24" t="str">
        <f t="shared" si="137"/>
        <v>102533</v>
      </c>
      <c r="B8774" s="24" t="s">
        <v>32</v>
      </c>
      <c r="C8774" s="25">
        <v>43054</v>
      </c>
      <c r="D8774" s="24">
        <f>IFERROR(VLOOKUP(B8774,'2017_GT Roster'!$B$6:$H$21,7, FALSE), "NO MATCH!!!")</f>
        <v>33</v>
      </c>
      <c r="E8774" s="24">
        <f>IFERROR(VLOOKUP(GAME_JUMP_REPORT_CONSOLIDATED!C8774,GAME_INDEX!$A$7:$E$34,5,FALSE), "NO MATCH")</f>
        <v>1025</v>
      </c>
      <c r="F8774" s="24" t="str">
        <f>IFERROR(VLOOKUP(C8774,GAME_INDEX!$A$7:$E$34,4,FALSE), "NO MATCH!!!")</f>
        <v>Clemson</v>
      </c>
      <c r="G8774" t="s">
        <v>8759</v>
      </c>
      <c r="H8774" s="1">
        <v>43054</v>
      </c>
      <c r="I8774">
        <v>6088</v>
      </c>
      <c r="J8774" t="s">
        <v>7</v>
      </c>
      <c r="K8774" t="s">
        <v>32</v>
      </c>
      <c r="L8774">
        <v>25</v>
      </c>
    </row>
    <row r="8775" spans="1:12" x14ac:dyDescent="0.55000000000000004">
      <c r="A8775" s="24" t="str">
        <f t="shared" si="137"/>
        <v>10251</v>
      </c>
      <c r="B8775" s="24" t="s">
        <v>3254</v>
      </c>
      <c r="C8775" s="25">
        <v>43054</v>
      </c>
      <c r="D8775" s="24">
        <f>IFERROR(VLOOKUP(B8775,'2017_GT Roster'!$B$6:$H$21,7, FALSE), "NO MATCH!!!")</f>
        <v>1</v>
      </c>
      <c r="E8775" s="24">
        <f>IFERROR(VLOOKUP(GAME_JUMP_REPORT_CONSOLIDATED!C8775,GAME_INDEX!$A$7:$E$34,5,FALSE), "NO MATCH")</f>
        <v>1025</v>
      </c>
      <c r="F8775" s="24" t="str">
        <f>IFERROR(VLOOKUP(C8775,GAME_INDEX!$A$7:$E$34,4,FALSE), "NO MATCH!!!")</f>
        <v>Clemson</v>
      </c>
      <c r="G8775" t="s">
        <v>8760</v>
      </c>
      <c r="H8775" s="1">
        <v>43054</v>
      </c>
      <c r="I8775">
        <v>6090</v>
      </c>
      <c r="J8775" t="s">
        <v>7</v>
      </c>
      <c r="K8775" t="s">
        <v>3254</v>
      </c>
      <c r="L8775">
        <v>23</v>
      </c>
    </row>
    <row r="8776" spans="1:12" x14ac:dyDescent="0.55000000000000004">
      <c r="A8776" s="24" t="str">
        <f t="shared" si="137"/>
        <v>102533</v>
      </c>
      <c r="B8776" s="24" t="s">
        <v>32</v>
      </c>
      <c r="C8776" s="25">
        <v>43054</v>
      </c>
      <c r="D8776" s="24">
        <f>IFERROR(VLOOKUP(B8776,'2017_GT Roster'!$B$6:$H$21,7, FALSE), "NO MATCH!!!")</f>
        <v>33</v>
      </c>
      <c r="E8776" s="24">
        <f>IFERROR(VLOOKUP(GAME_JUMP_REPORT_CONSOLIDATED!C8776,GAME_INDEX!$A$7:$E$34,5,FALSE), "NO MATCH")</f>
        <v>1025</v>
      </c>
      <c r="F8776" s="24" t="str">
        <f>IFERROR(VLOOKUP(C8776,GAME_INDEX!$A$7:$E$34,4,FALSE), "NO MATCH!!!")</f>
        <v>Clemson</v>
      </c>
      <c r="G8776" t="s">
        <v>8761</v>
      </c>
      <c r="H8776" s="1">
        <v>43054</v>
      </c>
      <c r="I8776">
        <v>6092</v>
      </c>
      <c r="J8776" t="s">
        <v>7</v>
      </c>
      <c r="K8776" t="s">
        <v>32</v>
      </c>
      <c r="L8776">
        <v>17.7</v>
      </c>
    </row>
    <row r="8777" spans="1:12" x14ac:dyDescent="0.55000000000000004">
      <c r="A8777" s="24" t="str">
        <f t="shared" si="137"/>
        <v>10253</v>
      </c>
      <c r="B8777" s="24" t="s">
        <v>3344</v>
      </c>
      <c r="C8777" s="25">
        <v>43054</v>
      </c>
      <c r="D8777" s="24">
        <f>IFERROR(VLOOKUP(B8777,'2017_GT Roster'!$B$6:$H$21,7, FALSE), "NO MATCH!!!")</f>
        <v>3</v>
      </c>
      <c r="E8777" s="24">
        <f>IFERROR(VLOOKUP(GAME_JUMP_REPORT_CONSOLIDATED!C8777,GAME_INDEX!$A$7:$E$34,5,FALSE), "NO MATCH")</f>
        <v>1025</v>
      </c>
      <c r="F8777" s="24" t="str">
        <f>IFERROR(VLOOKUP(C8777,GAME_INDEX!$A$7:$E$34,4,FALSE), "NO MATCH!!!")</f>
        <v>Clemson</v>
      </c>
      <c r="G8777" t="s">
        <v>8762</v>
      </c>
      <c r="H8777" s="1">
        <v>43054</v>
      </c>
      <c r="I8777">
        <v>6093</v>
      </c>
      <c r="J8777" t="s">
        <v>7</v>
      </c>
      <c r="K8777" t="s">
        <v>3344</v>
      </c>
      <c r="L8777">
        <v>10.199999999999999</v>
      </c>
    </row>
    <row r="8778" spans="1:12" x14ac:dyDescent="0.55000000000000004">
      <c r="A8778" s="24" t="str">
        <f t="shared" si="137"/>
        <v>102511</v>
      </c>
      <c r="B8778" s="24" t="s">
        <v>14</v>
      </c>
      <c r="C8778" s="25">
        <v>43054</v>
      </c>
      <c r="D8778" s="24">
        <f>IFERROR(VLOOKUP(B8778,'2017_GT Roster'!$B$6:$H$21,7, FALSE), "NO MATCH!!!")</f>
        <v>11</v>
      </c>
      <c r="E8778" s="24">
        <f>IFERROR(VLOOKUP(GAME_JUMP_REPORT_CONSOLIDATED!C8778,GAME_INDEX!$A$7:$E$34,5,FALSE), "NO MATCH")</f>
        <v>1025</v>
      </c>
      <c r="F8778" s="24" t="str">
        <f>IFERROR(VLOOKUP(C8778,GAME_INDEX!$A$7:$E$34,4,FALSE), "NO MATCH!!!")</f>
        <v>Clemson</v>
      </c>
      <c r="G8778" t="s">
        <v>8763</v>
      </c>
      <c r="H8778" s="1">
        <v>43054</v>
      </c>
      <c r="I8778">
        <v>6095</v>
      </c>
      <c r="J8778" t="s">
        <v>7</v>
      </c>
      <c r="K8778" t="s">
        <v>14</v>
      </c>
      <c r="L8778">
        <v>11.4</v>
      </c>
    </row>
    <row r="8779" spans="1:12" x14ac:dyDescent="0.55000000000000004">
      <c r="A8779" s="24" t="str">
        <f t="shared" si="137"/>
        <v>102533</v>
      </c>
      <c r="B8779" s="24" t="s">
        <v>32</v>
      </c>
      <c r="C8779" s="25">
        <v>43054</v>
      </c>
      <c r="D8779" s="24">
        <f>IFERROR(VLOOKUP(B8779,'2017_GT Roster'!$B$6:$H$21,7, FALSE), "NO MATCH!!!")</f>
        <v>33</v>
      </c>
      <c r="E8779" s="24">
        <f>IFERROR(VLOOKUP(GAME_JUMP_REPORT_CONSOLIDATED!C8779,GAME_INDEX!$A$7:$E$34,5,FALSE), "NO MATCH")</f>
        <v>1025</v>
      </c>
      <c r="F8779" s="24" t="str">
        <f>IFERROR(VLOOKUP(C8779,GAME_INDEX!$A$7:$E$34,4,FALSE), "NO MATCH!!!")</f>
        <v>Clemson</v>
      </c>
      <c r="G8779" t="s">
        <v>8764</v>
      </c>
      <c r="H8779" s="1">
        <v>43054</v>
      </c>
      <c r="I8779">
        <v>6096</v>
      </c>
      <c r="J8779" t="s">
        <v>7</v>
      </c>
      <c r="K8779" t="s">
        <v>32</v>
      </c>
      <c r="L8779">
        <v>20</v>
      </c>
    </row>
    <row r="8780" spans="1:12" x14ac:dyDescent="0.55000000000000004">
      <c r="A8780" s="24" t="str">
        <f t="shared" si="137"/>
        <v>10253</v>
      </c>
      <c r="B8780" s="24" t="s">
        <v>3344</v>
      </c>
      <c r="C8780" s="25">
        <v>43054</v>
      </c>
      <c r="D8780" s="24">
        <f>IFERROR(VLOOKUP(B8780,'2017_GT Roster'!$B$6:$H$21,7, FALSE), "NO MATCH!!!")</f>
        <v>3</v>
      </c>
      <c r="E8780" s="24">
        <f>IFERROR(VLOOKUP(GAME_JUMP_REPORT_CONSOLIDATED!C8780,GAME_INDEX!$A$7:$E$34,5,FALSE), "NO MATCH")</f>
        <v>1025</v>
      </c>
      <c r="F8780" s="24" t="str">
        <f>IFERROR(VLOOKUP(C8780,GAME_INDEX!$A$7:$E$34,4,FALSE), "NO MATCH!!!")</f>
        <v>Clemson</v>
      </c>
      <c r="G8780" t="s">
        <v>8765</v>
      </c>
      <c r="H8780" s="1">
        <v>43054</v>
      </c>
      <c r="I8780">
        <v>6099</v>
      </c>
      <c r="J8780" t="s">
        <v>7</v>
      </c>
      <c r="K8780" t="s">
        <v>3344</v>
      </c>
      <c r="L8780">
        <v>17.899999999999999</v>
      </c>
    </row>
    <row r="8781" spans="1:12" x14ac:dyDescent="0.55000000000000004">
      <c r="A8781" s="24" t="str">
        <f t="shared" si="137"/>
        <v>10251</v>
      </c>
      <c r="B8781" s="24" t="s">
        <v>3254</v>
      </c>
      <c r="C8781" s="25">
        <v>43054</v>
      </c>
      <c r="D8781" s="24">
        <f>IFERROR(VLOOKUP(B8781,'2017_GT Roster'!$B$6:$H$21,7, FALSE), "NO MATCH!!!")</f>
        <v>1</v>
      </c>
      <c r="E8781" s="24">
        <f>IFERROR(VLOOKUP(GAME_JUMP_REPORT_CONSOLIDATED!C8781,GAME_INDEX!$A$7:$E$34,5,FALSE), "NO MATCH")</f>
        <v>1025</v>
      </c>
      <c r="F8781" s="24" t="str">
        <f>IFERROR(VLOOKUP(C8781,GAME_INDEX!$A$7:$E$34,4,FALSE), "NO MATCH!!!")</f>
        <v>Clemson</v>
      </c>
      <c r="G8781" t="s">
        <v>8766</v>
      </c>
      <c r="H8781" s="1">
        <v>43054</v>
      </c>
      <c r="I8781">
        <v>6120</v>
      </c>
      <c r="J8781" t="s">
        <v>7</v>
      </c>
      <c r="K8781" t="s">
        <v>3254</v>
      </c>
      <c r="L8781">
        <v>17.100000000000001</v>
      </c>
    </row>
    <row r="8782" spans="1:12" x14ac:dyDescent="0.55000000000000004">
      <c r="A8782" s="24" t="str">
        <f t="shared" si="137"/>
        <v>102511</v>
      </c>
      <c r="B8782" s="24" t="s">
        <v>14</v>
      </c>
      <c r="C8782" s="25">
        <v>43054</v>
      </c>
      <c r="D8782" s="24">
        <f>IFERROR(VLOOKUP(B8782,'2017_GT Roster'!$B$6:$H$21,7, FALSE), "NO MATCH!!!")</f>
        <v>11</v>
      </c>
      <c r="E8782" s="24">
        <f>IFERROR(VLOOKUP(GAME_JUMP_REPORT_CONSOLIDATED!C8782,GAME_INDEX!$A$7:$E$34,5,FALSE), "NO MATCH")</f>
        <v>1025</v>
      </c>
      <c r="F8782" s="24" t="str">
        <f>IFERROR(VLOOKUP(C8782,GAME_INDEX!$A$7:$E$34,4,FALSE), "NO MATCH!!!")</f>
        <v>Clemson</v>
      </c>
      <c r="G8782" t="s">
        <v>8767</v>
      </c>
      <c r="H8782" s="1">
        <v>43054</v>
      </c>
      <c r="I8782">
        <v>6125</v>
      </c>
      <c r="J8782" t="s">
        <v>7</v>
      </c>
      <c r="K8782" t="s">
        <v>14</v>
      </c>
      <c r="L8782">
        <v>17.399999999999999</v>
      </c>
    </row>
    <row r="8783" spans="1:12" x14ac:dyDescent="0.55000000000000004">
      <c r="A8783" s="24" t="str">
        <f t="shared" si="137"/>
        <v>102510</v>
      </c>
      <c r="B8783" s="24" t="s">
        <v>5225</v>
      </c>
      <c r="C8783" s="25">
        <v>43054</v>
      </c>
      <c r="D8783" s="24">
        <f>IFERROR(VLOOKUP(B8783,'2017_GT Roster'!$B$6:$H$21,7, FALSE), "NO MATCH!!!")</f>
        <v>10</v>
      </c>
      <c r="E8783" s="24">
        <f>IFERROR(VLOOKUP(GAME_JUMP_REPORT_CONSOLIDATED!C8783,GAME_INDEX!$A$7:$E$34,5,FALSE), "NO MATCH")</f>
        <v>1025</v>
      </c>
      <c r="F8783" s="24" t="str">
        <f>IFERROR(VLOOKUP(C8783,GAME_INDEX!$A$7:$E$34,4,FALSE), "NO MATCH!!!")</f>
        <v>Clemson</v>
      </c>
      <c r="G8783" t="s">
        <v>8768</v>
      </c>
      <c r="H8783" s="1">
        <v>43054</v>
      </c>
      <c r="I8783">
        <v>6127</v>
      </c>
      <c r="J8783" t="s">
        <v>7</v>
      </c>
      <c r="K8783" t="s">
        <v>5225</v>
      </c>
      <c r="L8783">
        <v>10.5</v>
      </c>
    </row>
    <row r="8784" spans="1:12" x14ac:dyDescent="0.55000000000000004">
      <c r="A8784" s="24" t="str">
        <f t="shared" si="137"/>
        <v>102533</v>
      </c>
      <c r="B8784" s="24" t="s">
        <v>32</v>
      </c>
      <c r="C8784" s="25">
        <v>43054</v>
      </c>
      <c r="D8784" s="24">
        <f>IFERROR(VLOOKUP(B8784,'2017_GT Roster'!$B$6:$H$21,7, FALSE), "NO MATCH!!!")</f>
        <v>33</v>
      </c>
      <c r="E8784" s="24">
        <f>IFERROR(VLOOKUP(GAME_JUMP_REPORT_CONSOLIDATED!C8784,GAME_INDEX!$A$7:$E$34,5,FALSE), "NO MATCH")</f>
        <v>1025</v>
      </c>
      <c r="F8784" s="24" t="str">
        <f>IFERROR(VLOOKUP(C8784,GAME_INDEX!$A$7:$E$34,4,FALSE), "NO MATCH!!!")</f>
        <v>Clemson</v>
      </c>
      <c r="G8784" t="s">
        <v>8769</v>
      </c>
      <c r="H8784" s="1">
        <v>43054</v>
      </c>
      <c r="I8784">
        <v>6136</v>
      </c>
      <c r="J8784" t="s">
        <v>7</v>
      </c>
      <c r="K8784" t="s">
        <v>32</v>
      </c>
      <c r="L8784">
        <v>17.8</v>
      </c>
    </row>
    <row r="8785" spans="1:12" x14ac:dyDescent="0.55000000000000004">
      <c r="A8785" s="24" t="str">
        <f t="shared" si="137"/>
        <v>102510</v>
      </c>
      <c r="B8785" s="24" t="s">
        <v>5225</v>
      </c>
      <c r="C8785" s="25">
        <v>43054</v>
      </c>
      <c r="D8785" s="24">
        <f>IFERROR(VLOOKUP(B8785,'2017_GT Roster'!$B$6:$H$21,7, FALSE), "NO MATCH!!!")</f>
        <v>10</v>
      </c>
      <c r="E8785" s="24">
        <f>IFERROR(VLOOKUP(GAME_JUMP_REPORT_CONSOLIDATED!C8785,GAME_INDEX!$A$7:$E$34,5,FALSE), "NO MATCH")</f>
        <v>1025</v>
      </c>
      <c r="F8785" s="24" t="str">
        <f>IFERROR(VLOOKUP(C8785,GAME_INDEX!$A$7:$E$34,4,FALSE), "NO MATCH!!!")</f>
        <v>Clemson</v>
      </c>
      <c r="G8785" t="s">
        <v>8770</v>
      </c>
      <c r="H8785" s="1">
        <v>43054</v>
      </c>
      <c r="I8785">
        <v>6138</v>
      </c>
      <c r="J8785" t="s">
        <v>7</v>
      </c>
      <c r="K8785" t="s">
        <v>5225</v>
      </c>
      <c r="L8785">
        <v>9.1999999999999993</v>
      </c>
    </row>
    <row r="8786" spans="1:12" x14ac:dyDescent="0.55000000000000004">
      <c r="A8786" s="24" t="str">
        <f t="shared" si="137"/>
        <v>10251</v>
      </c>
      <c r="B8786" s="24" t="s">
        <v>3254</v>
      </c>
      <c r="C8786" s="25">
        <v>43054</v>
      </c>
      <c r="D8786" s="24">
        <f>IFERROR(VLOOKUP(B8786,'2017_GT Roster'!$B$6:$H$21,7, FALSE), "NO MATCH!!!")</f>
        <v>1</v>
      </c>
      <c r="E8786" s="24">
        <f>IFERROR(VLOOKUP(GAME_JUMP_REPORT_CONSOLIDATED!C8786,GAME_INDEX!$A$7:$E$34,5,FALSE), "NO MATCH")</f>
        <v>1025</v>
      </c>
      <c r="F8786" s="24" t="str">
        <f>IFERROR(VLOOKUP(C8786,GAME_INDEX!$A$7:$E$34,4,FALSE), "NO MATCH!!!")</f>
        <v>Clemson</v>
      </c>
      <c r="G8786" t="s">
        <v>8771</v>
      </c>
      <c r="H8786" s="1">
        <v>43054</v>
      </c>
      <c r="I8786">
        <v>6230</v>
      </c>
      <c r="J8786" t="s">
        <v>7</v>
      </c>
      <c r="K8786" t="s">
        <v>3254</v>
      </c>
      <c r="L8786">
        <v>19.600000000000001</v>
      </c>
    </row>
    <row r="8787" spans="1:12" x14ac:dyDescent="0.55000000000000004">
      <c r="A8787" s="24" t="str">
        <f t="shared" si="137"/>
        <v>102510</v>
      </c>
      <c r="B8787" s="24" t="s">
        <v>5225</v>
      </c>
      <c r="C8787" s="25">
        <v>43054</v>
      </c>
      <c r="D8787" s="24">
        <f>IFERROR(VLOOKUP(B8787,'2017_GT Roster'!$B$6:$H$21,7, FALSE), "NO MATCH!!!")</f>
        <v>10</v>
      </c>
      <c r="E8787" s="24">
        <f>IFERROR(VLOOKUP(GAME_JUMP_REPORT_CONSOLIDATED!C8787,GAME_INDEX!$A$7:$E$34,5,FALSE), "NO MATCH")</f>
        <v>1025</v>
      </c>
      <c r="F8787" s="24" t="str">
        <f>IFERROR(VLOOKUP(C8787,GAME_INDEX!$A$7:$E$34,4,FALSE), "NO MATCH!!!")</f>
        <v>Clemson</v>
      </c>
      <c r="G8787" t="s">
        <v>8772</v>
      </c>
      <c r="H8787" s="1">
        <v>43054</v>
      </c>
      <c r="I8787">
        <v>6237</v>
      </c>
      <c r="J8787" t="s">
        <v>7</v>
      </c>
      <c r="K8787" t="s">
        <v>5225</v>
      </c>
      <c r="L8787">
        <v>12.5</v>
      </c>
    </row>
    <row r="8788" spans="1:12" x14ac:dyDescent="0.55000000000000004">
      <c r="A8788" s="24" t="str">
        <f t="shared" si="137"/>
        <v>10259</v>
      </c>
      <c r="B8788" s="24" t="s">
        <v>27</v>
      </c>
      <c r="C8788" s="25">
        <v>43054</v>
      </c>
      <c r="D8788" s="24">
        <f>IFERROR(VLOOKUP(B8788,'2017_GT Roster'!$B$6:$H$21,7, FALSE), "NO MATCH!!!")</f>
        <v>9</v>
      </c>
      <c r="E8788" s="24">
        <f>IFERROR(VLOOKUP(GAME_JUMP_REPORT_CONSOLIDATED!C8788,GAME_INDEX!$A$7:$E$34,5,FALSE), "NO MATCH")</f>
        <v>1025</v>
      </c>
      <c r="F8788" s="24" t="str">
        <f>IFERROR(VLOOKUP(C8788,GAME_INDEX!$A$7:$E$34,4,FALSE), "NO MATCH!!!")</f>
        <v>Clemson</v>
      </c>
      <c r="G8788" t="s">
        <v>8773</v>
      </c>
      <c r="H8788" s="1">
        <v>43054</v>
      </c>
      <c r="I8788">
        <v>6238</v>
      </c>
      <c r="J8788" t="s">
        <v>7</v>
      </c>
      <c r="K8788" t="s">
        <v>27</v>
      </c>
      <c r="L8788">
        <v>15.1</v>
      </c>
    </row>
    <row r="8789" spans="1:12" x14ac:dyDescent="0.55000000000000004">
      <c r="A8789" s="24" t="str">
        <f t="shared" si="137"/>
        <v>10259</v>
      </c>
      <c r="B8789" s="24" t="s">
        <v>27</v>
      </c>
      <c r="C8789" s="25">
        <v>43054</v>
      </c>
      <c r="D8789" s="24">
        <f>IFERROR(VLOOKUP(B8789,'2017_GT Roster'!$B$6:$H$21,7, FALSE), "NO MATCH!!!")</f>
        <v>9</v>
      </c>
      <c r="E8789" s="24">
        <f>IFERROR(VLOOKUP(GAME_JUMP_REPORT_CONSOLIDATED!C8789,GAME_INDEX!$A$7:$E$34,5,FALSE), "NO MATCH")</f>
        <v>1025</v>
      </c>
      <c r="F8789" s="24" t="str">
        <f>IFERROR(VLOOKUP(C8789,GAME_INDEX!$A$7:$E$34,4,FALSE), "NO MATCH!!!")</f>
        <v>Clemson</v>
      </c>
      <c r="G8789" t="s">
        <v>8774</v>
      </c>
      <c r="H8789" s="1">
        <v>43054</v>
      </c>
      <c r="I8789">
        <v>6239</v>
      </c>
      <c r="J8789" t="s">
        <v>7</v>
      </c>
      <c r="K8789" t="s">
        <v>27</v>
      </c>
      <c r="L8789">
        <v>10.4</v>
      </c>
    </row>
    <row r="8790" spans="1:12" x14ac:dyDescent="0.55000000000000004">
      <c r="A8790" s="24" t="str">
        <f t="shared" si="137"/>
        <v>102510</v>
      </c>
      <c r="B8790" s="24" t="s">
        <v>5225</v>
      </c>
      <c r="C8790" s="25">
        <v>43054</v>
      </c>
      <c r="D8790" s="24">
        <f>IFERROR(VLOOKUP(B8790,'2017_GT Roster'!$B$6:$H$21,7, FALSE), "NO MATCH!!!")</f>
        <v>10</v>
      </c>
      <c r="E8790" s="24">
        <f>IFERROR(VLOOKUP(GAME_JUMP_REPORT_CONSOLIDATED!C8790,GAME_INDEX!$A$7:$E$34,5,FALSE), "NO MATCH")</f>
        <v>1025</v>
      </c>
      <c r="F8790" s="24" t="str">
        <f>IFERROR(VLOOKUP(C8790,GAME_INDEX!$A$7:$E$34,4,FALSE), "NO MATCH!!!")</f>
        <v>Clemson</v>
      </c>
      <c r="G8790" t="s">
        <v>8775</v>
      </c>
      <c r="H8790" s="1">
        <v>43054</v>
      </c>
      <c r="I8790">
        <v>6260</v>
      </c>
      <c r="J8790" t="s">
        <v>7</v>
      </c>
      <c r="K8790" t="s">
        <v>5225</v>
      </c>
      <c r="L8790">
        <v>11.4</v>
      </c>
    </row>
    <row r="8791" spans="1:12" x14ac:dyDescent="0.55000000000000004">
      <c r="A8791" s="24" t="str">
        <f t="shared" si="137"/>
        <v>10259</v>
      </c>
      <c r="B8791" s="24" t="s">
        <v>27</v>
      </c>
      <c r="C8791" s="25">
        <v>43054</v>
      </c>
      <c r="D8791" s="24">
        <f>IFERROR(VLOOKUP(B8791,'2017_GT Roster'!$B$6:$H$21,7, FALSE), "NO MATCH!!!")</f>
        <v>9</v>
      </c>
      <c r="E8791" s="24">
        <f>IFERROR(VLOOKUP(GAME_JUMP_REPORT_CONSOLIDATED!C8791,GAME_INDEX!$A$7:$E$34,5,FALSE), "NO MATCH")</f>
        <v>1025</v>
      </c>
      <c r="F8791" s="24" t="str">
        <f>IFERROR(VLOOKUP(C8791,GAME_INDEX!$A$7:$E$34,4,FALSE), "NO MATCH!!!")</f>
        <v>Clemson</v>
      </c>
      <c r="G8791" t="s">
        <v>8776</v>
      </c>
      <c r="H8791" s="1">
        <v>43054</v>
      </c>
      <c r="I8791">
        <v>6261</v>
      </c>
      <c r="J8791" t="s">
        <v>7</v>
      </c>
      <c r="K8791" t="s">
        <v>27</v>
      </c>
      <c r="L8791">
        <v>16.100000000000001</v>
      </c>
    </row>
    <row r="8792" spans="1:12" x14ac:dyDescent="0.55000000000000004">
      <c r="A8792" s="24" t="str">
        <f t="shared" si="137"/>
        <v>10258</v>
      </c>
      <c r="B8792" s="24" t="s">
        <v>34</v>
      </c>
      <c r="C8792" s="25">
        <v>43054</v>
      </c>
      <c r="D8792" s="24">
        <f>IFERROR(VLOOKUP(B8792,'2017_GT Roster'!$B$6:$H$21,7, FALSE), "NO MATCH!!!")</f>
        <v>8</v>
      </c>
      <c r="E8792" s="24">
        <f>IFERROR(VLOOKUP(GAME_JUMP_REPORT_CONSOLIDATED!C8792,GAME_INDEX!$A$7:$E$34,5,FALSE), "NO MATCH")</f>
        <v>1025</v>
      </c>
      <c r="F8792" s="24" t="str">
        <f>IFERROR(VLOOKUP(C8792,GAME_INDEX!$A$7:$E$34,4,FALSE), "NO MATCH!!!")</f>
        <v>Clemson</v>
      </c>
      <c r="G8792" t="s">
        <v>8777</v>
      </c>
      <c r="H8792" s="1">
        <v>43054</v>
      </c>
      <c r="I8792">
        <v>6277</v>
      </c>
      <c r="J8792" t="s">
        <v>7</v>
      </c>
      <c r="K8792" t="s">
        <v>34</v>
      </c>
      <c r="L8792">
        <v>12.4</v>
      </c>
    </row>
    <row r="8793" spans="1:12" x14ac:dyDescent="0.55000000000000004">
      <c r="A8793" s="24" t="str">
        <f t="shared" si="137"/>
        <v>10258</v>
      </c>
      <c r="B8793" s="24" t="s">
        <v>34</v>
      </c>
      <c r="C8793" s="25">
        <v>43054</v>
      </c>
      <c r="D8793" s="24">
        <f>IFERROR(VLOOKUP(B8793,'2017_GT Roster'!$B$6:$H$21,7, FALSE), "NO MATCH!!!")</f>
        <v>8</v>
      </c>
      <c r="E8793" s="24">
        <f>IFERROR(VLOOKUP(GAME_JUMP_REPORT_CONSOLIDATED!C8793,GAME_INDEX!$A$7:$E$34,5,FALSE), "NO MATCH")</f>
        <v>1025</v>
      </c>
      <c r="F8793" s="24" t="str">
        <f>IFERROR(VLOOKUP(C8793,GAME_INDEX!$A$7:$E$34,4,FALSE), "NO MATCH!!!")</f>
        <v>Clemson</v>
      </c>
      <c r="G8793" t="s">
        <v>8778</v>
      </c>
      <c r="H8793" s="1">
        <v>43054</v>
      </c>
      <c r="I8793">
        <v>6277</v>
      </c>
      <c r="J8793" t="s">
        <v>7</v>
      </c>
      <c r="K8793" t="s">
        <v>34</v>
      </c>
      <c r="L8793">
        <v>13.1</v>
      </c>
    </row>
    <row r="8794" spans="1:12" x14ac:dyDescent="0.55000000000000004">
      <c r="A8794" s="24" t="str">
        <f t="shared" si="137"/>
        <v>102511</v>
      </c>
      <c r="B8794" s="24" t="s">
        <v>14</v>
      </c>
      <c r="C8794" s="25">
        <v>43054</v>
      </c>
      <c r="D8794" s="24">
        <f>IFERROR(VLOOKUP(B8794,'2017_GT Roster'!$B$6:$H$21,7, FALSE), "NO MATCH!!!")</f>
        <v>11</v>
      </c>
      <c r="E8794" s="24">
        <f>IFERROR(VLOOKUP(GAME_JUMP_REPORT_CONSOLIDATED!C8794,GAME_INDEX!$A$7:$E$34,5,FALSE), "NO MATCH")</f>
        <v>1025</v>
      </c>
      <c r="F8794" s="24" t="str">
        <f>IFERROR(VLOOKUP(C8794,GAME_INDEX!$A$7:$E$34,4,FALSE), "NO MATCH!!!")</f>
        <v>Clemson</v>
      </c>
      <c r="G8794" t="s">
        <v>8779</v>
      </c>
      <c r="H8794" s="1">
        <v>43054</v>
      </c>
      <c r="I8794">
        <v>6279</v>
      </c>
      <c r="J8794" t="s">
        <v>7</v>
      </c>
      <c r="K8794" t="s">
        <v>14</v>
      </c>
      <c r="L8794">
        <v>16.100000000000001</v>
      </c>
    </row>
    <row r="8795" spans="1:12" x14ac:dyDescent="0.55000000000000004">
      <c r="A8795" s="24" t="str">
        <f t="shared" si="137"/>
        <v>10259</v>
      </c>
      <c r="B8795" s="24" t="s">
        <v>27</v>
      </c>
      <c r="C8795" s="25">
        <v>43054</v>
      </c>
      <c r="D8795" s="24">
        <f>IFERROR(VLOOKUP(B8795,'2017_GT Roster'!$B$6:$H$21,7, FALSE), "NO MATCH!!!")</f>
        <v>9</v>
      </c>
      <c r="E8795" s="24">
        <f>IFERROR(VLOOKUP(GAME_JUMP_REPORT_CONSOLIDATED!C8795,GAME_INDEX!$A$7:$E$34,5,FALSE), "NO MATCH")</f>
        <v>1025</v>
      </c>
      <c r="F8795" s="24" t="str">
        <f>IFERROR(VLOOKUP(C8795,GAME_INDEX!$A$7:$E$34,4,FALSE), "NO MATCH!!!")</f>
        <v>Clemson</v>
      </c>
      <c r="G8795" t="s">
        <v>8780</v>
      </c>
      <c r="H8795" s="1">
        <v>43054</v>
      </c>
      <c r="I8795">
        <v>6283</v>
      </c>
      <c r="J8795" t="s">
        <v>7</v>
      </c>
      <c r="K8795" t="s">
        <v>27</v>
      </c>
      <c r="L8795">
        <v>14.5</v>
      </c>
    </row>
    <row r="8796" spans="1:12" x14ac:dyDescent="0.55000000000000004">
      <c r="A8796" s="24" t="str">
        <f t="shared" si="137"/>
        <v>10251</v>
      </c>
      <c r="B8796" s="24" t="s">
        <v>3254</v>
      </c>
      <c r="C8796" s="25">
        <v>43054</v>
      </c>
      <c r="D8796" s="24">
        <f>IFERROR(VLOOKUP(B8796,'2017_GT Roster'!$B$6:$H$21,7, FALSE), "NO MATCH!!!")</f>
        <v>1</v>
      </c>
      <c r="E8796" s="24">
        <f>IFERROR(VLOOKUP(GAME_JUMP_REPORT_CONSOLIDATED!C8796,GAME_INDEX!$A$7:$E$34,5,FALSE), "NO MATCH")</f>
        <v>1025</v>
      </c>
      <c r="F8796" s="24" t="str">
        <f>IFERROR(VLOOKUP(C8796,GAME_INDEX!$A$7:$E$34,4,FALSE), "NO MATCH!!!")</f>
        <v>Clemson</v>
      </c>
      <c r="G8796" t="s">
        <v>8781</v>
      </c>
      <c r="H8796" s="1">
        <v>43054</v>
      </c>
      <c r="I8796">
        <v>6297</v>
      </c>
      <c r="J8796" t="s">
        <v>7</v>
      </c>
      <c r="K8796" t="s">
        <v>3254</v>
      </c>
      <c r="L8796">
        <v>20.5</v>
      </c>
    </row>
    <row r="8797" spans="1:12" x14ac:dyDescent="0.55000000000000004">
      <c r="A8797" s="24" t="str">
        <f t="shared" si="137"/>
        <v>102533</v>
      </c>
      <c r="B8797" s="24" t="s">
        <v>32</v>
      </c>
      <c r="C8797" s="25">
        <v>43054</v>
      </c>
      <c r="D8797" s="24">
        <f>IFERROR(VLOOKUP(B8797,'2017_GT Roster'!$B$6:$H$21,7, FALSE), "NO MATCH!!!")</f>
        <v>33</v>
      </c>
      <c r="E8797" s="24">
        <f>IFERROR(VLOOKUP(GAME_JUMP_REPORT_CONSOLIDATED!C8797,GAME_INDEX!$A$7:$E$34,5,FALSE), "NO MATCH")</f>
        <v>1025</v>
      </c>
      <c r="F8797" s="24" t="str">
        <f>IFERROR(VLOOKUP(C8797,GAME_INDEX!$A$7:$E$34,4,FALSE), "NO MATCH!!!")</f>
        <v>Clemson</v>
      </c>
      <c r="G8797" t="s">
        <v>8782</v>
      </c>
      <c r="H8797" s="1">
        <v>43054</v>
      </c>
      <c r="I8797">
        <v>6303</v>
      </c>
      <c r="J8797" t="s">
        <v>7</v>
      </c>
      <c r="K8797" t="s">
        <v>32</v>
      </c>
      <c r="L8797">
        <v>13.6</v>
      </c>
    </row>
    <row r="8798" spans="1:12" x14ac:dyDescent="0.55000000000000004">
      <c r="A8798" s="24" t="str">
        <f t="shared" si="137"/>
        <v>10259</v>
      </c>
      <c r="B8798" s="24" t="s">
        <v>27</v>
      </c>
      <c r="C8798" s="25">
        <v>43054</v>
      </c>
      <c r="D8798" s="24">
        <f>IFERROR(VLOOKUP(B8798,'2017_GT Roster'!$B$6:$H$21,7, FALSE), "NO MATCH!!!")</f>
        <v>9</v>
      </c>
      <c r="E8798" s="24">
        <f>IFERROR(VLOOKUP(GAME_JUMP_REPORT_CONSOLIDATED!C8798,GAME_INDEX!$A$7:$E$34,5,FALSE), "NO MATCH")</f>
        <v>1025</v>
      </c>
      <c r="F8798" s="24" t="str">
        <f>IFERROR(VLOOKUP(C8798,GAME_INDEX!$A$7:$E$34,4,FALSE), "NO MATCH!!!")</f>
        <v>Clemson</v>
      </c>
      <c r="G8798" t="s">
        <v>8783</v>
      </c>
      <c r="H8798" s="1">
        <v>43054</v>
      </c>
      <c r="I8798">
        <v>6304</v>
      </c>
      <c r="J8798" t="s">
        <v>7</v>
      </c>
      <c r="K8798" t="s">
        <v>27</v>
      </c>
      <c r="L8798">
        <v>14.4</v>
      </c>
    </row>
    <row r="8799" spans="1:12" x14ac:dyDescent="0.55000000000000004">
      <c r="A8799" s="24" t="str">
        <f t="shared" si="137"/>
        <v>10251</v>
      </c>
      <c r="B8799" s="24" t="s">
        <v>3254</v>
      </c>
      <c r="C8799" s="25">
        <v>43054</v>
      </c>
      <c r="D8799" s="24">
        <f>IFERROR(VLOOKUP(B8799,'2017_GT Roster'!$B$6:$H$21,7, FALSE), "NO MATCH!!!")</f>
        <v>1</v>
      </c>
      <c r="E8799" s="24">
        <f>IFERROR(VLOOKUP(GAME_JUMP_REPORT_CONSOLIDATED!C8799,GAME_INDEX!$A$7:$E$34,5,FALSE), "NO MATCH")</f>
        <v>1025</v>
      </c>
      <c r="F8799" s="24" t="str">
        <f>IFERROR(VLOOKUP(C8799,GAME_INDEX!$A$7:$E$34,4,FALSE), "NO MATCH!!!")</f>
        <v>Clemson</v>
      </c>
      <c r="G8799" t="s">
        <v>8784</v>
      </c>
      <c r="H8799" s="1">
        <v>43054</v>
      </c>
      <c r="I8799">
        <v>6319</v>
      </c>
      <c r="J8799" t="s">
        <v>7</v>
      </c>
      <c r="K8799" t="s">
        <v>3254</v>
      </c>
      <c r="L8799">
        <v>18.100000000000001</v>
      </c>
    </row>
    <row r="8800" spans="1:12" x14ac:dyDescent="0.55000000000000004">
      <c r="A8800" s="24" t="str">
        <f t="shared" si="137"/>
        <v>102511</v>
      </c>
      <c r="B8800" s="24" t="s">
        <v>14</v>
      </c>
      <c r="C8800" s="25">
        <v>43054</v>
      </c>
      <c r="D8800" s="24">
        <f>IFERROR(VLOOKUP(B8800,'2017_GT Roster'!$B$6:$H$21,7, FALSE), "NO MATCH!!!")</f>
        <v>11</v>
      </c>
      <c r="E8800" s="24">
        <f>IFERROR(VLOOKUP(GAME_JUMP_REPORT_CONSOLIDATED!C8800,GAME_INDEX!$A$7:$E$34,5,FALSE), "NO MATCH")</f>
        <v>1025</v>
      </c>
      <c r="F8800" s="24" t="str">
        <f>IFERROR(VLOOKUP(C8800,GAME_INDEX!$A$7:$E$34,4,FALSE), "NO MATCH!!!")</f>
        <v>Clemson</v>
      </c>
      <c r="G8800" t="s">
        <v>8785</v>
      </c>
      <c r="H8800" s="1">
        <v>43054</v>
      </c>
      <c r="I8800">
        <v>6321</v>
      </c>
      <c r="J8800" t="s">
        <v>7</v>
      </c>
      <c r="K8800" t="s">
        <v>14</v>
      </c>
      <c r="L8800">
        <v>22.1</v>
      </c>
    </row>
    <row r="8801" spans="1:12" x14ac:dyDescent="0.55000000000000004">
      <c r="A8801" s="24" t="str">
        <f t="shared" si="137"/>
        <v>10259</v>
      </c>
      <c r="B8801" s="24" t="s">
        <v>27</v>
      </c>
      <c r="C8801" s="25">
        <v>43054</v>
      </c>
      <c r="D8801" s="24">
        <f>IFERROR(VLOOKUP(B8801,'2017_GT Roster'!$B$6:$H$21,7, FALSE), "NO MATCH!!!")</f>
        <v>9</v>
      </c>
      <c r="E8801" s="24">
        <f>IFERROR(VLOOKUP(GAME_JUMP_REPORT_CONSOLIDATED!C8801,GAME_INDEX!$A$7:$E$34,5,FALSE), "NO MATCH")</f>
        <v>1025</v>
      </c>
      <c r="F8801" s="24" t="str">
        <f>IFERROR(VLOOKUP(C8801,GAME_INDEX!$A$7:$E$34,4,FALSE), "NO MATCH!!!")</f>
        <v>Clemson</v>
      </c>
      <c r="G8801" t="s">
        <v>8786</v>
      </c>
      <c r="H8801" s="1">
        <v>43054</v>
      </c>
      <c r="I8801">
        <v>6323</v>
      </c>
      <c r="J8801" t="s">
        <v>7</v>
      </c>
      <c r="K8801" t="s">
        <v>27</v>
      </c>
      <c r="L8801">
        <v>10.6</v>
      </c>
    </row>
    <row r="8802" spans="1:12" x14ac:dyDescent="0.55000000000000004">
      <c r="A8802" s="24" t="str">
        <f t="shared" si="137"/>
        <v>102511</v>
      </c>
      <c r="B8802" s="24" t="s">
        <v>14</v>
      </c>
      <c r="C8802" s="25">
        <v>43054</v>
      </c>
      <c r="D8802" s="24">
        <f>IFERROR(VLOOKUP(B8802,'2017_GT Roster'!$B$6:$H$21,7, FALSE), "NO MATCH!!!")</f>
        <v>11</v>
      </c>
      <c r="E8802" s="24">
        <f>IFERROR(VLOOKUP(GAME_JUMP_REPORT_CONSOLIDATED!C8802,GAME_INDEX!$A$7:$E$34,5,FALSE), "NO MATCH")</f>
        <v>1025</v>
      </c>
      <c r="F8802" s="24" t="str">
        <f>IFERROR(VLOOKUP(C8802,GAME_INDEX!$A$7:$E$34,4,FALSE), "NO MATCH!!!")</f>
        <v>Clemson</v>
      </c>
      <c r="G8802" t="s">
        <v>8787</v>
      </c>
      <c r="H8802" s="1">
        <v>43054</v>
      </c>
      <c r="I8802">
        <v>6363</v>
      </c>
      <c r="J8802" t="s">
        <v>7</v>
      </c>
      <c r="K8802" t="s">
        <v>14</v>
      </c>
      <c r="L8802">
        <v>22.4</v>
      </c>
    </row>
    <row r="8803" spans="1:12" x14ac:dyDescent="0.55000000000000004">
      <c r="A8803" s="24" t="str">
        <f t="shared" si="137"/>
        <v>10259</v>
      </c>
      <c r="B8803" s="24" t="s">
        <v>27</v>
      </c>
      <c r="C8803" s="25">
        <v>43054</v>
      </c>
      <c r="D8803" s="24">
        <f>IFERROR(VLOOKUP(B8803,'2017_GT Roster'!$B$6:$H$21,7, FALSE), "NO MATCH!!!")</f>
        <v>9</v>
      </c>
      <c r="E8803" s="24">
        <f>IFERROR(VLOOKUP(GAME_JUMP_REPORT_CONSOLIDATED!C8803,GAME_INDEX!$A$7:$E$34,5,FALSE), "NO MATCH")</f>
        <v>1025</v>
      </c>
      <c r="F8803" s="24" t="str">
        <f>IFERROR(VLOOKUP(C8803,GAME_INDEX!$A$7:$E$34,4,FALSE), "NO MATCH!!!")</f>
        <v>Clemson</v>
      </c>
      <c r="G8803" t="s">
        <v>8788</v>
      </c>
      <c r="H8803" s="1">
        <v>43054</v>
      </c>
      <c r="I8803">
        <v>6367</v>
      </c>
      <c r="J8803" t="s">
        <v>7</v>
      </c>
      <c r="K8803" t="s">
        <v>27</v>
      </c>
      <c r="L8803">
        <v>12.4</v>
      </c>
    </row>
    <row r="8804" spans="1:12" x14ac:dyDescent="0.55000000000000004">
      <c r="A8804" s="24" t="str">
        <f t="shared" si="137"/>
        <v>10251</v>
      </c>
      <c r="B8804" s="24" t="s">
        <v>3254</v>
      </c>
      <c r="C8804" s="25">
        <v>43054</v>
      </c>
      <c r="D8804" s="24">
        <f>IFERROR(VLOOKUP(B8804,'2017_GT Roster'!$B$6:$H$21,7, FALSE), "NO MATCH!!!")</f>
        <v>1</v>
      </c>
      <c r="E8804" s="24">
        <f>IFERROR(VLOOKUP(GAME_JUMP_REPORT_CONSOLIDATED!C8804,GAME_INDEX!$A$7:$E$34,5,FALSE), "NO MATCH")</f>
        <v>1025</v>
      </c>
      <c r="F8804" s="24" t="str">
        <f>IFERROR(VLOOKUP(C8804,GAME_INDEX!$A$7:$E$34,4,FALSE), "NO MATCH!!!")</f>
        <v>Clemson</v>
      </c>
      <c r="G8804" t="s">
        <v>8789</v>
      </c>
      <c r="H8804" s="1">
        <v>43054</v>
      </c>
      <c r="I8804">
        <v>6533</v>
      </c>
      <c r="J8804" t="s">
        <v>7</v>
      </c>
      <c r="K8804" t="s">
        <v>3254</v>
      </c>
      <c r="L8804">
        <v>12.9</v>
      </c>
    </row>
    <row r="8805" spans="1:12" x14ac:dyDescent="0.55000000000000004">
      <c r="A8805" s="24" t="str">
        <f t="shared" si="137"/>
        <v>102511</v>
      </c>
      <c r="B8805" s="24" t="s">
        <v>14</v>
      </c>
      <c r="C8805" s="25">
        <v>43054</v>
      </c>
      <c r="D8805" s="24">
        <f>IFERROR(VLOOKUP(B8805,'2017_GT Roster'!$B$6:$H$21,7, FALSE), "NO MATCH!!!")</f>
        <v>11</v>
      </c>
      <c r="E8805" s="24">
        <f>IFERROR(VLOOKUP(GAME_JUMP_REPORT_CONSOLIDATED!C8805,GAME_INDEX!$A$7:$E$34,5,FALSE), "NO MATCH")</f>
        <v>1025</v>
      </c>
      <c r="F8805" s="24" t="str">
        <f>IFERROR(VLOOKUP(C8805,GAME_INDEX!$A$7:$E$34,4,FALSE), "NO MATCH!!!")</f>
        <v>Clemson</v>
      </c>
      <c r="G8805" t="s">
        <v>8790</v>
      </c>
      <c r="H8805" s="1">
        <v>43054</v>
      </c>
      <c r="I8805">
        <v>6539</v>
      </c>
      <c r="J8805" t="s">
        <v>7</v>
      </c>
      <c r="K8805" t="s">
        <v>14</v>
      </c>
      <c r="L8805">
        <v>22.2</v>
      </c>
    </row>
    <row r="8806" spans="1:12" x14ac:dyDescent="0.55000000000000004">
      <c r="A8806" s="24" t="str">
        <f t="shared" si="137"/>
        <v>10254</v>
      </c>
      <c r="B8806" s="24" t="s">
        <v>3262</v>
      </c>
      <c r="C8806" s="25">
        <v>43054</v>
      </c>
      <c r="D8806" s="24">
        <f>IFERROR(VLOOKUP(B8806,'2017_GT Roster'!$B$6:$H$21,7, FALSE), "NO MATCH!!!")</f>
        <v>4</v>
      </c>
      <c r="E8806" s="24">
        <f>IFERROR(VLOOKUP(GAME_JUMP_REPORT_CONSOLIDATED!C8806,GAME_INDEX!$A$7:$E$34,5,FALSE), "NO MATCH")</f>
        <v>1025</v>
      </c>
      <c r="F8806" s="24" t="str">
        <f>IFERROR(VLOOKUP(C8806,GAME_INDEX!$A$7:$E$34,4,FALSE), "NO MATCH!!!")</f>
        <v>Clemson</v>
      </c>
      <c r="G8806" t="s">
        <v>8791</v>
      </c>
      <c r="H8806" s="1">
        <v>43054</v>
      </c>
      <c r="I8806">
        <v>6549</v>
      </c>
      <c r="J8806" t="s">
        <v>7</v>
      </c>
      <c r="K8806" t="s">
        <v>3262</v>
      </c>
      <c r="L8806">
        <v>18.8</v>
      </c>
    </row>
    <row r="8807" spans="1:12" x14ac:dyDescent="0.55000000000000004">
      <c r="A8807" s="24" t="str">
        <f t="shared" si="137"/>
        <v>10259</v>
      </c>
      <c r="B8807" s="24" t="s">
        <v>27</v>
      </c>
      <c r="C8807" s="25">
        <v>43054</v>
      </c>
      <c r="D8807" s="24">
        <f>IFERROR(VLOOKUP(B8807,'2017_GT Roster'!$B$6:$H$21,7, FALSE), "NO MATCH!!!")</f>
        <v>9</v>
      </c>
      <c r="E8807" s="24">
        <f>IFERROR(VLOOKUP(GAME_JUMP_REPORT_CONSOLIDATED!C8807,GAME_INDEX!$A$7:$E$34,5,FALSE), "NO MATCH")</f>
        <v>1025</v>
      </c>
      <c r="F8807" s="24" t="str">
        <f>IFERROR(VLOOKUP(C8807,GAME_INDEX!$A$7:$E$34,4,FALSE), "NO MATCH!!!")</f>
        <v>Clemson</v>
      </c>
      <c r="G8807" t="s">
        <v>8792</v>
      </c>
      <c r="H8807" s="1">
        <v>43054</v>
      </c>
      <c r="I8807">
        <v>6552</v>
      </c>
      <c r="J8807" t="s">
        <v>7</v>
      </c>
      <c r="K8807" t="s">
        <v>27</v>
      </c>
      <c r="L8807">
        <v>15.7</v>
      </c>
    </row>
    <row r="8808" spans="1:12" x14ac:dyDescent="0.55000000000000004">
      <c r="A8808" s="24" t="str">
        <f t="shared" si="137"/>
        <v>10254</v>
      </c>
      <c r="B8808" s="24" t="s">
        <v>3262</v>
      </c>
      <c r="C8808" s="25">
        <v>43054</v>
      </c>
      <c r="D8808" s="24">
        <f>IFERROR(VLOOKUP(B8808,'2017_GT Roster'!$B$6:$H$21,7, FALSE), "NO MATCH!!!")</f>
        <v>4</v>
      </c>
      <c r="E8808" s="24">
        <f>IFERROR(VLOOKUP(GAME_JUMP_REPORT_CONSOLIDATED!C8808,GAME_INDEX!$A$7:$E$34,5,FALSE), "NO MATCH")</f>
        <v>1025</v>
      </c>
      <c r="F8808" s="24" t="str">
        <f>IFERROR(VLOOKUP(C8808,GAME_INDEX!$A$7:$E$34,4,FALSE), "NO MATCH!!!")</f>
        <v>Clemson</v>
      </c>
      <c r="G8808" t="s">
        <v>8793</v>
      </c>
      <c r="H8808" s="1">
        <v>43054</v>
      </c>
      <c r="I8808">
        <v>6556</v>
      </c>
      <c r="J8808" t="s">
        <v>7</v>
      </c>
      <c r="K8808" t="s">
        <v>3262</v>
      </c>
      <c r="L8808">
        <v>16.5</v>
      </c>
    </row>
    <row r="8809" spans="1:12" x14ac:dyDescent="0.55000000000000004">
      <c r="A8809" s="24" t="str">
        <f t="shared" si="137"/>
        <v>10258</v>
      </c>
      <c r="B8809" s="24" t="s">
        <v>34</v>
      </c>
      <c r="C8809" s="25">
        <v>43054</v>
      </c>
      <c r="D8809" s="24">
        <f>IFERROR(VLOOKUP(B8809,'2017_GT Roster'!$B$6:$H$21,7, FALSE), "NO MATCH!!!")</f>
        <v>8</v>
      </c>
      <c r="E8809" s="24">
        <f>IFERROR(VLOOKUP(GAME_JUMP_REPORT_CONSOLIDATED!C8809,GAME_INDEX!$A$7:$E$34,5,FALSE), "NO MATCH")</f>
        <v>1025</v>
      </c>
      <c r="F8809" s="24" t="str">
        <f>IFERROR(VLOOKUP(C8809,GAME_INDEX!$A$7:$E$34,4,FALSE), "NO MATCH!!!")</f>
        <v>Clemson</v>
      </c>
      <c r="G8809" t="s">
        <v>8794</v>
      </c>
      <c r="H8809" s="1">
        <v>43054</v>
      </c>
      <c r="I8809">
        <v>6564</v>
      </c>
      <c r="J8809" t="s">
        <v>7</v>
      </c>
      <c r="K8809" t="s">
        <v>34</v>
      </c>
      <c r="L8809">
        <v>8.3000000000000007</v>
      </c>
    </row>
    <row r="8810" spans="1:12" x14ac:dyDescent="0.55000000000000004">
      <c r="A8810" s="24" t="str">
        <f t="shared" si="137"/>
        <v>102511</v>
      </c>
      <c r="B8810" s="24" t="s">
        <v>14</v>
      </c>
      <c r="C8810" s="25">
        <v>43054</v>
      </c>
      <c r="D8810" s="24">
        <f>IFERROR(VLOOKUP(B8810,'2017_GT Roster'!$B$6:$H$21,7, FALSE), "NO MATCH!!!")</f>
        <v>11</v>
      </c>
      <c r="E8810" s="24">
        <f>IFERROR(VLOOKUP(GAME_JUMP_REPORT_CONSOLIDATED!C8810,GAME_INDEX!$A$7:$E$34,5,FALSE), "NO MATCH")</f>
        <v>1025</v>
      </c>
      <c r="F8810" s="24" t="str">
        <f>IFERROR(VLOOKUP(C8810,GAME_INDEX!$A$7:$E$34,4,FALSE), "NO MATCH!!!")</f>
        <v>Clemson</v>
      </c>
      <c r="G8810" t="s">
        <v>8795</v>
      </c>
      <c r="H8810" s="1">
        <v>43054</v>
      </c>
      <c r="I8810">
        <v>6565</v>
      </c>
      <c r="J8810" t="s">
        <v>7</v>
      </c>
      <c r="K8810" t="s">
        <v>14</v>
      </c>
      <c r="L8810">
        <v>11.1</v>
      </c>
    </row>
    <row r="8811" spans="1:12" x14ac:dyDescent="0.55000000000000004">
      <c r="A8811" s="24" t="str">
        <f t="shared" ref="A8811:A8872" si="138">E8811&amp;D8811</f>
        <v>10258</v>
      </c>
      <c r="B8811" s="24" t="s">
        <v>34</v>
      </c>
      <c r="C8811" s="25">
        <v>43054</v>
      </c>
      <c r="D8811" s="24">
        <f>IFERROR(VLOOKUP(B8811,'2017_GT Roster'!$B$6:$H$21,7, FALSE), "NO MATCH!!!")</f>
        <v>8</v>
      </c>
      <c r="E8811" s="24">
        <f>IFERROR(VLOOKUP(GAME_JUMP_REPORT_CONSOLIDATED!C8811,GAME_INDEX!$A$7:$E$34,5,FALSE), "NO MATCH")</f>
        <v>1025</v>
      </c>
      <c r="F8811" s="24" t="str">
        <f>IFERROR(VLOOKUP(C8811,GAME_INDEX!$A$7:$E$34,4,FALSE), "NO MATCH!!!")</f>
        <v>Clemson</v>
      </c>
      <c r="G8811" t="s">
        <v>8796</v>
      </c>
      <c r="H8811" s="1">
        <v>43054</v>
      </c>
      <c r="I8811">
        <v>6565</v>
      </c>
      <c r="J8811" t="s">
        <v>7</v>
      </c>
      <c r="K8811" t="s">
        <v>34</v>
      </c>
      <c r="L8811">
        <v>9.6999999999999993</v>
      </c>
    </row>
    <row r="8812" spans="1:12" x14ac:dyDescent="0.55000000000000004">
      <c r="A8812" s="24" t="str">
        <f t="shared" si="138"/>
        <v>102511</v>
      </c>
      <c r="B8812" s="24" t="s">
        <v>14</v>
      </c>
      <c r="C8812" s="25">
        <v>43054</v>
      </c>
      <c r="D8812" s="24">
        <f>IFERROR(VLOOKUP(B8812,'2017_GT Roster'!$B$6:$H$21,7, FALSE), "NO MATCH!!!")</f>
        <v>11</v>
      </c>
      <c r="E8812" s="24">
        <f>IFERROR(VLOOKUP(GAME_JUMP_REPORT_CONSOLIDATED!C8812,GAME_INDEX!$A$7:$E$34,5,FALSE), "NO MATCH")</f>
        <v>1025</v>
      </c>
      <c r="F8812" s="24" t="str">
        <f>IFERROR(VLOOKUP(C8812,GAME_INDEX!$A$7:$E$34,4,FALSE), "NO MATCH!!!")</f>
        <v>Clemson</v>
      </c>
      <c r="G8812" t="s">
        <v>8797</v>
      </c>
      <c r="H8812" s="1">
        <v>43054</v>
      </c>
      <c r="I8812">
        <v>6567</v>
      </c>
      <c r="J8812" t="s">
        <v>7</v>
      </c>
      <c r="K8812" t="s">
        <v>14</v>
      </c>
      <c r="L8812">
        <v>22.6</v>
      </c>
    </row>
    <row r="8813" spans="1:12" x14ac:dyDescent="0.55000000000000004">
      <c r="A8813" s="24" t="str">
        <f t="shared" si="138"/>
        <v>10259</v>
      </c>
      <c r="B8813" s="24" t="s">
        <v>27</v>
      </c>
      <c r="C8813" s="25">
        <v>43054</v>
      </c>
      <c r="D8813" s="24">
        <f>IFERROR(VLOOKUP(B8813,'2017_GT Roster'!$B$6:$H$21,7, FALSE), "NO MATCH!!!")</f>
        <v>9</v>
      </c>
      <c r="E8813" s="24">
        <f>IFERROR(VLOOKUP(GAME_JUMP_REPORT_CONSOLIDATED!C8813,GAME_INDEX!$A$7:$E$34,5,FALSE), "NO MATCH")</f>
        <v>1025</v>
      </c>
      <c r="F8813" s="24" t="str">
        <f>IFERROR(VLOOKUP(C8813,GAME_INDEX!$A$7:$E$34,4,FALSE), "NO MATCH!!!")</f>
        <v>Clemson</v>
      </c>
      <c r="G8813" t="s">
        <v>8798</v>
      </c>
      <c r="H8813" s="1">
        <v>43054</v>
      </c>
      <c r="I8813">
        <v>6571</v>
      </c>
      <c r="J8813" t="s">
        <v>7</v>
      </c>
      <c r="K8813" t="s">
        <v>27</v>
      </c>
      <c r="L8813">
        <v>15.3</v>
      </c>
    </row>
    <row r="8814" spans="1:12" x14ac:dyDescent="0.55000000000000004">
      <c r="A8814" s="24" t="str">
        <f t="shared" si="138"/>
        <v>10254</v>
      </c>
      <c r="B8814" s="24" t="s">
        <v>3262</v>
      </c>
      <c r="C8814" s="25">
        <v>43054</v>
      </c>
      <c r="D8814" s="24">
        <f>IFERROR(VLOOKUP(B8814,'2017_GT Roster'!$B$6:$H$21,7, FALSE), "NO MATCH!!!")</f>
        <v>4</v>
      </c>
      <c r="E8814" s="24">
        <f>IFERROR(VLOOKUP(GAME_JUMP_REPORT_CONSOLIDATED!C8814,GAME_INDEX!$A$7:$E$34,5,FALSE), "NO MATCH")</f>
        <v>1025</v>
      </c>
      <c r="F8814" s="24" t="str">
        <f>IFERROR(VLOOKUP(C8814,GAME_INDEX!$A$7:$E$34,4,FALSE), "NO MATCH!!!")</f>
        <v>Clemson</v>
      </c>
      <c r="G8814" t="s">
        <v>8799</v>
      </c>
      <c r="H8814" s="1">
        <v>43054</v>
      </c>
      <c r="I8814">
        <v>6577</v>
      </c>
      <c r="J8814" t="s">
        <v>7</v>
      </c>
      <c r="K8814" t="s">
        <v>3262</v>
      </c>
      <c r="L8814">
        <v>19.399999999999999</v>
      </c>
    </row>
    <row r="8815" spans="1:12" x14ac:dyDescent="0.55000000000000004">
      <c r="A8815" s="24" t="str">
        <f t="shared" si="138"/>
        <v>10258</v>
      </c>
      <c r="B8815" s="24" t="s">
        <v>34</v>
      </c>
      <c r="C8815" s="25">
        <v>43054</v>
      </c>
      <c r="D8815" s="24">
        <f>IFERROR(VLOOKUP(B8815,'2017_GT Roster'!$B$6:$H$21,7, FALSE), "NO MATCH!!!")</f>
        <v>8</v>
      </c>
      <c r="E8815" s="24">
        <f>IFERROR(VLOOKUP(GAME_JUMP_REPORT_CONSOLIDATED!C8815,GAME_INDEX!$A$7:$E$34,5,FALSE), "NO MATCH")</f>
        <v>1025</v>
      </c>
      <c r="F8815" s="24" t="str">
        <f>IFERROR(VLOOKUP(C8815,GAME_INDEX!$A$7:$E$34,4,FALSE), "NO MATCH!!!")</f>
        <v>Clemson</v>
      </c>
      <c r="G8815" t="s">
        <v>8800</v>
      </c>
      <c r="H8815" s="1">
        <v>43054</v>
      </c>
      <c r="I8815">
        <v>6586</v>
      </c>
      <c r="J8815" t="s">
        <v>7</v>
      </c>
      <c r="K8815" t="s">
        <v>34</v>
      </c>
      <c r="L8815">
        <v>15</v>
      </c>
    </row>
    <row r="8816" spans="1:12" x14ac:dyDescent="0.55000000000000004">
      <c r="A8816" s="24" t="str">
        <f t="shared" si="138"/>
        <v>10258</v>
      </c>
      <c r="B8816" s="24" t="s">
        <v>34</v>
      </c>
      <c r="C8816" s="25">
        <v>43054</v>
      </c>
      <c r="D8816" s="24">
        <f>IFERROR(VLOOKUP(B8816,'2017_GT Roster'!$B$6:$H$21,7, FALSE), "NO MATCH!!!")</f>
        <v>8</v>
      </c>
      <c r="E8816" s="24">
        <f>IFERROR(VLOOKUP(GAME_JUMP_REPORT_CONSOLIDATED!C8816,GAME_INDEX!$A$7:$E$34,5,FALSE), "NO MATCH")</f>
        <v>1025</v>
      </c>
      <c r="F8816" s="24" t="str">
        <f>IFERROR(VLOOKUP(C8816,GAME_INDEX!$A$7:$E$34,4,FALSE), "NO MATCH!!!")</f>
        <v>Clemson</v>
      </c>
      <c r="G8816" t="s">
        <v>8801</v>
      </c>
      <c r="H8816" s="1">
        <v>43054</v>
      </c>
      <c r="I8816">
        <v>6586</v>
      </c>
      <c r="J8816" t="s">
        <v>7</v>
      </c>
      <c r="K8816" t="s">
        <v>34</v>
      </c>
      <c r="L8816">
        <v>9.8000000000000007</v>
      </c>
    </row>
    <row r="8817" spans="1:12" x14ac:dyDescent="0.55000000000000004">
      <c r="A8817" s="24" t="str">
        <f t="shared" si="138"/>
        <v>10259</v>
      </c>
      <c r="B8817" s="24" t="s">
        <v>27</v>
      </c>
      <c r="C8817" s="25">
        <v>43054</v>
      </c>
      <c r="D8817" s="24">
        <f>IFERROR(VLOOKUP(B8817,'2017_GT Roster'!$B$6:$H$21,7, FALSE), "NO MATCH!!!")</f>
        <v>9</v>
      </c>
      <c r="E8817" s="24">
        <f>IFERROR(VLOOKUP(GAME_JUMP_REPORT_CONSOLIDATED!C8817,GAME_INDEX!$A$7:$E$34,5,FALSE), "NO MATCH")</f>
        <v>1025</v>
      </c>
      <c r="F8817" s="24" t="str">
        <f>IFERROR(VLOOKUP(C8817,GAME_INDEX!$A$7:$E$34,4,FALSE), "NO MATCH!!!")</f>
        <v>Clemson</v>
      </c>
      <c r="G8817" t="s">
        <v>8802</v>
      </c>
      <c r="H8817" s="1">
        <v>43054</v>
      </c>
      <c r="I8817">
        <v>6592</v>
      </c>
      <c r="J8817" t="s">
        <v>7</v>
      </c>
      <c r="K8817" t="s">
        <v>27</v>
      </c>
      <c r="L8817">
        <v>11.2</v>
      </c>
    </row>
    <row r="8818" spans="1:12" x14ac:dyDescent="0.55000000000000004">
      <c r="A8818" s="24" t="str">
        <f t="shared" si="138"/>
        <v>10258</v>
      </c>
      <c r="B8818" s="24" t="s">
        <v>34</v>
      </c>
      <c r="C8818" s="25">
        <v>43054</v>
      </c>
      <c r="D8818" s="24">
        <f>IFERROR(VLOOKUP(B8818,'2017_GT Roster'!$B$6:$H$21,7, FALSE), "NO MATCH!!!")</f>
        <v>8</v>
      </c>
      <c r="E8818" s="24">
        <f>IFERROR(VLOOKUP(GAME_JUMP_REPORT_CONSOLIDATED!C8818,GAME_INDEX!$A$7:$E$34,5,FALSE), "NO MATCH")</f>
        <v>1025</v>
      </c>
      <c r="F8818" s="24" t="str">
        <f>IFERROR(VLOOKUP(C8818,GAME_INDEX!$A$7:$E$34,4,FALSE), "NO MATCH!!!")</f>
        <v>Clemson</v>
      </c>
      <c r="G8818" t="s">
        <v>8803</v>
      </c>
      <c r="H8818" s="1">
        <v>43054</v>
      </c>
      <c r="I8818">
        <v>6686</v>
      </c>
      <c r="J8818" t="s">
        <v>7</v>
      </c>
      <c r="K8818" t="s">
        <v>34</v>
      </c>
      <c r="L8818">
        <v>13.9</v>
      </c>
    </row>
    <row r="8819" spans="1:12" x14ac:dyDescent="0.55000000000000004">
      <c r="A8819" s="24" t="str">
        <f t="shared" si="138"/>
        <v>10259</v>
      </c>
      <c r="B8819" s="24" t="s">
        <v>27</v>
      </c>
      <c r="C8819" s="25">
        <v>43054</v>
      </c>
      <c r="D8819" s="24">
        <f>IFERROR(VLOOKUP(B8819,'2017_GT Roster'!$B$6:$H$21,7, FALSE), "NO MATCH!!!")</f>
        <v>9</v>
      </c>
      <c r="E8819" s="24">
        <f>IFERROR(VLOOKUP(GAME_JUMP_REPORT_CONSOLIDATED!C8819,GAME_INDEX!$A$7:$E$34,5,FALSE), "NO MATCH")</f>
        <v>1025</v>
      </c>
      <c r="F8819" s="24" t="str">
        <f>IFERROR(VLOOKUP(C8819,GAME_INDEX!$A$7:$E$34,4,FALSE), "NO MATCH!!!")</f>
        <v>Clemson</v>
      </c>
      <c r="G8819" t="s">
        <v>8804</v>
      </c>
      <c r="H8819" s="1">
        <v>43054</v>
      </c>
      <c r="I8819">
        <v>6691</v>
      </c>
      <c r="J8819" t="s">
        <v>7</v>
      </c>
      <c r="K8819" t="s">
        <v>27</v>
      </c>
      <c r="L8819">
        <v>12.4</v>
      </c>
    </row>
    <row r="8820" spans="1:12" x14ac:dyDescent="0.55000000000000004">
      <c r="A8820" s="24" t="str">
        <f t="shared" si="138"/>
        <v>10254</v>
      </c>
      <c r="B8820" s="24" t="s">
        <v>3262</v>
      </c>
      <c r="C8820" s="25">
        <v>43054</v>
      </c>
      <c r="D8820" s="24">
        <f>IFERROR(VLOOKUP(B8820,'2017_GT Roster'!$B$6:$H$21,7, FALSE), "NO MATCH!!!")</f>
        <v>4</v>
      </c>
      <c r="E8820" s="24">
        <f>IFERROR(VLOOKUP(GAME_JUMP_REPORT_CONSOLIDATED!C8820,GAME_INDEX!$A$7:$E$34,5,FALSE), "NO MATCH")</f>
        <v>1025</v>
      </c>
      <c r="F8820" s="24" t="str">
        <f>IFERROR(VLOOKUP(C8820,GAME_INDEX!$A$7:$E$34,4,FALSE), "NO MATCH!!!")</f>
        <v>Clemson</v>
      </c>
      <c r="G8820" t="s">
        <v>8805</v>
      </c>
      <c r="H8820" s="1">
        <v>43054</v>
      </c>
      <c r="I8820">
        <v>6699</v>
      </c>
      <c r="J8820" t="s">
        <v>7</v>
      </c>
      <c r="K8820" t="s">
        <v>3262</v>
      </c>
      <c r="L8820">
        <v>19.100000000000001</v>
      </c>
    </row>
    <row r="8821" spans="1:12" x14ac:dyDescent="0.55000000000000004">
      <c r="A8821" s="24" t="str">
        <f t="shared" si="138"/>
        <v>10259</v>
      </c>
      <c r="B8821" s="24" t="s">
        <v>27</v>
      </c>
      <c r="C8821" s="25">
        <v>43054</v>
      </c>
      <c r="D8821" s="24">
        <f>IFERROR(VLOOKUP(B8821,'2017_GT Roster'!$B$6:$H$21,7, FALSE), "NO MATCH!!!")</f>
        <v>9</v>
      </c>
      <c r="E8821" s="24">
        <f>IFERROR(VLOOKUP(GAME_JUMP_REPORT_CONSOLIDATED!C8821,GAME_INDEX!$A$7:$E$34,5,FALSE), "NO MATCH")</f>
        <v>1025</v>
      </c>
      <c r="F8821" s="24" t="str">
        <f>IFERROR(VLOOKUP(C8821,GAME_INDEX!$A$7:$E$34,4,FALSE), "NO MATCH!!!")</f>
        <v>Clemson</v>
      </c>
      <c r="G8821" t="s">
        <v>8806</v>
      </c>
      <c r="H8821" s="1">
        <v>43054</v>
      </c>
      <c r="I8821">
        <v>6711</v>
      </c>
      <c r="J8821" t="s">
        <v>7</v>
      </c>
      <c r="K8821" t="s">
        <v>27</v>
      </c>
      <c r="L8821">
        <v>11.1</v>
      </c>
    </row>
    <row r="8822" spans="1:12" x14ac:dyDescent="0.55000000000000004">
      <c r="A8822" s="24" t="str">
        <f t="shared" si="138"/>
        <v>10258</v>
      </c>
      <c r="B8822" s="24" t="s">
        <v>34</v>
      </c>
      <c r="C8822" s="25">
        <v>43054</v>
      </c>
      <c r="D8822" s="24">
        <f>IFERROR(VLOOKUP(B8822,'2017_GT Roster'!$B$6:$H$21,7, FALSE), "NO MATCH!!!")</f>
        <v>8</v>
      </c>
      <c r="E8822" s="24">
        <f>IFERROR(VLOOKUP(GAME_JUMP_REPORT_CONSOLIDATED!C8822,GAME_INDEX!$A$7:$E$34,5,FALSE), "NO MATCH")</f>
        <v>1025</v>
      </c>
      <c r="F8822" s="24" t="str">
        <f>IFERROR(VLOOKUP(C8822,GAME_INDEX!$A$7:$E$34,4,FALSE), "NO MATCH!!!")</f>
        <v>Clemson</v>
      </c>
      <c r="G8822" t="s">
        <v>8807</v>
      </c>
      <c r="H8822" s="1">
        <v>43054</v>
      </c>
      <c r="I8822">
        <v>6711</v>
      </c>
      <c r="J8822" t="s">
        <v>7</v>
      </c>
      <c r="K8822" t="s">
        <v>34</v>
      </c>
      <c r="L8822">
        <v>16.3</v>
      </c>
    </row>
    <row r="8823" spans="1:12" x14ac:dyDescent="0.55000000000000004">
      <c r="A8823" s="24" t="str">
        <f t="shared" si="138"/>
        <v>102511</v>
      </c>
      <c r="B8823" s="24" t="s">
        <v>14</v>
      </c>
      <c r="C8823" s="25">
        <v>43054</v>
      </c>
      <c r="D8823" s="24">
        <f>IFERROR(VLOOKUP(B8823,'2017_GT Roster'!$B$6:$H$21,7, FALSE), "NO MATCH!!!")</f>
        <v>11</v>
      </c>
      <c r="E8823" s="24">
        <f>IFERROR(VLOOKUP(GAME_JUMP_REPORT_CONSOLIDATED!C8823,GAME_INDEX!$A$7:$E$34,5,FALSE), "NO MATCH")</f>
        <v>1025</v>
      </c>
      <c r="F8823" s="24" t="str">
        <f>IFERROR(VLOOKUP(C8823,GAME_INDEX!$A$7:$E$34,4,FALSE), "NO MATCH!!!")</f>
        <v>Clemson</v>
      </c>
      <c r="G8823" t="s">
        <v>8808</v>
      </c>
      <c r="H8823" s="1">
        <v>43054</v>
      </c>
      <c r="I8823">
        <v>6716</v>
      </c>
      <c r="J8823" t="s">
        <v>7</v>
      </c>
      <c r="K8823" t="s">
        <v>14</v>
      </c>
      <c r="L8823">
        <v>11.4</v>
      </c>
    </row>
    <row r="8824" spans="1:12" x14ac:dyDescent="0.55000000000000004">
      <c r="A8824" s="24" t="str">
        <f t="shared" si="138"/>
        <v>10254</v>
      </c>
      <c r="B8824" s="24" t="s">
        <v>3262</v>
      </c>
      <c r="C8824" s="25">
        <v>43054</v>
      </c>
      <c r="D8824" s="24">
        <f>IFERROR(VLOOKUP(B8824,'2017_GT Roster'!$B$6:$H$21,7, FALSE), "NO MATCH!!!")</f>
        <v>4</v>
      </c>
      <c r="E8824" s="24">
        <f>IFERROR(VLOOKUP(GAME_JUMP_REPORT_CONSOLIDATED!C8824,GAME_INDEX!$A$7:$E$34,5,FALSE), "NO MATCH")</f>
        <v>1025</v>
      </c>
      <c r="F8824" s="24" t="str">
        <f>IFERROR(VLOOKUP(C8824,GAME_INDEX!$A$7:$E$34,4,FALSE), "NO MATCH!!!")</f>
        <v>Clemson</v>
      </c>
      <c r="G8824" t="s">
        <v>8809</v>
      </c>
      <c r="H8824" s="1">
        <v>43054</v>
      </c>
      <c r="I8824">
        <v>6718</v>
      </c>
      <c r="J8824" t="s">
        <v>7</v>
      </c>
      <c r="K8824" t="s">
        <v>3262</v>
      </c>
      <c r="L8824">
        <v>22.2</v>
      </c>
    </row>
    <row r="8825" spans="1:12" x14ac:dyDescent="0.55000000000000004">
      <c r="A8825" s="24" t="str">
        <f t="shared" si="138"/>
        <v>10259</v>
      </c>
      <c r="B8825" s="24" t="s">
        <v>27</v>
      </c>
      <c r="C8825" s="25">
        <v>43054</v>
      </c>
      <c r="D8825" s="24">
        <f>IFERROR(VLOOKUP(B8825,'2017_GT Roster'!$B$6:$H$21,7, FALSE), "NO MATCH!!!")</f>
        <v>9</v>
      </c>
      <c r="E8825" s="24">
        <f>IFERROR(VLOOKUP(GAME_JUMP_REPORT_CONSOLIDATED!C8825,GAME_INDEX!$A$7:$E$34,5,FALSE), "NO MATCH")</f>
        <v>1025</v>
      </c>
      <c r="F8825" s="24" t="str">
        <f>IFERROR(VLOOKUP(C8825,GAME_INDEX!$A$7:$E$34,4,FALSE), "NO MATCH!!!")</f>
        <v>Clemson</v>
      </c>
      <c r="G8825" t="s">
        <v>8810</v>
      </c>
      <c r="H8825" s="1">
        <v>43054</v>
      </c>
      <c r="I8825">
        <v>6718</v>
      </c>
      <c r="J8825" t="s">
        <v>7</v>
      </c>
      <c r="K8825" t="s">
        <v>27</v>
      </c>
      <c r="L8825">
        <v>14.9</v>
      </c>
    </row>
    <row r="8826" spans="1:12" x14ac:dyDescent="0.55000000000000004">
      <c r="A8826" s="24" t="str">
        <f t="shared" si="138"/>
        <v>10259</v>
      </c>
      <c r="B8826" s="24" t="s">
        <v>27</v>
      </c>
      <c r="C8826" s="25">
        <v>43054</v>
      </c>
      <c r="D8826" s="24">
        <f>IFERROR(VLOOKUP(B8826,'2017_GT Roster'!$B$6:$H$21,7, FALSE), "NO MATCH!!!")</f>
        <v>9</v>
      </c>
      <c r="E8826" s="24">
        <f>IFERROR(VLOOKUP(GAME_JUMP_REPORT_CONSOLIDATED!C8826,GAME_INDEX!$A$7:$E$34,5,FALSE), "NO MATCH")</f>
        <v>1025</v>
      </c>
      <c r="F8826" s="24" t="str">
        <f>IFERROR(VLOOKUP(C8826,GAME_INDEX!$A$7:$E$34,4,FALSE), "NO MATCH!!!")</f>
        <v>Clemson</v>
      </c>
      <c r="G8826" t="s">
        <v>8811</v>
      </c>
      <c r="H8826" s="1">
        <v>43054</v>
      </c>
      <c r="I8826">
        <v>6721</v>
      </c>
      <c r="J8826" t="s">
        <v>7</v>
      </c>
      <c r="K8826" t="s">
        <v>27</v>
      </c>
      <c r="L8826">
        <v>10.9</v>
      </c>
    </row>
    <row r="8827" spans="1:12" x14ac:dyDescent="0.55000000000000004">
      <c r="A8827" s="24" t="str">
        <f t="shared" si="138"/>
        <v>10254</v>
      </c>
      <c r="B8827" s="24" t="s">
        <v>3262</v>
      </c>
      <c r="C8827" s="25">
        <v>43054</v>
      </c>
      <c r="D8827" s="24">
        <f>IFERROR(VLOOKUP(B8827,'2017_GT Roster'!$B$6:$H$21,7, FALSE), "NO MATCH!!!")</f>
        <v>4</v>
      </c>
      <c r="E8827" s="24">
        <f>IFERROR(VLOOKUP(GAME_JUMP_REPORT_CONSOLIDATED!C8827,GAME_INDEX!$A$7:$E$34,5,FALSE), "NO MATCH")</f>
        <v>1025</v>
      </c>
      <c r="F8827" s="24" t="str">
        <f>IFERROR(VLOOKUP(C8827,GAME_INDEX!$A$7:$E$34,4,FALSE), "NO MATCH!!!")</f>
        <v>Clemson</v>
      </c>
      <c r="G8827" t="s">
        <v>8812</v>
      </c>
      <c r="H8827" s="1">
        <v>43054</v>
      </c>
      <c r="I8827">
        <v>6724</v>
      </c>
      <c r="J8827" t="s">
        <v>7</v>
      </c>
      <c r="K8827" t="s">
        <v>3262</v>
      </c>
      <c r="L8827">
        <v>23</v>
      </c>
    </row>
    <row r="8828" spans="1:12" x14ac:dyDescent="0.55000000000000004">
      <c r="A8828" s="24" t="str">
        <f t="shared" si="138"/>
        <v>10258</v>
      </c>
      <c r="B8828" s="24" t="s">
        <v>34</v>
      </c>
      <c r="C8828" s="25">
        <v>43054</v>
      </c>
      <c r="D8828" s="24">
        <f>IFERROR(VLOOKUP(B8828,'2017_GT Roster'!$B$6:$H$21,7, FALSE), "NO MATCH!!!")</f>
        <v>8</v>
      </c>
      <c r="E8828" s="24">
        <f>IFERROR(VLOOKUP(GAME_JUMP_REPORT_CONSOLIDATED!C8828,GAME_INDEX!$A$7:$E$34,5,FALSE), "NO MATCH")</f>
        <v>1025</v>
      </c>
      <c r="F8828" s="24" t="str">
        <f>IFERROR(VLOOKUP(C8828,GAME_INDEX!$A$7:$E$34,4,FALSE), "NO MATCH!!!")</f>
        <v>Clemson</v>
      </c>
      <c r="G8828" t="s">
        <v>8813</v>
      </c>
      <c r="H8828" s="1">
        <v>43054</v>
      </c>
      <c r="I8828">
        <v>6733</v>
      </c>
      <c r="J8828" t="s">
        <v>7</v>
      </c>
      <c r="K8828" t="s">
        <v>34</v>
      </c>
      <c r="L8828">
        <v>15.2</v>
      </c>
    </row>
    <row r="8829" spans="1:12" x14ac:dyDescent="0.55000000000000004">
      <c r="A8829" s="24" t="str">
        <f t="shared" si="138"/>
        <v>10259</v>
      </c>
      <c r="B8829" s="24" t="s">
        <v>27</v>
      </c>
      <c r="C8829" s="25">
        <v>43054</v>
      </c>
      <c r="D8829" s="24">
        <f>IFERROR(VLOOKUP(B8829,'2017_GT Roster'!$B$6:$H$21,7, FALSE), "NO MATCH!!!")</f>
        <v>9</v>
      </c>
      <c r="E8829" s="24">
        <f>IFERROR(VLOOKUP(GAME_JUMP_REPORT_CONSOLIDATED!C8829,GAME_INDEX!$A$7:$E$34,5,FALSE), "NO MATCH")</f>
        <v>1025</v>
      </c>
      <c r="F8829" s="24" t="str">
        <f>IFERROR(VLOOKUP(C8829,GAME_INDEX!$A$7:$E$34,4,FALSE), "NO MATCH!!!")</f>
        <v>Clemson</v>
      </c>
      <c r="G8829" t="s">
        <v>8814</v>
      </c>
      <c r="H8829" s="1">
        <v>43054</v>
      </c>
      <c r="I8829">
        <v>6734</v>
      </c>
      <c r="J8829" t="s">
        <v>7</v>
      </c>
      <c r="K8829" t="s">
        <v>27</v>
      </c>
      <c r="L8829">
        <v>11</v>
      </c>
    </row>
    <row r="8830" spans="1:12" x14ac:dyDescent="0.55000000000000004">
      <c r="A8830" s="24" t="str">
        <f t="shared" si="138"/>
        <v>102511</v>
      </c>
      <c r="B8830" s="24" t="s">
        <v>14</v>
      </c>
      <c r="C8830" s="25">
        <v>43054</v>
      </c>
      <c r="D8830" s="24">
        <f>IFERROR(VLOOKUP(B8830,'2017_GT Roster'!$B$6:$H$21,7, FALSE), "NO MATCH!!!")</f>
        <v>11</v>
      </c>
      <c r="E8830" s="24">
        <f>IFERROR(VLOOKUP(GAME_JUMP_REPORT_CONSOLIDATED!C8830,GAME_INDEX!$A$7:$E$34,5,FALSE), "NO MATCH")</f>
        <v>1025</v>
      </c>
      <c r="F8830" s="24" t="str">
        <f>IFERROR(VLOOKUP(C8830,GAME_INDEX!$A$7:$E$34,4,FALSE), "NO MATCH!!!")</f>
        <v>Clemson</v>
      </c>
      <c r="G8830" t="s">
        <v>8815</v>
      </c>
      <c r="H8830" s="1">
        <v>43054</v>
      </c>
      <c r="I8830">
        <v>6737</v>
      </c>
      <c r="J8830" t="s">
        <v>7</v>
      </c>
      <c r="K8830" t="s">
        <v>14</v>
      </c>
      <c r="L8830">
        <v>10.3</v>
      </c>
    </row>
    <row r="8831" spans="1:12" x14ac:dyDescent="0.55000000000000004">
      <c r="A8831" s="24" t="str">
        <f t="shared" si="138"/>
        <v>10259</v>
      </c>
      <c r="B8831" s="24" t="s">
        <v>27</v>
      </c>
      <c r="C8831" s="25">
        <v>43054</v>
      </c>
      <c r="D8831" s="24">
        <f>IFERROR(VLOOKUP(B8831,'2017_GT Roster'!$B$6:$H$21,7, FALSE), "NO MATCH!!!")</f>
        <v>9</v>
      </c>
      <c r="E8831" s="24">
        <f>IFERROR(VLOOKUP(GAME_JUMP_REPORT_CONSOLIDATED!C8831,GAME_INDEX!$A$7:$E$34,5,FALSE), "NO MATCH")</f>
        <v>1025</v>
      </c>
      <c r="F8831" s="24" t="str">
        <f>IFERROR(VLOOKUP(C8831,GAME_INDEX!$A$7:$E$34,4,FALSE), "NO MATCH!!!")</f>
        <v>Clemson</v>
      </c>
      <c r="G8831" t="s">
        <v>8816</v>
      </c>
      <c r="H8831" s="1">
        <v>43054</v>
      </c>
      <c r="I8831">
        <v>6740</v>
      </c>
      <c r="J8831" t="s">
        <v>7</v>
      </c>
      <c r="K8831" t="s">
        <v>27</v>
      </c>
      <c r="L8831">
        <v>15.3</v>
      </c>
    </row>
    <row r="8832" spans="1:12" x14ac:dyDescent="0.55000000000000004">
      <c r="A8832" s="24" t="str">
        <f t="shared" si="138"/>
        <v>10259</v>
      </c>
      <c r="B8832" s="24" t="s">
        <v>27</v>
      </c>
      <c r="C8832" s="25">
        <v>43054</v>
      </c>
      <c r="D8832" s="24">
        <f>IFERROR(VLOOKUP(B8832,'2017_GT Roster'!$B$6:$H$21,7, FALSE), "NO MATCH!!!")</f>
        <v>9</v>
      </c>
      <c r="E8832" s="24">
        <f>IFERROR(VLOOKUP(GAME_JUMP_REPORT_CONSOLIDATED!C8832,GAME_INDEX!$A$7:$E$34,5,FALSE), "NO MATCH")</f>
        <v>1025</v>
      </c>
      <c r="F8832" s="24" t="str">
        <f>IFERROR(VLOOKUP(C8832,GAME_INDEX!$A$7:$E$34,4,FALSE), "NO MATCH!!!")</f>
        <v>Clemson</v>
      </c>
      <c r="G8832" t="s">
        <v>8817</v>
      </c>
      <c r="H8832" s="1">
        <v>43054</v>
      </c>
      <c r="I8832">
        <v>6742</v>
      </c>
      <c r="J8832" t="s">
        <v>7</v>
      </c>
      <c r="K8832" t="s">
        <v>27</v>
      </c>
      <c r="L8832">
        <v>12.9</v>
      </c>
    </row>
    <row r="8833" spans="1:12" x14ac:dyDescent="0.55000000000000004">
      <c r="A8833" s="24" t="str">
        <f t="shared" si="138"/>
        <v>10254</v>
      </c>
      <c r="B8833" s="24" t="s">
        <v>3262</v>
      </c>
      <c r="C8833" s="25">
        <v>43054</v>
      </c>
      <c r="D8833" s="24">
        <f>IFERROR(VLOOKUP(B8833,'2017_GT Roster'!$B$6:$H$21,7, FALSE), "NO MATCH!!!")</f>
        <v>4</v>
      </c>
      <c r="E8833" s="24">
        <f>IFERROR(VLOOKUP(GAME_JUMP_REPORT_CONSOLIDATED!C8833,GAME_INDEX!$A$7:$E$34,5,FALSE), "NO MATCH")</f>
        <v>1025</v>
      </c>
      <c r="F8833" s="24" t="str">
        <f>IFERROR(VLOOKUP(C8833,GAME_INDEX!$A$7:$E$34,4,FALSE), "NO MATCH!!!")</f>
        <v>Clemson</v>
      </c>
      <c r="G8833" t="s">
        <v>8818</v>
      </c>
      <c r="H8833" s="1">
        <v>43054</v>
      </c>
      <c r="I8833">
        <v>6745</v>
      </c>
      <c r="J8833" t="s">
        <v>7</v>
      </c>
      <c r="K8833" t="s">
        <v>3262</v>
      </c>
      <c r="L8833">
        <v>21</v>
      </c>
    </row>
    <row r="8834" spans="1:12" x14ac:dyDescent="0.55000000000000004">
      <c r="A8834" s="24" t="str">
        <f t="shared" si="138"/>
        <v>10258</v>
      </c>
      <c r="B8834" s="24" t="s">
        <v>34</v>
      </c>
      <c r="C8834" s="25">
        <v>43054</v>
      </c>
      <c r="D8834" s="24">
        <f>IFERROR(VLOOKUP(B8834,'2017_GT Roster'!$B$6:$H$21,7, FALSE), "NO MATCH!!!")</f>
        <v>8</v>
      </c>
      <c r="E8834" s="24">
        <f>IFERROR(VLOOKUP(GAME_JUMP_REPORT_CONSOLIDATED!C8834,GAME_INDEX!$A$7:$E$34,5,FALSE), "NO MATCH")</f>
        <v>1025</v>
      </c>
      <c r="F8834" s="24" t="str">
        <f>IFERROR(VLOOKUP(C8834,GAME_INDEX!$A$7:$E$34,4,FALSE), "NO MATCH!!!")</f>
        <v>Clemson</v>
      </c>
      <c r="G8834" t="s">
        <v>8819</v>
      </c>
      <c r="H8834" s="1">
        <v>43054</v>
      </c>
      <c r="I8834">
        <v>6753</v>
      </c>
      <c r="J8834" t="s">
        <v>7</v>
      </c>
      <c r="K8834" t="s">
        <v>34</v>
      </c>
      <c r="L8834">
        <v>11.2</v>
      </c>
    </row>
    <row r="8835" spans="1:12" x14ac:dyDescent="0.55000000000000004">
      <c r="A8835" s="24" t="str">
        <f t="shared" si="138"/>
        <v>10258</v>
      </c>
      <c r="B8835" s="24" t="s">
        <v>34</v>
      </c>
      <c r="C8835" s="25">
        <v>43054</v>
      </c>
      <c r="D8835" s="24">
        <f>IFERROR(VLOOKUP(B8835,'2017_GT Roster'!$B$6:$H$21,7, FALSE), "NO MATCH!!!")</f>
        <v>8</v>
      </c>
      <c r="E8835" s="24">
        <f>IFERROR(VLOOKUP(GAME_JUMP_REPORT_CONSOLIDATED!C8835,GAME_INDEX!$A$7:$E$34,5,FALSE), "NO MATCH")</f>
        <v>1025</v>
      </c>
      <c r="F8835" s="24" t="str">
        <f>IFERROR(VLOOKUP(C8835,GAME_INDEX!$A$7:$E$34,4,FALSE), "NO MATCH!!!")</f>
        <v>Clemson</v>
      </c>
      <c r="G8835" t="s">
        <v>8820</v>
      </c>
      <c r="H8835" s="1">
        <v>43054</v>
      </c>
      <c r="I8835">
        <v>6753</v>
      </c>
      <c r="J8835" t="s">
        <v>7</v>
      </c>
      <c r="K8835" t="s">
        <v>34</v>
      </c>
      <c r="L8835">
        <v>13.3</v>
      </c>
    </row>
    <row r="8836" spans="1:12" x14ac:dyDescent="0.55000000000000004">
      <c r="A8836" s="24" t="str">
        <f t="shared" si="138"/>
        <v>10259</v>
      </c>
      <c r="B8836" s="24" t="s">
        <v>27</v>
      </c>
      <c r="C8836" s="25">
        <v>43054</v>
      </c>
      <c r="D8836" s="24">
        <f>IFERROR(VLOOKUP(B8836,'2017_GT Roster'!$B$6:$H$21,7, FALSE), "NO MATCH!!!")</f>
        <v>9</v>
      </c>
      <c r="E8836" s="24">
        <f>IFERROR(VLOOKUP(GAME_JUMP_REPORT_CONSOLIDATED!C8836,GAME_INDEX!$A$7:$E$34,5,FALSE), "NO MATCH")</f>
        <v>1025</v>
      </c>
      <c r="F8836" s="24" t="str">
        <f>IFERROR(VLOOKUP(C8836,GAME_INDEX!$A$7:$E$34,4,FALSE), "NO MATCH!!!")</f>
        <v>Clemson</v>
      </c>
      <c r="G8836" t="s">
        <v>8821</v>
      </c>
      <c r="H8836" s="1">
        <v>43054</v>
      </c>
      <c r="I8836">
        <v>6757</v>
      </c>
      <c r="J8836" t="s">
        <v>7</v>
      </c>
      <c r="K8836" t="s">
        <v>27</v>
      </c>
      <c r="L8836">
        <v>10.7</v>
      </c>
    </row>
    <row r="8837" spans="1:12" x14ac:dyDescent="0.55000000000000004">
      <c r="A8837" s="24" t="str">
        <f t="shared" si="138"/>
        <v>10253</v>
      </c>
      <c r="B8837" s="24" t="s">
        <v>3344</v>
      </c>
      <c r="C8837" s="25">
        <v>43054</v>
      </c>
      <c r="D8837" s="24">
        <f>IFERROR(VLOOKUP(B8837,'2017_GT Roster'!$B$6:$H$21,7, FALSE), "NO MATCH!!!")</f>
        <v>3</v>
      </c>
      <c r="E8837" s="24">
        <f>IFERROR(VLOOKUP(GAME_JUMP_REPORT_CONSOLIDATED!C8837,GAME_INDEX!$A$7:$E$34,5,FALSE), "NO MATCH")</f>
        <v>1025</v>
      </c>
      <c r="F8837" s="24" t="str">
        <f>IFERROR(VLOOKUP(C8837,GAME_INDEX!$A$7:$E$34,4,FALSE), "NO MATCH!!!")</f>
        <v>Clemson</v>
      </c>
      <c r="G8837" t="s">
        <v>8822</v>
      </c>
      <c r="H8837" s="1">
        <v>43054</v>
      </c>
      <c r="I8837">
        <v>6763</v>
      </c>
      <c r="J8837" t="s">
        <v>7</v>
      </c>
      <c r="K8837" t="s">
        <v>3344</v>
      </c>
      <c r="L8837">
        <v>17.399999999999999</v>
      </c>
    </row>
    <row r="8838" spans="1:12" x14ac:dyDescent="0.55000000000000004">
      <c r="A8838" s="24" t="str">
        <f t="shared" si="138"/>
        <v>10254</v>
      </c>
      <c r="B8838" s="24" t="s">
        <v>3262</v>
      </c>
      <c r="C8838" s="25">
        <v>43054</v>
      </c>
      <c r="D8838" s="24">
        <f>IFERROR(VLOOKUP(B8838,'2017_GT Roster'!$B$6:$H$21,7, FALSE), "NO MATCH!!!")</f>
        <v>4</v>
      </c>
      <c r="E8838" s="24">
        <f>IFERROR(VLOOKUP(GAME_JUMP_REPORT_CONSOLIDATED!C8838,GAME_INDEX!$A$7:$E$34,5,FALSE), "NO MATCH")</f>
        <v>1025</v>
      </c>
      <c r="F8838" s="24" t="str">
        <f>IFERROR(VLOOKUP(C8838,GAME_INDEX!$A$7:$E$34,4,FALSE), "NO MATCH!!!")</f>
        <v>Clemson</v>
      </c>
      <c r="G8838" t="s">
        <v>8823</v>
      </c>
      <c r="H8838" s="1">
        <v>43054</v>
      </c>
      <c r="I8838">
        <v>6766</v>
      </c>
      <c r="J8838" t="s">
        <v>7</v>
      </c>
      <c r="K8838" t="s">
        <v>3262</v>
      </c>
      <c r="L8838">
        <v>18.5</v>
      </c>
    </row>
    <row r="8839" spans="1:12" x14ac:dyDescent="0.55000000000000004">
      <c r="A8839" s="24" t="str">
        <f t="shared" si="138"/>
        <v>10259</v>
      </c>
      <c r="B8839" s="24" t="s">
        <v>27</v>
      </c>
      <c r="C8839" s="25">
        <v>43054</v>
      </c>
      <c r="D8839" s="24">
        <f>IFERROR(VLOOKUP(B8839,'2017_GT Roster'!$B$6:$H$21,7, FALSE), "NO MATCH!!!")</f>
        <v>9</v>
      </c>
      <c r="E8839" s="24">
        <f>IFERROR(VLOOKUP(GAME_JUMP_REPORT_CONSOLIDATED!C8839,GAME_INDEX!$A$7:$E$34,5,FALSE), "NO MATCH")</f>
        <v>1025</v>
      </c>
      <c r="F8839" s="24" t="str">
        <f>IFERROR(VLOOKUP(C8839,GAME_INDEX!$A$7:$E$34,4,FALSE), "NO MATCH!!!")</f>
        <v>Clemson</v>
      </c>
      <c r="G8839" t="s">
        <v>8824</v>
      </c>
      <c r="H8839" s="1">
        <v>43054</v>
      </c>
      <c r="I8839">
        <v>6777</v>
      </c>
      <c r="J8839" t="s">
        <v>7</v>
      </c>
      <c r="K8839" t="s">
        <v>27</v>
      </c>
      <c r="L8839">
        <v>11.4</v>
      </c>
    </row>
    <row r="8840" spans="1:12" x14ac:dyDescent="0.55000000000000004">
      <c r="A8840" s="24" t="str">
        <f t="shared" si="138"/>
        <v>102511</v>
      </c>
      <c r="B8840" s="24" t="s">
        <v>14</v>
      </c>
      <c r="C8840" s="25">
        <v>43054</v>
      </c>
      <c r="D8840" s="24">
        <f>IFERROR(VLOOKUP(B8840,'2017_GT Roster'!$B$6:$H$21,7, FALSE), "NO MATCH!!!")</f>
        <v>11</v>
      </c>
      <c r="E8840" s="24">
        <f>IFERROR(VLOOKUP(GAME_JUMP_REPORT_CONSOLIDATED!C8840,GAME_INDEX!$A$7:$E$34,5,FALSE), "NO MATCH")</f>
        <v>1025</v>
      </c>
      <c r="F8840" s="24" t="str">
        <f>IFERROR(VLOOKUP(C8840,GAME_INDEX!$A$7:$E$34,4,FALSE), "NO MATCH!!!")</f>
        <v>Clemson</v>
      </c>
      <c r="G8840" t="s">
        <v>8825</v>
      </c>
      <c r="H8840" s="1">
        <v>43054</v>
      </c>
      <c r="I8840">
        <v>6778</v>
      </c>
      <c r="J8840" t="s">
        <v>7</v>
      </c>
      <c r="K8840" t="s">
        <v>14</v>
      </c>
      <c r="L8840">
        <v>19.399999999999999</v>
      </c>
    </row>
    <row r="8841" spans="1:12" x14ac:dyDescent="0.55000000000000004">
      <c r="A8841" s="24" t="str">
        <f t="shared" si="138"/>
        <v>10253</v>
      </c>
      <c r="B8841" s="24" t="s">
        <v>3344</v>
      </c>
      <c r="C8841" s="25">
        <v>43054</v>
      </c>
      <c r="D8841" s="24">
        <f>IFERROR(VLOOKUP(B8841,'2017_GT Roster'!$B$6:$H$21,7, FALSE), "NO MATCH!!!")</f>
        <v>3</v>
      </c>
      <c r="E8841" s="24">
        <f>IFERROR(VLOOKUP(GAME_JUMP_REPORT_CONSOLIDATED!C8841,GAME_INDEX!$A$7:$E$34,5,FALSE), "NO MATCH")</f>
        <v>1025</v>
      </c>
      <c r="F8841" s="24" t="str">
        <f>IFERROR(VLOOKUP(C8841,GAME_INDEX!$A$7:$E$34,4,FALSE), "NO MATCH!!!")</f>
        <v>Clemson</v>
      </c>
      <c r="G8841" t="s">
        <v>8826</v>
      </c>
      <c r="H8841" s="1">
        <v>43054</v>
      </c>
      <c r="I8841">
        <v>6784</v>
      </c>
      <c r="J8841" t="s">
        <v>7</v>
      </c>
      <c r="K8841" t="s">
        <v>3344</v>
      </c>
      <c r="L8841">
        <v>18.2</v>
      </c>
    </row>
    <row r="8842" spans="1:12" x14ac:dyDescent="0.55000000000000004">
      <c r="A8842" s="24" t="str">
        <f t="shared" si="138"/>
        <v>10254</v>
      </c>
      <c r="B8842" s="24" t="s">
        <v>3262</v>
      </c>
      <c r="C8842" s="25">
        <v>43054</v>
      </c>
      <c r="D8842" s="24">
        <f>IFERROR(VLOOKUP(B8842,'2017_GT Roster'!$B$6:$H$21,7, FALSE), "NO MATCH!!!")</f>
        <v>4</v>
      </c>
      <c r="E8842" s="24">
        <f>IFERROR(VLOOKUP(GAME_JUMP_REPORT_CONSOLIDATED!C8842,GAME_INDEX!$A$7:$E$34,5,FALSE), "NO MATCH")</f>
        <v>1025</v>
      </c>
      <c r="F8842" s="24" t="str">
        <f>IFERROR(VLOOKUP(C8842,GAME_INDEX!$A$7:$E$34,4,FALSE), "NO MATCH!!!")</f>
        <v>Clemson</v>
      </c>
      <c r="G8842" t="s">
        <v>8827</v>
      </c>
      <c r="H8842" s="1">
        <v>43054</v>
      </c>
      <c r="I8842">
        <v>6786</v>
      </c>
      <c r="J8842" t="s">
        <v>7</v>
      </c>
      <c r="K8842" t="s">
        <v>3262</v>
      </c>
      <c r="L8842">
        <v>19.899999999999999</v>
      </c>
    </row>
    <row r="8843" spans="1:12" x14ac:dyDescent="0.55000000000000004">
      <c r="A8843" s="24" t="str">
        <f t="shared" si="138"/>
        <v>10254</v>
      </c>
      <c r="B8843" s="24" t="s">
        <v>3262</v>
      </c>
      <c r="C8843" s="25">
        <v>43054</v>
      </c>
      <c r="D8843" s="24">
        <f>IFERROR(VLOOKUP(B8843,'2017_GT Roster'!$B$6:$H$21,7, FALSE), "NO MATCH!!!")</f>
        <v>4</v>
      </c>
      <c r="E8843" s="24">
        <f>IFERROR(VLOOKUP(GAME_JUMP_REPORT_CONSOLIDATED!C8843,GAME_INDEX!$A$7:$E$34,5,FALSE), "NO MATCH")</f>
        <v>1025</v>
      </c>
      <c r="F8843" s="24" t="str">
        <f>IFERROR(VLOOKUP(C8843,GAME_INDEX!$A$7:$E$34,4,FALSE), "NO MATCH!!!")</f>
        <v>Clemson</v>
      </c>
      <c r="G8843" t="s">
        <v>8828</v>
      </c>
      <c r="H8843" s="1">
        <v>43054</v>
      </c>
      <c r="I8843">
        <v>6788</v>
      </c>
      <c r="J8843" t="s">
        <v>7</v>
      </c>
      <c r="K8843" t="s">
        <v>3262</v>
      </c>
      <c r="L8843">
        <v>17.2</v>
      </c>
    </row>
    <row r="8844" spans="1:12" x14ac:dyDescent="0.55000000000000004">
      <c r="A8844" s="24" t="str">
        <f t="shared" si="138"/>
        <v>10258</v>
      </c>
      <c r="B8844" s="24" t="s">
        <v>34</v>
      </c>
      <c r="C8844" s="25">
        <v>43054</v>
      </c>
      <c r="D8844" s="24">
        <f>IFERROR(VLOOKUP(B8844,'2017_GT Roster'!$B$6:$H$21,7, FALSE), "NO MATCH!!!")</f>
        <v>8</v>
      </c>
      <c r="E8844" s="24">
        <f>IFERROR(VLOOKUP(GAME_JUMP_REPORT_CONSOLIDATED!C8844,GAME_INDEX!$A$7:$E$34,5,FALSE), "NO MATCH")</f>
        <v>1025</v>
      </c>
      <c r="F8844" s="24" t="str">
        <f>IFERROR(VLOOKUP(C8844,GAME_INDEX!$A$7:$E$34,4,FALSE), "NO MATCH!!!")</f>
        <v>Clemson</v>
      </c>
      <c r="G8844" t="s">
        <v>8829</v>
      </c>
      <c r="H8844" s="1">
        <v>43054</v>
      </c>
      <c r="I8844">
        <v>6796</v>
      </c>
      <c r="J8844" t="s">
        <v>7</v>
      </c>
      <c r="K8844" t="s">
        <v>34</v>
      </c>
      <c r="L8844">
        <v>15.7</v>
      </c>
    </row>
    <row r="8845" spans="1:12" x14ac:dyDescent="0.55000000000000004">
      <c r="A8845" s="24" t="str">
        <f t="shared" si="138"/>
        <v>10258</v>
      </c>
      <c r="B8845" s="24" t="s">
        <v>34</v>
      </c>
      <c r="C8845" s="25">
        <v>43054</v>
      </c>
      <c r="D8845" s="24">
        <f>IFERROR(VLOOKUP(B8845,'2017_GT Roster'!$B$6:$H$21,7, FALSE), "NO MATCH!!!")</f>
        <v>8</v>
      </c>
      <c r="E8845" s="24">
        <f>IFERROR(VLOOKUP(GAME_JUMP_REPORT_CONSOLIDATED!C8845,GAME_INDEX!$A$7:$E$34,5,FALSE), "NO MATCH")</f>
        <v>1025</v>
      </c>
      <c r="F8845" s="24" t="str">
        <f>IFERROR(VLOOKUP(C8845,GAME_INDEX!$A$7:$E$34,4,FALSE), "NO MATCH!!!")</f>
        <v>Clemson</v>
      </c>
      <c r="G8845" t="s">
        <v>8830</v>
      </c>
      <c r="H8845" s="1">
        <v>43054</v>
      </c>
      <c r="I8845">
        <v>6797</v>
      </c>
      <c r="J8845" t="s">
        <v>7</v>
      </c>
      <c r="K8845" t="s">
        <v>34</v>
      </c>
      <c r="L8845">
        <v>10.5</v>
      </c>
    </row>
    <row r="8846" spans="1:12" x14ac:dyDescent="0.55000000000000004">
      <c r="A8846" s="24" t="str">
        <f t="shared" si="138"/>
        <v>10258</v>
      </c>
      <c r="B8846" s="24" t="s">
        <v>34</v>
      </c>
      <c r="C8846" s="25">
        <v>43054</v>
      </c>
      <c r="D8846" s="24">
        <f>IFERROR(VLOOKUP(B8846,'2017_GT Roster'!$B$6:$H$21,7, FALSE), "NO MATCH!!!")</f>
        <v>8</v>
      </c>
      <c r="E8846" s="24">
        <f>IFERROR(VLOOKUP(GAME_JUMP_REPORT_CONSOLIDATED!C8846,GAME_INDEX!$A$7:$E$34,5,FALSE), "NO MATCH")</f>
        <v>1025</v>
      </c>
      <c r="F8846" s="24" t="str">
        <f>IFERROR(VLOOKUP(C8846,GAME_INDEX!$A$7:$E$34,4,FALSE), "NO MATCH!!!")</f>
        <v>Clemson</v>
      </c>
      <c r="G8846" t="s">
        <v>8831</v>
      </c>
      <c r="H8846" s="1">
        <v>43054</v>
      </c>
      <c r="I8846">
        <v>6797</v>
      </c>
      <c r="J8846" t="s">
        <v>7</v>
      </c>
      <c r="K8846" t="s">
        <v>34</v>
      </c>
      <c r="L8846">
        <v>12.4</v>
      </c>
    </row>
    <row r="8847" spans="1:12" x14ac:dyDescent="0.55000000000000004">
      <c r="A8847" s="24" t="str">
        <f t="shared" si="138"/>
        <v>102511</v>
      </c>
      <c r="B8847" s="24" t="s">
        <v>14</v>
      </c>
      <c r="C8847" s="25">
        <v>43054</v>
      </c>
      <c r="D8847" s="24">
        <f>IFERROR(VLOOKUP(B8847,'2017_GT Roster'!$B$6:$H$21,7, FALSE), "NO MATCH!!!")</f>
        <v>11</v>
      </c>
      <c r="E8847" s="24">
        <f>IFERROR(VLOOKUP(GAME_JUMP_REPORT_CONSOLIDATED!C8847,GAME_INDEX!$A$7:$E$34,5,FALSE), "NO MATCH")</f>
        <v>1025</v>
      </c>
      <c r="F8847" s="24" t="str">
        <f>IFERROR(VLOOKUP(C8847,GAME_INDEX!$A$7:$E$34,4,FALSE), "NO MATCH!!!")</f>
        <v>Clemson</v>
      </c>
      <c r="G8847" t="s">
        <v>8832</v>
      </c>
      <c r="H8847" s="1">
        <v>43054</v>
      </c>
      <c r="I8847">
        <v>6801</v>
      </c>
      <c r="J8847" t="s">
        <v>7</v>
      </c>
      <c r="K8847" t="s">
        <v>14</v>
      </c>
      <c r="L8847">
        <v>12.2</v>
      </c>
    </row>
    <row r="8848" spans="1:12" x14ac:dyDescent="0.55000000000000004">
      <c r="A8848" s="24" t="str">
        <f t="shared" si="138"/>
        <v>10259</v>
      </c>
      <c r="B8848" s="24" t="s">
        <v>27</v>
      </c>
      <c r="C8848" s="25">
        <v>43054</v>
      </c>
      <c r="D8848" s="24">
        <f>IFERROR(VLOOKUP(B8848,'2017_GT Roster'!$B$6:$H$21,7, FALSE), "NO MATCH!!!")</f>
        <v>9</v>
      </c>
      <c r="E8848" s="24">
        <f>IFERROR(VLOOKUP(GAME_JUMP_REPORT_CONSOLIDATED!C8848,GAME_INDEX!$A$7:$E$34,5,FALSE), "NO MATCH")</f>
        <v>1025</v>
      </c>
      <c r="F8848" s="24" t="str">
        <f>IFERROR(VLOOKUP(C8848,GAME_INDEX!$A$7:$E$34,4,FALSE), "NO MATCH!!!")</f>
        <v>Clemson</v>
      </c>
      <c r="G8848" t="s">
        <v>8833</v>
      </c>
      <c r="H8848" s="1">
        <v>43054</v>
      </c>
      <c r="I8848">
        <v>6804</v>
      </c>
      <c r="J8848" t="s">
        <v>7</v>
      </c>
      <c r="K8848" t="s">
        <v>27</v>
      </c>
      <c r="L8848">
        <v>11.4</v>
      </c>
    </row>
    <row r="8849" spans="1:13" x14ac:dyDescent="0.55000000000000004">
      <c r="A8849" s="24" t="str">
        <f t="shared" si="138"/>
        <v>10259</v>
      </c>
      <c r="B8849" s="24" t="s">
        <v>27</v>
      </c>
      <c r="C8849" s="25">
        <v>43054</v>
      </c>
      <c r="D8849" s="24">
        <f>IFERROR(VLOOKUP(B8849,'2017_GT Roster'!$B$6:$H$21,7, FALSE), "NO MATCH!!!")</f>
        <v>9</v>
      </c>
      <c r="E8849" s="24">
        <f>IFERROR(VLOOKUP(GAME_JUMP_REPORT_CONSOLIDATED!C8849,GAME_INDEX!$A$7:$E$34,5,FALSE), "NO MATCH")</f>
        <v>1025</v>
      </c>
      <c r="F8849" s="24" t="str">
        <f>IFERROR(VLOOKUP(C8849,GAME_INDEX!$A$7:$E$34,4,FALSE), "NO MATCH!!!")</f>
        <v>Clemson</v>
      </c>
      <c r="G8849" t="s">
        <v>8834</v>
      </c>
      <c r="H8849" s="1">
        <v>43054</v>
      </c>
      <c r="I8849">
        <v>6805</v>
      </c>
      <c r="J8849" t="s">
        <v>7</v>
      </c>
      <c r="K8849" t="s">
        <v>27</v>
      </c>
      <c r="L8849">
        <v>11.6</v>
      </c>
    </row>
    <row r="8850" spans="1:13" x14ac:dyDescent="0.55000000000000004">
      <c r="A8850" s="24" t="str">
        <f t="shared" si="138"/>
        <v>10253</v>
      </c>
      <c r="B8850" s="24" t="s">
        <v>3344</v>
      </c>
      <c r="C8850" s="25">
        <v>43054</v>
      </c>
      <c r="D8850" s="24">
        <f>IFERROR(VLOOKUP(B8850,'2017_GT Roster'!$B$6:$H$21,7, FALSE), "NO MATCH!!!")</f>
        <v>3</v>
      </c>
      <c r="E8850" s="24">
        <f>IFERROR(VLOOKUP(GAME_JUMP_REPORT_CONSOLIDATED!C8850,GAME_INDEX!$A$7:$E$34,5,FALSE), "NO MATCH")</f>
        <v>1025</v>
      </c>
      <c r="F8850" s="24" t="str">
        <f>IFERROR(VLOOKUP(C8850,GAME_INDEX!$A$7:$E$34,4,FALSE), "NO MATCH!!!")</f>
        <v>Clemson</v>
      </c>
      <c r="G8850" t="s">
        <v>8835</v>
      </c>
      <c r="H8850" s="1">
        <v>43054</v>
      </c>
      <c r="I8850">
        <v>6807</v>
      </c>
      <c r="J8850" t="s">
        <v>7</v>
      </c>
      <c r="K8850" t="s">
        <v>3344</v>
      </c>
      <c r="L8850">
        <v>20.8</v>
      </c>
    </row>
    <row r="8851" spans="1:13" x14ac:dyDescent="0.55000000000000004">
      <c r="A8851" s="24" t="str">
        <f t="shared" si="138"/>
        <v>10254</v>
      </c>
      <c r="B8851" s="24" t="s">
        <v>3262</v>
      </c>
      <c r="C8851" s="25">
        <v>43054</v>
      </c>
      <c r="D8851" s="24">
        <f>IFERROR(VLOOKUP(B8851,'2017_GT Roster'!$B$6:$H$21,7, FALSE), "NO MATCH!!!")</f>
        <v>4</v>
      </c>
      <c r="E8851" s="24">
        <f>IFERROR(VLOOKUP(GAME_JUMP_REPORT_CONSOLIDATED!C8851,GAME_INDEX!$A$7:$E$34,5,FALSE), "NO MATCH")</f>
        <v>1025</v>
      </c>
      <c r="F8851" s="24" t="str">
        <f>IFERROR(VLOOKUP(C8851,GAME_INDEX!$A$7:$E$34,4,FALSE), "NO MATCH!!!")</f>
        <v>Clemson</v>
      </c>
      <c r="G8851" t="s">
        <v>8836</v>
      </c>
      <c r="H8851" s="1">
        <v>43054</v>
      </c>
      <c r="I8851">
        <v>6809</v>
      </c>
      <c r="J8851" t="s">
        <v>7</v>
      </c>
      <c r="K8851" t="s">
        <v>3262</v>
      </c>
      <c r="L8851">
        <v>22.5</v>
      </c>
    </row>
    <row r="8852" spans="1:13" x14ac:dyDescent="0.55000000000000004">
      <c r="A8852" s="24" t="str">
        <f t="shared" si="138"/>
        <v>102512</v>
      </c>
      <c r="B8852" s="24" t="s">
        <v>10639</v>
      </c>
      <c r="C8852" s="25">
        <v>43054</v>
      </c>
      <c r="D8852" s="24">
        <f>IFERROR(VLOOKUP(B8852,'2017_GT Roster'!$B$6:$H$21,7, FALSE), "NO MATCH!!!")</f>
        <v>12</v>
      </c>
      <c r="E8852" s="24">
        <f>IFERROR(VLOOKUP(GAME_JUMP_REPORT_CONSOLIDATED!C8852,GAME_INDEX!$A$7:$E$34,5,FALSE), "NO MATCH")</f>
        <v>1025</v>
      </c>
      <c r="F8852" s="24" t="str">
        <f>IFERROR(VLOOKUP(C8852,GAME_INDEX!$A$7:$E$34,4,FALSE), "NO MATCH!!!")</f>
        <v>Clemson</v>
      </c>
      <c r="G8852" t="s">
        <v>8837</v>
      </c>
      <c r="H8852" s="1">
        <v>43054</v>
      </c>
      <c r="I8852">
        <v>6810</v>
      </c>
      <c r="J8852" t="s">
        <v>7</v>
      </c>
      <c r="K8852" t="s">
        <v>12</v>
      </c>
      <c r="L8852">
        <v>7.3</v>
      </c>
    </row>
    <row r="8853" spans="1:13" x14ac:dyDescent="0.55000000000000004">
      <c r="A8853" s="24" t="str">
        <f t="shared" si="138"/>
        <v>102511</v>
      </c>
      <c r="B8853" s="24" t="s">
        <v>14</v>
      </c>
      <c r="C8853" s="25">
        <v>43054</v>
      </c>
      <c r="D8853" s="24">
        <f>IFERROR(VLOOKUP(B8853,'2017_GT Roster'!$B$6:$H$21,7, FALSE), "NO MATCH!!!")</f>
        <v>11</v>
      </c>
      <c r="E8853" s="24">
        <f>IFERROR(VLOOKUP(GAME_JUMP_REPORT_CONSOLIDATED!C8853,GAME_INDEX!$A$7:$E$34,5,FALSE), "NO MATCH")</f>
        <v>1025</v>
      </c>
      <c r="F8853" s="24" t="str">
        <f>IFERROR(VLOOKUP(C8853,GAME_INDEX!$A$7:$E$34,4,FALSE), "NO MATCH!!!")</f>
        <v>Clemson</v>
      </c>
      <c r="G8853" t="s">
        <v>8838</v>
      </c>
      <c r="H8853" s="1">
        <v>43054</v>
      </c>
      <c r="I8853">
        <v>6947</v>
      </c>
      <c r="J8853" t="s">
        <v>7</v>
      </c>
      <c r="K8853" t="s">
        <v>14</v>
      </c>
      <c r="L8853">
        <v>69.900000000000006</v>
      </c>
    </row>
    <row r="8854" spans="1:13" x14ac:dyDescent="0.55000000000000004">
      <c r="A8854" s="24" t="str">
        <f t="shared" si="138"/>
        <v>102510</v>
      </c>
      <c r="B8854" s="24" t="s">
        <v>5225</v>
      </c>
      <c r="C8854" s="25">
        <v>43054</v>
      </c>
      <c r="D8854" s="24">
        <f>IFERROR(VLOOKUP(B8854,'2017_GT Roster'!$B$6:$H$21,7, FALSE), "NO MATCH!!!")</f>
        <v>10</v>
      </c>
      <c r="E8854" s="24">
        <f>IFERROR(VLOOKUP(GAME_JUMP_REPORT_CONSOLIDATED!C8854,GAME_INDEX!$A$7:$E$34,5,FALSE), "NO MATCH")</f>
        <v>1025</v>
      </c>
      <c r="F8854" s="24" t="str">
        <f>IFERROR(VLOOKUP(C8854,GAME_INDEX!$A$7:$E$34,4,FALSE), "NO MATCH!!!")</f>
        <v>Clemson</v>
      </c>
      <c r="G8854" t="s">
        <v>8839</v>
      </c>
      <c r="H8854" s="1">
        <v>43054</v>
      </c>
      <c r="I8854">
        <v>7027</v>
      </c>
      <c r="J8854" t="s">
        <v>7</v>
      </c>
      <c r="K8854" t="s">
        <v>5225</v>
      </c>
      <c r="L8854">
        <v>53.3</v>
      </c>
    </row>
    <row r="8855" spans="1:13" x14ac:dyDescent="0.55000000000000004">
      <c r="A8855" s="24" t="str">
        <f t="shared" si="138"/>
        <v>102510</v>
      </c>
      <c r="B8855" s="24" t="s">
        <v>5225</v>
      </c>
      <c r="C8855" s="25">
        <v>43054</v>
      </c>
      <c r="D8855" s="24">
        <f>IFERROR(VLOOKUP(B8855,'2017_GT Roster'!$B$6:$H$21,7, FALSE), "NO MATCH!!!")</f>
        <v>10</v>
      </c>
      <c r="E8855" s="24">
        <f>IFERROR(VLOOKUP(GAME_JUMP_REPORT_CONSOLIDATED!C8855,GAME_INDEX!$A$7:$E$34,5,FALSE), "NO MATCH")</f>
        <v>1025</v>
      </c>
      <c r="F8855" s="24" t="str">
        <f>IFERROR(VLOOKUP(C8855,GAME_INDEX!$A$7:$E$34,4,FALSE), "NO MATCH!!!")</f>
        <v>Clemson</v>
      </c>
      <c r="G8855" t="s">
        <v>8840</v>
      </c>
      <c r="H8855" s="1">
        <v>43054</v>
      </c>
      <c r="I8855">
        <v>7051</v>
      </c>
      <c r="J8855" t="s">
        <v>7</v>
      </c>
      <c r="K8855" t="s">
        <v>5225</v>
      </c>
      <c r="L8855">
        <v>5.4</v>
      </c>
    </row>
    <row r="8856" spans="1:13" x14ac:dyDescent="0.55000000000000004">
      <c r="A8856" s="24" t="str">
        <f t="shared" si="138"/>
        <v>10254</v>
      </c>
      <c r="B8856" s="24" t="s">
        <v>3262</v>
      </c>
      <c r="C8856" s="25">
        <v>43054</v>
      </c>
      <c r="D8856" s="24">
        <f>IFERROR(VLOOKUP(B8856,'2017_GT Roster'!$B$6:$H$21,7, FALSE), "NO MATCH!!!")</f>
        <v>4</v>
      </c>
      <c r="E8856" s="24">
        <f>IFERROR(VLOOKUP(GAME_JUMP_REPORT_CONSOLIDATED!C8856,GAME_INDEX!$A$7:$E$34,5,FALSE), "NO MATCH")</f>
        <v>1025</v>
      </c>
      <c r="F8856" s="24" t="str">
        <f>IFERROR(VLOOKUP(C8856,GAME_INDEX!$A$7:$E$34,4,FALSE), "NO MATCH!!!")</f>
        <v>Clemson</v>
      </c>
      <c r="G8856" t="s">
        <v>8841</v>
      </c>
      <c r="H8856" s="1">
        <v>43054</v>
      </c>
      <c r="I8856">
        <v>7061</v>
      </c>
      <c r="J8856" t="s">
        <v>7</v>
      </c>
      <c r="K8856" t="s">
        <v>3262</v>
      </c>
      <c r="L8856">
        <v>14.9</v>
      </c>
    </row>
    <row r="8857" spans="1:13" x14ac:dyDescent="0.55000000000000004">
      <c r="A8857" s="24" t="str">
        <f t="shared" si="138"/>
        <v>10258</v>
      </c>
      <c r="B8857" s="24" t="s">
        <v>34</v>
      </c>
      <c r="C8857" s="25">
        <v>43054</v>
      </c>
      <c r="D8857" s="24">
        <f>IFERROR(VLOOKUP(B8857,'2017_GT Roster'!$B$6:$H$21,7, FALSE), "NO MATCH!!!")</f>
        <v>8</v>
      </c>
      <c r="E8857" s="24">
        <f>IFERROR(VLOOKUP(GAME_JUMP_REPORT_CONSOLIDATED!C8857,GAME_INDEX!$A$7:$E$34,5,FALSE), "NO MATCH")</f>
        <v>1025</v>
      </c>
      <c r="F8857" s="24" t="str">
        <f>IFERROR(VLOOKUP(C8857,GAME_INDEX!$A$7:$E$34,4,FALSE), "NO MATCH!!!")</f>
        <v>Clemson</v>
      </c>
      <c r="G8857" t="s">
        <v>8842</v>
      </c>
      <c r="H8857" s="1">
        <v>43054</v>
      </c>
      <c r="I8857">
        <v>7077</v>
      </c>
      <c r="J8857" t="s">
        <v>7</v>
      </c>
      <c r="K8857" t="s">
        <v>34</v>
      </c>
      <c r="L8857">
        <v>17.100000000000001</v>
      </c>
    </row>
    <row r="8858" spans="1:13" x14ac:dyDescent="0.55000000000000004">
      <c r="A8858" s="24" t="str">
        <f t="shared" si="138"/>
        <v>10258</v>
      </c>
      <c r="B8858" s="24" t="s">
        <v>34</v>
      </c>
      <c r="C8858" s="25">
        <v>43054</v>
      </c>
      <c r="D8858" s="24">
        <f>IFERROR(VLOOKUP(B8858,'2017_GT Roster'!$B$6:$H$21,7, FALSE), "NO MATCH!!!")</f>
        <v>8</v>
      </c>
      <c r="E8858" s="24">
        <f>IFERROR(VLOOKUP(GAME_JUMP_REPORT_CONSOLIDATED!C8858,GAME_INDEX!$A$7:$E$34,5,FALSE), "NO MATCH")</f>
        <v>1025</v>
      </c>
      <c r="F8858" s="24" t="str">
        <f>IFERROR(VLOOKUP(C8858,GAME_INDEX!$A$7:$E$34,4,FALSE), "NO MATCH!!!")</f>
        <v>Clemson</v>
      </c>
      <c r="G8858" t="s">
        <v>8843</v>
      </c>
      <c r="H8858" s="1">
        <v>43054</v>
      </c>
      <c r="I8858">
        <v>7078</v>
      </c>
      <c r="J8858" t="s">
        <v>7</v>
      </c>
      <c r="K8858" t="s">
        <v>34</v>
      </c>
      <c r="L8858">
        <v>44.1</v>
      </c>
    </row>
    <row r="8859" spans="1:13" x14ac:dyDescent="0.55000000000000004">
      <c r="A8859" s="24" t="str">
        <f t="shared" si="138"/>
        <v>102510</v>
      </c>
      <c r="B8859" s="24" t="s">
        <v>5225</v>
      </c>
      <c r="C8859" s="25">
        <v>43054</v>
      </c>
      <c r="D8859" s="24">
        <f>IFERROR(VLOOKUP(B8859,'2017_GT Roster'!$B$6:$H$21,7, FALSE), "NO MATCH!!!")</f>
        <v>10</v>
      </c>
      <c r="E8859" s="24">
        <f>IFERROR(VLOOKUP(GAME_JUMP_REPORT_CONSOLIDATED!C8859,GAME_INDEX!$A$7:$E$34,5,FALSE), "NO MATCH")</f>
        <v>1025</v>
      </c>
      <c r="F8859" s="24" t="str">
        <f>IFERROR(VLOOKUP(C8859,GAME_INDEX!$A$7:$E$34,4,FALSE), "NO MATCH!!!")</f>
        <v>Clemson</v>
      </c>
      <c r="G8859" t="s">
        <v>8844</v>
      </c>
      <c r="H8859" s="1">
        <v>43054</v>
      </c>
      <c r="I8859">
        <v>7083</v>
      </c>
      <c r="J8859" t="s">
        <v>7</v>
      </c>
      <c r="K8859" t="s">
        <v>5225</v>
      </c>
      <c r="L8859">
        <v>26.2</v>
      </c>
    </row>
    <row r="8860" spans="1:13" x14ac:dyDescent="0.55000000000000004">
      <c r="A8860" s="24" t="str">
        <f t="shared" si="138"/>
        <v>10253</v>
      </c>
      <c r="B8860" s="24" t="s">
        <v>3344</v>
      </c>
      <c r="C8860" s="25">
        <v>43054</v>
      </c>
      <c r="D8860" s="24">
        <f>IFERROR(VLOOKUP(B8860,'2017_GT Roster'!$B$6:$H$21,7, FALSE), "NO MATCH!!!")</f>
        <v>3</v>
      </c>
      <c r="E8860" s="24">
        <f>IFERROR(VLOOKUP(GAME_JUMP_REPORT_CONSOLIDATED!C8860,GAME_INDEX!$A$7:$E$34,5,FALSE), "NO MATCH")</f>
        <v>1025</v>
      </c>
      <c r="F8860" s="24" t="str">
        <f>IFERROR(VLOOKUP(C8860,GAME_INDEX!$A$7:$E$34,4,FALSE), "NO MATCH!!!")</f>
        <v>Clemson</v>
      </c>
      <c r="G8860" t="s">
        <v>8845</v>
      </c>
      <c r="H8860" s="1">
        <v>43054</v>
      </c>
      <c r="I8860">
        <v>7111</v>
      </c>
      <c r="J8860" t="s">
        <v>7</v>
      </c>
      <c r="K8860" t="s">
        <v>3344</v>
      </c>
      <c r="L8860">
        <v>7.8</v>
      </c>
    </row>
    <row r="8861" spans="1:13" x14ac:dyDescent="0.55000000000000004">
      <c r="A8861" s="24" t="str">
        <f t="shared" si="138"/>
        <v>10258</v>
      </c>
      <c r="B8861" s="24" t="s">
        <v>34</v>
      </c>
      <c r="C8861" s="25">
        <v>43054</v>
      </c>
      <c r="D8861" s="24">
        <f>IFERROR(VLOOKUP(B8861,'2017_GT Roster'!$B$6:$H$21,7, FALSE), "NO MATCH!!!")</f>
        <v>8</v>
      </c>
      <c r="E8861" s="24">
        <f>IFERROR(VLOOKUP(GAME_JUMP_REPORT_CONSOLIDATED!C8861,GAME_INDEX!$A$7:$E$34,5,FALSE), "NO MATCH")</f>
        <v>1025</v>
      </c>
      <c r="F8861" s="24" t="str">
        <f>IFERROR(VLOOKUP(C8861,GAME_INDEX!$A$7:$E$34,4,FALSE), "NO MATCH!!!")</f>
        <v>Clemson</v>
      </c>
      <c r="G8861" t="s">
        <v>8846</v>
      </c>
      <c r="H8861" s="1">
        <v>43054</v>
      </c>
      <c r="I8861">
        <v>7211</v>
      </c>
      <c r="J8861" t="s">
        <v>7</v>
      </c>
      <c r="K8861" t="s">
        <v>34</v>
      </c>
      <c r="L8861">
        <v>10.199999999999999</v>
      </c>
    </row>
    <row r="8862" spans="1:13" x14ac:dyDescent="0.55000000000000004">
      <c r="A8862" s="24" t="str">
        <f t="shared" si="138"/>
        <v>102612</v>
      </c>
      <c r="B8862" s="24" t="s">
        <v>10639</v>
      </c>
      <c r="C8862" s="25">
        <v>43058</v>
      </c>
      <c r="D8862" s="24">
        <f>IFERROR(VLOOKUP(B8862,'2017_GT Roster'!$B$6:$H$21,7, FALSE), "NO MATCH!!!")</f>
        <v>12</v>
      </c>
      <c r="E8862" s="24">
        <f>IFERROR(VLOOKUP(GAME_JUMP_REPORT_CONSOLIDATED!C8862,GAME_INDEX!$A$7:$E$34,5,FALSE), "NO MATCH")</f>
        <v>1026</v>
      </c>
      <c r="F8862" s="24" t="str">
        <f>IFERROR(VLOOKUP(C8862,GAME_INDEX!$A$7:$E$34,4,FALSE), "NO MATCH!!!")</f>
        <v>Pittsburgh</v>
      </c>
      <c r="G8862" t="s">
        <v>8847</v>
      </c>
      <c r="H8862" s="1">
        <v>43058</v>
      </c>
      <c r="I8862">
        <v>18</v>
      </c>
      <c r="J8862" t="s">
        <v>7</v>
      </c>
      <c r="K8862" t="s">
        <v>12</v>
      </c>
      <c r="L8862">
        <v>9</v>
      </c>
      <c r="M8862" t="s">
        <v>10640</v>
      </c>
    </row>
    <row r="8863" spans="1:13" x14ac:dyDescent="0.55000000000000004">
      <c r="A8863" s="24" t="str">
        <f t="shared" si="138"/>
        <v>102697</v>
      </c>
      <c r="B8863" s="24" t="s">
        <v>42</v>
      </c>
      <c r="C8863" s="25">
        <v>43058</v>
      </c>
      <c r="D8863" s="24">
        <f>IFERROR(VLOOKUP(B8863,'2017_GT Roster'!$B$6:$H$21,7, FALSE), "NO MATCH!!!")</f>
        <v>97</v>
      </c>
      <c r="E8863" s="24">
        <f>IFERROR(VLOOKUP(GAME_JUMP_REPORT_CONSOLIDATED!C8863,GAME_INDEX!$A$7:$E$34,5,FALSE), "NO MATCH")</f>
        <v>1026</v>
      </c>
      <c r="F8863" s="24" t="str">
        <f>IFERROR(VLOOKUP(C8863,GAME_INDEX!$A$7:$E$34,4,FALSE), "NO MATCH!!!")</f>
        <v>Pittsburgh</v>
      </c>
      <c r="G8863" t="s">
        <v>8848</v>
      </c>
      <c r="H8863" s="1">
        <v>43058</v>
      </c>
      <c r="I8863">
        <v>36</v>
      </c>
      <c r="J8863" t="s">
        <v>7</v>
      </c>
      <c r="K8863" t="s">
        <v>42</v>
      </c>
      <c r="L8863">
        <v>9.3000000000000007</v>
      </c>
    </row>
    <row r="8864" spans="1:13" x14ac:dyDescent="0.55000000000000004">
      <c r="A8864" s="24" t="str">
        <f t="shared" si="138"/>
        <v>102633</v>
      </c>
      <c r="B8864" s="24" t="s">
        <v>32</v>
      </c>
      <c r="C8864" s="25">
        <v>43058</v>
      </c>
      <c r="D8864" s="24">
        <f>IFERROR(VLOOKUP(B8864,'2017_GT Roster'!$B$6:$H$21,7, FALSE), "NO MATCH!!!")</f>
        <v>33</v>
      </c>
      <c r="E8864" s="24">
        <f>IFERROR(VLOOKUP(GAME_JUMP_REPORT_CONSOLIDATED!C8864,GAME_INDEX!$A$7:$E$34,5,FALSE), "NO MATCH")</f>
        <v>1026</v>
      </c>
      <c r="F8864" s="24" t="str">
        <f>IFERROR(VLOOKUP(C8864,GAME_INDEX!$A$7:$E$34,4,FALSE), "NO MATCH!!!")</f>
        <v>Pittsburgh</v>
      </c>
      <c r="G8864" t="s">
        <v>8849</v>
      </c>
      <c r="H8864" s="1">
        <v>43058</v>
      </c>
      <c r="I8864">
        <v>62</v>
      </c>
      <c r="J8864" t="s">
        <v>7</v>
      </c>
      <c r="K8864" t="s">
        <v>32</v>
      </c>
      <c r="L8864">
        <v>7.2</v>
      </c>
    </row>
    <row r="8865" spans="1:12" x14ac:dyDescent="0.55000000000000004">
      <c r="A8865" s="24" t="str">
        <f t="shared" si="138"/>
        <v>10269</v>
      </c>
      <c r="B8865" s="24" t="s">
        <v>27</v>
      </c>
      <c r="C8865" s="25">
        <v>43058</v>
      </c>
      <c r="D8865" s="24">
        <f>IFERROR(VLOOKUP(B8865,'2017_GT Roster'!$B$6:$H$21,7, FALSE), "NO MATCH!!!")</f>
        <v>9</v>
      </c>
      <c r="E8865" s="24">
        <f>IFERROR(VLOOKUP(GAME_JUMP_REPORT_CONSOLIDATED!C8865,GAME_INDEX!$A$7:$E$34,5,FALSE), "NO MATCH")</f>
        <v>1026</v>
      </c>
      <c r="F8865" s="24" t="str">
        <f>IFERROR(VLOOKUP(C8865,GAME_INDEX!$A$7:$E$34,4,FALSE), "NO MATCH!!!")</f>
        <v>Pittsburgh</v>
      </c>
      <c r="G8865" t="s">
        <v>8850</v>
      </c>
      <c r="H8865" s="1">
        <v>43058</v>
      </c>
      <c r="I8865">
        <v>83</v>
      </c>
      <c r="J8865" t="s">
        <v>7</v>
      </c>
      <c r="K8865" t="s">
        <v>27</v>
      </c>
      <c r="L8865">
        <v>12.8</v>
      </c>
    </row>
    <row r="8866" spans="1:12" x14ac:dyDescent="0.55000000000000004">
      <c r="A8866" s="24" t="str">
        <f t="shared" si="138"/>
        <v>10269</v>
      </c>
      <c r="B8866" s="24" t="s">
        <v>27</v>
      </c>
      <c r="C8866" s="25">
        <v>43058</v>
      </c>
      <c r="D8866" s="24">
        <f>IFERROR(VLOOKUP(B8866,'2017_GT Roster'!$B$6:$H$21,7, FALSE), "NO MATCH!!!")</f>
        <v>9</v>
      </c>
      <c r="E8866" s="24">
        <f>IFERROR(VLOOKUP(GAME_JUMP_REPORT_CONSOLIDATED!C8866,GAME_INDEX!$A$7:$E$34,5,FALSE), "NO MATCH")</f>
        <v>1026</v>
      </c>
      <c r="F8866" s="24" t="str">
        <f>IFERROR(VLOOKUP(C8866,GAME_INDEX!$A$7:$E$34,4,FALSE), "NO MATCH!!!")</f>
        <v>Pittsburgh</v>
      </c>
      <c r="G8866" t="s">
        <v>8851</v>
      </c>
      <c r="H8866" s="1">
        <v>43058</v>
      </c>
      <c r="I8866">
        <v>84</v>
      </c>
      <c r="J8866" t="s">
        <v>7</v>
      </c>
      <c r="K8866" t="s">
        <v>27</v>
      </c>
      <c r="L8866">
        <v>11.6</v>
      </c>
    </row>
    <row r="8867" spans="1:12" x14ac:dyDescent="0.55000000000000004">
      <c r="A8867" s="24" t="str">
        <f t="shared" si="138"/>
        <v>10269</v>
      </c>
      <c r="B8867" s="24" t="s">
        <v>27</v>
      </c>
      <c r="C8867" s="25">
        <v>43058</v>
      </c>
      <c r="D8867" s="24">
        <f>IFERROR(VLOOKUP(B8867,'2017_GT Roster'!$B$6:$H$21,7, FALSE), "NO MATCH!!!")</f>
        <v>9</v>
      </c>
      <c r="E8867" s="24">
        <f>IFERROR(VLOOKUP(GAME_JUMP_REPORT_CONSOLIDATED!C8867,GAME_INDEX!$A$7:$E$34,5,FALSE), "NO MATCH")</f>
        <v>1026</v>
      </c>
      <c r="F8867" s="24" t="str">
        <f>IFERROR(VLOOKUP(C8867,GAME_INDEX!$A$7:$E$34,4,FALSE), "NO MATCH!!!")</f>
        <v>Pittsburgh</v>
      </c>
      <c r="G8867" t="s">
        <v>8852</v>
      </c>
      <c r="H8867" s="1">
        <v>43058</v>
      </c>
      <c r="I8867">
        <v>89</v>
      </c>
      <c r="J8867" t="s">
        <v>7</v>
      </c>
      <c r="K8867" t="s">
        <v>27</v>
      </c>
      <c r="L8867">
        <v>11.8</v>
      </c>
    </row>
    <row r="8868" spans="1:12" x14ac:dyDescent="0.55000000000000004">
      <c r="A8868" s="24" t="str">
        <f t="shared" si="138"/>
        <v>10269</v>
      </c>
      <c r="B8868" s="24" t="s">
        <v>27</v>
      </c>
      <c r="C8868" s="25">
        <v>43058</v>
      </c>
      <c r="D8868" s="24">
        <f>IFERROR(VLOOKUP(B8868,'2017_GT Roster'!$B$6:$H$21,7, FALSE), "NO MATCH!!!")</f>
        <v>9</v>
      </c>
      <c r="E8868" s="24">
        <f>IFERROR(VLOOKUP(GAME_JUMP_REPORT_CONSOLIDATED!C8868,GAME_INDEX!$A$7:$E$34,5,FALSE), "NO MATCH")</f>
        <v>1026</v>
      </c>
      <c r="F8868" s="24" t="str">
        <f>IFERROR(VLOOKUP(C8868,GAME_INDEX!$A$7:$E$34,4,FALSE), "NO MATCH!!!")</f>
        <v>Pittsburgh</v>
      </c>
      <c r="G8868" t="s">
        <v>8853</v>
      </c>
      <c r="H8868" s="1">
        <v>43058</v>
      </c>
      <c r="I8868">
        <v>92</v>
      </c>
      <c r="J8868" t="s">
        <v>7</v>
      </c>
      <c r="K8868" t="s">
        <v>27</v>
      </c>
      <c r="L8868">
        <v>11.8</v>
      </c>
    </row>
    <row r="8869" spans="1:12" x14ac:dyDescent="0.55000000000000004">
      <c r="A8869" s="24" t="str">
        <f t="shared" si="138"/>
        <v>10269</v>
      </c>
      <c r="B8869" s="24" t="s">
        <v>27</v>
      </c>
      <c r="C8869" s="25">
        <v>43058</v>
      </c>
      <c r="D8869" s="24">
        <f>IFERROR(VLOOKUP(B8869,'2017_GT Roster'!$B$6:$H$21,7, FALSE), "NO MATCH!!!")</f>
        <v>9</v>
      </c>
      <c r="E8869" s="24">
        <f>IFERROR(VLOOKUP(GAME_JUMP_REPORT_CONSOLIDATED!C8869,GAME_INDEX!$A$7:$E$34,5,FALSE), "NO MATCH")</f>
        <v>1026</v>
      </c>
      <c r="F8869" s="24" t="str">
        <f>IFERROR(VLOOKUP(C8869,GAME_INDEX!$A$7:$E$34,4,FALSE), "NO MATCH!!!")</f>
        <v>Pittsburgh</v>
      </c>
      <c r="G8869" t="s">
        <v>8854</v>
      </c>
      <c r="H8869" s="1">
        <v>43058</v>
      </c>
      <c r="I8869">
        <v>92</v>
      </c>
      <c r="J8869" t="s">
        <v>7</v>
      </c>
      <c r="K8869" t="s">
        <v>27</v>
      </c>
      <c r="L8869">
        <v>13.4</v>
      </c>
    </row>
    <row r="8870" spans="1:12" x14ac:dyDescent="0.55000000000000004">
      <c r="A8870" s="24" t="str">
        <f t="shared" si="138"/>
        <v>10269</v>
      </c>
      <c r="B8870" s="24" t="s">
        <v>27</v>
      </c>
      <c r="C8870" s="25">
        <v>43058</v>
      </c>
      <c r="D8870" s="24">
        <f>IFERROR(VLOOKUP(B8870,'2017_GT Roster'!$B$6:$H$21,7, FALSE), "NO MATCH!!!")</f>
        <v>9</v>
      </c>
      <c r="E8870" s="24">
        <f>IFERROR(VLOOKUP(GAME_JUMP_REPORT_CONSOLIDATED!C8870,GAME_INDEX!$A$7:$E$34,5,FALSE), "NO MATCH")</f>
        <v>1026</v>
      </c>
      <c r="F8870" s="24" t="str">
        <f>IFERROR(VLOOKUP(C8870,GAME_INDEX!$A$7:$E$34,4,FALSE), "NO MATCH!!!")</f>
        <v>Pittsburgh</v>
      </c>
      <c r="G8870" t="s">
        <v>8855</v>
      </c>
      <c r="H8870" s="1">
        <v>43058</v>
      </c>
      <c r="I8870">
        <v>110</v>
      </c>
      <c r="J8870" t="s">
        <v>7</v>
      </c>
      <c r="K8870" t="s">
        <v>27</v>
      </c>
      <c r="L8870">
        <v>9.4</v>
      </c>
    </row>
    <row r="8871" spans="1:12" x14ac:dyDescent="0.55000000000000004">
      <c r="A8871" s="24" t="str">
        <f t="shared" si="138"/>
        <v>10269</v>
      </c>
      <c r="B8871" s="24" t="s">
        <v>27</v>
      </c>
      <c r="C8871" s="25">
        <v>43058</v>
      </c>
      <c r="D8871" s="24">
        <f>IFERROR(VLOOKUP(B8871,'2017_GT Roster'!$B$6:$H$21,7, FALSE), "NO MATCH!!!")</f>
        <v>9</v>
      </c>
      <c r="E8871" s="24">
        <f>IFERROR(VLOOKUP(GAME_JUMP_REPORT_CONSOLIDATED!C8871,GAME_INDEX!$A$7:$E$34,5,FALSE), "NO MATCH")</f>
        <v>1026</v>
      </c>
      <c r="F8871" s="24" t="str">
        <f>IFERROR(VLOOKUP(C8871,GAME_INDEX!$A$7:$E$34,4,FALSE), "NO MATCH!!!")</f>
        <v>Pittsburgh</v>
      </c>
      <c r="G8871" t="s">
        <v>8856</v>
      </c>
      <c r="H8871" s="1">
        <v>43058</v>
      </c>
      <c r="I8871">
        <v>110</v>
      </c>
      <c r="J8871" t="s">
        <v>7</v>
      </c>
      <c r="K8871" t="s">
        <v>27</v>
      </c>
      <c r="L8871">
        <v>13.8</v>
      </c>
    </row>
    <row r="8872" spans="1:12" x14ac:dyDescent="0.55000000000000004">
      <c r="A8872" s="24" t="str">
        <f t="shared" si="138"/>
        <v>102623</v>
      </c>
      <c r="B8872" s="24" t="s">
        <v>19</v>
      </c>
      <c r="C8872" s="25">
        <v>43058</v>
      </c>
      <c r="D8872" s="24">
        <f>IFERROR(VLOOKUP(B8872,'2017_GT Roster'!$B$6:$H$21,7, FALSE), "NO MATCH!!!")</f>
        <v>23</v>
      </c>
      <c r="E8872" s="24">
        <f>IFERROR(VLOOKUP(GAME_JUMP_REPORT_CONSOLIDATED!C8872,GAME_INDEX!$A$7:$E$34,5,FALSE), "NO MATCH")</f>
        <v>1026</v>
      </c>
      <c r="F8872" s="24" t="str">
        <f>IFERROR(VLOOKUP(C8872,GAME_INDEX!$A$7:$E$34,4,FALSE), "NO MATCH!!!")</f>
        <v>Pittsburgh</v>
      </c>
      <c r="G8872" t="s">
        <v>8857</v>
      </c>
      <c r="H8872" s="1">
        <v>43058</v>
      </c>
      <c r="I8872">
        <v>113</v>
      </c>
      <c r="J8872" t="s">
        <v>7</v>
      </c>
      <c r="K8872" t="s">
        <v>19</v>
      </c>
      <c r="L8872">
        <v>16</v>
      </c>
    </row>
    <row r="8873" spans="1:12" x14ac:dyDescent="0.55000000000000004">
      <c r="A8873" s="24" t="str">
        <f t="shared" ref="A8873:A8936" si="139">E8873&amp;D8873</f>
        <v>102610</v>
      </c>
      <c r="B8873" s="24" t="s">
        <v>5225</v>
      </c>
      <c r="C8873" s="25">
        <v>43058</v>
      </c>
      <c r="D8873" s="24">
        <f>IFERROR(VLOOKUP(B8873,'2017_GT Roster'!$B$6:$H$21,7, FALSE), "NO MATCH!!!")</f>
        <v>10</v>
      </c>
      <c r="E8873" s="24">
        <f>IFERROR(VLOOKUP(GAME_JUMP_REPORT_CONSOLIDATED!C8873,GAME_INDEX!$A$7:$E$34,5,FALSE), "NO MATCH")</f>
        <v>1026</v>
      </c>
      <c r="F8873" s="24" t="str">
        <f>IFERROR(VLOOKUP(C8873,GAME_INDEX!$A$7:$E$34,4,FALSE), "NO MATCH!!!")</f>
        <v>Pittsburgh</v>
      </c>
      <c r="G8873" t="s">
        <v>8858</v>
      </c>
      <c r="H8873" s="1">
        <v>43058</v>
      </c>
      <c r="I8873">
        <v>114</v>
      </c>
      <c r="J8873" t="s">
        <v>7</v>
      </c>
      <c r="K8873" t="s">
        <v>5225</v>
      </c>
      <c r="L8873">
        <v>9.8000000000000007</v>
      </c>
    </row>
    <row r="8874" spans="1:12" x14ac:dyDescent="0.55000000000000004">
      <c r="A8874" s="24" t="str">
        <f t="shared" si="139"/>
        <v>102611</v>
      </c>
      <c r="B8874" s="24" t="s">
        <v>14</v>
      </c>
      <c r="C8874" s="25">
        <v>43058</v>
      </c>
      <c r="D8874" s="24">
        <f>IFERROR(VLOOKUP(B8874,'2017_GT Roster'!$B$6:$H$21,7, FALSE), "NO MATCH!!!")</f>
        <v>11</v>
      </c>
      <c r="E8874" s="24">
        <f>IFERROR(VLOOKUP(GAME_JUMP_REPORT_CONSOLIDATED!C8874,GAME_INDEX!$A$7:$E$34,5,FALSE), "NO MATCH")</f>
        <v>1026</v>
      </c>
      <c r="F8874" s="24" t="str">
        <f>IFERROR(VLOOKUP(C8874,GAME_INDEX!$A$7:$E$34,4,FALSE), "NO MATCH!!!")</f>
        <v>Pittsburgh</v>
      </c>
      <c r="G8874" t="s">
        <v>8859</v>
      </c>
      <c r="H8874" s="1">
        <v>43058</v>
      </c>
      <c r="I8874">
        <v>120</v>
      </c>
      <c r="J8874" t="s">
        <v>7</v>
      </c>
      <c r="K8874" t="s">
        <v>14</v>
      </c>
      <c r="L8874">
        <v>17.3</v>
      </c>
    </row>
    <row r="8875" spans="1:12" x14ac:dyDescent="0.55000000000000004">
      <c r="A8875" s="24" t="str">
        <f t="shared" si="139"/>
        <v>10261</v>
      </c>
      <c r="B8875" s="24" t="s">
        <v>3254</v>
      </c>
      <c r="C8875" s="25">
        <v>43058</v>
      </c>
      <c r="D8875" s="24">
        <f>IFERROR(VLOOKUP(B8875,'2017_GT Roster'!$B$6:$H$21,7, FALSE), "NO MATCH!!!")</f>
        <v>1</v>
      </c>
      <c r="E8875" s="24">
        <f>IFERROR(VLOOKUP(GAME_JUMP_REPORT_CONSOLIDATED!C8875,GAME_INDEX!$A$7:$E$34,5,FALSE), "NO MATCH")</f>
        <v>1026</v>
      </c>
      <c r="F8875" s="24" t="str">
        <f>IFERROR(VLOOKUP(C8875,GAME_INDEX!$A$7:$E$34,4,FALSE), "NO MATCH!!!")</f>
        <v>Pittsburgh</v>
      </c>
      <c r="G8875" t="s">
        <v>8860</v>
      </c>
      <c r="H8875" s="1">
        <v>43058</v>
      </c>
      <c r="I8875">
        <v>127</v>
      </c>
      <c r="J8875" t="s">
        <v>7</v>
      </c>
      <c r="K8875" t="s">
        <v>3254</v>
      </c>
      <c r="L8875">
        <v>12.9</v>
      </c>
    </row>
    <row r="8876" spans="1:12" x14ac:dyDescent="0.55000000000000004">
      <c r="A8876" s="24" t="str">
        <f t="shared" si="139"/>
        <v>102623</v>
      </c>
      <c r="B8876" s="24" t="s">
        <v>19</v>
      </c>
      <c r="C8876" s="25">
        <v>43058</v>
      </c>
      <c r="D8876" s="24">
        <f>IFERROR(VLOOKUP(B8876,'2017_GT Roster'!$B$6:$H$21,7, FALSE), "NO MATCH!!!")</f>
        <v>23</v>
      </c>
      <c r="E8876" s="24">
        <f>IFERROR(VLOOKUP(GAME_JUMP_REPORT_CONSOLIDATED!C8876,GAME_INDEX!$A$7:$E$34,5,FALSE), "NO MATCH")</f>
        <v>1026</v>
      </c>
      <c r="F8876" s="24" t="str">
        <f>IFERROR(VLOOKUP(C8876,GAME_INDEX!$A$7:$E$34,4,FALSE), "NO MATCH!!!")</f>
        <v>Pittsburgh</v>
      </c>
      <c r="G8876" t="s">
        <v>8861</v>
      </c>
      <c r="H8876" s="1">
        <v>43058</v>
      </c>
      <c r="I8876">
        <v>127</v>
      </c>
      <c r="J8876" t="s">
        <v>7</v>
      </c>
      <c r="K8876" t="s">
        <v>19</v>
      </c>
      <c r="L8876">
        <v>13.1</v>
      </c>
    </row>
    <row r="8877" spans="1:12" x14ac:dyDescent="0.55000000000000004">
      <c r="A8877" s="24" t="str">
        <f t="shared" si="139"/>
        <v>102610</v>
      </c>
      <c r="B8877" s="24" t="s">
        <v>5225</v>
      </c>
      <c r="C8877" s="25">
        <v>43058</v>
      </c>
      <c r="D8877" s="24">
        <f>IFERROR(VLOOKUP(B8877,'2017_GT Roster'!$B$6:$H$21,7, FALSE), "NO MATCH!!!")</f>
        <v>10</v>
      </c>
      <c r="E8877" s="24">
        <f>IFERROR(VLOOKUP(GAME_JUMP_REPORT_CONSOLIDATED!C8877,GAME_INDEX!$A$7:$E$34,5,FALSE), "NO MATCH")</f>
        <v>1026</v>
      </c>
      <c r="F8877" s="24" t="str">
        <f>IFERROR(VLOOKUP(C8877,GAME_INDEX!$A$7:$E$34,4,FALSE), "NO MATCH!!!")</f>
        <v>Pittsburgh</v>
      </c>
      <c r="G8877" t="s">
        <v>8862</v>
      </c>
      <c r="H8877" s="1">
        <v>43058</v>
      </c>
      <c r="I8877">
        <v>131</v>
      </c>
      <c r="J8877" t="s">
        <v>7</v>
      </c>
      <c r="K8877" t="s">
        <v>5225</v>
      </c>
      <c r="L8877">
        <v>10.4</v>
      </c>
    </row>
    <row r="8878" spans="1:12" x14ac:dyDescent="0.55000000000000004">
      <c r="A8878" s="24" t="str">
        <f t="shared" si="139"/>
        <v>102633</v>
      </c>
      <c r="B8878" s="24" t="s">
        <v>32</v>
      </c>
      <c r="C8878" s="25">
        <v>43058</v>
      </c>
      <c r="D8878" s="24">
        <f>IFERROR(VLOOKUP(B8878,'2017_GT Roster'!$B$6:$H$21,7, FALSE), "NO MATCH!!!")</f>
        <v>33</v>
      </c>
      <c r="E8878" s="24">
        <f>IFERROR(VLOOKUP(GAME_JUMP_REPORT_CONSOLIDATED!C8878,GAME_INDEX!$A$7:$E$34,5,FALSE), "NO MATCH")</f>
        <v>1026</v>
      </c>
      <c r="F8878" s="24" t="str">
        <f>IFERROR(VLOOKUP(C8878,GAME_INDEX!$A$7:$E$34,4,FALSE), "NO MATCH!!!")</f>
        <v>Pittsburgh</v>
      </c>
      <c r="G8878" t="s">
        <v>8863</v>
      </c>
      <c r="H8878" s="1">
        <v>43058</v>
      </c>
      <c r="I8878">
        <v>134</v>
      </c>
      <c r="J8878" t="s">
        <v>7</v>
      </c>
      <c r="K8878" t="s">
        <v>32</v>
      </c>
      <c r="L8878">
        <v>12</v>
      </c>
    </row>
    <row r="8879" spans="1:12" x14ac:dyDescent="0.55000000000000004">
      <c r="A8879" s="24" t="str">
        <f t="shared" si="139"/>
        <v>102611</v>
      </c>
      <c r="B8879" s="24" t="s">
        <v>14</v>
      </c>
      <c r="C8879" s="25">
        <v>43058</v>
      </c>
      <c r="D8879" s="24">
        <f>IFERROR(VLOOKUP(B8879,'2017_GT Roster'!$B$6:$H$21,7, FALSE), "NO MATCH!!!")</f>
        <v>11</v>
      </c>
      <c r="E8879" s="24">
        <f>IFERROR(VLOOKUP(GAME_JUMP_REPORT_CONSOLIDATED!C8879,GAME_INDEX!$A$7:$E$34,5,FALSE), "NO MATCH")</f>
        <v>1026</v>
      </c>
      <c r="F8879" s="24" t="str">
        <f>IFERROR(VLOOKUP(C8879,GAME_INDEX!$A$7:$E$34,4,FALSE), "NO MATCH!!!")</f>
        <v>Pittsburgh</v>
      </c>
      <c r="G8879" t="s">
        <v>8864</v>
      </c>
      <c r="H8879" s="1">
        <v>43058</v>
      </c>
      <c r="I8879">
        <v>134</v>
      </c>
      <c r="J8879" t="s">
        <v>7</v>
      </c>
      <c r="K8879" t="s">
        <v>14</v>
      </c>
      <c r="L8879">
        <v>15.9</v>
      </c>
    </row>
    <row r="8880" spans="1:12" x14ac:dyDescent="0.55000000000000004">
      <c r="A8880" s="24" t="str">
        <f t="shared" si="139"/>
        <v>10264</v>
      </c>
      <c r="B8880" s="24" t="s">
        <v>3262</v>
      </c>
      <c r="C8880" s="25">
        <v>43058</v>
      </c>
      <c r="D8880" s="24">
        <f>IFERROR(VLOOKUP(B8880,'2017_GT Roster'!$B$6:$H$21,7, FALSE), "NO MATCH!!!")</f>
        <v>4</v>
      </c>
      <c r="E8880" s="24">
        <f>IFERROR(VLOOKUP(GAME_JUMP_REPORT_CONSOLIDATED!C8880,GAME_INDEX!$A$7:$E$34,5,FALSE), "NO MATCH")</f>
        <v>1026</v>
      </c>
      <c r="F8880" s="24" t="str">
        <f>IFERROR(VLOOKUP(C8880,GAME_INDEX!$A$7:$E$34,4,FALSE), "NO MATCH!!!")</f>
        <v>Pittsburgh</v>
      </c>
      <c r="G8880" t="s">
        <v>8865</v>
      </c>
      <c r="H8880" s="1">
        <v>43058</v>
      </c>
      <c r="I8880">
        <v>134</v>
      </c>
      <c r="J8880" t="s">
        <v>7</v>
      </c>
      <c r="K8880" t="s">
        <v>3262</v>
      </c>
      <c r="L8880">
        <v>13.5</v>
      </c>
    </row>
    <row r="8881" spans="1:12" x14ac:dyDescent="0.55000000000000004">
      <c r="A8881" s="24" t="str">
        <f t="shared" si="139"/>
        <v>10261</v>
      </c>
      <c r="B8881" s="24" t="s">
        <v>3254</v>
      </c>
      <c r="C8881" s="25">
        <v>43058</v>
      </c>
      <c r="D8881" s="24">
        <f>IFERROR(VLOOKUP(B8881,'2017_GT Roster'!$B$6:$H$21,7, FALSE), "NO MATCH!!!")</f>
        <v>1</v>
      </c>
      <c r="E8881" s="24">
        <f>IFERROR(VLOOKUP(GAME_JUMP_REPORT_CONSOLIDATED!C8881,GAME_INDEX!$A$7:$E$34,5,FALSE), "NO MATCH")</f>
        <v>1026</v>
      </c>
      <c r="F8881" s="24" t="str">
        <f>IFERROR(VLOOKUP(C8881,GAME_INDEX!$A$7:$E$34,4,FALSE), "NO MATCH!!!")</f>
        <v>Pittsburgh</v>
      </c>
      <c r="G8881" t="s">
        <v>8866</v>
      </c>
      <c r="H8881" s="1">
        <v>43058</v>
      </c>
      <c r="I8881">
        <v>136</v>
      </c>
      <c r="J8881" t="s">
        <v>7</v>
      </c>
      <c r="K8881" t="s">
        <v>3254</v>
      </c>
      <c r="L8881">
        <v>11.4</v>
      </c>
    </row>
    <row r="8882" spans="1:12" x14ac:dyDescent="0.55000000000000004">
      <c r="A8882" s="24" t="str">
        <f t="shared" si="139"/>
        <v>10269</v>
      </c>
      <c r="B8882" s="24" t="s">
        <v>27</v>
      </c>
      <c r="C8882" s="25">
        <v>43058</v>
      </c>
      <c r="D8882" s="24">
        <f>IFERROR(VLOOKUP(B8882,'2017_GT Roster'!$B$6:$H$21,7, FALSE), "NO MATCH!!!")</f>
        <v>9</v>
      </c>
      <c r="E8882" s="24">
        <f>IFERROR(VLOOKUP(GAME_JUMP_REPORT_CONSOLIDATED!C8882,GAME_INDEX!$A$7:$E$34,5,FALSE), "NO MATCH")</f>
        <v>1026</v>
      </c>
      <c r="F8882" s="24" t="str">
        <f>IFERROR(VLOOKUP(C8882,GAME_INDEX!$A$7:$E$34,4,FALSE), "NO MATCH!!!")</f>
        <v>Pittsburgh</v>
      </c>
      <c r="G8882" t="s">
        <v>8867</v>
      </c>
      <c r="H8882" s="1">
        <v>43058</v>
      </c>
      <c r="I8882">
        <v>137</v>
      </c>
      <c r="J8882" t="s">
        <v>7</v>
      </c>
      <c r="K8882" t="s">
        <v>27</v>
      </c>
      <c r="L8882">
        <v>12.2</v>
      </c>
    </row>
    <row r="8883" spans="1:12" x14ac:dyDescent="0.55000000000000004">
      <c r="A8883" s="24" t="str">
        <f t="shared" si="139"/>
        <v>102623</v>
      </c>
      <c r="B8883" s="24" t="s">
        <v>19</v>
      </c>
      <c r="C8883" s="25">
        <v>43058</v>
      </c>
      <c r="D8883" s="24">
        <f>IFERROR(VLOOKUP(B8883,'2017_GT Roster'!$B$6:$H$21,7, FALSE), "NO MATCH!!!")</f>
        <v>23</v>
      </c>
      <c r="E8883" s="24">
        <f>IFERROR(VLOOKUP(GAME_JUMP_REPORT_CONSOLIDATED!C8883,GAME_INDEX!$A$7:$E$34,5,FALSE), "NO MATCH")</f>
        <v>1026</v>
      </c>
      <c r="F8883" s="24" t="str">
        <f>IFERROR(VLOOKUP(C8883,GAME_INDEX!$A$7:$E$34,4,FALSE), "NO MATCH!!!")</f>
        <v>Pittsburgh</v>
      </c>
      <c r="G8883" t="s">
        <v>8868</v>
      </c>
      <c r="H8883" s="1">
        <v>43058</v>
      </c>
      <c r="I8883">
        <v>140</v>
      </c>
      <c r="J8883" t="s">
        <v>7</v>
      </c>
      <c r="K8883" t="s">
        <v>19</v>
      </c>
      <c r="L8883">
        <v>16.399999999999999</v>
      </c>
    </row>
    <row r="8884" spans="1:12" x14ac:dyDescent="0.55000000000000004">
      <c r="A8884" s="24" t="str">
        <f t="shared" si="139"/>
        <v>10261</v>
      </c>
      <c r="B8884" s="24" t="s">
        <v>3254</v>
      </c>
      <c r="C8884" s="25">
        <v>43058</v>
      </c>
      <c r="D8884" s="24">
        <f>IFERROR(VLOOKUP(B8884,'2017_GT Roster'!$B$6:$H$21,7, FALSE), "NO MATCH!!!")</f>
        <v>1</v>
      </c>
      <c r="E8884" s="24">
        <f>IFERROR(VLOOKUP(GAME_JUMP_REPORT_CONSOLIDATED!C8884,GAME_INDEX!$A$7:$E$34,5,FALSE), "NO MATCH")</f>
        <v>1026</v>
      </c>
      <c r="F8884" s="24" t="str">
        <f>IFERROR(VLOOKUP(C8884,GAME_INDEX!$A$7:$E$34,4,FALSE), "NO MATCH!!!")</f>
        <v>Pittsburgh</v>
      </c>
      <c r="G8884" t="s">
        <v>8869</v>
      </c>
      <c r="H8884" s="1">
        <v>43058</v>
      </c>
      <c r="I8884">
        <v>144</v>
      </c>
      <c r="J8884" t="s">
        <v>7</v>
      </c>
      <c r="K8884" t="s">
        <v>3254</v>
      </c>
      <c r="L8884">
        <v>13.4</v>
      </c>
    </row>
    <row r="8885" spans="1:12" x14ac:dyDescent="0.55000000000000004">
      <c r="A8885" s="24" t="str">
        <f t="shared" si="139"/>
        <v>10264</v>
      </c>
      <c r="B8885" s="24" t="s">
        <v>3262</v>
      </c>
      <c r="C8885" s="25">
        <v>43058</v>
      </c>
      <c r="D8885" s="24">
        <f>IFERROR(VLOOKUP(B8885,'2017_GT Roster'!$B$6:$H$21,7, FALSE), "NO MATCH!!!")</f>
        <v>4</v>
      </c>
      <c r="E8885" s="24">
        <f>IFERROR(VLOOKUP(GAME_JUMP_REPORT_CONSOLIDATED!C8885,GAME_INDEX!$A$7:$E$34,5,FALSE), "NO MATCH")</f>
        <v>1026</v>
      </c>
      <c r="F8885" s="24" t="str">
        <f>IFERROR(VLOOKUP(C8885,GAME_INDEX!$A$7:$E$34,4,FALSE), "NO MATCH!!!")</f>
        <v>Pittsburgh</v>
      </c>
      <c r="G8885" t="s">
        <v>8870</v>
      </c>
      <c r="H8885" s="1">
        <v>43058</v>
      </c>
      <c r="I8885">
        <v>144</v>
      </c>
      <c r="J8885" t="s">
        <v>7</v>
      </c>
      <c r="K8885" t="s">
        <v>3262</v>
      </c>
      <c r="L8885">
        <v>11.9</v>
      </c>
    </row>
    <row r="8886" spans="1:12" x14ac:dyDescent="0.55000000000000004">
      <c r="A8886" s="24" t="str">
        <f t="shared" si="139"/>
        <v>102633</v>
      </c>
      <c r="B8886" s="24" t="s">
        <v>32</v>
      </c>
      <c r="C8886" s="25">
        <v>43058</v>
      </c>
      <c r="D8886" s="24">
        <f>IFERROR(VLOOKUP(B8886,'2017_GT Roster'!$B$6:$H$21,7, FALSE), "NO MATCH!!!")</f>
        <v>33</v>
      </c>
      <c r="E8886" s="24">
        <f>IFERROR(VLOOKUP(GAME_JUMP_REPORT_CONSOLIDATED!C8886,GAME_INDEX!$A$7:$E$34,5,FALSE), "NO MATCH")</f>
        <v>1026</v>
      </c>
      <c r="F8886" s="24" t="str">
        <f>IFERROR(VLOOKUP(C8886,GAME_INDEX!$A$7:$E$34,4,FALSE), "NO MATCH!!!")</f>
        <v>Pittsburgh</v>
      </c>
      <c r="G8886" t="s">
        <v>8871</v>
      </c>
      <c r="H8886" s="1">
        <v>43058</v>
      </c>
      <c r="I8886">
        <v>146</v>
      </c>
      <c r="J8886" t="s">
        <v>7</v>
      </c>
      <c r="K8886" t="s">
        <v>32</v>
      </c>
      <c r="L8886">
        <v>13.2</v>
      </c>
    </row>
    <row r="8887" spans="1:12" x14ac:dyDescent="0.55000000000000004">
      <c r="A8887" s="24" t="str">
        <f t="shared" si="139"/>
        <v>102610</v>
      </c>
      <c r="B8887" s="24" t="s">
        <v>5225</v>
      </c>
      <c r="C8887" s="25">
        <v>43058</v>
      </c>
      <c r="D8887" s="24">
        <f>IFERROR(VLOOKUP(B8887,'2017_GT Roster'!$B$6:$H$21,7, FALSE), "NO MATCH!!!")</f>
        <v>10</v>
      </c>
      <c r="E8887" s="24">
        <f>IFERROR(VLOOKUP(GAME_JUMP_REPORT_CONSOLIDATED!C8887,GAME_INDEX!$A$7:$E$34,5,FALSE), "NO MATCH")</f>
        <v>1026</v>
      </c>
      <c r="F8887" s="24" t="str">
        <f>IFERROR(VLOOKUP(C8887,GAME_INDEX!$A$7:$E$34,4,FALSE), "NO MATCH!!!")</f>
        <v>Pittsburgh</v>
      </c>
      <c r="G8887" t="s">
        <v>8872</v>
      </c>
      <c r="H8887" s="1">
        <v>43058</v>
      </c>
      <c r="I8887">
        <v>146</v>
      </c>
      <c r="J8887" t="s">
        <v>7</v>
      </c>
      <c r="K8887" t="s">
        <v>5225</v>
      </c>
      <c r="L8887">
        <v>12</v>
      </c>
    </row>
    <row r="8888" spans="1:12" x14ac:dyDescent="0.55000000000000004">
      <c r="A8888" s="24" t="str">
        <f t="shared" si="139"/>
        <v>102610</v>
      </c>
      <c r="B8888" s="24" t="s">
        <v>5225</v>
      </c>
      <c r="C8888" s="25">
        <v>43058</v>
      </c>
      <c r="D8888" s="24">
        <f>IFERROR(VLOOKUP(B8888,'2017_GT Roster'!$B$6:$H$21,7, FALSE), "NO MATCH!!!")</f>
        <v>10</v>
      </c>
      <c r="E8888" s="24">
        <f>IFERROR(VLOOKUP(GAME_JUMP_REPORT_CONSOLIDATED!C8888,GAME_INDEX!$A$7:$E$34,5,FALSE), "NO MATCH")</f>
        <v>1026</v>
      </c>
      <c r="F8888" s="24" t="str">
        <f>IFERROR(VLOOKUP(C8888,GAME_INDEX!$A$7:$E$34,4,FALSE), "NO MATCH!!!")</f>
        <v>Pittsburgh</v>
      </c>
      <c r="G8888" t="s">
        <v>8873</v>
      </c>
      <c r="H8888" s="1">
        <v>43058</v>
      </c>
      <c r="I8888">
        <v>147</v>
      </c>
      <c r="J8888" t="s">
        <v>7</v>
      </c>
      <c r="K8888" t="s">
        <v>5225</v>
      </c>
      <c r="L8888">
        <v>11.7</v>
      </c>
    </row>
    <row r="8889" spans="1:12" x14ac:dyDescent="0.55000000000000004">
      <c r="A8889" s="24" t="str">
        <f t="shared" si="139"/>
        <v>102611</v>
      </c>
      <c r="B8889" s="24" t="s">
        <v>14</v>
      </c>
      <c r="C8889" s="25">
        <v>43058</v>
      </c>
      <c r="D8889" s="24">
        <f>IFERROR(VLOOKUP(B8889,'2017_GT Roster'!$B$6:$H$21,7, FALSE), "NO MATCH!!!")</f>
        <v>11</v>
      </c>
      <c r="E8889" s="24">
        <f>IFERROR(VLOOKUP(GAME_JUMP_REPORT_CONSOLIDATED!C8889,GAME_INDEX!$A$7:$E$34,5,FALSE), "NO MATCH")</f>
        <v>1026</v>
      </c>
      <c r="F8889" s="24" t="str">
        <f>IFERROR(VLOOKUP(C8889,GAME_INDEX!$A$7:$E$34,4,FALSE), "NO MATCH!!!")</f>
        <v>Pittsburgh</v>
      </c>
      <c r="G8889" t="s">
        <v>8874</v>
      </c>
      <c r="H8889" s="1">
        <v>43058</v>
      </c>
      <c r="I8889">
        <v>147</v>
      </c>
      <c r="J8889" t="s">
        <v>7</v>
      </c>
      <c r="K8889" t="s">
        <v>14</v>
      </c>
      <c r="L8889">
        <v>16</v>
      </c>
    </row>
    <row r="8890" spans="1:12" x14ac:dyDescent="0.55000000000000004">
      <c r="A8890" s="24" t="str">
        <f t="shared" si="139"/>
        <v>10269</v>
      </c>
      <c r="B8890" s="24" t="s">
        <v>27</v>
      </c>
      <c r="C8890" s="25">
        <v>43058</v>
      </c>
      <c r="D8890" s="24">
        <f>IFERROR(VLOOKUP(B8890,'2017_GT Roster'!$B$6:$H$21,7, FALSE), "NO MATCH!!!")</f>
        <v>9</v>
      </c>
      <c r="E8890" s="24">
        <f>IFERROR(VLOOKUP(GAME_JUMP_REPORT_CONSOLIDATED!C8890,GAME_INDEX!$A$7:$E$34,5,FALSE), "NO MATCH")</f>
        <v>1026</v>
      </c>
      <c r="F8890" s="24" t="str">
        <f>IFERROR(VLOOKUP(C8890,GAME_INDEX!$A$7:$E$34,4,FALSE), "NO MATCH!!!")</f>
        <v>Pittsburgh</v>
      </c>
      <c r="G8890" t="s">
        <v>8875</v>
      </c>
      <c r="H8890" s="1">
        <v>43058</v>
      </c>
      <c r="I8890">
        <v>150</v>
      </c>
      <c r="J8890" t="s">
        <v>7</v>
      </c>
      <c r="K8890" t="s">
        <v>27</v>
      </c>
      <c r="L8890">
        <v>13</v>
      </c>
    </row>
    <row r="8891" spans="1:12" x14ac:dyDescent="0.55000000000000004">
      <c r="A8891" s="24" t="str">
        <f t="shared" si="139"/>
        <v>10264</v>
      </c>
      <c r="B8891" s="24" t="s">
        <v>3262</v>
      </c>
      <c r="C8891" s="25">
        <v>43058</v>
      </c>
      <c r="D8891" s="24">
        <f>IFERROR(VLOOKUP(B8891,'2017_GT Roster'!$B$6:$H$21,7, FALSE), "NO MATCH!!!")</f>
        <v>4</v>
      </c>
      <c r="E8891" s="24">
        <f>IFERROR(VLOOKUP(GAME_JUMP_REPORT_CONSOLIDATED!C8891,GAME_INDEX!$A$7:$E$34,5,FALSE), "NO MATCH")</f>
        <v>1026</v>
      </c>
      <c r="F8891" s="24" t="str">
        <f>IFERROR(VLOOKUP(C8891,GAME_INDEX!$A$7:$E$34,4,FALSE), "NO MATCH!!!")</f>
        <v>Pittsburgh</v>
      </c>
      <c r="G8891" t="s">
        <v>8876</v>
      </c>
      <c r="H8891" s="1">
        <v>43058</v>
      </c>
      <c r="I8891">
        <v>152</v>
      </c>
      <c r="J8891" t="s">
        <v>7</v>
      </c>
      <c r="K8891" t="s">
        <v>3262</v>
      </c>
      <c r="L8891">
        <v>12.6</v>
      </c>
    </row>
    <row r="8892" spans="1:12" x14ac:dyDescent="0.55000000000000004">
      <c r="A8892" s="24" t="str">
        <f t="shared" si="139"/>
        <v>10261</v>
      </c>
      <c r="B8892" s="24" t="s">
        <v>3254</v>
      </c>
      <c r="C8892" s="25">
        <v>43058</v>
      </c>
      <c r="D8892" s="24">
        <f>IFERROR(VLOOKUP(B8892,'2017_GT Roster'!$B$6:$H$21,7, FALSE), "NO MATCH!!!")</f>
        <v>1</v>
      </c>
      <c r="E8892" s="24">
        <f>IFERROR(VLOOKUP(GAME_JUMP_REPORT_CONSOLIDATED!C8892,GAME_INDEX!$A$7:$E$34,5,FALSE), "NO MATCH")</f>
        <v>1026</v>
      </c>
      <c r="F8892" s="24" t="str">
        <f>IFERROR(VLOOKUP(C8892,GAME_INDEX!$A$7:$E$34,4,FALSE), "NO MATCH!!!")</f>
        <v>Pittsburgh</v>
      </c>
      <c r="G8892" t="s">
        <v>8877</v>
      </c>
      <c r="H8892" s="1">
        <v>43058</v>
      </c>
      <c r="I8892">
        <v>152</v>
      </c>
      <c r="J8892" t="s">
        <v>7</v>
      </c>
      <c r="K8892" t="s">
        <v>3254</v>
      </c>
      <c r="L8892">
        <v>12.8</v>
      </c>
    </row>
    <row r="8893" spans="1:12" x14ac:dyDescent="0.55000000000000004">
      <c r="A8893" s="24" t="str">
        <f t="shared" si="139"/>
        <v>102610</v>
      </c>
      <c r="B8893" s="24" t="s">
        <v>5225</v>
      </c>
      <c r="C8893" s="25">
        <v>43058</v>
      </c>
      <c r="D8893" s="24">
        <f>IFERROR(VLOOKUP(B8893,'2017_GT Roster'!$B$6:$H$21,7, FALSE), "NO MATCH!!!")</f>
        <v>10</v>
      </c>
      <c r="E8893" s="24">
        <f>IFERROR(VLOOKUP(GAME_JUMP_REPORT_CONSOLIDATED!C8893,GAME_INDEX!$A$7:$E$34,5,FALSE), "NO MATCH")</f>
        <v>1026</v>
      </c>
      <c r="F8893" s="24" t="str">
        <f>IFERROR(VLOOKUP(C8893,GAME_INDEX!$A$7:$E$34,4,FALSE), "NO MATCH!!!")</f>
        <v>Pittsburgh</v>
      </c>
      <c r="G8893" t="s">
        <v>8878</v>
      </c>
      <c r="H8893" s="1">
        <v>43058</v>
      </c>
      <c r="I8893">
        <v>152</v>
      </c>
      <c r="J8893" t="s">
        <v>7</v>
      </c>
      <c r="K8893" t="s">
        <v>5225</v>
      </c>
      <c r="L8893">
        <v>10.6</v>
      </c>
    </row>
    <row r="8894" spans="1:12" x14ac:dyDescent="0.55000000000000004">
      <c r="A8894" s="24" t="str">
        <f t="shared" si="139"/>
        <v>102623</v>
      </c>
      <c r="B8894" s="24" t="s">
        <v>19</v>
      </c>
      <c r="C8894" s="25">
        <v>43058</v>
      </c>
      <c r="D8894" s="24">
        <f>IFERROR(VLOOKUP(B8894,'2017_GT Roster'!$B$6:$H$21,7, FALSE), "NO MATCH!!!")</f>
        <v>23</v>
      </c>
      <c r="E8894" s="24">
        <f>IFERROR(VLOOKUP(GAME_JUMP_REPORT_CONSOLIDATED!C8894,GAME_INDEX!$A$7:$E$34,5,FALSE), "NO MATCH")</f>
        <v>1026</v>
      </c>
      <c r="F8894" s="24" t="str">
        <f>IFERROR(VLOOKUP(C8894,GAME_INDEX!$A$7:$E$34,4,FALSE), "NO MATCH!!!")</f>
        <v>Pittsburgh</v>
      </c>
      <c r="G8894" t="s">
        <v>8879</v>
      </c>
      <c r="H8894" s="1">
        <v>43058</v>
      </c>
      <c r="I8894">
        <v>155</v>
      </c>
      <c r="J8894" t="s">
        <v>7</v>
      </c>
      <c r="K8894" t="s">
        <v>19</v>
      </c>
      <c r="L8894">
        <v>14.9</v>
      </c>
    </row>
    <row r="8895" spans="1:12" x14ac:dyDescent="0.55000000000000004">
      <c r="A8895" s="24" t="str">
        <f t="shared" si="139"/>
        <v>102633</v>
      </c>
      <c r="B8895" s="24" t="s">
        <v>32</v>
      </c>
      <c r="C8895" s="25">
        <v>43058</v>
      </c>
      <c r="D8895" s="24">
        <f>IFERROR(VLOOKUP(B8895,'2017_GT Roster'!$B$6:$H$21,7, FALSE), "NO MATCH!!!")</f>
        <v>33</v>
      </c>
      <c r="E8895" s="24">
        <f>IFERROR(VLOOKUP(GAME_JUMP_REPORT_CONSOLIDATED!C8895,GAME_INDEX!$A$7:$E$34,5,FALSE), "NO MATCH")</f>
        <v>1026</v>
      </c>
      <c r="F8895" s="24" t="str">
        <f>IFERROR(VLOOKUP(C8895,GAME_INDEX!$A$7:$E$34,4,FALSE), "NO MATCH!!!")</f>
        <v>Pittsburgh</v>
      </c>
      <c r="G8895" t="s">
        <v>8880</v>
      </c>
      <c r="H8895" s="1">
        <v>43058</v>
      </c>
      <c r="I8895">
        <v>156</v>
      </c>
      <c r="J8895" t="s">
        <v>7</v>
      </c>
      <c r="K8895" t="s">
        <v>32</v>
      </c>
      <c r="L8895">
        <v>12.6</v>
      </c>
    </row>
    <row r="8896" spans="1:12" x14ac:dyDescent="0.55000000000000004">
      <c r="A8896" s="24" t="str">
        <f t="shared" si="139"/>
        <v>10261</v>
      </c>
      <c r="B8896" s="24" t="s">
        <v>3254</v>
      </c>
      <c r="C8896" s="25">
        <v>43058</v>
      </c>
      <c r="D8896" s="24">
        <f>IFERROR(VLOOKUP(B8896,'2017_GT Roster'!$B$6:$H$21,7, FALSE), "NO MATCH!!!")</f>
        <v>1</v>
      </c>
      <c r="E8896" s="24">
        <f>IFERROR(VLOOKUP(GAME_JUMP_REPORT_CONSOLIDATED!C8896,GAME_INDEX!$A$7:$E$34,5,FALSE), "NO MATCH")</f>
        <v>1026</v>
      </c>
      <c r="F8896" s="24" t="str">
        <f>IFERROR(VLOOKUP(C8896,GAME_INDEX!$A$7:$E$34,4,FALSE), "NO MATCH!!!")</f>
        <v>Pittsburgh</v>
      </c>
      <c r="G8896" t="s">
        <v>8881</v>
      </c>
      <c r="H8896" s="1">
        <v>43058</v>
      </c>
      <c r="I8896">
        <v>157</v>
      </c>
      <c r="J8896" t="s">
        <v>7</v>
      </c>
      <c r="K8896" t="s">
        <v>3254</v>
      </c>
      <c r="L8896">
        <v>11</v>
      </c>
    </row>
    <row r="8897" spans="1:12" x14ac:dyDescent="0.55000000000000004">
      <c r="A8897" s="24" t="str">
        <f t="shared" si="139"/>
        <v>102611</v>
      </c>
      <c r="B8897" s="24" t="s">
        <v>14</v>
      </c>
      <c r="C8897" s="25">
        <v>43058</v>
      </c>
      <c r="D8897" s="24">
        <f>IFERROR(VLOOKUP(B8897,'2017_GT Roster'!$B$6:$H$21,7, FALSE), "NO MATCH!!!")</f>
        <v>11</v>
      </c>
      <c r="E8897" s="24">
        <f>IFERROR(VLOOKUP(GAME_JUMP_REPORT_CONSOLIDATED!C8897,GAME_INDEX!$A$7:$E$34,5,FALSE), "NO MATCH")</f>
        <v>1026</v>
      </c>
      <c r="F8897" s="24" t="str">
        <f>IFERROR(VLOOKUP(C8897,GAME_INDEX!$A$7:$E$34,4,FALSE), "NO MATCH!!!")</f>
        <v>Pittsburgh</v>
      </c>
      <c r="G8897" t="s">
        <v>8882</v>
      </c>
      <c r="H8897" s="1">
        <v>43058</v>
      </c>
      <c r="I8897">
        <v>158</v>
      </c>
      <c r="J8897" t="s">
        <v>7</v>
      </c>
      <c r="K8897" t="s">
        <v>14</v>
      </c>
      <c r="L8897">
        <v>16.600000000000001</v>
      </c>
    </row>
    <row r="8898" spans="1:12" x14ac:dyDescent="0.55000000000000004">
      <c r="A8898" s="24" t="str">
        <f t="shared" si="139"/>
        <v>102610</v>
      </c>
      <c r="B8898" s="24" t="s">
        <v>5225</v>
      </c>
      <c r="C8898" s="25">
        <v>43058</v>
      </c>
      <c r="D8898" s="24">
        <f>IFERROR(VLOOKUP(B8898,'2017_GT Roster'!$B$6:$H$21,7, FALSE), "NO MATCH!!!")</f>
        <v>10</v>
      </c>
      <c r="E8898" s="24">
        <f>IFERROR(VLOOKUP(GAME_JUMP_REPORT_CONSOLIDATED!C8898,GAME_INDEX!$A$7:$E$34,5,FALSE), "NO MATCH")</f>
        <v>1026</v>
      </c>
      <c r="F8898" s="24" t="str">
        <f>IFERROR(VLOOKUP(C8898,GAME_INDEX!$A$7:$E$34,4,FALSE), "NO MATCH!!!")</f>
        <v>Pittsburgh</v>
      </c>
      <c r="G8898" t="s">
        <v>8883</v>
      </c>
      <c r="H8898" s="1">
        <v>43058</v>
      </c>
      <c r="I8898">
        <v>158</v>
      </c>
      <c r="J8898" t="s">
        <v>7</v>
      </c>
      <c r="K8898" t="s">
        <v>5225</v>
      </c>
      <c r="L8898">
        <v>11.9</v>
      </c>
    </row>
    <row r="8899" spans="1:12" x14ac:dyDescent="0.55000000000000004">
      <c r="A8899" s="24" t="str">
        <f t="shared" si="139"/>
        <v>10264</v>
      </c>
      <c r="B8899" s="24" t="s">
        <v>3262</v>
      </c>
      <c r="C8899" s="25">
        <v>43058</v>
      </c>
      <c r="D8899" s="24">
        <f>IFERROR(VLOOKUP(B8899,'2017_GT Roster'!$B$6:$H$21,7, FALSE), "NO MATCH!!!")</f>
        <v>4</v>
      </c>
      <c r="E8899" s="24">
        <f>IFERROR(VLOOKUP(GAME_JUMP_REPORT_CONSOLIDATED!C8899,GAME_INDEX!$A$7:$E$34,5,FALSE), "NO MATCH")</f>
        <v>1026</v>
      </c>
      <c r="F8899" s="24" t="str">
        <f>IFERROR(VLOOKUP(C8899,GAME_INDEX!$A$7:$E$34,4,FALSE), "NO MATCH!!!")</f>
        <v>Pittsburgh</v>
      </c>
      <c r="G8899" t="s">
        <v>8884</v>
      </c>
      <c r="H8899" s="1">
        <v>43058</v>
      </c>
      <c r="I8899">
        <v>160</v>
      </c>
      <c r="J8899" t="s">
        <v>7</v>
      </c>
      <c r="K8899" t="s">
        <v>3262</v>
      </c>
      <c r="L8899">
        <v>9.6999999999999993</v>
      </c>
    </row>
    <row r="8900" spans="1:12" x14ac:dyDescent="0.55000000000000004">
      <c r="A8900" s="24" t="str">
        <f t="shared" si="139"/>
        <v>10269</v>
      </c>
      <c r="B8900" s="24" t="s">
        <v>27</v>
      </c>
      <c r="C8900" s="25">
        <v>43058</v>
      </c>
      <c r="D8900" s="24">
        <f>IFERROR(VLOOKUP(B8900,'2017_GT Roster'!$B$6:$H$21,7, FALSE), "NO MATCH!!!")</f>
        <v>9</v>
      </c>
      <c r="E8900" s="24">
        <f>IFERROR(VLOOKUP(GAME_JUMP_REPORT_CONSOLIDATED!C8900,GAME_INDEX!$A$7:$E$34,5,FALSE), "NO MATCH")</f>
        <v>1026</v>
      </c>
      <c r="F8900" s="24" t="str">
        <f>IFERROR(VLOOKUP(C8900,GAME_INDEX!$A$7:$E$34,4,FALSE), "NO MATCH!!!")</f>
        <v>Pittsburgh</v>
      </c>
      <c r="G8900" t="s">
        <v>8885</v>
      </c>
      <c r="H8900" s="1">
        <v>43058</v>
      </c>
      <c r="I8900">
        <v>162</v>
      </c>
      <c r="J8900" t="s">
        <v>7</v>
      </c>
      <c r="K8900" t="s">
        <v>27</v>
      </c>
      <c r="L8900">
        <v>13.1</v>
      </c>
    </row>
    <row r="8901" spans="1:12" x14ac:dyDescent="0.55000000000000004">
      <c r="A8901" s="24" t="str">
        <f t="shared" si="139"/>
        <v>102610</v>
      </c>
      <c r="B8901" s="24" t="s">
        <v>5225</v>
      </c>
      <c r="C8901" s="25">
        <v>43058</v>
      </c>
      <c r="D8901" s="24">
        <f>IFERROR(VLOOKUP(B8901,'2017_GT Roster'!$B$6:$H$21,7, FALSE), "NO MATCH!!!")</f>
        <v>10</v>
      </c>
      <c r="E8901" s="24">
        <f>IFERROR(VLOOKUP(GAME_JUMP_REPORT_CONSOLIDATED!C8901,GAME_INDEX!$A$7:$E$34,5,FALSE), "NO MATCH")</f>
        <v>1026</v>
      </c>
      <c r="F8901" s="24" t="str">
        <f>IFERROR(VLOOKUP(C8901,GAME_INDEX!$A$7:$E$34,4,FALSE), "NO MATCH!!!")</f>
        <v>Pittsburgh</v>
      </c>
      <c r="G8901" t="s">
        <v>8886</v>
      </c>
      <c r="H8901" s="1">
        <v>43058</v>
      </c>
      <c r="I8901">
        <v>163</v>
      </c>
      <c r="J8901" t="s">
        <v>7</v>
      </c>
      <c r="K8901" t="s">
        <v>5225</v>
      </c>
      <c r="L8901">
        <v>12.2</v>
      </c>
    </row>
    <row r="8902" spans="1:12" x14ac:dyDescent="0.55000000000000004">
      <c r="A8902" s="24" t="str">
        <f t="shared" si="139"/>
        <v>102623</v>
      </c>
      <c r="B8902" s="24" t="s">
        <v>19</v>
      </c>
      <c r="C8902" s="25">
        <v>43058</v>
      </c>
      <c r="D8902" s="24">
        <f>IFERROR(VLOOKUP(B8902,'2017_GT Roster'!$B$6:$H$21,7, FALSE), "NO MATCH!!!")</f>
        <v>23</v>
      </c>
      <c r="E8902" s="24">
        <f>IFERROR(VLOOKUP(GAME_JUMP_REPORT_CONSOLIDATED!C8902,GAME_INDEX!$A$7:$E$34,5,FALSE), "NO MATCH")</f>
        <v>1026</v>
      </c>
      <c r="F8902" s="24" t="str">
        <f>IFERROR(VLOOKUP(C8902,GAME_INDEX!$A$7:$E$34,4,FALSE), "NO MATCH!!!")</f>
        <v>Pittsburgh</v>
      </c>
      <c r="G8902" t="s">
        <v>8887</v>
      </c>
      <c r="H8902" s="1">
        <v>43058</v>
      </c>
      <c r="I8902">
        <v>167</v>
      </c>
      <c r="J8902" t="s">
        <v>7</v>
      </c>
      <c r="K8902" t="s">
        <v>19</v>
      </c>
      <c r="L8902">
        <v>15.7</v>
      </c>
    </row>
    <row r="8903" spans="1:12" x14ac:dyDescent="0.55000000000000004">
      <c r="A8903" s="24" t="str">
        <f t="shared" si="139"/>
        <v>102633</v>
      </c>
      <c r="B8903" s="24" t="s">
        <v>32</v>
      </c>
      <c r="C8903" s="25">
        <v>43058</v>
      </c>
      <c r="D8903" s="24">
        <f>IFERROR(VLOOKUP(B8903,'2017_GT Roster'!$B$6:$H$21,7, FALSE), "NO MATCH!!!")</f>
        <v>33</v>
      </c>
      <c r="E8903" s="24">
        <f>IFERROR(VLOOKUP(GAME_JUMP_REPORT_CONSOLIDATED!C8903,GAME_INDEX!$A$7:$E$34,5,FALSE), "NO MATCH")</f>
        <v>1026</v>
      </c>
      <c r="F8903" s="24" t="str">
        <f>IFERROR(VLOOKUP(C8903,GAME_INDEX!$A$7:$E$34,4,FALSE), "NO MATCH!!!")</f>
        <v>Pittsburgh</v>
      </c>
      <c r="G8903" t="s">
        <v>8888</v>
      </c>
      <c r="H8903" s="1">
        <v>43058</v>
      </c>
      <c r="I8903">
        <v>168</v>
      </c>
      <c r="J8903" t="s">
        <v>7</v>
      </c>
      <c r="K8903" t="s">
        <v>32</v>
      </c>
      <c r="L8903">
        <v>9.6999999999999993</v>
      </c>
    </row>
    <row r="8904" spans="1:12" x14ac:dyDescent="0.55000000000000004">
      <c r="A8904" s="24" t="str">
        <f t="shared" si="139"/>
        <v>10264</v>
      </c>
      <c r="B8904" s="24" t="s">
        <v>3262</v>
      </c>
      <c r="C8904" s="25">
        <v>43058</v>
      </c>
      <c r="D8904" s="24">
        <f>IFERROR(VLOOKUP(B8904,'2017_GT Roster'!$B$6:$H$21,7, FALSE), "NO MATCH!!!")</f>
        <v>4</v>
      </c>
      <c r="E8904" s="24">
        <f>IFERROR(VLOOKUP(GAME_JUMP_REPORT_CONSOLIDATED!C8904,GAME_INDEX!$A$7:$E$34,5,FALSE), "NO MATCH")</f>
        <v>1026</v>
      </c>
      <c r="F8904" s="24" t="str">
        <f>IFERROR(VLOOKUP(C8904,GAME_INDEX!$A$7:$E$34,4,FALSE), "NO MATCH!!!")</f>
        <v>Pittsburgh</v>
      </c>
      <c r="G8904" t="s">
        <v>8889</v>
      </c>
      <c r="H8904" s="1">
        <v>43058</v>
      </c>
      <c r="I8904">
        <v>169</v>
      </c>
      <c r="J8904" t="s">
        <v>7</v>
      </c>
      <c r="K8904" t="s">
        <v>3262</v>
      </c>
      <c r="L8904">
        <v>13</v>
      </c>
    </row>
    <row r="8905" spans="1:12" x14ac:dyDescent="0.55000000000000004">
      <c r="A8905" s="24" t="str">
        <f t="shared" si="139"/>
        <v>10261</v>
      </c>
      <c r="B8905" s="24" t="s">
        <v>3254</v>
      </c>
      <c r="C8905" s="25">
        <v>43058</v>
      </c>
      <c r="D8905" s="24">
        <f>IFERROR(VLOOKUP(B8905,'2017_GT Roster'!$B$6:$H$21,7, FALSE), "NO MATCH!!!")</f>
        <v>1</v>
      </c>
      <c r="E8905" s="24">
        <f>IFERROR(VLOOKUP(GAME_JUMP_REPORT_CONSOLIDATED!C8905,GAME_INDEX!$A$7:$E$34,5,FALSE), "NO MATCH")</f>
        <v>1026</v>
      </c>
      <c r="F8905" s="24" t="str">
        <f>IFERROR(VLOOKUP(C8905,GAME_INDEX!$A$7:$E$34,4,FALSE), "NO MATCH!!!")</f>
        <v>Pittsburgh</v>
      </c>
      <c r="G8905" t="s">
        <v>8890</v>
      </c>
      <c r="H8905" s="1">
        <v>43058</v>
      </c>
      <c r="I8905">
        <v>172</v>
      </c>
      <c r="J8905" t="s">
        <v>7</v>
      </c>
      <c r="K8905" t="s">
        <v>3254</v>
      </c>
      <c r="L8905">
        <v>13.4</v>
      </c>
    </row>
    <row r="8906" spans="1:12" x14ac:dyDescent="0.55000000000000004">
      <c r="A8906" s="24" t="str">
        <f t="shared" si="139"/>
        <v>102610</v>
      </c>
      <c r="B8906" s="24" t="s">
        <v>5225</v>
      </c>
      <c r="C8906" s="25">
        <v>43058</v>
      </c>
      <c r="D8906" s="24">
        <f>IFERROR(VLOOKUP(B8906,'2017_GT Roster'!$B$6:$H$21,7, FALSE), "NO MATCH!!!")</f>
        <v>10</v>
      </c>
      <c r="E8906" s="24">
        <f>IFERROR(VLOOKUP(GAME_JUMP_REPORT_CONSOLIDATED!C8906,GAME_INDEX!$A$7:$E$34,5,FALSE), "NO MATCH")</f>
        <v>1026</v>
      </c>
      <c r="F8906" s="24" t="str">
        <f>IFERROR(VLOOKUP(C8906,GAME_INDEX!$A$7:$E$34,4,FALSE), "NO MATCH!!!")</f>
        <v>Pittsburgh</v>
      </c>
      <c r="G8906" t="s">
        <v>8891</v>
      </c>
      <c r="H8906" s="1">
        <v>43058</v>
      </c>
      <c r="I8906">
        <v>173</v>
      </c>
      <c r="J8906" t="s">
        <v>7</v>
      </c>
      <c r="K8906" t="s">
        <v>5225</v>
      </c>
      <c r="L8906">
        <v>13.6</v>
      </c>
    </row>
    <row r="8907" spans="1:12" x14ac:dyDescent="0.55000000000000004">
      <c r="A8907" s="24" t="str">
        <f t="shared" si="139"/>
        <v>10269</v>
      </c>
      <c r="B8907" s="24" t="s">
        <v>27</v>
      </c>
      <c r="C8907" s="25">
        <v>43058</v>
      </c>
      <c r="D8907" s="24">
        <f>IFERROR(VLOOKUP(B8907,'2017_GT Roster'!$B$6:$H$21,7, FALSE), "NO MATCH!!!")</f>
        <v>9</v>
      </c>
      <c r="E8907" s="24">
        <f>IFERROR(VLOOKUP(GAME_JUMP_REPORT_CONSOLIDATED!C8907,GAME_INDEX!$A$7:$E$34,5,FALSE), "NO MATCH")</f>
        <v>1026</v>
      </c>
      <c r="F8907" s="24" t="str">
        <f>IFERROR(VLOOKUP(C8907,GAME_INDEX!$A$7:$E$34,4,FALSE), "NO MATCH!!!")</f>
        <v>Pittsburgh</v>
      </c>
      <c r="G8907" t="s">
        <v>8892</v>
      </c>
      <c r="H8907" s="1">
        <v>43058</v>
      </c>
      <c r="I8907">
        <v>177</v>
      </c>
      <c r="J8907" t="s">
        <v>7</v>
      </c>
      <c r="K8907" t="s">
        <v>27</v>
      </c>
      <c r="L8907">
        <v>12.4</v>
      </c>
    </row>
    <row r="8908" spans="1:12" x14ac:dyDescent="0.55000000000000004">
      <c r="A8908" s="24" t="str">
        <f t="shared" si="139"/>
        <v>10264</v>
      </c>
      <c r="B8908" s="24" t="s">
        <v>3262</v>
      </c>
      <c r="C8908" s="25">
        <v>43058</v>
      </c>
      <c r="D8908" s="24">
        <f>IFERROR(VLOOKUP(B8908,'2017_GT Roster'!$B$6:$H$21,7, FALSE), "NO MATCH!!!")</f>
        <v>4</v>
      </c>
      <c r="E8908" s="24">
        <f>IFERROR(VLOOKUP(GAME_JUMP_REPORT_CONSOLIDATED!C8908,GAME_INDEX!$A$7:$E$34,5,FALSE), "NO MATCH")</f>
        <v>1026</v>
      </c>
      <c r="F8908" s="24" t="str">
        <f>IFERROR(VLOOKUP(C8908,GAME_INDEX!$A$7:$E$34,4,FALSE), "NO MATCH!!!")</f>
        <v>Pittsburgh</v>
      </c>
      <c r="G8908" t="s">
        <v>8893</v>
      </c>
      <c r="H8908" s="1">
        <v>43058</v>
      </c>
      <c r="I8908">
        <v>178</v>
      </c>
      <c r="J8908" t="s">
        <v>7</v>
      </c>
      <c r="K8908" t="s">
        <v>3262</v>
      </c>
      <c r="L8908">
        <v>7.7</v>
      </c>
    </row>
    <row r="8909" spans="1:12" x14ac:dyDescent="0.55000000000000004">
      <c r="A8909" s="24" t="str">
        <f t="shared" si="139"/>
        <v>10261</v>
      </c>
      <c r="B8909" s="24" t="s">
        <v>3254</v>
      </c>
      <c r="C8909" s="25">
        <v>43058</v>
      </c>
      <c r="D8909" s="24">
        <f>IFERROR(VLOOKUP(B8909,'2017_GT Roster'!$B$6:$H$21,7, FALSE), "NO MATCH!!!")</f>
        <v>1</v>
      </c>
      <c r="E8909" s="24">
        <f>IFERROR(VLOOKUP(GAME_JUMP_REPORT_CONSOLIDATED!C8909,GAME_INDEX!$A$7:$E$34,5,FALSE), "NO MATCH")</f>
        <v>1026</v>
      </c>
      <c r="F8909" s="24" t="str">
        <f>IFERROR(VLOOKUP(C8909,GAME_INDEX!$A$7:$E$34,4,FALSE), "NO MATCH!!!")</f>
        <v>Pittsburgh</v>
      </c>
      <c r="G8909" t="s">
        <v>8894</v>
      </c>
      <c r="H8909" s="1">
        <v>43058</v>
      </c>
      <c r="I8909">
        <v>182</v>
      </c>
      <c r="J8909" t="s">
        <v>7</v>
      </c>
      <c r="K8909" t="s">
        <v>3254</v>
      </c>
      <c r="L8909">
        <v>14.7</v>
      </c>
    </row>
    <row r="8910" spans="1:12" x14ac:dyDescent="0.55000000000000004">
      <c r="A8910" s="24" t="str">
        <f t="shared" si="139"/>
        <v>10261</v>
      </c>
      <c r="B8910" s="24" t="s">
        <v>3254</v>
      </c>
      <c r="C8910" s="25">
        <v>43058</v>
      </c>
      <c r="D8910" s="24">
        <f>IFERROR(VLOOKUP(B8910,'2017_GT Roster'!$B$6:$H$21,7, FALSE), "NO MATCH!!!")</f>
        <v>1</v>
      </c>
      <c r="E8910" s="24">
        <f>IFERROR(VLOOKUP(GAME_JUMP_REPORT_CONSOLIDATED!C8910,GAME_INDEX!$A$7:$E$34,5,FALSE), "NO MATCH")</f>
        <v>1026</v>
      </c>
      <c r="F8910" s="24" t="str">
        <f>IFERROR(VLOOKUP(C8910,GAME_INDEX!$A$7:$E$34,4,FALSE), "NO MATCH!!!")</f>
        <v>Pittsburgh</v>
      </c>
      <c r="G8910" t="s">
        <v>8895</v>
      </c>
      <c r="H8910" s="1">
        <v>43058</v>
      </c>
      <c r="I8910">
        <v>183</v>
      </c>
      <c r="J8910" t="s">
        <v>7</v>
      </c>
      <c r="K8910" t="s">
        <v>3254</v>
      </c>
      <c r="L8910">
        <v>8.4</v>
      </c>
    </row>
    <row r="8911" spans="1:12" x14ac:dyDescent="0.55000000000000004">
      <c r="A8911" s="24" t="str">
        <f t="shared" si="139"/>
        <v>102614</v>
      </c>
      <c r="B8911" s="24" t="s">
        <v>10</v>
      </c>
      <c r="C8911" s="25">
        <v>43058</v>
      </c>
      <c r="D8911" s="24">
        <f>IFERROR(VLOOKUP(B8911,'2017_GT Roster'!$B$6:$H$21,7, FALSE), "NO MATCH!!!")</f>
        <v>14</v>
      </c>
      <c r="E8911" s="24">
        <f>IFERROR(VLOOKUP(GAME_JUMP_REPORT_CONSOLIDATED!C8911,GAME_INDEX!$A$7:$E$34,5,FALSE), "NO MATCH")</f>
        <v>1026</v>
      </c>
      <c r="F8911" s="24" t="str">
        <f>IFERROR(VLOOKUP(C8911,GAME_INDEX!$A$7:$E$34,4,FALSE), "NO MATCH!!!")</f>
        <v>Pittsburgh</v>
      </c>
      <c r="G8911" t="s">
        <v>8896</v>
      </c>
      <c r="H8911" s="1">
        <v>43058</v>
      </c>
      <c r="I8911">
        <v>183</v>
      </c>
      <c r="J8911" t="s">
        <v>7</v>
      </c>
      <c r="K8911" t="s">
        <v>10</v>
      </c>
      <c r="L8911">
        <v>20.9</v>
      </c>
    </row>
    <row r="8912" spans="1:12" x14ac:dyDescent="0.55000000000000004">
      <c r="A8912" s="24" t="str">
        <f t="shared" si="139"/>
        <v>102633</v>
      </c>
      <c r="B8912" s="24" t="s">
        <v>32</v>
      </c>
      <c r="C8912" s="25">
        <v>43058</v>
      </c>
      <c r="D8912" s="24">
        <f>IFERROR(VLOOKUP(B8912,'2017_GT Roster'!$B$6:$H$21,7, FALSE), "NO MATCH!!!")</f>
        <v>33</v>
      </c>
      <c r="E8912" s="24">
        <f>IFERROR(VLOOKUP(GAME_JUMP_REPORT_CONSOLIDATED!C8912,GAME_INDEX!$A$7:$E$34,5,FALSE), "NO MATCH")</f>
        <v>1026</v>
      </c>
      <c r="F8912" s="24" t="str">
        <f>IFERROR(VLOOKUP(C8912,GAME_INDEX!$A$7:$E$34,4,FALSE), "NO MATCH!!!")</f>
        <v>Pittsburgh</v>
      </c>
      <c r="G8912" t="s">
        <v>8897</v>
      </c>
      <c r="H8912" s="1">
        <v>43058</v>
      </c>
      <c r="I8912">
        <v>184</v>
      </c>
      <c r="J8912" t="s">
        <v>7</v>
      </c>
      <c r="K8912" t="s">
        <v>32</v>
      </c>
      <c r="L8912">
        <v>11.9</v>
      </c>
    </row>
    <row r="8913" spans="1:12" x14ac:dyDescent="0.55000000000000004">
      <c r="A8913" s="24" t="str">
        <f t="shared" si="139"/>
        <v>10264</v>
      </c>
      <c r="B8913" s="24" t="s">
        <v>3262</v>
      </c>
      <c r="C8913" s="25">
        <v>43058</v>
      </c>
      <c r="D8913" s="24">
        <f>IFERROR(VLOOKUP(B8913,'2017_GT Roster'!$B$6:$H$21,7, FALSE), "NO MATCH!!!")</f>
        <v>4</v>
      </c>
      <c r="E8913" s="24">
        <f>IFERROR(VLOOKUP(GAME_JUMP_REPORT_CONSOLIDATED!C8913,GAME_INDEX!$A$7:$E$34,5,FALSE), "NO MATCH")</f>
        <v>1026</v>
      </c>
      <c r="F8913" s="24" t="str">
        <f>IFERROR(VLOOKUP(C8913,GAME_INDEX!$A$7:$E$34,4,FALSE), "NO MATCH!!!")</f>
        <v>Pittsburgh</v>
      </c>
      <c r="G8913" t="s">
        <v>8898</v>
      </c>
      <c r="H8913" s="1">
        <v>43058</v>
      </c>
      <c r="I8913">
        <v>188</v>
      </c>
      <c r="J8913" t="s">
        <v>7</v>
      </c>
      <c r="K8913" t="s">
        <v>3262</v>
      </c>
      <c r="L8913">
        <v>10.8</v>
      </c>
    </row>
    <row r="8914" spans="1:12" x14ac:dyDescent="0.55000000000000004">
      <c r="A8914" s="24" t="str">
        <f t="shared" si="139"/>
        <v>10269</v>
      </c>
      <c r="B8914" s="24" t="s">
        <v>27</v>
      </c>
      <c r="C8914" s="25">
        <v>43058</v>
      </c>
      <c r="D8914" s="24">
        <f>IFERROR(VLOOKUP(B8914,'2017_GT Roster'!$B$6:$H$21,7, FALSE), "NO MATCH!!!")</f>
        <v>9</v>
      </c>
      <c r="E8914" s="24">
        <f>IFERROR(VLOOKUP(GAME_JUMP_REPORT_CONSOLIDATED!C8914,GAME_INDEX!$A$7:$E$34,5,FALSE), "NO MATCH")</f>
        <v>1026</v>
      </c>
      <c r="F8914" s="24" t="str">
        <f>IFERROR(VLOOKUP(C8914,GAME_INDEX!$A$7:$E$34,4,FALSE), "NO MATCH!!!")</f>
        <v>Pittsburgh</v>
      </c>
      <c r="G8914" t="s">
        <v>8899</v>
      </c>
      <c r="H8914" s="1">
        <v>43058</v>
      </c>
      <c r="I8914">
        <v>189</v>
      </c>
      <c r="J8914" t="s">
        <v>7</v>
      </c>
      <c r="K8914" t="s">
        <v>27</v>
      </c>
      <c r="L8914">
        <v>12.1</v>
      </c>
    </row>
    <row r="8915" spans="1:12" x14ac:dyDescent="0.55000000000000004">
      <c r="A8915" s="24" t="str">
        <f t="shared" si="139"/>
        <v>102611</v>
      </c>
      <c r="B8915" s="24" t="s">
        <v>14</v>
      </c>
      <c r="C8915" s="25">
        <v>43058</v>
      </c>
      <c r="D8915" s="24">
        <f>IFERROR(VLOOKUP(B8915,'2017_GT Roster'!$B$6:$H$21,7, FALSE), "NO MATCH!!!")</f>
        <v>11</v>
      </c>
      <c r="E8915" s="24">
        <f>IFERROR(VLOOKUP(GAME_JUMP_REPORT_CONSOLIDATED!C8915,GAME_INDEX!$A$7:$E$34,5,FALSE), "NO MATCH")</f>
        <v>1026</v>
      </c>
      <c r="F8915" s="24" t="str">
        <f>IFERROR(VLOOKUP(C8915,GAME_INDEX!$A$7:$E$34,4,FALSE), "NO MATCH!!!")</f>
        <v>Pittsburgh</v>
      </c>
      <c r="G8915" t="s">
        <v>8900</v>
      </c>
      <c r="H8915" s="1">
        <v>43058</v>
      </c>
      <c r="I8915">
        <v>190</v>
      </c>
      <c r="J8915" t="s">
        <v>7</v>
      </c>
      <c r="K8915" t="s">
        <v>14</v>
      </c>
      <c r="L8915">
        <v>16.600000000000001</v>
      </c>
    </row>
    <row r="8916" spans="1:12" x14ac:dyDescent="0.55000000000000004">
      <c r="A8916" s="24" t="str">
        <f t="shared" si="139"/>
        <v>102633</v>
      </c>
      <c r="B8916" s="24" t="s">
        <v>32</v>
      </c>
      <c r="C8916" s="25">
        <v>43058</v>
      </c>
      <c r="D8916" s="24">
        <f>IFERROR(VLOOKUP(B8916,'2017_GT Roster'!$B$6:$H$21,7, FALSE), "NO MATCH!!!")</f>
        <v>33</v>
      </c>
      <c r="E8916" s="24">
        <f>IFERROR(VLOOKUP(GAME_JUMP_REPORT_CONSOLIDATED!C8916,GAME_INDEX!$A$7:$E$34,5,FALSE), "NO MATCH")</f>
        <v>1026</v>
      </c>
      <c r="F8916" s="24" t="str">
        <f>IFERROR(VLOOKUP(C8916,GAME_INDEX!$A$7:$E$34,4,FALSE), "NO MATCH!!!")</f>
        <v>Pittsburgh</v>
      </c>
      <c r="G8916" t="s">
        <v>8901</v>
      </c>
      <c r="H8916" s="1">
        <v>43058</v>
      </c>
      <c r="I8916">
        <v>193</v>
      </c>
      <c r="J8916" t="s">
        <v>7</v>
      </c>
      <c r="K8916" t="s">
        <v>32</v>
      </c>
      <c r="L8916">
        <v>9.5</v>
      </c>
    </row>
    <row r="8917" spans="1:12" x14ac:dyDescent="0.55000000000000004">
      <c r="A8917" s="24" t="str">
        <f t="shared" si="139"/>
        <v>10263</v>
      </c>
      <c r="B8917" s="24" t="s">
        <v>3344</v>
      </c>
      <c r="C8917" s="25">
        <v>43058</v>
      </c>
      <c r="D8917" s="24">
        <f>IFERROR(VLOOKUP(B8917,'2017_GT Roster'!$B$6:$H$21,7, FALSE), "NO MATCH!!!")</f>
        <v>3</v>
      </c>
      <c r="E8917" s="24">
        <f>IFERROR(VLOOKUP(GAME_JUMP_REPORT_CONSOLIDATED!C8917,GAME_INDEX!$A$7:$E$34,5,FALSE), "NO MATCH")</f>
        <v>1026</v>
      </c>
      <c r="F8917" s="24" t="str">
        <f>IFERROR(VLOOKUP(C8917,GAME_INDEX!$A$7:$E$34,4,FALSE), "NO MATCH!!!")</f>
        <v>Pittsburgh</v>
      </c>
      <c r="G8917" t="s">
        <v>8902</v>
      </c>
      <c r="H8917" s="1">
        <v>43058</v>
      </c>
      <c r="I8917">
        <v>225</v>
      </c>
      <c r="J8917" t="s">
        <v>7</v>
      </c>
      <c r="K8917" t="s">
        <v>3344</v>
      </c>
      <c r="L8917">
        <v>19.399999999999999</v>
      </c>
    </row>
    <row r="8918" spans="1:12" x14ac:dyDescent="0.55000000000000004">
      <c r="A8918" s="24" t="str">
        <f t="shared" si="139"/>
        <v>102697</v>
      </c>
      <c r="B8918" s="24" t="s">
        <v>42</v>
      </c>
      <c r="C8918" s="25">
        <v>43058</v>
      </c>
      <c r="D8918" s="24">
        <f>IFERROR(VLOOKUP(B8918,'2017_GT Roster'!$B$6:$H$21,7, FALSE), "NO MATCH!!!")</f>
        <v>97</v>
      </c>
      <c r="E8918" s="24">
        <f>IFERROR(VLOOKUP(GAME_JUMP_REPORT_CONSOLIDATED!C8918,GAME_INDEX!$A$7:$E$34,5,FALSE), "NO MATCH")</f>
        <v>1026</v>
      </c>
      <c r="F8918" s="24" t="str">
        <f>IFERROR(VLOOKUP(C8918,GAME_INDEX!$A$7:$E$34,4,FALSE), "NO MATCH!!!")</f>
        <v>Pittsburgh</v>
      </c>
      <c r="G8918" t="s">
        <v>8903</v>
      </c>
      <c r="H8918" s="1">
        <v>43058</v>
      </c>
      <c r="I8918">
        <v>508</v>
      </c>
      <c r="J8918" t="s">
        <v>7</v>
      </c>
      <c r="K8918" t="s">
        <v>42</v>
      </c>
      <c r="L8918">
        <v>5.2</v>
      </c>
    </row>
    <row r="8919" spans="1:12" x14ac:dyDescent="0.55000000000000004">
      <c r="A8919" s="24" t="str">
        <f t="shared" si="139"/>
        <v>102697</v>
      </c>
      <c r="B8919" s="24" t="s">
        <v>42</v>
      </c>
      <c r="C8919" s="25">
        <v>43058</v>
      </c>
      <c r="D8919" s="24">
        <f>IFERROR(VLOOKUP(B8919,'2017_GT Roster'!$B$6:$H$21,7, FALSE), "NO MATCH!!!")</f>
        <v>97</v>
      </c>
      <c r="E8919" s="24">
        <f>IFERROR(VLOOKUP(GAME_JUMP_REPORT_CONSOLIDATED!C8919,GAME_INDEX!$A$7:$E$34,5,FALSE), "NO MATCH")</f>
        <v>1026</v>
      </c>
      <c r="F8919" s="24" t="str">
        <f>IFERROR(VLOOKUP(C8919,GAME_INDEX!$A$7:$E$34,4,FALSE), "NO MATCH!!!")</f>
        <v>Pittsburgh</v>
      </c>
      <c r="G8919" t="s">
        <v>8904</v>
      </c>
      <c r="H8919" s="1">
        <v>43058</v>
      </c>
      <c r="I8919">
        <v>514</v>
      </c>
      <c r="J8919" t="s">
        <v>7</v>
      </c>
      <c r="K8919" t="s">
        <v>42</v>
      </c>
      <c r="L8919">
        <v>21.4</v>
      </c>
    </row>
    <row r="8920" spans="1:12" x14ac:dyDescent="0.55000000000000004">
      <c r="A8920" s="24" t="str">
        <f t="shared" si="139"/>
        <v>10261</v>
      </c>
      <c r="B8920" s="24" t="s">
        <v>3254</v>
      </c>
      <c r="C8920" s="25">
        <v>43058</v>
      </c>
      <c r="D8920" s="24">
        <f>IFERROR(VLOOKUP(B8920,'2017_GT Roster'!$B$6:$H$21,7, FALSE), "NO MATCH!!!")</f>
        <v>1</v>
      </c>
      <c r="E8920" s="24">
        <f>IFERROR(VLOOKUP(GAME_JUMP_REPORT_CONSOLIDATED!C8920,GAME_INDEX!$A$7:$E$34,5,FALSE), "NO MATCH")</f>
        <v>1026</v>
      </c>
      <c r="F8920" s="24" t="str">
        <f>IFERROR(VLOOKUP(C8920,GAME_INDEX!$A$7:$E$34,4,FALSE), "NO MATCH!!!")</f>
        <v>Pittsburgh</v>
      </c>
      <c r="G8920" t="s">
        <v>8905</v>
      </c>
      <c r="H8920" s="1">
        <v>43058</v>
      </c>
      <c r="I8920">
        <v>515</v>
      </c>
      <c r="J8920" t="s">
        <v>7</v>
      </c>
      <c r="K8920" t="s">
        <v>3254</v>
      </c>
      <c r="L8920">
        <v>23.1</v>
      </c>
    </row>
    <row r="8921" spans="1:12" x14ac:dyDescent="0.55000000000000004">
      <c r="A8921" s="24" t="str">
        <f t="shared" si="139"/>
        <v>102623</v>
      </c>
      <c r="B8921" s="24" t="s">
        <v>19</v>
      </c>
      <c r="C8921" s="25">
        <v>43058</v>
      </c>
      <c r="D8921" s="24">
        <f>IFERROR(VLOOKUP(B8921,'2017_GT Roster'!$B$6:$H$21,7, FALSE), "NO MATCH!!!")</f>
        <v>23</v>
      </c>
      <c r="E8921" s="24">
        <f>IFERROR(VLOOKUP(GAME_JUMP_REPORT_CONSOLIDATED!C8921,GAME_INDEX!$A$7:$E$34,5,FALSE), "NO MATCH")</f>
        <v>1026</v>
      </c>
      <c r="F8921" s="24" t="str">
        <f>IFERROR(VLOOKUP(C8921,GAME_INDEX!$A$7:$E$34,4,FALSE), "NO MATCH!!!")</f>
        <v>Pittsburgh</v>
      </c>
      <c r="G8921" t="s">
        <v>8906</v>
      </c>
      <c r="H8921" s="1">
        <v>43058</v>
      </c>
      <c r="I8921">
        <v>516</v>
      </c>
      <c r="J8921" t="s">
        <v>7</v>
      </c>
      <c r="K8921" t="s">
        <v>19</v>
      </c>
      <c r="L8921">
        <v>19.8</v>
      </c>
    </row>
    <row r="8922" spans="1:12" x14ac:dyDescent="0.55000000000000004">
      <c r="A8922" s="24" t="str">
        <f t="shared" si="139"/>
        <v>10263</v>
      </c>
      <c r="B8922" s="24" t="s">
        <v>3344</v>
      </c>
      <c r="C8922" s="25">
        <v>43058</v>
      </c>
      <c r="D8922" s="24">
        <f>IFERROR(VLOOKUP(B8922,'2017_GT Roster'!$B$6:$H$21,7, FALSE), "NO MATCH!!!")</f>
        <v>3</v>
      </c>
      <c r="E8922" s="24">
        <f>IFERROR(VLOOKUP(GAME_JUMP_REPORT_CONSOLIDATED!C8922,GAME_INDEX!$A$7:$E$34,5,FALSE), "NO MATCH")</f>
        <v>1026</v>
      </c>
      <c r="F8922" s="24" t="str">
        <f>IFERROR(VLOOKUP(C8922,GAME_INDEX!$A$7:$E$34,4,FALSE), "NO MATCH!!!")</f>
        <v>Pittsburgh</v>
      </c>
      <c r="G8922" t="s">
        <v>8907</v>
      </c>
      <c r="H8922" s="1">
        <v>43058</v>
      </c>
      <c r="I8922">
        <v>518</v>
      </c>
      <c r="J8922" t="s">
        <v>7</v>
      </c>
      <c r="K8922" t="s">
        <v>3344</v>
      </c>
      <c r="L8922">
        <v>22.5</v>
      </c>
    </row>
    <row r="8923" spans="1:12" x14ac:dyDescent="0.55000000000000004">
      <c r="A8923" s="24" t="str">
        <f t="shared" si="139"/>
        <v>10264</v>
      </c>
      <c r="B8923" s="24" t="s">
        <v>3262</v>
      </c>
      <c r="C8923" s="25">
        <v>43058</v>
      </c>
      <c r="D8923" s="24">
        <f>IFERROR(VLOOKUP(B8923,'2017_GT Roster'!$B$6:$H$21,7, FALSE), "NO MATCH!!!")</f>
        <v>4</v>
      </c>
      <c r="E8923" s="24">
        <f>IFERROR(VLOOKUP(GAME_JUMP_REPORT_CONSOLIDATED!C8923,GAME_INDEX!$A$7:$E$34,5,FALSE), "NO MATCH")</f>
        <v>1026</v>
      </c>
      <c r="F8923" s="24" t="str">
        <f>IFERROR(VLOOKUP(C8923,GAME_INDEX!$A$7:$E$34,4,FALSE), "NO MATCH!!!")</f>
        <v>Pittsburgh</v>
      </c>
      <c r="G8923" t="s">
        <v>8908</v>
      </c>
      <c r="H8923" s="1">
        <v>43058</v>
      </c>
      <c r="I8923">
        <v>522</v>
      </c>
      <c r="J8923" t="s">
        <v>7</v>
      </c>
      <c r="K8923" t="s">
        <v>3262</v>
      </c>
      <c r="L8923">
        <v>22.4</v>
      </c>
    </row>
    <row r="8924" spans="1:12" x14ac:dyDescent="0.55000000000000004">
      <c r="A8924" s="24" t="str">
        <f t="shared" si="139"/>
        <v>10261</v>
      </c>
      <c r="B8924" s="24" t="s">
        <v>3254</v>
      </c>
      <c r="C8924" s="25">
        <v>43058</v>
      </c>
      <c r="D8924" s="24">
        <f>IFERROR(VLOOKUP(B8924,'2017_GT Roster'!$B$6:$H$21,7, FALSE), "NO MATCH!!!")</f>
        <v>1</v>
      </c>
      <c r="E8924" s="24">
        <f>IFERROR(VLOOKUP(GAME_JUMP_REPORT_CONSOLIDATED!C8924,GAME_INDEX!$A$7:$E$34,5,FALSE), "NO MATCH")</f>
        <v>1026</v>
      </c>
      <c r="F8924" s="24" t="str">
        <f>IFERROR(VLOOKUP(C8924,GAME_INDEX!$A$7:$E$34,4,FALSE), "NO MATCH!!!")</f>
        <v>Pittsburgh</v>
      </c>
      <c r="G8924" t="s">
        <v>8909</v>
      </c>
      <c r="H8924" s="1">
        <v>43058</v>
      </c>
      <c r="I8924">
        <v>522</v>
      </c>
      <c r="J8924" t="s">
        <v>7</v>
      </c>
      <c r="K8924" t="s">
        <v>3254</v>
      </c>
      <c r="L8924">
        <v>22</v>
      </c>
    </row>
    <row r="8925" spans="1:12" x14ac:dyDescent="0.55000000000000004">
      <c r="A8925" s="24" t="str">
        <f t="shared" si="139"/>
        <v>10263</v>
      </c>
      <c r="B8925" s="24" t="s">
        <v>3344</v>
      </c>
      <c r="C8925" s="25">
        <v>43058</v>
      </c>
      <c r="D8925" s="24">
        <f>IFERROR(VLOOKUP(B8925,'2017_GT Roster'!$B$6:$H$21,7, FALSE), "NO MATCH!!!")</f>
        <v>3</v>
      </c>
      <c r="E8925" s="24">
        <f>IFERROR(VLOOKUP(GAME_JUMP_REPORT_CONSOLIDATED!C8925,GAME_INDEX!$A$7:$E$34,5,FALSE), "NO MATCH")</f>
        <v>1026</v>
      </c>
      <c r="F8925" s="24" t="str">
        <f>IFERROR(VLOOKUP(C8925,GAME_INDEX!$A$7:$E$34,4,FALSE), "NO MATCH!!!")</f>
        <v>Pittsburgh</v>
      </c>
      <c r="G8925" t="s">
        <v>8910</v>
      </c>
      <c r="H8925" s="1">
        <v>43058</v>
      </c>
      <c r="I8925">
        <v>524</v>
      </c>
      <c r="J8925" t="s">
        <v>7</v>
      </c>
      <c r="K8925" t="s">
        <v>3344</v>
      </c>
      <c r="L8925">
        <v>22.2</v>
      </c>
    </row>
    <row r="8926" spans="1:12" x14ac:dyDescent="0.55000000000000004">
      <c r="A8926" s="24" t="str">
        <f t="shared" si="139"/>
        <v>102633</v>
      </c>
      <c r="B8926" s="24" t="s">
        <v>32</v>
      </c>
      <c r="C8926" s="25">
        <v>43058</v>
      </c>
      <c r="D8926" s="24">
        <f>IFERROR(VLOOKUP(B8926,'2017_GT Roster'!$B$6:$H$21,7, FALSE), "NO MATCH!!!")</f>
        <v>33</v>
      </c>
      <c r="E8926" s="24">
        <f>IFERROR(VLOOKUP(GAME_JUMP_REPORT_CONSOLIDATED!C8926,GAME_INDEX!$A$7:$E$34,5,FALSE), "NO MATCH")</f>
        <v>1026</v>
      </c>
      <c r="F8926" s="24" t="str">
        <f>IFERROR(VLOOKUP(C8926,GAME_INDEX!$A$7:$E$34,4,FALSE), "NO MATCH!!!")</f>
        <v>Pittsburgh</v>
      </c>
      <c r="G8926" t="s">
        <v>8911</v>
      </c>
      <c r="H8926" s="1">
        <v>43058</v>
      </c>
      <c r="I8926">
        <v>525</v>
      </c>
      <c r="J8926" t="s">
        <v>7</v>
      </c>
      <c r="K8926" t="s">
        <v>32</v>
      </c>
      <c r="L8926">
        <v>19</v>
      </c>
    </row>
    <row r="8927" spans="1:12" x14ac:dyDescent="0.55000000000000004">
      <c r="A8927" s="24" t="str">
        <f t="shared" si="139"/>
        <v>10269</v>
      </c>
      <c r="B8927" s="24" t="s">
        <v>27</v>
      </c>
      <c r="C8927" s="25">
        <v>43058</v>
      </c>
      <c r="D8927" s="24">
        <f>IFERROR(VLOOKUP(B8927,'2017_GT Roster'!$B$6:$H$21,7, FALSE), "NO MATCH!!!")</f>
        <v>9</v>
      </c>
      <c r="E8927" s="24">
        <f>IFERROR(VLOOKUP(GAME_JUMP_REPORT_CONSOLIDATED!C8927,GAME_INDEX!$A$7:$E$34,5,FALSE), "NO MATCH")</f>
        <v>1026</v>
      </c>
      <c r="F8927" s="24" t="str">
        <f>IFERROR(VLOOKUP(C8927,GAME_INDEX!$A$7:$E$34,4,FALSE), "NO MATCH!!!")</f>
        <v>Pittsburgh</v>
      </c>
      <c r="G8927" t="s">
        <v>8912</v>
      </c>
      <c r="H8927" s="1">
        <v>43058</v>
      </c>
      <c r="I8927">
        <v>526</v>
      </c>
      <c r="J8927" t="s">
        <v>7</v>
      </c>
      <c r="K8927" t="s">
        <v>27</v>
      </c>
      <c r="L8927">
        <v>17.2</v>
      </c>
    </row>
    <row r="8928" spans="1:12" x14ac:dyDescent="0.55000000000000004">
      <c r="A8928" s="24" t="str">
        <f t="shared" si="139"/>
        <v>10264</v>
      </c>
      <c r="B8928" s="24" t="s">
        <v>3262</v>
      </c>
      <c r="C8928" s="25">
        <v>43058</v>
      </c>
      <c r="D8928" s="24">
        <f>IFERROR(VLOOKUP(B8928,'2017_GT Roster'!$B$6:$H$21,7, FALSE), "NO MATCH!!!")</f>
        <v>4</v>
      </c>
      <c r="E8928" s="24">
        <f>IFERROR(VLOOKUP(GAME_JUMP_REPORT_CONSOLIDATED!C8928,GAME_INDEX!$A$7:$E$34,5,FALSE), "NO MATCH")</f>
        <v>1026</v>
      </c>
      <c r="F8928" s="24" t="str">
        <f>IFERROR(VLOOKUP(C8928,GAME_INDEX!$A$7:$E$34,4,FALSE), "NO MATCH!!!")</f>
        <v>Pittsburgh</v>
      </c>
      <c r="G8928" t="s">
        <v>8913</v>
      </c>
      <c r="H8928" s="1">
        <v>43058</v>
      </c>
      <c r="I8928">
        <v>528</v>
      </c>
      <c r="J8928" t="s">
        <v>7</v>
      </c>
      <c r="K8928" t="s">
        <v>3262</v>
      </c>
      <c r="L8928">
        <v>20.3</v>
      </c>
    </row>
    <row r="8929" spans="1:12" x14ac:dyDescent="0.55000000000000004">
      <c r="A8929" s="24" t="str">
        <f t="shared" si="139"/>
        <v>102623</v>
      </c>
      <c r="B8929" s="24" t="s">
        <v>19</v>
      </c>
      <c r="C8929" s="25">
        <v>43058</v>
      </c>
      <c r="D8929" s="24">
        <f>IFERROR(VLOOKUP(B8929,'2017_GT Roster'!$B$6:$H$21,7, FALSE), "NO MATCH!!!")</f>
        <v>23</v>
      </c>
      <c r="E8929" s="24">
        <f>IFERROR(VLOOKUP(GAME_JUMP_REPORT_CONSOLIDATED!C8929,GAME_INDEX!$A$7:$E$34,5,FALSE), "NO MATCH")</f>
        <v>1026</v>
      </c>
      <c r="F8929" s="24" t="str">
        <f>IFERROR(VLOOKUP(C8929,GAME_INDEX!$A$7:$E$34,4,FALSE), "NO MATCH!!!")</f>
        <v>Pittsburgh</v>
      </c>
      <c r="G8929" t="s">
        <v>8914</v>
      </c>
      <c r="H8929" s="1">
        <v>43058</v>
      </c>
      <c r="I8929">
        <v>528</v>
      </c>
      <c r="J8929" t="s">
        <v>7</v>
      </c>
      <c r="K8929" t="s">
        <v>19</v>
      </c>
      <c r="L8929">
        <v>20.6</v>
      </c>
    </row>
    <row r="8930" spans="1:12" x14ac:dyDescent="0.55000000000000004">
      <c r="A8930" s="24" t="str">
        <f t="shared" si="139"/>
        <v>10261</v>
      </c>
      <c r="B8930" s="24" t="s">
        <v>3254</v>
      </c>
      <c r="C8930" s="25">
        <v>43058</v>
      </c>
      <c r="D8930" s="24">
        <f>IFERROR(VLOOKUP(B8930,'2017_GT Roster'!$B$6:$H$21,7, FALSE), "NO MATCH!!!")</f>
        <v>1</v>
      </c>
      <c r="E8930" s="24">
        <f>IFERROR(VLOOKUP(GAME_JUMP_REPORT_CONSOLIDATED!C8930,GAME_INDEX!$A$7:$E$34,5,FALSE), "NO MATCH")</f>
        <v>1026</v>
      </c>
      <c r="F8930" s="24" t="str">
        <f>IFERROR(VLOOKUP(C8930,GAME_INDEX!$A$7:$E$34,4,FALSE), "NO MATCH!!!")</f>
        <v>Pittsburgh</v>
      </c>
      <c r="G8930" t="s">
        <v>8915</v>
      </c>
      <c r="H8930" s="1">
        <v>43058</v>
      </c>
      <c r="I8930">
        <v>528</v>
      </c>
      <c r="J8930" t="s">
        <v>7</v>
      </c>
      <c r="K8930" t="s">
        <v>3254</v>
      </c>
      <c r="L8930">
        <v>22.6</v>
      </c>
    </row>
    <row r="8931" spans="1:12" x14ac:dyDescent="0.55000000000000004">
      <c r="A8931" s="24" t="str">
        <f t="shared" si="139"/>
        <v>102697</v>
      </c>
      <c r="B8931" s="24" t="s">
        <v>42</v>
      </c>
      <c r="C8931" s="25">
        <v>43058</v>
      </c>
      <c r="D8931" s="24">
        <f>IFERROR(VLOOKUP(B8931,'2017_GT Roster'!$B$6:$H$21,7, FALSE), "NO MATCH!!!")</f>
        <v>97</v>
      </c>
      <c r="E8931" s="24">
        <f>IFERROR(VLOOKUP(GAME_JUMP_REPORT_CONSOLIDATED!C8931,GAME_INDEX!$A$7:$E$34,5,FALSE), "NO MATCH")</f>
        <v>1026</v>
      </c>
      <c r="F8931" s="24" t="str">
        <f>IFERROR(VLOOKUP(C8931,GAME_INDEX!$A$7:$E$34,4,FALSE), "NO MATCH!!!")</f>
        <v>Pittsburgh</v>
      </c>
      <c r="G8931" t="s">
        <v>8916</v>
      </c>
      <c r="H8931" s="1">
        <v>43058</v>
      </c>
      <c r="I8931">
        <v>528</v>
      </c>
      <c r="J8931" t="s">
        <v>7</v>
      </c>
      <c r="K8931" t="s">
        <v>42</v>
      </c>
      <c r="L8931">
        <v>21.7</v>
      </c>
    </row>
    <row r="8932" spans="1:12" x14ac:dyDescent="0.55000000000000004">
      <c r="A8932" s="24" t="str">
        <f t="shared" si="139"/>
        <v>102611</v>
      </c>
      <c r="B8932" s="24" t="s">
        <v>14</v>
      </c>
      <c r="C8932" s="25">
        <v>43058</v>
      </c>
      <c r="D8932" s="24">
        <f>IFERROR(VLOOKUP(B8932,'2017_GT Roster'!$B$6:$H$21,7, FALSE), "NO MATCH!!!")</f>
        <v>11</v>
      </c>
      <c r="E8932" s="24">
        <f>IFERROR(VLOOKUP(GAME_JUMP_REPORT_CONSOLIDATED!C8932,GAME_INDEX!$A$7:$E$34,5,FALSE), "NO MATCH")</f>
        <v>1026</v>
      </c>
      <c r="F8932" s="24" t="str">
        <f>IFERROR(VLOOKUP(C8932,GAME_INDEX!$A$7:$E$34,4,FALSE), "NO MATCH!!!")</f>
        <v>Pittsburgh</v>
      </c>
      <c r="G8932" t="s">
        <v>8917</v>
      </c>
      <c r="H8932" s="1">
        <v>43058</v>
      </c>
      <c r="I8932">
        <v>529</v>
      </c>
      <c r="J8932" t="s">
        <v>7</v>
      </c>
      <c r="K8932" t="s">
        <v>14</v>
      </c>
      <c r="L8932">
        <v>22.9</v>
      </c>
    </row>
    <row r="8933" spans="1:12" x14ac:dyDescent="0.55000000000000004">
      <c r="A8933" s="24" t="str">
        <f t="shared" si="139"/>
        <v>102611</v>
      </c>
      <c r="B8933" s="24" t="s">
        <v>14</v>
      </c>
      <c r="C8933" s="25">
        <v>43058</v>
      </c>
      <c r="D8933" s="24">
        <f>IFERROR(VLOOKUP(B8933,'2017_GT Roster'!$B$6:$H$21,7, FALSE), "NO MATCH!!!")</f>
        <v>11</v>
      </c>
      <c r="E8933" s="24">
        <f>IFERROR(VLOOKUP(GAME_JUMP_REPORT_CONSOLIDATED!C8933,GAME_INDEX!$A$7:$E$34,5,FALSE), "NO MATCH")</f>
        <v>1026</v>
      </c>
      <c r="F8933" s="24" t="str">
        <f>IFERROR(VLOOKUP(C8933,GAME_INDEX!$A$7:$E$34,4,FALSE), "NO MATCH!!!")</f>
        <v>Pittsburgh</v>
      </c>
      <c r="G8933" t="s">
        <v>8917</v>
      </c>
      <c r="H8933" s="1">
        <v>43058</v>
      </c>
      <c r="I8933">
        <v>529</v>
      </c>
      <c r="J8933" t="s">
        <v>7</v>
      </c>
      <c r="K8933" t="s">
        <v>14</v>
      </c>
      <c r="L8933">
        <v>22.9</v>
      </c>
    </row>
    <row r="8934" spans="1:12" x14ac:dyDescent="0.55000000000000004">
      <c r="A8934" s="24" t="str">
        <f t="shared" si="139"/>
        <v>10263</v>
      </c>
      <c r="B8934" s="24" t="s">
        <v>3344</v>
      </c>
      <c r="C8934" s="25">
        <v>43058</v>
      </c>
      <c r="D8934" s="24">
        <f>IFERROR(VLOOKUP(B8934,'2017_GT Roster'!$B$6:$H$21,7, FALSE), "NO MATCH!!!")</f>
        <v>3</v>
      </c>
      <c r="E8934" s="24">
        <f>IFERROR(VLOOKUP(GAME_JUMP_REPORT_CONSOLIDATED!C8934,GAME_INDEX!$A$7:$E$34,5,FALSE), "NO MATCH")</f>
        <v>1026</v>
      </c>
      <c r="F8934" s="24" t="str">
        <f>IFERROR(VLOOKUP(C8934,GAME_INDEX!$A$7:$E$34,4,FALSE), "NO MATCH!!!")</f>
        <v>Pittsburgh</v>
      </c>
      <c r="G8934" t="s">
        <v>8918</v>
      </c>
      <c r="H8934" s="1">
        <v>43058</v>
      </c>
      <c r="I8934">
        <v>530</v>
      </c>
      <c r="J8934" t="s">
        <v>7</v>
      </c>
      <c r="K8934" t="s">
        <v>3344</v>
      </c>
      <c r="L8934">
        <v>22.9</v>
      </c>
    </row>
    <row r="8935" spans="1:12" x14ac:dyDescent="0.55000000000000004">
      <c r="A8935" s="24" t="str">
        <f t="shared" si="139"/>
        <v>10264</v>
      </c>
      <c r="B8935" s="24" t="s">
        <v>3262</v>
      </c>
      <c r="C8935" s="25">
        <v>43058</v>
      </c>
      <c r="D8935" s="24">
        <f>IFERROR(VLOOKUP(B8935,'2017_GT Roster'!$B$6:$H$21,7, FALSE), "NO MATCH!!!")</f>
        <v>4</v>
      </c>
      <c r="E8935" s="24">
        <f>IFERROR(VLOOKUP(GAME_JUMP_REPORT_CONSOLIDATED!C8935,GAME_INDEX!$A$7:$E$34,5,FALSE), "NO MATCH")</f>
        <v>1026</v>
      </c>
      <c r="F8935" s="24" t="str">
        <f>IFERROR(VLOOKUP(C8935,GAME_INDEX!$A$7:$E$34,4,FALSE), "NO MATCH!!!")</f>
        <v>Pittsburgh</v>
      </c>
      <c r="G8935" t="s">
        <v>8919</v>
      </c>
      <c r="H8935" s="1">
        <v>43058</v>
      </c>
      <c r="I8935">
        <v>534</v>
      </c>
      <c r="J8935" t="s">
        <v>7</v>
      </c>
      <c r="K8935" t="s">
        <v>3262</v>
      </c>
      <c r="L8935">
        <v>23.7</v>
      </c>
    </row>
    <row r="8936" spans="1:12" x14ac:dyDescent="0.55000000000000004">
      <c r="A8936" s="24" t="str">
        <f t="shared" si="139"/>
        <v>102633</v>
      </c>
      <c r="B8936" s="24" t="s">
        <v>32</v>
      </c>
      <c r="C8936" s="25">
        <v>43058</v>
      </c>
      <c r="D8936" s="24">
        <f>IFERROR(VLOOKUP(B8936,'2017_GT Roster'!$B$6:$H$21,7, FALSE), "NO MATCH!!!")</f>
        <v>33</v>
      </c>
      <c r="E8936" s="24">
        <f>IFERROR(VLOOKUP(GAME_JUMP_REPORT_CONSOLIDATED!C8936,GAME_INDEX!$A$7:$E$34,5,FALSE), "NO MATCH")</f>
        <v>1026</v>
      </c>
      <c r="F8936" s="24" t="str">
        <f>IFERROR(VLOOKUP(C8936,GAME_INDEX!$A$7:$E$34,4,FALSE), "NO MATCH!!!")</f>
        <v>Pittsburgh</v>
      </c>
      <c r="G8936" t="s">
        <v>8920</v>
      </c>
      <c r="H8936" s="1">
        <v>43058</v>
      </c>
      <c r="I8936">
        <v>537</v>
      </c>
      <c r="J8936" t="s">
        <v>7</v>
      </c>
      <c r="K8936" t="s">
        <v>32</v>
      </c>
      <c r="L8936">
        <v>20.2</v>
      </c>
    </row>
    <row r="8937" spans="1:12" x14ac:dyDescent="0.55000000000000004">
      <c r="A8937" s="24" t="str">
        <f t="shared" ref="A8937:A9000" si="140">E8937&amp;D8937</f>
        <v>102697</v>
      </c>
      <c r="B8937" s="24" t="s">
        <v>42</v>
      </c>
      <c r="C8937" s="25">
        <v>43058</v>
      </c>
      <c r="D8937" s="24">
        <f>IFERROR(VLOOKUP(B8937,'2017_GT Roster'!$B$6:$H$21,7, FALSE), "NO MATCH!!!")</f>
        <v>97</v>
      </c>
      <c r="E8937" s="24">
        <f>IFERROR(VLOOKUP(GAME_JUMP_REPORT_CONSOLIDATED!C8937,GAME_INDEX!$A$7:$E$34,5,FALSE), "NO MATCH")</f>
        <v>1026</v>
      </c>
      <c r="F8937" s="24" t="str">
        <f>IFERROR(VLOOKUP(C8937,GAME_INDEX!$A$7:$E$34,4,FALSE), "NO MATCH!!!")</f>
        <v>Pittsburgh</v>
      </c>
      <c r="G8937" t="s">
        <v>8921</v>
      </c>
      <c r="H8937" s="1">
        <v>43058</v>
      </c>
      <c r="I8937">
        <v>538</v>
      </c>
      <c r="J8937" t="s">
        <v>7</v>
      </c>
      <c r="K8937" t="s">
        <v>42</v>
      </c>
      <c r="L8937">
        <v>21.5</v>
      </c>
    </row>
    <row r="8938" spans="1:12" x14ac:dyDescent="0.55000000000000004">
      <c r="A8938" s="24" t="str">
        <f t="shared" si="140"/>
        <v>10261</v>
      </c>
      <c r="B8938" s="24" t="s">
        <v>3254</v>
      </c>
      <c r="C8938" s="25">
        <v>43058</v>
      </c>
      <c r="D8938" s="24">
        <f>IFERROR(VLOOKUP(B8938,'2017_GT Roster'!$B$6:$H$21,7, FALSE), "NO MATCH!!!")</f>
        <v>1</v>
      </c>
      <c r="E8938" s="24">
        <f>IFERROR(VLOOKUP(GAME_JUMP_REPORT_CONSOLIDATED!C8938,GAME_INDEX!$A$7:$E$34,5,FALSE), "NO MATCH")</f>
        <v>1026</v>
      </c>
      <c r="F8938" s="24" t="str">
        <f>IFERROR(VLOOKUP(C8938,GAME_INDEX!$A$7:$E$34,4,FALSE), "NO MATCH!!!")</f>
        <v>Pittsburgh</v>
      </c>
      <c r="G8938" t="s">
        <v>8922</v>
      </c>
      <c r="H8938" s="1">
        <v>43058</v>
      </c>
      <c r="I8938">
        <v>538</v>
      </c>
      <c r="J8938" t="s">
        <v>7</v>
      </c>
      <c r="K8938" t="s">
        <v>3254</v>
      </c>
      <c r="L8938">
        <v>24.2</v>
      </c>
    </row>
    <row r="8939" spans="1:12" x14ac:dyDescent="0.55000000000000004">
      <c r="A8939" s="24" t="str">
        <f t="shared" si="140"/>
        <v>102623</v>
      </c>
      <c r="B8939" s="24" t="s">
        <v>19</v>
      </c>
      <c r="C8939" s="25">
        <v>43058</v>
      </c>
      <c r="D8939" s="24">
        <f>IFERROR(VLOOKUP(B8939,'2017_GT Roster'!$B$6:$H$21,7, FALSE), "NO MATCH!!!")</f>
        <v>23</v>
      </c>
      <c r="E8939" s="24">
        <f>IFERROR(VLOOKUP(GAME_JUMP_REPORT_CONSOLIDATED!C8939,GAME_INDEX!$A$7:$E$34,5,FALSE), "NO MATCH")</f>
        <v>1026</v>
      </c>
      <c r="F8939" s="24" t="str">
        <f>IFERROR(VLOOKUP(C8939,GAME_INDEX!$A$7:$E$34,4,FALSE), "NO MATCH!!!")</f>
        <v>Pittsburgh</v>
      </c>
      <c r="G8939" t="s">
        <v>8923</v>
      </c>
      <c r="H8939" s="1">
        <v>43058</v>
      </c>
      <c r="I8939">
        <v>539</v>
      </c>
      <c r="J8939" t="s">
        <v>7</v>
      </c>
      <c r="K8939" t="s">
        <v>19</v>
      </c>
      <c r="L8939">
        <v>19.399999999999999</v>
      </c>
    </row>
    <row r="8940" spans="1:12" x14ac:dyDescent="0.55000000000000004">
      <c r="A8940" s="24" t="str">
        <f t="shared" si="140"/>
        <v>10263</v>
      </c>
      <c r="B8940" s="24" t="s">
        <v>3344</v>
      </c>
      <c r="C8940" s="25">
        <v>43058</v>
      </c>
      <c r="D8940" s="24">
        <f>IFERROR(VLOOKUP(B8940,'2017_GT Roster'!$B$6:$H$21,7, FALSE), "NO MATCH!!!")</f>
        <v>3</v>
      </c>
      <c r="E8940" s="24">
        <f>IFERROR(VLOOKUP(GAME_JUMP_REPORT_CONSOLIDATED!C8940,GAME_INDEX!$A$7:$E$34,5,FALSE), "NO MATCH")</f>
        <v>1026</v>
      </c>
      <c r="F8940" s="24" t="str">
        <f>IFERROR(VLOOKUP(C8940,GAME_INDEX!$A$7:$E$34,4,FALSE), "NO MATCH!!!")</f>
        <v>Pittsburgh</v>
      </c>
      <c r="G8940" t="s">
        <v>8924</v>
      </c>
      <c r="H8940" s="1">
        <v>43058</v>
      </c>
      <c r="I8940">
        <v>541</v>
      </c>
      <c r="J8940" t="s">
        <v>7</v>
      </c>
      <c r="K8940" t="s">
        <v>3344</v>
      </c>
      <c r="L8940">
        <v>19.600000000000001</v>
      </c>
    </row>
    <row r="8941" spans="1:12" x14ac:dyDescent="0.55000000000000004">
      <c r="A8941" s="24" t="str">
        <f t="shared" si="140"/>
        <v>10264</v>
      </c>
      <c r="B8941" s="24" t="s">
        <v>3262</v>
      </c>
      <c r="C8941" s="25">
        <v>43058</v>
      </c>
      <c r="D8941" s="24">
        <f>IFERROR(VLOOKUP(B8941,'2017_GT Roster'!$B$6:$H$21,7, FALSE), "NO MATCH!!!")</f>
        <v>4</v>
      </c>
      <c r="E8941" s="24">
        <f>IFERROR(VLOOKUP(GAME_JUMP_REPORT_CONSOLIDATED!C8941,GAME_INDEX!$A$7:$E$34,5,FALSE), "NO MATCH")</f>
        <v>1026</v>
      </c>
      <c r="F8941" s="24" t="str">
        <f>IFERROR(VLOOKUP(C8941,GAME_INDEX!$A$7:$E$34,4,FALSE), "NO MATCH!!!")</f>
        <v>Pittsburgh</v>
      </c>
      <c r="G8941" t="s">
        <v>8925</v>
      </c>
      <c r="H8941" s="1">
        <v>43058</v>
      </c>
      <c r="I8941">
        <v>541</v>
      </c>
      <c r="J8941" t="s">
        <v>7</v>
      </c>
      <c r="K8941" t="s">
        <v>3262</v>
      </c>
      <c r="L8941">
        <v>23.6</v>
      </c>
    </row>
    <row r="8942" spans="1:12" x14ac:dyDescent="0.55000000000000004">
      <c r="A8942" s="24" t="str">
        <f t="shared" si="140"/>
        <v>102611</v>
      </c>
      <c r="B8942" s="24" t="s">
        <v>14</v>
      </c>
      <c r="C8942" s="25">
        <v>43058</v>
      </c>
      <c r="D8942" s="24">
        <f>IFERROR(VLOOKUP(B8942,'2017_GT Roster'!$B$6:$H$21,7, FALSE), "NO MATCH!!!")</f>
        <v>11</v>
      </c>
      <c r="E8942" s="24">
        <f>IFERROR(VLOOKUP(GAME_JUMP_REPORT_CONSOLIDATED!C8942,GAME_INDEX!$A$7:$E$34,5,FALSE), "NO MATCH")</f>
        <v>1026</v>
      </c>
      <c r="F8942" s="24" t="str">
        <f>IFERROR(VLOOKUP(C8942,GAME_INDEX!$A$7:$E$34,4,FALSE), "NO MATCH!!!")</f>
        <v>Pittsburgh</v>
      </c>
      <c r="G8942" t="s">
        <v>8926</v>
      </c>
      <c r="H8942" s="1">
        <v>43058</v>
      </c>
      <c r="I8942">
        <v>541</v>
      </c>
      <c r="J8942" t="s">
        <v>7</v>
      </c>
      <c r="K8942" t="s">
        <v>14</v>
      </c>
      <c r="L8942">
        <v>24.6</v>
      </c>
    </row>
    <row r="8943" spans="1:12" x14ac:dyDescent="0.55000000000000004">
      <c r="A8943" s="24" t="str">
        <f t="shared" si="140"/>
        <v>10261</v>
      </c>
      <c r="B8943" s="24" t="s">
        <v>3254</v>
      </c>
      <c r="C8943" s="25">
        <v>43058</v>
      </c>
      <c r="D8943" s="24">
        <f>IFERROR(VLOOKUP(B8943,'2017_GT Roster'!$B$6:$H$21,7, FALSE), "NO MATCH!!!")</f>
        <v>1</v>
      </c>
      <c r="E8943" s="24">
        <f>IFERROR(VLOOKUP(GAME_JUMP_REPORT_CONSOLIDATED!C8943,GAME_INDEX!$A$7:$E$34,5,FALSE), "NO MATCH")</f>
        <v>1026</v>
      </c>
      <c r="F8943" s="24" t="str">
        <f>IFERROR(VLOOKUP(C8943,GAME_INDEX!$A$7:$E$34,4,FALSE), "NO MATCH!!!")</f>
        <v>Pittsburgh</v>
      </c>
      <c r="G8943" t="s">
        <v>8927</v>
      </c>
      <c r="H8943" s="1">
        <v>43058</v>
      </c>
      <c r="I8943">
        <v>545</v>
      </c>
      <c r="J8943" t="s">
        <v>7</v>
      </c>
      <c r="K8943" t="s">
        <v>3254</v>
      </c>
      <c r="L8943">
        <v>20.100000000000001</v>
      </c>
    </row>
    <row r="8944" spans="1:12" x14ac:dyDescent="0.55000000000000004">
      <c r="A8944" s="24" t="str">
        <f t="shared" si="140"/>
        <v>10263</v>
      </c>
      <c r="B8944" s="24" t="s">
        <v>3344</v>
      </c>
      <c r="C8944" s="25">
        <v>43058</v>
      </c>
      <c r="D8944" s="24">
        <f>IFERROR(VLOOKUP(B8944,'2017_GT Roster'!$B$6:$H$21,7, FALSE), "NO MATCH!!!")</f>
        <v>3</v>
      </c>
      <c r="E8944" s="24">
        <f>IFERROR(VLOOKUP(GAME_JUMP_REPORT_CONSOLIDATED!C8944,GAME_INDEX!$A$7:$E$34,5,FALSE), "NO MATCH")</f>
        <v>1026</v>
      </c>
      <c r="F8944" s="24" t="str">
        <f>IFERROR(VLOOKUP(C8944,GAME_INDEX!$A$7:$E$34,4,FALSE), "NO MATCH!!!")</f>
        <v>Pittsburgh</v>
      </c>
      <c r="G8944" t="s">
        <v>8928</v>
      </c>
      <c r="H8944" s="1">
        <v>43058</v>
      </c>
      <c r="I8944">
        <v>548</v>
      </c>
      <c r="J8944" t="s">
        <v>7</v>
      </c>
      <c r="K8944" t="s">
        <v>3344</v>
      </c>
      <c r="L8944">
        <v>20.100000000000001</v>
      </c>
    </row>
    <row r="8945" spans="1:12" x14ac:dyDescent="0.55000000000000004">
      <c r="A8945" s="24" t="str">
        <f t="shared" si="140"/>
        <v>102697</v>
      </c>
      <c r="B8945" s="24" t="s">
        <v>42</v>
      </c>
      <c r="C8945" s="25">
        <v>43058</v>
      </c>
      <c r="D8945" s="24">
        <f>IFERROR(VLOOKUP(B8945,'2017_GT Roster'!$B$6:$H$21,7, FALSE), "NO MATCH!!!")</f>
        <v>97</v>
      </c>
      <c r="E8945" s="24">
        <f>IFERROR(VLOOKUP(GAME_JUMP_REPORT_CONSOLIDATED!C8945,GAME_INDEX!$A$7:$E$34,5,FALSE), "NO MATCH")</f>
        <v>1026</v>
      </c>
      <c r="F8945" s="24" t="str">
        <f>IFERROR(VLOOKUP(C8945,GAME_INDEX!$A$7:$E$34,4,FALSE), "NO MATCH!!!")</f>
        <v>Pittsburgh</v>
      </c>
      <c r="G8945" t="s">
        <v>8929</v>
      </c>
      <c r="H8945" s="1">
        <v>43058</v>
      </c>
      <c r="I8945">
        <v>548</v>
      </c>
      <c r="J8945" t="s">
        <v>7</v>
      </c>
      <c r="K8945" t="s">
        <v>42</v>
      </c>
      <c r="L8945">
        <v>21.6</v>
      </c>
    </row>
    <row r="8946" spans="1:12" x14ac:dyDescent="0.55000000000000004">
      <c r="A8946" s="24" t="str">
        <f t="shared" si="140"/>
        <v>102633</v>
      </c>
      <c r="B8946" s="24" t="s">
        <v>32</v>
      </c>
      <c r="C8946" s="25">
        <v>43058</v>
      </c>
      <c r="D8946" s="24">
        <f>IFERROR(VLOOKUP(B8946,'2017_GT Roster'!$B$6:$H$21,7, FALSE), "NO MATCH!!!")</f>
        <v>33</v>
      </c>
      <c r="E8946" s="24">
        <f>IFERROR(VLOOKUP(GAME_JUMP_REPORT_CONSOLIDATED!C8946,GAME_INDEX!$A$7:$E$34,5,FALSE), "NO MATCH")</f>
        <v>1026</v>
      </c>
      <c r="F8946" s="24" t="str">
        <f>IFERROR(VLOOKUP(C8946,GAME_INDEX!$A$7:$E$34,4,FALSE), "NO MATCH!!!")</f>
        <v>Pittsburgh</v>
      </c>
      <c r="G8946" t="s">
        <v>8930</v>
      </c>
      <c r="H8946" s="1">
        <v>43058</v>
      </c>
      <c r="I8946">
        <v>549</v>
      </c>
      <c r="J8946" t="s">
        <v>7</v>
      </c>
      <c r="K8946" t="s">
        <v>32</v>
      </c>
      <c r="L8946">
        <v>23.5</v>
      </c>
    </row>
    <row r="8947" spans="1:12" x14ac:dyDescent="0.55000000000000004">
      <c r="A8947" s="24" t="str">
        <f t="shared" si="140"/>
        <v>10264</v>
      </c>
      <c r="B8947" s="24" t="s">
        <v>3262</v>
      </c>
      <c r="C8947" s="25">
        <v>43058</v>
      </c>
      <c r="D8947" s="24">
        <f>IFERROR(VLOOKUP(B8947,'2017_GT Roster'!$B$6:$H$21,7, FALSE), "NO MATCH!!!")</f>
        <v>4</v>
      </c>
      <c r="E8947" s="24">
        <f>IFERROR(VLOOKUP(GAME_JUMP_REPORT_CONSOLIDATED!C8947,GAME_INDEX!$A$7:$E$34,5,FALSE), "NO MATCH")</f>
        <v>1026</v>
      </c>
      <c r="F8947" s="24" t="str">
        <f>IFERROR(VLOOKUP(C8947,GAME_INDEX!$A$7:$E$34,4,FALSE), "NO MATCH!!!")</f>
        <v>Pittsburgh</v>
      </c>
      <c r="G8947" t="s">
        <v>8931</v>
      </c>
      <c r="H8947" s="1">
        <v>43058</v>
      </c>
      <c r="I8947">
        <v>551</v>
      </c>
      <c r="J8947" t="s">
        <v>7</v>
      </c>
      <c r="K8947" t="s">
        <v>3262</v>
      </c>
      <c r="L8947">
        <v>23.3</v>
      </c>
    </row>
    <row r="8948" spans="1:12" x14ac:dyDescent="0.55000000000000004">
      <c r="A8948" s="24" t="str">
        <f t="shared" si="140"/>
        <v>102611</v>
      </c>
      <c r="B8948" s="24" t="s">
        <v>14</v>
      </c>
      <c r="C8948" s="25">
        <v>43058</v>
      </c>
      <c r="D8948" s="24">
        <f>IFERROR(VLOOKUP(B8948,'2017_GT Roster'!$B$6:$H$21,7, FALSE), "NO MATCH!!!")</f>
        <v>11</v>
      </c>
      <c r="E8948" s="24">
        <f>IFERROR(VLOOKUP(GAME_JUMP_REPORT_CONSOLIDATED!C8948,GAME_INDEX!$A$7:$E$34,5,FALSE), "NO MATCH")</f>
        <v>1026</v>
      </c>
      <c r="F8948" s="24" t="str">
        <f>IFERROR(VLOOKUP(C8948,GAME_INDEX!$A$7:$E$34,4,FALSE), "NO MATCH!!!")</f>
        <v>Pittsburgh</v>
      </c>
      <c r="G8948" t="s">
        <v>8932</v>
      </c>
      <c r="H8948" s="1">
        <v>43058</v>
      </c>
      <c r="I8948">
        <v>552</v>
      </c>
      <c r="J8948" t="s">
        <v>7</v>
      </c>
      <c r="K8948" t="s">
        <v>14</v>
      </c>
      <c r="L8948">
        <v>22.5</v>
      </c>
    </row>
    <row r="8949" spans="1:12" x14ac:dyDescent="0.55000000000000004">
      <c r="A8949" s="24" t="str">
        <f t="shared" si="140"/>
        <v>10261</v>
      </c>
      <c r="B8949" s="24" t="s">
        <v>3254</v>
      </c>
      <c r="C8949" s="25">
        <v>43058</v>
      </c>
      <c r="D8949" s="24">
        <f>IFERROR(VLOOKUP(B8949,'2017_GT Roster'!$B$6:$H$21,7, FALSE), "NO MATCH!!!")</f>
        <v>1</v>
      </c>
      <c r="E8949" s="24">
        <f>IFERROR(VLOOKUP(GAME_JUMP_REPORT_CONSOLIDATED!C8949,GAME_INDEX!$A$7:$E$34,5,FALSE), "NO MATCH")</f>
        <v>1026</v>
      </c>
      <c r="F8949" s="24" t="str">
        <f>IFERROR(VLOOKUP(C8949,GAME_INDEX!$A$7:$E$34,4,FALSE), "NO MATCH!!!")</f>
        <v>Pittsburgh</v>
      </c>
      <c r="G8949" t="s">
        <v>8933</v>
      </c>
      <c r="H8949" s="1">
        <v>43058</v>
      </c>
      <c r="I8949">
        <v>552</v>
      </c>
      <c r="J8949" t="s">
        <v>7</v>
      </c>
      <c r="K8949" t="s">
        <v>3254</v>
      </c>
      <c r="L8949">
        <v>22.3</v>
      </c>
    </row>
    <row r="8950" spans="1:12" x14ac:dyDescent="0.55000000000000004">
      <c r="A8950" s="24" t="str">
        <f t="shared" si="140"/>
        <v>10263</v>
      </c>
      <c r="B8950" s="24" t="s">
        <v>3344</v>
      </c>
      <c r="C8950" s="25">
        <v>43058</v>
      </c>
      <c r="D8950" s="24">
        <f>IFERROR(VLOOKUP(B8950,'2017_GT Roster'!$B$6:$H$21,7, FALSE), "NO MATCH!!!")</f>
        <v>3</v>
      </c>
      <c r="E8950" s="24">
        <f>IFERROR(VLOOKUP(GAME_JUMP_REPORT_CONSOLIDATED!C8950,GAME_INDEX!$A$7:$E$34,5,FALSE), "NO MATCH")</f>
        <v>1026</v>
      </c>
      <c r="F8950" s="24" t="str">
        <f>IFERROR(VLOOKUP(C8950,GAME_INDEX!$A$7:$E$34,4,FALSE), "NO MATCH!!!")</f>
        <v>Pittsburgh</v>
      </c>
      <c r="G8950" t="s">
        <v>8934</v>
      </c>
      <c r="H8950" s="1">
        <v>43058</v>
      </c>
      <c r="I8950">
        <v>555</v>
      </c>
      <c r="J8950" t="s">
        <v>7</v>
      </c>
      <c r="K8950" t="s">
        <v>3344</v>
      </c>
      <c r="L8950">
        <v>21.3</v>
      </c>
    </row>
    <row r="8951" spans="1:12" x14ac:dyDescent="0.55000000000000004">
      <c r="A8951" s="24" t="str">
        <f t="shared" si="140"/>
        <v>102614</v>
      </c>
      <c r="B8951" s="24" t="s">
        <v>10</v>
      </c>
      <c r="C8951" s="25">
        <v>43058</v>
      </c>
      <c r="D8951" s="24">
        <f>IFERROR(VLOOKUP(B8951,'2017_GT Roster'!$B$6:$H$21,7, FALSE), "NO MATCH!!!")</f>
        <v>14</v>
      </c>
      <c r="E8951" s="24">
        <f>IFERROR(VLOOKUP(GAME_JUMP_REPORT_CONSOLIDATED!C8951,GAME_INDEX!$A$7:$E$34,5,FALSE), "NO MATCH")</f>
        <v>1026</v>
      </c>
      <c r="F8951" s="24" t="str">
        <f>IFERROR(VLOOKUP(C8951,GAME_INDEX!$A$7:$E$34,4,FALSE), "NO MATCH!!!")</f>
        <v>Pittsburgh</v>
      </c>
      <c r="G8951" t="s">
        <v>8935</v>
      </c>
      <c r="H8951" s="1">
        <v>43058</v>
      </c>
      <c r="I8951">
        <v>555</v>
      </c>
      <c r="J8951" t="s">
        <v>7</v>
      </c>
      <c r="K8951" t="s">
        <v>10</v>
      </c>
      <c r="L8951">
        <v>17.2</v>
      </c>
    </row>
    <row r="8952" spans="1:12" x14ac:dyDescent="0.55000000000000004">
      <c r="A8952" s="24" t="str">
        <f t="shared" si="140"/>
        <v>10264</v>
      </c>
      <c r="B8952" s="24" t="s">
        <v>3262</v>
      </c>
      <c r="C8952" s="25">
        <v>43058</v>
      </c>
      <c r="D8952" s="24">
        <f>IFERROR(VLOOKUP(B8952,'2017_GT Roster'!$B$6:$H$21,7, FALSE), "NO MATCH!!!")</f>
        <v>4</v>
      </c>
      <c r="E8952" s="24">
        <f>IFERROR(VLOOKUP(GAME_JUMP_REPORT_CONSOLIDATED!C8952,GAME_INDEX!$A$7:$E$34,5,FALSE), "NO MATCH")</f>
        <v>1026</v>
      </c>
      <c r="F8952" s="24" t="str">
        <f>IFERROR(VLOOKUP(C8952,GAME_INDEX!$A$7:$E$34,4,FALSE), "NO MATCH!!!")</f>
        <v>Pittsburgh</v>
      </c>
      <c r="G8952" t="s">
        <v>8936</v>
      </c>
      <c r="H8952" s="1">
        <v>43058</v>
      </c>
      <c r="I8952">
        <v>558</v>
      </c>
      <c r="J8952" t="s">
        <v>7</v>
      </c>
      <c r="K8952" t="s">
        <v>3262</v>
      </c>
      <c r="L8952">
        <v>22</v>
      </c>
    </row>
    <row r="8953" spans="1:12" x14ac:dyDescent="0.55000000000000004">
      <c r="A8953" s="24" t="str">
        <f t="shared" si="140"/>
        <v>102697</v>
      </c>
      <c r="B8953" s="24" t="s">
        <v>42</v>
      </c>
      <c r="C8953" s="25">
        <v>43058</v>
      </c>
      <c r="D8953" s="24">
        <f>IFERROR(VLOOKUP(B8953,'2017_GT Roster'!$B$6:$H$21,7, FALSE), "NO MATCH!!!")</f>
        <v>97</v>
      </c>
      <c r="E8953" s="24">
        <f>IFERROR(VLOOKUP(GAME_JUMP_REPORT_CONSOLIDATED!C8953,GAME_INDEX!$A$7:$E$34,5,FALSE), "NO MATCH")</f>
        <v>1026</v>
      </c>
      <c r="F8953" s="24" t="str">
        <f>IFERROR(VLOOKUP(C8953,GAME_INDEX!$A$7:$E$34,4,FALSE), "NO MATCH!!!")</f>
        <v>Pittsburgh</v>
      </c>
      <c r="G8953" t="s">
        <v>8937</v>
      </c>
      <c r="H8953" s="1">
        <v>43058</v>
      </c>
      <c r="I8953">
        <v>558</v>
      </c>
      <c r="J8953" t="s">
        <v>7</v>
      </c>
      <c r="K8953" t="s">
        <v>42</v>
      </c>
      <c r="L8953">
        <v>20.5</v>
      </c>
    </row>
    <row r="8954" spans="1:12" x14ac:dyDescent="0.55000000000000004">
      <c r="A8954" s="24" t="str">
        <f t="shared" si="140"/>
        <v>102614</v>
      </c>
      <c r="B8954" s="24" t="s">
        <v>10</v>
      </c>
      <c r="C8954" s="25">
        <v>43058</v>
      </c>
      <c r="D8954" s="24">
        <f>IFERROR(VLOOKUP(B8954,'2017_GT Roster'!$B$6:$H$21,7, FALSE), "NO MATCH!!!")</f>
        <v>14</v>
      </c>
      <c r="E8954" s="24">
        <f>IFERROR(VLOOKUP(GAME_JUMP_REPORT_CONSOLIDATED!C8954,GAME_INDEX!$A$7:$E$34,5,FALSE), "NO MATCH")</f>
        <v>1026</v>
      </c>
      <c r="F8954" s="24" t="str">
        <f>IFERROR(VLOOKUP(C8954,GAME_INDEX!$A$7:$E$34,4,FALSE), "NO MATCH!!!")</f>
        <v>Pittsburgh</v>
      </c>
      <c r="G8954" t="s">
        <v>8938</v>
      </c>
      <c r="H8954" s="1">
        <v>43058</v>
      </c>
      <c r="I8954">
        <v>564</v>
      </c>
      <c r="J8954" t="s">
        <v>7</v>
      </c>
      <c r="K8954" t="s">
        <v>10</v>
      </c>
      <c r="L8954">
        <v>22.9</v>
      </c>
    </row>
    <row r="8955" spans="1:12" x14ac:dyDescent="0.55000000000000004">
      <c r="A8955" s="24" t="str">
        <f t="shared" si="140"/>
        <v>10264</v>
      </c>
      <c r="B8955" s="24" t="s">
        <v>3262</v>
      </c>
      <c r="C8955" s="25">
        <v>43058</v>
      </c>
      <c r="D8955" s="24">
        <f>IFERROR(VLOOKUP(B8955,'2017_GT Roster'!$B$6:$H$21,7, FALSE), "NO MATCH!!!")</f>
        <v>4</v>
      </c>
      <c r="E8955" s="24">
        <f>IFERROR(VLOOKUP(GAME_JUMP_REPORT_CONSOLIDATED!C8955,GAME_INDEX!$A$7:$E$34,5,FALSE), "NO MATCH")</f>
        <v>1026</v>
      </c>
      <c r="F8955" s="24" t="str">
        <f>IFERROR(VLOOKUP(C8955,GAME_INDEX!$A$7:$E$34,4,FALSE), "NO MATCH!!!")</f>
        <v>Pittsburgh</v>
      </c>
      <c r="G8955" t="s">
        <v>8939</v>
      </c>
      <c r="H8955" s="1">
        <v>43058</v>
      </c>
      <c r="I8955">
        <v>565</v>
      </c>
      <c r="J8955" t="s">
        <v>7</v>
      </c>
      <c r="K8955" t="s">
        <v>3262</v>
      </c>
      <c r="L8955">
        <v>23.3</v>
      </c>
    </row>
    <row r="8956" spans="1:12" x14ac:dyDescent="0.55000000000000004">
      <c r="A8956" s="24" t="str">
        <f t="shared" si="140"/>
        <v>10261</v>
      </c>
      <c r="B8956" s="24" t="s">
        <v>3254</v>
      </c>
      <c r="C8956" s="25">
        <v>43058</v>
      </c>
      <c r="D8956" s="24">
        <f>IFERROR(VLOOKUP(B8956,'2017_GT Roster'!$B$6:$H$21,7, FALSE), "NO MATCH!!!")</f>
        <v>1</v>
      </c>
      <c r="E8956" s="24">
        <f>IFERROR(VLOOKUP(GAME_JUMP_REPORT_CONSOLIDATED!C8956,GAME_INDEX!$A$7:$E$34,5,FALSE), "NO MATCH")</f>
        <v>1026</v>
      </c>
      <c r="F8956" s="24" t="str">
        <f>IFERROR(VLOOKUP(C8956,GAME_INDEX!$A$7:$E$34,4,FALSE), "NO MATCH!!!")</f>
        <v>Pittsburgh</v>
      </c>
      <c r="G8956" t="s">
        <v>8940</v>
      </c>
      <c r="H8956" s="1">
        <v>43058</v>
      </c>
      <c r="I8956">
        <v>569</v>
      </c>
      <c r="J8956" t="s">
        <v>7</v>
      </c>
      <c r="K8956" t="s">
        <v>3254</v>
      </c>
      <c r="L8956">
        <v>20.7</v>
      </c>
    </row>
    <row r="8957" spans="1:12" x14ac:dyDescent="0.55000000000000004">
      <c r="A8957" s="24" t="str">
        <f t="shared" si="140"/>
        <v>10269</v>
      </c>
      <c r="B8957" s="24" t="s">
        <v>27</v>
      </c>
      <c r="C8957" s="25">
        <v>43058</v>
      </c>
      <c r="D8957" s="24">
        <f>IFERROR(VLOOKUP(B8957,'2017_GT Roster'!$B$6:$H$21,7, FALSE), "NO MATCH!!!")</f>
        <v>9</v>
      </c>
      <c r="E8957" s="24">
        <f>IFERROR(VLOOKUP(GAME_JUMP_REPORT_CONSOLIDATED!C8957,GAME_INDEX!$A$7:$E$34,5,FALSE), "NO MATCH")</f>
        <v>1026</v>
      </c>
      <c r="F8957" s="24" t="str">
        <f>IFERROR(VLOOKUP(C8957,GAME_INDEX!$A$7:$E$34,4,FALSE), "NO MATCH!!!")</f>
        <v>Pittsburgh</v>
      </c>
      <c r="G8957" t="s">
        <v>8941</v>
      </c>
      <c r="H8957" s="1">
        <v>43058</v>
      </c>
      <c r="I8957">
        <v>573</v>
      </c>
      <c r="J8957" t="s">
        <v>7</v>
      </c>
      <c r="K8957" t="s">
        <v>27</v>
      </c>
      <c r="L8957">
        <v>10.8</v>
      </c>
    </row>
    <row r="8958" spans="1:12" x14ac:dyDescent="0.55000000000000004">
      <c r="A8958" s="24" t="str">
        <f t="shared" si="140"/>
        <v>102697</v>
      </c>
      <c r="B8958" s="24" t="s">
        <v>42</v>
      </c>
      <c r="C8958" s="25">
        <v>43058</v>
      </c>
      <c r="D8958" s="24">
        <f>IFERROR(VLOOKUP(B8958,'2017_GT Roster'!$B$6:$H$21,7, FALSE), "NO MATCH!!!")</f>
        <v>97</v>
      </c>
      <c r="E8958" s="24">
        <f>IFERROR(VLOOKUP(GAME_JUMP_REPORT_CONSOLIDATED!C8958,GAME_INDEX!$A$7:$E$34,5,FALSE), "NO MATCH")</f>
        <v>1026</v>
      </c>
      <c r="F8958" s="24" t="str">
        <f>IFERROR(VLOOKUP(C8958,GAME_INDEX!$A$7:$E$34,4,FALSE), "NO MATCH!!!")</f>
        <v>Pittsburgh</v>
      </c>
      <c r="G8958" t="s">
        <v>8942</v>
      </c>
      <c r="H8958" s="1">
        <v>43058</v>
      </c>
      <c r="I8958">
        <v>578</v>
      </c>
      <c r="J8958" t="s">
        <v>7</v>
      </c>
      <c r="K8958" t="s">
        <v>42</v>
      </c>
      <c r="L8958">
        <v>21.8</v>
      </c>
    </row>
    <row r="8959" spans="1:12" x14ac:dyDescent="0.55000000000000004">
      <c r="A8959" s="24" t="str">
        <f t="shared" si="140"/>
        <v>10263</v>
      </c>
      <c r="B8959" s="24" t="s">
        <v>3344</v>
      </c>
      <c r="C8959" s="25">
        <v>43058</v>
      </c>
      <c r="D8959" s="24">
        <f>IFERROR(VLOOKUP(B8959,'2017_GT Roster'!$B$6:$H$21,7, FALSE), "NO MATCH!!!")</f>
        <v>3</v>
      </c>
      <c r="E8959" s="24">
        <f>IFERROR(VLOOKUP(GAME_JUMP_REPORT_CONSOLIDATED!C8959,GAME_INDEX!$A$7:$E$34,5,FALSE), "NO MATCH")</f>
        <v>1026</v>
      </c>
      <c r="F8959" s="24" t="str">
        <f>IFERROR(VLOOKUP(C8959,GAME_INDEX!$A$7:$E$34,4,FALSE), "NO MATCH!!!")</f>
        <v>Pittsburgh</v>
      </c>
      <c r="G8959" t="s">
        <v>8943</v>
      </c>
      <c r="H8959" s="1">
        <v>43058</v>
      </c>
      <c r="I8959">
        <v>579</v>
      </c>
      <c r="J8959" t="s">
        <v>7</v>
      </c>
      <c r="K8959" t="s">
        <v>3344</v>
      </c>
      <c r="L8959">
        <v>24.3</v>
      </c>
    </row>
    <row r="8960" spans="1:12" x14ac:dyDescent="0.55000000000000004">
      <c r="A8960" s="24" t="str">
        <f t="shared" si="140"/>
        <v>10264</v>
      </c>
      <c r="B8960" s="24" t="s">
        <v>3262</v>
      </c>
      <c r="C8960" s="25">
        <v>43058</v>
      </c>
      <c r="D8960" s="24">
        <f>IFERROR(VLOOKUP(B8960,'2017_GT Roster'!$B$6:$H$21,7, FALSE), "NO MATCH!!!")</f>
        <v>4</v>
      </c>
      <c r="E8960" s="24">
        <f>IFERROR(VLOOKUP(GAME_JUMP_REPORT_CONSOLIDATED!C8960,GAME_INDEX!$A$7:$E$34,5,FALSE), "NO MATCH")</f>
        <v>1026</v>
      </c>
      <c r="F8960" s="24" t="str">
        <f>IFERROR(VLOOKUP(C8960,GAME_INDEX!$A$7:$E$34,4,FALSE), "NO MATCH!!!")</f>
        <v>Pittsburgh</v>
      </c>
      <c r="G8960" t="s">
        <v>8944</v>
      </c>
      <c r="H8960" s="1">
        <v>43058</v>
      </c>
      <c r="I8960">
        <v>580</v>
      </c>
      <c r="J8960" t="s">
        <v>7</v>
      </c>
      <c r="K8960" t="s">
        <v>3262</v>
      </c>
      <c r="L8960">
        <v>17</v>
      </c>
    </row>
    <row r="8961" spans="1:12" x14ac:dyDescent="0.55000000000000004">
      <c r="A8961" s="24" t="str">
        <f t="shared" si="140"/>
        <v>102633</v>
      </c>
      <c r="B8961" s="24" t="s">
        <v>32</v>
      </c>
      <c r="C8961" s="25">
        <v>43058</v>
      </c>
      <c r="D8961" s="24">
        <f>IFERROR(VLOOKUP(B8961,'2017_GT Roster'!$B$6:$H$21,7, FALSE), "NO MATCH!!!")</f>
        <v>33</v>
      </c>
      <c r="E8961" s="24">
        <f>IFERROR(VLOOKUP(GAME_JUMP_REPORT_CONSOLIDATED!C8961,GAME_INDEX!$A$7:$E$34,5,FALSE), "NO MATCH")</f>
        <v>1026</v>
      </c>
      <c r="F8961" s="24" t="str">
        <f>IFERROR(VLOOKUP(C8961,GAME_INDEX!$A$7:$E$34,4,FALSE), "NO MATCH!!!")</f>
        <v>Pittsburgh</v>
      </c>
      <c r="G8961" t="s">
        <v>8945</v>
      </c>
      <c r="H8961" s="1">
        <v>43058</v>
      </c>
      <c r="I8961">
        <v>582</v>
      </c>
      <c r="J8961" t="s">
        <v>7</v>
      </c>
      <c r="K8961" t="s">
        <v>32</v>
      </c>
      <c r="L8961">
        <v>23.4</v>
      </c>
    </row>
    <row r="8962" spans="1:12" x14ac:dyDescent="0.55000000000000004">
      <c r="A8962" s="24" t="str">
        <f t="shared" si="140"/>
        <v>10269</v>
      </c>
      <c r="B8962" s="24" t="s">
        <v>27</v>
      </c>
      <c r="C8962" s="25">
        <v>43058</v>
      </c>
      <c r="D8962" s="24">
        <f>IFERROR(VLOOKUP(B8962,'2017_GT Roster'!$B$6:$H$21,7, FALSE), "NO MATCH!!!")</f>
        <v>9</v>
      </c>
      <c r="E8962" s="24">
        <f>IFERROR(VLOOKUP(GAME_JUMP_REPORT_CONSOLIDATED!C8962,GAME_INDEX!$A$7:$E$34,5,FALSE), "NO MATCH")</f>
        <v>1026</v>
      </c>
      <c r="F8962" s="24" t="str">
        <f>IFERROR(VLOOKUP(C8962,GAME_INDEX!$A$7:$E$34,4,FALSE), "NO MATCH!!!")</f>
        <v>Pittsburgh</v>
      </c>
      <c r="G8962" t="s">
        <v>8946</v>
      </c>
      <c r="H8962" s="1">
        <v>43058</v>
      </c>
      <c r="I8962">
        <v>583</v>
      </c>
      <c r="J8962" t="s">
        <v>7</v>
      </c>
      <c r="K8962" t="s">
        <v>27</v>
      </c>
      <c r="L8962">
        <v>12.9</v>
      </c>
    </row>
    <row r="8963" spans="1:12" x14ac:dyDescent="0.55000000000000004">
      <c r="A8963" s="24" t="str">
        <f t="shared" si="140"/>
        <v>10269</v>
      </c>
      <c r="B8963" s="24" t="s">
        <v>27</v>
      </c>
      <c r="C8963" s="25">
        <v>43058</v>
      </c>
      <c r="D8963" s="24">
        <f>IFERROR(VLOOKUP(B8963,'2017_GT Roster'!$B$6:$H$21,7, FALSE), "NO MATCH!!!")</f>
        <v>9</v>
      </c>
      <c r="E8963" s="24">
        <f>IFERROR(VLOOKUP(GAME_JUMP_REPORT_CONSOLIDATED!C8963,GAME_INDEX!$A$7:$E$34,5,FALSE), "NO MATCH")</f>
        <v>1026</v>
      </c>
      <c r="F8963" s="24" t="str">
        <f>IFERROR(VLOOKUP(C8963,GAME_INDEX!$A$7:$E$34,4,FALSE), "NO MATCH!!!")</f>
        <v>Pittsburgh</v>
      </c>
      <c r="G8963" t="s">
        <v>8947</v>
      </c>
      <c r="H8963" s="1">
        <v>43058</v>
      </c>
      <c r="I8963">
        <v>586</v>
      </c>
      <c r="J8963" t="s">
        <v>7</v>
      </c>
      <c r="K8963" t="s">
        <v>27</v>
      </c>
      <c r="L8963">
        <v>12.3</v>
      </c>
    </row>
    <row r="8964" spans="1:12" x14ac:dyDescent="0.55000000000000004">
      <c r="A8964" s="24" t="str">
        <f t="shared" si="140"/>
        <v>10264</v>
      </c>
      <c r="B8964" s="24" t="s">
        <v>3262</v>
      </c>
      <c r="C8964" s="25">
        <v>43058</v>
      </c>
      <c r="D8964" s="24">
        <f>IFERROR(VLOOKUP(B8964,'2017_GT Roster'!$B$6:$H$21,7, FALSE), "NO MATCH!!!")</f>
        <v>4</v>
      </c>
      <c r="E8964" s="24">
        <f>IFERROR(VLOOKUP(GAME_JUMP_REPORT_CONSOLIDATED!C8964,GAME_INDEX!$A$7:$E$34,5,FALSE), "NO MATCH")</f>
        <v>1026</v>
      </c>
      <c r="F8964" s="24" t="str">
        <f>IFERROR(VLOOKUP(C8964,GAME_INDEX!$A$7:$E$34,4,FALSE), "NO MATCH!!!")</f>
        <v>Pittsburgh</v>
      </c>
      <c r="G8964" t="s">
        <v>8948</v>
      </c>
      <c r="H8964" s="1">
        <v>43058</v>
      </c>
      <c r="I8964">
        <v>591</v>
      </c>
      <c r="J8964" t="s">
        <v>7</v>
      </c>
      <c r="K8964" t="s">
        <v>3262</v>
      </c>
      <c r="L8964">
        <v>24.5</v>
      </c>
    </row>
    <row r="8965" spans="1:12" x14ac:dyDescent="0.55000000000000004">
      <c r="A8965" s="24" t="str">
        <f t="shared" si="140"/>
        <v>10263</v>
      </c>
      <c r="B8965" s="24" t="s">
        <v>3344</v>
      </c>
      <c r="C8965" s="25">
        <v>43058</v>
      </c>
      <c r="D8965" s="24">
        <f>IFERROR(VLOOKUP(B8965,'2017_GT Roster'!$B$6:$H$21,7, FALSE), "NO MATCH!!!")</f>
        <v>3</v>
      </c>
      <c r="E8965" s="24">
        <f>IFERROR(VLOOKUP(GAME_JUMP_REPORT_CONSOLIDATED!C8965,GAME_INDEX!$A$7:$E$34,5,FALSE), "NO MATCH")</f>
        <v>1026</v>
      </c>
      <c r="F8965" s="24" t="str">
        <f>IFERROR(VLOOKUP(C8965,GAME_INDEX!$A$7:$E$34,4,FALSE), "NO MATCH!!!")</f>
        <v>Pittsburgh</v>
      </c>
      <c r="G8965" t="s">
        <v>8949</v>
      </c>
      <c r="H8965" s="1">
        <v>43058</v>
      </c>
      <c r="I8965">
        <v>591</v>
      </c>
      <c r="J8965" t="s">
        <v>7</v>
      </c>
      <c r="K8965" t="s">
        <v>3344</v>
      </c>
      <c r="L8965">
        <v>19.600000000000001</v>
      </c>
    </row>
    <row r="8966" spans="1:12" x14ac:dyDescent="0.55000000000000004">
      <c r="A8966" s="24" t="str">
        <f t="shared" si="140"/>
        <v>102623</v>
      </c>
      <c r="B8966" s="24" t="s">
        <v>19</v>
      </c>
      <c r="C8966" s="25">
        <v>43058</v>
      </c>
      <c r="D8966" s="24">
        <f>IFERROR(VLOOKUP(B8966,'2017_GT Roster'!$B$6:$H$21,7, FALSE), "NO MATCH!!!")</f>
        <v>23</v>
      </c>
      <c r="E8966" s="24">
        <f>IFERROR(VLOOKUP(GAME_JUMP_REPORT_CONSOLIDATED!C8966,GAME_INDEX!$A$7:$E$34,5,FALSE), "NO MATCH")</f>
        <v>1026</v>
      </c>
      <c r="F8966" s="24" t="str">
        <f>IFERROR(VLOOKUP(C8966,GAME_INDEX!$A$7:$E$34,4,FALSE), "NO MATCH!!!")</f>
        <v>Pittsburgh</v>
      </c>
      <c r="G8966" t="s">
        <v>8950</v>
      </c>
      <c r="H8966" s="1">
        <v>43058</v>
      </c>
      <c r="I8966">
        <v>591</v>
      </c>
      <c r="J8966" t="s">
        <v>7</v>
      </c>
      <c r="K8966" t="s">
        <v>19</v>
      </c>
      <c r="L8966">
        <v>21.6</v>
      </c>
    </row>
    <row r="8967" spans="1:12" x14ac:dyDescent="0.55000000000000004">
      <c r="A8967" s="24" t="str">
        <f t="shared" si="140"/>
        <v>10261</v>
      </c>
      <c r="B8967" s="24" t="s">
        <v>3254</v>
      </c>
      <c r="C8967" s="25">
        <v>43058</v>
      </c>
      <c r="D8967" s="24">
        <f>IFERROR(VLOOKUP(B8967,'2017_GT Roster'!$B$6:$H$21,7, FALSE), "NO MATCH!!!")</f>
        <v>1</v>
      </c>
      <c r="E8967" s="24">
        <f>IFERROR(VLOOKUP(GAME_JUMP_REPORT_CONSOLIDATED!C8967,GAME_INDEX!$A$7:$E$34,5,FALSE), "NO MATCH")</f>
        <v>1026</v>
      </c>
      <c r="F8967" s="24" t="str">
        <f>IFERROR(VLOOKUP(C8967,GAME_INDEX!$A$7:$E$34,4,FALSE), "NO MATCH!!!")</f>
        <v>Pittsburgh</v>
      </c>
      <c r="G8967" t="s">
        <v>8951</v>
      </c>
      <c r="H8967" s="1">
        <v>43058</v>
      </c>
      <c r="I8967">
        <v>592</v>
      </c>
      <c r="J8967" t="s">
        <v>7</v>
      </c>
      <c r="K8967" t="s">
        <v>3254</v>
      </c>
      <c r="L8967">
        <v>22.5</v>
      </c>
    </row>
    <row r="8968" spans="1:12" x14ac:dyDescent="0.55000000000000004">
      <c r="A8968" s="24" t="str">
        <f t="shared" si="140"/>
        <v>10269</v>
      </c>
      <c r="B8968" s="24" t="s">
        <v>27</v>
      </c>
      <c r="C8968" s="25">
        <v>43058</v>
      </c>
      <c r="D8968" s="24">
        <f>IFERROR(VLOOKUP(B8968,'2017_GT Roster'!$B$6:$H$21,7, FALSE), "NO MATCH!!!")</f>
        <v>9</v>
      </c>
      <c r="E8968" s="24">
        <f>IFERROR(VLOOKUP(GAME_JUMP_REPORT_CONSOLIDATED!C8968,GAME_INDEX!$A$7:$E$34,5,FALSE), "NO MATCH")</f>
        <v>1026</v>
      </c>
      <c r="F8968" s="24" t="str">
        <f>IFERROR(VLOOKUP(C8968,GAME_INDEX!$A$7:$E$34,4,FALSE), "NO MATCH!!!")</f>
        <v>Pittsburgh</v>
      </c>
      <c r="G8968" t="s">
        <v>8952</v>
      </c>
      <c r="H8968" s="1">
        <v>43058</v>
      </c>
      <c r="I8968">
        <v>595</v>
      </c>
      <c r="J8968" t="s">
        <v>7</v>
      </c>
      <c r="K8968" t="s">
        <v>27</v>
      </c>
      <c r="L8968">
        <v>12.4</v>
      </c>
    </row>
    <row r="8969" spans="1:12" x14ac:dyDescent="0.55000000000000004">
      <c r="A8969" s="24" t="str">
        <f t="shared" si="140"/>
        <v>102611</v>
      </c>
      <c r="B8969" s="24" t="s">
        <v>14</v>
      </c>
      <c r="C8969" s="25">
        <v>43058</v>
      </c>
      <c r="D8969" s="24">
        <f>IFERROR(VLOOKUP(B8969,'2017_GT Roster'!$B$6:$H$21,7, FALSE), "NO MATCH!!!")</f>
        <v>11</v>
      </c>
      <c r="E8969" s="24">
        <f>IFERROR(VLOOKUP(GAME_JUMP_REPORT_CONSOLIDATED!C8969,GAME_INDEX!$A$7:$E$34,5,FALSE), "NO MATCH")</f>
        <v>1026</v>
      </c>
      <c r="F8969" s="24" t="str">
        <f>IFERROR(VLOOKUP(C8969,GAME_INDEX!$A$7:$E$34,4,FALSE), "NO MATCH!!!")</f>
        <v>Pittsburgh</v>
      </c>
      <c r="G8969" t="s">
        <v>8953</v>
      </c>
      <c r="H8969" s="1">
        <v>43058</v>
      </c>
      <c r="I8969">
        <v>595</v>
      </c>
      <c r="J8969" t="s">
        <v>7</v>
      </c>
      <c r="K8969" t="s">
        <v>14</v>
      </c>
      <c r="L8969">
        <v>19.899999999999999</v>
      </c>
    </row>
    <row r="8970" spans="1:12" x14ac:dyDescent="0.55000000000000004">
      <c r="A8970" s="24" t="str">
        <f t="shared" si="140"/>
        <v>10269</v>
      </c>
      <c r="B8970" s="24" t="s">
        <v>27</v>
      </c>
      <c r="C8970" s="25">
        <v>43058</v>
      </c>
      <c r="D8970" s="24">
        <f>IFERROR(VLOOKUP(B8970,'2017_GT Roster'!$B$6:$H$21,7, FALSE), "NO MATCH!!!")</f>
        <v>9</v>
      </c>
      <c r="E8970" s="24">
        <f>IFERROR(VLOOKUP(GAME_JUMP_REPORT_CONSOLIDATED!C8970,GAME_INDEX!$A$7:$E$34,5,FALSE), "NO MATCH")</f>
        <v>1026</v>
      </c>
      <c r="F8970" s="24" t="str">
        <f>IFERROR(VLOOKUP(C8970,GAME_INDEX!$A$7:$E$34,4,FALSE), "NO MATCH!!!")</f>
        <v>Pittsburgh</v>
      </c>
      <c r="G8970" t="s">
        <v>8954</v>
      </c>
      <c r="H8970" s="1">
        <v>43058</v>
      </c>
      <c r="I8970">
        <v>598</v>
      </c>
      <c r="J8970" t="s">
        <v>7</v>
      </c>
      <c r="K8970" t="s">
        <v>27</v>
      </c>
      <c r="L8970">
        <v>13.2</v>
      </c>
    </row>
    <row r="8971" spans="1:12" x14ac:dyDescent="0.55000000000000004">
      <c r="A8971" s="24" t="str">
        <f t="shared" si="140"/>
        <v>102614</v>
      </c>
      <c r="B8971" s="24" t="s">
        <v>10</v>
      </c>
      <c r="C8971" s="25">
        <v>43058</v>
      </c>
      <c r="D8971" s="24">
        <f>IFERROR(VLOOKUP(B8971,'2017_GT Roster'!$B$6:$H$21,7, FALSE), "NO MATCH!!!")</f>
        <v>14</v>
      </c>
      <c r="E8971" s="24">
        <f>IFERROR(VLOOKUP(GAME_JUMP_REPORT_CONSOLIDATED!C8971,GAME_INDEX!$A$7:$E$34,5,FALSE), "NO MATCH")</f>
        <v>1026</v>
      </c>
      <c r="F8971" s="24" t="str">
        <f>IFERROR(VLOOKUP(C8971,GAME_INDEX!$A$7:$E$34,4,FALSE), "NO MATCH!!!")</f>
        <v>Pittsburgh</v>
      </c>
      <c r="G8971" t="s">
        <v>8955</v>
      </c>
      <c r="H8971" s="1">
        <v>43058</v>
      </c>
      <c r="I8971">
        <v>603</v>
      </c>
      <c r="J8971" t="s">
        <v>7</v>
      </c>
      <c r="K8971" t="s">
        <v>10</v>
      </c>
      <c r="L8971">
        <v>23.5</v>
      </c>
    </row>
    <row r="8972" spans="1:12" x14ac:dyDescent="0.55000000000000004">
      <c r="A8972" s="24" t="str">
        <f t="shared" si="140"/>
        <v>10261</v>
      </c>
      <c r="B8972" s="24" t="s">
        <v>3254</v>
      </c>
      <c r="C8972" s="25">
        <v>43058</v>
      </c>
      <c r="D8972" s="24">
        <f>IFERROR(VLOOKUP(B8972,'2017_GT Roster'!$B$6:$H$21,7, FALSE), "NO MATCH!!!")</f>
        <v>1</v>
      </c>
      <c r="E8972" s="24">
        <f>IFERROR(VLOOKUP(GAME_JUMP_REPORT_CONSOLIDATED!C8972,GAME_INDEX!$A$7:$E$34,5,FALSE), "NO MATCH")</f>
        <v>1026</v>
      </c>
      <c r="F8972" s="24" t="str">
        <f>IFERROR(VLOOKUP(C8972,GAME_INDEX!$A$7:$E$34,4,FALSE), "NO MATCH!!!")</f>
        <v>Pittsburgh</v>
      </c>
      <c r="G8972" t="s">
        <v>8956</v>
      </c>
      <c r="H8972" s="1">
        <v>43058</v>
      </c>
      <c r="I8972">
        <v>606</v>
      </c>
      <c r="J8972" t="s">
        <v>7</v>
      </c>
      <c r="K8972" t="s">
        <v>3254</v>
      </c>
      <c r="L8972">
        <v>22.2</v>
      </c>
    </row>
    <row r="8973" spans="1:12" x14ac:dyDescent="0.55000000000000004">
      <c r="A8973" s="24" t="str">
        <f t="shared" si="140"/>
        <v>10269</v>
      </c>
      <c r="B8973" s="24" t="s">
        <v>27</v>
      </c>
      <c r="C8973" s="25">
        <v>43058</v>
      </c>
      <c r="D8973" s="24">
        <f>IFERROR(VLOOKUP(B8973,'2017_GT Roster'!$B$6:$H$21,7, FALSE), "NO MATCH!!!")</f>
        <v>9</v>
      </c>
      <c r="E8973" s="24">
        <f>IFERROR(VLOOKUP(GAME_JUMP_REPORT_CONSOLIDATED!C8973,GAME_INDEX!$A$7:$E$34,5,FALSE), "NO MATCH")</f>
        <v>1026</v>
      </c>
      <c r="F8973" s="24" t="str">
        <f>IFERROR(VLOOKUP(C8973,GAME_INDEX!$A$7:$E$34,4,FALSE), "NO MATCH!!!")</f>
        <v>Pittsburgh</v>
      </c>
      <c r="G8973" t="s">
        <v>8957</v>
      </c>
      <c r="H8973" s="1">
        <v>43058</v>
      </c>
      <c r="I8973">
        <v>607</v>
      </c>
      <c r="J8973" t="s">
        <v>7</v>
      </c>
      <c r="K8973" t="s">
        <v>27</v>
      </c>
      <c r="L8973">
        <v>11.6</v>
      </c>
    </row>
    <row r="8974" spans="1:12" x14ac:dyDescent="0.55000000000000004">
      <c r="A8974" s="24" t="str">
        <f t="shared" si="140"/>
        <v>10264</v>
      </c>
      <c r="B8974" s="24" t="s">
        <v>3262</v>
      </c>
      <c r="C8974" s="25">
        <v>43058</v>
      </c>
      <c r="D8974" s="24">
        <f>IFERROR(VLOOKUP(B8974,'2017_GT Roster'!$B$6:$H$21,7, FALSE), "NO MATCH!!!")</f>
        <v>4</v>
      </c>
      <c r="E8974" s="24">
        <f>IFERROR(VLOOKUP(GAME_JUMP_REPORT_CONSOLIDATED!C8974,GAME_INDEX!$A$7:$E$34,5,FALSE), "NO MATCH")</f>
        <v>1026</v>
      </c>
      <c r="F8974" s="24" t="str">
        <f>IFERROR(VLOOKUP(C8974,GAME_INDEX!$A$7:$E$34,4,FALSE), "NO MATCH!!!")</f>
        <v>Pittsburgh</v>
      </c>
      <c r="G8974" t="s">
        <v>8958</v>
      </c>
      <c r="H8974" s="1">
        <v>43058</v>
      </c>
      <c r="I8974">
        <v>607</v>
      </c>
      <c r="J8974" t="s">
        <v>7</v>
      </c>
      <c r="K8974" t="s">
        <v>3262</v>
      </c>
      <c r="L8974">
        <v>22.4</v>
      </c>
    </row>
    <row r="8975" spans="1:12" x14ac:dyDescent="0.55000000000000004">
      <c r="A8975" s="24" t="str">
        <f t="shared" si="140"/>
        <v>102697</v>
      </c>
      <c r="B8975" s="24" t="s">
        <v>42</v>
      </c>
      <c r="C8975" s="25">
        <v>43058</v>
      </c>
      <c r="D8975" s="24">
        <f>IFERROR(VLOOKUP(B8975,'2017_GT Roster'!$B$6:$H$21,7, FALSE), "NO MATCH!!!")</f>
        <v>97</v>
      </c>
      <c r="E8975" s="24">
        <f>IFERROR(VLOOKUP(GAME_JUMP_REPORT_CONSOLIDATED!C8975,GAME_INDEX!$A$7:$E$34,5,FALSE), "NO MATCH")</f>
        <v>1026</v>
      </c>
      <c r="F8975" s="24" t="str">
        <f>IFERROR(VLOOKUP(C8975,GAME_INDEX!$A$7:$E$34,4,FALSE), "NO MATCH!!!")</f>
        <v>Pittsburgh</v>
      </c>
      <c r="G8975" t="s">
        <v>8959</v>
      </c>
      <c r="H8975" s="1">
        <v>43058</v>
      </c>
      <c r="I8975">
        <v>612</v>
      </c>
      <c r="J8975" t="s">
        <v>7</v>
      </c>
      <c r="K8975" t="s">
        <v>42</v>
      </c>
      <c r="L8975">
        <v>23.6</v>
      </c>
    </row>
    <row r="8976" spans="1:12" x14ac:dyDescent="0.55000000000000004">
      <c r="A8976" s="24" t="str">
        <f t="shared" si="140"/>
        <v>10263</v>
      </c>
      <c r="B8976" s="24" t="s">
        <v>3344</v>
      </c>
      <c r="C8976" s="25">
        <v>43058</v>
      </c>
      <c r="D8976" s="24">
        <f>IFERROR(VLOOKUP(B8976,'2017_GT Roster'!$B$6:$H$21,7, FALSE), "NO MATCH!!!")</f>
        <v>3</v>
      </c>
      <c r="E8976" s="24">
        <f>IFERROR(VLOOKUP(GAME_JUMP_REPORT_CONSOLIDATED!C8976,GAME_INDEX!$A$7:$E$34,5,FALSE), "NO MATCH")</f>
        <v>1026</v>
      </c>
      <c r="F8976" s="24" t="str">
        <f>IFERROR(VLOOKUP(C8976,GAME_INDEX!$A$7:$E$34,4,FALSE), "NO MATCH!!!")</f>
        <v>Pittsburgh</v>
      </c>
      <c r="G8976" t="s">
        <v>8960</v>
      </c>
      <c r="H8976" s="1">
        <v>43058</v>
      </c>
      <c r="I8976">
        <v>614</v>
      </c>
      <c r="J8976" t="s">
        <v>7</v>
      </c>
      <c r="K8976" t="s">
        <v>3344</v>
      </c>
      <c r="L8976">
        <v>24.3</v>
      </c>
    </row>
    <row r="8977" spans="1:12" x14ac:dyDescent="0.55000000000000004">
      <c r="A8977" s="24" t="str">
        <f t="shared" si="140"/>
        <v>10269</v>
      </c>
      <c r="B8977" s="24" t="s">
        <v>27</v>
      </c>
      <c r="C8977" s="25">
        <v>43058</v>
      </c>
      <c r="D8977" s="24">
        <f>IFERROR(VLOOKUP(B8977,'2017_GT Roster'!$B$6:$H$21,7, FALSE), "NO MATCH!!!")</f>
        <v>9</v>
      </c>
      <c r="E8977" s="24">
        <f>IFERROR(VLOOKUP(GAME_JUMP_REPORT_CONSOLIDATED!C8977,GAME_INDEX!$A$7:$E$34,5,FALSE), "NO MATCH")</f>
        <v>1026</v>
      </c>
      <c r="F8977" s="24" t="str">
        <f>IFERROR(VLOOKUP(C8977,GAME_INDEX!$A$7:$E$34,4,FALSE), "NO MATCH!!!")</f>
        <v>Pittsburgh</v>
      </c>
      <c r="G8977" t="s">
        <v>8961</v>
      </c>
      <c r="H8977" s="1">
        <v>43058</v>
      </c>
      <c r="I8977">
        <v>620</v>
      </c>
      <c r="J8977" t="s">
        <v>7</v>
      </c>
      <c r="K8977" t="s">
        <v>27</v>
      </c>
      <c r="L8977">
        <v>9.6999999999999993</v>
      </c>
    </row>
    <row r="8978" spans="1:12" x14ac:dyDescent="0.55000000000000004">
      <c r="A8978" s="24" t="str">
        <f t="shared" si="140"/>
        <v>10261</v>
      </c>
      <c r="B8978" s="24" t="s">
        <v>3254</v>
      </c>
      <c r="C8978" s="25">
        <v>43058</v>
      </c>
      <c r="D8978" s="24">
        <f>IFERROR(VLOOKUP(B8978,'2017_GT Roster'!$B$6:$H$21,7, FALSE), "NO MATCH!!!")</f>
        <v>1</v>
      </c>
      <c r="E8978" s="24">
        <f>IFERROR(VLOOKUP(GAME_JUMP_REPORT_CONSOLIDATED!C8978,GAME_INDEX!$A$7:$E$34,5,FALSE), "NO MATCH")</f>
        <v>1026</v>
      </c>
      <c r="F8978" s="24" t="str">
        <f>IFERROR(VLOOKUP(C8978,GAME_INDEX!$A$7:$E$34,4,FALSE), "NO MATCH!!!")</f>
        <v>Pittsburgh</v>
      </c>
      <c r="G8978" t="s">
        <v>8962</v>
      </c>
      <c r="H8978" s="1">
        <v>43058</v>
      </c>
      <c r="I8978">
        <v>624</v>
      </c>
      <c r="J8978" t="s">
        <v>7</v>
      </c>
      <c r="K8978" t="s">
        <v>3254</v>
      </c>
      <c r="L8978">
        <v>23.5</v>
      </c>
    </row>
    <row r="8979" spans="1:12" x14ac:dyDescent="0.55000000000000004">
      <c r="A8979" s="24" t="str">
        <f t="shared" si="140"/>
        <v>10264</v>
      </c>
      <c r="B8979" s="24" t="s">
        <v>3262</v>
      </c>
      <c r="C8979" s="25">
        <v>43058</v>
      </c>
      <c r="D8979" s="24">
        <f>IFERROR(VLOOKUP(B8979,'2017_GT Roster'!$B$6:$H$21,7, FALSE), "NO MATCH!!!")</f>
        <v>4</v>
      </c>
      <c r="E8979" s="24">
        <f>IFERROR(VLOOKUP(GAME_JUMP_REPORT_CONSOLIDATED!C8979,GAME_INDEX!$A$7:$E$34,5,FALSE), "NO MATCH")</f>
        <v>1026</v>
      </c>
      <c r="F8979" s="24" t="str">
        <f>IFERROR(VLOOKUP(C8979,GAME_INDEX!$A$7:$E$34,4,FALSE), "NO MATCH!!!")</f>
        <v>Pittsburgh</v>
      </c>
      <c r="G8979" t="s">
        <v>8963</v>
      </c>
      <c r="H8979" s="1">
        <v>43058</v>
      </c>
      <c r="I8979">
        <v>624</v>
      </c>
      <c r="J8979" t="s">
        <v>7</v>
      </c>
      <c r="K8979" t="s">
        <v>3262</v>
      </c>
      <c r="L8979">
        <v>22.5</v>
      </c>
    </row>
    <row r="8980" spans="1:12" x14ac:dyDescent="0.55000000000000004">
      <c r="A8980" s="24" t="str">
        <f t="shared" si="140"/>
        <v>10263</v>
      </c>
      <c r="B8980" s="24" t="s">
        <v>3344</v>
      </c>
      <c r="C8980" s="25">
        <v>43058</v>
      </c>
      <c r="D8980" s="24">
        <f>IFERROR(VLOOKUP(B8980,'2017_GT Roster'!$B$6:$H$21,7, FALSE), "NO MATCH!!!")</f>
        <v>3</v>
      </c>
      <c r="E8980" s="24">
        <f>IFERROR(VLOOKUP(GAME_JUMP_REPORT_CONSOLIDATED!C8980,GAME_INDEX!$A$7:$E$34,5,FALSE), "NO MATCH")</f>
        <v>1026</v>
      </c>
      <c r="F8980" s="24" t="str">
        <f>IFERROR(VLOOKUP(C8980,GAME_INDEX!$A$7:$E$34,4,FALSE), "NO MATCH!!!")</f>
        <v>Pittsburgh</v>
      </c>
      <c r="G8980" t="s">
        <v>8964</v>
      </c>
      <c r="H8980" s="1">
        <v>43058</v>
      </c>
      <c r="I8980">
        <v>627</v>
      </c>
      <c r="J8980" t="s">
        <v>7</v>
      </c>
      <c r="K8980" t="s">
        <v>3344</v>
      </c>
      <c r="L8980">
        <v>21.2</v>
      </c>
    </row>
    <row r="8981" spans="1:12" x14ac:dyDescent="0.55000000000000004">
      <c r="A8981" s="24" t="str">
        <f t="shared" si="140"/>
        <v>102633</v>
      </c>
      <c r="B8981" s="24" t="s">
        <v>32</v>
      </c>
      <c r="C8981" s="25">
        <v>43058</v>
      </c>
      <c r="D8981" s="24">
        <f>IFERROR(VLOOKUP(B8981,'2017_GT Roster'!$B$6:$H$21,7, FALSE), "NO MATCH!!!")</f>
        <v>33</v>
      </c>
      <c r="E8981" s="24">
        <f>IFERROR(VLOOKUP(GAME_JUMP_REPORT_CONSOLIDATED!C8981,GAME_INDEX!$A$7:$E$34,5,FALSE), "NO MATCH")</f>
        <v>1026</v>
      </c>
      <c r="F8981" s="24" t="str">
        <f>IFERROR(VLOOKUP(C8981,GAME_INDEX!$A$7:$E$34,4,FALSE), "NO MATCH!!!")</f>
        <v>Pittsburgh</v>
      </c>
      <c r="G8981" t="s">
        <v>8965</v>
      </c>
      <c r="H8981" s="1">
        <v>43058</v>
      </c>
      <c r="I8981">
        <v>630</v>
      </c>
      <c r="J8981" t="s">
        <v>7</v>
      </c>
      <c r="K8981" t="s">
        <v>32</v>
      </c>
      <c r="L8981">
        <v>23.9</v>
      </c>
    </row>
    <row r="8982" spans="1:12" x14ac:dyDescent="0.55000000000000004">
      <c r="A8982" s="24" t="str">
        <f t="shared" si="140"/>
        <v>10269</v>
      </c>
      <c r="B8982" s="24" t="s">
        <v>27</v>
      </c>
      <c r="C8982" s="25">
        <v>43058</v>
      </c>
      <c r="D8982" s="24">
        <f>IFERROR(VLOOKUP(B8982,'2017_GT Roster'!$B$6:$H$21,7, FALSE), "NO MATCH!!!")</f>
        <v>9</v>
      </c>
      <c r="E8982" s="24">
        <f>IFERROR(VLOOKUP(GAME_JUMP_REPORT_CONSOLIDATED!C8982,GAME_INDEX!$A$7:$E$34,5,FALSE), "NO MATCH")</f>
        <v>1026</v>
      </c>
      <c r="F8982" s="24" t="str">
        <f>IFERROR(VLOOKUP(C8982,GAME_INDEX!$A$7:$E$34,4,FALSE), "NO MATCH!!!")</f>
        <v>Pittsburgh</v>
      </c>
      <c r="G8982" t="s">
        <v>8966</v>
      </c>
      <c r="H8982" s="1">
        <v>43058</v>
      </c>
      <c r="I8982">
        <v>631</v>
      </c>
      <c r="J8982" t="s">
        <v>7</v>
      </c>
      <c r="K8982" t="s">
        <v>27</v>
      </c>
      <c r="L8982">
        <v>10.1</v>
      </c>
    </row>
    <row r="8983" spans="1:12" x14ac:dyDescent="0.55000000000000004">
      <c r="A8983" s="24" t="str">
        <f t="shared" si="140"/>
        <v>10269</v>
      </c>
      <c r="B8983" s="24" t="s">
        <v>27</v>
      </c>
      <c r="C8983" s="25">
        <v>43058</v>
      </c>
      <c r="D8983" s="24">
        <f>IFERROR(VLOOKUP(B8983,'2017_GT Roster'!$B$6:$H$21,7, FALSE), "NO MATCH!!!")</f>
        <v>9</v>
      </c>
      <c r="E8983" s="24">
        <f>IFERROR(VLOOKUP(GAME_JUMP_REPORT_CONSOLIDATED!C8983,GAME_INDEX!$A$7:$E$34,5,FALSE), "NO MATCH")</f>
        <v>1026</v>
      </c>
      <c r="F8983" s="24" t="str">
        <f>IFERROR(VLOOKUP(C8983,GAME_INDEX!$A$7:$E$34,4,FALSE), "NO MATCH!!!")</f>
        <v>Pittsburgh</v>
      </c>
      <c r="G8983" t="s">
        <v>8967</v>
      </c>
      <c r="H8983" s="1">
        <v>43058</v>
      </c>
      <c r="I8983">
        <v>634</v>
      </c>
      <c r="J8983" t="s">
        <v>7</v>
      </c>
      <c r="K8983" t="s">
        <v>27</v>
      </c>
      <c r="L8983">
        <v>11.1</v>
      </c>
    </row>
    <row r="8984" spans="1:12" x14ac:dyDescent="0.55000000000000004">
      <c r="A8984" s="24" t="str">
        <f t="shared" si="140"/>
        <v>102623</v>
      </c>
      <c r="B8984" s="24" t="s">
        <v>19</v>
      </c>
      <c r="C8984" s="25">
        <v>43058</v>
      </c>
      <c r="D8984" s="24">
        <f>IFERROR(VLOOKUP(B8984,'2017_GT Roster'!$B$6:$H$21,7, FALSE), "NO MATCH!!!")</f>
        <v>23</v>
      </c>
      <c r="E8984" s="24">
        <f>IFERROR(VLOOKUP(GAME_JUMP_REPORT_CONSOLIDATED!C8984,GAME_INDEX!$A$7:$E$34,5,FALSE), "NO MATCH")</f>
        <v>1026</v>
      </c>
      <c r="F8984" s="24" t="str">
        <f>IFERROR(VLOOKUP(C8984,GAME_INDEX!$A$7:$E$34,4,FALSE), "NO MATCH!!!")</f>
        <v>Pittsburgh</v>
      </c>
      <c r="G8984" t="s">
        <v>8968</v>
      </c>
      <c r="H8984" s="1">
        <v>43058</v>
      </c>
      <c r="I8984">
        <v>637</v>
      </c>
      <c r="J8984" t="s">
        <v>7</v>
      </c>
      <c r="K8984" t="s">
        <v>19</v>
      </c>
      <c r="L8984">
        <v>19.2</v>
      </c>
    </row>
    <row r="8985" spans="1:12" x14ac:dyDescent="0.55000000000000004">
      <c r="A8985" s="24" t="str">
        <f t="shared" si="140"/>
        <v>10261</v>
      </c>
      <c r="B8985" s="24" t="s">
        <v>3254</v>
      </c>
      <c r="C8985" s="25">
        <v>43058</v>
      </c>
      <c r="D8985" s="24">
        <f>IFERROR(VLOOKUP(B8985,'2017_GT Roster'!$B$6:$H$21,7, FALSE), "NO MATCH!!!")</f>
        <v>1</v>
      </c>
      <c r="E8985" s="24">
        <f>IFERROR(VLOOKUP(GAME_JUMP_REPORT_CONSOLIDATED!C8985,GAME_INDEX!$A$7:$E$34,5,FALSE), "NO MATCH")</f>
        <v>1026</v>
      </c>
      <c r="F8985" s="24" t="str">
        <f>IFERROR(VLOOKUP(C8985,GAME_INDEX!$A$7:$E$34,4,FALSE), "NO MATCH!!!")</f>
        <v>Pittsburgh</v>
      </c>
      <c r="G8985" t="s">
        <v>8969</v>
      </c>
      <c r="H8985" s="1">
        <v>43058</v>
      </c>
      <c r="I8985">
        <v>638</v>
      </c>
      <c r="J8985" t="s">
        <v>7</v>
      </c>
      <c r="K8985" t="s">
        <v>3254</v>
      </c>
      <c r="L8985">
        <v>15.9</v>
      </c>
    </row>
    <row r="8986" spans="1:12" x14ac:dyDescent="0.55000000000000004">
      <c r="A8986" s="24" t="str">
        <f t="shared" si="140"/>
        <v>10269</v>
      </c>
      <c r="B8986" s="24" t="s">
        <v>27</v>
      </c>
      <c r="C8986" s="25">
        <v>43058</v>
      </c>
      <c r="D8986" s="24">
        <f>IFERROR(VLOOKUP(B8986,'2017_GT Roster'!$B$6:$H$21,7, FALSE), "NO MATCH!!!")</f>
        <v>9</v>
      </c>
      <c r="E8986" s="24">
        <f>IFERROR(VLOOKUP(GAME_JUMP_REPORT_CONSOLIDATED!C8986,GAME_INDEX!$A$7:$E$34,5,FALSE), "NO MATCH")</f>
        <v>1026</v>
      </c>
      <c r="F8986" s="24" t="str">
        <f>IFERROR(VLOOKUP(C8986,GAME_INDEX!$A$7:$E$34,4,FALSE), "NO MATCH!!!")</f>
        <v>Pittsburgh</v>
      </c>
      <c r="G8986" t="s">
        <v>8970</v>
      </c>
      <c r="H8986" s="1">
        <v>43058</v>
      </c>
      <c r="I8986">
        <v>639</v>
      </c>
      <c r="J8986" t="s">
        <v>7</v>
      </c>
      <c r="K8986" t="s">
        <v>27</v>
      </c>
      <c r="L8986">
        <v>9.8000000000000007</v>
      </c>
    </row>
    <row r="8987" spans="1:12" x14ac:dyDescent="0.55000000000000004">
      <c r="A8987" s="24" t="str">
        <f t="shared" si="140"/>
        <v>102611</v>
      </c>
      <c r="B8987" s="24" t="s">
        <v>14</v>
      </c>
      <c r="C8987" s="25">
        <v>43058</v>
      </c>
      <c r="D8987" s="24">
        <f>IFERROR(VLOOKUP(B8987,'2017_GT Roster'!$B$6:$H$21,7, FALSE), "NO MATCH!!!")</f>
        <v>11</v>
      </c>
      <c r="E8987" s="24">
        <f>IFERROR(VLOOKUP(GAME_JUMP_REPORT_CONSOLIDATED!C8987,GAME_INDEX!$A$7:$E$34,5,FALSE), "NO MATCH")</f>
        <v>1026</v>
      </c>
      <c r="F8987" s="24" t="str">
        <f>IFERROR(VLOOKUP(C8987,GAME_INDEX!$A$7:$E$34,4,FALSE), "NO MATCH!!!")</f>
        <v>Pittsburgh</v>
      </c>
      <c r="G8987" t="s">
        <v>8971</v>
      </c>
      <c r="H8987" s="1">
        <v>43058</v>
      </c>
      <c r="I8987">
        <v>641</v>
      </c>
      <c r="J8987" t="s">
        <v>7</v>
      </c>
      <c r="K8987" t="s">
        <v>14</v>
      </c>
      <c r="L8987">
        <v>25.9</v>
      </c>
    </row>
    <row r="8988" spans="1:12" x14ac:dyDescent="0.55000000000000004">
      <c r="A8988" s="24" t="str">
        <f t="shared" si="140"/>
        <v>10264</v>
      </c>
      <c r="B8988" s="24" t="s">
        <v>3262</v>
      </c>
      <c r="C8988" s="25">
        <v>43058</v>
      </c>
      <c r="D8988" s="24">
        <f>IFERROR(VLOOKUP(B8988,'2017_GT Roster'!$B$6:$H$21,7, FALSE), "NO MATCH!!!")</f>
        <v>4</v>
      </c>
      <c r="E8988" s="24">
        <f>IFERROR(VLOOKUP(GAME_JUMP_REPORT_CONSOLIDATED!C8988,GAME_INDEX!$A$7:$E$34,5,FALSE), "NO MATCH")</f>
        <v>1026</v>
      </c>
      <c r="F8988" s="24" t="str">
        <f>IFERROR(VLOOKUP(C8988,GAME_INDEX!$A$7:$E$34,4,FALSE), "NO MATCH!!!")</f>
        <v>Pittsburgh</v>
      </c>
      <c r="G8988" t="s">
        <v>8972</v>
      </c>
      <c r="H8988" s="1">
        <v>43058</v>
      </c>
      <c r="I8988">
        <v>643</v>
      </c>
      <c r="J8988" t="s">
        <v>7</v>
      </c>
      <c r="K8988" t="s">
        <v>3262</v>
      </c>
      <c r="L8988">
        <v>24.2</v>
      </c>
    </row>
    <row r="8989" spans="1:12" x14ac:dyDescent="0.55000000000000004">
      <c r="A8989" s="24" t="str">
        <f t="shared" si="140"/>
        <v>10263</v>
      </c>
      <c r="B8989" s="24" t="s">
        <v>3344</v>
      </c>
      <c r="C8989" s="25">
        <v>43058</v>
      </c>
      <c r="D8989" s="24">
        <f>IFERROR(VLOOKUP(B8989,'2017_GT Roster'!$B$6:$H$21,7, FALSE), "NO MATCH!!!")</f>
        <v>3</v>
      </c>
      <c r="E8989" s="24">
        <f>IFERROR(VLOOKUP(GAME_JUMP_REPORT_CONSOLIDATED!C8989,GAME_INDEX!$A$7:$E$34,5,FALSE), "NO MATCH")</f>
        <v>1026</v>
      </c>
      <c r="F8989" s="24" t="str">
        <f>IFERROR(VLOOKUP(C8989,GAME_INDEX!$A$7:$E$34,4,FALSE), "NO MATCH!!!")</f>
        <v>Pittsburgh</v>
      </c>
      <c r="G8989" t="s">
        <v>8973</v>
      </c>
      <c r="H8989" s="1">
        <v>43058</v>
      </c>
      <c r="I8989">
        <v>645</v>
      </c>
      <c r="J8989" t="s">
        <v>7</v>
      </c>
      <c r="K8989" t="s">
        <v>3344</v>
      </c>
      <c r="L8989">
        <v>24.4</v>
      </c>
    </row>
    <row r="8990" spans="1:12" x14ac:dyDescent="0.55000000000000004">
      <c r="A8990" s="24" t="str">
        <f t="shared" si="140"/>
        <v>102614</v>
      </c>
      <c r="B8990" s="24" t="s">
        <v>10</v>
      </c>
      <c r="C8990" s="25">
        <v>43058</v>
      </c>
      <c r="D8990" s="24">
        <f>IFERROR(VLOOKUP(B8990,'2017_GT Roster'!$B$6:$H$21,7, FALSE), "NO MATCH!!!")</f>
        <v>14</v>
      </c>
      <c r="E8990" s="24">
        <f>IFERROR(VLOOKUP(GAME_JUMP_REPORT_CONSOLIDATED!C8990,GAME_INDEX!$A$7:$E$34,5,FALSE), "NO MATCH")</f>
        <v>1026</v>
      </c>
      <c r="F8990" s="24" t="str">
        <f>IFERROR(VLOOKUP(C8990,GAME_INDEX!$A$7:$E$34,4,FALSE), "NO MATCH!!!")</f>
        <v>Pittsburgh</v>
      </c>
      <c r="G8990" t="s">
        <v>8974</v>
      </c>
      <c r="H8990" s="1">
        <v>43058</v>
      </c>
      <c r="I8990">
        <v>648</v>
      </c>
      <c r="J8990" t="s">
        <v>7</v>
      </c>
      <c r="K8990" t="s">
        <v>10</v>
      </c>
      <c r="L8990">
        <v>23.6</v>
      </c>
    </row>
    <row r="8991" spans="1:12" x14ac:dyDescent="0.55000000000000004">
      <c r="A8991" s="24" t="str">
        <f t="shared" si="140"/>
        <v>10269</v>
      </c>
      <c r="B8991" s="24" t="s">
        <v>27</v>
      </c>
      <c r="C8991" s="25">
        <v>43058</v>
      </c>
      <c r="D8991" s="24">
        <f>IFERROR(VLOOKUP(B8991,'2017_GT Roster'!$B$6:$H$21,7, FALSE), "NO MATCH!!!")</f>
        <v>9</v>
      </c>
      <c r="E8991" s="24">
        <f>IFERROR(VLOOKUP(GAME_JUMP_REPORT_CONSOLIDATED!C8991,GAME_INDEX!$A$7:$E$34,5,FALSE), "NO MATCH")</f>
        <v>1026</v>
      </c>
      <c r="F8991" s="24" t="str">
        <f>IFERROR(VLOOKUP(C8991,GAME_INDEX!$A$7:$E$34,4,FALSE), "NO MATCH!!!")</f>
        <v>Pittsburgh</v>
      </c>
      <c r="G8991" t="s">
        <v>8975</v>
      </c>
      <c r="H8991" s="1">
        <v>43058</v>
      </c>
      <c r="I8991">
        <v>649</v>
      </c>
      <c r="J8991" t="s">
        <v>7</v>
      </c>
      <c r="K8991" t="s">
        <v>27</v>
      </c>
      <c r="L8991">
        <v>9.4</v>
      </c>
    </row>
    <row r="8992" spans="1:12" x14ac:dyDescent="0.55000000000000004">
      <c r="A8992" s="24" t="str">
        <f t="shared" si="140"/>
        <v>10261</v>
      </c>
      <c r="B8992" s="24" t="s">
        <v>3254</v>
      </c>
      <c r="C8992" s="25">
        <v>43058</v>
      </c>
      <c r="D8992" s="24">
        <f>IFERROR(VLOOKUP(B8992,'2017_GT Roster'!$B$6:$H$21,7, FALSE), "NO MATCH!!!")</f>
        <v>1</v>
      </c>
      <c r="E8992" s="24">
        <f>IFERROR(VLOOKUP(GAME_JUMP_REPORT_CONSOLIDATED!C8992,GAME_INDEX!$A$7:$E$34,5,FALSE), "NO MATCH")</f>
        <v>1026</v>
      </c>
      <c r="F8992" s="24" t="str">
        <f>IFERROR(VLOOKUP(C8992,GAME_INDEX!$A$7:$E$34,4,FALSE), "NO MATCH!!!")</f>
        <v>Pittsburgh</v>
      </c>
      <c r="G8992" t="s">
        <v>8976</v>
      </c>
      <c r="H8992" s="1">
        <v>43058</v>
      </c>
      <c r="I8992">
        <v>656</v>
      </c>
      <c r="J8992" t="s">
        <v>7</v>
      </c>
      <c r="K8992" t="s">
        <v>3254</v>
      </c>
      <c r="L8992">
        <v>21.9</v>
      </c>
    </row>
    <row r="8993" spans="1:12" x14ac:dyDescent="0.55000000000000004">
      <c r="A8993" s="24" t="str">
        <f t="shared" si="140"/>
        <v>102697</v>
      </c>
      <c r="B8993" s="24" t="s">
        <v>42</v>
      </c>
      <c r="C8993" s="25">
        <v>43058</v>
      </c>
      <c r="D8993" s="24">
        <f>IFERROR(VLOOKUP(B8993,'2017_GT Roster'!$B$6:$H$21,7, FALSE), "NO MATCH!!!")</f>
        <v>97</v>
      </c>
      <c r="E8993" s="24">
        <f>IFERROR(VLOOKUP(GAME_JUMP_REPORT_CONSOLIDATED!C8993,GAME_INDEX!$A$7:$E$34,5,FALSE), "NO MATCH")</f>
        <v>1026</v>
      </c>
      <c r="F8993" s="24" t="str">
        <f>IFERROR(VLOOKUP(C8993,GAME_INDEX!$A$7:$E$34,4,FALSE), "NO MATCH!!!")</f>
        <v>Pittsburgh</v>
      </c>
      <c r="G8993" t="s">
        <v>8977</v>
      </c>
      <c r="H8993" s="1">
        <v>43058</v>
      </c>
      <c r="I8993">
        <v>656</v>
      </c>
      <c r="J8993" t="s">
        <v>7</v>
      </c>
      <c r="K8993" t="s">
        <v>42</v>
      </c>
      <c r="L8993">
        <v>23</v>
      </c>
    </row>
    <row r="8994" spans="1:12" x14ac:dyDescent="0.55000000000000004">
      <c r="A8994" s="24" t="str">
        <f t="shared" si="140"/>
        <v>10264</v>
      </c>
      <c r="B8994" s="24" t="s">
        <v>3262</v>
      </c>
      <c r="C8994" s="25">
        <v>43058</v>
      </c>
      <c r="D8994" s="24">
        <f>IFERROR(VLOOKUP(B8994,'2017_GT Roster'!$B$6:$H$21,7, FALSE), "NO MATCH!!!")</f>
        <v>4</v>
      </c>
      <c r="E8994" s="24">
        <f>IFERROR(VLOOKUP(GAME_JUMP_REPORT_CONSOLIDATED!C8994,GAME_INDEX!$A$7:$E$34,5,FALSE), "NO MATCH")</f>
        <v>1026</v>
      </c>
      <c r="F8994" s="24" t="str">
        <f>IFERROR(VLOOKUP(C8994,GAME_INDEX!$A$7:$E$34,4,FALSE), "NO MATCH!!!")</f>
        <v>Pittsburgh</v>
      </c>
      <c r="G8994" t="s">
        <v>8978</v>
      </c>
      <c r="H8994" s="1">
        <v>43058</v>
      </c>
      <c r="I8994">
        <v>657</v>
      </c>
      <c r="J8994" t="s">
        <v>7</v>
      </c>
      <c r="K8994" t="s">
        <v>3262</v>
      </c>
      <c r="L8994">
        <v>23.4</v>
      </c>
    </row>
    <row r="8995" spans="1:12" x14ac:dyDescent="0.55000000000000004">
      <c r="A8995" s="24" t="str">
        <f t="shared" si="140"/>
        <v>10263</v>
      </c>
      <c r="B8995" s="24" t="s">
        <v>3344</v>
      </c>
      <c r="C8995" s="25">
        <v>43058</v>
      </c>
      <c r="D8995" s="24">
        <f>IFERROR(VLOOKUP(B8995,'2017_GT Roster'!$B$6:$H$21,7, FALSE), "NO MATCH!!!")</f>
        <v>3</v>
      </c>
      <c r="E8995" s="24">
        <f>IFERROR(VLOOKUP(GAME_JUMP_REPORT_CONSOLIDATED!C8995,GAME_INDEX!$A$7:$E$34,5,FALSE), "NO MATCH")</f>
        <v>1026</v>
      </c>
      <c r="F8995" s="24" t="str">
        <f>IFERROR(VLOOKUP(C8995,GAME_INDEX!$A$7:$E$34,4,FALSE), "NO MATCH!!!")</f>
        <v>Pittsburgh</v>
      </c>
      <c r="G8995" t="s">
        <v>8979</v>
      </c>
      <c r="H8995" s="1">
        <v>43058</v>
      </c>
      <c r="I8995">
        <v>659</v>
      </c>
      <c r="J8995" t="s">
        <v>7</v>
      </c>
      <c r="K8995" t="s">
        <v>3344</v>
      </c>
      <c r="L8995">
        <v>19.399999999999999</v>
      </c>
    </row>
    <row r="8996" spans="1:12" x14ac:dyDescent="0.55000000000000004">
      <c r="A8996" s="24" t="str">
        <f t="shared" si="140"/>
        <v>10269</v>
      </c>
      <c r="B8996" s="24" t="s">
        <v>27</v>
      </c>
      <c r="C8996" s="25">
        <v>43058</v>
      </c>
      <c r="D8996" s="24">
        <f>IFERROR(VLOOKUP(B8996,'2017_GT Roster'!$B$6:$H$21,7, FALSE), "NO MATCH!!!")</f>
        <v>9</v>
      </c>
      <c r="E8996" s="24">
        <f>IFERROR(VLOOKUP(GAME_JUMP_REPORT_CONSOLIDATED!C8996,GAME_INDEX!$A$7:$E$34,5,FALSE), "NO MATCH")</f>
        <v>1026</v>
      </c>
      <c r="F8996" s="24" t="str">
        <f>IFERROR(VLOOKUP(C8996,GAME_INDEX!$A$7:$E$34,4,FALSE), "NO MATCH!!!")</f>
        <v>Pittsburgh</v>
      </c>
      <c r="G8996" t="s">
        <v>8980</v>
      </c>
      <c r="H8996" s="1">
        <v>43058</v>
      </c>
      <c r="I8996">
        <v>660</v>
      </c>
      <c r="J8996" t="s">
        <v>7</v>
      </c>
      <c r="K8996" t="s">
        <v>27</v>
      </c>
      <c r="L8996">
        <v>10</v>
      </c>
    </row>
    <row r="8997" spans="1:12" x14ac:dyDescent="0.55000000000000004">
      <c r="A8997" s="24" t="str">
        <f t="shared" si="140"/>
        <v>10261</v>
      </c>
      <c r="B8997" s="24" t="s">
        <v>3254</v>
      </c>
      <c r="C8997" s="25">
        <v>43058</v>
      </c>
      <c r="D8997" s="24">
        <f>IFERROR(VLOOKUP(B8997,'2017_GT Roster'!$B$6:$H$21,7, FALSE), "NO MATCH!!!")</f>
        <v>1</v>
      </c>
      <c r="E8997" s="24">
        <f>IFERROR(VLOOKUP(GAME_JUMP_REPORT_CONSOLIDATED!C8997,GAME_INDEX!$A$7:$E$34,5,FALSE), "NO MATCH")</f>
        <v>1026</v>
      </c>
      <c r="F8997" s="24" t="str">
        <f>IFERROR(VLOOKUP(C8997,GAME_INDEX!$A$7:$E$34,4,FALSE), "NO MATCH!!!")</f>
        <v>Pittsburgh</v>
      </c>
      <c r="G8997" t="s">
        <v>8981</v>
      </c>
      <c r="H8997" s="1">
        <v>43058</v>
      </c>
      <c r="I8997">
        <v>669</v>
      </c>
      <c r="J8997" t="s">
        <v>7</v>
      </c>
      <c r="K8997" t="s">
        <v>3254</v>
      </c>
      <c r="L8997">
        <v>20.7</v>
      </c>
    </row>
    <row r="8998" spans="1:12" x14ac:dyDescent="0.55000000000000004">
      <c r="A8998" s="24" t="str">
        <f t="shared" si="140"/>
        <v>10269</v>
      </c>
      <c r="B8998" s="24" t="s">
        <v>27</v>
      </c>
      <c r="C8998" s="25">
        <v>43058</v>
      </c>
      <c r="D8998" s="24">
        <f>IFERROR(VLOOKUP(B8998,'2017_GT Roster'!$B$6:$H$21,7, FALSE), "NO MATCH!!!")</f>
        <v>9</v>
      </c>
      <c r="E8998" s="24">
        <f>IFERROR(VLOOKUP(GAME_JUMP_REPORT_CONSOLIDATED!C8998,GAME_INDEX!$A$7:$E$34,5,FALSE), "NO MATCH")</f>
        <v>1026</v>
      </c>
      <c r="F8998" s="24" t="str">
        <f>IFERROR(VLOOKUP(C8998,GAME_INDEX!$A$7:$E$34,4,FALSE), "NO MATCH!!!")</f>
        <v>Pittsburgh</v>
      </c>
      <c r="G8998" t="s">
        <v>8982</v>
      </c>
      <c r="H8998" s="1">
        <v>43058</v>
      </c>
      <c r="I8998">
        <v>670</v>
      </c>
      <c r="J8998" t="s">
        <v>7</v>
      </c>
      <c r="K8998" t="s">
        <v>27</v>
      </c>
      <c r="L8998">
        <v>8.5</v>
      </c>
    </row>
    <row r="8999" spans="1:12" x14ac:dyDescent="0.55000000000000004">
      <c r="A8999" s="24" t="str">
        <f t="shared" si="140"/>
        <v>102633</v>
      </c>
      <c r="B8999" s="24" t="s">
        <v>32</v>
      </c>
      <c r="C8999" s="25">
        <v>43058</v>
      </c>
      <c r="D8999" s="24">
        <f>IFERROR(VLOOKUP(B8999,'2017_GT Roster'!$B$6:$H$21,7, FALSE), "NO MATCH!!!")</f>
        <v>33</v>
      </c>
      <c r="E8999" s="24">
        <f>IFERROR(VLOOKUP(GAME_JUMP_REPORT_CONSOLIDATED!C8999,GAME_INDEX!$A$7:$E$34,5,FALSE), "NO MATCH")</f>
        <v>1026</v>
      </c>
      <c r="F8999" s="24" t="str">
        <f>IFERROR(VLOOKUP(C8999,GAME_INDEX!$A$7:$E$34,4,FALSE), "NO MATCH!!!")</f>
        <v>Pittsburgh</v>
      </c>
      <c r="G8999" t="s">
        <v>8983</v>
      </c>
      <c r="H8999" s="1">
        <v>43058</v>
      </c>
      <c r="I8999">
        <v>673</v>
      </c>
      <c r="J8999" t="s">
        <v>7</v>
      </c>
      <c r="K8999" t="s">
        <v>32</v>
      </c>
      <c r="L8999">
        <v>20.6</v>
      </c>
    </row>
    <row r="9000" spans="1:12" x14ac:dyDescent="0.55000000000000004">
      <c r="A9000" s="24" t="str">
        <f t="shared" si="140"/>
        <v>10264</v>
      </c>
      <c r="B9000" s="24" t="s">
        <v>3262</v>
      </c>
      <c r="C9000" s="25">
        <v>43058</v>
      </c>
      <c r="D9000" s="24">
        <f>IFERROR(VLOOKUP(B9000,'2017_GT Roster'!$B$6:$H$21,7, FALSE), "NO MATCH!!!")</f>
        <v>4</v>
      </c>
      <c r="E9000" s="24">
        <f>IFERROR(VLOOKUP(GAME_JUMP_REPORT_CONSOLIDATED!C9000,GAME_INDEX!$A$7:$E$34,5,FALSE), "NO MATCH")</f>
        <v>1026</v>
      </c>
      <c r="F9000" s="24" t="str">
        <f>IFERROR(VLOOKUP(C9000,GAME_INDEX!$A$7:$E$34,4,FALSE), "NO MATCH!!!")</f>
        <v>Pittsburgh</v>
      </c>
      <c r="G9000" t="s">
        <v>8984</v>
      </c>
      <c r="H9000" s="1">
        <v>43058</v>
      </c>
      <c r="I9000">
        <v>674</v>
      </c>
      <c r="J9000" t="s">
        <v>7</v>
      </c>
      <c r="K9000" t="s">
        <v>3262</v>
      </c>
      <c r="L9000">
        <v>23.7</v>
      </c>
    </row>
    <row r="9001" spans="1:12" x14ac:dyDescent="0.55000000000000004">
      <c r="A9001" s="24" t="str">
        <f t="shared" ref="A9001:A9064" si="141">E9001&amp;D9001</f>
        <v>102623</v>
      </c>
      <c r="B9001" s="24" t="s">
        <v>19</v>
      </c>
      <c r="C9001" s="25">
        <v>43058</v>
      </c>
      <c r="D9001" s="24">
        <f>IFERROR(VLOOKUP(B9001,'2017_GT Roster'!$B$6:$H$21,7, FALSE), "NO MATCH!!!")</f>
        <v>23</v>
      </c>
      <c r="E9001" s="24">
        <f>IFERROR(VLOOKUP(GAME_JUMP_REPORT_CONSOLIDATED!C9001,GAME_INDEX!$A$7:$E$34,5,FALSE), "NO MATCH")</f>
        <v>1026</v>
      </c>
      <c r="F9001" s="24" t="str">
        <f>IFERROR(VLOOKUP(C9001,GAME_INDEX!$A$7:$E$34,4,FALSE), "NO MATCH!!!")</f>
        <v>Pittsburgh</v>
      </c>
      <c r="G9001" t="s">
        <v>8985</v>
      </c>
      <c r="H9001" s="1">
        <v>43058</v>
      </c>
      <c r="I9001">
        <v>674</v>
      </c>
      <c r="J9001" t="s">
        <v>7</v>
      </c>
      <c r="K9001" t="s">
        <v>19</v>
      </c>
      <c r="L9001">
        <v>21.7</v>
      </c>
    </row>
    <row r="9002" spans="1:12" x14ac:dyDescent="0.55000000000000004">
      <c r="A9002" s="24" t="str">
        <f t="shared" si="141"/>
        <v>10263</v>
      </c>
      <c r="B9002" s="24" t="s">
        <v>3344</v>
      </c>
      <c r="C9002" s="25">
        <v>43058</v>
      </c>
      <c r="D9002" s="24">
        <f>IFERROR(VLOOKUP(B9002,'2017_GT Roster'!$B$6:$H$21,7, FALSE), "NO MATCH!!!")</f>
        <v>3</v>
      </c>
      <c r="E9002" s="24">
        <f>IFERROR(VLOOKUP(GAME_JUMP_REPORT_CONSOLIDATED!C9002,GAME_INDEX!$A$7:$E$34,5,FALSE), "NO MATCH")</f>
        <v>1026</v>
      </c>
      <c r="F9002" s="24" t="str">
        <f>IFERROR(VLOOKUP(C9002,GAME_INDEX!$A$7:$E$34,4,FALSE), "NO MATCH!!!")</f>
        <v>Pittsburgh</v>
      </c>
      <c r="G9002" t="s">
        <v>8986</v>
      </c>
      <c r="H9002" s="1">
        <v>43058</v>
      </c>
      <c r="I9002">
        <v>676</v>
      </c>
      <c r="J9002" t="s">
        <v>7</v>
      </c>
      <c r="K9002" t="s">
        <v>3344</v>
      </c>
      <c r="L9002">
        <v>25.2</v>
      </c>
    </row>
    <row r="9003" spans="1:12" x14ac:dyDescent="0.55000000000000004">
      <c r="A9003" s="24" t="str">
        <f t="shared" si="141"/>
        <v>102614</v>
      </c>
      <c r="B9003" s="24" t="s">
        <v>10</v>
      </c>
      <c r="C9003" s="25">
        <v>43058</v>
      </c>
      <c r="D9003" s="24">
        <f>IFERROR(VLOOKUP(B9003,'2017_GT Roster'!$B$6:$H$21,7, FALSE), "NO MATCH!!!")</f>
        <v>14</v>
      </c>
      <c r="E9003" s="24">
        <f>IFERROR(VLOOKUP(GAME_JUMP_REPORT_CONSOLIDATED!C9003,GAME_INDEX!$A$7:$E$34,5,FALSE), "NO MATCH")</f>
        <v>1026</v>
      </c>
      <c r="F9003" s="24" t="str">
        <f>IFERROR(VLOOKUP(C9003,GAME_INDEX!$A$7:$E$34,4,FALSE), "NO MATCH!!!")</f>
        <v>Pittsburgh</v>
      </c>
      <c r="G9003" t="s">
        <v>8987</v>
      </c>
      <c r="H9003" s="1">
        <v>43058</v>
      </c>
      <c r="I9003">
        <v>679</v>
      </c>
      <c r="J9003" t="s">
        <v>7</v>
      </c>
      <c r="K9003" t="s">
        <v>10</v>
      </c>
      <c r="L9003">
        <v>19</v>
      </c>
    </row>
    <row r="9004" spans="1:12" x14ac:dyDescent="0.55000000000000004">
      <c r="A9004" s="24" t="str">
        <f t="shared" si="141"/>
        <v>10269</v>
      </c>
      <c r="B9004" s="24" t="s">
        <v>27</v>
      </c>
      <c r="C9004" s="25">
        <v>43058</v>
      </c>
      <c r="D9004" s="24">
        <f>IFERROR(VLOOKUP(B9004,'2017_GT Roster'!$B$6:$H$21,7, FALSE), "NO MATCH!!!")</f>
        <v>9</v>
      </c>
      <c r="E9004" s="24">
        <f>IFERROR(VLOOKUP(GAME_JUMP_REPORT_CONSOLIDATED!C9004,GAME_INDEX!$A$7:$E$34,5,FALSE), "NO MATCH")</f>
        <v>1026</v>
      </c>
      <c r="F9004" s="24" t="str">
        <f>IFERROR(VLOOKUP(C9004,GAME_INDEX!$A$7:$E$34,4,FALSE), "NO MATCH!!!")</f>
        <v>Pittsburgh</v>
      </c>
      <c r="G9004" t="s">
        <v>8988</v>
      </c>
      <c r="H9004" s="1">
        <v>43058</v>
      </c>
      <c r="I9004">
        <v>680</v>
      </c>
      <c r="J9004" t="s">
        <v>7</v>
      </c>
      <c r="K9004" t="s">
        <v>27</v>
      </c>
      <c r="L9004">
        <v>8.3000000000000007</v>
      </c>
    </row>
    <row r="9005" spans="1:12" x14ac:dyDescent="0.55000000000000004">
      <c r="A9005" s="24" t="str">
        <f t="shared" si="141"/>
        <v>102611</v>
      </c>
      <c r="B9005" s="24" t="s">
        <v>14</v>
      </c>
      <c r="C9005" s="25">
        <v>43058</v>
      </c>
      <c r="D9005" s="24">
        <f>IFERROR(VLOOKUP(B9005,'2017_GT Roster'!$B$6:$H$21,7, FALSE), "NO MATCH!!!")</f>
        <v>11</v>
      </c>
      <c r="E9005" s="24">
        <f>IFERROR(VLOOKUP(GAME_JUMP_REPORT_CONSOLIDATED!C9005,GAME_INDEX!$A$7:$E$34,5,FALSE), "NO MATCH")</f>
        <v>1026</v>
      </c>
      <c r="F9005" s="24" t="str">
        <f>IFERROR(VLOOKUP(C9005,GAME_INDEX!$A$7:$E$34,4,FALSE), "NO MATCH!!!")</f>
        <v>Pittsburgh</v>
      </c>
      <c r="G9005" t="s">
        <v>8989</v>
      </c>
      <c r="H9005" s="1">
        <v>43058</v>
      </c>
      <c r="I9005">
        <v>683</v>
      </c>
      <c r="J9005" t="s">
        <v>7</v>
      </c>
      <c r="K9005" t="s">
        <v>14</v>
      </c>
      <c r="L9005">
        <v>27.7</v>
      </c>
    </row>
    <row r="9006" spans="1:12" x14ac:dyDescent="0.55000000000000004">
      <c r="A9006" s="24" t="str">
        <f t="shared" si="141"/>
        <v>102633</v>
      </c>
      <c r="B9006" s="24" t="s">
        <v>32</v>
      </c>
      <c r="C9006" s="25">
        <v>43058</v>
      </c>
      <c r="D9006" s="24">
        <f>IFERROR(VLOOKUP(B9006,'2017_GT Roster'!$B$6:$H$21,7, FALSE), "NO MATCH!!!")</f>
        <v>33</v>
      </c>
      <c r="E9006" s="24">
        <f>IFERROR(VLOOKUP(GAME_JUMP_REPORT_CONSOLIDATED!C9006,GAME_INDEX!$A$7:$E$34,5,FALSE), "NO MATCH")</f>
        <v>1026</v>
      </c>
      <c r="F9006" s="24" t="str">
        <f>IFERROR(VLOOKUP(C9006,GAME_INDEX!$A$7:$E$34,4,FALSE), "NO MATCH!!!")</f>
        <v>Pittsburgh</v>
      </c>
      <c r="G9006" t="s">
        <v>8990</v>
      </c>
      <c r="H9006" s="1">
        <v>43058</v>
      </c>
      <c r="I9006">
        <v>696</v>
      </c>
      <c r="J9006" t="s">
        <v>7</v>
      </c>
      <c r="K9006" t="s">
        <v>32</v>
      </c>
      <c r="L9006">
        <v>23.1</v>
      </c>
    </row>
    <row r="9007" spans="1:12" x14ac:dyDescent="0.55000000000000004">
      <c r="A9007" s="24" t="str">
        <f t="shared" si="141"/>
        <v>10261</v>
      </c>
      <c r="B9007" s="24" t="s">
        <v>3254</v>
      </c>
      <c r="C9007" s="25">
        <v>43058</v>
      </c>
      <c r="D9007" s="24">
        <f>IFERROR(VLOOKUP(B9007,'2017_GT Roster'!$B$6:$H$21,7, FALSE), "NO MATCH!!!")</f>
        <v>1</v>
      </c>
      <c r="E9007" s="24">
        <f>IFERROR(VLOOKUP(GAME_JUMP_REPORT_CONSOLIDATED!C9007,GAME_INDEX!$A$7:$E$34,5,FALSE), "NO MATCH")</f>
        <v>1026</v>
      </c>
      <c r="F9007" s="24" t="str">
        <f>IFERROR(VLOOKUP(C9007,GAME_INDEX!$A$7:$E$34,4,FALSE), "NO MATCH!!!")</f>
        <v>Pittsburgh</v>
      </c>
      <c r="G9007" t="s">
        <v>8991</v>
      </c>
      <c r="H9007" s="1">
        <v>43058</v>
      </c>
      <c r="I9007">
        <v>698</v>
      </c>
      <c r="J9007" t="s">
        <v>7</v>
      </c>
      <c r="K9007" t="s">
        <v>3254</v>
      </c>
      <c r="L9007">
        <v>21</v>
      </c>
    </row>
    <row r="9008" spans="1:12" x14ac:dyDescent="0.55000000000000004">
      <c r="A9008" s="24" t="str">
        <f t="shared" si="141"/>
        <v>102611</v>
      </c>
      <c r="B9008" s="24" t="s">
        <v>14</v>
      </c>
      <c r="C9008" s="25">
        <v>43058</v>
      </c>
      <c r="D9008" s="24">
        <f>IFERROR(VLOOKUP(B9008,'2017_GT Roster'!$B$6:$H$21,7, FALSE), "NO MATCH!!!")</f>
        <v>11</v>
      </c>
      <c r="E9008" s="24">
        <f>IFERROR(VLOOKUP(GAME_JUMP_REPORT_CONSOLIDATED!C9008,GAME_INDEX!$A$7:$E$34,5,FALSE), "NO MATCH")</f>
        <v>1026</v>
      </c>
      <c r="F9008" s="24" t="str">
        <f>IFERROR(VLOOKUP(C9008,GAME_INDEX!$A$7:$E$34,4,FALSE), "NO MATCH!!!")</f>
        <v>Pittsburgh</v>
      </c>
      <c r="G9008" t="s">
        <v>8992</v>
      </c>
      <c r="H9008" s="1">
        <v>43058</v>
      </c>
      <c r="I9008">
        <v>700</v>
      </c>
      <c r="J9008" t="s">
        <v>7</v>
      </c>
      <c r="K9008" t="s">
        <v>14</v>
      </c>
      <c r="L9008">
        <v>26.9</v>
      </c>
    </row>
    <row r="9009" spans="1:12" x14ac:dyDescent="0.55000000000000004">
      <c r="A9009" s="24" t="str">
        <f t="shared" si="141"/>
        <v>10263</v>
      </c>
      <c r="B9009" s="24" t="s">
        <v>3344</v>
      </c>
      <c r="C9009" s="25">
        <v>43058</v>
      </c>
      <c r="D9009" s="24">
        <f>IFERROR(VLOOKUP(B9009,'2017_GT Roster'!$B$6:$H$21,7, FALSE), "NO MATCH!!!")</f>
        <v>3</v>
      </c>
      <c r="E9009" s="24">
        <f>IFERROR(VLOOKUP(GAME_JUMP_REPORT_CONSOLIDATED!C9009,GAME_INDEX!$A$7:$E$34,5,FALSE), "NO MATCH")</f>
        <v>1026</v>
      </c>
      <c r="F9009" s="24" t="str">
        <f>IFERROR(VLOOKUP(C9009,GAME_INDEX!$A$7:$E$34,4,FALSE), "NO MATCH!!!")</f>
        <v>Pittsburgh</v>
      </c>
      <c r="G9009" t="s">
        <v>8993</v>
      </c>
      <c r="H9009" s="1">
        <v>43058</v>
      </c>
      <c r="I9009">
        <v>701</v>
      </c>
      <c r="J9009" t="s">
        <v>7</v>
      </c>
      <c r="K9009" t="s">
        <v>3344</v>
      </c>
      <c r="L9009">
        <v>24</v>
      </c>
    </row>
    <row r="9010" spans="1:12" x14ac:dyDescent="0.55000000000000004">
      <c r="A9010" s="24" t="str">
        <f t="shared" si="141"/>
        <v>10264</v>
      </c>
      <c r="B9010" s="24" t="s">
        <v>3262</v>
      </c>
      <c r="C9010" s="25">
        <v>43058</v>
      </c>
      <c r="D9010" s="24">
        <f>IFERROR(VLOOKUP(B9010,'2017_GT Roster'!$B$6:$H$21,7, FALSE), "NO MATCH!!!")</f>
        <v>4</v>
      </c>
      <c r="E9010" s="24">
        <f>IFERROR(VLOOKUP(GAME_JUMP_REPORT_CONSOLIDATED!C9010,GAME_INDEX!$A$7:$E$34,5,FALSE), "NO MATCH")</f>
        <v>1026</v>
      </c>
      <c r="F9010" s="24" t="str">
        <f>IFERROR(VLOOKUP(C9010,GAME_INDEX!$A$7:$E$34,4,FALSE), "NO MATCH!!!")</f>
        <v>Pittsburgh</v>
      </c>
      <c r="G9010" t="s">
        <v>8994</v>
      </c>
      <c r="H9010" s="1">
        <v>43058</v>
      </c>
      <c r="I9010">
        <v>703</v>
      </c>
      <c r="J9010" t="s">
        <v>7</v>
      </c>
      <c r="K9010" t="s">
        <v>3262</v>
      </c>
      <c r="L9010">
        <v>23.8</v>
      </c>
    </row>
    <row r="9011" spans="1:12" x14ac:dyDescent="0.55000000000000004">
      <c r="A9011" s="24" t="str">
        <f t="shared" si="141"/>
        <v>102697</v>
      </c>
      <c r="B9011" s="24" t="s">
        <v>42</v>
      </c>
      <c r="C9011" s="25">
        <v>43058</v>
      </c>
      <c r="D9011" s="24">
        <f>IFERROR(VLOOKUP(B9011,'2017_GT Roster'!$B$6:$H$21,7, FALSE), "NO MATCH!!!")</f>
        <v>97</v>
      </c>
      <c r="E9011" s="24">
        <f>IFERROR(VLOOKUP(GAME_JUMP_REPORT_CONSOLIDATED!C9011,GAME_INDEX!$A$7:$E$34,5,FALSE), "NO MATCH")</f>
        <v>1026</v>
      </c>
      <c r="F9011" s="24" t="str">
        <f>IFERROR(VLOOKUP(C9011,GAME_INDEX!$A$7:$E$34,4,FALSE), "NO MATCH!!!")</f>
        <v>Pittsburgh</v>
      </c>
      <c r="G9011" t="s">
        <v>8995</v>
      </c>
      <c r="H9011" s="1">
        <v>43058</v>
      </c>
      <c r="I9011">
        <v>709</v>
      </c>
      <c r="J9011" t="s">
        <v>7</v>
      </c>
      <c r="K9011" t="s">
        <v>42</v>
      </c>
      <c r="L9011">
        <v>23.6</v>
      </c>
    </row>
    <row r="9012" spans="1:12" x14ac:dyDescent="0.55000000000000004">
      <c r="A9012" s="24" t="str">
        <f t="shared" si="141"/>
        <v>102623</v>
      </c>
      <c r="B9012" s="24" t="s">
        <v>19</v>
      </c>
      <c r="C9012" s="25">
        <v>43058</v>
      </c>
      <c r="D9012" s="24">
        <f>IFERROR(VLOOKUP(B9012,'2017_GT Roster'!$B$6:$H$21,7, FALSE), "NO MATCH!!!")</f>
        <v>23</v>
      </c>
      <c r="E9012" s="24">
        <f>IFERROR(VLOOKUP(GAME_JUMP_REPORT_CONSOLIDATED!C9012,GAME_INDEX!$A$7:$E$34,5,FALSE), "NO MATCH")</f>
        <v>1026</v>
      </c>
      <c r="F9012" s="24" t="str">
        <f>IFERROR(VLOOKUP(C9012,GAME_INDEX!$A$7:$E$34,4,FALSE), "NO MATCH!!!")</f>
        <v>Pittsburgh</v>
      </c>
      <c r="G9012" t="s">
        <v>8996</v>
      </c>
      <c r="H9012" s="1">
        <v>43058</v>
      </c>
      <c r="I9012">
        <v>710</v>
      </c>
      <c r="J9012" t="s">
        <v>7</v>
      </c>
      <c r="K9012" t="s">
        <v>19</v>
      </c>
      <c r="L9012">
        <v>20.399999999999999</v>
      </c>
    </row>
    <row r="9013" spans="1:12" x14ac:dyDescent="0.55000000000000004">
      <c r="A9013" s="24" t="str">
        <f t="shared" si="141"/>
        <v>10263</v>
      </c>
      <c r="B9013" s="24" t="s">
        <v>3344</v>
      </c>
      <c r="C9013" s="25">
        <v>43058</v>
      </c>
      <c r="D9013" s="24">
        <f>IFERROR(VLOOKUP(B9013,'2017_GT Roster'!$B$6:$H$21,7, FALSE), "NO MATCH!!!")</f>
        <v>3</v>
      </c>
      <c r="E9013" s="24">
        <f>IFERROR(VLOOKUP(GAME_JUMP_REPORT_CONSOLIDATED!C9013,GAME_INDEX!$A$7:$E$34,5,FALSE), "NO MATCH")</f>
        <v>1026</v>
      </c>
      <c r="F9013" s="24" t="str">
        <f>IFERROR(VLOOKUP(C9013,GAME_INDEX!$A$7:$E$34,4,FALSE), "NO MATCH!!!")</f>
        <v>Pittsburgh</v>
      </c>
      <c r="G9013" t="s">
        <v>8997</v>
      </c>
      <c r="H9013" s="1">
        <v>43058</v>
      </c>
      <c r="I9013">
        <v>714</v>
      </c>
      <c r="J9013" t="s">
        <v>7</v>
      </c>
      <c r="K9013" t="s">
        <v>3344</v>
      </c>
      <c r="L9013">
        <v>24.4</v>
      </c>
    </row>
    <row r="9014" spans="1:12" x14ac:dyDescent="0.55000000000000004">
      <c r="A9014" s="24" t="str">
        <f t="shared" si="141"/>
        <v>10269</v>
      </c>
      <c r="B9014" s="24" t="s">
        <v>27</v>
      </c>
      <c r="C9014" s="25">
        <v>43058</v>
      </c>
      <c r="D9014" s="24">
        <f>IFERROR(VLOOKUP(B9014,'2017_GT Roster'!$B$6:$H$21,7, FALSE), "NO MATCH!!!")</f>
        <v>9</v>
      </c>
      <c r="E9014" s="24">
        <f>IFERROR(VLOOKUP(GAME_JUMP_REPORT_CONSOLIDATED!C9014,GAME_INDEX!$A$7:$E$34,5,FALSE), "NO MATCH")</f>
        <v>1026</v>
      </c>
      <c r="F9014" s="24" t="str">
        <f>IFERROR(VLOOKUP(C9014,GAME_INDEX!$A$7:$E$34,4,FALSE), "NO MATCH!!!")</f>
        <v>Pittsburgh</v>
      </c>
      <c r="G9014" t="s">
        <v>8998</v>
      </c>
      <c r="H9014" s="1">
        <v>43058</v>
      </c>
      <c r="I9014">
        <v>731</v>
      </c>
      <c r="J9014" t="s">
        <v>7</v>
      </c>
      <c r="K9014" t="s">
        <v>27</v>
      </c>
      <c r="L9014">
        <v>13.9</v>
      </c>
    </row>
    <row r="9015" spans="1:12" x14ac:dyDescent="0.55000000000000004">
      <c r="A9015" s="24" t="str">
        <f t="shared" si="141"/>
        <v>102633</v>
      </c>
      <c r="B9015" s="24" t="s">
        <v>32</v>
      </c>
      <c r="C9015" s="25">
        <v>43058</v>
      </c>
      <c r="D9015" s="24">
        <f>IFERROR(VLOOKUP(B9015,'2017_GT Roster'!$B$6:$H$21,7, FALSE), "NO MATCH!!!")</f>
        <v>33</v>
      </c>
      <c r="E9015" s="24">
        <f>IFERROR(VLOOKUP(GAME_JUMP_REPORT_CONSOLIDATED!C9015,GAME_INDEX!$A$7:$E$34,5,FALSE), "NO MATCH")</f>
        <v>1026</v>
      </c>
      <c r="F9015" s="24" t="str">
        <f>IFERROR(VLOOKUP(C9015,GAME_INDEX!$A$7:$E$34,4,FALSE), "NO MATCH!!!")</f>
        <v>Pittsburgh</v>
      </c>
      <c r="G9015" t="s">
        <v>8999</v>
      </c>
      <c r="H9015" s="1">
        <v>43058</v>
      </c>
      <c r="I9015">
        <v>732</v>
      </c>
      <c r="J9015" t="s">
        <v>7</v>
      </c>
      <c r="K9015" t="s">
        <v>32</v>
      </c>
      <c r="L9015">
        <v>25.5</v>
      </c>
    </row>
    <row r="9016" spans="1:12" x14ac:dyDescent="0.55000000000000004">
      <c r="A9016" s="24" t="str">
        <f t="shared" si="141"/>
        <v>10261</v>
      </c>
      <c r="B9016" s="24" t="s">
        <v>3254</v>
      </c>
      <c r="C9016" s="25">
        <v>43058</v>
      </c>
      <c r="D9016" s="24">
        <f>IFERROR(VLOOKUP(B9016,'2017_GT Roster'!$B$6:$H$21,7, FALSE), "NO MATCH!!!")</f>
        <v>1</v>
      </c>
      <c r="E9016" s="24">
        <f>IFERROR(VLOOKUP(GAME_JUMP_REPORT_CONSOLIDATED!C9016,GAME_INDEX!$A$7:$E$34,5,FALSE), "NO MATCH")</f>
        <v>1026</v>
      </c>
      <c r="F9016" s="24" t="str">
        <f>IFERROR(VLOOKUP(C9016,GAME_INDEX!$A$7:$E$34,4,FALSE), "NO MATCH!!!")</f>
        <v>Pittsburgh</v>
      </c>
      <c r="G9016" t="s">
        <v>9000</v>
      </c>
      <c r="H9016" s="1">
        <v>43058</v>
      </c>
      <c r="I9016">
        <v>734</v>
      </c>
      <c r="J9016" t="s">
        <v>7</v>
      </c>
      <c r="K9016" t="s">
        <v>3254</v>
      </c>
      <c r="L9016">
        <v>23.6</v>
      </c>
    </row>
    <row r="9017" spans="1:12" x14ac:dyDescent="0.55000000000000004">
      <c r="A9017" s="24" t="str">
        <f t="shared" si="141"/>
        <v>10269</v>
      </c>
      <c r="B9017" s="24" t="s">
        <v>27</v>
      </c>
      <c r="C9017" s="25">
        <v>43058</v>
      </c>
      <c r="D9017" s="24">
        <f>IFERROR(VLOOKUP(B9017,'2017_GT Roster'!$B$6:$H$21,7, FALSE), "NO MATCH!!!")</f>
        <v>9</v>
      </c>
      <c r="E9017" s="24">
        <f>IFERROR(VLOOKUP(GAME_JUMP_REPORT_CONSOLIDATED!C9017,GAME_INDEX!$A$7:$E$34,5,FALSE), "NO MATCH")</f>
        <v>1026</v>
      </c>
      <c r="F9017" s="24" t="str">
        <f>IFERROR(VLOOKUP(C9017,GAME_INDEX!$A$7:$E$34,4,FALSE), "NO MATCH!!!")</f>
        <v>Pittsburgh</v>
      </c>
      <c r="G9017" t="s">
        <v>9001</v>
      </c>
      <c r="H9017" s="1">
        <v>43058</v>
      </c>
      <c r="I9017">
        <v>735</v>
      </c>
      <c r="J9017" t="s">
        <v>7</v>
      </c>
      <c r="K9017" t="s">
        <v>27</v>
      </c>
      <c r="L9017">
        <v>10.5</v>
      </c>
    </row>
    <row r="9018" spans="1:12" x14ac:dyDescent="0.55000000000000004">
      <c r="A9018" s="24" t="str">
        <f t="shared" si="141"/>
        <v>102611</v>
      </c>
      <c r="B9018" s="24" t="s">
        <v>14</v>
      </c>
      <c r="C9018" s="25">
        <v>43058</v>
      </c>
      <c r="D9018" s="24">
        <f>IFERROR(VLOOKUP(B9018,'2017_GT Roster'!$B$6:$H$21,7, FALSE), "NO MATCH!!!")</f>
        <v>11</v>
      </c>
      <c r="E9018" s="24">
        <f>IFERROR(VLOOKUP(GAME_JUMP_REPORT_CONSOLIDATED!C9018,GAME_INDEX!$A$7:$E$34,5,FALSE), "NO MATCH")</f>
        <v>1026</v>
      </c>
      <c r="F9018" s="24" t="str">
        <f>IFERROR(VLOOKUP(C9018,GAME_INDEX!$A$7:$E$34,4,FALSE), "NO MATCH!!!")</f>
        <v>Pittsburgh</v>
      </c>
      <c r="G9018" t="s">
        <v>9002</v>
      </c>
      <c r="H9018" s="1">
        <v>43058</v>
      </c>
      <c r="I9018">
        <v>735</v>
      </c>
      <c r="J9018" t="s">
        <v>7</v>
      </c>
      <c r="K9018" t="s">
        <v>14</v>
      </c>
      <c r="L9018">
        <v>25</v>
      </c>
    </row>
    <row r="9019" spans="1:12" x14ac:dyDescent="0.55000000000000004">
      <c r="A9019" s="24" t="str">
        <f t="shared" si="141"/>
        <v>102611</v>
      </c>
      <c r="B9019" s="24" t="s">
        <v>14</v>
      </c>
      <c r="C9019" s="25">
        <v>43058</v>
      </c>
      <c r="D9019" s="24">
        <f>IFERROR(VLOOKUP(B9019,'2017_GT Roster'!$B$6:$H$21,7, FALSE), "NO MATCH!!!")</f>
        <v>11</v>
      </c>
      <c r="E9019" s="24">
        <f>IFERROR(VLOOKUP(GAME_JUMP_REPORT_CONSOLIDATED!C9019,GAME_INDEX!$A$7:$E$34,5,FALSE), "NO MATCH")</f>
        <v>1026</v>
      </c>
      <c r="F9019" s="24" t="str">
        <f>IFERROR(VLOOKUP(C9019,GAME_INDEX!$A$7:$E$34,4,FALSE), "NO MATCH!!!")</f>
        <v>Pittsburgh</v>
      </c>
      <c r="G9019" t="s">
        <v>9002</v>
      </c>
      <c r="H9019" s="1">
        <v>43058</v>
      </c>
      <c r="I9019">
        <v>735</v>
      </c>
      <c r="J9019" t="s">
        <v>7</v>
      </c>
      <c r="K9019" t="s">
        <v>14</v>
      </c>
      <c r="L9019">
        <v>25</v>
      </c>
    </row>
    <row r="9020" spans="1:12" x14ac:dyDescent="0.55000000000000004">
      <c r="A9020" s="24" t="str">
        <f t="shared" si="141"/>
        <v>10263</v>
      </c>
      <c r="B9020" s="24" t="s">
        <v>3344</v>
      </c>
      <c r="C9020" s="25">
        <v>43058</v>
      </c>
      <c r="D9020" s="24">
        <f>IFERROR(VLOOKUP(B9020,'2017_GT Roster'!$B$6:$H$21,7, FALSE), "NO MATCH!!!")</f>
        <v>3</v>
      </c>
      <c r="E9020" s="24">
        <f>IFERROR(VLOOKUP(GAME_JUMP_REPORT_CONSOLIDATED!C9020,GAME_INDEX!$A$7:$E$34,5,FALSE), "NO MATCH")</f>
        <v>1026</v>
      </c>
      <c r="F9020" s="24" t="str">
        <f>IFERROR(VLOOKUP(C9020,GAME_INDEX!$A$7:$E$34,4,FALSE), "NO MATCH!!!")</f>
        <v>Pittsburgh</v>
      </c>
      <c r="G9020" t="s">
        <v>9003</v>
      </c>
      <c r="H9020" s="1">
        <v>43058</v>
      </c>
      <c r="I9020">
        <v>737</v>
      </c>
      <c r="J9020" t="s">
        <v>7</v>
      </c>
      <c r="K9020" t="s">
        <v>3344</v>
      </c>
      <c r="L9020">
        <v>23.2</v>
      </c>
    </row>
    <row r="9021" spans="1:12" x14ac:dyDescent="0.55000000000000004">
      <c r="A9021" s="24" t="str">
        <f t="shared" si="141"/>
        <v>10269</v>
      </c>
      <c r="B9021" s="24" t="s">
        <v>27</v>
      </c>
      <c r="C9021" s="25">
        <v>43058</v>
      </c>
      <c r="D9021" s="24">
        <f>IFERROR(VLOOKUP(B9021,'2017_GT Roster'!$B$6:$H$21,7, FALSE), "NO MATCH!!!")</f>
        <v>9</v>
      </c>
      <c r="E9021" s="24">
        <f>IFERROR(VLOOKUP(GAME_JUMP_REPORT_CONSOLIDATED!C9021,GAME_INDEX!$A$7:$E$34,5,FALSE), "NO MATCH")</f>
        <v>1026</v>
      </c>
      <c r="F9021" s="24" t="str">
        <f>IFERROR(VLOOKUP(C9021,GAME_INDEX!$A$7:$E$34,4,FALSE), "NO MATCH!!!")</f>
        <v>Pittsburgh</v>
      </c>
      <c r="G9021" t="s">
        <v>9004</v>
      </c>
      <c r="H9021" s="1">
        <v>43058</v>
      </c>
      <c r="I9021">
        <v>738</v>
      </c>
      <c r="J9021" t="s">
        <v>7</v>
      </c>
      <c r="K9021" t="s">
        <v>27</v>
      </c>
      <c r="L9021">
        <v>9.1</v>
      </c>
    </row>
    <row r="9022" spans="1:12" x14ac:dyDescent="0.55000000000000004">
      <c r="A9022" s="24" t="str">
        <f t="shared" si="141"/>
        <v>10264</v>
      </c>
      <c r="B9022" s="24" t="s">
        <v>3262</v>
      </c>
      <c r="C9022" s="25">
        <v>43058</v>
      </c>
      <c r="D9022" s="24">
        <f>IFERROR(VLOOKUP(B9022,'2017_GT Roster'!$B$6:$H$21,7, FALSE), "NO MATCH!!!")</f>
        <v>4</v>
      </c>
      <c r="E9022" s="24">
        <f>IFERROR(VLOOKUP(GAME_JUMP_REPORT_CONSOLIDATED!C9022,GAME_INDEX!$A$7:$E$34,5,FALSE), "NO MATCH")</f>
        <v>1026</v>
      </c>
      <c r="F9022" s="24" t="str">
        <f>IFERROR(VLOOKUP(C9022,GAME_INDEX!$A$7:$E$34,4,FALSE), "NO MATCH!!!")</f>
        <v>Pittsburgh</v>
      </c>
      <c r="G9022" t="s">
        <v>9005</v>
      </c>
      <c r="H9022" s="1">
        <v>43058</v>
      </c>
      <c r="I9022">
        <v>739</v>
      </c>
      <c r="J9022" t="s">
        <v>7</v>
      </c>
      <c r="K9022" t="s">
        <v>3262</v>
      </c>
      <c r="L9022">
        <v>25</v>
      </c>
    </row>
    <row r="9023" spans="1:12" x14ac:dyDescent="0.55000000000000004">
      <c r="A9023" s="24" t="str">
        <f t="shared" si="141"/>
        <v>10269</v>
      </c>
      <c r="B9023" s="24" t="s">
        <v>27</v>
      </c>
      <c r="C9023" s="25">
        <v>43058</v>
      </c>
      <c r="D9023" s="24">
        <f>IFERROR(VLOOKUP(B9023,'2017_GT Roster'!$B$6:$H$21,7, FALSE), "NO MATCH!!!")</f>
        <v>9</v>
      </c>
      <c r="E9023" s="24">
        <f>IFERROR(VLOOKUP(GAME_JUMP_REPORT_CONSOLIDATED!C9023,GAME_INDEX!$A$7:$E$34,5,FALSE), "NO MATCH")</f>
        <v>1026</v>
      </c>
      <c r="F9023" s="24" t="str">
        <f>IFERROR(VLOOKUP(C9023,GAME_INDEX!$A$7:$E$34,4,FALSE), "NO MATCH!!!")</f>
        <v>Pittsburgh</v>
      </c>
      <c r="G9023" t="s">
        <v>9006</v>
      </c>
      <c r="H9023" s="1">
        <v>43058</v>
      </c>
      <c r="I9023">
        <v>741</v>
      </c>
      <c r="J9023" t="s">
        <v>7</v>
      </c>
      <c r="K9023" t="s">
        <v>27</v>
      </c>
      <c r="L9023">
        <v>12</v>
      </c>
    </row>
    <row r="9024" spans="1:12" x14ac:dyDescent="0.55000000000000004">
      <c r="A9024" s="24" t="str">
        <f t="shared" si="141"/>
        <v>10269</v>
      </c>
      <c r="B9024" s="24" t="s">
        <v>27</v>
      </c>
      <c r="C9024" s="25">
        <v>43058</v>
      </c>
      <c r="D9024" s="24">
        <f>IFERROR(VLOOKUP(B9024,'2017_GT Roster'!$B$6:$H$21,7, FALSE), "NO MATCH!!!")</f>
        <v>9</v>
      </c>
      <c r="E9024" s="24">
        <f>IFERROR(VLOOKUP(GAME_JUMP_REPORT_CONSOLIDATED!C9024,GAME_INDEX!$A$7:$E$34,5,FALSE), "NO MATCH")</f>
        <v>1026</v>
      </c>
      <c r="F9024" s="24" t="str">
        <f>IFERROR(VLOOKUP(C9024,GAME_INDEX!$A$7:$E$34,4,FALSE), "NO MATCH!!!")</f>
        <v>Pittsburgh</v>
      </c>
      <c r="G9024" t="s">
        <v>9007</v>
      </c>
      <c r="H9024" s="1">
        <v>43058</v>
      </c>
      <c r="I9024">
        <v>744</v>
      </c>
      <c r="J9024" t="s">
        <v>7</v>
      </c>
      <c r="K9024" t="s">
        <v>27</v>
      </c>
      <c r="L9024">
        <v>11.6</v>
      </c>
    </row>
    <row r="9025" spans="1:12" x14ac:dyDescent="0.55000000000000004">
      <c r="A9025" s="24" t="str">
        <f t="shared" si="141"/>
        <v>102697</v>
      </c>
      <c r="B9025" s="24" t="s">
        <v>42</v>
      </c>
      <c r="C9025" s="25">
        <v>43058</v>
      </c>
      <c r="D9025" s="24">
        <f>IFERROR(VLOOKUP(B9025,'2017_GT Roster'!$B$6:$H$21,7, FALSE), "NO MATCH!!!")</f>
        <v>97</v>
      </c>
      <c r="E9025" s="24">
        <f>IFERROR(VLOOKUP(GAME_JUMP_REPORT_CONSOLIDATED!C9025,GAME_INDEX!$A$7:$E$34,5,FALSE), "NO MATCH")</f>
        <v>1026</v>
      </c>
      <c r="F9025" s="24" t="str">
        <f>IFERROR(VLOOKUP(C9025,GAME_INDEX!$A$7:$E$34,4,FALSE), "NO MATCH!!!")</f>
        <v>Pittsburgh</v>
      </c>
      <c r="G9025" t="s">
        <v>9008</v>
      </c>
      <c r="H9025" s="1">
        <v>43058</v>
      </c>
      <c r="I9025">
        <v>745</v>
      </c>
      <c r="J9025" t="s">
        <v>7</v>
      </c>
      <c r="K9025" t="s">
        <v>42</v>
      </c>
      <c r="L9025">
        <v>23</v>
      </c>
    </row>
    <row r="9026" spans="1:12" x14ac:dyDescent="0.55000000000000004">
      <c r="A9026" s="24" t="str">
        <f t="shared" si="141"/>
        <v>10269</v>
      </c>
      <c r="B9026" s="24" t="s">
        <v>27</v>
      </c>
      <c r="C9026" s="25">
        <v>43058</v>
      </c>
      <c r="D9026" s="24">
        <f>IFERROR(VLOOKUP(B9026,'2017_GT Roster'!$B$6:$H$21,7, FALSE), "NO MATCH!!!")</f>
        <v>9</v>
      </c>
      <c r="E9026" s="24">
        <f>IFERROR(VLOOKUP(GAME_JUMP_REPORT_CONSOLIDATED!C9026,GAME_INDEX!$A$7:$E$34,5,FALSE), "NO MATCH")</f>
        <v>1026</v>
      </c>
      <c r="F9026" s="24" t="str">
        <f>IFERROR(VLOOKUP(C9026,GAME_INDEX!$A$7:$E$34,4,FALSE), "NO MATCH!!!")</f>
        <v>Pittsburgh</v>
      </c>
      <c r="G9026" t="s">
        <v>9009</v>
      </c>
      <c r="H9026" s="1">
        <v>43058</v>
      </c>
      <c r="I9026">
        <v>747</v>
      </c>
      <c r="J9026" t="s">
        <v>7</v>
      </c>
      <c r="K9026" t="s">
        <v>27</v>
      </c>
      <c r="L9026">
        <v>11.9</v>
      </c>
    </row>
    <row r="9027" spans="1:12" x14ac:dyDescent="0.55000000000000004">
      <c r="A9027" s="24" t="str">
        <f t="shared" si="141"/>
        <v>10263</v>
      </c>
      <c r="B9027" s="24" t="s">
        <v>3344</v>
      </c>
      <c r="C9027" s="25">
        <v>43058</v>
      </c>
      <c r="D9027" s="24">
        <f>IFERROR(VLOOKUP(B9027,'2017_GT Roster'!$B$6:$H$21,7, FALSE), "NO MATCH!!!")</f>
        <v>3</v>
      </c>
      <c r="E9027" s="24">
        <f>IFERROR(VLOOKUP(GAME_JUMP_REPORT_CONSOLIDATED!C9027,GAME_INDEX!$A$7:$E$34,5,FALSE), "NO MATCH")</f>
        <v>1026</v>
      </c>
      <c r="F9027" s="24" t="str">
        <f>IFERROR(VLOOKUP(C9027,GAME_INDEX!$A$7:$E$34,4,FALSE), "NO MATCH!!!")</f>
        <v>Pittsburgh</v>
      </c>
      <c r="G9027" t="s">
        <v>9010</v>
      </c>
      <c r="H9027" s="1">
        <v>43058</v>
      </c>
      <c r="I9027">
        <v>750</v>
      </c>
      <c r="J9027" t="s">
        <v>7</v>
      </c>
      <c r="K9027" t="s">
        <v>3344</v>
      </c>
      <c r="L9027">
        <v>24.2</v>
      </c>
    </row>
    <row r="9028" spans="1:12" x14ac:dyDescent="0.55000000000000004">
      <c r="A9028" s="24" t="str">
        <f t="shared" si="141"/>
        <v>10269</v>
      </c>
      <c r="B9028" s="24" t="s">
        <v>27</v>
      </c>
      <c r="C9028" s="25">
        <v>43058</v>
      </c>
      <c r="D9028" s="24">
        <f>IFERROR(VLOOKUP(B9028,'2017_GT Roster'!$B$6:$H$21,7, FALSE), "NO MATCH!!!")</f>
        <v>9</v>
      </c>
      <c r="E9028" s="24">
        <f>IFERROR(VLOOKUP(GAME_JUMP_REPORT_CONSOLIDATED!C9028,GAME_INDEX!$A$7:$E$34,5,FALSE), "NO MATCH")</f>
        <v>1026</v>
      </c>
      <c r="F9028" s="24" t="str">
        <f>IFERROR(VLOOKUP(C9028,GAME_INDEX!$A$7:$E$34,4,FALSE), "NO MATCH!!!")</f>
        <v>Pittsburgh</v>
      </c>
      <c r="G9028" t="s">
        <v>9011</v>
      </c>
      <c r="H9028" s="1">
        <v>43058</v>
      </c>
      <c r="I9028">
        <v>750</v>
      </c>
      <c r="J9028" t="s">
        <v>7</v>
      </c>
      <c r="K9028" t="s">
        <v>27</v>
      </c>
      <c r="L9028">
        <v>12.3</v>
      </c>
    </row>
    <row r="9029" spans="1:12" x14ac:dyDescent="0.55000000000000004">
      <c r="A9029" s="24" t="str">
        <f t="shared" si="141"/>
        <v>10269</v>
      </c>
      <c r="B9029" s="24" t="s">
        <v>27</v>
      </c>
      <c r="C9029" s="25">
        <v>43058</v>
      </c>
      <c r="D9029" s="24">
        <f>IFERROR(VLOOKUP(B9029,'2017_GT Roster'!$B$6:$H$21,7, FALSE), "NO MATCH!!!")</f>
        <v>9</v>
      </c>
      <c r="E9029" s="24">
        <f>IFERROR(VLOOKUP(GAME_JUMP_REPORT_CONSOLIDATED!C9029,GAME_INDEX!$A$7:$E$34,5,FALSE), "NO MATCH")</f>
        <v>1026</v>
      </c>
      <c r="F9029" s="24" t="str">
        <f>IFERROR(VLOOKUP(C9029,GAME_INDEX!$A$7:$E$34,4,FALSE), "NO MATCH!!!")</f>
        <v>Pittsburgh</v>
      </c>
      <c r="G9029" t="s">
        <v>9012</v>
      </c>
      <c r="H9029" s="1">
        <v>43058</v>
      </c>
      <c r="I9029">
        <v>754</v>
      </c>
      <c r="J9029" t="s">
        <v>7</v>
      </c>
      <c r="K9029" t="s">
        <v>27</v>
      </c>
      <c r="L9029">
        <v>12.7</v>
      </c>
    </row>
    <row r="9030" spans="1:12" x14ac:dyDescent="0.55000000000000004">
      <c r="A9030" s="24" t="str">
        <f t="shared" si="141"/>
        <v>102614</v>
      </c>
      <c r="B9030" s="24" t="s">
        <v>10</v>
      </c>
      <c r="C9030" s="25">
        <v>43058</v>
      </c>
      <c r="D9030" s="24">
        <f>IFERROR(VLOOKUP(B9030,'2017_GT Roster'!$B$6:$H$21,7, FALSE), "NO MATCH!!!")</f>
        <v>14</v>
      </c>
      <c r="E9030" s="24">
        <f>IFERROR(VLOOKUP(GAME_JUMP_REPORT_CONSOLIDATED!C9030,GAME_INDEX!$A$7:$E$34,5,FALSE), "NO MATCH")</f>
        <v>1026</v>
      </c>
      <c r="F9030" s="24" t="str">
        <f>IFERROR(VLOOKUP(C9030,GAME_INDEX!$A$7:$E$34,4,FALSE), "NO MATCH!!!")</f>
        <v>Pittsburgh</v>
      </c>
      <c r="G9030" t="s">
        <v>9013</v>
      </c>
      <c r="H9030" s="1">
        <v>43058</v>
      </c>
      <c r="I9030">
        <v>754</v>
      </c>
      <c r="J9030" t="s">
        <v>7</v>
      </c>
      <c r="K9030" t="s">
        <v>10</v>
      </c>
      <c r="L9030">
        <v>23.8</v>
      </c>
    </row>
    <row r="9031" spans="1:12" x14ac:dyDescent="0.55000000000000004">
      <c r="A9031" s="24" t="str">
        <f t="shared" si="141"/>
        <v>102633</v>
      </c>
      <c r="B9031" s="24" t="s">
        <v>32</v>
      </c>
      <c r="C9031" s="25">
        <v>43058</v>
      </c>
      <c r="D9031" s="24">
        <f>IFERROR(VLOOKUP(B9031,'2017_GT Roster'!$B$6:$H$21,7, FALSE), "NO MATCH!!!")</f>
        <v>33</v>
      </c>
      <c r="E9031" s="24">
        <f>IFERROR(VLOOKUP(GAME_JUMP_REPORT_CONSOLIDATED!C9031,GAME_INDEX!$A$7:$E$34,5,FALSE), "NO MATCH")</f>
        <v>1026</v>
      </c>
      <c r="F9031" s="24" t="str">
        <f>IFERROR(VLOOKUP(C9031,GAME_INDEX!$A$7:$E$34,4,FALSE), "NO MATCH!!!")</f>
        <v>Pittsburgh</v>
      </c>
      <c r="G9031" t="s">
        <v>9014</v>
      </c>
      <c r="H9031" s="1">
        <v>43058</v>
      </c>
      <c r="I9031">
        <v>770</v>
      </c>
      <c r="J9031" t="s">
        <v>7</v>
      </c>
      <c r="K9031" t="s">
        <v>32</v>
      </c>
      <c r="L9031">
        <v>25.1</v>
      </c>
    </row>
    <row r="9032" spans="1:12" x14ac:dyDescent="0.55000000000000004">
      <c r="A9032" s="24" t="str">
        <f t="shared" si="141"/>
        <v>10261</v>
      </c>
      <c r="B9032" s="24" t="s">
        <v>3254</v>
      </c>
      <c r="C9032" s="25">
        <v>43058</v>
      </c>
      <c r="D9032" s="24">
        <f>IFERROR(VLOOKUP(B9032,'2017_GT Roster'!$B$6:$H$21,7, FALSE), "NO MATCH!!!")</f>
        <v>1</v>
      </c>
      <c r="E9032" s="24">
        <f>IFERROR(VLOOKUP(GAME_JUMP_REPORT_CONSOLIDATED!C9032,GAME_INDEX!$A$7:$E$34,5,FALSE), "NO MATCH")</f>
        <v>1026</v>
      </c>
      <c r="F9032" s="24" t="str">
        <f>IFERROR(VLOOKUP(C9032,GAME_INDEX!$A$7:$E$34,4,FALSE), "NO MATCH!!!")</f>
        <v>Pittsburgh</v>
      </c>
      <c r="G9032" t="s">
        <v>9015</v>
      </c>
      <c r="H9032" s="1">
        <v>43058</v>
      </c>
      <c r="I9032">
        <v>771</v>
      </c>
      <c r="J9032" t="s">
        <v>7</v>
      </c>
      <c r="K9032" t="s">
        <v>3254</v>
      </c>
      <c r="L9032">
        <v>23.7</v>
      </c>
    </row>
    <row r="9033" spans="1:12" x14ac:dyDescent="0.55000000000000004">
      <c r="A9033" s="24" t="str">
        <f t="shared" si="141"/>
        <v>10269</v>
      </c>
      <c r="B9033" s="24" t="s">
        <v>27</v>
      </c>
      <c r="C9033" s="25">
        <v>43058</v>
      </c>
      <c r="D9033" s="24">
        <f>IFERROR(VLOOKUP(B9033,'2017_GT Roster'!$B$6:$H$21,7, FALSE), "NO MATCH!!!")</f>
        <v>9</v>
      </c>
      <c r="E9033" s="24">
        <f>IFERROR(VLOOKUP(GAME_JUMP_REPORT_CONSOLIDATED!C9033,GAME_INDEX!$A$7:$E$34,5,FALSE), "NO MATCH")</f>
        <v>1026</v>
      </c>
      <c r="F9033" s="24" t="str">
        <f>IFERROR(VLOOKUP(C9033,GAME_INDEX!$A$7:$E$34,4,FALSE), "NO MATCH!!!")</f>
        <v>Pittsburgh</v>
      </c>
      <c r="G9033" t="s">
        <v>9016</v>
      </c>
      <c r="H9033" s="1">
        <v>43058</v>
      </c>
      <c r="I9033">
        <v>772</v>
      </c>
      <c r="J9033" t="s">
        <v>7</v>
      </c>
      <c r="K9033" t="s">
        <v>27</v>
      </c>
      <c r="L9033">
        <v>11</v>
      </c>
    </row>
    <row r="9034" spans="1:12" x14ac:dyDescent="0.55000000000000004">
      <c r="A9034" s="24" t="str">
        <f t="shared" si="141"/>
        <v>102611</v>
      </c>
      <c r="B9034" s="24" t="s">
        <v>14</v>
      </c>
      <c r="C9034" s="25">
        <v>43058</v>
      </c>
      <c r="D9034" s="24">
        <f>IFERROR(VLOOKUP(B9034,'2017_GT Roster'!$B$6:$H$21,7, FALSE), "NO MATCH!!!")</f>
        <v>11</v>
      </c>
      <c r="E9034" s="24">
        <f>IFERROR(VLOOKUP(GAME_JUMP_REPORT_CONSOLIDATED!C9034,GAME_INDEX!$A$7:$E$34,5,FALSE), "NO MATCH")</f>
        <v>1026</v>
      </c>
      <c r="F9034" s="24" t="str">
        <f>IFERROR(VLOOKUP(C9034,GAME_INDEX!$A$7:$E$34,4,FALSE), "NO MATCH!!!")</f>
        <v>Pittsburgh</v>
      </c>
      <c r="G9034" t="s">
        <v>9017</v>
      </c>
      <c r="H9034" s="1">
        <v>43058</v>
      </c>
      <c r="I9034">
        <v>773</v>
      </c>
      <c r="J9034" t="s">
        <v>7</v>
      </c>
      <c r="K9034" t="s">
        <v>14</v>
      </c>
      <c r="L9034">
        <v>26.7</v>
      </c>
    </row>
    <row r="9035" spans="1:12" x14ac:dyDescent="0.55000000000000004">
      <c r="A9035" s="24" t="str">
        <f t="shared" si="141"/>
        <v>10263</v>
      </c>
      <c r="B9035" s="24" t="s">
        <v>3344</v>
      </c>
      <c r="C9035" s="25">
        <v>43058</v>
      </c>
      <c r="D9035" s="24">
        <f>IFERROR(VLOOKUP(B9035,'2017_GT Roster'!$B$6:$H$21,7, FALSE), "NO MATCH!!!")</f>
        <v>3</v>
      </c>
      <c r="E9035" s="24">
        <f>IFERROR(VLOOKUP(GAME_JUMP_REPORT_CONSOLIDATED!C9035,GAME_INDEX!$A$7:$E$34,5,FALSE), "NO MATCH")</f>
        <v>1026</v>
      </c>
      <c r="F9035" s="24" t="str">
        <f>IFERROR(VLOOKUP(C9035,GAME_INDEX!$A$7:$E$34,4,FALSE), "NO MATCH!!!")</f>
        <v>Pittsburgh</v>
      </c>
      <c r="G9035" t="s">
        <v>9018</v>
      </c>
      <c r="H9035" s="1">
        <v>43058</v>
      </c>
      <c r="I9035">
        <v>774</v>
      </c>
      <c r="J9035" t="s">
        <v>7</v>
      </c>
      <c r="K9035" t="s">
        <v>3344</v>
      </c>
      <c r="L9035">
        <v>24.3</v>
      </c>
    </row>
    <row r="9036" spans="1:12" x14ac:dyDescent="0.55000000000000004">
      <c r="A9036" s="24" t="str">
        <f t="shared" si="141"/>
        <v>10269</v>
      </c>
      <c r="B9036" s="24" t="s">
        <v>27</v>
      </c>
      <c r="C9036" s="25">
        <v>43058</v>
      </c>
      <c r="D9036" s="24">
        <f>IFERROR(VLOOKUP(B9036,'2017_GT Roster'!$B$6:$H$21,7, FALSE), "NO MATCH!!!")</f>
        <v>9</v>
      </c>
      <c r="E9036" s="24">
        <f>IFERROR(VLOOKUP(GAME_JUMP_REPORT_CONSOLIDATED!C9036,GAME_INDEX!$A$7:$E$34,5,FALSE), "NO MATCH")</f>
        <v>1026</v>
      </c>
      <c r="F9036" s="24" t="str">
        <f>IFERROR(VLOOKUP(C9036,GAME_INDEX!$A$7:$E$34,4,FALSE), "NO MATCH!!!")</f>
        <v>Pittsburgh</v>
      </c>
      <c r="G9036" t="s">
        <v>9019</v>
      </c>
      <c r="H9036" s="1">
        <v>43058</v>
      </c>
      <c r="I9036">
        <v>775</v>
      </c>
      <c r="J9036" t="s">
        <v>7</v>
      </c>
      <c r="K9036" t="s">
        <v>27</v>
      </c>
      <c r="L9036">
        <v>12.3</v>
      </c>
    </row>
    <row r="9037" spans="1:12" x14ac:dyDescent="0.55000000000000004">
      <c r="A9037" s="24" t="str">
        <f t="shared" si="141"/>
        <v>10264</v>
      </c>
      <c r="B9037" s="24" t="s">
        <v>3262</v>
      </c>
      <c r="C9037" s="25">
        <v>43058</v>
      </c>
      <c r="D9037" s="24">
        <f>IFERROR(VLOOKUP(B9037,'2017_GT Roster'!$B$6:$H$21,7, FALSE), "NO MATCH!!!")</f>
        <v>4</v>
      </c>
      <c r="E9037" s="24">
        <f>IFERROR(VLOOKUP(GAME_JUMP_REPORT_CONSOLIDATED!C9037,GAME_INDEX!$A$7:$E$34,5,FALSE), "NO MATCH")</f>
        <v>1026</v>
      </c>
      <c r="F9037" s="24" t="str">
        <f>IFERROR(VLOOKUP(C9037,GAME_INDEX!$A$7:$E$34,4,FALSE), "NO MATCH!!!")</f>
        <v>Pittsburgh</v>
      </c>
      <c r="G9037" t="s">
        <v>9020</v>
      </c>
      <c r="H9037" s="1">
        <v>43058</v>
      </c>
      <c r="I9037">
        <v>776</v>
      </c>
      <c r="J9037" t="s">
        <v>7</v>
      </c>
      <c r="K9037" t="s">
        <v>3262</v>
      </c>
      <c r="L9037">
        <v>24.6</v>
      </c>
    </row>
    <row r="9038" spans="1:12" x14ac:dyDescent="0.55000000000000004">
      <c r="A9038" s="24" t="str">
        <f t="shared" si="141"/>
        <v>10269</v>
      </c>
      <c r="B9038" s="24" t="s">
        <v>27</v>
      </c>
      <c r="C9038" s="25">
        <v>43058</v>
      </c>
      <c r="D9038" s="24">
        <f>IFERROR(VLOOKUP(B9038,'2017_GT Roster'!$B$6:$H$21,7, FALSE), "NO MATCH!!!")</f>
        <v>9</v>
      </c>
      <c r="E9038" s="24">
        <f>IFERROR(VLOOKUP(GAME_JUMP_REPORT_CONSOLIDATED!C9038,GAME_INDEX!$A$7:$E$34,5,FALSE), "NO MATCH")</f>
        <v>1026</v>
      </c>
      <c r="F9038" s="24" t="str">
        <f>IFERROR(VLOOKUP(C9038,GAME_INDEX!$A$7:$E$34,4,FALSE), "NO MATCH!!!")</f>
        <v>Pittsburgh</v>
      </c>
      <c r="G9038" t="s">
        <v>9021</v>
      </c>
      <c r="H9038" s="1">
        <v>43058</v>
      </c>
      <c r="I9038">
        <v>778</v>
      </c>
      <c r="J9038" t="s">
        <v>7</v>
      </c>
      <c r="K9038" t="s">
        <v>27</v>
      </c>
      <c r="L9038">
        <v>12.5</v>
      </c>
    </row>
    <row r="9039" spans="1:12" x14ac:dyDescent="0.55000000000000004">
      <c r="A9039" s="24" t="str">
        <f t="shared" si="141"/>
        <v>10269</v>
      </c>
      <c r="B9039" s="24" t="s">
        <v>27</v>
      </c>
      <c r="C9039" s="25">
        <v>43058</v>
      </c>
      <c r="D9039" s="24">
        <f>IFERROR(VLOOKUP(B9039,'2017_GT Roster'!$B$6:$H$21,7, FALSE), "NO MATCH!!!")</f>
        <v>9</v>
      </c>
      <c r="E9039" s="24">
        <f>IFERROR(VLOOKUP(GAME_JUMP_REPORT_CONSOLIDATED!C9039,GAME_INDEX!$A$7:$E$34,5,FALSE), "NO MATCH")</f>
        <v>1026</v>
      </c>
      <c r="F9039" s="24" t="str">
        <f>IFERROR(VLOOKUP(C9039,GAME_INDEX!$A$7:$E$34,4,FALSE), "NO MATCH!!!")</f>
        <v>Pittsburgh</v>
      </c>
      <c r="G9039" t="s">
        <v>9022</v>
      </c>
      <c r="H9039" s="1">
        <v>43058</v>
      </c>
      <c r="I9039">
        <v>781</v>
      </c>
      <c r="J9039" t="s">
        <v>7</v>
      </c>
      <c r="K9039" t="s">
        <v>27</v>
      </c>
      <c r="L9039">
        <v>12</v>
      </c>
    </row>
    <row r="9040" spans="1:12" x14ac:dyDescent="0.55000000000000004">
      <c r="A9040" s="24" t="str">
        <f t="shared" si="141"/>
        <v>102697</v>
      </c>
      <c r="B9040" s="24" t="s">
        <v>42</v>
      </c>
      <c r="C9040" s="25">
        <v>43058</v>
      </c>
      <c r="D9040" s="24">
        <f>IFERROR(VLOOKUP(B9040,'2017_GT Roster'!$B$6:$H$21,7, FALSE), "NO MATCH!!!")</f>
        <v>97</v>
      </c>
      <c r="E9040" s="24">
        <f>IFERROR(VLOOKUP(GAME_JUMP_REPORT_CONSOLIDATED!C9040,GAME_INDEX!$A$7:$E$34,5,FALSE), "NO MATCH")</f>
        <v>1026</v>
      </c>
      <c r="F9040" s="24" t="str">
        <f>IFERROR(VLOOKUP(C9040,GAME_INDEX!$A$7:$E$34,4,FALSE), "NO MATCH!!!")</f>
        <v>Pittsburgh</v>
      </c>
      <c r="G9040" t="s">
        <v>9023</v>
      </c>
      <c r="H9040" s="1">
        <v>43058</v>
      </c>
      <c r="I9040">
        <v>782</v>
      </c>
      <c r="J9040" t="s">
        <v>7</v>
      </c>
      <c r="K9040" t="s">
        <v>42</v>
      </c>
      <c r="L9040">
        <v>23.6</v>
      </c>
    </row>
    <row r="9041" spans="1:12" x14ac:dyDescent="0.55000000000000004">
      <c r="A9041" s="24" t="str">
        <f t="shared" si="141"/>
        <v>10269</v>
      </c>
      <c r="B9041" s="24" t="s">
        <v>27</v>
      </c>
      <c r="C9041" s="25">
        <v>43058</v>
      </c>
      <c r="D9041" s="24">
        <f>IFERROR(VLOOKUP(B9041,'2017_GT Roster'!$B$6:$H$21,7, FALSE), "NO MATCH!!!")</f>
        <v>9</v>
      </c>
      <c r="E9041" s="24">
        <f>IFERROR(VLOOKUP(GAME_JUMP_REPORT_CONSOLIDATED!C9041,GAME_INDEX!$A$7:$E$34,5,FALSE), "NO MATCH")</f>
        <v>1026</v>
      </c>
      <c r="F9041" s="24" t="str">
        <f>IFERROR(VLOOKUP(C9041,GAME_INDEX!$A$7:$E$34,4,FALSE), "NO MATCH!!!")</f>
        <v>Pittsburgh</v>
      </c>
      <c r="G9041" t="s">
        <v>9024</v>
      </c>
      <c r="H9041" s="1">
        <v>43058</v>
      </c>
      <c r="I9041">
        <v>784</v>
      </c>
      <c r="J9041" t="s">
        <v>7</v>
      </c>
      <c r="K9041" t="s">
        <v>27</v>
      </c>
      <c r="L9041">
        <v>11.6</v>
      </c>
    </row>
    <row r="9042" spans="1:12" x14ac:dyDescent="0.55000000000000004">
      <c r="A9042" s="24" t="str">
        <f t="shared" si="141"/>
        <v>10263</v>
      </c>
      <c r="B9042" s="24" t="s">
        <v>3344</v>
      </c>
      <c r="C9042" s="25">
        <v>43058</v>
      </c>
      <c r="D9042" s="24">
        <f>IFERROR(VLOOKUP(B9042,'2017_GT Roster'!$B$6:$H$21,7, FALSE), "NO MATCH!!!")</f>
        <v>3</v>
      </c>
      <c r="E9042" s="24">
        <f>IFERROR(VLOOKUP(GAME_JUMP_REPORT_CONSOLIDATED!C9042,GAME_INDEX!$A$7:$E$34,5,FALSE), "NO MATCH")</f>
        <v>1026</v>
      </c>
      <c r="F9042" s="24" t="str">
        <f>IFERROR(VLOOKUP(C9042,GAME_INDEX!$A$7:$E$34,4,FALSE), "NO MATCH!!!")</f>
        <v>Pittsburgh</v>
      </c>
      <c r="G9042" t="s">
        <v>9025</v>
      </c>
      <c r="H9042" s="1">
        <v>43058</v>
      </c>
      <c r="I9042">
        <v>787</v>
      </c>
      <c r="J9042" t="s">
        <v>7</v>
      </c>
      <c r="K9042" t="s">
        <v>3344</v>
      </c>
      <c r="L9042">
        <v>22.9</v>
      </c>
    </row>
    <row r="9043" spans="1:12" x14ac:dyDescent="0.55000000000000004">
      <c r="A9043" s="24" t="str">
        <f t="shared" si="141"/>
        <v>10269</v>
      </c>
      <c r="B9043" s="24" t="s">
        <v>27</v>
      </c>
      <c r="C9043" s="25">
        <v>43058</v>
      </c>
      <c r="D9043" s="24">
        <f>IFERROR(VLOOKUP(B9043,'2017_GT Roster'!$B$6:$H$21,7, FALSE), "NO MATCH!!!")</f>
        <v>9</v>
      </c>
      <c r="E9043" s="24">
        <f>IFERROR(VLOOKUP(GAME_JUMP_REPORT_CONSOLIDATED!C9043,GAME_INDEX!$A$7:$E$34,5,FALSE), "NO MATCH")</f>
        <v>1026</v>
      </c>
      <c r="F9043" s="24" t="str">
        <f>IFERROR(VLOOKUP(C9043,GAME_INDEX!$A$7:$E$34,4,FALSE), "NO MATCH!!!")</f>
        <v>Pittsburgh</v>
      </c>
      <c r="G9043" t="s">
        <v>9026</v>
      </c>
      <c r="H9043" s="1">
        <v>43058</v>
      </c>
      <c r="I9043">
        <v>787</v>
      </c>
      <c r="J9043" t="s">
        <v>7</v>
      </c>
      <c r="K9043" t="s">
        <v>27</v>
      </c>
      <c r="L9043">
        <v>12.1</v>
      </c>
    </row>
    <row r="9044" spans="1:12" x14ac:dyDescent="0.55000000000000004">
      <c r="A9044" s="24" t="str">
        <f t="shared" si="141"/>
        <v>10269</v>
      </c>
      <c r="B9044" s="24" t="s">
        <v>27</v>
      </c>
      <c r="C9044" s="25">
        <v>43058</v>
      </c>
      <c r="D9044" s="24">
        <f>IFERROR(VLOOKUP(B9044,'2017_GT Roster'!$B$6:$H$21,7, FALSE), "NO MATCH!!!")</f>
        <v>9</v>
      </c>
      <c r="E9044" s="24">
        <f>IFERROR(VLOOKUP(GAME_JUMP_REPORT_CONSOLIDATED!C9044,GAME_INDEX!$A$7:$E$34,5,FALSE), "NO MATCH")</f>
        <v>1026</v>
      </c>
      <c r="F9044" s="24" t="str">
        <f>IFERROR(VLOOKUP(C9044,GAME_INDEX!$A$7:$E$34,4,FALSE), "NO MATCH!!!")</f>
        <v>Pittsburgh</v>
      </c>
      <c r="G9044" t="s">
        <v>9027</v>
      </c>
      <c r="H9044" s="1">
        <v>43058</v>
      </c>
      <c r="I9044">
        <v>791</v>
      </c>
      <c r="J9044" t="s">
        <v>7</v>
      </c>
      <c r="K9044" t="s">
        <v>27</v>
      </c>
      <c r="L9044">
        <v>11.2</v>
      </c>
    </row>
    <row r="9045" spans="1:12" x14ac:dyDescent="0.55000000000000004">
      <c r="A9045" s="24" t="str">
        <f t="shared" si="141"/>
        <v>102614</v>
      </c>
      <c r="B9045" s="24" t="s">
        <v>10</v>
      </c>
      <c r="C9045" s="25">
        <v>43058</v>
      </c>
      <c r="D9045" s="24">
        <f>IFERROR(VLOOKUP(B9045,'2017_GT Roster'!$B$6:$H$21,7, FALSE), "NO MATCH!!!")</f>
        <v>14</v>
      </c>
      <c r="E9045" s="24">
        <f>IFERROR(VLOOKUP(GAME_JUMP_REPORT_CONSOLIDATED!C9045,GAME_INDEX!$A$7:$E$34,5,FALSE), "NO MATCH")</f>
        <v>1026</v>
      </c>
      <c r="F9045" s="24" t="str">
        <f>IFERROR(VLOOKUP(C9045,GAME_INDEX!$A$7:$E$34,4,FALSE), "NO MATCH!!!")</f>
        <v>Pittsburgh</v>
      </c>
      <c r="G9045" t="s">
        <v>9028</v>
      </c>
      <c r="H9045" s="1">
        <v>43058</v>
      </c>
      <c r="I9045">
        <v>791</v>
      </c>
      <c r="J9045" t="s">
        <v>7</v>
      </c>
      <c r="K9045" t="s">
        <v>10</v>
      </c>
      <c r="L9045">
        <v>23.1</v>
      </c>
    </row>
    <row r="9046" spans="1:12" x14ac:dyDescent="0.55000000000000004">
      <c r="A9046" s="24" t="str">
        <f t="shared" si="141"/>
        <v>10269</v>
      </c>
      <c r="B9046" s="24" t="s">
        <v>27</v>
      </c>
      <c r="C9046" s="25">
        <v>43058</v>
      </c>
      <c r="D9046" s="24">
        <f>IFERROR(VLOOKUP(B9046,'2017_GT Roster'!$B$6:$H$21,7, FALSE), "NO MATCH!!!")</f>
        <v>9</v>
      </c>
      <c r="E9046" s="24">
        <f>IFERROR(VLOOKUP(GAME_JUMP_REPORT_CONSOLIDATED!C9046,GAME_INDEX!$A$7:$E$34,5,FALSE), "NO MATCH")</f>
        <v>1026</v>
      </c>
      <c r="F9046" s="24" t="str">
        <f>IFERROR(VLOOKUP(C9046,GAME_INDEX!$A$7:$E$34,4,FALSE), "NO MATCH!!!")</f>
        <v>Pittsburgh</v>
      </c>
      <c r="G9046" t="s">
        <v>9029</v>
      </c>
      <c r="H9046" s="1">
        <v>43058</v>
      </c>
      <c r="I9046">
        <v>1205</v>
      </c>
      <c r="J9046" t="s">
        <v>7</v>
      </c>
      <c r="K9046" t="s">
        <v>27</v>
      </c>
      <c r="L9046">
        <v>6.6</v>
      </c>
    </row>
    <row r="9047" spans="1:12" x14ac:dyDescent="0.55000000000000004">
      <c r="A9047" s="24" t="str">
        <f t="shared" si="141"/>
        <v>10269</v>
      </c>
      <c r="B9047" s="24" t="s">
        <v>27</v>
      </c>
      <c r="C9047" s="25">
        <v>43058</v>
      </c>
      <c r="D9047" s="24">
        <f>IFERROR(VLOOKUP(B9047,'2017_GT Roster'!$B$6:$H$21,7, FALSE), "NO MATCH!!!")</f>
        <v>9</v>
      </c>
      <c r="E9047" s="24">
        <f>IFERROR(VLOOKUP(GAME_JUMP_REPORT_CONSOLIDATED!C9047,GAME_INDEX!$A$7:$E$34,5,FALSE), "NO MATCH")</f>
        <v>1026</v>
      </c>
      <c r="F9047" s="24" t="str">
        <f>IFERROR(VLOOKUP(C9047,GAME_INDEX!$A$7:$E$34,4,FALSE), "NO MATCH!!!")</f>
        <v>Pittsburgh</v>
      </c>
      <c r="G9047" t="s">
        <v>9029</v>
      </c>
      <c r="H9047" s="1">
        <v>43058</v>
      </c>
      <c r="I9047">
        <v>1205</v>
      </c>
      <c r="J9047" t="s">
        <v>7</v>
      </c>
      <c r="K9047" t="s">
        <v>27</v>
      </c>
      <c r="L9047">
        <v>6.6</v>
      </c>
    </row>
    <row r="9048" spans="1:12" x14ac:dyDescent="0.55000000000000004">
      <c r="A9048" s="24" t="str">
        <f t="shared" si="141"/>
        <v>10269</v>
      </c>
      <c r="B9048" s="24" t="s">
        <v>27</v>
      </c>
      <c r="C9048" s="25">
        <v>43058</v>
      </c>
      <c r="D9048" s="24">
        <f>IFERROR(VLOOKUP(B9048,'2017_GT Roster'!$B$6:$H$21,7, FALSE), "NO MATCH!!!")</f>
        <v>9</v>
      </c>
      <c r="E9048" s="24">
        <f>IFERROR(VLOOKUP(GAME_JUMP_REPORT_CONSOLIDATED!C9048,GAME_INDEX!$A$7:$E$34,5,FALSE), "NO MATCH")</f>
        <v>1026</v>
      </c>
      <c r="F9048" s="24" t="str">
        <f>IFERROR(VLOOKUP(C9048,GAME_INDEX!$A$7:$E$34,4,FALSE), "NO MATCH!!!")</f>
        <v>Pittsburgh</v>
      </c>
      <c r="G9048" t="s">
        <v>9030</v>
      </c>
      <c r="H9048" s="1">
        <v>43058</v>
      </c>
      <c r="I9048">
        <v>1249</v>
      </c>
      <c r="J9048" t="s">
        <v>7</v>
      </c>
      <c r="K9048" t="s">
        <v>27</v>
      </c>
      <c r="L9048">
        <v>11.7</v>
      </c>
    </row>
    <row r="9049" spans="1:12" x14ac:dyDescent="0.55000000000000004">
      <c r="A9049" s="24" t="str">
        <f t="shared" si="141"/>
        <v>102611</v>
      </c>
      <c r="B9049" s="24" t="s">
        <v>14</v>
      </c>
      <c r="C9049" s="25">
        <v>43058</v>
      </c>
      <c r="D9049" s="24">
        <f>IFERROR(VLOOKUP(B9049,'2017_GT Roster'!$B$6:$H$21,7, FALSE), "NO MATCH!!!")</f>
        <v>11</v>
      </c>
      <c r="E9049" s="24">
        <f>IFERROR(VLOOKUP(GAME_JUMP_REPORT_CONSOLIDATED!C9049,GAME_INDEX!$A$7:$E$34,5,FALSE), "NO MATCH")</f>
        <v>1026</v>
      </c>
      <c r="F9049" s="24" t="str">
        <f>IFERROR(VLOOKUP(C9049,GAME_INDEX!$A$7:$E$34,4,FALSE), "NO MATCH!!!")</f>
        <v>Pittsburgh</v>
      </c>
      <c r="G9049" t="s">
        <v>9031</v>
      </c>
      <c r="H9049" s="1">
        <v>43058</v>
      </c>
      <c r="I9049">
        <v>1253</v>
      </c>
      <c r="J9049" t="s">
        <v>7</v>
      </c>
      <c r="K9049" t="s">
        <v>14</v>
      </c>
      <c r="L9049">
        <v>13.2</v>
      </c>
    </row>
    <row r="9050" spans="1:12" x14ac:dyDescent="0.55000000000000004">
      <c r="A9050" s="24" t="str">
        <f t="shared" si="141"/>
        <v>102633</v>
      </c>
      <c r="B9050" s="24" t="s">
        <v>32</v>
      </c>
      <c r="C9050" s="25">
        <v>43058</v>
      </c>
      <c r="D9050" s="24">
        <f>IFERROR(VLOOKUP(B9050,'2017_GT Roster'!$B$6:$H$21,7, FALSE), "NO MATCH!!!")</f>
        <v>33</v>
      </c>
      <c r="E9050" s="24">
        <f>IFERROR(VLOOKUP(GAME_JUMP_REPORT_CONSOLIDATED!C9050,GAME_INDEX!$A$7:$E$34,5,FALSE), "NO MATCH")</f>
        <v>1026</v>
      </c>
      <c r="F9050" s="24" t="str">
        <f>IFERROR(VLOOKUP(C9050,GAME_INDEX!$A$7:$E$34,4,FALSE), "NO MATCH!!!")</f>
        <v>Pittsburgh</v>
      </c>
      <c r="G9050" t="s">
        <v>9032</v>
      </c>
      <c r="H9050" s="1">
        <v>43058</v>
      </c>
      <c r="I9050">
        <v>1259</v>
      </c>
      <c r="J9050" t="s">
        <v>7</v>
      </c>
      <c r="K9050" t="s">
        <v>32</v>
      </c>
      <c r="L9050">
        <v>15</v>
      </c>
    </row>
    <row r="9051" spans="1:12" x14ac:dyDescent="0.55000000000000004">
      <c r="A9051" s="24" t="str">
        <f t="shared" si="141"/>
        <v>10264</v>
      </c>
      <c r="B9051" s="24" t="s">
        <v>3262</v>
      </c>
      <c r="C9051" s="25">
        <v>43058</v>
      </c>
      <c r="D9051" s="24">
        <f>IFERROR(VLOOKUP(B9051,'2017_GT Roster'!$B$6:$H$21,7, FALSE), "NO MATCH!!!")</f>
        <v>4</v>
      </c>
      <c r="E9051" s="24">
        <f>IFERROR(VLOOKUP(GAME_JUMP_REPORT_CONSOLIDATED!C9051,GAME_INDEX!$A$7:$E$34,5,FALSE), "NO MATCH")</f>
        <v>1026</v>
      </c>
      <c r="F9051" s="24" t="str">
        <f>IFERROR(VLOOKUP(C9051,GAME_INDEX!$A$7:$E$34,4,FALSE), "NO MATCH!!!")</f>
        <v>Pittsburgh</v>
      </c>
      <c r="G9051" t="s">
        <v>9033</v>
      </c>
      <c r="H9051" s="1">
        <v>43058</v>
      </c>
      <c r="I9051">
        <v>1260</v>
      </c>
      <c r="J9051" t="s">
        <v>7</v>
      </c>
      <c r="K9051" t="s">
        <v>3262</v>
      </c>
      <c r="L9051">
        <v>12.4</v>
      </c>
    </row>
    <row r="9052" spans="1:12" x14ac:dyDescent="0.55000000000000004">
      <c r="A9052" s="24" t="str">
        <f t="shared" si="141"/>
        <v>102633</v>
      </c>
      <c r="B9052" s="24" t="s">
        <v>32</v>
      </c>
      <c r="C9052" s="25">
        <v>43058</v>
      </c>
      <c r="D9052" s="24">
        <f>IFERROR(VLOOKUP(B9052,'2017_GT Roster'!$B$6:$H$21,7, FALSE), "NO MATCH!!!")</f>
        <v>33</v>
      </c>
      <c r="E9052" s="24">
        <f>IFERROR(VLOOKUP(GAME_JUMP_REPORT_CONSOLIDATED!C9052,GAME_INDEX!$A$7:$E$34,5,FALSE), "NO MATCH")</f>
        <v>1026</v>
      </c>
      <c r="F9052" s="24" t="str">
        <f>IFERROR(VLOOKUP(C9052,GAME_INDEX!$A$7:$E$34,4,FALSE), "NO MATCH!!!")</f>
        <v>Pittsburgh</v>
      </c>
      <c r="G9052" t="s">
        <v>9034</v>
      </c>
      <c r="H9052" s="1">
        <v>43058</v>
      </c>
      <c r="I9052">
        <v>1263</v>
      </c>
      <c r="J9052" t="s">
        <v>7</v>
      </c>
      <c r="K9052" t="s">
        <v>32</v>
      </c>
      <c r="L9052">
        <v>23.5</v>
      </c>
    </row>
    <row r="9053" spans="1:12" x14ac:dyDescent="0.55000000000000004">
      <c r="A9053" s="24" t="str">
        <f t="shared" si="141"/>
        <v>10263</v>
      </c>
      <c r="B9053" s="24" t="s">
        <v>3344</v>
      </c>
      <c r="C9053" s="25">
        <v>43058</v>
      </c>
      <c r="D9053" s="24">
        <f>IFERROR(VLOOKUP(B9053,'2017_GT Roster'!$B$6:$H$21,7, FALSE), "NO MATCH!!!")</f>
        <v>3</v>
      </c>
      <c r="E9053" s="24">
        <f>IFERROR(VLOOKUP(GAME_JUMP_REPORT_CONSOLIDATED!C9053,GAME_INDEX!$A$7:$E$34,5,FALSE), "NO MATCH")</f>
        <v>1026</v>
      </c>
      <c r="F9053" s="24" t="str">
        <f>IFERROR(VLOOKUP(C9053,GAME_INDEX!$A$7:$E$34,4,FALSE), "NO MATCH!!!")</f>
        <v>Pittsburgh</v>
      </c>
      <c r="G9053" t="s">
        <v>9035</v>
      </c>
      <c r="H9053" s="1">
        <v>43058</v>
      </c>
      <c r="I9053">
        <v>1266</v>
      </c>
      <c r="J9053" t="s">
        <v>7</v>
      </c>
      <c r="K9053" t="s">
        <v>3344</v>
      </c>
      <c r="L9053">
        <v>17.7</v>
      </c>
    </row>
    <row r="9054" spans="1:12" x14ac:dyDescent="0.55000000000000004">
      <c r="A9054" s="24" t="str">
        <f t="shared" si="141"/>
        <v>10263</v>
      </c>
      <c r="B9054" s="24" t="s">
        <v>3344</v>
      </c>
      <c r="C9054" s="25">
        <v>43058</v>
      </c>
      <c r="D9054" s="24">
        <f>IFERROR(VLOOKUP(B9054,'2017_GT Roster'!$B$6:$H$21,7, FALSE), "NO MATCH!!!")</f>
        <v>3</v>
      </c>
      <c r="E9054" s="24">
        <f>IFERROR(VLOOKUP(GAME_JUMP_REPORT_CONSOLIDATED!C9054,GAME_INDEX!$A$7:$E$34,5,FALSE), "NO MATCH")</f>
        <v>1026</v>
      </c>
      <c r="F9054" s="24" t="str">
        <f>IFERROR(VLOOKUP(C9054,GAME_INDEX!$A$7:$E$34,4,FALSE), "NO MATCH!!!")</f>
        <v>Pittsburgh</v>
      </c>
      <c r="G9054" t="s">
        <v>9036</v>
      </c>
      <c r="H9054" s="1">
        <v>43058</v>
      </c>
      <c r="I9054">
        <v>1270</v>
      </c>
      <c r="J9054" t="s">
        <v>7</v>
      </c>
      <c r="K9054" t="s">
        <v>3344</v>
      </c>
      <c r="L9054">
        <v>17.7</v>
      </c>
    </row>
    <row r="9055" spans="1:12" x14ac:dyDescent="0.55000000000000004">
      <c r="A9055" s="24" t="str">
        <f t="shared" si="141"/>
        <v>10264</v>
      </c>
      <c r="B9055" s="24" t="s">
        <v>3262</v>
      </c>
      <c r="C9055" s="25">
        <v>43058</v>
      </c>
      <c r="D9055" s="24">
        <f>IFERROR(VLOOKUP(B9055,'2017_GT Roster'!$B$6:$H$21,7, FALSE), "NO MATCH!!!")</f>
        <v>4</v>
      </c>
      <c r="E9055" s="24">
        <f>IFERROR(VLOOKUP(GAME_JUMP_REPORT_CONSOLIDATED!C9055,GAME_INDEX!$A$7:$E$34,5,FALSE), "NO MATCH")</f>
        <v>1026</v>
      </c>
      <c r="F9055" s="24" t="str">
        <f>IFERROR(VLOOKUP(C9055,GAME_INDEX!$A$7:$E$34,4,FALSE), "NO MATCH!!!")</f>
        <v>Pittsburgh</v>
      </c>
      <c r="G9055" t="s">
        <v>9037</v>
      </c>
      <c r="H9055" s="1">
        <v>43058</v>
      </c>
      <c r="I9055">
        <v>1271</v>
      </c>
      <c r="J9055" t="s">
        <v>7</v>
      </c>
      <c r="K9055" t="s">
        <v>3262</v>
      </c>
      <c r="L9055">
        <v>23.8</v>
      </c>
    </row>
    <row r="9056" spans="1:12" x14ac:dyDescent="0.55000000000000004">
      <c r="A9056" s="24" t="str">
        <f t="shared" si="141"/>
        <v>10264</v>
      </c>
      <c r="B9056" s="24" t="s">
        <v>3262</v>
      </c>
      <c r="C9056" s="25">
        <v>43058</v>
      </c>
      <c r="D9056" s="24">
        <f>IFERROR(VLOOKUP(B9056,'2017_GT Roster'!$B$6:$H$21,7, FALSE), "NO MATCH!!!")</f>
        <v>4</v>
      </c>
      <c r="E9056" s="24">
        <f>IFERROR(VLOOKUP(GAME_JUMP_REPORT_CONSOLIDATED!C9056,GAME_INDEX!$A$7:$E$34,5,FALSE), "NO MATCH")</f>
        <v>1026</v>
      </c>
      <c r="F9056" s="24" t="str">
        <f>IFERROR(VLOOKUP(C9056,GAME_INDEX!$A$7:$E$34,4,FALSE), "NO MATCH!!!")</f>
        <v>Pittsburgh</v>
      </c>
      <c r="G9056" t="s">
        <v>9038</v>
      </c>
      <c r="H9056" s="1">
        <v>43058</v>
      </c>
      <c r="I9056">
        <v>1274</v>
      </c>
      <c r="J9056" t="s">
        <v>7</v>
      </c>
      <c r="K9056" t="s">
        <v>3262</v>
      </c>
      <c r="L9056">
        <v>15.3</v>
      </c>
    </row>
    <row r="9057" spans="1:12" x14ac:dyDescent="0.55000000000000004">
      <c r="A9057" s="24" t="str">
        <f t="shared" si="141"/>
        <v>10269</v>
      </c>
      <c r="B9057" s="24" t="s">
        <v>27</v>
      </c>
      <c r="C9057" s="25">
        <v>43058</v>
      </c>
      <c r="D9057" s="24">
        <f>IFERROR(VLOOKUP(B9057,'2017_GT Roster'!$B$6:$H$21,7, FALSE), "NO MATCH!!!")</f>
        <v>9</v>
      </c>
      <c r="E9057" s="24">
        <f>IFERROR(VLOOKUP(GAME_JUMP_REPORT_CONSOLIDATED!C9057,GAME_INDEX!$A$7:$E$34,5,FALSE), "NO MATCH")</f>
        <v>1026</v>
      </c>
      <c r="F9057" s="24" t="str">
        <f>IFERROR(VLOOKUP(C9057,GAME_INDEX!$A$7:$E$34,4,FALSE), "NO MATCH!!!")</f>
        <v>Pittsburgh</v>
      </c>
      <c r="G9057" t="s">
        <v>9039</v>
      </c>
      <c r="H9057" s="1">
        <v>43058</v>
      </c>
      <c r="I9057">
        <v>1278</v>
      </c>
      <c r="J9057" t="s">
        <v>7</v>
      </c>
      <c r="K9057" t="s">
        <v>27</v>
      </c>
      <c r="L9057">
        <v>13.5</v>
      </c>
    </row>
    <row r="9058" spans="1:12" x14ac:dyDescent="0.55000000000000004">
      <c r="A9058" s="24" t="str">
        <f t="shared" si="141"/>
        <v>10264</v>
      </c>
      <c r="B9058" s="24" t="s">
        <v>3262</v>
      </c>
      <c r="C9058" s="25">
        <v>43058</v>
      </c>
      <c r="D9058" s="24">
        <f>IFERROR(VLOOKUP(B9058,'2017_GT Roster'!$B$6:$H$21,7, FALSE), "NO MATCH!!!")</f>
        <v>4</v>
      </c>
      <c r="E9058" s="24">
        <f>IFERROR(VLOOKUP(GAME_JUMP_REPORT_CONSOLIDATED!C9058,GAME_INDEX!$A$7:$E$34,5,FALSE), "NO MATCH")</f>
        <v>1026</v>
      </c>
      <c r="F9058" s="24" t="str">
        <f>IFERROR(VLOOKUP(C9058,GAME_INDEX!$A$7:$E$34,4,FALSE), "NO MATCH!!!")</f>
        <v>Pittsburgh</v>
      </c>
      <c r="G9058" t="s">
        <v>9040</v>
      </c>
      <c r="H9058" s="1">
        <v>43058</v>
      </c>
      <c r="I9058">
        <v>1278</v>
      </c>
      <c r="J9058" t="s">
        <v>7</v>
      </c>
      <c r="K9058" t="s">
        <v>3262</v>
      </c>
      <c r="L9058">
        <v>18.7</v>
      </c>
    </row>
    <row r="9059" spans="1:12" x14ac:dyDescent="0.55000000000000004">
      <c r="A9059" s="24" t="str">
        <f t="shared" si="141"/>
        <v>10264</v>
      </c>
      <c r="B9059" s="24" t="s">
        <v>3262</v>
      </c>
      <c r="C9059" s="25">
        <v>43058</v>
      </c>
      <c r="D9059" s="24">
        <f>IFERROR(VLOOKUP(B9059,'2017_GT Roster'!$B$6:$H$21,7, FALSE), "NO MATCH!!!")</f>
        <v>4</v>
      </c>
      <c r="E9059" s="24">
        <f>IFERROR(VLOOKUP(GAME_JUMP_REPORT_CONSOLIDATED!C9059,GAME_INDEX!$A$7:$E$34,5,FALSE), "NO MATCH")</f>
        <v>1026</v>
      </c>
      <c r="F9059" s="24" t="str">
        <f>IFERROR(VLOOKUP(C9059,GAME_INDEX!$A$7:$E$34,4,FALSE), "NO MATCH!!!")</f>
        <v>Pittsburgh</v>
      </c>
      <c r="G9059" t="s">
        <v>9041</v>
      </c>
      <c r="H9059" s="1">
        <v>43058</v>
      </c>
      <c r="I9059">
        <v>1300</v>
      </c>
      <c r="J9059" t="s">
        <v>7</v>
      </c>
      <c r="K9059" t="s">
        <v>3262</v>
      </c>
      <c r="L9059">
        <v>21.6</v>
      </c>
    </row>
    <row r="9060" spans="1:12" x14ac:dyDescent="0.55000000000000004">
      <c r="A9060" s="24" t="str">
        <f t="shared" si="141"/>
        <v>10261</v>
      </c>
      <c r="B9060" s="24" t="s">
        <v>3254</v>
      </c>
      <c r="C9060" s="25">
        <v>43058</v>
      </c>
      <c r="D9060" s="24">
        <f>IFERROR(VLOOKUP(B9060,'2017_GT Roster'!$B$6:$H$21,7, FALSE), "NO MATCH!!!")</f>
        <v>1</v>
      </c>
      <c r="E9060" s="24">
        <f>IFERROR(VLOOKUP(GAME_JUMP_REPORT_CONSOLIDATED!C9060,GAME_INDEX!$A$7:$E$34,5,FALSE), "NO MATCH")</f>
        <v>1026</v>
      </c>
      <c r="F9060" s="24" t="str">
        <f>IFERROR(VLOOKUP(C9060,GAME_INDEX!$A$7:$E$34,4,FALSE), "NO MATCH!!!")</f>
        <v>Pittsburgh</v>
      </c>
      <c r="G9060" t="s">
        <v>9042</v>
      </c>
      <c r="H9060" s="1">
        <v>43058</v>
      </c>
      <c r="I9060">
        <v>1311</v>
      </c>
      <c r="J9060" t="s">
        <v>7</v>
      </c>
      <c r="K9060" t="s">
        <v>3254</v>
      </c>
      <c r="L9060">
        <v>14</v>
      </c>
    </row>
    <row r="9061" spans="1:12" x14ac:dyDescent="0.55000000000000004">
      <c r="A9061" s="24" t="str">
        <f t="shared" si="141"/>
        <v>10263</v>
      </c>
      <c r="B9061" s="24" t="s">
        <v>3344</v>
      </c>
      <c r="C9061" s="25">
        <v>43058</v>
      </c>
      <c r="D9061" s="24">
        <f>IFERROR(VLOOKUP(B9061,'2017_GT Roster'!$B$6:$H$21,7, FALSE), "NO MATCH!!!")</f>
        <v>3</v>
      </c>
      <c r="E9061" s="24">
        <f>IFERROR(VLOOKUP(GAME_JUMP_REPORT_CONSOLIDATED!C9061,GAME_INDEX!$A$7:$E$34,5,FALSE), "NO MATCH")</f>
        <v>1026</v>
      </c>
      <c r="F9061" s="24" t="str">
        <f>IFERROR(VLOOKUP(C9061,GAME_INDEX!$A$7:$E$34,4,FALSE), "NO MATCH!!!")</f>
        <v>Pittsburgh</v>
      </c>
      <c r="G9061" t="s">
        <v>9043</v>
      </c>
      <c r="H9061" s="1">
        <v>43058</v>
      </c>
      <c r="I9061">
        <v>1312</v>
      </c>
      <c r="J9061" t="s">
        <v>7</v>
      </c>
      <c r="K9061" t="s">
        <v>3344</v>
      </c>
      <c r="L9061">
        <v>14.3</v>
      </c>
    </row>
    <row r="9062" spans="1:12" x14ac:dyDescent="0.55000000000000004">
      <c r="A9062" s="24" t="str">
        <f t="shared" si="141"/>
        <v>10261</v>
      </c>
      <c r="B9062" s="24" t="s">
        <v>3254</v>
      </c>
      <c r="C9062" s="25">
        <v>43058</v>
      </c>
      <c r="D9062" s="24">
        <f>IFERROR(VLOOKUP(B9062,'2017_GT Roster'!$B$6:$H$21,7, FALSE), "NO MATCH!!!")</f>
        <v>1</v>
      </c>
      <c r="E9062" s="24">
        <f>IFERROR(VLOOKUP(GAME_JUMP_REPORT_CONSOLIDATED!C9062,GAME_INDEX!$A$7:$E$34,5,FALSE), "NO MATCH")</f>
        <v>1026</v>
      </c>
      <c r="F9062" s="24" t="str">
        <f>IFERROR(VLOOKUP(C9062,GAME_INDEX!$A$7:$E$34,4,FALSE), "NO MATCH!!!")</f>
        <v>Pittsburgh</v>
      </c>
      <c r="G9062" t="s">
        <v>9044</v>
      </c>
      <c r="H9062" s="1">
        <v>43058</v>
      </c>
      <c r="I9062">
        <v>1319</v>
      </c>
      <c r="J9062" t="s">
        <v>7</v>
      </c>
      <c r="K9062" t="s">
        <v>3254</v>
      </c>
      <c r="L9062">
        <v>17.8</v>
      </c>
    </row>
    <row r="9063" spans="1:12" x14ac:dyDescent="0.55000000000000004">
      <c r="A9063" s="24" t="str">
        <f t="shared" si="141"/>
        <v>10263</v>
      </c>
      <c r="B9063" s="24" t="s">
        <v>3344</v>
      </c>
      <c r="C9063" s="25">
        <v>43058</v>
      </c>
      <c r="D9063" s="24">
        <f>IFERROR(VLOOKUP(B9063,'2017_GT Roster'!$B$6:$H$21,7, FALSE), "NO MATCH!!!")</f>
        <v>3</v>
      </c>
      <c r="E9063" s="24">
        <f>IFERROR(VLOOKUP(GAME_JUMP_REPORT_CONSOLIDATED!C9063,GAME_INDEX!$A$7:$E$34,5,FALSE), "NO MATCH")</f>
        <v>1026</v>
      </c>
      <c r="F9063" s="24" t="str">
        <f>IFERROR(VLOOKUP(C9063,GAME_INDEX!$A$7:$E$34,4,FALSE), "NO MATCH!!!")</f>
        <v>Pittsburgh</v>
      </c>
      <c r="G9063" t="s">
        <v>9045</v>
      </c>
      <c r="H9063" s="1">
        <v>43058</v>
      </c>
      <c r="I9063">
        <v>1320</v>
      </c>
      <c r="J9063" t="s">
        <v>7</v>
      </c>
      <c r="K9063" t="s">
        <v>3344</v>
      </c>
      <c r="L9063">
        <v>17.7</v>
      </c>
    </row>
    <row r="9064" spans="1:12" x14ac:dyDescent="0.55000000000000004">
      <c r="A9064" s="24" t="str">
        <f t="shared" si="141"/>
        <v>102633</v>
      </c>
      <c r="B9064" s="24" t="s">
        <v>32</v>
      </c>
      <c r="C9064" s="25">
        <v>43058</v>
      </c>
      <c r="D9064" s="24">
        <f>IFERROR(VLOOKUP(B9064,'2017_GT Roster'!$B$6:$H$21,7, FALSE), "NO MATCH!!!")</f>
        <v>33</v>
      </c>
      <c r="E9064" s="24">
        <f>IFERROR(VLOOKUP(GAME_JUMP_REPORT_CONSOLIDATED!C9064,GAME_INDEX!$A$7:$E$34,5,FALSE), "NO MATCH")</f>
        <v>1026</v>
      </c>
      <c r="F9064" s="24" t="str">
        <f>IFERROR(VLOOKUP(C9064,GAME_INDEX!$A$7:$E$34,4,FALSE), "NO MATCH!!!")</f>
        <v>Pittsburgh</v>
      </c>
      <c r="G9064" t="s">
        <v>9046</v>
      </c>
      <c r="H9064" s="1">
        <v>43058</v>
      </c>
      <c r="I9064">
        <v>1323</v>
      </c>
      <c r="J9064" t="s">
        <v>7</v>
      </c>
      <c r="K9064" t="s">
        <v>32</v>
      </c>
      <c r="L9064">
        <v>17.5</v>
      </c>
    </row>
    <row r="9065" spans="1:12" x14ac:dyDescent="0.55000000000000004">
      <c r="A9065" s="24" t="str">
        <f t="shared" ref="A9065:A9128" si="142">E9065&amp;D9065</f>
        <v>10269</v>
      </c>
      <c r="B9065" s="24" t="s">
        <v>27</v>
      </c>
      <c r="C9065" s="25">
        <v>43058</v>
      </c>
      <c r="D9065" s="24">
        <f>IFERROR(VLOOKUP(B9065,'2017_GT Roster'!$B$6:$H$21,7, FALSE), "NO MATCH!!!")</f>
        <v>9</v>
      </c>
      <c r="E9065" s="24">
        <f>IFERROR(VLOOKUP(GAME_JUMP_REPORT_CONSOLIDATED!C9065,GAME_INDEX!$A$7:$E$34,5,FALSE), "NO MATCH")</f>
        <v>1026</v>
      </c>
      <c r="F9065" s="24" t="str">
        <f>IFERROR(VLOOKUP(C9065,GAME_INDEX!$A$7:$E$34,4,FALSE), "NO MATCH!!!")</f>
        <v>Pittsburgh</v>
      </c>
      <c r="G9065" t="s">
        <v>9047</v>
      </c>
      <c r="H9065" s="1">
        <v>43058</v>
      </c>
      <c r="I9065">
        <v>1328</v>
      </c>
      <c r="J9065" t="s">
        <v>7</v>
      </c>
      <c r="K9065" t="s">
        <v>27</v>
      </c>
      <c r="L9065">
        <v>12.9</v>
      </c>
    </row>
    <row r="9066" spans="1:12" x14ac:dyDescent="0.55000000000000004">
      <c r="A9066" s="24" t="str">
        <f t="shared" si="142"/>
        <v>10269</v>
      </c>
      <c r="B9066" s="24" t="s">
        <v>27</v>
      </c>
      <c r="C9066" s="25">
        <v>43058</v>
      </c>
      <c r="D9066" s="24">
        <f>IFERROR(VLOOKUP(B9066,'2017_GT Roster'!$B$6:$H$21,7, FALSE), "NO MATCH!!!")</f>
        <v>9</v>
      </c>
      <c r="E9066" s="24">
        <f>IFERROR(VLOOKUP(GAME_JUMP_REPORT_CONSOLIDATED!C9066,GAME_INDEX!$A$7:$E$34,5,FALSE), "NO MATCH")</f>
        <v>1026</v>
      </c>
      <c r="F9066" s="24" t="str">
        <f>IFERROR(VLOOKUP(C9066,GAME_INDEX!$A$7:$E$34,4,FALSE), "NO MATCH!!!")</f>
        <v>Pittsburgh</v>
      </c>
      <c r="G9066" t="s">
        <v>9047</v>
      </c>
      <c r="H9066" s="1">
        <v>43058</v>
      </c>
      <c r="I9066">
        <v>1328</v>
      </c>
      <c r="J9066" t="s">
        <v>7</v>
      </c>
      <c r="K9066" t="s">
        <v>27</v>
      </c>
      <c r="L9066">
        <v>12.9</v>
      </c>
    </row>
    <row r="9067" spans="1:12" x14ac:dyDescent="0.55000000000000004">
      <c r="A9067" s="24" t="str">
        <f t="shared" si="142"/>
        <v>10261</v>
      </c>
      <c r="B9067" s="24" t="s">
        <v>3254</v>
      </c>
      <c r="C9067" s="25">
        <v>43058</v>
      </c>
      <c r="D9067" s="24">
        <f>IFERROR(VLOOKUP(B9067,'2017_GT Roster'!$B$6:$H$21,7, FALSE), "NO MATCH!!!")</f>
        <v>1</v>
      </c>
      <c r="E9067" s="24">
        <f>IFERROR(VLOOKUP(GAME_JUMP_REPORT_CONSOLIDATED!C9067,GAME_INDEX!$A$7:$E$34,5,FALSE), "NO MATCH")</f>
        <v>1026</v>
      </c>
      <c r="F9067" s="24" t="str">
        <f>IFERROR(VLOOKUP(C9067,GAME_INDEX!$A$7:$E$34,4,FALSE), "NO MATCH!!!")</f>
        <v>Pittsburgh</v>
      </c>
      <c r="G9067" t="s">
        <v>9048</v>
      </c>
      <c r="H9067" s="1">
        <v>43058</v>
      </c>
      <c r="I9067">
        <v>1342</v>
      </c>
      <c r="J9067" t="s">
        <v>7</v>
      </c>
      <c r="K9067" t="s">
        <v>3254</v>
      </c>
      <c r="L9067">
        <v>12.7</v>
      </c>
    </row>
    <row r="9068" spans="1:12" x14ac:dyDescent="0.55000000000000004">
      <c r="A9068" s="24" t="str">
        <f t="shared" si="142"/>
        <v>10263</v>
      </c>
      <c r="B9068" s="24" t="s">
        <v>3344</v>
      </c>
      <c r="C9068" s="25">
        <v>43058</v>
      </c>
      <c r="D9068" s="24">
        <f>IFERROR(VLOOKUP(B9068,'2017_GT Roster'!$B$6:$H$21,7, FALSE), "NO MATCH!!!")</f>
        <v>3</v>
      </c>
      <c r="E9068" s="24">
        <f>IFERROR(VLOOKUP(GAME_JUMP_REPORT_CONSOLIDATED!C9068,GAME_INDEX!$A$7:$E$34,5,FALSE), "NO MATCH")</f>
        <v>1026</v>
      </c>
      <c r="F9068" s="24" t="str">
        <f>IFERROR(VLOOKUP(C9068,GAME_INDEX!$A$7:$E$34,4,FALSE), "NO MATCH!!!")</f>
        <v>Pittsburgh</v>
      </c>
      <c r="G9068" t="s">
        <v>9049</v>
      </c>
      <c r="H9068" s="1">
        <v>43058</v>
      </c>
      <c r="I9068">
        <v>1343</v>
      </c>
      <c r="J9068" t="s">
        <v>7</v>
      </c>
      <c r="K9068" t="s">
        <v>3344</v>
      </c>
      <c r="L9068">
        <v>20.399999999999999</v>
      </c>
    </row>
    <row r="9069" spans="1:12" x14ac:dyDescent="0.55000000000000004">
      <c r="A9069" s="24" t="str">
        <f t="shared" si="142"/>
        <v>10263</v>
      </c>
      <c r="B9069" s="24" t="s">
        <v>3344</v>
      </c>
      <c r="C9069" s="25">
        <v>43058</v>
      </c>
      <c r="D9069" s="24">
        <f>IFERROR(VLOOKUP(B9069,'2017_GT Roster'!$B$6:$H$21,7, FALSE), "NO MATCH!!!")</f>
        <v>3</v>
      </c>
      <c r="E9069" s="24">
        <f>IFERROR(VLOOKUP(GAME_JUMP_REPORT_CONSOLIDATED!C9069,GAME_INDEX!$A$7:$E$34,5,FALSE), "NO MATCH")</f>
        <v>1026</v>
      </c>
      <c r="F9069" s="24" t="str">
        <f>IFERROR(VLOOKUP(C9069,GAME_INDEX!$A$7:$E$34,4,FALSE), "NO MATCH!!!")</f>
        <v>Pittsburgh</v>
      </c>
      <c r="G9069" t="s">
        <v>9050</v>
      </c>
      <c r="H9069" s="1">
        <v>43058</v>
      </c>
      <c r="I9069">
        <v>1347</v>
      </c>
      <c r="J9069" t="s">
        <v>7</v>
      </c>
      <c r="K9069" t="s">
        <v>3344</v>
      </c>
      <c r="L9069">
        <v>16.899999999999999</v>
      </c>
    </row>
    <row r="9070" spans="1:12" x14ac:dyDescent="0.55000000000000004">
      <c r="A9070" s="24" t="str">
        <f t="shared" si="142"/>
        <v>102610</v>
      </c>
      <c r="B9070" s="24" t="s">
        <v>5225</v>
      </c>
      <c r="C9070" s="25">
        <v>43058</v>
      </c>
      <c r="D9070" s="24">
        <f>IFERROR(VLOOKUP(B9070,'2017_GT Roster'!$B$6:$H$21,7, FALSE), "NO MATCH!!!")</f>
        <v>10</v>
      </c>
      <c r="E9070" s="24">
        <f>IFERROR(VLOOKUP(GAME_JUMP_REPORT_CONSOLIDATED!C9070,GAME_INDEX!$A$7:$E$34,5,FALSE), "NO MATCH")</f>
        <v>1026</v>
      </c>
      <c r="F9070" s="24" t="str">
        <f>IFERROR(VLOOKUP(C9070,GAME_INDEX!$A$7:$E$34,4,FALSE), "NO MATCH!!!")</f>
        <v>Pittsburgh</v>
      </c>
      <c r="G9070" t="s">
        <v>9051</v>
      </c>
      <c r="H9070" s="1">
        <v>43058</v>
      </c>
      <c r="I9070">
        <v>1364</v>
      </c>
      <c r="J9070" t="s">
        <v>7</v>
      </c>
      <c r="K9070" t="s">
        <v>5225</v>
      </c>
      <c r="L9070">
        <v>12.7</v>
      </c>
    </row>
    <row r="9071" spans="1:12" x14ac:dyDescent="0.55000000000000004">
      <c r="A9071" s="24" t="str">
        <f t="shared" si="142"/>
        <v>102610</v>
      </c>
      <c r="B9071" s="24" t="s">
        <v>5225</v>
      </c>
      <c r="C9071" s="25">
        <v>43058</v>
      </c>
      <c r="D9071" s="24">
        <f>IFERROR(VLOOKUP(B9071,'2017_GT Roster'!$B$6:$H$21,7, FALSE), "NO MATCH!!!")</f>
        <v>10</v>
      </c>
      <c r="E9071" s="24">
        <f>IFERROR(VLOOKUP(GAME_JUMP_REPORT_CONSOLIDATED!C9071,GAME_INDEX!$A$7:$E$34,5,FALSE), "NO MATCH")</f>
        <v>1026</v>
      </c>
      <c r="F9071" s="24" t="str">
        <f>IFERROR(VLOOKUP(C9071,GAME_INDEX!$A$7:$E$34,4,FALSE), "NO MATCH!!!")</f>
        <v>Pittsburgh</v>
      </c>
      <c r="G9071" t="s">
        <v>9052</v>
      </c>
      <c r="H9071" s="1">
        <v>43058</v>
      </c>
      <c r="I9071">
        <v>1384</v>
      </c>
      <c r="J9071" t="s">
        <v>7</v>
      </c>
      <c r="K9071" t="s">
        <v>5225</v>
      </c>
      <c r="L9071">
        <v>12.5</v>
      </c>
    </row>
    <row r="9072" spans="1:12" x14ac:dyDescent="0.55000000000000004">
      <c r="A9072" s="24" t="str">
        <f t="shared" si="142"/>
        <v>10261</v>
      </c>
      <c r="B9072" s="24" t="s">
        <v>3254</v>
      </c>
      <c r="C9072" s="25">
        <v>43058</v>
      </c>
      <c r="D9072" s="24">
        <f>IFERROR(VLOOKUP(B9072,'2017_GT Roster'!$B$6:$H$21,7, FALSE), "NO MATCH!!!")</f>
        <v>1</v>
      </c>
      <c r="E9072" s="24">
        <f>IFERROR(VLOOKUP(GAME_JUMP_REPORT_CONSOLIDATED!C9072,GAME_INDEX!$A$7:$E$34,5,FALSE), "NO MATCH")</f>
        <v>1026</v>
      </c>
      <c r="F9072" s="24" t="str">
        <f>IFERROR(VLOOKUP(C9072,GAME_INDEX!$A$7:$E$34,4,FALSE), "NO MATCH!!!")</f>
        <v>Pittsburgh</v>
      </c>
      <c r="G9072" t="s">
        <v>9053</v>
      </c>
      <c r="H9072" s="1">
        <v>43058</v>
      </c>
      <c r="I9072">
        <v>1395</v>
      </c>
      <c r="J9072" t="s">
        <v>7</v>
      </c>
      <c r="K9072" t="s">
        <v>3254</v>
      </c>
      <c r="L9072">
        <v>13.4</v>
      </c>
    </row>
    <row r="9073" spans="1:12" x14ac:dyDescent="0.55000000000000004">
      <c r="A9073" s="24" t="str">
        <f t="shared" si="142"/>
        <v>10269</v>
      </c>
      <c r="B9073" s="24" t="s">
        <v>27</v>
      </c>
      <c r="C9073" s="25">
        <v>43058</v>
      </c>
      <c r="D9073" s="24">
        <f>IFERROR(VLOOKUP(B9073,'2017_GT Roster'!$B$6:$H$21,7, FALSE), "NO MATCH!!!")</f>
        <v>9</v>
      </c>
      <c r="E9073" s="24">
        <f>IFERROR(VLOOKUP(GAME_JUMP_REPORT_CONSOLIDATED!C9073,GAME_INDEX!$A$7:$E$34,5,FALSE), "NO MATCH")</f>
        <v>1026</v>
      </c>
      <c r="F9073" s="24" t="str">
        <f>IFERROR(VLOOKUP(C9073,GAME_INDEX!$A$7:$E$34,4,FALSE), "NO MATCH!!!")</f>
        <v>Pittsburgh</v>
      </c>
      <c r="G9073" t="s">
        <v>9054</v>
      </c>
      <c r="H9073" s="1">
        <v>43058</v>
      </c>
      <c r="I9073">
        <v>1403</v>
      </c>
      <c r="J9073" t="s">
        <v>7</v>
      </c>
      <c r="K9073" t="s">
        <v>27</v>
      </c>
      <c r="L9073">
        <v>12.8</v>
      </c>
    </row>
    <row r="9074" spans="1:12" x14ac:dyDescent="0.55000000000000004">
      <c r="A9074" s="24" t="str">
        <f t="shared" si="142"/>
        <v>10261</v>
      </c>
      <c r="B9074" s="24" t="s">
        <v>3254</v>
      </c>
      <c r="C9074" s="25">
        <v>43058</v>
      </c>
      <c r="D9074" s="24">
        <f>IFERROR(VLOOKUP(B9074,'2017_GT Roster'!$B$6:$H$21,7, FALSE), "NO MATCH!!!")</f>
        <v>1</v>
      </c>
      <c r="E9074" s="24">
        <f>IFERROR(VLOOKUP(GAME_JUMP_REPORT_CONSOLIDATED!C9074,GAME_INDEX!$A$7:$E$34,5,FALSE), "NO MATCH")</f>
        <v>1026</v>
      </c>
      <c r="F9074" s="24" t="str">
        <f>IFERROR(VLOOKUP(C9074,GAME_INDEX!$A$7:$E$34,4,FALSE), "NO MATCH!!!")</f>
        <v>Pittsburgh</v>
      </c>
      <c r="G9074" t="s">
        <v>9055</v>
      </c>
      <c r="H9074" s="1">
        <v>43058</v>
      </c>
      <c r="I9074">
        <v>1416</v>
      </c>
      <c r="J9074" t="s">
        <v>7</v>
      </c>
      <c r="K9074" t="s">
        <v>3254</v>
      </c>
      <c r="L9074">
        <v>19.100000000000001</v>
      </c>
    </row>
    <row r="9075" spans="1:12" x14ac:dyDescent="0.55000000000000004">
      <c r="A9075" s="24" t="str">
        <f t="shared" si="142"/>
        <v>10269</v>
      </c>
      <c r="B9075" s="24" t="s">
        <v>27</v>
      </c>
      <c r="C9075" s="25">
        <v>43058</v>
      </c>
      <c r="D9075" s="24">
        <f>IFERROR(VLOOKUP(B9075,'2017_GT Roster'!$B$6:$H$21,7, FALSE), "NO MATCH!!!")</f>
        <v>9</v>
      </c>
      <c r="E9075" s="24">
        <f>IFERROR(VLOOKUP(GAME_JUMP_REPORT_CONSOLIDATED!C9075,GAME_INDEX!$A$7:$E$34,5,FALSE), "NO MATCH")</f>
        <v>1026</v>
      </c>
      <c r="F9075" s="24" t="str">
        <f>IFERROR(VLOOKUP(C9075,GAME_INDEX!$A$7:$E$34,4,FALSE), "NO MATCH!!!")</f>
        <v>Pittsburgh</v>
      </c>
      <c r="G9075" t="s">
        <v>9056</v>
      </c>
      <c r="H9075" s="1">
        <v>43058</v>
      </c>
      <c r="I9075">
        <v>1426</v>
      </c>
      <c r="J9075" t="s">
        <v>7</v>
      </c>
      <c r="K9075" t="s">
        <v>27</v>
      </c>
      <c r="L9075">
        <v>15.8</v>
      </c>
    </row>
    <row r="9076" spans="1:12" x14ac:dyDescent="0.55000000000000004">
      <c r="A9076" s="24" t="str">
        <f t="shared" si="142"/>
        <v>102633</v>
      </c>
      <c r="B9076" s="24" t="s">
        <v>32</v>
      </c>
      <c r="C9076" s="25">
        <v>43058</v>
      </c>
      <c r="D9076" s="24">
        <f>IFERROR(VLOOKUP(B9076,'2017_GT Roster'!$B$6:$H$21,7, FALSE), "NO MATCH!!!")</f>
        <v>33</v>
      </c>
      <c r="E9076" s="24">
        <f>IFERROR(VLOOKUP(GAME_JUMP_REPORT_CONSOLIDATED!C9076,GAME_INDEX!$A$7:$E$34,5,FALSE), "NO MATCH")</f>
        <v>1026</v>
      </c>
      <c r="F9076" s="24" t="str">
        <f>IFERROR(VLOOKUP(C9076,GAME_INDEX!$A$7:$E$34,4,FALSE), "NO MATCH!!!")</f>
        <v>Pittsburgh</v>
      </c>
      <c r="G9076" t="s">
        <v>9057</v>
      </c>
      <c r="H9076" s="1">
        <v>43058</v>
      </c>
      <c r="I9076">
        <v>1427</v>
      </c>
      <c r="J9076" t="s">
        <v>7</v>
      </c>
      <c r="K9076" t="s">
        <v>32</v>
      </c>
      <c r="L9076">
        <v>19.5</v>
      </c>
    </row>
    <row r="9077" spans="1:12" x14ac:dyDescent="0.55000000000000004">
      <c r="A9077" s="24" t="str">
        <f t="shared" si="142"/>
        <v>10261</v>
      </c>
      <c r="B9077" s="24" t="s">
        <v>3254</v>
      </c>
      <c r="C9077" s="25">
        <v>43058</v>
      </c>
      <c r="D9077" s="24">
        <f>IFERROR(VLOOKUP(B9077,'2017_GT Roster'!$B$6:$H$21,7, FALSE), "NO MATCH!!!")</f>
        <v>1</v>
      </c>
      <c r="E9077" s="24">
        <f>IFERROR(VLOOKUP(GAME_JUMP_REPORT_CONSOLIDATED!C9077,GAME_INDEX!$A$7:$E$34,5,FALSE), "NO MATCH")</f>
        <v>1026</v>
      </c>
      <c r="F9077" s="24" t="str">
        <f>IFERROR(VLOOKUP(C9077,GAME_INDEX!$A$7:$E$34,4,FALSE), "NO MATCH!!!")</f>
        <v>Pittsburgh</v>
      </c>
      <c r="G9077" t="s">
        <v>9058</v>
      </c>
      <c r="H9077" s="1">
        <v>43058</v>
      </c>
      <c r="I9077">
        <v>1439</v>
      </c>
      <c r="J9077" t="s">
        <v>7</v>
      </c>
      <c r="K9077" t="s">
        <v>3254</v>
      </c>
      <c r="L9077">
        <v>19.899999999999999</v>
      </c>
    </row>
    <row r="9078" spans="1:12" x14ac:dyDescent="0.55000000000000004">
      <c r="A9078" s="24" t="str">
        <f t="shared" si="142"/>
        <v>102633</v>
      </c>
      <c r="B9078" s="24" t="s">
        <v>32</v>
      </c>
      <c r="C9078" s="25">
        <v>43058</v>
      </c>
      <c r="D9078" s="24">
        <f>IFERROR(VLOOKUP(B9078,'2017_GT Roster'!$B$6:$H$21,7, FALSE), "NO MATCH!!!")</f>
        <v>33</v>
      </c>
      <c r="E9078" s="24">
        <f>IFERROR(VLOOKUP(GAME_JUMP_REPORT_CONSOLIDATED!C9078,GAME_INDEX!$A$7:$E$34,5,FALSE), "NO MATCH")</f>
        <v>1026</v>
      </c>
      <c r="F9078" s="24" t="str">
        <f>IFERROR(VLOOKUP(C9078,GAME_INDEX!$A$7:$E$34,4,FALSE), "NO MATCH!!!")</f>
        <v>Pittsburgh</v>
      </c>
      <c r="G9078" t="s">
        <v>9059</v>
      </c>
      <c r="H9078" s="1">
        <v>43058</v>
      </c>
      <c r="I9078">
        <v>1443</v>
      </c>
      <c r="J9078" t="s">
        <v>7</v>
      </c>
      <c r="K9078" t="s">
        <v>32</v>
      </c>
      <c r="L9078">
        <v>13.8</v>
      </c>
    </row>
    <row r="9079" spans="1:12" x14ac:dyDescent="0.55000000000000004">
      <c r="A9079" s="24" t="str">
        <f t="shared" si="142"/>
        <v>10261</v>
      </c>
      <c r="B9079" s="24" t="s">
        <v>3254</v>
      </c>
      <c r="C9079" s="25">
        <v>43058</v>
      </c>
      <c r="D9079" s="24">
        <f>IFERROR(VLOOKUP(B9079,'2017_GT Roster'!$B$6:$H$21,7, FALSE), "NO MATCH!!!")</f>
        <v>1</v>
      </c>
      <c r="E9079" s="24">
        <f>IFERROR(VLOOKUP(GAME_JUMP_REPORT_CONSOLIDATED!C9079,GAME_INDEX!$A$7:$E$34,5,FALSE), "NO MATCH")</f>
        <v>1026</v>
      </c>
      <c r="F9079" s="24" t="str">
        <f>IFERROR(VLOOKUP(C9079,GAME_INDEX!$A$7:$E$34,4,FALSE), "NO MATCH!!!")</f>
        <v>Pittsburgh</v>
      </c>
      <c r="G9079" t="s">
        <v>9060</v>
      </c>
      <c r="H9079" s="1">
        <v>43058</v>
      </c>
      <c r="I9079">
        <v>1462</v>
      </c>
      <c r="J9079" t="s">
        <v>7</v>
      </c>
      <c r="K9079" t="s">
        <v>3254</v>
      </c>
      <c r="L9079">
        <v>17.3</v>
      </c>
    </row>
    <row r="9080" spans="1:12" x14ac:dyDescent="0.55000000000000004">
      <c r="A9080" s="24" t="str">
        <f t="shared" si="142"/>
        <v>10269</v>
      </c>
      <c r="B9080" s="24" t="s">
        <v>27</v>
      </c>
      <c r="C9080" s="25">
        <v>43058</v>
      </c>
      <c r="D9080" s="24">
        <f>IFERROR(VLOOKUP(B9080,'2017_GT Roster'!$B$6:$H$21,7, FALSE), "NO MATCH!!!")</f>
        <v>9</v>
      </c>
      <c r="E9080" s="24">
        <f>IFERROR(VLOOKUP(GAME_JUMP_REPORT_CONSOLIDATED!C9080,GAME_INDEX!$A$7:$E$34,5,FALSE), "NO MATCH")</f>
        <v>1026</v>
      </c>
      <c r="F9080" s="24" t="str">
        <f>IFERROR(VLOOKUP(C9080,GAME_INDEX!$A$7:$E$34,4,FALSE), "NO MATCH!!!")</f>
        <v>Pittsburgh</v>
      </c>
      <c r="G9080" t="s">
        <v>9061</v>
      </c>
      <c r="H9080" s="1">
        <v>43058</v>
      </c>
      <c r="I9080">
        <v>1468</v>
      </c>
      <c r="J9080" t="s">
        <v>7</v>
      </c>
      <c r="K9080" t="s">
        <v>27</v>
      </c>
      <c r="L9080">
        <v>13.3</v>
      </c>
    </row>
    <row r="9081" spans="1:12" x14ac:dyDescent="0.55000000000000004">
      <c r="A9081" s="24" t="str">
        <f t="shared" si="142"/>
        <v>10269</v>
      </c>
      <c r="B9081" s="24" t="s">
        <v>27</v>
      </c>
      <c r="C9081" s="25">
        <v>43058</v>
      </c>
      <c r="D9081" s="24">
        <f>IFERROR(VLOOKUP(B9081,'2017_GT Roster'!$B$6:$H$21,7, FALSE), "NO MATCH!!!")</f>
        <v>9</v>
      </c>
      <c r="E9081" s="24">
        <f>IFERROR(VLOOKUP(GAME_JUMP_REPORT_CONSOLIDATED!C9081,GAME_INDEX!$A$7:$E$34,5,FALSE), "NO MATCH")</f>
        <v>1026</v>
      </c>
      <c r="F9081" s="24" t="str">
        <f>IFERROR(VLOOKUP(C9081,GAME_INDEX!$A$7:$E$34,4,FALSE), "NO MATCH!!!")</f>
        <v>Pittsburgh</v>
      </c>
      <c r="G9081" t="s">
        <v>9062</v>
      </c>
      <c r="H9081" s="1">
        <v>43058</v>
      </c>
      <c r="I9081">
        <v>1473</v>
      </c>
      <c r="J9081" t="s">
        <v>7</v>
      </c>
      <c r="K9081" t="s">
        <v>27</v>
      </c>
      <c r="L9081">
        <v>14.1</v>
      </c>
    </row>
    <row r="9082" spans="1:12" x14ac:dyDescent="0.55000000000000004">
      <c r="A9082" s="24" t="str">
        <f t="shared" si="142"/>
        <v>10269</v>
      </c>
      <c r="B9082" s="24" t="s">
        <v>27</v>
      </c>
      <c r="C9082" s="25">
        <v>43058</v>
      </c>
      <c r="D9082" s="24">
        <f>IFERROR(VLOOKUP(B9082,'2017_GT Roster'!$B$6:$H$21,7, FALSE), "NO MATCH!!!")</f>
        <v>9</v>
      </c>
      <c r="E9082" s="24">
        <f>IFERROR(VLOOKUP(GAME_JUMP_REPORT_CONSOLIDATED!C9082,GAME_INDEX!$A$7:$E$34,5,FALSE), "NO MATCH")</f>
        <v>1026</v>
      </c>
      <c r="F9082" s="24" t="str">
        <f>IFERROR(VLOOKUP(C9082,GAME_INDEX!$A$7:$E$34,4,FALSE), "NO MATCH!!!")</f>
        <v>Pittsburgh</v>
      </c>
      <c r="G9082" t="s">
        <v>9063</v>
      </c>
      <c r="H9082" s="1">
        <v>43058</v>
      </c>
      <c r="I9082">
        <v>1476</v>
      </c>
      <c r="J9082" t="s">
        <v>7</v>
      </c>
      <c r="K9082" t="s">
        <v>27</v>
      </c>
      <c r="L9082">
        <v>13.2</v>
      </c>
    </row>
    <row r="9083" spans="1:12" x14ac:dyDescent="0.55000000000000004">
      <c r="A9083" s="24" t="str">
        <f t="shared" si="142"/>
        <v>10261</v>
      </c>
      <c r="B9083" s="24" t="s">
        <v>3254</v>
      </c>
      <c r="C9083" s="25">
        <v>43058</v>
      </c>
      <c r="D9083" s="24">
        <f>IFERROR(VLOOKUP(B9083,'2017_GT Roster'!$B$6:$H$21,7, FALSE), "NO MATCH!!!")</f>
        <v>1</v>
      </c>
      <c r="E9083" s="24">
        <f>IFERROR(VLOOKUP(GAME_JUMP_REPORT_CONSOLIDATED!C9083,GAME_INDEX!$A$7:$E$34,5,FALSE), "NO MATCH")</f>
        <v>1026</v>
      </c>
      <c r="F9083" s="24" t="str">
        <f>IFERROR(VLOOKUP(C9083,GAME_INDEX!$A$7:$E$34,4,FALSE), "NO MATCH!!!")</f>
        <v>Pittsburgh</v>
      </c>
      <c r="G9083" t="s">
        <v>9064</v>
      </c>
      <c r="H9083" s="1">
        <v>43058</v>
      </c>
      <c r="I9083">
        <v>1487</v>
      </c>
      <c r="J9083" t="s">
        <v>7</v>
      </c>
      <c r="K9083" t="s">
        <v>3254</v>
      </c>
      <c r="L9083">
        <v>19.2</v>
      </c>
    </row>
    <row r="9084" spans="1:12" x14ac:dyDescent="0.55000000000000004">
      <c r="A9084" s="24" t="str">
        <f t="shared" si="142"/>
        <v>102611</v>
      </c>
      <c r="B9084" s="24" t="s">
        <v>14</v>
      </c>
      <c r="C9084" s="25">
        <v>43058</v>
      </c>
      <c r="D9084" s="24">
        <f>IFERROR(VLOOKUP(B9084,'2017_GT Roster'!$B$6:$H$21,7, FALSE), "NO MATCH!!!")</f>
        <v>11</v>
      </c>
      <c r="E9084" s="24">
        <f>IFERROR(VLOOKUP(GAME_JUMP_REPORT_CONSOLIDATED!C9084,GAME_INDEX!$A$7:$E$34,5,FALSE), "NO MATCH")</f>
        <v>1026</v>
      </c>
      <c r="F9084" s="24" t="str">
        <f>IFERROR(VLOOKUP(C9084,GAME_INDEX!$A$7:$E$34,4,FALSE), "NO MATCH!!!")</f>
        <v>Pittsburgh</v>
      </c>
      <c r="G9084" t="s">
        <v>9065</v>
      </c>
      <c r="H9084" s="1">
        <v>43058</v>
      </c>
      <c r="I9084">
        <v>1488</v>
      </c>
      <c r="J9084" t="s">
        <v>7</v>
      </c>
      <c r="K9084" t="s">
        <v>14</v>
      </c>
      <c r="L9084">
        <v>26.1</v>
      </c>
    </row>
    <row r="9085" spans="1:12" x14ac:dyDescent="0.55000000000000004">
      <c r="A9085" s="24" t="str">
        <f t="shared" si="142"/>
        <v>102610</v>
      </c>
      <c r="B9085" s="24" t="s">
        <v>5225</v>
      </c>
      <c r="C9085" s="25">
        <v>43058</v>
      </c>
      <c r="D9085" s="24">
        <f>IFERROR(VLOOKUP(B9085,'2017_GT Roster'!$B$6:$H$21,7, FALSE), "NO MATCH!!!")</f>
        <v>10</v>
      </c>
      <c r="E9085" s="24">
        <f>IFERROR(VLOOKUP(GAME_JUMP_REPORT_CONSOLIDATED!C9085,GAME_INDEX!$A$7:$E$34,5,FALSE), "NO MATCH")</f>
        <v>1026</v>
      </c>
      <c r="F9085" s="24" t="str">
        <f>IFERROR(VLOOKUP(C9085,GAME_INDEX!$A$7:$E$34,4,FALSE), "NO MATCH!!!")</f>
        <v>Pittsburgh</v>
      </c>
      <c r="G9085" t="s">
        <v>9066</v>
      </c>
      <c r="H9085" s="1">
        <v>43058</v>
      </c>
      <c r="I9085">
        <v>1488</v>
      </c>
      <c r="J9085" t="s">
        <v>7</v>
      </c>
      <c r="K9085" t="s">
        <v>5225</v>
      </c>
      <c r="L9085">
        <v>11.6</v>
      </c>
    </row>
    <row r="9086" spans="1:12" x14ac:dyDescent="0.55000000000000004">
      <c r="A9086" s="24" t="str">
        <f t="shared" si="142"/>
        <v>10263</v>
      </c>
      <c r="B9086" s="24" t="s">
        <v>3344</v>
      </c>
      <c r="C9086" s="25">
        <v>43058</v>
      </c>
      <c r="D9086" s="24">
        <f>IFERROR(VLOOKUP(B9086,'2017_GT Roster'!$B$6:$H$21,7, FALSE), "NO MATCH!!!")</f>
        <v>3</v>
      </c>
      <c r="E9086" s="24">
        <f>IFERROR(VLOOKUP(GAME_JUMP_REPORT_CONSOLIDATED!C9086,GAME_INDEX!$A$7:$E$34,5,FALSE), "NO MATCH")</f>
        <v>1026</v>
      </c>
      <c r="F9086" s="24" t="str">
        <f>IFERROR(VLOOKUP(C9086,GAME_INDEX!$A$7:$E$34,4,FALSE), "NO MATCH!!!")</f>
        <v>Pittsburgh</v>
      </c>
      <c r="G9086" t="s">
        <v>9067</v>
      </c>
      <c r="H9086" s="1">
        <v>43058</v>
      </c>
      <c r="I9086">
        <v>1495</v>
      </c>
      <c r="J9086" t="s">
        <v>7</v>
      </c>
      <c r="K9086" t="s">
        <v>3344</v>
      </c>
      <c r="L9086">
        <v>10.5</v>
      </c>
    </row>
    <row r="9087" spans="1:12" x14ac:dyDescent="0.55000000000000004">
      <c r="A9087" s="24" t="str">
        <f t="shared" si="142"/>
        <v>10263</v>
      </c>
      <c r="B9087" s="24" t="s">
        <v>3344</v>
      </c>
      <c r="C9087" s="25">
        <v>43058</v>
      </c>
      <c r="D9087" s="24">
        <f>IFERROR(VLOOKUP(B9087,'2017_GT Roster'!$B$6:$H$21,7, FALSE), "NO MATCH!!!")</f>
        <v>3</v>
      </c>
      <c r="E9087" s="24">
        <f>IFERROR(VLOOKUP(GAME_JUMP_REPORT_CONSOLIDATED!C9087,GAME_INDEX!$A$7:$E$34,5,FALSE), "NO MATCH")</f>
        <v>1026</v>
      </c>
      <c r="F9087" s="24" t="str">
        <f>IFERROR(VLOOKUP(C9087,GAME_INDEX!$A$7:$E$34,4,FALSE), "NO MATCH!!!")</f>
        <v>Pittsburgh</v>
      </c>
      <c r="G9087" t="s">
        <v>9068</v>
      </c>
      <c r="H9087" s="1">
        <v>43058</v>
      </c>
      <c r="I9087">
        <v>1495</v>
      </c>
      <c r="J9087" t="s">
        <v>7</v>
      </c>
      <c r="K9087" t="s">
        <v>3344</v>
      </c>
      <c r="L9087">
        <v>14.9</v>
      </c>
    </row>
    <row r="9088" spans="1:12" x14ac:dyDescent="0.55000000000000004">
      <c r="A9088" s="24" t="str">
        <f t="shared" si="142"/>
        <v>10263</v>
      </c>
      <c r="B9088" s="24" t="s">
        <v>3344</v>
      </c>
      <c r="C9088" s="25">
        <v>43058</v>
      </c>
      <c r="D9088" s="24">
        <f>IFERROR(VLOOKUP(B9088,'2017_GT Roster'!$B$6:$H$21,7, FALSE), "NO MATCH!!!")</f>
        <v>3</v>
      </c>
      <c r="E9088" s="24">
        <f>IFERROR(VLOOKUP(GAME_JUMP_REPORT_CONSOLIDATED!C9088,GAME_INDEX!$A$7:$E$34,5,FALSE), "NO MATCH")</f>
        <v>1026</v>
      </c>
      <c r="F9088" s="24" t="str">
        <f>IFERROR(VLOOKUP(C9088,GAME_INDEX!$A$7:$E$34,4,FALSE), "NO MATCH!!!")</f>
        <v>Pittsburgh</v>
      </c>
      <c r="G9088" t="s">
        <v>9069</v>
      </c>
      <c r="H9088" s="1">
        <v>43058</v>
      </c>
      <c r="I9088">
        <v>1496</v>
      </c>
      <c r="J9088" t="s">
        <v>7</v>
      </c>
      <c r="K9088" t="s">
        <v>3344</v>
      </c>
      <c r="L9088">
        <v>14.1</v>
      </c>
    </row>
    <row r="9089" spans="1:12" x14ac:dyDescent="0.55000000000000004">
      <c r="A9089" s="24" t="str">
        <f t="shared" si="142"/>
        <v>10263</v>
      </c>
      <c r="B9089" s="24" t="s">
        <v>3344</v>
      </c>
      <c r="C9089" s="25">
        <v>43058</v>
      </c>
      <c r="D9089" s="24">
        <f>IFERROR(VLOOKUP(B9089,'2017_GT Roster'!$B$6:$H$21,7, FALSE), "NO MATCH!!!")</f>
        <v>3</v>
      </c>
      <c r="E9089" s="24">
        <f>IFERROR(VLOOKUP(GAME_JUMP_REPORT_CONSOLIDATED!C9089,GAME_INDEX!$A$7:$E$34,5,FALSE), "NO MATCH")</f>
        <v>1026</v>
      </c>
      <c r="F9089" s="24" t="str">
        <f>IFERROR(VLOOKUP(C9089,GAME_INDEX!$A$7:$E$34,4,FALSE), "NO MATCH!!!")</f>
        <v>Pittsburgh</v>
      </c>
      <c r="G9089" t="s">
        <v>9070</v>
      </c>
      <c r="H9089" s="1">
        <v>43058</v>
      </c>
      <c r="I9089">
        <v>1497</v>
      </c>
      <c r="J9089" t="s">
        <v>7</v>
      </c>
      <c r="K9089" t="s">
        <v>3344</v>
      </c>
      <c r="L9089">
        <v>16.7</v>
      </c>
    </row>
    <row r="9090" spans="1:12" x14ac:dyDescent="0.55000000000000004">
      <c r="A9090" s="24" t="str">
        <f t="shared" si="142"/>
        <v>10263</v>
      </c>
      <c r="B9090" s="24" t="s">
        <v>3344</v>
      </c>
      <c r="C9090" s="25">
        <v>43058</v>
      </c>
      <c r="D9090" s="24">
        <f>IFERROR(VLOOKUP(B9090,'2017_GT Roster'!$B$6:$H$21,7, FALSE), "NO MATCH!!!")</f>
        <v>3</v>
      </c>
      <c r="E9090" s="24">
        <f>IFERROR(VLOOKUP(GAME_JUMP_REPORT_CONSOLIDATED!C9090,GAME_INDEX!$A$7:$E$34,5,FALSE), "NO MATCH")</f>
        <v>1026</v>
      </c>
      <c r="F9090" s="24" t="str">
        <f>IFERROR(VLOOKUP(C9090,GAME_INDEX!$A$7:$E$34,4,FALSE), "NO MATCH!!!")</f>
        <v>Pittsburgh</v>
      </c>
      <c r="G9090" t="s">
        <v>9071</v>
      </c>
      <c r="H9090" s="1">
        <v>43058</v>
      </c>
      <c r="I9090">
        <v>1497</v>
      </c>
      <c r="J9090" t="s">
        <v>7</v>
      </c>
      <c r="K9090" t="s">
        <v>3344</v>
      </c>
      <c r="L9090">
        <v>16.8</v>
      </c>
    </row>
    <row r="9091" spans="1:12" x14ac:dyDescent="0.55000000000000004">
      <c r="A9091" s="24" t="str">
        <f t="shared" si="142"/>
        <v>10263</v>
      </c>
      <c r="B9091" s="24" t="s">
        <v>3344</v>
      </c>
      <c r="C9091" s="25">
        <v>43058</v>
      </c>
      <c r="D9091" s="24">
        <f>IFERROR(VLOOKUP(B9091,'2017_GT Roster'!$B$6:$H$21,7, FALSE), "NO MATCH!!!")</f>
        <v>3</v>
      </c>
      <c r="E9091" s="24">
        <f>IFERROR(VLOOKUP(GAME_JUMP_REPORT_CONSOLIDATED!C9091,GAME_INDEX!$A$7:$E$34,5,FALSE), "NO MATCH")</f>
        <v>1026</v>
      </c>
      <c r="F9091" s="24" t="str">
        <f>IFERROR(VLOOKUP(C9091,GAME_INDEX!$A$7:$E$34,4,FALSE), "NO MATCH!!!")</f>
        <v>Pittsburgh</v>
      </c>
      <c r="G9091" t="s">
        <v>9072</v>
      </c>
      <c r="H9091" s="1">
        <v>43058</v>
      </c>
      <c r="I9091">
        <v>1498</v>
      </c>
      <c r="J9091" t="s">
        <v>7</v>
      </c>
      <c r="K9091" t="s">
        <v>3344</v>
      </c>
      <c r="L9091">
        <v>11.1</v>
      </c>
    </row>
    <row r="9092" spans="1:12" x14ac:dyDescent="0.55000000000000004">
      <c r="A9092" s="24" t="str">
        <f t="shared" si="142"/>
        <v>102611</v>
      </c>
      <c r="B9092" s="24" t="s">
        <v>14</v>
      </c>
      <c r="C9092" s="25">
        <v>43058</v>
      </c>
      <c r="D9092" s="24">
        <f>IFERROR(VLOOKUP(B9092,'2017_GT Roster'!$B$6:$H$21,7, FALSE), "NO MATCH!!!")</f>
        <v>11</v>
      </c>
      <c r="E9092" s="24">
        <f>IFERROR(VLOOKUP(GAME_JUMP_REPORT_CONSOLIDATED!C9092,GAME_INDEX!$A$7:$E$34,5,FALSE), "NO MATCH")</f>
        <v>1026</v>
      </c>
      <c r="F9092" s="24" t="str">
        <f>IFERROR(VLOOKUP(C9092,GAME_INDEX!$A$7:$E$34,4,FALSE), "NO MATCH!!!")</f>
        <v>Pittsburgh</v>
      </c>
      <c r="G9092" t="s">
        <v>9073</v>
      </c>
      <c r="H9092" s="1">
        <v>43058</v>
      </c>
      <c r="I9092">
        <v>1499</v>
      </c>
      <c r="J9092" t="s">
        <v>7</v>
      </c>
      <c r="K9092" t="s">
        <v>14</v>
      </c>
      <c r="L9092">
        <v>21.1</v>
      </c>
    </row>
    <row r="9093" spans="1:12" x14ac:dyDescent="0.55000000000000004">
      <c r="A9093" s="24" t="str">
        <f t="shared" si="142"/>
        <v>10269</v>
      </c>
      <c r="B9093" s="24" t="s">
        <v>27</v>
      </c>
      <c r="C9093" s="25">
        <v>43058</v>
      </c>
      <c r="D9093" s="24">
        <f>IFERROR(VLOOKUP(B9093,'2017_GT Roster'!$B$6:$H$21,7, FALSE), "NO MATCH!!!")</f>
        <v>9</v>
      </c>
      <c r="E9093" s="24">
        <f>IFERROR(VLOOKUP(GAME_JUMP_REPORT_CONSOLIDATED!C9093,GAME_INDEX!$A$7:$E$34,5,FALSE), "NO MATCH")</f>
        <v>1026</v>
      </c>
      <c r="F9093" s="24" t="str">
        <f>IFERROR(VLOOKUP(C9093,GAME_INDEX!$A$7:$E$34,4,FALSE), "NO MATCH!!!")</f>
        <v>Pittsburgh</v>
      </c>
      <c r="G9093" t="s">
        <v>9074</v>
      </c>
      <c r="H9093" s="1">
        <v>43058</v>
      </c>
      <c r="I9093">
        <v>1505</v>
      </c>
      <c r="J9093" t="s">
        <v>7</v>
      </c>
      <c r="K9093" t="s">
        <v>27</v>
      </c>
      <c r="L9093">
        <v>14.9</v>
      </c>
    </row>
    <row r="9094" spans="1:12" x14ac:dyDescent="0.55000000000000004">
      <c r="A9094" s="24" t="str">
        <f t="shared" si="142"/>
        <v>10261</v>
      </c>
      <c r="B9094" s="24" t="s">
        <v>3254</v>
      </c>
      <c r="C9094" s="25">
        <v>43058</v>
      </c>
      <c r="D9094" s="24">
        <f>IFERROR(VLOOKUP(B9094,'2017_GT Roster'!$B$6:$H$21,7, FALSE), "NO MATCH!!!")</f>
        <v>1</v>
      </c>
      <c r="E9094" s="24">
        <f>IFERROR(VLOOKUP(GAME_JUMP_REPORT_CONSOLIDATED!C9094,GAME_INDEX!$A$7:$E$34,5,FALSE), "NO MATCH")</f>
        <v>1026</v>
      </c>
      <c r="F9094" s="24" t="str">
        <f>IFERROR(VLOOKUP(C9094,GAME_INDEX!$A$7:$E$34,4,FALSE), "NO MATCH!!!")</f>
        <v>Pittsburgh</v>
      </c>
      <c r="G9094" t="s">
        <v>9075</v>
      </c>
      <c r="H9094" s="1">
        <v>43058</v>
      </c>
      <c r="I9094">
        <v>1515</v>
      </c>
      <c r="J9094" t="s">
        <v>7</v>
      </c>
      <c r="K9094" t="s">
        <v>3254</v>
      </c>
      <c r="L9094">
        <v>10.1</v>
      </c>
    </row>
    <row r="9095" spans="1:12" x14ac:dyDescent="0.55000000000000004">
      <c r="A9095" s="24" t="str">
        <f t="shared" si="142"/>
        <v>10264</v>
      </c>
      <c r="B9095" s="24" t="s">
        <v>3262</v>
      </c>
      <c r="C9095" s="25">
        <v>43058</v>
      </c>
      <c r="D9095" s="24">
        <f>IFERROR(VLOOKUP(B9095,'2017_GT Roster'!$B$6:$H$21,7, FALSE), "NO MATCH!!!")</f>
        <v>4</v>
      </c>
      <c r="E9095" s="24">
        <f>IFERROR(VLOOKUP(GAME_JUMP_REPORT_CONSOLIDATED!C9095,GAME_INDEX!$A$7:$E$34,5,FALSE), "NO MATCH")</f>
        <v>1026</v>
      </c>
      <c r="F9095" s="24" t="str">
        <f>IFERROR(VLOOKUP(C9095,GAME_INDEX!$A$7:$E$34,4,FALSE), "NO MATCH!!!")</f>
        <v>Pittsburgh</v>
      </c>
      <c r="G9095" t="s">
        <v>9076</v>
      </c>
      <c r="H9095" s="1">
        <v>43058</v>
      </c>
      <c r="I9095">
        <v>1527</v>
      </c>
      <c r="J9095" t="s">
        <v>7</v>
      </c>
      <c r="K9095" t="s">
        <v>3262</v>
      </c>
      <c r="L9095">
        <v>20.6</v>
      </c>
    </row>
    <row r="9096" spans="1:12" x14ac:dyDescent="0.55000000000000004">
      <c r="A9096" s="24" t="str">
        <f t="shared" si="142"/>
        <v>102611</v>
      </c>
      <c r="B9096" s="24" t="s">
        <v>14</v>
      </c>
      <c r="C9096" s="25">
        <v>43058</v>
      </c>
      <c r="D9096" s="24">
        <f>IFERROR(VLOOKUP(B9096,'2017_GT Roster'!$B$6:$H$21,7, FALSE), "NO MATCH!!!")</f>
        <v>11</v>
      </c>
      <c r="E9096" s="24">
        <f>IFERROR(VLOOKUP(GAME_JUMP_REPORT_CONSOLIDATED!C9096,GAME_INDEX!$A$7:$E$34,5,FALSE), "NO MATCH")</f>
        <v>1026</v>
      </c>
      <c r="F9096" s="24" t="str">
        <f>IFERROR(VLOOKUP(C9096,GAME_INDEX!$A$7:$E$34,4,FALSE), "NO MATCH!!!")</f>
        <v>Pittsburgh</v>
      </c>
      <c r="G9096" t="s">
        <v>9077</v>
      </c>
      <c r="H9096" s="1">
        <v>43058</v>
      </c>
      <c r="I9096">
        <v>1528</v>
      </c>
      <c r="J9096" t="s">
        <v>7</v>
      </c>
      <c r="K9096" t="s">
        <v>14</v>
      </c>
      <c r="L9096">
        <v>21.9</v>
      </c>
    </row>
    <row r="9097" spans="1:12" x14ac:dyDescent="0.55000000000000004">
      <c r="A9097" s="24" t="str">
        <f t="shared" si="142"/>
        <v>102611</v>
      </c>
      <c r="B9097" s="24" t="s">
        <v>14</v>
      </c>
      <c r="C9097" s="25">
        <v>43058</v>
      </c>
      <c r="D9097" s="24">
        <f>IFERROR(VLOOKUP(B9097,'2017_GT Roster'!$B$6:$H$21,7, FALSE), "NO MATCH!!!")</f>
        <v>11</v>
      </c>
      <c r="E9097" s="24">
        <f>IFERROR(VLOOKUP(GAME_JUMP_REPORT_CONSOLIDATED!C9097,GAME_INDEX!$A$7:$E$34,5,FALSE), "NO MATCH")</f>
        <v>1026</v>
      </c>
      <c r="F9097" s="24" t="str">
        <f>IFERROR(VLOOKUP(C9097,GAME_INDEX!$A$7:$E$34,4,FALSE), "NO MATCH!!!")</f>
        <v>Pittsburgh</v>
      </c>
      <c r="G9097" t="s">
        <v>9078</v>
      </c>
      <c r="H9097" s="1">
        <v>43058</v>
      </c>
      <c r="I9097">
        <v>1532</v>
      </c>
      <c r="J9097" t="s">
        <v>7</v>
      </c>
      <c r="K9097" t="s">
        <v>14</v>
      </c>
      <c r="L9097">
        <v>19.5</v>
      </c>
    </row>
    <row r="9098" spans="1:12" x14ac:dyDescent="0.55000000000000004">
      <c r="A9098" s="24" t="str">
        <f t="shared" si="142"/>
        <v>10264</v>
      </c>
      <c r="B9098" s="24" t="s">
        <v>3262</v>
      </c>
      <c r="C9098" s="25">
        <v>43058</v>
      </c>
      <c r="D9098" s="24">
        <f>IFERROR(VLOOKUP(B9098,'2017_GT Roster'!$B$6:$H$21,7, FALSE), "NO MATCH!!!")</f>
        <v>4</v>
      </c>
      <c r="E9098" s="24">
        <f>IFERROR(VLOOKUP(GAME_JUMP_REPORT_CONSOLIDATED!C9098,GAME_INDEX!$A$7:$E$34,5,FALSE), "NO MATCH")</f>
        <v>1026</v>
      </c>
      <c r="F9098" s="24" t="str">
        <f>IFERROR(VLOOKUP(C9098,GAME_INDEX!$A$7:$E$34,4,FALSE), "NO MATCH!!!")</f>
        <v>Pittsburgh</v>
      </c>
      <c r="G9098" t="s">
        <v>9079</v>
      </c>
      <c r="H9098" s="1">
        <v>43058</v>
      </c>
      <c r="I9098">
        <v>1535</v>
      </c>
      <c r="J9098" t="s">
        <v>7</v>
      </c>
      <c r="K9098" t="s">
        <v>3262</v>
      </c>
      <c r="L9098">
        <v>19</v>
      </c>
    </row>
    <row r="9099" spans="1:12" x14ac:dyDescent="0.55000000000000004">
      <c r="A9099" s="24" t="str">
        <f t="shared" si="142"/>
        <v>10269</v>
      </c>
      <c r="B9099" s="24" t="s">
        <v>27</v>
      </c>
      <c r="C9099" s="25">
        <v>43058</v>
      </c>
      <c r="D9099" s="24">
        <f>IFERROR(VLOOKUP(B9099,'2017_GT Roster'!$B$6:$H$21,7, FALSE), "NO MATCH!!!")</f>
        <v>9</v>
      </c>
      <c r="E9099" s="24">
        <f>IFERROR(VLOOKUP(GAME_JUMP_REPORT_CONSOLIDATED!C9099,GAME_INDEX!$A$7:$E$34,5,FALSE), "NO MATCH")</f>
        <v>1026</v>
      </c>
      <c r="F9099" s="24" t="str">
        <f>IFERROR(VLOOKUP(C9099,GAME_INDEX!$A$7:$E$34,4,FALSE), "NO MATCH!!!")</f>
        <v>Pittsburgh</v>
      </c>
      <c r="G9099" t="s">
        <v>9080</v>
      </c>
      <c r="H9099" s="1">
        <v>43058</v>
      </c>
      <c r="I9099">
        <v>1540</v>
      </c>
      <c r="J9099" t="s">
        <v>7</v>
      </c>
      <c r="K9099" t="s">
        <v>27</v>
      </c>
      <c r="L9099">
        <v>13.8</v>
      </c>
    </row>
    <row r="9100" spans="1:12" x14ac:dyDescent="0.55000000000000004">
      <c r="A9100" s="24" t="str">
        <f t="shared" si="142"/>
        <v>10269</v>
      </c>
      <c r="B9100" s="24" t="s">
        <v>27</v>
      </c>
      <c r="C9100" s="25">
        <v>43058</v>
      </c>
      <c r="D9100" s="24">
        <f>IFERROR(VLOOKUP(B9100,'2017_GT Roster'!$B$6:$H$21,7, FALSE), "NO MATCH!!!")</f>
        <v>9</v>
      </c>
      <c r="E9100" s="24">
        <f>IFERROR(VLOOKUP(GAME_JUMP_REPORT_CONSOLIDATED!C9100,GAME_INDEX!$A$7:$E$34,5,FALSE), "NO MATCH")</f>
        <v>1026</v>
      </c>
      <c r="F9100" s="24" t="str">
        <f>IFERROR(VLOOKUP(C9100,GAME_INDEX!$A$7:$E$34,4,FALSE), "NO MATCH!!!")</f>
        <v>Pittsburgh</v>
      </c>
      <c r="G9100" t="s">
        <v>9081</v>
      </c>
      <c r="H9100" s="1">
        <v>43058</v>
      </c>
      <c r="I9100">
        <v>1545</v>
      </c>
      <c r="J9100" t="s">
        <v>7</v>
      </c>
      <c r="K9100" t="s">
        <v>27</v>
      </c>
      <c r="L9100">
        <v>14.9</v>
      </c>
    </row>
    <row r="9101" spans="1:12" x14ac:dyDescent="0.55000000000000004">
      <c r="A9101" s="24" t="str">
        <f t="shared" si="142"/>
        <v>102611</v>
      </c>
      <c r="B9101" s="24" t="s">
        <v>14</v>
      </c>
      <c r="C9101" s="25">
        <v>43058</v>
      </c>
      <c r="D9101" s="24">
        <f>IFERROR(VLOOKUP(B9101,'2017_GT Roster'!$B$6:$H$21,7, FALSE), "NO MATCH!!!")</f>
        <v>11</v>
      </c>
      <c r="E9101" s="24">
        <f>IFERROR(VLOOKUP(GAME_JUMP_REPORT_CONSOLIDATED!C9101,GAME_INDEX!$A$7:$E$34,5,FALSE), "NO MATCH")</f>
        <v>1026</v>
      </c>
      <c r="F9101" s="24" t="str">
        <f>IFERROR(VLOOKUP(C9101,GAME_INDEX!$A$7:$E$34,4,FALSE), "NO MATCH!!!")</f>
        <v>Pittsburgh</v>
      </c>
      <c r="G9101" t="s">
        <v>9082</v>
      </c>
      <c r="H9101" s="1">
        <v>43058</v>
      </c>
      <c r="I9101">
        <v>1559</v>
      </c>
      <c r="J9101" t="s">
        <v>7</v>
      </c>
      <c r="K9101" t="s">
        <v>14</v>
      </c>
      <c r="L9101">
        <v>15.4</v>
      </c>
    </row>
    <row r="9102" spans="1:12" x14ac:dyDescent="0.55000000000000004">
      <c r="A9102" s="24" t="str">
        <f t="shared" si="142"/>
        <v>10264</v>
      </c>
      <c r="B9102" s="24" t="s">
        <v>3262</v>
      </c>
      <c r="C9102" s="25">
        <v>43058</v>
      </c>
      <c r="D9102" s="24">
        <f>IFERROR(VLOOKUP(B9102,'2017_GT Roster'!$B$6:$H$21,7, FALSE), "NO MATCH!!!")</f>
        <v>4</v>
      </c>
      <c r="E9102" s="24">
        <f>IFERROR(VLOOKUP(GAME_JUMP_REPORT_CONSOLIDATED!C9102,GAME_INDEX!$A$7:$E$34,5,FALSE), "NO MATCH")</f>
        <v>1026</v>
      </c>
      <c r="F9102" s="24" t="str">
        <f>IFERROR(VLOOKUP(C9102,GAME_INDEX!$A$7:$E$34,4,FALSE), "NO MATCH!!!")</f>
        <v>Pittsburgh</v>
      </c>
      <c r="G9102" t="s">
        <v>9083</v>
      </c>
      <c r="H9102" s="1">
        <v>43058</v>
      </c>
      <c r="I9102">
        <v>1567</v>
      </c>
      <c r="J9102" t="s">
        <v>7</v>
      </c>
      <c r="K9102" t="s">
        <v>3262</v>
      </c>
      <c r="L9102">
        <v>18.7</v>
      </c>
    </row>
    <row r="9103" spans="1:12" x14ac:dyDescent="0.55000000000000004">
      <c r="A9103" s="24" t="str">
        <f t="shared" si="142"/>
        <v>10269</v>
      </c>
      <c r="B9103" s="24" t="s">
        <v>27</v>
      </c>
      <c r="C9103" s="25">
        <v>43058</v>
      </c>
      <c r="D9103" s="24">
        <f>IFERROR(VLOOKUP(B9103,'2017_GT Roster'!$B$6:$H$21,7, FALSE), "NO MATCH!!!")</f>
        <v>9</v>
      </c>
      <c r="E9103" s="24">
        <f>IFERROR(VLOOKUP(GAME_JUMP_REPORT_CONSOLIDATED!C9103,GAME_INDEX!$A$7:$E$34,5,FALSE), "NO MATCH")</f>
        <v>1026</v>
      </c>
      <c r="F9103" s="24" t="str">
        <f>IFERROR(VLOOKUP(C9103,GAME_INDEX!$A$7:$E$34,4,FALSE), "NO MATCH!!!")</f>
        <v>Pittsburgh</v>
      </c>
      <c r="G9103" t="s">
        <v>9084</v>
      </c>
      <c r="H9103" s="1">
        <v>43058</v>
      </c>
      <c r="I9103">
        <v>1602</v>
      </c>
      <c r="J9103" t="s">
        <v>7</v>
      </c>
      <c r="K9103" t="s">
        <v>27</v>
      </c>
      <c r="L9103">
        <v>11.5</v>
      </c>
    </row>
    <row r="9104" spans="1:12" x14ac:dyDescent="0.55000000000000004">
      <c r="A9104" s="24" t="str">
        <f t="shared" si="142"/>
        <v>102611</v>
      </c>
      <c r="B9104" s="24" t="s">
        <v>14</v>
      </c>
      <c r="C9104" s="25">
        <v>43058</v>
      </c>
      <c r="D9104" s="24">
        <f>IFERROR(VLOOKUP(B9104,'2017_GT Roster'!$B$6:$H$21,7, FALSE), "NO MATCH!!!")</f>
        <v>11</v>
      </c>
      <c r="E9104" s="24">
        <f>IFERROR(VLOOKUP(GAME_JUMP_REPORT_CONSOLIDATED!C9104,GAME_INDEX!$A$7:$E$34,5,FALSE), "NO MATCH")</f>
        <v>1026</v>
      </c>
      <c r="F9104" s="24" t="str">
        <f>IFERROR(VLOOKUP(C9104,GAME_INDEX!$A$7:$E$34,4,FALSE), "NO MATCH!!!")</f>
        <v>Pittsburgh</v>
      </c>
      <c r="G9104" t="s">
        <v>9085</v>
      </c>
      <c r="H9104" s="1">
        <v>43058</v>
      </c>
      <c r="I9104">
        <v>1624</v>
      </c>
      <c r="J9104" t="s">
        <v>7</v>
      </c>
      <c r="K9104" t="s">
        <v>14</v>
      </c>
      <c r="L9104">
        <v>20.8</v>
      </c>
    </row>
    <row r="9105" spans="1:12" x14ac:dyDescent="0.55000000000000004">
      <c r="A9105" s="24" t="str">
        <f t="shared" si="142"/>
        <v>10269</v>
      </c>
      <c r="B9105" s="24" t="s">
        <v>27</v>
      </c>
      <c r="C9105" s="25">
        <v>43058</v>
      </c>
      <c r="D9105" s="24">
        <f>IFERROR(VLOOKUP(B9105,'2017_GT Roster'!$B$6:$H$21,7, FALSE), "NO MATCH!!!")</f>
        <v>9</v>
      </c>
      <c r="E9105" s="24">
        <f>IFERROR(VLOOKUP(GAME_JUMP_REPORT_CONSOLIDATED!C9105,GAME_INDEX!$A$7:$E$34,5,FALSE), "NO MATCH")</f>
        <v>1026</v>
      </c>
      <c r="F9105" s="24" t="str">
        <f>IFERROR(VLOOKUP(C9105,GAME_INDEX!$A$7:$E$34,4,FALSE), "NO MATCH!!!")</f>
        <v>Pittsburgh</v>
      </c>
      <c r="G9105" t="s">
        <v>9086</v>
      </c>
      <c r="H9105" s="1">
        <v>43058</v>
      </c>
      <c r="I9105">
        <v>1653</v>
      </c>
      <c r="J9105" t="s">
        <v>7</v>
      </c>
      <c r="K9105" t="s">
        <v>27</v>
      </c>
      <c r="L9105">
        <v>10.6</v>
      </c>
    </row>
    <row r="9106" spans="1:12" x14ac:dyDescent="0.55000000000000004">
      <c r="A9106" s="24" t="str">
        <f t="shared" si="142"/>
        <v>10263</v>
      </c>
      <c r="B9106" s="24" t="s">
        <v>3344</v>
      </c>
      <c r="C9106" s="25">
        <v>43058</v>
      </c>
      <c r="D9106" s="24">
        <f>IFERROR(VLOOKUP(B9106,'2017_GT Roster'!$B$6:$H$21,7, FALSE), "NO MATCH!!!")</f>
        <v>3</v>
      </c>
      <c r="E9106" s="24">
        <f>IFERROR(VLOOKUP(GAME_JUMP_REPORT_CONSOLIDATED!C9106,GAME_INDEX!$A$7:$E$34,5,FALSE), "NO MATCH")</f>
        <v>1026</v>
      </c>
      <c r="F9106" s="24" t="str">
        <f>IFERROR(VLOOKUP(C9106,GAME_INDEX!$A$7:$E$34,4,FALSE), "NO MATCH!!!")</f>
        <v>Pittsburgh</v>
      </c>
      <c r="G9106" t="s">
        <v>9087</v>
      </c>
      <c r="H9106" s="1">
        <v>43058</v>
      </c>
      <c r="I9106">
        <v>1667</v>
      </c>
      <c r="J9106" t="s">
        <v>7</v>
      </c>
      <c r="K9106" t="s">
        <v>3344</v>
      </c>
      <c r="L9106">
        <v>21.5</v>
      </c>
    </row>
    <row r="9107" spans="1:12" x14ac:dyDescent="0.55000000000000004">
      <c r="A9107" s="24" t="str">
        <f t="shared" si="142"/>
        <v>102611</v>
      </c>
      <c r="B9107" s="24" t="s">
        <v>14</v>
      </c>
      <c r="C9107" s="25">
        <v>43058</v>
      </c>
      <c r="D9107" s="24">
        <f>IFERROR(VLOOKUP(B9107,'2017_GT Roster'!$B$6:$H$21,7, FALSE), "NO MATCH!!!")</f>
        <v>11</v>
      </c>
      <c r="E9107" s="24">
        <f>IFERROR(VLOOKUP(GAME_JUMP_REPORT_CONSOLIDATED!C9107,GAME_INDEX!$A$7:$E$34,5,FALSE), "NO MATCH")</f>
        <v>1026</v>
      </c>
      <c r="F9107" s="24" t="str">
        <f>IFERROR(VLOOKUP(C9107,GAME_INDEX!$A$7:$E$34,4,FALSE), "NO MATCH!!!")</f>
        <v>Pittsburgh</v>
      </c>
      <c r="G9107" t="s">
        <v>9088</v>
      </c>
      <c r="H9107" s="1">
        <v>43058</v>
      </c>
      <c r="I9107">
        <v>1672</v>
      </c>
      <c r="J9107" t="s">
        <v>7</v>
      </c>
      <c r="K9107" t="s">
        <v>14</v>
      </c>
      <c r="L9107">
        <v>19.5</v>
      </c>
    </row>
    <row r="9108" spans="1:12" x14ac:dyDescent="0.55000000000000004">
      <c r="A9108" s="24" t="str">
        <f t="shared" si="142"/>
        <v>10264</v>
      </c>
      <c r="B9108" s="24" t="s">
        <v>3262</v>
      </c>
      <c r="C9108" s="25">
        <v>43058</v>
      </c>
      <c r="D9108" s="24">
        <f>IFERROR(VLOOKUP(B9108,'2017_GT Roster'!$B$6:$H$21,7, FALSE), "NO MATCH!!!")</f>
        <v>4</v>
      </c>
      <c r="E9108" s="24">
        <f>IFERROR(VLOOKUP(GAME_JUMP_REPORT_CONSOLIDATED!C9108,GAME_INDEX!$A$7:$E$34,5,FALSE), "NO MATCH")</f>
        <v>1026</v>
      </c>
      <c r="F9108" s="24" t="str">
        <f>IFERROR(VLOOKUP(C9108,GAME_INDEX!$A$7:$E$34,4,FALSE), "NO MATCH!!!")</f>
        <v>Pittsburgh</v>
      </c>
      <c r="G9108" t="s">
        <v>9089</v>
      </c>
      <c r="H9108" s="1">
        <v>43058</v>
      </c>
      <c r="I9108">
        <v>1676</v>
      </c>
      <c r="J9108" t="s">
        <v>7</v>
      </c>
      <c r="K9108" t="s">
        <v>3262</v>
      </c>
      <c r="L9108">
        <v>24.8</v>
      </c>
    </row>
    <row r="9109" spans="1:12" x14ac:dyDescent="0.55000000000000004">
      <c r="A9109" s="24" t="str">
        <f t="shared" si="142"/>
        <v>10269</v>
      </c>
      <c r="B9109" s="24" t="s">
        <v>27</v>
      </c>
      <c r="C9109" s="25">
        <v>43058</v>
      </c>
      <c r="D9109" s="24">
        <f>IFERROR(VLOOKUP(B9109,'2017_GT Roster'!$B$6:$H$21,7, FALSE), "NO MATCH!!!")</f>
        <v>9</v>
      </c>
      <c r="E9109" s="24">
        <f>IFERROR(VLOOKUP(GAME_JUMP_REPORT_CONSOLIDATED!C9109,GAME_INDEX!$A$7:$E$34,5,FALSE), "NO MATCH")</f>
        <v>1026</v>
      </c>
      <c r="F9109" s="24" t="str">
        <f>IFERROR(VLOOKUP(C9109,GAME_INDEX!$A$7:$E$34,4,FALSE), "NO MATCH!!!")</f>
        <v>Pittsburgh</v>
      </c>
      <c r="G9109" t="s">
        <v>9090</v>
      </c>
      <c r="H9109" s="1">
        <v>43058</v>
      </c>
      <c r="I9109">
        <v>1768</v>
      </c>
      <c r="J9109" t="s">
        <v>7</v>
      </c>
      <c r="K9109" t="s">
        <v>27</v>
      </c>
      <c r="L9109">
        <v>9.6</v>
      </c>
    </row>
    <row r="9110" spans="1:12" x14ac:dyDescent="0.55000000000000004">
      <c r="A9110" s="24" t="str">
        <f t="shared" si="142"/>
        <v>102611</v>
      </c>
      <c r="B9110" s="24" t="s">
        <v>14</v>
      </c>
      <c r="C9110" s="25">
        <v>43058</v>
      </c>
      <c r="D9110" s="24">
        <f>IFERROR(VLOOKUP(B9110,'2017_GT Roster'!$B$6:$H$21,7, FALSE), "NO MATCH!!!")</f>
        <v>11</v>
      </c>
      <c r="E9110" s="24">
        <f>IFERROR(VLOOKUP(GAME_JUMP_REPORT_CONSOLIDATED!C9110,GAME_INDEX!$A$7:$E$34,5,FALSE), "NO MATCH")</f>
        <v>1026</v>
      </c>
      <c r="F9110" s="24" t="str">
        <f>IFERROR(VLOOKUP(C9110,GAME_INDEX!$A$7:$E$34,4,FALSE), "NO MATCH!!!")</f>
        <v>Pittsburgh</v>
      </c>
      <c r="G9110" t="s">
        <v>9091</v>
      </c>
      <c r="H9110" s="1">
        <v>43058</v>
      </c>
      <c r="I9110">
        <v>1801</v>
      </c>
      <c r="J9110" t="s">
        <v>7</v>
      </c>
      <c r="K9110" t="s">
        <v>14</v>
      </c>
      <c r="L9110">
        <v>15</v>
      </c>
    </row>
    <row r="9111" spans="1:12" x14ac:dyDescent="0.55000000000000004">
      <c r="A9111" s="24" t="str">
        <f t="shared" si="142"/>
        <v>10269</v>
      </c>
      <c r="B9111" s="24" t="s">
        <v>27</v>
      </c>
      <c r="C9111" s="25">
        <v>43058</v>
      </c>
      <c r="D9111" s="24">
        <f>IFERROR(VLOOKUP(B9111,'2017_GT Roster'!$B$6:$H$21,7, FALSE), "NO MATCH!!!")</f>
        <v>9</v>
      </c>
      <c r="E9111" s="24">
        <f>IFERROR(VLOOKUP(GAME_JUMP_REPORT_CONSOLIDATED!C9111,GAME_INDEX!$A$7:$E$34,5,FALSE), "NO MATCH")</f>
        <v>1026</v>
      </c>
      <c r="F9111" s="24" t="str">
        <f>IFERROR(VLOOKUP(C9111,GAME_INDEX!$A$7:$E$34,4,FALSE), "NO MATCH!!!")</f>
        <v>Pittsburgh</v>
      </c>
      <c r="G9111" t="s">
        <v>9092</v>
      </c>
      <c r="H9111" s="1">
        <v>43058</v>
      </c>
      <c r="I9111">
        <v>1808</v>
      </c>
      <c r="J9111" t="s">
        <v>7</v>
      </c>
      <c r="K9111" t="s">
        <v>27</v>
      </c>
      <c r="L9111">
        <v>14.1</v>
      </c>
    </row>
    <row r="9112" spans="1:12" x14ac:dyDescent="0.55000000000000004">
      <c r="A9112" s="24" t="str">
        <f t="shared" si="142"/>
        <v>10264</v>
      </c>
      <c r="B9112" s="24" t="s">
        <v>3262</v>
      </c>
      <c r="C9112" s="25">
        <v>43058</v>
      </c>
      <c r="D9112" s="24">
        <f>IFERROR(VLOOKUP(B9112,'2017_GT Roster'!$B$6:$H$21,7, FALSE), "NO MATCH!!!")</f>
        <v>4</v>
      </c>
      <c r="E9112" s="24">
        <f>IFERROR(VLOOKUP(GAME_JUMP_REPORT_CONSOLIDATED!C9112,GAME_INDEX!$A$7:$E$34,5,FALSE), "NO MATCH")</f>
        <v>1026</v>
      </c>
      <c r="F9112" s="24" t="str">
        <f>IFERROR(VLOOKUP(C9112,GAME_INDEX!$A$7:$E$34,4,FALSE), "NO MATCH!!!")</f>
        <v>Pittsburgh</v>
      </c>
      <c r="G9112" t="s">
        <v>9093</v>
      </c>
      <c r="H9112" s="1">
        <v>43058</v>
      </c>
      <c r="I9112">
        <v>1810</v>
      </c>
      <c r="J9112" t="s">
        <v>7</v>
      </c>
      <c r="K9112" t="s">
        <v>3262</v>
      </c>
      <c r="L9112">
        <v>17</v>
      </c>
    </row>
    <row r="9113" spans="1:12" x14ac:dyDescent="0.55000000000000004">
      <c r="A9113" s="24" t="str">
        <f t="shared" si="142"/>
        <v>10263</v>
      </c>
      <c r="B9113" s="24" t="s">
        <v>3344</v>
      </c>
      <c r="C9113" s="25">
        <v>43058</v>
      </c>
      <c r="D9113" s="24">
        <f>IFERROR(VLOOKUP(B9113,'2017_GT Roster'!$B$6:$H$21,7, FALSE), "NO MATCH!!!")</f>
        <v>3</v>
      </c>
      <c r="E9113" s="24">
        <f>IFERROR(VLOOKUP(GAME_JUMP_REPORT_CONSOLIDATED!C9113,GAME_INDEX!$A$7:$E$34,5,FALSE), "NO MATCH")</f>
        <v>1026</v>
      </c>
      <c r="F9113" s="24" t="str">
        <f>IFERROR(VLOOKUP(C9113,GAME_INDEX!$A$7:$E$34,4,FALSE), "NO MATCH!!!")</f>
        <v>Pittsburgh</v>
      </c>
      <c r="G9113" t="s">
        <v>9094</v>
      </c>
      <c r="H9113" s="1">
        <v>43058</v>
      </c>
      <c r="I9113">
        <v>1826</v>
      </c>
      <c r="J9113" t="s">
        <v>7</v>
      </c>
      <c r="K9113" t="s">
        <v>3344</v>
      </c>
      <c r="L9113">
        <v>17.7</v>
      </c>
    </row>
    <row r="9114" spans="1:12" x14ac:dyDescent="0.55000000000000004">
      <c r="A9114" s="24" t="str">
        <f t="shared" si="142"/>
        <v>10264</v>
      </c>
      <c r="B9114" s="24" t="s">
        <v>3262</v>
      </c>
      <c r="C9114" s="25">
        <v>43058</v>
      </c>
      <c r="D9114" s="24">
        <f>IFERROR(VLOOKUP(B9114,'2017_GT Roster'!$B$6:$H$21,7, FALSE), "NO MATCH!!!")</f>
        <v>4</v>
      </c>
      <c r="E9114" s="24">
        <f>IFERROR(VLOOKUP(GAME_JUMP_REPORT_CONSOLIDATED!C9114,GAME_INDEX!$A$7:$E$34,5,FALSE), "NO MATCH")</f>
        <v>1026</v>
      </c>
      <c r="F9114" s="24" t="str">
        <f>IFERROR(VLOOKUP(C9114,GAME_INDEX!$A$7:$E$34,4,FALSE), "NO MATCH!!!")</f>
        <v>Pittsburgh</v>
      </c>
      <c r="G9114" t="s">
        <v>9095</v>
      </c>
      <c r="H9114" s="1">
        <v>43058</v>
      </c>
      <c r="I9114">
        <v>1830</v>
      </c>
      <c r="J9114" t="s">
        <v>7</v>
      </c>
      <c r="K9114" t="s">
        <v>3262</v>
      </c>
      <c r="L9114">
        <v>19.7</v>
      </c>
    </row>
    <row r="9115" spans="1:12" x14ac:dyDescent="0.55000000000000004">
      <c r="A9115" s="24" t="str">
        <f t="shared" si="142"/>
        <v>10264</v>
      </c>
      <c r="B9115" s="24" t="s">
        <v>3262</v>
      </c>
      <c r="C9115" s="25">
        <v>43058</v>
      </c>
      <c r="D9115" s="24">
        <f>IFERROR(VLOOKUP(B9115,'2017_GT Roster'!$B$6:$H$21,7, FALSE), "NO MATCH!!!")</f>
        <v>4</v>
      </c>
      <c r="E9115" s="24">
        <f>IFERROR(VLOOKUP(GAME_JUMP_REPORT_CONSOLIDATED!C9115,GAME_INDEX!$A$7:$E$34,5,FALSE), "NO MATCH")</f>
        <v>1026</v>
      </c>
      <c r="F9115" s="24" t="str">
        <f>IFERROR(VLOOKUP(C9115,GAME_INDEX!$A$7:$E$34,4,FALSE), "NO MATCH!!!")</f>
        <v>Pittsburgh</v>
      </c>
      <c r="G9115" t="s">
        <v>9096</v>
      </c>
      <c r="H9115" s="1">
        <v>43058</v>
      </c>
      <c r="I9115">
        <v>1834</v>
      </c>
      <c r="J9115" t="s">
        <v>7</v>
      </c>
      <c r="K9115" t="s">
        <v>3262</v>
      </c>
      <c r="L9115">
        <v>18.2</v>
      </c>
    </row>
    <row r="9116" spans="1:12" x14ac:dyDescent="0.55000000000000004">
      <c r="A9116" s="24" t="str">
        <f t="shared" si="142"/>
        <v>102633</v>
      </c>
      <c r="B9116" s="24" t="s">
        <v>32</v>
      </c>
      <c r="C9116" s="25">
        <v>43058</v>
      </c>
      <c r="D9116" s="24">
        <f>IFERROR(VLOOKUP(B9116,'2017_GT Roster'!$B$6:$H$21,7, FALSE), "NO MATCH!!!")</f>
        <v>33</v>
      </c>
      <c r="E9116" s="24">
        <f>IFERROR(VLOOKUP(GAME_JUMP_REPORT_CONSOLIDATED!C9116,GAME_INDEX!$A$7:$E$34,5,FALSE), "NO MATCH")</f>
        <v>1026</v>
      </c>
      <c r="F9116" s="24" t="str">
        <f>IFERROR(VLOOKUP(C9116,GAME_INDEX!$A$7:$E$34,4,FALSE), "NO MATCH!!!")</f>
        <v>Pittsburgh</v>
      </c>
      <c r="G9116" t="s">
        <v>9097</v>
      </c>
      <c r="H9116" s="1">
        <v>43058</v>
      </c>
      <c r="I9116">
        <v>1837</v>
      </c>
      <c r="J9116" t="s">
        <v>7</v>
      </c>
      <c r="K9116" t="s">
        <v>32</v>
      </c>
      <c r="L9116">
        <v>16.7</v>
      </c>
    </row>
    <row r="9117" spans="1:12" x14ac:dyDescent="0.55000000000000004">
      <c r="A9117" s="24" t="str">
        <f t="shared" si="142"/>
        <v>10269</v>
      </c>
      <c r="B9117" s="24" t="s">
        <v>27</v>
      </c>
      <c r="C9117" s="25">
        <v>43058</v>
      </c>
      <c r="D9117" s="24">
        <f>IFERROR(VLOOKUP(B9117,'2017_GT Roster'!$B$6:$H$21,7, FALSE), "NO MATCH!!!")</f>
        <v>9</v>
      </c>
      <c r="E9117" s="24">
        <f>IFERROR(VLOOKUP(GAME_JUMP_REPORT_CONSOLIDATED!C9117,GAME_INDEX!$A$7:$E$34,5,FALSE), "NO MATCH")</f>
        <v>1026</v>
      </c>
      <c r="F9117" s="24" t="str">
        <f>IFERROR(VLOOKUP(C9117,GAME_INDEX!$A$7:$E$34,4,FALSE), "NO MATCH!!!")</f>
        <v>Pittsburgh</v>
      </c>
      <c r="G9117" t="s">
        <v>9098</v>
      </c>
      <c r="H9117" s="1">
        <v>43058</v>
      </c>
      <c r="I9117">
        <v>1938</v>
      </c>
      <c r="J9117" t="s">
        <v>7</v>
      </c>
      <c r="K9117" t="s">
        <v>27</v>
      </c>
      <c r="L9117">
        <v>12.6</v>
      </c>
    </row>
    <row r="9118" spans="1:12" x14ac:dyDescent="0.55000000000000004">
      <c r="A9118" s="24" t="str">
        <f t="shared" si="142"/>
        <v>10269</v>
      </c>
      <c r="B9118" s="24" t="s">
        <v>27</v>
      </c>
      <c r="C9118" s="25">
        <v>43058</v>
      </c>
      <c r="D9118" s="24">
        <f>IFERROR(VLOOKUP(B9118,'2017_GT Roster'!$B$6:$H$21,7, FALSE), "NO MATCH!!!")</f>
        <v>9</v>
      </c>
      <c r="E9118" s="24">
        <f>IFERROR(VLOOKUP(GAME_JUMP_REPORT_CONSOLIDATED!C9118,GAME_INDEX!$A$7:$E$34,5,FALSE), "NO MATCH")</f>
        <v>1026</v>
      </c>
      <c r="F9118" s="24" t="str">
        <f>IFERROR(VLOOKUP(C9118,GAME_INDEX!$A$7:$E$34,4,FALSE), "NO MATCH!!!")</f>
        <v>Pittsburgh</v>
      </c>
      <c r="G9118" t="s">
        <v>9099</v>
      </c>
      <c r="H9118" s="1">
        <v>43058</v>
      </c>
      <c r="I9118">
        <v>1941</v>
      </c>
      <c r="J9118" t="s">
        <v>7</v>
      </c>
      <c r="K9118" t="s">
        <v>27</v>
      </c>
      <c r="L9118">
        <v>12.2</v>
      </c>
    </row>
    <row r="9119" spans="1:12" x14ac:dyDescent="0.55000000000000004">
      <c r="A9119" s="24" t="str">
        <f t="shared" si="142"/>
        <v>10263</v>
      </c>
      <c r="B9119" s="24" t="s">
        <v>3344</v>
      </c>
      <c r="C9119" s="25">
        <v>43058</v>
      </c>
      <c r="D9119" s="24">
        <f>IFERROR(VLOOKUP(B9119,'2017_GT Roster'!$B$6:$H$21,7, FALSE), "NO MATCH!!!")</f>
        <v>3</v>
      </c>
      <c r="E9119" s="24">
        <f>IFERROR(VLOOKUP(GAME_JUMP_REPORT_CONSOLIDATED!C9119,GAME_INDEX!$A$7:$E$34,5,FALSE), "NO MATCH")</f>
        <v>1026</v>
      </c>
      <c r="F9119" s="24" t="str">
        <f>IFERROR(VLOOKUP(C9119,GAME_INDEX!$A$7:$E$34,4,FALSE), "NO MATCH!!!")</f>
        <v>Pittsburgh</v>
      </c>
      <c r="G9119" t="s">
        <v>9100</v>
      </c>
      <c r="H9119" s="1">
        <v>43058</v>
      </c>
      <c r="I9119">
        <v>1955</v>
      </c>
      <c r="J9119" t="s">
        <v>7</v>
      </c>
      <c r="K9119" t="s">
        <v>3344</v>
      </c>
      <c r="L9119">
        <v>20.100000000000001</v>
      </c>
    </row>
    <row r="9120" spans="1:12" x14ac:dyDescent="0.55000000000000004">
      <c r="A9120" s="24" t="str">
        <f t="shared" si="142"/>
        <v>10264</v>
      </c>
      <c r="B9120" s="24" t="s">
        <v>3262</v>
      </c>
      <c r="C9120" s="25">
        <v>43058</v>
      </c>
      <c r="D9120" s="24">
        <f>IFERROR(VLOOKUP(B9120,'2017_GT Roster'!$B$6:$H$21,7, FALSE), "NO MATCH!!!")</f>
        <v>4</v>
      </c>
      <c r="E9120" s="24">
        <f>IFERROR(VLOOKUP(GAME_JUMP_REPORT_CONSOLIDATED!C9120,GAME_INDEX!$A$7:$E$34,5,FALSE), "NO MATCH")</f>
        <v>1026</v>
      </c>
      <c r="F9120" s="24" t="str">
        <f>IFERROR(VLOOKUP(C9120,GAME_INDEX!$A$7:$E$34,4,FALSE), "NO MATCH!!!")</f>
        <v>Pittsburgh</v>
      </c>
      <c r="G9120" t="s">
        <v>9101</v>
      </c>
      <c r="H9120" s="1">
        <v>43058</v>
      </c>
      <c r="I9120">
        <v>1960</v>
      </c>
      <c r="J9120" t="s">
        <v>7</v>
      </c>
      <c r="K9120" t="s">
        <v>3262</v>
      </c>
      <c r="L9120">
        <v>15.7</v>
      </c>
    </row>
    <row r="9121" spans="1:12" x14ac:dyDescent="0.55000000000000004">
      <c r="A9121" s="24" t="str">
        <f t="shared" si="142"/>
        <v>10269</v>
      </c>
      <c r="B9121" s="24" t="s">
        <v>27</v>
      </c>
      <c r="C9121" s="25">
        <v>43058</v>
      </c>
      <c r="D9121" s="24">
        <f>IFERROR(VLOOKUP(B9121,'2017_GT Roster'!$B$6:$H$21,7, FALSE), "NO MATCH!!!")</f>
        <v>9</v>
      </c>
      <c r="E9121" s="24">
        <f>IFERROR(VLOOKUP(GAME_JUMP_REPORT_CONSOLIDATED!C9121,GAME_INDEX!$A$7:$E$34,5,FALSE), "NO MATCH")</f>
        <v>1026</v>
      </c>
      <c r="F9121" s="24" t="str">
        <f>IFERROR(VLOOKUP(C9121,GAME_INDEX!$A$7:$E$34,4,FALSE), "NO MATCH!!!")</f>
        <v>Pittsburgh</v>
      </c>
      <c r="G9121" t="s">
        <v>9102</v>
      </c>
      <c r="H9121" s="1">
        <v>43058</v>
      </c>
      <c r="I9121">
        <v>1962</v>
      </c>
      <c r="J9121" t="s">
        <v>7</v>
      </c>
      <c r="K9121" t="s">
        <v>27</v>
      </c>
      <c r="L9121">
        <v>12.7</v>
      </c>
    </row>
    <row r="9122" spans="1:12" x14ac:dyDescent="0.55000000000000004">
      <c r="A9122" s="24" t="str">
        <f t="shared" si="142"/>
        <v>10264</v>
      </c>
      <c r="B9122" s="24" t="s">
        <v>3262</v>
      </c>
      <c r="C9122" s="25">
        <v>43058</v>
      </c>
      <c r="D9122" s="24">
        <f>IFERROR(VLOOKUP(B9122,'2017_GT Roster'!$B$6:$H$21,7, FALSE), "NO MATCH!!!")</f>
        <v>4</v>
      </c>
      <c r="E9122" s="24">
        <f>IFERROR(VLOOKUP(GAME_JUMP_REPORT_CONSOLIDATED!C9122,GAME_INDEX!$A$7:$E$34,5,FALSE), "NO MATCH")</f>
        <v>1026</v>
      </c>
      <c r="F9122" s="24" t="str">
        <f>IFERROR(VLOOKUP(C9122,GAME_INDEX!$A$7:$E$34,4,FALSE), "NO MATCH!!!")</f>
        <v>Pittsburgh</v>
      </c>
      <c r="G9122" t="s">
        <v>9103</v>
      </c>
      <c r="H9122" s="1">
        <v>43058</v>
      </c>
      <c r="I9122">
        <v>1963</v>
      </c>
      <c r="J9122" t="s">
        <v>7</v>
      </c>
      <c r="K9122" t="s">
        <v>3262</v>
      </c>
      <c r="L9122">
        <v>17.7</v>
      </c>
    </row>
    <row r="9123" spans="1:12" x14ac:dyDescent="0.55000000000000004">
      <c r="A9123" s="24" t="str">
        <f t="shared" si="142"/>
        <v>10269</v>
      </c>
      <c r="B9123" s="24" t="s">
        <v>27</v>
      </c>
      <c r="C9123" s="25">
        <v>43058</v>
      </c>
      <c r="D9123" s="24">
        <f>IFERROR(VLOOKUP(B9123,'2017_GT Roster'!$B$6:$H$21,7, FALSE), "NO MATCH!!!")</f>
        <v>9</v>
      </c>
      <c r="E9123" s="24">
        <f>IFERROR(VLOOKUP(GAME_JUMP_REPORT_CONSOLIDATED!C9123,GAME_INDEX!$A$7:$E$34,5,FALSE), "NO MATCH")</f>
        <v>1026</v>
      </c>
      <c r="F9123" s="24" t="str">
        <f>IFERROR(VLOOKUP(C9123,GAME_INDEX!$A$7:$E$34,4,FALSE), "NO MATCH!!!")</f>
        <v>Pittsburgh</v>
      </c>
      <c r="G9123" t="s">
        <v>9104</v>
      </c>
      <c r="H9123" s="1">
        <v>43058</v>
      </c>
      <c r="I9123">
        <v>1964</v>
      </c>
      <c r="J9123" t="s">
        <v>7</v>
      </c>
      <c r="K9123" t="s">
        <v>27</v>
      </c>
      <c r="L9123">
        <v>8</v>
      </c>
    </row>
    <row r="9124" spans="1:12" x14ac:dyDescent="0.55000000000000004">
      <c r="A9124" s="24" t="str">
        <f t="shared" si="142"/>
        <v>10263</v>
      </c>
      <c r="B9124" s="24" t="s">
        <v>3344</v>
      </c>
      <c r="C9124" s="25">
        <v>43058</v>
      </c>
      <c r="D9124" s="24">
        <f>IFERROR(VLOOKUP(B9124,'2017_GT Roster'!$B$6:$H$21,7, FALSE), "NO MATCH!!!")</f>
        <v>3</v>
      </c>
      <c r="E9124" s="24">
        <f>IFERROR(VLOOKUP(GAME_JUMP_REPORT_CONSOLIDATED!C9124,GAME_INDEX!$A$7:$E$34,5,FALSE), "NO MATCH")</f>
        <v>1026</v>
      </c>
      <c r="F9124" s="24" t="str">
        <f>IFERROR(VLOOKUP(C9124,GAME_INDEX!$A$7:$E$34,4,FALSE), "NO MATCH!!!")</f>
        <v>Pittsburgh</v>
      </c>
      <c r="G9124" t="s">
        <v>9105</v>
      </c>
      <c r="H9124" s="1">
        <v>43058</v>
      </c>
      <c r="I9124">
        <v>1977</v>
      </c>
      <c r="J9124" t="s">
        <v>7</v>
      </c>
      <c r="K9124" t="s">
        <v>3344</v>
      </c>
      <c r="L9124">
        <v>21.6</v>
      </c>
    </row>
    <row r="9125" spans="1:12" x14ac:dyDescent="0.55000000000000004">
      <c r="A9125" s="24" t="str">
        <f t="shared" si="142"/>
        <v>102611</v>
      </c>
      <c r="B9125" s="24" t="s">
        <v>14</v>
      </c>
      <c r="C9125" s="25">
        <v>43058</v>
      </c>
      <c r="D9125" s="24">
        <f>IFERROR(VLOOKUP(B9125,'2017_GT Roster'!$B$6:$H$21,7, FALSE), "NO MATCH!!!")</f>
        <v>11</v>
      </c>
      <c r="E9125" s="24">
        <f>IFERROR(VLOOKUP(GAME_JUMP_REPORT_CONSOLIDATED!C9125,GAME_INDEX!$A$7:$E$34,5,FALSE), "NO MATCH")</f>
        <v>1026</v>
      </c>
      <c r="F9125" s="24" t="str">
        <f>IFERROR(VLOOKUP(C9125,GAME_INDEX!$A$7:$E$34,4,FALSE), "NO MATCH!!!")</f>
        <v>Pittsburgh</v>
      </c>
      <c r="G9125" t="s">
        <v>9106</v>
      </c>
      <c r="H9125" s="1">
        <v>43058</v>
      </c>
      <c r="I9125">
        <v>1977</v>
      </c>
      <c r="J9125" t="s">
        <v>7</v>
      </c>
      <c r="K9125" t="s">
        <v>14</v>
      </c>
      <c r="L9125">
        <v>11.7</v>
      </c>
    </row>
    <row r="9126" spans="1:12" x14ac:dyDescent="0.55000000000000004">
      <c r="A9126" s="24" t="str">
        <f t="shared" si="142"/>
        <v>102633</v>
      </c>
      <c r="B9126" s="24" t="s">
        <v>32</v>
      </c>
      <c r="C9126" s="25">
        <v>43058</v>
      </c>
      <c r="D9126" s="24">
        <f>IFERROR(VLOOKUP(B9126,'2017_GT Roster'!$B$6:$H$21,7, FALSE), "NO MATCH!!!")</f>
        <v>33</v>
      </c>
      <c r="E9126" s="24">
        <f>IFERROR(VLOOKUP(GAME_JUMP_REPORT_CONSOLIDATED!C9126,GAME_INDEX!$A$7:$E$34,5,FALSE), "NO MATCH")</f>
        <v>1026</v>
      </c>
      <c r="F9126" s="24" t="str">
        <f>IFERROR(VLOOKUP(C9126,GAME_INDEX!$A$7:$E$34,4,FALSE), "NO MATCH!!!")</f>
        <v>Pittsburgh</v>
      </c>
      <c r="G9126" t="s">
        <v>9107</v>
      </c>
      <c r="H9126" s="1">
        <v>43058</v>
      </c>
      <c r="I9126">
        <v>2002</v>
      </c>
      <c r="J9126" t="s">
        <v>7</v>
      </c>
      <c r="K9126" t="s">
        <v>32</v>
      </c>
      <c r="L9126">
        <v>17</v>
      </c>
    </row>
    <row r="9127" spans="1:12" x14ac:dyDescent="0.55000000000000004">
      <c r="A9127" s="24" t="str">
        <f t="shared" si="142"/>
        <v>102633</v>
      </c>
      <c r="B9127" s="24" t="s">
        <v>32</v>
      </c>
      <c r="C9127" s="25">
        <v>43058</v>
      </c>
      <c r="D9127" s="24">
        <f>IFERROR(VLOOKUP(B9127,'2017_GT Roster'!$B$6:$H$21,7, FALSE), "NO MATCH!!!")</f>
        <v>33</v>
      </c>
      <c r="E9127" s="24">
        <f>IFERROR(VLOOKUP(GAME_JUMP_REPORT_CONSOLIDATED!C9127,GAME_INDEX!$A$7:$E$34,5,FALSE), "NO MATCH")</f>
        <v>1026</v>
      </c>
      <c r="F9127" s="24" t="str">
        <f>IFERROR(VLOOKUP(C9127,GAME_INDEX!$A$7:$E$34,4,FALSE), "NO MATCH!!!")</f>
        <v>Pittsburgh</v>
      </c>
      <c r="G9127" t="s">
        <v>9108</v>
      </c>
      <c r="H9127" s="1">
        <v>43058</v>
      </c>
      <c r="I9127">
        <v>2003</v>
      </c>
      <c r="J9127" t="s">
        <v>7</v>
      </c>
      <c r="K9127" t="s">
        <v>32</v>
      </c>
      <c r="L9127">
        <v>14.4</v>
      </c>
    </row>
    <row r="9128" spans="1:12" x14ac:dyDescent="0.55000000000000004">
      <c r="A9128" s="24" t="str">
        <f t="shared" si="142"/>
        <v>10261</v>
      </c>
      <c r="B9128" s="24" t="s">
        <v>3254</v>
      </c>
      <c r="C9128" s="25">
        <v>43058</v>
      </c>
      <c r="D9128" s="24">
        <f>IFERROR(VLOOKUP(B9128,'2017_GT Roster'!$B$6:$H$21,7, FALSE), "NO MATCH!!!")</f>
        <v>1</v>
      </c>
      <c r="E9128" s="24">
        <f>IFERROR(VLOOKUP(GAME_JUMP_REPORT_CONSOLIDATED!C9128,GAME_INDEX!$A$7:$E$34,5,FALSE), "NO MATCH")</f>
        <v>1026</v>
      </c>
      <c r="F9128" s="24" t="str">
        <f>IFERROR(VLOOKUP(C9128,GAME_INDEX!$A$7:$E$34,4,FALSE), "NO MATCH!!!")</f>
        <v>Pittsburgh</v>
      </c>
      <c r="G9128" t="s">
        <v>9109</v>
      </c>
      <c r="H9128" s="1">
        <v>43058</v>
      </c>
      <c r="I9128">
        <v>2013</v>
      </c>
      <c r="J9128" t="s">
        <v>7</v>
      </c>
      <c r="K9128" t="s">
        <v>3254</v>
      </c>
      <c r="L9128">
        <v>11.5</v>
      </c>
    </row>
    <row r="9129" spans="1:12" x14ac:dyDescent="0.55000000000000004">
      <c r="A9129" s="24" t="str">
        <f t="shared" ref="A9129:A9192" si="143">E9129&amp;D9129</f>
        <v>10268</v>
      </c>
      <c r="B9129" s="24" t="s">
        <v>34</v>
      </c>
      <c r="C9129" s="25">
        <v>43058</v>
      </c>
      <c r="D9129" s="24">
        <f>IFERROR(VLOOKUP(B9129,'2017_GT Roster'!$B$6:$H$21,7, FALSE), "NO MATCH!!!")</f>
        <v>8</v>
      </c>
      <c r="E9129" s="24">
        <f>IFERROR(VLOOKUP(GAME_JUMP_REPORT_CONSOLIDATED!C9129,GAME_INDEX!$A$7:$E$34,5,FALSE), "NO MATCH")</f>
        <v>1026</v>
      </c>
      <c r="F9129" s="24" t="str">
        <f>IFERROR(VLOOKUP(C9129,GAME_INDEX!$A$7:$E$34,4,FALSE), "NO MATCH!!!")</f>
        <v>Pittsburgh</v>
      </c>
      <c r="G9129" t="s">
        <v>9110</v>
      </c>
      <c r="H9129" s="1">
        <v>43058</v>
      </c>
      <c r="I9129">
        <v>2018</v>
      </c>
      <c r="J9129" t="s">
        <v>7</v>
      </c>
      <c r="K9129" t="s">
        <v>34</v>
      </c>
      <c r="L9129">
        <v>9.4</v>
      </c>
    </row>
    <row r="9130" spans="1:12" x14ac:dyDescent="0.55000000000000004">
      <c r="A9130" s="24" t="str">
        <f t="shared" si="143"/>
        <v>102633</v>
      </c>
      <c r="B9130" s="24" t="s">
        <v>32</v>
      </c>
      <c r="C9130" s="25">
        <v>43058</v>
      </c>
      <c r="D9130" s="24">
        <f>IFERROR(VLOOKUP(B9130,'2017_GT Roster'!$B$6:$H$21,7, FALSE), "NO MATCH!!!")</f>
        <v>33</v>
      </c>
      <c r="E9130" s="24">
        <f>IFERROR(VLOOKUP(GAME_JUMP_REPORT_CONSOLIDATED!C9130,GAME_INDEX!$A$7:$E$34,5,FALSE), "NO MATCH")</f>
        <v>1026</v>
      </c>
      <c r="F9130" s="24" t="str">
        <f>IFERROR(VLOOKUP(C9130,GAME_INDEX!$A$7:$E$34,4,FALSE), "NO MATCH!!!")</f>
        <v>Pittsburgh</v>
      </c>
      <c r="G9130" t="s">
        <v>9111</v>
      </c>
      <c r="H9130" s="1">
        <v>43058</v>
      </c>
      <c r="I9130">
        <v>2021</v>
      </c>
      <c r="J9130" t="s">
        <v>7</v>
      </c>
      <c r="K9130" t="s">
        <v>32</v>
      </c>
      <c r="L9130">
        <v>17.100000000000001</v>
      </c>
    </row>
    <row r="9131" spans="1:12" x14ac:dyDescent="0.55000000000000004">
      <c r="A9131" s="24" t="str">
        <f t="shared" si="143"/>
        <v>10269</v>
      </c>
      <c r="B9131" s="24" t="s">
        <v>27</v>
      </c>
      <c r="C9131" s="25">
        <v>43058</v>
      </c>
      <c r="D9131" s="24">
        <f>IFERROR(VLOOKUP(B9131,'2017_GT Roster'!$B$6:$H$21,7, FALSE), "NO MATCH!!!")</f>
        <v>9</v>
      </c>
      <c r="E9131" s="24">
        <f>IFERROR(VLOOKUP(GAME_JUMP_REPORT_CONSOLIDATED!C9131,GAME_INDEX!$A$7:$E$34,5,FALSE), "NO MATCH")</f>
        <v>1026</v>
      </c>
      <c r="F9131" s="24" t="str">
        <f>IFERROR(VLOOKUP(C9131,GAME_INDEX!$A$7:$E$34,4,FALSE), "NO MATCH!!!")</f>
        <v>Pittsburgh</v>
      </c>
      <c r="G9131" t="s">
        <v>9112</v>
      </c>
      <c r="H9131" s="1">
        <v>43058</v>
      </c>
      <c r="I9131">
        <v>2052</v>
      </c>
      <c r="J9131" t="s">
        <v>7</v>
      </c>
      <c r="K9131" t="s">
        <v>27</v>
      </c>
      <c r="L9131">
        <v>16.100000000000001</v>
      </c>
    </row>
    <row r="9132" spans="1:12" x14ac:dyDescent="0.55000000000000004">
      <c r="A9132" s="24" t="str">
        <f t="shared" si="143"/>
        <v>10261</v>
      </c>
      <c r="B9132" s="24" t="s">
        <v>3254</v>
      </c>
      <c r="C9132" s="25">
        <v>43058</v>
      </c>
      <c r="D9132" s="24">
        <f>IFERROR(VLOOKUP(B9132,'2017_GT Roster'!$B$6:$H$21,7, FALSE), "NO MATCH!!!")</f>
        <v>1</v>
      </c>
      <c r="E9132" s="24">
        <f>IFERROR(VLOOKUP(GAME_JUMP_REPORT_CONSOLIDATED!C9132,GAME_INDEX!$A$7:$E$34,5,FALSE), "NO MATCH")</f>
        <v>1026</v>
      </c>
      <c r="F9132" s="24" t="str">
        <f>IFERROR(VLOOKUP(C9132,GAME_INDEX!$A$7:$E$34,4,FALSE), "NO MATCH!!!")</f>
        <v>Pittsburgh</v>
      </c>
      <c r="G9132" t="s">
        <v>9113</v>
      </c>
      <c r="H9132" s="1">
        <v>43058</v>
      </c>
      <c r="I9132">
        <v>2066</v>
      </c>
      <c r="J9132" t="s">
        <v>7</v>
      </c>
      <c r="K9132" t="s">
        <v>3254</v>
      </c>
      <c r="L9132">
        <v>19.2</v>
      </c>
    </row>
    <row r="9133" spans="1:12" x14ac:dyDescent="0.55000000000000004">
      <c r="A9133" s="24" t="str">
        <f t="shared" si="143"/>
        <v>102610</v>
      </c>
      <c r="B9133" s="24" t="s">
        <v>5225</v>
      </c>
      <c r="C9133" s="25">
        <v>43058</v>
      </c>
      <c r="D9133" s="24">
        <f>IFERROR(VLOOKUP(B9133,'2017_GT Roster'!$B$6:$H$21,7, FALSE), "NO MATCH!!!")</f>
        <v>10</v>
      </c>
      <c r="E9133" s="24">
        <f>IFERROR(VLOOKUP(GAME_JUMP_REPORT_CONSOLIDATED!C9133,GAME_INDEX!$A$7:$E$34,5,FALSE), "NO MATCH")</f>
        <v>1026</v>
      </c>
      <c r="F9133" s="24" t="str">
        <f>IFERROR(VLOOKUP(C9133,GAME_INDEX!$A$7:$E$34,4,FALSE), "NO MATCH!!!")</f>
        <v>Pittsburgh</v>
      </c>
      <c r="G9133" t="s">
        <v>9114</v>
      </c>
      <c r="H9133" s="1">
        <v>43058</v>
      </c>
      <c r="I9133">
        <v>2066</v>
      </c>
      <c r="J9133" t="s">
        <v>7</v>
      </c>
      <c r="K9133" t="s">
        <v>5225</v>
      </c>
      <c r="L9133">
        <v>11.8</v>
      </c>
    </row>
    <row r="9134" spans="1:12" x14ac:dyDescent="0.55000000000000004">
      <c r="A9134" s="24" t="str">
        <f t="shared" si="143"/>
        <v>10269</v>
      </c>
      <c r="B9134" s="24" t="s">
        <v>27</v>
      </c>
      <c r="C9134" s="25">
        <v>43058</v>
      </c>
      <c r="D9134" s="24">
        <f>IFERROR(VLOOKUP(B9134,'2017_GT Roster'!$B$6:$H$21,7, FALSE), "NO MATCH!!!")</f>
        <v>9</v>
      </c>
      <c r="E9134" s="24">
        <f>IFERROR(VLOOKUP(GAME_JUMP_REPORT_CONSOLIDATED!C9134,GAME_INDEX!$A$7:$E$34,5,FALSE), "NO MATCH")</f>
        <v>1026</v>
      </c>
      <c r="F9134" s="24" t="str">
        <f>IFERROR(VLOOKUP(C9134,GAME_INDEX!$A$7:$E$34,4,FALSE), "NO MATCH!!!")</f>
        <v>Pittsburgh</v>
      </c>
      <c r="G9134" t="s">
        <v>9115</v>
      </c>
      <c r="H9134" s="1">
        <v>43058</v>
      </c>
      <c r="I9134">
        <v>2098</v>
      </c>
      <c r="J9134" t="s">
        <v>7</v>
      </c>
      <c r="K9134" t="s">
        <v>27</v>
      </c>
      <c r="L9134">
        <v>13.8</v>
      </c>
    </row>
    <row r="9135" spans="1:12" x14ac:dyDescent="0.55000000000000004">
      <c r="A9135" s="24" t="str">
        <f t="shared" si="143"/>
        <v>102633</v>
      </c>
      <c r="B9135" s="24" t="s">
        <v>32</v>
      </c>
      <c r="C9135" s="25">
        <v>43058</v>
      </c>
      <c r="D9135" s="24">
        <f>IFERROR(VLOOKUP(B9135,'2017_GT Roster'!$B$6:$H$21,7, FALSE), "NO MATCH!!!")</f>
        <v>33</v>
      </c>
      <c r="E9135" s="24">
        <f>IFERROR(VLOOKUP(GAME_JUMP_REPORT_CONSOLIDATED!C9135,GAME_INDEX!$A$7:$E$34,5,FALSE), "NO MATCH")</f>
        <v>1026</v>
      </c>
      <c r="F9135" s="24" t="str">
        <f>IFERROR(VLOOKUP(C9135,GAME_INDEX!$A$7:$E$34,4,FALSE), "NO MATCH!!!")</f>
        <v>Pittsburgh</v>
      </c>
      <c r="G9135" t="s">
        <v>9116</v>
      </c>
      <c r="H9135" s="1">
        <v>43058</v>
      </c>
      <c r="I9135">
        <v>2113</v>
      </c>
      <c r="J9135" t="s">
        <v>7</v>
      </c>
      <c r="K9135" t="s">
        <v>32</v>
      </c>
      <c r="L9135">
        <v>20</v>
      </c>
    </row>
    <row r="9136" spans="1:12" x14ac:dyDescent="0.55000000000000004">
      <c r="A9136" s="24" t="str">
        <f t="shared" si="143"/>
        <v>10269</v>
      </c>
      <c r="B9136" s="24" t="s">
        <v>27</v>
      </c>
      <c r="C9136" s="25">
        <v>43058</v>
      </c>
      <c r="D9136" s="24">
        <f>IFERROR(VLOOKUP(B9136,'2017_GT Roster'!$B$6:$H$21,7, FALSE), "NO MATCH!!!")</f>
        <v>9</v>
      </c>
      <c r="E9136" s="24">
        <f>IFERROR(VLOOKUP(GAME_JUMP_REPORT_CONSOLIDATED!C9136,GAME_INDEX!$A$7:$E$34,5,FALSE), "NO MATCH")</f>
        <v>1026</v>
      </c>
      <c r="F9136" s="24" t="str">
        <f>IFERROR(VLOOKUP(C9136,GAME_INDEX!$A$7:$E$34,4,FALSE), "NO MATCH!!!")</f>
        <v>Pittsburgh</v>
      </c>
      <c r="G9136" t="s">
        <v>9117</v>
      </c>
      <c r="H9136" s="1">
        <v>43058</v>
      </c>
      <c r="I9136">
        <v>2122</v>
      </c>
      <c r="J9136" t="s">
        <v>7</v>
      </c>
      <c r="K9136" t="s">
        <v>27</v>
      </c>
      <c r="L9136">
        <v>15.2</v>
      </c>
    </row>
    <row r="9137" spans="1:12" x14ac:dyDescent="0.55000000000000004">
      <c r="A9137" s="24" t="str">
        <f t="shared" si="143"/>
        <v>10269</v>
      </c>
      <c r="B9137" s="24" t="s">
        <v>27</v>
      </c>
      <c r="C9137" s="25">
        <v>43058</v>
      </c>
      <c r="D9137" s="24">
        <f>IFERROR(VLOOKUP(B9137,'2017_GT Roster'!$B$6:$H$21,7, FALSE), "NO MATCH!!!")</f>
        <v>9</v>
      </c>
      <c r="E9137" s="24">
        <f>IFERROR(VLOOKUP(GAME_JUMP_REPORT_CONSOLIDATED!C9137,GAME_INDEX!$A$7:$E$34,5,FALSE), "NO MATCH")</f>
        <v>1026</v>
      </c>
      <c r="F9137" s="24" t="str">
        <f>IFERROR(VLOOKUP(C9137,GAME_INDEX!$A$7:$E$34,4,FALSE), "NO MATCH!!!")</f>
        <v>Pittsburgh</v>
      </c>
      <c r="G9137" t="s">
        <v>9118</v>
      </c>
      <c r="H9137" s="1">
        <v>43058</v>
      </c>
      <c r="I9137">
        <v>2129</v>
      </c>
      <c r="J9137" t="s">
        <v>7</v>
      </c>
      <c r="K9137" t="s">
        <v>27</v>
      </c>
      <c r="L9137">
        <v>12</v>
      </c>
    </row>
    <row r="9138" spans="1:12" x14ac:dyDescent="0.55000000000000004">
      <c r="A9138" s="24" t="str">
        <f t="shared" si="143"/>
        <v>10269</v>
      </c>
      <c r="B9138" s="24" t="s">
        <v>27</v>
      </c>
      <c r="C9138" s="25">
        <v>43058</v>
      </c>
      <c r="D9138" s="24">
        <f>IFERROR(VLOOKUP(B9138,'2017_GT Roster'!$B$6:$H$21,7, FALSE), "NO MATCH!!!")</f>
        <v>9</v>
      </c>
      <c r="E9138" s="24">
        <f>IFERROR(VLOOKUP(GAME_JUMP_REPORT_CONSOLIDATED!C9138,GAME_INDEX!$A$7:$E$34,5,FALSE), "NO MATCH")</f>
        <v>1026</v>
      </c>
      <c r="F9138" s="24" t="str">
        <f>IFERROR(VLOOKUP(C9138,GAME_INDEX!$A$7:$E$34,4,FALSE), "NO MATCH!!!")</f>
        <v>Pittsburgh</v>
      </c>
      <c r="G9138" t="s">
        <v>9119</v>
      </c>
      <c r="H9138" s="1">
        <v>43058</v>
      </c>
      <c r="I9138">
        <v>2134</v>
      </c>
      <c r="J9138" t="s">
        <v>7</v>
      </c>
      <c r="K9138" t="s">
        <v>27</v>
      </c>
      <c r="L9138">
        <v>14.7</v>
      </c>
    </row>
    <row r="9139" spans="1:12" x14ac:dyDescent="0.55000000000000004">
      <c r="A9139" s="24" t="str">
        <f t="shared" si="143"/>
        <v>10261</v>
      </c>
      <c r="B9139" s="24" t="s">
        <v>3254</v>
      </c>
      <c r="C9139" s="25">
        <v>43058</v>
      </c>
      <c r="D9139" s="24">
        <f>IFERROR(VLOOKUP(B9139,'2017_GT Roster'!$B$6:$H$21,7, FALSE), "NO MATCH!!!")</f>
        <v>1</v>
      </c>
      <c r="E9139" s="24">
        <f>IFERROR(VLOOKUP(GAME_JUMP_REPORT_CONSOLIDATED!C9139,GAME_INDEX!$A$7:$E$34,5,FALSE), "NO MATCH")</f>
        <v>1026</v>
      </c>
      <c r="F9139" s="24" t="str">
        <f>IFERROR(VLOOKUP(C9139,GAME_INDEX!$A$7:$E$34,4,FALSE), "NO MATCH!!!")</f>
        <v>Pittsburgh</v>
      </c>
      <c r="G9139" t="s">
        <v>9120</v>
      </c>
      <c r="H9139" s="1">
        <v>43058</v>
      </c>
      <c r="I9139">
        <v>2136</v>
      </c>
      <c r="J9139" t="s">
        <v>7</v>
      </c>
      <c r="K9139" t="s">
        <v>3254</v>
      </c>
      <c r="L9139">
        <v>22.3</v>
      </c>
    </row>
    <row r="9140" spans="1:12" x14ac:dyDescent="0.55000000000000004">
      <c r="A9140" s="24" t="str">
        <f t="shared" si="143"/>
        <v>10269</v>
      </c>
      <c r="B9140" s="24" t="s">
        <v>27</v>
      </c>
      <c r="C9140" s="25">
        <v>43058</v>
      </c>
      <c r="D9140" s="24">
        <f>IFERROR(VLOOKUP(B9140,'2017_GT Roster'!$B$6:$H$21,7, FALSE), "NO MATCH!!!")</f>
        <v>9</v>
      </c>
      <c r="E9140" s="24">
        <f>IFERROR(VLOOKUP(GAME_JUMP_REPORT_CONSOLIDATED!C9140,GAME_INDEX!$A$7:$E$34,5,FALSE), "NO MATCH")</f>
        <v>1026</v>
      </c>
      <c r="F9140" s="24" t="str">
        <f>IFERROR(VLOOKUP(C9140,GAME_INDEX!$A$7:$E$34,4,FALSE), "NO MATCH!!!")</f>
        <v>Pittsburgh</v>
      </c>
      <c r="G9140" t="s">
        <v>9121</v>
      </c>
      <c r="H9140" s="1">
        <v>43058</v>
      </c>
      <c r="I9140">
        <v>2137</v>
      </c>
      <c r="J9140" t="s">
        <v>7</v>
      </c>
      <c r="K9140" t="s">
        <v>27</v>
      </c>
      <c r="L9140">
        <v>14</v>
      </c>
    </row>
    <row r="9141" spans="1:12" x14ac:dyDescent="0.55000000000000004">
      <c r="A9141" s="24" t="str">
        <f t="shared" si="143"/>
        <v>102633</v>
      </c>
      <c r="B9141" s="24" t="s">
        <v>32</v>
      </c>
      <c r="C9141" s="25">
        <v>43058</v>
      </c>
      <c r="D9141" s="24">
        <f>IFERROR(VLOOKUP(B9141,'2017_GT Roster'!$B$6:$H$21,7, FALSE), "NO MATCH!!!")</f>
        <v>33</v>
      </c>
      <c r="E9141" s="24">
        <f>IFERROR(VLOOKUP(GAME_JUMP_REPORT_CONSOLIDATED!C9141,GAME_INDEX!$A$7:$E$34,5,FALSE), "NO MATCH")</f>
        <v>1026</v>
      </c>
      <c r="F9141" s="24" t="str">
        <f>IFERROR(VLOOKUP(C9141,GAME_INDEX!$A$7:$E$34,4,FALSE), "NO MATCH!!!")</f>
        <v>Pittsburgh</v>
      </c>
      <c r="G9141" t="s">
        <v>9122</v>
      </c>
      <c r="H9141" s="1">
        <v>43058</v>
      </c>
      <c r="I9141">
        <v>2139</v>
      </c>
      <c r="J9141" t="s">
        <v>7</v>
      </c>
      <c r="K9141" t="s">
        <v>32</v>
      </c>
      <c r="L9141">
        <v>13</v>
      </c>
    </row>
    <row r="9142" spans="1:12" x14ac:dyDescent="0.55000000000000004">
      <c r="A9142" s="24" t="str">
        <f t="shared" si="143"/>
        <v>102611</v>
      </c>
      <c r="B9142" s="24" t="s">
        <v>14</v>
      </c>
      <c r="C9142" s="25">
        <v>43058</v>
      </c>
      <c r="D9142" s="24">
        <f>IFERROR(VLOOKUP(B9142,'2017_GT Roster'!$B$6:$H$21,7, FALSE), "NO MATCH!!!")</f>
        <v>11</v>
      </c>
      <c r="E9142" s="24">
        <f>IFERROR(VLOOKUP(GAME_JUMP_REPORT_CONSOLIDATED!C9142,GAME_INDEX!$A$7:$E$34,5,FALSE), "NO MATCH")</f>
        <v>1026</v>
      </c>
      <c r="F9142" s="24" t="str">
        <f>IFERROR(VLOOKUP(C9142,GAME_INDEX!$A$7:$E$34,4,FALSE), "NO MATCH!!!")</f>
        <v>Pittsburgh</v>
      </c>
      <c r="G9142" t="s">
        <v>9123</v>
      </c>
      <c r="H9142" s="1">
        <v>43058</v>
      </c>
      <c r="I9142">
        <v>2147</v>
      </c>
      <c r="J9142" t="s">
        <v>7</v>
      </c>
      <c r="K9142" t="s">
        <v>14</v>
      </c>
      <c r="L9142">
        <v>26</v>
      </c>
    </row>
    <row r="9143" spans="1:12" x14ac:dyDescent="0.55000000000000004">
      <c r="A9143" s="24" t="str">
        <f t="shared" si="143"/>
        <v>10261</v>
      </c>
      <c r="B9143" s="24" t="s">
        <v>3254</v>
      </c>
      <c r="C9143" s="25">
        <v>43058</v>
      </c>
      <c r="D9143" s="24">
        <f>IFERROR(VLOOKUP(B9143,'2017_GT Roster'!$B$6:$H$21,7, FALSE), "NO MATCH!!!")</f>
        <v>1</v>
      </c>
      <c r="E9143" s="24">
        <f>IFERROR(VLOOKUP(GAME_JUMP_REPORT_CONSOLIDATED!C9143,GAME_INDEX!$A$7:$E$34,5,FALSE), "NO MATCH")</f>
        <v>1026</v>
      </c>
      <c r="F9143" s="24" t="str">
        <f>IFERROR(VLOOKUP(C9143,GAME_INDEX!$A$7:$E$34,4,FALSE), "NO MATCH!!!")</f>
        <v>Pittsburgh</v>
      </c>
      <c r="G9143" t="s">
        <v>9124</v>
      </c>
      <c r="H9143" s="1">
        <v>43058</v>
      </c>
      <c r="I9143">
        <v>2148</v>
      </c>
      <c r="J9143" t="s">
        <v>7</v>
      </c>
      <c r="K9143" t="s">
        <v>3254</v>
      </c>
      <c r="L9143">
        <v>17.399999999999999</v>
      </c>
    </row>
    <row r="9144" spans="1:12" x14ac:dyDescent="0.55000000000000004">
      <c r="A9144" s="24" t="str">
        <f t="shared" si="143"/>
        <v>10263</v>
      </c>
      <c r="B9144" s="24" t="s">
        <v>3344</v>
      </c>
      <c r="C9144" s="25">
        <v>43058</v>
      </c>
      <c r="D9144" s="24">
        <f>IFERROR(VLOOKUP(B9144,'2017_GT Roster'!$B$6:$H$21,7, FALSE), "NO MATCH!!!")</f>
        <v>3</v>
      </c>
      <c r="E9144" s="24">
        <f>IFERROR(VLOOKUP(GAME_JUMP_REPORT_CONSOLIDATED!C9144,GAME_INDEX!$A$7:$E$34,5,FALSE), "NO MATCH")</f>
        <v>1026</v>
      </c>
      <c r="F9144" s="24" t="str">
        <f>IFERROR(VLOOKUP(C9144,GAME_INDEX!$A$7:$E$34,4,FALSE), "NO MATCH!!!")</f>
        <v>Pittsburgh</v>
      </c>
      <c r="G9144" t="s">
        <v>9125</v>
      </c>
      <c r="H9144" s="1">
        <v>43058</v>
      </c>
      <c r="I9144">
        <v>2149</v>
      </c>
      <c r="J9144" t="s">
        <v>7</v>
      </c>
      <c r="K9144" t="s">
        <v>3344</v>
      </c>
      <c r="L9144">
        <v>12.5</v>
      </c>
    </row>
    <row r="9145" spans="1:12" x14ac:dyDescent="0.55000000000000004">
      <c r="A9145" s="24" t="str">
        <f t="shared" si="143"/>
        <v>10263</v>
      </c>
      <c r="B9145" s="24" t="s">
        <v>3344</v>
      </c>
      <c r="C9145" s="25">
        <v>43058</v>
      </c>
      <c r="D9145" s="24">
        <f>IFERROR(VLOOKUP(B9145,'2017_GT Roster'!$B$6:$H$21,7, FALSE), "NO MATCH!!!")</f>
        <v>3</v>
      </c>
      <c r="E9145" s="24">
        <f>IFERROR(VLOOKUP(GAME_JUMP_REPORT_CONSOLIDATED!C9145,GAME_INDEX!$A$7:$E$34,5,FALSE), "NO MATCH")</f>
        <v>1026</v>
      </c>
      <c r="F9145" s="24" t="str">
        <f>IFERROR(VLOOKUP(C9145,GAME_INDEX!$A$7:$E$34,4,FALSE), "NO MATCH!!!")</f>
        <v>Pittsburgh</v>
      </c>
      <c r="G9145" t="s">
        <v>9126</v>
      </c>
      <c r="H9145" s="1">
        <v>43058</v>
      </c>
      <c r="I9145">
        <v>2150</v>
      </c>
      <c r="J9145" t="s">
        <v>7</v>
      </c>
      <c r="K9145" t="s">
        <v>3344</v>
      </c>
      <c r="L9145">
        <v>9.5</v>
      </c>
    </row>
    <row r="9146" spans="1:12" x14ac:dyDescent="0.55000000000000004">
      <c r="A9146" s="24" t="str">
        <f t="shared" si="143"/>
        <v>10261</v>
      </c>
      <c r="B9146" s="24" t="s">
        <v>3254</v>
      </c>
      <c r="C9146" s="25">
        <v>43058</v>
      </c>
      <c r="D9146" s="24">
        <f>IFERROR(VLOOKUP(B9146,'2017_GT Roster'!$B$6:$H$21,7, FALSE), "NO MATCH!!!")</f>
        <v>1</v>
      </c>
      <c r="E9146" s="24">
        <f>IFERROR(VLOOKUP(GAME_JUMP_REPORT_CONSOLIDATED!C9146,GAME_INDEX!$A$7:$E$34,5,FALSE), "NO MATCH")</f>
        <v>1026</v>
      </c>
      <c r="F9146" s="24" t="str">
        <f>IFERROR(VLOOKUP(C9146,GAME_INDEX!$A$7:$E$34,4,FALSE), "NO MATCH!!!")</f>
        <v>Pittsburgh</v>
      </c>
      <c r="G9146" t="s">
        <v>9127</v>
      </c>
      <c r="H9146" s="1">
        <v>43058</v>
      </c>
      <c r="I9146">
        <v>2151</v>
      </c>
      <c r="J9146" t="s">
        <v>7</v>
      </c>
      <c r="K9146" t="s">
        <v>3254</v>
      </c>
      <c r="L9146">
        <v>19.100000000000001</v>
      </c>
    </row>
    <row r="9147" spans="1:12" x14ac:dyDescent="0.55000000000000004">
      <c r="A9147" s="24" t="str">
        <f t="shared" si="143"/>
        <v>10263</v>
      </c>
      <c r="B9147" s="24" t="s">
        <v>3344</v>
      </c>
      <c r="C9147" s="25">
        <v>43058</v>
      </c>
      <c r="D9147" s="24">
        <f>IFERROR(VLOOKUP(B9147,'2017_GT Roster'!$B$6:$H$21,7, FALSE), "NO MATCH!!!")</f>
        <v>3</v>
      </c>
      <c r="E9147" s="24">
        <f>IFERROR(VLOOKUP(GAME_JUMP_REPORT_CONSOLIDATED!C9147,GAME_INDEX!$A$7:$E$34,5,FALSE), "NO MATCH")</f>
        <v>1026</v>
      </c>
      <c r="F9147" s="24" t="str">
        <f>IFERROR(VLOOKUP(C9147,GAME_INDEX!$A$7:$E$34,4,FALSE), "NO MATCH!!!")</f>
        <v>Pittsburgh</v>
      </c>
      <c r="G9147" t="s">
        <v>9128</v>
      </c>
      <c r="H9147" s="1">
        <v>43058</v>
      </c>
      <c r="I9147">
        <v>2151</v>
      </c>
      <c r="J9147" t="s">
        <v>7</v>
      </c>
      <c r="K9147" t="s">
        <v>3344</v>
      </c>
      <c r="L9147">
        <v>17.600000000000001</v>
      </c>
    </row>
    <row r="9148" spans="1:12" x14ac:dyDescent="0.55000000000000004">
      <c r="A9148" s="24" t="str">
        <f t="shared" si="143"/>
        <v>10263</v>
      </c>
      <c r="B9148" s="24" t="s">
        <v>3344</v>
      </c>
      <c r="C9148" s="25">
        <v>43058</v>
      </c>
      <c r="D9148" s="24">
        <f>IFERROR(VLOOKUP(B9148,'2017_GT Roster'!$B$6:$H$21,7, FALSE), "NO MATCH!!!")</f>
        <v>3</v>
      </c>
      <c r="E9148" s="24">
        <f>IFERROR(VLOOKUP(GAME_JUMP_REPORT_CONSOLIDATED!C9148,GAME_INDEX!$A$7:$E$34,5,FALSE), "NO MATCH")</f>
        <v>1026</v>
      </c>
      <c r="F9148" s="24" t="str">
        <f>IFERROR(VLOOKUP(C9148,GAME_INDEX!$A$7:$E$34,4,FALSE), "NO MATCH!!!")</f>
        <v>Pittsburgh</v>
      </c>
      <c r="G9148" t="s">
        <v>9129</v>
      </c>
      <c r="H9148" s="1">
        <v>43058</v>
      </c>
      <c r="I9148">
        <v>2152</v>
      </c>
      <c r="J9148" t="s">
        <v>7</v>
      </c>
      <c r="K9148" t="s">
        <v>3344</v>
      </c>
      <c r="L9148">
        <v>9.4</v>
      </c>
    </row>
    <row r="9149" spans="1:12" x14ac:dyDescent="0.55000000000000004">
      <c r="A9149" s="24" t="str">
        <f t="shared" si="143"/>
        <v>10261</v>
      </c>
      <c r="B9149" s="24" t="s">
        <v>3254</v>
      </c>
      <c r="C9149" s="25">
        <v>43058</v>
      </c>
      <c r="D9149" s="24">
        <f>IFERROR(VLOOKUP(B9149,'2017_GT Roster'!$B$6:$H$21,7, FALSE), "NO MATCH!!!")</f>
        <v>1</v>
      </c>
      <c r="E9149" s="24">
        <f>IFERROR(VLOOKUP(GAME_JUMP_REPORT_CONSOLIDATED!C9149,GAME_INDEX!$A$7:$E$34,5,FALSE), "NO MATCH")</f>
        <v>1026</v>
      </c>
      <c r="F9149" s="24" t="str">
        <f>IFERROR(VLOOKUP(C9149,GAME_INDEX!$A$7:$E$34,4,FALSE), "NO MATCH!!!")</f>
        <v>Pittsburgh</v>
      </c>
      <c r="G9149" t="s">
        <v>9130</v>
      </c>
      <c r="H9149" s="1">
        <v>43058</v>
      </c>
      <c r="I9149">
        <v>2170</v>
      </c>
      <c r="J9149" t="s">
        <v>7</v>
      </c>
      <c r="K9149" t="s">
        <v>3254</v>
      </c>
      <c r="L9149">
        <v>16.2</v>
      </c>
    </row>
    <row r="9150" spans="1:12" x14ac:dyDescent="0.55000000000000004">
      <c r="A9150" s="24" t="str">
        <f t="shared" si="143"/>
        <v>10269</v>
      </c>
      <c r="B9150" s="24" t="s">
        <v>27</v>
      </c>
      <c r="C9150" s="25">
        <v>43058</v>
      </c>
      <c r="D9150" s="24">
        <f>IFERROR(VLOOKUP(B9150,'2017_GT Roster'!$B$6:$H$21,7, FALSE), "NO MATCH!!!")</f>
        <v>9</v>
      </c>
      <c r="E9150" s="24">
        <f>IFERROR(VLOOKUP(GAME_JUMP_REPORT_CONSOLIDATED!C9150,GAME_INDEX!$A$7:$E$34,5,FALSE), "NO MATCH")</f>
        <v>1026</v>
      </c>
      <c r="F9150" s="24" t="str">
        <f>IFERROR(VLOOKUP(C9150,GAME_INDEX!$A$7:$E$34,4,FALSE), "NO MATCH!!!")</f>
        <v>Pittsburgh</v>
      </c>
      <c r="G9150" t="s">
        <v>9131</v>
      </c>
      <c r="H9150" s="1">
        <v>43058</v>
      </c>
      <c r="I9150">
        <v>2172</v>
      </c>
      <c r="J9150" t="s">
        <v>7</v>
      </c>
      <c r="K9150" t="s">
        <v>27</v>
      </c>
      <c r="L9150">
        <v>14.2</v>
      </c>
    </row>
    <row r="9151" spans="1:12" x14ac:dyDescent="0.55000000000000004">
      <c r="A9151" s="24" t="str">
        <f t="shared" si="143"/>
        <v>102611</v>
      </c>
      <c r="B9151" s="24" t="s">
        <v>14</v>
      </c>
      <c r="C9151" s="25">
        <v>43058</v>
      </c>
      <c r="D9151" s="24">
        <f>IFERROR(VLOOKUP(B9151,'2017_GT Roster'!$B$6:$H$21,7, FALSE), "NO MATCH!!!")</f>
        <v>11</v>
      </c>
      <c r="E9151" s="24">
        <f>IFERROR(VLOOKUP(GAME_JUMP_REPORT_CONSOLIDATED!C9151,GAME_INDEX!$A$7:$E$34,5,FALSE), "NO MATCH")</f>
        <v>1026</v>
      </c>
      <c r="F9151" s="24" t="str">
        <f>IFERROR(VLOOKUP(C9151,GAME_INDEX!$A$7:$E$34,4,FALSE), "NO MATCH!!!")</f>
        <v>Pittsburgh</v>
      </c>
      <c r="G9151" t="s">
        <v>9132</v>
      </c>
      <c r="H9151" s="1">
        <v>43058</v>
      </c>
      <c r="I9151">
        <v>2173</v>
      </c>
      <c r="J9151" t="s">
        <v>7</v>
      </c>
      <c r="K9151" t="s">
        <v>14</v>
      </c>
      <c r="L9151">
        <v>15.2</v>
      </c>
    </row>
    <row r="9152" spans="1:12" x14ac:dyDescent="0.55000000000000004">
      <c r="A9152" s="24" t="str">
        <f t="shared" si="143"/>
        <v>102633</v>
      </c>
      <c r="B9152" s="24" t="s">
        <v>32</v>
      </c>
      <c r="C9152" s="25">
        <v>43058</v>
      </c>
      <c r="D9152" s="24">
        <f>IFERROR(VLOOKUP(B9152,'2017_GT Roster'!$B$6:$H$21,7, FALSE), "NO MATCH!!!")</f>
        <v>33</v>
      </c>
      <c r="E9152" s="24">
        <f>IFERROR(VLOOKUP(GAME_JUMP_REPORT_CONSOLIDATED!C9152,GAME_INDEX!$A$7:$E$34,5,FALSE), "NO MATCH")</f>
        <v>1026</v>
      </c>
      <c r="F9152" s="24" t="str">
        <f>IFERROR(VLOOKUP(C9152,GAME_INDEX!$A$7:$E$34,4,FALSE), "NO MATCH!!!")</f>
        <v>Pittsburgh</v>
      </c>
      <c r="G9152" t="s">
        <v>9133</v>
      </c>
      <c r="H9152" s="1">
        <v>43058</v>
      </c>
      <c r="I9152">
        <v>2175</v>
      </c>
      <c r="J9152" t="s">
        <v>7</v>
      </c>
      <c r="K9152" t="s">
        <v>32</v>
      </c>
      <c r="L9152">
        <v>12.5</v>
      </c>
    </row>
    <row r="9153" spans="1:12" x14ac:dyDescent="0.55000000000000004">
      <c r="A9153" s="24" t="str">
        <f t="shared" si="143"/>
        <v>10263</v>
      </c>
      <c r="B9153" s="24" t="s">
        <v>3344</v>
      </c>
      <c r="C9153" s="25">
        <v>43058</v>
      </c>
      <c r="D9153" s="24">
        <f>IFERROR(VLOOKUP(B9153,'2017_GT Roster'!$B$6:$H$21,7, FALSE), "NO MATCH!!!")</f>
        <v>3</v>
      </c>
      <c r="E9153" s="24">
        <f>IFERROR(VLOOKUP(GAME_JUMP_REPORT_CONSOLIDATED!C9153,GAME_INDEX!$A$7:$E$34,5,FALSE), "NO MATCH")</f>
        <v>1026</v>
      </c>
      <c r="F9153" s="24" t="str">
        <f>IFERROR(VLOOKUP(C9153,GAME_INDEX!$A$7:$E$34,4,FALSE), "NO MATCH!!!")</f>
        <v>Pittsburgh</v>
      </c>
      <c r="G9153" t="s">
        <v>9134</v>
      </c>
      <c r="H9153" s="1">
        <v>43058</v>
      </c>
      <c r="I9153">
        <v>2182</v>
      </c>
      <c r="J9153" t="s">
        <v>7</v>
      </c>
      <c r="K9153" t="s">
        <v>3344</v>
      </c>
      <c r="L9153">
        <v>13.4</v>
      </c>
    </row>
    <row r="9154" spans="1:12" x14ac:dyDescent="0.55000000000000004">
      <c r="A9154" s="24" t="str">
        <f t="shared" si="143"/>
        <v>102633</v>
      </c>
      <c r="B9154" s="24" t="s">
        <v>32</v>
      </c>
      <c r="C9154" s="25">
        <v>43058</v>
      </c>
      <c r="D9154" s="24">
        <f>IFERROR(VLOOKUP(B9154,'2017_GT Roster'!$B$6:$H$21,7, FALSE), "NO MATCH!!!")</f>
        <v>33</v>
      </c>
      <c r="E9154" s="24">
        <f>IFERROR(VLOOKUP(GAME_JUMP_REPORT_CONSOLIDATED!C9154,GAME_INDEX!$A$7:$E$34,5,FALSE), "NO MATCH")</f>
        <v>1026</v>
      </c>
      <c r="F9154" s="24" t="str">
        <f>IFERROR(VLOOKUP(C9154,GAME_INDEX!$A$7:$E$34,4,FALSE), "NO MATCH!!!")</f>
        <v>Pittsburgh</v>
      </c>
      <c r="G9154" t="s">
        <v>9135</v>
      </c>
      <c r="H9154" s="1">
        <v>43058</v>
      </c>
      <c r="I9154">
        <v>2182</v>
      </c>
      <c r="J9154" t="s">
        <v>7</v>
      </c>
      <c r="K9154" t="s">
        <v>32</v>
      </c>
      <c r="L9154">
        <v>18.5</v>
      </c>
    </row>
    <row r="9155" spans="1:12" x14ac:dyDescent="0.55000000000000004">
      <c r="A9155" s="24" t="str">
        <f t="shared" si="143"/>
        <v>102611</v>
      </c>
      <c r="B9155" s="24" t="s">
        <v>14</v>
      </c>
      <c r="C9155" s="25">
        <v>43058</v>
      </c>
      <c r="D9155" s="24">
        <f>IFERROR(VLOOKUP(B9155,'2017_GT Roster'!$B$6:$H$21,7, FALSE), "NO MATCH!!!")</f>
        <v>11</v>
      </c>
      <c r="E9155" s="24">
        <f>IFERROR(VLOOKUP(GAME_JUMP_REPORT_CONSOLIDATED!C9155,GAME_INDEX!$A$7:$E$34,5,FALSE), "NO MATCH")</f>
        <v>1026</v>
      </c>
      <c r="F9155" s="24" t="str">
        <f>IFERROR(VLOOKUP(C9155,GAME_INDEX!$A$7:$E$34,4,FALSE), "NO MATCH!!!")</f>
        <v>Pittsburgh</v>
      </c>
      <c r="G9155" t="s">
        <v>9136</v>
      </c>
      <c r="H9155" s="1">
        <v>43058</v>
      </c>
      <c r="I9155">
        <v>2185</v>
      </c>
      <c r="J9155" t="s">
        <v>7</v>
      </c>
      <c r="K9155" t="s">
        <v>14</v>
      </c>
      <c r="L9155">
        <v>18.7</v>
      </c>
    </row>
    <row r="9156" spans="1:12" x14ac:dyDescent="0.55000000000000004">
      <c r="A9156" s="24" t="str">
        <f t="shared" si="143"/>
        <v>10261</v>
      </c>
      <c r="B9156" s="24" t="s">
        <v>3254</v>
      </c>
      <c r="C9156" s="25">
        <v>43058</v>
      </c>
      <c r="D9156" s="24">
        <f>IFERROR(VLOOKUP(B9156,'2017_GT Roster'!$B$6:$H$21,7, FALSE), "NO MATCH!!!")</f>
        <v>1</v>
      </c>
      <c r="E9156" s="24">
        <f>IFERROR(VLOOKUP(GAME_JUMP_REPORT_CONSOLIDATED!C9156,GAME_INDEX!$A$7:$E$34,5,FALSE), "NO MATCH")</f>
        <v>1026</v>
      </c>
      <c r="F9156" s="24" t="str">
        <f>IFERROR(VLOOKUP(C9156,GAME_INDEX!$A$7:$E$34,4,FALSE), "NO MATCH!!!")</f>
        <v>Pittsburgh</v>
      </c>
      <c r="G9156" t="s">
        <v>9137</v>
      </c>
      <c r="H9156" s="1">
        <v>43058</v>
      </c>
      <c r="I9156">
        <v>2185</v>
      </c>
      <c r="J9156" t="s">
        <v>7</v>
      </c>
      <c r="K9156" t="s">
        <v>3254</v>
      </c>
      <c r="L9156">
        <v>19.3</v>
      </c>
    </row>
    <row r="9157" spans="1:12" x14ac:dyDescent="0.55000000000000004">
      <c r="A9157" s="24" t="str">
        <f t="shared" si="143"/>
        <v>10263</v>
      </c>
      <c r="B9157" s="24" t="s">
        <v>3344</v>
      </c>
      <c r="C9157" s="25">
        <v>43058</v>
      </c>
      <c r="D9157" s="24">
        <f>IFERROR(VLOOKUP(B9157,'2017_GT Roster'!$B$6:$H$21,7, FALSE), "NO MATCH!!!")</f>
        <v>3</v>
      </c>
      <c r="E9157" s="24">
        <f>IFERROR(VLOOKUP(GAME_JUMP_REPORT_CONSOLIDATED!C9157,GAME_INDEX!$A$7:$E$34,5,FALSE), "NO MATCH")</f>
        <v>1026</v>
      </c>
      <c r="F9157" s="24" t="str">
        <f>IFERROR(VLOOKUP(C9157,GAME_INDEX!$A$7:$E$34,4,FALSE), "NO MATCH!!!")</f>
        <v>Pittsburgh</v>
      </c>
      <c r="G9157" t="s">
        <v>9138</v>
      </c>
      <c r="H9157" s="1">
        <v>43058</v>
      </c>
      <c r="I9157">
        <v>2186</v>
      </c>
      <c r="J9157" t="s">
        <v>7</v>
      </c>
      <c r="K9157" t="s">
        <v>3344</v>
      </c>
      <c r="L9157">
        <v>16.399999999999999</v>
      </c>
    </row>
    <row r="9158" spans="1:12" x14ac:dyDescent="0.55000000000000004">
      <c r="A9158" s="24" t="str">
        <f t="shared" si="143"/>
        <v>10261</v>
      </c>
      <c r="B9158" s="24" t="s">
        <v>3254</v>
      </c>
      <c r="C9158" s="25">
        <v>43058</v>
      </c>
      <c r="D9158" s="24">
        <f>IFERROR(VLOOKUP(B9158,'2017_GT Roster'!$B$6:$H$21,7, FALSE), "NO MATCH!!!")</f>
        <v>1</v>
      </c>
      <c r="E9158" s="24">
        <f>IFERROR(VLOOKUP(GAME_JUMP_REPORT_CONSOLIDATED!C9158,GAME_INDEX!$A$7:$E$34,5,FALSE), "NO MATCH")</f>
        <v>1026</v>
      </c>
      <c r="F9158" s="24" t="str">
        <f>IFERROR(VLOOKUP(C9158,GAME_INDEX!$A$7:$E$34,4,FALSE), "NO MATCH!!!")</f>
        <v>Pittsburgh</v>
      </c>
      <c r="G9158" t="s">
        <v>9139</v>
      </c>
      <c r="H9158" s="1">
        <v>43058</v>
      </c>
      <c r="I9158">
        <v>2187</v>
      </c>
      <c r="J9158" t="s">
        <v>7</v>
      </c>
      <c r="K9158" t="s">
        <v>3254</v>
      </c>
      <c r="L9158">
        <v>12.3</v>
      </c>
    </row>
    <row r="9159" spans="1:12" x14ac:dyDescent="0.55000000000000004">
      <c r="A9159" s="24" t="str">
        <f t="shared" si="143"/>
        <v>10268</v>
      </c>
      <c r="B9159" s="24" t="s">
        <v>34</v>
      </c>
      <c r="C9159" s="25">
        <v>43058</v>
      </c>
      <c r="D9159" s="24">
        <f>IFERROR(VLOOKUP(B9159,'2017_GT Roster'!$B$6:$H$21,7, FALSE), "NO MATCH!!!")</f>
        <v>8</v>
      </c>
      <c r="E9159" s="24">
        <f>IFERROR(VLOOKUP(GAME_JUMP_REPORT_CONSOLIDATED!C9159,GAME_INDEX!$A$7:$E$34,5,FALSE), "NO MATCH")</f>
        <v>1026</v>
      </c>
      <c r="F9159" s="24" t="str">
        <f>IFERROR(VLOOKUP(C9159,GAME_INDEX!$A$7:$E$34,4,FALSE), "NO MATCH!!!")</f>
        <v>Pittsburgh</v>
      </c>
      <c r="G9159" t="s">
        <v>9140</v>
      </c>
      <c r="H9159" s="1">
        <v>43058</v>
      </c>
      <c r="I9159">
        <v>2187</v>
      </c>
      <c r="J9159" t="s">
        <v>7</v>
      </c>
      <c r="K9159" t="s">
        <v>34</v>
      </c>
      <c r="L9159">
        <v>12.9</v>
      </c>
    </row>
    <row r="9160" spans="1:12" x14ac:dyDescent="0.55000000000000004">
      <c r="A9160" s="24" t="str">
        <f t="shared" si="143"/>
        <v>10269</v>
      </c>
      <c r="B9160" s="24" t="s">
        <v>27</v>
      </c>
      <c r="C9160" s="25">
        <v>43058</v>
      </c>
      <c r="D9160" s="24">
        <f>IFERROR(VLOOKUP(B9160,'2017_GT Roster'!$B$6:$H$21,7, FALSE), "NO MATCH!!!")</f>
        <v>9</v>
      </c>
      <c r="E9160" s="24">
        <f>IFERROR(VLOOKUP(GAME_JUMP_REPORT_CONSOLIDATED!C9160,GAME_INDEX!$A$7:$E$34,5,FALSE), "NO MATCH")</f>
        <v>1026</v>
      </c>
      <c r="F9160" s="24" t="str">
        <f>IFERROR(VLOOKUP(C9160,GAME_INDEX!$A$7:$E$34,4,FALSE), "NO MATCH!!!")</f>
        <v>Pittsburgh</v>
      </c>
      <c r="G9160" t="s">
        <v>9141</v>
      </c>
      <c r="H9160" s="1">
        <v>43058</v>
      </c>
      <c r="I9160">
        <v>2290</v>
      </c>
      <c r="J9160" t="s">
        <v>7</v>
      </c>
      <c r="K9160" t="s">
        <v>27</v>
      </c>
      <c r="L9160">
        <v>12.7</v>
      </c>
    </row>
    <row r="9161" spans="1:12" x14ac:dyDescent="0.55000000000000004">
      <c r="A9161" s="24" t="str">
        <f t="shared" si="143"/>
        <v>10269</v>
      </c>
      <c r="B9161" s="24" t="s">
        <v>27</v>
      </c>
      <c r="C9161" s="25">
        <v>43058</v>
      </c>
      <c r="D9161" s="24">
        <f>IFERROR(VLOOKUP(B9161,'2017_GT Roster'!$B$6:$H$21,7, FALSE), "NO MATCH!!!")</f>
        <v>9</v>
      </c>
      <c r="E9161" s="24">
        <f>IFERROR(VLOOKUP(GAME_JUMP_REPORT_CONSOLIDATED!C9161,GAME_INDEX!$A$7:$E$34,5,FALSE), "NO MATCH")</f>
        <v>1026</v>
      </c>
      <c r="F9161" s="24" t="str">
        <f>IFERROR(VLOOKUP(C9161,GAME_INDEX!$A$7:$E$34,4,FALSE), "NO MATCH!!!")</f>
        <v>Pittsburgh</v>
      </c>
      <c r="G9161" t="s">
        <v>9142</v>
      </c>
      <c r="H9161" s="1">
        <v>43058</v>
      </c>
      <c r="I9161">
        <v>2298</v>
      </c>
      <c r="J9161" t="s">
        <v>7</v>
      </c>
      <c r="K9161" t="s">
        <v>27</v>
      </c>
      <c r="L9161">
        <v>11.9</v>
      </c>
    </row>
    <row r="9162" spans="1:12" x14ac:dyDescent="0.55000000000000004">
      <c r="A9162" s="24" t="str">
        <f t="shared" si="143"/>
        <v>10261</v>
      </c>
      <c r="B9162" s="24" t="s">
        <v>3254</v>
      </c>
      <c r="C9162" s="25">
        <v>43058</v>
      </c>
      <c r="D9162" s="24">
        <f>IFERROR(VLOOKUP(B9162,'2017_GT Roster'!$B$6:$H$21,7, FALSE), "NO MATCH!!!")</f>
        <v>1</v>
      </c>
      <c r="E9162" s="24">
        <f>IFERROR(VLOOKUP(GAME_JUMP_REPORT_CONSOLIDATED!C9162,GAME_INDEX!$A$7:$E$34,5,FALSE), "NO MATCH")</f>
        <v>1026</v>
      </c>
      <c r="F9162" s="24" t="str">
        <f>IFERROR(VLOOKUP(C9162,GAME_INDEX!$A$7:$E$34,4,FALSE), "NO MATCH!!!")</f>
        <v>Pittsburgh</v>
      </c>
      <c r="G9162" t="s">
        <v>9143</v>
      </c>
      <c r="H9162" s="1">
        <v>43058</v>
      </c>
      <c r="I9162">
        <v>2304</v>
      </c>
      <c r="J9162" t="s">
        <v>7</v>
      </c>
      <c r="K9162" t="s">
        <v>3254</v>
      </c>
      <c r="L9162">
        <v>22.3</v>
      </c>
    </row>
    <row r="9163" spans="1:12" x14ac:dyDescent="0.55000000000000004">
      <c r="A9163" s="24" t="str">
        <f t="shared" si="143"/>
        <v>10263</v>
      </c>
      <c r="B9163" s="24" t="s">
        <v>3344</v>
      </c>
      <c r="C9163" s="25">
        <v>43058</v>
      </c>
      <c r="D9163" s="24">
        <f>IFERROR(VLOOKUP(B9163,'2017_GT Roster'!$B$6:$H$21,7, FALSE), "NO MATCH!!!")</f>
        <v>3</v>
      </c>
      <c r="E9163" s="24">
        <f>IFERROR(VLOOKUP(GAME_JUMP_REPORT_CONSOLIDATED!C9163,GAME_INDEX!$A$7:$E$34,5,FALSE), "NO MATCH")</f>
        <v>1026</v>
      </c>
      <c r="F9163" s="24" t="str">
        <f>IFERROR(VLOOKUP(C9163,GAME_INDEX!$A$7:$E$34,4,FALSE), "NO MATCH!!!")</f>
        <v>Pittsburgh</v>
      </c>
      <c r="G9163" t="s">
        <v>9144</v>
      </c>
      <c r="H9163" s="1">
        <v>43058</v>
      </c>
      <c r="I9163">
        <v>2304</v>
      </c>
      <c r="J9163" t="s">
        <v>7</v>
      </c>
      <c r="K9163" t="s">
        <v>3344</v>
      </c>
      <c r="L9163">
        <v>11</v>
      </c>
    </row>
    <row r="9164" spans="1:12" x14ac:dyDescent="0.55000000000000004">
      <c r="A9164" s="24" t="str">
        <f t="shared" si="143"/>
        <v>102633</v>
      </c>
      <c r="B9164" s="24" t="s">
        <v>32</v>
      </c>
      <c r="C9164" s="25">
        <v>43058</v>
      </c>
      <c r="D9164" s="24">
        <f>IFERROR(VLOOKUP(B9164,'2017_GT Roster'!$B$6:$H$21,7, FALSE), "NO MATCH!!!")</f>
        <v>33</v>
      </c>
      <c r="E9164" s="24">
        <f>IFERROR(VLOOKUP(GAME_JUMP_REPORT_CONSOLIDATED!C9164,GAME_INDEX!$A$7:$E$34,5,FALSE), "NO MATCH")</f>
        <v>1026</v>
      </c>
      <c r="F9164" s="24" t="str">
        <f>IFERROR(VLOOKUP(C9164,GAME_INDEX!$A$7:$E$34,4,FALSE), "NO MATCH!!!")</f>
        <v>Pittsburgh</v>
      </c>
      <c r="G9164" t="s">
        <v>9145</v>
      </c>
      <c r="H9164" s="1">
        <v>43058</v>
      </c>
      <c r="I9164">
        <v>2306</v>
      </c>
      <c r="J9164" t="s">
        <v>7</v>
      </c>
      <c r="K9164" t="s">
        <v>32</v>
      </c>
      <c r="L9164">
        <v>14.2</v>
      </c>
    </row>
    <row r="9165" spans="1:12" x14ac:dyDescent="0.55000000000000004">
      <c r="A9165" s="24" t="str">
        <f t="shared" si="143"/>
        <v>10261</v>
      </c>
      <c r="B9165" s="24" t="s">
        <v>3254</v>
      </c>
      <c r="C9165" s="25">
        <v>43058</v>
      </c>
      <c r="D9165" s="24">
        <f>IFERROR(VLOOKUP(B9165,'2017_GT Roster'!$B$6:$H$21,7, FALSE), "NO MATCH!!!")</f>
        <v>1</v>
      </c>
      <c r="E9165" s="24">
        <f>IFERROR(VLOOKUP(GAME_JUMP_REPORT_CONSOLIDATED!C9165,GAME_INDEX!$A$7:$E$34,5,FALSE), "NO MATCH")</f>
        <v>1026</v>
      </c>
      <c r="F9165" s="24" t="str">
        <f>IFERROR(VLOOKUP(C9165,GAME_INDEX!$A$7:$E$34,4,FALSE), "NO MATCH!!!")</f>
        <v>Pittsburgh</v>
      </c>
      <c r="G9165" t="s">
        <v>9146</v>
      </c>
      <c r="H9165" s="1">
        <v>43058</v>
      </c>
      <c r="I9165">
        <v>2312</v>
      </c>
      <c r="J9165" t="s">
        <v>7</v>
      </c>
      <c r="K9165" t="s">
        <v>3254</v>
      </c>
      <c r="L9165">
        <v>14.2</v>
      </c>
    </row>
    <row r="9166" spans="1:12" x14ac:dyDescent="0.55000000000000004">
      <c r="A9166" s="24" t="str">
        <f t="shared" si="143"/>
        <v>102611</v>
      </c>
      <c r="B9166" s="24" t="s">
        <v>14</v>
      </c>
      <c r="C9166" s="25">
        <v>43058</v>
      </c>
      <c r="D9166" s="24">
        <f>IFERROR(VLOOKUP(B9166,'2017_GT Roster'!$B$6:$H$21,7, FALSE), "NO MATCH!!!")</f>
        <v>11</v>
      </c>
      <c r="E9166" s="24">
        <f>IFERROR(VLOOKUP(GAME_JUMP_REPORT_CONSOLIDATED!C9166,GAME_INDEX!$A$7:$E$34,5,FALSE), "NO MATCH")</f>
        <v>1026</v>
      </c>
      <c r="F9166" s="24" t="str">
        <f>IFERROR(VLOOKUP(C9166,GAME_INDEX!$A$7:$E$34,4,FALSE), "NO MATCH!!!")</f>
        <v>Pittsburgh</v>
      </c>
      <c r="G9166" t="s">
        <v>9147</v>
      </c>
      <c r="H9166" s="1">
        <v>43058</v>
      </c>
      <c r="I9166">
        <v>2312</v>
      </c>
      <c r="J9166" t="s">
        <v>7</v>
      </c>
      <c r="K9166" t="s">
        <v>14</v>
      </c>
      <c r="L9166">
        <v>20</v>
      </c>
    </row>
    <row r="9167" spans="1:12" x14ac:dyDescent="0.55000000000000004">
      <c r="A9167" s="24" t="str">
        <f t="shared" si="143"/>
        <v>102633</v>
      </c>
      <c r="B9167" s="24" t="s">
        <v>32</v>
      </c>
      <c r="C9167" s="25">
        <v>43058</v>
      </c>
      <c r="D9167" s="24">
        <f>IFERROR(VLOOKUP(B9167,'2017_GT Roster'!$B$6:$H$21,7, FALSE), "NO MATCH!!!")</f>
        <v>33</v>
      </c>
      <c r="E9167" s="24">
        <f>IFERROR(VLOOKUP(GAME_JUMP_REPORT_CONSOLIDATED!C9167,GAME_INDEX!$A$7:$E$34,5,FALSE), "NO MATCH")</f>
        <v>1026</v>
      </c>
      <c r="F9167" s="24" t="str">
        <f>IFERROR(VLOOKUP(C9167,GAME_INDEX!$A$7:$E$34,4,FALSE), "NO MATCH!!!")</f>
        <v>Pittsburgh</v>
      </c>
      <c r="G9167" t="s">
        <v>9148</v>
      </c>
      <c r="H9167" s="1">
        <v>43058</v>
      </c>
      <c r="I9167">
        <v>2320</v>
      </c>
      <c r="J9167" t="s">
        <v>7</v>
      </c>
      <c r="K9167" t="s">
        <v>32</v>
      </c>
      <c r="L9167">
        <v>23.2</v>
      </c>
    </row>
    <row r="9168" spans="1:12" x14ac:dyDescent="0.55000000000000004">
      <c r="A9168" s="24" t="str">
        <f t="shared" si="143"/>
        <v>10269</v>
      </c>
      <c r="B9168" s="24" t="s">
        <v>27</v>
      </c>
      <c r="C9168" s="25">
        <v>43058</v>
      </c>
      <c r="D9168" s="24">
        <f>IFERROR(VLOOKUP(B9168,'2017_GT Roster'!$B$6:$H$21,7, FALSE), "NO MATCH!!!")</f>
        <v>9</v>
      </c>
      <c r="E9168" s="24">
        <f>IFERROR(VLOOKUP(GAME_JUMP_REPORT_CONSOLIDATED!C9168,GAME_INDEX!$A$7:$E$34,5,FALSE), "NO MATCH")</f>
        <v>1026</v>
      </c>
      <c r="F9168" s="24" t="str">
        <f>IFERROR(VLOOKUP(C9168,GAME_INDEX!$A$7:$E$34,4,FALSE), "NO MATCH!!!")</f>
        <v>Pittsburgh</v>
      </c>
      <c r="G9168" t="s">
        <v>9149</v>
      </c>
      <c r="H9168" s="1">
        <v>43058</v>
      </c>
      <c r="I9168">
        <v>2324</v>
      </c>
      <c r="J9168" t="s">
        <v>7</v>
      </c>
      <c r="K9168" t="s">
        <v>27</v>
      </c>
      <c r="L9168">
        <v>13.3</v>
      </c>
    </row>
    <row r="9169" spans="1:12" x14ac:dyDescent="0.55000000000000004">
      <c r="A9169" s="24" t="str">
        <f t="shared" si="143"/>
        <v>10261</v>
      </c>
      <c r="B9169" s="24" t="s">
        <v>3254</v>
      </c>
      <c r="C9169" s="25">
        <v>43058</v>
      </c>
      <c r="D9169" s="24">
        <f>IFERROR(VLOOKUP(B9169,'2017_GT Roster'!$B$6:$H$21,7, FALSE), "NO MATCH!!!")</f>
        <v>1</v>
      </c>
      <c r="E9169" s="24">
        <f>IFERROR(VLOOKUP(GAME_JUMP_REPORT_CONSOLIDATED!C9169,GAME_INDEX!$A$7:$E$34,5,FALSE), "NO MATCH")</f>
        <v>1026</v>
      </c>
      <c r="F9169" s="24" t="str">
        <f>IFERROR(VLOOKUP(C9169,GAME_INDEX!$A$7:$E$34,4,FALSE), "NO MATCH!!!")</f>
        <v>Pittsburgh</v>
      </c>
      <c r="G9169" t="s">
        <v>9150</v>
      </c>
      <c r="H9169" s="1">
        <v>43058</v>
      </c>
      <c r="I9169">
        <v>2338</v>
      </c>
      <c r="J9169" t="s">
        <v>7</v>
      </c>
      <c r="K9169" t="s">
        <v>3254</v>
      </c>
      <c r="L9169">
        <v>17.899999999999999</v>
      </c>
    </row>
    <row r="9170" spans="1:12" x14ac:dyDescent="0.55000000000000004">
      <c r="A9170" s="24" t="str">
        <f t="shared" si="143"/>
        <v>102623</v>
      </c>
      <c r="B9170" s="24" t="s">
        <v>19</v>
      </c>
      <c r="C9170" s="25">
        <v>43058</v>
      </c>
      <c r="D9170" s="24">
        <f>IFERROR(VLOOKUP(B9170,'2017_GT Roster'!$B$6:$H$21,7, FALSE), "NO MATCH!!!")</f>
        <v>23</v>
      </c>
      <c r="E9170" s="24">
        <f>IFERROR(VLOOKUP(GAME_JUMP_REPORT_CONSOLIDATED!C9170,GAME_INDEX!$A$7:$E$34,5,FALSE), "NO MATCH")</f>
        <v>1026</v>
      </c>
      <c r="F9170" s="24" t="str">
        <f>IFERROR(VLOOKUP(C9170,GAME_INDEX!$A$7:$E$34,4,FALSE), "NO MATCH!!!")</f>
        <v>Pittsburgh</v>
      </c>
      <c r="G9170" t="s">
        <v>9151</v>
      </c>
      <c r="H9170" s="1">
        <v>43058</v>
      </c>
      <c r="I9170">
        <v>2363</v>
      </c>
      <c r="J9170" t="s">
        <v>7</v>
      </c>
      <c r="K9170" t="s">
        <v>19</v>
      </c>
      <c r="L9170">
        <v>15.8</v>
      </c>
    </row>
    <row r="9171" spans="1:12" x14ac:dyDescent="0.55000000000000004">
      <c r="A9171" s="24" t="str">
        <f t="shared" si="143"/>
        <v>10263</v>
      </c>
      <c r="B9171" s="24" t="s">
        <v>3344</v>
      </c>
      <c r="C9171" s="25">
        <v>43058</v>
      </c>
      <c r="D9171" s="24">
        <f>IFERROR(VLOOKUP(B9171,'2017_GT Roster'!$B$6:$H$21,7, FALSE), "NO MATCH!!!")</f>
        <v>3</v>
      </c>
      <c r="E9171" s="24">
        <f>IFERROR(VLOOKUP(GAME_JUMP_REPORT_CONSOLIDATED!C9171,GAME_INDEX!$A$7:$E$34,5,FALSE), "NO MATCH")</f>
        <v>1026</v>
      </c>
      <c r="F9171" s="24" t="str">
        <f>IFERROR(VLOOKUP(C9171,GAME_INDEX!$A$7:$E$34,4,FALSE), "NO MATCH!!!")</f>
        <v>Pittsburgh</v>
      </c>
      <c r="G9171" t="s">
        <v>9152</v>
      </c>
      <c r="H9171" s="1">
        <v>43058</v>
      </c>
      <c r="I9171">
        <v>2375</v>
      </c>
      <c r="J9171" t="s">
        <v>7</v>
      </c>
      <c r="K9171" t="s">
        <v>3344</v>
      </c>
      <c r="L9171">
        <v>13.7</v>
      </c>
    </row>
    <row r="9172" spans="1:12" x14ac:dyDescent="0.55000000000000004">
      <c r="A9172" s="24" t="str">
        <f t="shared" si="143"/>
        <v>102611</v>
      </c>
      <c r="B9172" s="24" t="s">
        <v>14</v>
      </c>
      <c r="C9172" s="25">
        <v>43058</v>
      </c>
      <c r="D9172" s="24">
        <f>IFERROR(VLOOKUP(B9172,'2017_GT Roster'!$B$6:$H$21,7, FALSE), "NO MATCH!!!")</f>
        <v>11</v>
      </c>
      <c r="E9172" s="24">
        <f>IFERROR(VLOOKUP(GAME_JUMP_REPORT_CONSOLIDATED!C9172,GAME_INDEX!$A$7:$E$34,5,FALSE), "NO MATCH")</f>
        <v>1026</v>
      </c>
      <c r="F9172" s="24" t="str">
        <f>IFERROR(VLOOKUP(C9172,GAME_INDEX!$A$7:$E$34,4,FALSE), "NO MATCH!!!")</f>
        <v>Pittsburgh</v>
      </c>
      <c r="G9172" t="s">
        <v>9153</v>
      </c>
      <c r="H9172" s="1">
        <v>43058</v>
      </c>
      <c r="I9172">
        <v>2377</v>
      </c>
      <c r="J9172" t="s">
        <v>7</v>
      </c>
      <c r="K9172" t="s">
        <v>14</v>
      </c>
      <c r="L9172">
        <v>24.6</v>
      </c>
    </row>
    <row r="9173" spans="1:12" x14ac:dyDescent="0.55000000000000004">
      <c r="A9173" s="24" t="str">
        <f t="shared" si="143"/>
        <v>10269</v>
      </c>
      <c r="B9173" s="24" t="s">
        <v>27</v>
      </c>
      <c r="C9173" s="25">
        <v>43058</v>
      </c>
      <c r="D9173" s="24">
        <f>IFERROR(VLOOKUP(B9173,'2017_GT Roster'!$B$6:$H$21,7, FALSE), "NO MATCH!!!")</f>
        <v>9</v>
      </c>
      <c r="E9173" s="24">
        <f>IFERROR(VLOOKUP(GAME_JUMP_REPORT_CONSOLIDATED!C9173,GAME_INDEX!$A$7:$E$34,5,FALSE), "NO MATCH")</f>
        <v>1026</v>
      </c>
      <c r="F9173" s="24" t="str">
        <f>IFERROR(VLOOKUP(C9173,GAME_INDEX!$A$7:$E$34,4,FALSE), "NO MATCH!!!")</f>
        <v>Pittsburgh</v>
      </c>
      <c r="G9173" t="s">
        <v>9154</v>
      </c>
      <c r="H9173" s="1">
        <v>43058</v>
      </c>
      <c r="I9173">
        <v>2380</v>
      </c>
      <c r="J9173" t="s">
        <v>7</v>
      </c>
      <c r="K9173" t="s">
        <v>27</v>
      </c>
      <c r="L9173">
        <v>17.2</v>
      </c>
    </row>
    <row r="9174" spans="1:12" x14ac:dyDescent="0.55000000000000004">
      <c r="A9174" s="24" t="str">
        <f t="shared" si="143"/>
        <v>102623</v>
      </c>
      <c r="B9174" s="24" t="s">
        <v>19</v>
      </c>
      <c r="C9174" s="25">
        <v>43058</v>
      </c>
      <c r="D9174" s="24">
        <f>IFERROR(VLOOKUP(B9174,'2017_GT Roster'!$B$6:$H$21,7, FALSE), "NO MATCH!!!")</f>
        <v>23</v>
      </c>
      <c r="E9174" s="24">
        <f>IFERROR(VLOOKUP(GAME_JUMP_REPORT_CONSOLIDATED!C9174,GAME_INDEX!$A$7:$E$34,5,FALSE), "NO MATCH")</f>
        <v>1026</v>
      </c>
      <c r="F9174" s="24" t="str">
        <f>IFERROR(VLOOKUP(C9174,GAME_INDEX!$A$7:$E$34,4,FALSE), "NO MATCH!!!")</f>
        <v>Pittsburgh</v>
      </c>
      <c r="G9174" t="s">
        <v>9155</v>
      </c>
      <c r="H9174" s="1">
        <v>43058</v>
      </c>
      <c r="I9174">
        <v>2382</v>
      </c>
      <c r="J9174" t="s">
        <v>7</v>
      </c>
      <c r="K9174" t="s">
        <v>19</v>
      </c>
      <c r="L9174">
        <v>16</v>
      </c>
    </row>
    <row r="9175" spans="1:12" x14ac:dyDescent="0.55000000000000004">
      <c r="A9175" s="24" t="str">
        <f t="shared" si="143"/>
        <v>10263</v>
      </c>
      <c r="B9175" s="24" t="s">
        <v>3344</v>
      </c>
      <c r="C9175" s="25">
        <v>43058</v>
      </c>
      <c r="D9175" s="24">
        <f>IFERROR(VLOOKUP(B9175,'2017_GT Roster'!$B$6:$H$21,7, FALSE), "NO MATCH!!!")</f>
        <v>3</v>
      </c>
      <c r="E9175" s="24">
        <f>IFERROR(VLOOKUP(GAME_JUMP_REPORT_CONSOLIDATED!C9175,GAME_INDEX!$A$7:$E$34,5,FALSE), "NO MATCH")</f>
        <v>1026</v>
      </c>
      <c r="F9175" s="24" t="str">
        <f>IFERROR(VLOOKUP(C9175,GAME_INDEX!$A$7:$E$34,4,FALSE), "NO MATCH!!!")</f>
        <v>Pittsburgh</v>
      </c>
      <c r="G9175" t="s">
        <v>9156</v>
      </c>
      <c r="H9175" s="1">
        <v>43058</v>
      </c>
      <c r="I9175">
        <v>2393</v>
      </c>
      <c r="J9175" t="s">
        <v>7</v>
      </c>
      <c r="K9175" t="s">
        <v>3344</v>
      </c>
      <c r="L9175">
        <v>13.7</v>
      </c>
    </row>
    <row r="9176" spans="1:12" x14ac:dyDescent="0.55000000000000004">
      <c r="A9176" s="24" t="str">
        <f t="shared" si="143"/>
        <v>10264</v>
      </c>
      <c r="B9176" s="24" t="s">
        <v>3262</v>
      </c>
      <c r="C9176" s="25">
        <v>43058</v>
      </c>
      <c r="D9176" s="24">
        <f>IFERROR(VLOOKUP(B9176,'2017_GT Roster'!$B$6:$H$21,7, FALSE), "NO MATCH!!!")</f>
        <v>4</v>
      </c>
      <c r="E9176" s="24">
        <f>IFERROR(VLOOKUP(GAME_JUMP_REPORT_CONSOLIDATED!C9176,GAME_INDEX!$A$7:$E$34,5,FALSE), "NO MATCH")</f>
        <v>1026</v>
      </c>
      <c r="F9176" s="24" t="str">
        <f>IFERROR(VLOOKUP(C9176,GAME_INDEX!$A$7:$E$34,4,FALSE), "NO MATCH!!!")</f>
        <v>Pittsburgh</v>
      </c>
      <c r="G9176" t="s">
        <v>9157</v>
      </c>
      <c r="H9176" s="1">
        <v>43058</v>
      </c>
      <c r="I9176">
        <v>2401</v>
      </c>
      <c r="J9176" t="s">
        <v>7</v>
      </c>
      <c r="K9176" t="s">
        <v>3262</v>
      </c>
      <c r="L9176">
        <v>20.399999999999999</v>
      </c>
    </row>
    <row r="9177" spans="1:12" x14ac:dyDescent="0.55000000000000004">
      <c r="A9177" s="24" t="str">
        <f t="shared" si="143"/>
        <v>10269</v>
      </c>
      <c r="B9177" s="24" t="s">
        <v>27</v>
      </c>
      <c r="C9177" s="25">
        <v>43058</v>
      </c>
      <c r="D9177" s="24">
        <f>IFERROR(VLOOKUP(B9177,'2017_GT Roster'!$B$6:$H$21,7, FALSE), "NO MATCH!!!")</f>
        <v>9</v>
      </c>
      <c r="E9177" s="24">
        <f>IFERROR(VLOOKUP(GAME_JUMP_REPORT_CONSOLIDATED!C9177,GAME_INDEX!$A$7:$E$34,5,FALSE), "NO MATCH")</f>
        <v>1026</v>
      </c>
      <c r="F9177" s="24" t="str">
        <f>IFERROR(VLOOKUP(C9177,GAME_INDEX!$A$7:$E$34,4,FALSE), "NO MATCH!!!")</f>
        <v>Pittsburgh</v>
      </c>
      <c r="G9177" t="s">
        <v>9158</v>
      </c>
      <c r="H9177" s="1">
        <v>43058</v>
      </c>
      <c r="I9177">
        <v>2410</v>
      </c>
      <c r="J9177" t="s">
        <v>7</v>
      </c>
      <c r="K9177" t="s">
        <v>27</v>
      </c>
      <c r="L9177">
        <v>13.7</v>
      </c>
    </row>
    <row r="9178" spans="1:12" x14ac:dyDescent="0.55000000000000004">
      <c r="A9178" s="24" t="str">
        <f t="shared" si="143"/>
        <v>10269</v>
      </c>
      <c r="B9178" s="24" t="s">
        <v>27</v>
      </c>
      <c r="C9178" s="25">
        <v>43058</v>
      </c>
      <c r="D9178" s="24">
        <f>IFERROR(VLOOKUP(B9178,'2017_GT Roster'!$B$6:$H$21,7, FALSE), "NO MATCH!!!")</f>
        <v>9</v>
      </c>
      <c r="E9178" s="24">
        <f>IFERROR(VLOOKUP(GAME_JUMP_REPORT_CONSOLIDATED!C9178,GAME_INDEX!$A$7:$E$34,5,FALSE), "NO MATCH")</f>
        <v>1026</v>
      </c>
      <c r="F9178" s="24" t="str">
        <f>IFERROR(VLOOKUP(C9178,GAME_INDEX!$A$7:$E$34,4,FALSE), "NO MATCH!!!")</f>
        <v>Pittsburgh</v>
      </c>
      <c r="G9178" t="s">
        <v>9159</v>
      </c>
      <c r="H9178" s="1">
        <v>43058</v>
      </c>
      <c r="I9178">
        <v>2413</v>
      </c>
      <c r="J9178" t="s">
        <v>7</v>
      </c>
      <c r="K9178" t="s">
        <v>27</v>
      </c>
      <c r="L9178">
        <v>11.2</v>
      </c>
    </row>
    <row r="9179" spans="1:12" x14ac:dyDescent="0.55000000000000004">
      <c r="A9179" s="24" t="str">
        <f t="shared" si="143"/>
        <v>102611</v>
      </c>
      <c r="B9179" s="24" t="s">
        <v>14</v>
      </c>
      <c r="C9179" s="25">
        <v>43058</v>
      </c>
      <c r="D9179" s="24">
        <f>IFERROR(VLOOKUP(B9179,'2017_GT Roster'!$B$6:$H$21,7, FALSE), "NO MATCH!!!")</f>
        <v>11</v>
      </c>
      <c r="E9179" s="24">
        <f>IFERROR(VLOOKUP(GAME_JUMP_REPORT_CONSOLIDATED!C9179,GAME_INDEX!$A$7:$E$34,5,FALSE), "NO MATCH")</f>
        <v>1026</v>
      </c>
      <c r="F9179" s="24" t="str">
        <f>IFERROR(VLOOKUP(C9179,GAME_INDEX!$A$7:$E$34,4,FALSE), "NO MATCH!!!")</f>
        <v>Pittsburgh</v>
      </c>
      <c r="G9179" t="s">
        <v>9160</v>
      </c>
      <c r="H9179" s="1">
        <v>43058</v>
      </c>
      <c r="I9179">
        <v>2428</v>
      </c>
      <c r="J9179" t="s">
        <v>7</v>
      </c>
      <c r="K9179" t="s">
        <v>14</v>
      </c>
      <c r="L9179">
        <v>26</v>
      </c>
    </row>
    <row r="9180" spans="1:12" x14ac:dyDescent="0.55000000000000004">
      <c r="A9180" s="24" t="str">
        <f t="shared" si="143"/>
        <v>10268</v>
      </c>
      <c r="B9180" s="24" t="s">
        <v>34</v>
      </c>
      <c r="C9180" s="25">
        <v>43058</v>
      </c>
      <c r="D9180" s="24">
        <f>IFERROR(VLOOKUP(B9180,'2017_GT Roster'!$B$6:$H$21,7, FALSE), "NO MATCH!!!")</f>
        <v>8</v>
      </c>
      <c r="E9180" s="24">
        <f>IFERROR(VLOOKUP(GAME_JUMP_REPORT_CONSOLIDATED!C9180,GAME_INDEX!$A$7:$E$34,5,FALSE), "NO MATCH")</f>
        <v>1026</v>
      </c>
      <c r="F9180" s="24" t="str">
        <f>IFERROR(VLOOKUP(C9180,GAME_INDEX!$A$7:$E$34,4,FALSE), "NO MATCH!!!")</f>
        <v>Pittsburgh</v>
      </c>
      <c r="G9180" t="s">
        <v>9161</v>
      </c>
      <c r="H9180" s="1">
        <v>43058</v>
      </c>
      <c r="I9180">
        <v>2435</v>
      </c>
      <c r="J9180" t="s">
        <v>7</v>
      </c>
      <c r="K9180" t="s">
        <v>34</v>
      </c>
      <c r="L9180">
        <v>15.2</v>
      </c>
    </row>
    <row r="9181" spans="1:12" x14ac:dyDescent="0.55000000000000004">
      <c r="A9181" s="24" t="str">
        <f t="shared" si="143"/>
        <v>10268</v>
      </c>
      <c r="B9181" s="24" t="s">
        <v>34</v>
      </c>
      <c r="C9181" s="25">
        <v>43058</v>
      </c>
      <c r="D9181" s="24">
        <f>IFERROR(VLOOKUP(B9181,'2017_GT Roster'!$B$6:$H$21,7, FALSE), "NO MATCH!!!")</f>
        <v>8</v>
      </c>
      <c r="E9181" s="24">
        <f>IFERROR(VLOOKUP(GAME_JUMP_REPORT_CONSOLIDATED!C9181,GAME_INDEX!$A$7:$E$34,5,FALSE), "NO MATCH")</f>
        <v>1026</v>
      </c>
      <c r="F9181" s="24" t="str">
        <f>IFERROR(VLOOKUP(C9181,GAME_INDEX!$A$7:$E$34,4,FALSE), "NO MATCH!!!")</f>
        <v>Pittsburgh</v>
      </c>
      <c r="G9181" t="s">
        <v>9162</v>
      </c>
      <c r="H9181" s="1">
        <v>43058</v>
      </c>
      <c r="I9181">
        <v>2436</v>
      </c>
      <c r="J9181" t="s">
        <v>7</v>
      </c>
      <c r="K9181" t="s">
        <v>34</v>
      </c>
      <c r="L9181">
        <v>12.4</v>
      </c>
    </row>
    <row r="9182" spans="1:12" x14ac:dyDescent="0.55000000000000004">
      <c r="A9182" s="24" t="str">
        <f t="shared" si="143"/>
        <v>10269</v>
      </c>
      <c r="B9182" s="24" t="s">
        <v>27</v>
      </c>
      <c r="C9182" s="25">
        <v>43058</v>
      </c>
      <c r="D9182" s="24">
        <f>IFERROR(VLOOKUP(B9182,'2017_GT Roster'!$B$6:$H$21,7, FALSE), "NO MATCH!!!")</f>
        <v>9</v>
      </c>
      <c r="E9182" s="24">
        <f>IFERROR(VLOOKUP(GAME_JUMP_REPORT_CONSOLIDATED!C9182,GAME_INDEX!$A$7:$E$34,5,FALSE), "NO MATCH")</f>
        <v>1026</v>
      </c>
      <c r="F9182" s="24" t="str">
        <f>IFERROR(VLOOKUP(C9182,GAME_INDEX!$A$7:$E$34,4,FALSE), "NO MATCH!!!")</f>
        <v>Pittsburgh</v>
      </c>
      <c r="G9182" t="s">
        <v>9163</v>
      </c>
      <c r="H9182" s="1">
        <v>43058</v>
      </c>
      <c r="I9182">
        <v>2439</v>
      </c>
      <c r="J9182" t="s">
        <v>7</v>
      </c>
      <c r="K9182" t="s">
        <v>27</v>
      </c>
      <c r="L9182">
        <v>11.3</v>
      </c>
    </row>
    <row r="9183" spans="1:12" x14ac:dyDescent="0.55000000000000004">
      <c r="A9183" s="24" t="str">
        <f t="shared" si="143"/>
        <v>10263</v>
      </c>
      <c r="B9183" s="24" t="s">
        <v>3344</v>
      </c>
      <c r="C9183" s="25">
        <v>43058</v>
      </c>
      <c r="D9183" s="24">
        <f>IFERROR(VLOOKUP(B9183,'2017_GT Roster'!$B$6:$H$21,7, FALSE), "NO MATCH!!!")</f>
        <v>3</v>
      </c>
      <c r="E9183" s="24">
        <f>IFERROR(VLOOKUP(GAME_JUMP_REPORT_CONSOLIDATED!C9183,GAME_INDEX!$A$7:$E$34,5,FALSE), "NO MATCH")</f>
        <v>1026</v>
      </c>
      <c r="F9183" s="24" t="str">
        <f>IFERROR(VLOOKUP(C9183,GAME_INDEX!$A$7:$E$34,4,FALSE), "NO MATCH!!!")</f>
        <v>Pittsburgh</v>
      </c>
      <c r="G9183" t="s">
        <v>9164</v>
      </c>
      <c r="H9183" s="1">
        <v>43058</v>
      </c>
      <c r="I9183">
        <v>2456</v>
      </c>
      <c r="J9183" t="s">
        <v>7</v>
      </c>
      <c r="K9183" t="s">
        <v>3344</v>
      </c>
      <c r="L9183">
        <v>17.2</v>
      </c>
    </row>
    <row r="9184" spans="1:12" x14ac:dyDescent="0.55000000000000004">
      <c r="A9184" s="24" t="str">
        <f t="shared" si="143"/>
        <v>10264</v>
      </c>
      <c r="B9184" s="24" t="s">
        <v>3262</v>
      </c>
      <c r="C9184" s="25">
        <v>43058</v>
      </c>
      <c r="D9184" s="24">
        <f>IFERROR(VLOOKUP(B9184,'2017_GT Roster'!$B$6:$H$21,7, FALSE), "NO MATCH!!!")</f>
        <v>4</v>
      </c>
      <c r="E9184" s="24">
        <f>IFERROR(VLOOKUP(GAME_JUMP_REPORT_CONSOLIDATED!C9184,GAME_INDEX!$A$7:$E$34,5,FALSE), "NO MATCH")</f>
        <v>1026</v>
      </c>
      <c r="F9184" s="24" t="str">
        <f>IFERROR(VLOOKUP(C9184,GAME_INDEX!$A$7:$E$34,4,FALSE), "NO MATCH!!!")</f>
        <v>Pittsburgh</v>
      </c>
      <c r="G9184" t="s">
        <v>9165</v>
      </c>
      <c r="H9184" s="1">
        <v>43058</v>
      </c>
      <c r="I9184">
        <v>2464</v>
      </c>
      <c r="J9184" t="s">
        <v>7</v>
      </c>
      <c r="K9184" t="s">
        <v>3262</v>
      </c>
      <c r="L9184">
        <v>19.399999999999999</v>
      </c>
    </row>
    <row r="9185" spans="1:12" x14ac:dyDescent="0.55000000000000004">
      <c r="A9185" s="24" t="str">
        <f t="shared" si="143"/>
        <v>102633</v>
      </c>
      <c r="B9185" s="24" t="s">
        <v>32</v>
      </c>
      <c r="C9185" s="25">
        <v>43058</v>
      </c>
      <c r="D9185" s="24">
        <f>IFERROR(VLOOKUP(B9185,'2017_GT Roster'!$B$6:$H$21,7, FALSE), "NO MATCH!!!")</f>
        <v>33</v>
      </c>
      <c r="E9185" s="24">
        <f>IFERROR(VLOOKUP(GAME_JUMP_REPORT_CONSOLIDATED!C9185,GAME_INDEX!$A$7:$E$34,5,FALSE), "NO MATCH")</f>
        <v>1026</v>
      </c>
      <c r="F9185" s="24" t="str">
        <f>IFERROR(VLOOKUP(C9185,GAME_INDEX!$A$7:$E$34,4,FALSE), "NO MATCH!!!")</f>
        <v>Pittsburgh</v>
      </c>
      <c r="G9185" t="s">
        <v>9166</v>
      </c>
      <c r="H9185" s="1">
        <v>43058</v>
      </c>
      <c r="I9185">
        <v>2464</v>
      </c>
      <c r="J9185" t="s">
        <v>7</v>
      </c>
      <c r="K9185" t="s">
        <v>32</v>
      </c>
      <c r="L9185">
        <v>9.4</v>
      </c>
    </row>
    <row r="9186" spans="1:12" x14ac:dyDescent="0.55000000000000004">
      <c r="A9186" s="24" t="str">
        <f t="shared" si="143"/>
        <v>102611</v>
      </c>
      <c r="B9186" s="24" t="s">
        <v>14</v>
      </c>
      <c r="C9186" s="25">
        <v>43058</v>
      </c>
      <c r="D9186" s="24">
        <f>IFERROR(VLOOKUP(B9186,'2017_GT Roster'!$B$6:$H$21,7, FALSE), "NO MATCH!!!")</f>
        <v>11</v>
      </c>
      <c r="E9186" s="24">
        <f>IFERROR(VLOOKUP(GAME_JUMP_REPORT_CONSOLIDATED!C9186,GAME_INDEX!$A$7:$E$34,5,FALSE), "NO MATCH")</f>
        <v>1026</v>
      </c>
      <c r="F9186" s="24" t="str">
        <f>IFERROR(VLOOKUP(C9186,GAME_INDEX!$A$7:$E$34,4,FALSE), "NO MATCH!!!")</f>
        <v>Pittsburgh</v>
      </c>
      <c r="G9186" t="s">
        <v>9167</v>
      </c>
      <c r="H9186" s="1">
        <v>43058</v>
      </c>
      <c r="I9186">
        <v>2499</v>
      </c>
      <c r="J9186" t="s">
        <v>7</v>
      </c>
      <c r="K9186" t="s">
        <v>14</v>
      </c>
      <c r="L9186">
        <v>13.7</v>
      </c>
    </row>
    <row r="9187" spans="1:12" x14ac:dyDescent="0.55000000000000004">
      <c r="A9187" s="24" t="str">
        <f t="shared" si="143"/>
        <v>102611</v>
      </c>
      <c r="B9187" s="24" t="s">
        <v>14</v>
      </c>
      <c r="C9187" s="25">
        <v>43058</v>
      </c>
      <c r="D9187" s="24">
        <f>IFERROR(VLOOKUP(B9187,'2017_GT Roster'!$B$6:$H$21,7, FALSE), "NO MATCH!!!")</f>
        <v>11</v>
      </c>
      <c r="E9187" s="24">
        <f>IFERROR(VLOOKUP(GAME_JUMP_REPORT_CONSOLIDATED!C9187,GAME_INDEX!$A$7:$E$34,5,FALSE), "NO MATCH")</f>
        <v>1026</v>
      </c>
      <c r="F9187" s="24" t="str">
        <f>IFERROR(VLOOKUP(C9187,GAME_INDEX!$A$7:$E$34,4,FALSE), "NO MATCH!!!")</f>
        <v>Pittsburgh</v>
      </c>
      <c r="G9187" t="s">
        <v>9168</v>
      </c>
      <c r="H9187" s="1">
        <v>43058</v>
      </c>
      <c r="I9187">
        <v>2503</v>
      </c>
      <c r="J9187" t="s">
        <v>7</v>
      </c>
      <c r="K9187" t="s">
        <v>14</v>
      </c>
      <c r="L9187">
        <v>10</v>
      </c>
    </row>
    <row r="9188" spans="1:12" x14ac:dyDescent="0.55000000000000004">
      <c r="A9188" s="24" t="str">
        <f t="shared" si="143"/>
        <v>10264</v>
      </c>
      <c r="B9188" s="24" t="s">
        <v>3262</v>
      </c>
      <c r="C9188" s="25">
        <v>43058</v>
      </c>
      <c r="D9188" s="24">
        <f>IFERROR(VLOOKUP(B9188,'2017_GT Roster'!$B$6:$H$21,7, FALSE), "NO MATCH!!!")</f>
        <v>4</v>
      </c>
      <c r="E9188" s="24">
        <f>IFERROR(VLOOKUP(GAME_JUMP_REPORT_CONSOLIDATED!C9188,GAME_INDEX!$A$7:$E$34,5,FALSE), "NO MATCH")</f>
        <v>1026</v>
      </c>
      <c r="F9188" s="24" t="str">
        <f>IFERROR(VLOOKUP(C9188,GAME_INDEX!$A$7:$E$34,4,FALSE), "NO MATCH!!!")</f>
        <v>Pittsburgh</v>
      </c>
      <c r="G9188" t="s">
        <v>9169</v>
      </c>
      <c r="H9188" s="1">
        <v>43058</v>
      </c>
      <c r="I9188">
        <v>2507</v>
      </c>
      <c r="J9188" t="s">
        <v>7</v>
      </c>
      <c r="K9188" t="s">
        <v>3262</v>
      </c>
      <c r="L9188">
        <v>20</v>
      </c>
    </row>
    <row r="9189" spans="1:12" x14ac:dyDescent="0.55000000000000004">
      <c r="A9189" s="24" t="str">
        <f t="shared" si="143"/>
        <v>10268</v>
      </c>
      <c r="B9189" s="24" t="s">
        <v>34</v>
      </c>
      <c r="C9189" s="25">
        <v>43058</v>
      </c>
      <c r="D9189" s="24">
        <f>IFERROR(VLOOKUP(B9189,'2017_GT Roster'!$B$6:$H$21,7, FALSE), "NO MATCH!!!")</f>
        <v>8</v>
      </c>
      <c r="E9189" s="24">
        <f>IFERROR(VLOOKUP(GAME_JUMP_REPORT_CONSOLIDATED!C9189,GAME_INDEX!$A$7:$E$34,5,FALSE), "NO MATCH")</f>
        <v>1026</v>
      </c>
      <c r="F9189" s="24" t="str">
        <f>IFERROR(VLOOKUP(C9189,GAME_INDEX!$A$7:$E$34,4,FALSE), "NO MATCH!!!")</f>
        <v>Pittsburgh</v>
      </c>
      <c r="G9189" t="s">
        <v>9170</v>
      </c>
      <c r="H9189" s="1">
        <v>43058</v>
      </c>
      <c r="I9189">
        <v>2509</v>
      </c>
      <c r="J9189" t="s">
        <v>7</v>
      </c>
      <c r="K9189" t="s">
        <v>34</v>
      </c>
      <c r="L9189">
        <v>9.6</v>
      </c>
    </row>
    <row r="9190" spans="1:12" x14ac:dyDescent="0.55000000000000004">
      <c r="A9190" s="24" t="str">
        <f t="shared" si="143"/>
        <v>102611</v>
      </c>
      <c r="B9190" s="24" t="s">
        <v>14</v>
      </c>
      <c r="C9190" s="25">
        <v>43058</v>
      </c>
      <c r="D9190" s="24">
        <f>IFERROR(VLOOKUP(B9190,'2017_GT Roster'!$B$6:$H$21,7, FALSE), "NO MATCH!!!")</f>
        <v>11</v>
      </c>
      <c r="E9190" s="24">
        <f>IFERROR(VLOOKUP(GAME_JUMP_REPORT_CONSOLIDATED!C9190,GAME_INDEX!$A$7:$E$34,5,FALSE), "NO MATCH")</f>
        <v>1026</v>
      </c>
      <c r="F9190" s="24" t="str">
        <f>IFERROR(VLOOKUP(C9190,GAME_INDEX!$A$7:$E$34,4,FALSE), "NO MATCH!!!")</f>
        <v>Pittsburgh</v>
      </c>
      <c r="G9190" t="s">
        <v>9171</v>
      </c>
      <c r="H9190" s="1">
        <v>43058</v>
      </c>
      <c r="I9190">
        <v>2520</v>
      </c>
      <c r="J9190" t="s">
        <v>7</v>
      </c>
      <c r="K9190" t="s">
        <v>14</v>
      </c>
      <c r="L9190">
        <v>16.2</v>
      </c>
    </row>
    <row r="9191" spans="1:12" x14ac:dyDescent="0.55000000000000004">
      <c r="A9191" s="24" t="str">
        <f t="shared" si="143"/>
        <v>10264</v>
      </c>
      <c r="B9191" s="24" t="s">
        <v>3262</v>
      </c>
      <c r="C9191" s="25">
        <v>43058</v>
      </c>
      <c r="D9191" s="24">
        <f>IFERROR(VLOOKUP(B9191,'2017_GT Roster'!$B$6:$H$21,7, FALSE), "NO MATCH!!!")</f>
        <v>4</v>
      </c>
      <c r="E9191" s="24">
        <f>IFERROR(VLOOKUP(GAME_JUMP_REPORT_CONSOLIDATED!C9191,GAME_INDEX!$A$7:$E$34,5,FALSE), "NO MATCH")</f>
        <v>1026</v>
      </c>
      <c r="F9191" s="24" t="str">
        <f>IFERROR(VLOOKUP(C9191,GAME_INDEX!$A$7:$E$34,4,FALSE), "NO MATCH!!!")</f>
        <v>Pittsburgh</v>
      </c>
      <c r="G9191" t="s">
        <v>9172</v>
      </c>
      <c r="H9191" s="1">
        <v>43058</v>
      </c>
      <c r="I9191">
        <v>2528</v>
      </c>
      <c r="J9191" t="s">
        <v>7</v>
      </c>
      <c r="K9191" t="s">
        <v>3262</v>
      </c>
      <c r="L9191">
        <v>19.399999999999999</v>
      </c>
    </row>
    <row r="9192" spans="1:12" x14ac:dyDescent="0.55000000000000004">
      <c r="A9192" s="24" t="str">
        <f t="shared" si="143"/>
        <v>10268</v>
      </c>
      <c r="B9192" s="24" t="s">
        <v>34</v>
      </c>
      <c r="C9192" s="25">
        <v>43058</v>
      </c>
      <c r="D9192" s="24">
        <f>IFERROR(VLOOKUP(B9192,'2017_GT Roster'!$B$6:$H$21,7, FALSE), "NO MATCH!!!")</f>
        <v>8</v>
      </c>
      <c r="E9192" s="24">
        <f>IFERROR(VLOOKUP(GAME_JUMP_REPORT_CONSOLIDATED!C9192,GAME_INDEX!$A$7:$E$34,5,FALSE), "NO MATCH")</f>
        <v>1026</v>
      </c>
      <c r="F9192" s="24" t="str">
        <f>IFERROR(VLOOKUP(C9192,GAME_INDEX!$A$7:$E$34,4,FALSE), "NO MATCH!!!")</f>
        <v>Pittsburgh</v>
      </c>
      <c r="G9192" t="s">
        <v>9173</v>
      </c>
      <c r="H9192" s="1">
        <v>43058</v>
      </c>
      <c r="I9192">
        <v>2530</v>
      </c>
      <c r="J9192" t="s">
        <v>7</v>
      </c>
      <c r="K9192" t="s">
        <v>34</v>
      </c>
      <c r="L9192">
        <v>12.9</v>
      </c>
    </row>
    <row r="9193" spans="1:12" x14ac:dyDescent="0.55000000000000004">
      <c r="A9193" s="24" t="str">
        <f t="shared" ref="A9193:A9256" si="144">E9193&amp;D9193</f>
        <v>102611</v>
      </c>
      <c r="B9193" s="24" t="s">
        <v>14</v>
      </c>
      <c r="C9193" s="25">
        <v>43058</v>
      </c>
      <c r="D9193" s="24">
        <f>IFERROR(VLOOKUP(B9193,'2017_GT Roster'!$B$6:$H$21,7, FALSE), "NO MATCH!!!")</f>
        <v>11</v>
      </c>
      <c r="E9193" s="24">
        <f>IFERROR(VLOOKUP(GAME_JUMP_REPORT_CONSOLIDATED!C9193,GAME_INDEX!$A$7:$E$34,5,FALSE), "NO MATCH")</f>
        <v>1026</v>
      </c>
      <c r="F9193" s="24" t="str">
        <f>IFERROR(VLOOKUP(C9193,GAME_INDEX!$A$7:$E$34,4,FALSE), "NO MATCH!!!")</f>
        <v>Pittsburgh</v>
      </c>
      <c r="G9193" t="s">
        <v>9174</v>
      </c>
      <c r="H9193" s="1">
        <v>43058</v>
      </c>
      <c r="I9193">
        <v>2624</v>
      </c>
      <c r="J9193" t="s">
        <v>7</v>
      </c>
      <c r="K9193" t="s">
        <v>14</v>
      </c>
      <c r="L9193">
        <v>12.4</v>
      </c>
    </row>
    <row r="9194" spans="1:12" x14ac:dyDescent="0.55000000000000004">
      <c r="A9194" s="24" t="str">
        <f t="shared" si="144"/>
        <v>102611</v>
      </c>
      <c r="B9194" s="24" t="s">
        <v>14</v>
      </c>
      <c r="C9194" s="25">
        <v>43058</v>
      </c>
      <c r="D9194" s="24">
        <f>IFERROR(VLOOKUP(B9194,'2017_GT Roster'!$B$6:$H$21,7, FALSE), "NO MATCH!!!")</f>
        <v>11</v>
      </c>
      <c r="E9194" s="24">
        <f>IFERROR(VLOOKUP(GAME_JUMP_REPORT_CONSOLIDATED!C9194,GAME_INDEX!$A$7:$E$34,5,FALSE), "NO MATCH")</f>
        <v>1026</v>
      </c>
      <c r="F9194" s="24" t="str">
        <f>IFERROR(VLOOKUP(C9194,GAME_INDEX!$A$7:$E$34,4,FALSE), "NO MATCH!!!")</f>
        <v>Pittsburgh</v>
      </c>
      <c r="G9194" t="s">
        <v>9174</v>
      </c>
      <c r="H9194" s="1">
        <v>43058</v>
      </c>
      <c r="I9194">
        <v>2624</v>
      </c>
      <c r="J9194" t="s">
        <v>7</v>
      </c>
      <c r="K9194" t="s">
        <v>14</v>
      </c>
      <c r="L9194">
        <v>12.4</v>
      </c>
    </row>
    <row r="9195" spans="1:12" x14ac:dyDescent="0.55000000000000004">
      <c r="A9195" s="24" t="str">
        <f t="shared" si="144"/>
        <v>10263</v>
      </c>
      <c r="B9195" s="24" t="s">
        <v>3344</v>
      </c>
      <c r="C9195" s="25">
        <v>43058</v>
      </c>
      <c r="D9195" s="24">
        <f>IFERROR(VLOOKUP(B9195,'2017_GT Roster'!$B$6:$H$21,7, FALSE), "NO MATCH!!!")</f>
        <v>3</v>
      </c>
      <c r="E9195" s="24">
        <f>IFERROR(VLOOKUP(GAME_JUMP_REPORT_CONSOLIDATED!C9195,GAME_INDEX!$A$7:$E$34,5,FALSE), "NO MATCH")</f>
        <v>1026</v>
      </c>
      <c r="F9195" s="24" t="str">
        <f>IFERROR(VLOOKUP(C9195,GAME_INDEX!$A$7:$E$34,4,FALSE), "NO MATCH!!!")</f>
        <v>Pittsburgh</v>
      </c>
      <c r="G9195" t="s">
        <v>9175</v>
      </c>
      <c r="H9195" s="1">
        <v>43058</v>
      </c>
      <c r="I9195">
        <v>2628</v>
      </c>
      <c r="J9195" t="s">
        <v>7</v>
      </c>
      <c r="K9195" t="s">
        <v>3344</v>
      </c>
      <c r="L9195">
        <v>10.9</v>
      </c>
    </row>
    <row r="9196" spans="1:12" x14ac:dyDescent="0.55000000000000004">
      <c r="A9196" s="24" t="str">
        <f t="shared" si="144"/>
        <v>102633</v>
      </c>
      <c r="B9196" s="24" t="s">
        <v>32</v>
      </c>
      <c r="C9196" s="25">
        <v>43058</v>
      </c>
      <c r="D9196" s="24">
        <f>IFERROR(VLOOKUP(B9196,'2017_GT Roster'!$B$6:$H$21,7, FALSE), "NO MATCH!!!")</f>
        <v>33</v>
      </c>
      <c r="E9196" s="24">
        <f>IFERROR(VLOOKUP(GAME_JUMP_REPORT_CONSOLIDATED!C9196,GAME_INDEX!$A$7:$E$34,5,FALSE), "NO MATCH")</f>
        <v>1026</v>
      </c>
      <c r="F9196" s="24" t="str">
        <f>IFERROR(VLOOKUP(C9196,GAME_INDEX!$A$7:$E$34,4,FALSE), "NO MATCH!!!")</f>
        <v>Pittsburgh</v>
      </c>
      <c r="G9196" t="s">
        <v>9176</v>
      </c>
      <c r="H9196" s="1">
        <v>43058</v>
      </c>
      <c r="I9196">
        <v>2633</v>
      </c>
      <c r="J9196" t="s">
        <v>7</v>
      </c>
      <c r="K9196" t="s">
        <v>32</v>
      </c>
      <c r="L9196">
        <v>17.7</v>
      </c>
    </row>
    <row r="9197" spans="1:12" x14ac:dyDescent="0.55000000000000004">
      <c r="A9197" s="24" t="str">
        <f t="shared" si="144"/>
        <v>10264</v>
      </c>
      <c r="B9197" s="24" t="s">
        <v>3262</v>
      </c>
      <c r="C9197" s="25">
        <v>43058</v>
      </c>
      <c r="D9197" s="24">
        <f>IFERROR(VLOOKUP(B9197,'2017_GT Roster'!$B$6:$H$21,7, FALSE), "NO MATCH!!!")</f>
        <v>4</v>
      </c>
      <c r="E9197" s="24">
        <f>IFERROR(VLOOKUP(GAME_JUMP_REPORT_CONSOLIDATED!C9197,GAME_INDEX!$A$7:$E$34,5,FALSE), "NO MATCH")</f>
        <v>1026</v>
      </c>
      <c r="F9197" s="24" t="str">
        <f>IFERROR(VLOOKUP(C9197,GAME_INDEX!$A$7:$E$34,4,FALSE), "NO MATCH!!!")</f>
        <v>Pittsburgh</v>
      </c>
      <c r="G9197" t="s">
        <v>9177</v>
      </c>
      <c r="H9197" s="1">
        <v>43058</v>
      </c>
      <c r="I9197">
        <v>2633</v>
      </c>
      <c r="J9197" t="s">
        <v>7</v>
      </c>
      <c r="K9197" t="s">
        <v>3262</v>
      </c>
      <c r="L9197">
        <v>19.3</v>
      </c>
    </row>
    <row r="9198" spans="1:12" x14ac:dyDescent="0.55000000000000004">
      <c r="A9198" s="24" t="str">
        <f t="shared" si="144"/>
        <v>102633</v>
      </c>
      <c r="B9198" s="24" t="s">
        <v>32</v>
      </c>
      <c r="C9198" s="25">
        <v>43058</v>
      </c>
      <c r="D9198" s="24">
        <f>IFERROR(VLOOKUP(B9198,'2017_GT Roster'!$B$6:$H$21,7, FALSE), "NO MATCH!!!")</f>
        <v>33</v>
      </c>
      <c r="E9198" s="24">
        <f>IFERROR(VLOOKUP(GAME_JUMP_REPORT_CONSOLIDATED!C9198,GAME_INDEX!$A$7:$E$34,5,FALSE), "NO MATCH")</f>
        <v>1026</v>
      </c>
      <c r="F9198" s="24" t="str">
        <f>IFERROR(VLOOKUP(C9198,GAME_INDEX!$A$7:$E$34,4,FALSE), "NO MATCH!!!")</f>
        <v>Pittsburgh</v>
      </c>
      <c r="G9198" t="s">
        <v>9178</v>
      </c>
      <c r="H9198" s="1">
        <v>43058</v>
      </c>
      <c r="I9198">
        <v>2637</v>
      </c>
      <c r="J9198" t="s">
        <v>7</v>
      </c>
      <c r="K9198" t="s">
        <v>32</v>
      </c>
      <c r="L9198">
        <v>21</v>
      </c>
    </row>
    <row r="9199" spans="1:12" x14ac:dyDescent="0.55000000000000004">
      <c r="A9199" s="24" t="str">
        <f t="shared" si="144"/>
        <v>10264</v>
      </c>
      <c r="B9199" s="24" t="s">
        <v>3262</v>
      </c>
      <c r="C9199" s="25">
        <v>43058</v>
      </c>
      <c r="D9199" s="24">
        <f>IFERROR(VLOOKUP(B9199,'2017_GT Roster'!$B$6:$H$21,7, FALSE), "NO MATCH!!!")</f>
        <v>4</v>
      </c>
      <c r="E9199" s="24">
        <f>IFERROR(VLOOKUP(GAME_JUMP_REPORT_CONSOLIDATED!C9199,GAME_INDEX!$A$7:$E$34,5,FALSE), "NO MATCH")</f>
        <v>1026</v>
      </c>
      <c r="F9199" s="24" t="str">
        <f>IFERROR(VLOOKUP(C9199,GAME_INDEX!$A$7:$E$34,4,FALSE), "NO MATCH!!!")</f>
        <v>Pittsburgh</v>
      </c>
      <c r="G9199" t="s">
        <v>9179</v>
      </c>
      <c r="H9199" s="1">
        <v>43058</v>
      </c>
      <c r="I9199">
        <v>2640</v>
      </c>
      <c r="J9199" t="s">
        <v>7</v>
      </c>
      <c r="K9199" t="s">
        <v>3262</v>
      </c>
      <c r="L9199">
        <v>13</v>
      </c>
    </row>
    <row r="9200" spans="1:12" x14ac:dyDescent="0.55000000000000004">
      <c r="A9200" s="24" t="str">
        <f t="shared" si="144"/>
        <v>10269</v>
      </c>
      <c r="B9200" s="24" t="s">
        <v>27</v>
      </c>
      <c r="C9200" s="25">
        <v>43058</v>
      </c>
      <c r="D9200" s="24">
        <f>IFERROR(VLOOKUP(B9200,'2017_GT Roster'!$B$6:$H$21,7, FALSE), "NO MATCH!!!")</f>
        <v>9</v>
      </c>
      <c r="E9200" s="24">
        <f>IFERROR(VLOOKUP(GAME_JUMP_REPORT_CONSOLIDATED!C9200,GAME_INDEX!$A$7:$E$34,5,FALSE), "NO MATCH")</f>
        <v>1026</v>
      </c>
      <c r="F9200" s="24" t="str">
        <f>IFERROR(VLOOKUP(C9200,GAME_INDEX!$A$7:$E$34,4,FALSE), "NO MATCH!!!")</f>
        <v>Pittsburgh</v>
      </c>
      <c r="G9200" t="s">
        <v>9180</v>
      </c>
      <c r="H9200" s="1">
        <v>43058</v>
      </c>
      <c r="I9200">
        <v>2641</v>
      </c>
      <c r="J9200" t="s">
        <v>7</v>
      </c>
      <c r="K9200" t="s">
        <v>27</v>
      </c>
      <c r="L9200">
        <v>15.8</v>
      </c>
    </row>
    <row r="9201" spans="1:12" x14ac:dyDescent="0.55000000000000004">
      <c r="A9201" s="24" t="str">
        <f t="shared" si="144"/>
        <v>10269</v>
      </c>
      <c r="B9201" s="24" t="s">
        <v>27</v>
      </c>
      <c r="C9201" s="25">
        <v>43058</v>
      </c>
      <c r="D9201" s="24">
        <f>IFERROR(VLOOKUP(B9201,'2017_GT Roster'!$B$6:$H$21,7, FALSE), "NO MATCH!!!")</f>
        <v>9</v>
      </c>
      <c r="E9201" s="24">
        <f>IFERROR(VLOOKUP(GAME_JUMP_REPORT_CONSOLIDATED!C9201,GAME_INDEX!$A$7:$E$34,5,FALSE), "NO MATCH")</f>
        <v>1026</v>
      </c>
      <c r="F9201" s="24" t="str">
        <f>IFERROR(VLOOKUP(C9201,GAME_INDEX!$A$7:$E$34,4,FALSE), "NO MATCH!!!")</f>
        <v>Pittsburgh</v>
      </c>
      <c r="G9201" t="s">
        <v>9181</v>
      </c>
      <c r="H9201" s="1">
        <v>43058</v>
      </c>
      <c r="I9201">
        <v>2648</v>
      </c>
      <c r="J9201" t="s">
        <v>7</v>
      </c>
      <c r="K9201" t="s">
        <v>27</v>
      </c>
      <c r="L9201">
        <v>13.3</v>
      </c>
    </row>
    <row r="9202" spans="1:12" x14ac:dyDescent="0.55000000000000004">
      <c r="A9202" s="24" t="str">
        <f t="shared" si="144"/>
        <v>10263</v>
      </c>
      <c r="B9202" s="24" t="s">
        <v>3344</v>
      </c>
      <c r="C9202" s="25">
        <v>43058</v>
      </c>
      <c r="D9202" s="24">
        <f>IFERROR(VLOOKUP(B9202,'2017_GT Roster'!$B$6:$H$21,7, FALSE), "NO MATCH!!!")</f>
        <v>3</v>
      </c>
      <c r="E9202" s="24">
        <f>IFERROR(VLOOKUP(GAME_JUMP_REPORT_CONSOLIDATED!C9202,GAME_INDEX!$A$7:$E$34,5,FALSE), "NO MATCH")</f>
        <v>1026</v>
      </c>
      <c r="F9202" s="24" t="str">
        <f>IFERROR(VLOOKUP(C9202,GAME_INDEX!$A$7:$E$34,4,FALSE), "NO MATCH!!!")</f>
        <v>Pittsburgh</v>
      </c>
      <c r="G9202" t="s">
        <v>9182</v>
      </c>
      <c r="H9202" s="1">
        <v>43058</v>
      </c>
      <c r="I9202">
        <v>2662</v>
      </c>
      <c r="J9202" t="s">
        <v>7</v>
      </c>
      <c r="K9202" t="s">
        <v>3344</v>
      </c>
      <c r="L9202">
        <v>21.1</v>
      </c>
    </row>
    <row r="9203" spans="1:12" x14ac:dyDescent="0.55000000000000004">
      <c r="A9203" s="24" t="str">
        <f t="shared" si="144"/>
        <v>10264</v>
      </c>
      <c r="B9203" s="24" t="s">
        <v>3262</v>
      </c>
      <c r="C9203" s="25">
        <v>43058</v>
      </c>
      <c r="D9203" s="24">
        <f>IFERROR(VLOOKUP(B9203,'2017_GT Roster'!$B$6:$H$21,7, FALSE), "NO MATCH!!!")</f>
        <v>4</v>
      </c>
      <c r="E9203" s="24">
        <f>IFERROR(VLOOKUP(GAME_JUMP_REPORT_CONSOLIDATED!C9203,GAME_INDEX!$A$7:$E$34,5,FALSE), "NO MATCH")</f>
        <v>1026</v>
      </c>
      <c r="F9203" s="24" t="str">
        <f>IFERROR(VLOOKUP(C9203,GAME_INDEX!$A$7:$E$34,4,FALSE), "NO MATCH!!!")</f>
        <v>Pittsburgh</v>
      </c>
      <c r="G9203" t="s">
        <v>9183</v>
      </c>
      <c r="H9203" s="1">
        <v>43058</v>
      </c>
      <c r="I9203">
        <v>2663</v>
      </c>
      <c r="J9203" t="s">
        <v>7</v>
      </c>
      <c r="K9203" t="s">
        <v>3262</v>
      </c>
      <c r="L9203">
        <v>19.2</v>
      </c>
    </row>
    <row r="9204" spans="1:12" x14ac:dyDescent="0.55000000000000004">
      <c r="A9204" s="24" t="str">
        <f t="shared" si="144"/>
        <v>10264</v>
      </c>
      <c r="B9204" s="24" t="s">
        <v>3262</v>
      </c>
      <c r="C9204" s="25">
        <v>43058</v>
      </c>
      <c r="D9204" s="24">
        <f>IFERROR(VLOOKUP(B9204,'2017_GT Roster'!$B$6:$H$21,7, FALSE), "NO MATCH!!!")</f>
        <v>4</v>
      </c>
      <c r="E9204" s="24">
        <f>IFERROR(VLOOKUP(GAME_JUMP_REPORT_CONSOLIDATED!C9204,GAME_INDEX!$A$7:$E$34,5,FALSE), "NO MATCH")</f>
        <v>1026</v>
      </c>
      <c r="F9204" s="24" t="str">
        <f>IFERROR(VLOOKUP(C9204,GAME_INDEX!$A$7:$E$34,4,FALSE), "NO MATCH!!!")</f>
        <v>Pittsburgh</v>
      </c>
      <c r="G9204" t="s">
        <v>9184</v>
      </c>
      <c r="H9204" s="1">
        <v>43058</v>
      </c>
      <c r="I9204">
        <v>2670</v>
      </c>
      <c r="J9204" t="s">
        <v>7</v>
      </c>
      <c r="K9204" t="s">
        <v>3262</v>
      </c>
      <c r="L9204">
        <v>22.4</v>
      </c>
    </row>
    <row r="9205" spans="1:12" x14ac:dyDescent="0.55000000000000004">
      <c r="A9205" s="24" t="str">
        <f t="shared" si="144"/>
        <v>102633</v>
      </c>
      <c r="B9205" s="24" t="s">
        <v>32</v>
      </c>
      <c r="C9205" s="25">
        <v>43058</v>
      </c>
      <c r="D9205" s="24">
        <f>IFERROR(VLOOKUP(B9205,'2017_GT Roster'!$B$6:$H$21,7, FALSE), "NO MATCH!!!")</f>
        <v>33</v>
      </c>
      <c r="E9205" s="24">
        <f>IFERROR(VLOOKUP(GAME_JUMP_REPORT_CONSOLIDATED!C9205,GAME_INDEX!$A$7:$E$34,5,FALSE), "NO MATCH")</f>
        <v>1026</v>
      </c>
      <c r="F9205" s="24" t="str">
        <f>IFERROR(VLOOKUP(C9205,GAME_INDEX!$A$7:$E$34,4,FALSE), "NO MATCH!!!")</f>
        <v>Pittsburgh</v>
      </c>
      <c r="G9205" t="s">
        <v>9185</v>
      </c>
      <c r="H9205" s="1">
        <v>43058</v>
      </c>
      <c r="I9205">
        <v>2674</v>
      </c>
      <c r="J9205" t="s">
        <v>7</v>
      </c>
      <c r="K9205" t="s">
        <v>32</v>
      </c>
      <c r="L9205">
        <v>16.3</v>
      </c>
    </row>
    <row r="9206" spans="1:12" x14ac:dyDescent="0.55000000000000004">
      <c r="A9206" s="24" t="str">
        <f t="shared" si="144"/>
        <v>10264</v>
      </c>
      <c r="B9206" s="24" t="s">
        <v>3262</v>
      </c>
      <c r="C9206" s="25">
        <v>43058</v>
      </c>
      <c r="D9206" s="24">
        <f>IFERROR(VLOOKUP(B9206,'2017_GT Roster'!$B$6:$H$21,7, FALSE), "NO MATCH!!!")</f>
        <v>4</v>
      </c>
      <c r="E9206" s="24">
        <f>IFERROR(VLOOKUP(GAME_JUMP_REPORT_CONSOLIDATED!C9206,GAME_INDEX!$A$7:$E$34,5,FALSE), "NO MATCH")</f>
        <v>1026</v>
      </c>
      <c r="F9206" s="24" t="str">
        <f>IFERROR(VLOOKUP(C9206,GAME_INDEX!$A$7:$E$34,4,FALSE), "NO MATCH!!!")</f>
        <v>Pittsburgh</v>
      </c>
      <c r="G9206" t="s">
        <v>9186</v>
      </c>
      <c r="H9206" s="1">
        <v>43058</v>
      </c>
      <c r="I9206">
        <v>2674</v>
      </c>
      <c r="J9206" t="s">
        <v>7</v>
      </c>
      <c r="K9206" t="s">
        <v>3262</v>
      </c>
      <c r="L9206">
        <v>14.7</v>
      </c>
    </row>
    <row r="9207" spans="1:12" x14ac:dyDescent="0.55000000000000004">
      <c r="A9207" s="24" t="str">
        <f t="shared" si="144"/>
        <v>10269</v>
      </c>
      <c r="B9207" s="24" t="s">
        <v>27</v>
      </c>
      <c r="C9207" s="25">
        <v>43058</v>
      </c>
      <c r="D9207" s="24">
        <f>IFERROR(VLOOKUP(B9207,'2017_GT Roster'!$B$6:$H$21,7, FALSE), "NO MATCH!!!")</f>
        <v>9</v>
      </c>
      <c r="E9207" s="24">
        <f>IFERROR(VLOOKUP(GAME_JUMP_REPORT_CONSOLIDATED!C9207,GAME_INDEX!$A$7:$E$34,5,FALSE), "NO MATCH")</f>
        <v>1026</v>
      </c>
      <c r="F9207" s="24" t="str">
        <f>IFERROR(VLOOKUP(C9207,GAME_INDEX!$A$7:$E$34,4,FALSE), "NO MATCH!!!")</f>
        <v>Pittsburgh</v>
      </c>
      <c r="G9207" t="s">
        <v>9187</v>
      </c>
      <c r="H9207" s="1">
        <v>43058</v>
      </c>
      <c r="I9207">
        <v>2877</v>
      </c>
      <c r="J9207" t="s">
        <v>7</v>
      </c>
      <c r="K9207" t="s">
        <v>27</v>
      </c>
      <c r="L9207">
        <v>13</v>
      </c>
    </row>
    <row r="9208" spans="1:12" x14ac:dyDescent="0.55000000000000004">
      <c r="A9208" s="24" t="str">
        <f t="shared" si="144"/>
        <v>102633</v>
      </c>
      <c r="B9208" s="24" t="s">
        <v>32</v>
      </c>
      <c r="C9208" s="25">
        <v>43058</v>
      </c>
      <c r="D9208" s="24">
        <f>IFERROR(VLOOKUP(B9208,'2017_GT Roster'!$B$6:$H$21,7, FALSE), "NO MATCH!!!")</f>
        <v>33</v>
      </c>
      <c r="E9208" s="24">
        <f>IFERROR(VLOOKUP(GAME_JUMP_REPORT_CONSOLIDATED!C9208,GAME_INDEX!$A$7:$E$34,5,FALSE), "NO MATCH")</f>
        <v>1026</v>
      </c>
      <c r="F9208" s="24" t="str">
        <f>IFERROR(VLOOKUP(C9208,GAME_INDEX!$A$7:$E$34,4,FALSE), "NO MATCH!!!")</f>
        <v>Pittsburgh</v>
      </c>
      <c r="G9208" t="s">
        <v>9188</v>
      </c>
      <c r="H9208" s="1">
        <v>43058</v>
      </c>
      <c r="I9208">
        <v>2899</v>
      </c>
      <c r="J9208" t="s">
        <v>7</v>
      </c>
      <c r="K9208" t="s">
        <v>32</v>
      </c>
      <c r="L9208">
        <v>24.4</v>
      </c>
    </row>
    <row r="9209" spans="1:12" x14ac:dyDescent="0.55000000000000004">
      <c r="A9209" s="24" t="str">
        <f t="shared" si="144"/>
        <v>10264</v>
      </c>
      <c r="B9209" s="24" t="s">
        <v>3262</v>
      </c>
      <c r="C9209" s="25">
        <v>43058</v>
      </c>
      <c r="D9209" s="24">
        <f>IFERROR(VLOOKUP(B9209,'2017_GT Roster'!$B$6:$H$21,7, FALSE), "NO MATCH!!!")</f>
        <v>4</v>
      </c>
      <c r="E9209" s="24">
        <f>IFERROR(VLOOKUP(GAME_JUMP_REPORT_CONSOLIDATED!C9209,GAME_INDEX!$A$7:$E$34,5,FALSE), "NO MATCH")</f>
        <v>1026</v>
      </c>
      <c r="F9209" s="24" t="str">
        <f>IFERROR(VLOOKUP(C9209,GAME_INDEX!$A$7:$E$34,4,FALSE), "NO MATCH!!!")</f>
        <v>Pittsburgh</v>
      </c>
      <c r="G9209" t="s">
        <v>9189</v>
      </c>
      <c r="H9209" s="1">
        <v>43058</v>
      </c>
      <c r="I9209">
        <v>2899</v>
      </c>
      <c r="J9209" t="s">
        <v>7</v>
      </c>
      <c r="K9209" t="s">
        <v>3262</v>
      </c>
      <c r="L9209">
        <v>23.6</v>
      </c>
    </row>
    <row r="9210" spans="1:12" x14ac:dyDescent="0.55000000000000004">
      <c r="A9210" s="24" t="str">
        <f t="shared" si="144"/>
        <v>102633</v>
      </c>
      <c r="B9210" s="24" t="s">
        <v>32</v>
      </c>
      <c r="C9210" s="25">
        <v>43058</v>
      </c>
      <c r="D9210" s="24">
        <f>IFERROR(VLOOKUP(B9210,'2017_GT Roster'!$B$6:$H$21,7, FALSE), "NO MATCH!!!")</f>
        <v>33</v>
      </c>
      <c r="E9210" s="24">
        <f>IFERROR(VLOOKUP(GAME_JUMP_REPORT_CONSOLIDATED!C9210,GAME_INDEX!$A$7:$E$34,5,FALSE), "NO MATCH")</f>
        <v>1026</v>
      </c>
      <c r="F9210" s="24" t="str">
        <f>IFERROR(VLOOKUP(C9210,GAME_INDEX!$A$7:$E$34,4,FALSE), "NO MATCH!!!")</f>
        <v>Pittsburgh</v>
      </c>
      <c r="G9210" t="s">
        <v>9190</v>
      </c>
      <c r="H9210" s="1">
        <v>43058</v>
      </c>
      <c r="I9210">
        <v>2921</v>
      </c>
      <c r="J9210" t="s">
        <v>7</v>
      </c>
      <c r="K9210" t="s">
        <v>32</v>
      </c>
      <c r="L9210">
        <v>23.9</v>
      </c>
    </row>
    <row r="9211" spans="1:12" x14ac:dyDescent="0.55000000000000004">
      <c r="A9211" s="24" t="str">
        <f t="shared" si="144"/>
        <v>10263</v>
      </c>
      <c r="B9211" s="24" t="s">
        <v>3344</v>
      </c>
      <c r="C9211" s="25">
        <v>43058</v>
      </c>
      <c r="D9211" s="24">
        <f>IFERROR(VLOOKUP(B9211,'2017_GT Roster'!$B$6:$H$21,7, FALSE), "NO MATCH!!!")</f>
        <v>3</v>
      </c>
      <c r="E9211" s="24">
        <f>IFERROR(VLOOKUP(GAME_JUMP_REPORT_CONSOLIDATED!C9211,GAME_INDEX!$A$7:$E$34,5,FALSE), "NO MATCH")</f>
        <v>1026</v>
      </c>
      <c r="F9211" s="24" t="str">
        <f>IFERROR(VLOOKUP(C9211,GAME_INDEX!$A$7:$E$34,4,FALSE), "NO MATCH!!!")</f>
        <v>Pittsburgh</v>
      </c>
      <c r="G9211" t="s">
        <v>9191</v>
      </c>
      <c r="H9211" s="1">
        <v>43058</v>
      </c>
      <c r="I9211">
        <v>2922</v>
      </c>
      <c r="J9211" t="s">
        <v>7</v>
      </c>
      <c r="K9211" t="s">
        <v>3344</v>
      </c>
      <c r="L9211">
        <v>18</v>
      </c>
    </row>
    <row r="9212" spans="1:12" x14ac:dyDescent="0.55000000000000004">
      <c r="A9212" s="24" t="str">
        <f t="shared" si="144"/>
        <v>102633</v>
      </c>
      <c r="B9212" s="24" t="s">
        <v>32</v>
      </c>
      <c r="C9212" s="25">
        <v>43058</v>
      </c>
      <c r="D9212" s="24">
        <f>IFERROR(VLOOKUP(B9212,'2017_GT Roster'!$B$6:$H$21,7, FALSE), "NO MATCH!!!")</f>
        <v>33</v>
      </c>
      <c r="E9212" s="24">
        <f>IFERROR(VLOOKUP(GAME_JUMP_REPORT_CONSOLIDATED!C9212,GAME_INDEX!$A$7:$E$34,5,FALSE), "NO MATCH")</f>
        <v>1026</v>
      </c>
      <c r="F9212" s="24" t="str">
        <f>IFERROR(VLOOKUP(C9212,GAME_INDEX!$A$7:$E$34,4,FALSE), "NO MATCH!!!")</f>
        <v>Pittsburgh</v>
      </c>
      <c r="G9212" t="s">
        <v>9192</v>
      </c>
      <c r="H9212" s="1">
        <v>43058</v>
      </c>
      <c r="I9212">
        <v>2926</v>
      </c>
      <c r="J9212" t="s">
        <v>7</v>
      </c>
      <c r="K9212" t="s">
        <v>32</v>
      </c>
      <c r="L9212">
        <v>15.7</v>
      </c>
    </row>
    <row r="9213" spans="1:12" x14ac:dyDescent="0.55000000000000004">
      <c r="A9213" s="24" t="str">
        <f t="shared" si="144"/>
        <v>10264</v>
      </c>
      <c r="B9213" s="24" t="s">
        <v>3262</v>
      </c>
      <c r="C9213" s="25">
        <v>43058</v>
      </c>
      <c r="D9213" s="24">
        <f>IFERROR(VLOOKUP(B9213,'2017_GT Roster'!$B$6:$H$21,7, FALSE), "NO MATCH!!!")</f>
        <v>4</v>
      </c>
      <c r="E9213" s="24">
        <f>IFERROR(VLOOKUP(GAME_JUMP_REPORT_CONSOLIDATED!C9213,GAME_INDEX!$A$7:$E$34,5,FALSE), "NO MATCH")</f>
        <v>1026</v>
      </c>
      <c r="F9213" s="24" t="str">
        <f>IFERROR(VLOOKUP(C9213,GAME_INDEX!$A$7:$E$34,4,FALSE), "NO MATCH!!!")</f>
        <v>Pittsburgh</v>
      </c>
      <c r="G9213" t="s">
        <v>9193</v>
      </c>
      <c r="H9213" s="1">
        <v>43058</v>
      </c>
      <c r="I9213">
        <v>2930</v>
      </c>
      <c r="J9213" t="s">
        <v>7</v>
      </c>
      <c r="K9213" t="s">
        <v>3262</v>
      </c>
      <c r="L9213">
        <v>18.600000000000001</v>
      </c>
    </row>
    <row r="9214" spans="1:12" x14ac:dyDescent="0.55000000000000004">
      <c r="A9214" s="24" t="str">
        <f t="shared" si="144"/>
        <v>102611</v>
      </c>
      <c r="B9214" s="24" t="s">
        <v>14</v>
      </c>
      <c r="C9214" s="25">
        <v>43058</v>
      </c>
      <c r="D9214" s="24">
        <f>IFERROR(VLOOKUP(B9214,'2017_GT Roster'!$B$6:$H$21,7, FALSE), "NO MATCH!!!")</f>
        <v>11</v>
      </c>
      <c r="E9214" s="24">
        <f>IFERROR(VLOOKUP(GAME_JUMP_REPORT_CONSOLIDATED!C9214,GAME_INDEX!$A$7:$E$34,5,FALSE), "NO MATCH")</f>
        <v>1026</v>
      </c>
      <c r="F9214" s="24" t="str">
        <f>IFERROR(VLOOKUP(C9214,GAME_INDEX!$A$7:$E$34,4,FALSE), "NO MATCH!!!")</f>
        <v>Pittsburgh</v>
      </c>
      <c r="G9214" t="s">
        <v>9194</v>
      </c>
      <c r="H9214" s="1">
        <v>43058</v>
      </c>
      <c r="I9214">
        <v>2934</v>
      </c>
      <c r="J9214" t="s">
        <v>7</v>
      </c>
      <c r="K9214" t="s">
        <v>14</v>
      </c>
      <c r="L9214">
        <v>16.7</v>
      </c>
    </row>
    <row r="9215" spans="1:12" x14ac:dyDescent="0.55000000000000004">
      <c r="A9215" s="24" t="str">
        <f t="shared" si="144"/>
        <v>102633</v>
      </c>
      <c r="B9215" s="24" t="s">
        <v>32</v>
      </c>
      <c r="C9215" s="25">
        <v>43058</v>
      </c>
      <c r="D9215" s="24">
        <f>IFERROR(VLOOKUP(B9215,'2017_GT Roster'!$B$6:$H$21,7, FALSE), "NO MATCH!!!")</f>
        <v>33</v>
      </c>
      <c r="E9215" s="24">
        <f>IFERROR(VLOOKUP(GAME_JUMP_REPORT_CONSOLIDATED!C9215,GAME_INDEX!$A$7:$E$34,5,FALSE), "NO MATCH")</f>
        <v>1026</v>
      </c>
      <c r="F9215" s="24" t="str">
        <f>IFERROR(VLOOKUP(C9215,GAME_INDEX!$A$7:$E$34,4,FALSE), "NO MATCH!!!")</f>
        <v>Pittsburgh</v>
      </c>
      <c r="G9215" t="s">
        <v>9195</v>
      </c>
      <c r="H9215" s="1">
        <v>43058</v>
      </c>
      <c r="I9215">
        <v>2935</v>
      </c>
      <c r="J9215" t="s">
        <v>7</v>
      </c>
      <c r="K9215" t="s">
        <v>32</v>
      </c>
      <c r="L9215">
        <v>15.7</v>
      </c>
    </row>
    <row r="9216" spans="1:12" x14ac:dyDescent="0.55000000000000004">
      <c r="A9216" s="24" t="str">
        <f t="shared" si="144"/>
        <v>10264</v>
      </c>
      <c r="B9216" s="24" t="s">
        <v>3262</v>
      </c>
      <c r="C9216" s="25">
        <v>43058</v>
      </c>
      <c r="D9216" s="24">
        <f>IFERROR(VLOOKUP(B9216,'2017_GT Roster'!$B$6:$H$21,7, FALSE), "NO MATCH!!!")</f>
        <v>4</v>
      </c>
      <c r="E9216" s="24">
        <f>IFERROR(VLOOKUP(GAME_JUMP_REPORT_CONSOLIDATED!C9216,GAME_INDEX!$A$7:$E$34,5,FALSE), "NO MATCH")</f>
        <v>1026</v>
      </c>
      <c r="F9216" s="24" t="str">
        <f>IFERROR(VLOOKUP(C9216,GAME_INDEX!$A$7:$E$34,4,FALSE), "NO MATCH!!!")</f>
        <v>Pittsburgh</v>
      </c>
      <c r="G9216" t="s">
        <v>9196</v>
      </c>
      <c r="H9216" s="1">
        <v>43058</v>
      </c>
      <c r="I9216">
        <v>2936</v>
      </c>
      <c r="J9216" t="s">
        <v>7</v>
      </c>
      <c r="K9216" t="s">
        <v>3262</v>
      </c>
      <c r="L9216">
        <v>19.5</v>
      </c>
    </row>
    <row r="9217" spans="1:12" x14ac:dyDescent="0.55000000000000004">
      <c r="A9217" s="24" t="str">
        <f t="shared" si="144"/>
        <v>102633</v>
      </c>
      <c r="B9217" s="24" t="s">
        <v>32</v>
      </c>
      <c r="C9217" s="25">
        <v>43058</v>
      </c>
      <c r="D9217" s="24">
        <f>IFERROR(VLOOKUP(B9217,'2017_GT Roster'!$B$6:$H$21,7, FALSE), "NO MATCH!!!")</f>
        <v>33</v>
      </c>
      <c r="E9217" s="24">
        <f>IFERROR(VLOOKUP(GAME_JUMP_REPORT_CONSOLIDATED!C9217,GAME_INDEX!$A$7:$E$34,5,FALSE), "NO MATCH")</f>
        <v>1026</v>
      </c>
      <c r="F9217" s="24" t="str">
        <f>IFERROR(VLOOKUP(C9217,GAME_INDEX!$A$7:$E$34,4,FALSE), "NO MATCH!!!")</f>
        <v>Pittsburgh</v>
      </c>
      <c r="G9217" t="s">
        <v>9197</v>
      </c>
      <c r="H9217" s="1">
        <v>43058</v>
      </c>
      <c r="I9217">
        <v>2943</v>
      </c>
      <c r="J9217" t="s">
        <v>7</v>
      </c>
      <c r="K9217" t="s">
        <v>32</v>
      </c>
      <c r="L9217">
        <v>15.9</v>
      </c>
    </row>
    <row r="9218" spans="1:12" x14ac:dyDescent="0.55000000000000004">
      <c r="A9218" s="24" t="str">
        <f t="shared" si="144"/>
        <v>10264</v>
      </c>
      <c r="B9218" s="24" t="s">
        <v>3262</v>
      </c>
      <c r="C9218" s="25">
        <v>43058</v>
      </c>
      <c r="D9218" s="24">
        <f>IFERROR(VLOOKUP(B9218,'2017_GT Roster'!$B$6:$H$21,7, FALSE), "NO MATCH!!!")</f>
        <v>4</v>
      </c>
      <c r="E9218" s="24">
        <f>IFERROR(VLOOKUP(GAME_JUMP_REPORT_CONSOLIDATED!C9218,GAME_INDEX!$A$7:$E$34,5,FALSE), "NO MATCH")</f>
        <v>1026</v>
      </c>
      <c r="F9218" s="24" t="str">
        <f>IFERROR(VLOOKUP(C9218,GAME_INDEX!$A$7:$E$34,4,FALSE), "NO MATCH!!!")</f>
        <v>Pittsburgh</v>
      </c>
      <c r="G9218" t="s">
        <v>9198</v>
      </c>
      <c r="H9218" s="1">
        <v>43058</v>
      </c>
      <c r="I9218">
        <v>2943</v>
      </c>
      <c r="J9218" t="s">
        <v>7</v>
      </c>
      <c r="K9218" t="s">
        <v>3262</v>
      </c>
      <c r="L9218">
        <v>22.6</v>
      </c>
    </row>
    <row r="9219" spans="1:12" x14ac:dyDescent="0.55000000000000004">
      <c r="A9219" s="24" t="str">
        <f t="shared" si="144"/>
        <v>10268</v>
      </c>
      <c r="B9219" s="24" t="s">
        <v>34</v>
      </c>
      <c r="C9219" s="25">
        <v>43058</v>
      </c>
      <c r="D9219" s="24">
        <f>IFERROR(VLOOKUP(B9219,'2017_GT Roster'!$B$6:$H$21,7, FALSE), "NO MATCH!!!")</f>
        <v>8</v>
      </c>
      <c r="E9219" s="24">
        <f>IFERROR(VLOOKUP(GAME_JUMP_REPORT_CONSOLIDATED!C9219,GAME_INDEX!$A$7:$E$34,5,FALSE), "NO MATCH")</f>
        <v>1026</v>
      </c>
      <c r="F9219" s="24" t="str">
        <f>IFERROR(VLOOKUP(C9219,GAME_INDEX!$A$7:$E$34,4,FALSE), "NO MATCH!!!")</f>
        <v>Pittsburgh</v>
      </c>
      <c r="G9219" t="s">
        <v>9199</v>
      </c>
      <c r="H9219" s="1">
        <v>43058</v>
      </c>
      <c r="I9219">
        <v>2982</v>
      </c>
      <c r="J9219" t="s">
        <v>7</v>
      </c>
      <c r="K9219" t="s">
        <v>34</v>
      </c>
      <c r="L9219">
        <v>9.9</v>
      </c>
    </row>
    <row r="9220" spans="1:12" x14ac:dyDescent="0.55000000000000004">
      <c r="A9220" s="24" t="str">
        <f t="shared" si="144"/>
        <v>10261</v>
      </c>
      <c r="B9220" s="24" t="s">
        <v>3254</v>
      </c>
      <c r="C9220" s="25">
        <v>43058</v>
      </c>
      <c r="D9220" s="24">
        <f>IFERROR(VLOOKUP(B9220,'2017_GT Roster'!$B$6:$H$21,7, FALSE), "NO MATCH!!!")</f>
        <v>1</v>
      </c>
      <c r="E9220" s="24">
        <f>IFERROR(VLOOKUP(GAME_JUMP_REPORT_CONSOLIDATED!C9220,GAME_INDEX!$A$7:$E$34,5,FALSE), "NO MATCH")</f>
        <v>1026</v>
      </c>
      <c r="F9220" s="24" t="str">
        <f>IFERROR(VLOOKUP(C9220,GAME_INDEX!$A$7:$E$34,4,FALSE), "NO MATCH!!!")</f>
        <v>Pittsburgh</v>
      </c>
      <c r="G9220" t="s">
        <v>9200</v>
      </c>
      <c r="H9220" s="1">
        <v>43058</v>
      </c>
      <c r="I9220">
        <v>3007</v>
      </c>
      <c r="J9220" t="s">
        <v>7</v>
      </c>
      <c r="K9220" t="s">
        <v>3254</v>
      </c>
      <c r="L9220">
        <v>12.6</v>
      </c>
    </row>
    <row r="9221" spans="1:12" x14ac:dyDescent="0.55000000000000004">
      <c r="A9221" s="24" t="str">
        <f t="shared" si="144"/>
        <v>10263</v>
      </c>
      <c r="B9221" s="24" t="s">
        <v>3344</v>
      </c>
      <c r="C9221" s="25">
        <v>43058</v>
      </c>
      <c r="D9221" s="24">
        <f>IFERROR(VLOOKUP(B9221,'2017_GT Roster'!$B$6:$H$21,7, FALSE), "NO MATCH!!!")</f>
        <v>3</v>
      </c>
      <c r="E9221" s="24">
        <f>IFERROR(VLOOKUP(GAME_JUMP_REPORT_CONSOLIDATED!C9221,GAME_INDEX!$A$7:$E$34,5,FALSE), "NO MATCH")</f>
        <v>1026</v>
      </c>
      <c r="F9221" s="24" t="str">
        <f>IFERROR(VLOOKUP(C9221,GAME_INDEX!$A$7:$E$34,4,FALSE), "NO MATCH!!!")</f>
        <v>Pittsburgh</v>
      </c>
      <c r="G9221" t="s">
        <v>9201</v>
      </c>
      <c r="H9221" s="1">
        <v>43058</v>
      </c>
      <c r="I9221">
        <v>3007</v>
      </c>
      <c r="J9221" t="s">
        <v>7</v>
      </c>
      <c r="K9221" t="s">
        <v>3344</v>
      </c>
      <c r="L9221">
        <v>17.600000000000001</v>
      </c>
    </row>
    <row r="9222" spans="1:12" x14ac:dyDescent="0.55000000000000004">
      <c r="A9222" s="24" t="str">
        <f t="shared" si="144"/>
        <v>102611</v>
      </c>
      <c r="B9222" s="24" t="s">
        <v>14</v>
      </c>
      <c r="C9222" s="25">
        <v>43058</v>
      </c>
      <c r="D9222" s="24">
        <f>IFERROR(VLOOKUP(B9222,'2017_GT Roster'!$B$6:$H$21,7, FALSE), "NO MATCH!!!")</f>
        <v>11</v>
      </c>
      <c r="E9222" s="24">
        <f>IFERROR(VLOOKUP(GAME_JUMP_REPORT_CONSOLIDATED!C9222,GAME_INDEX!$A$7:$E$34,5,FALSE), "NO MATCH")</f>
        <v>1026</v>
      </c>
      <c r="F9222" s="24" t="str">
        <f>IFERROR(VLOOKUP(C9222,GAME_INDEX!$A$7:$E$34,4,FALSE), "NO MATCH!!!")</f>
        <v>Pittsburgh</v>
      </c>
      <c r="G9222" t="s">
        <v>9202</v>
      </c>
      <c r="H9222" s="1">
        <v>43058</v>
      </c>
      <c r="I9222">
        <v>3011</v>
      </c>
      <c r="J9222" t="s">
        <v>7</v>
      </c>
      <c r="K9222" t="s">
        <v>14</v>
      </c>
      <c r="L9222">
        <v>11.2</v>
      </c>
    </row>
    <row r="9223" spans="1:12" x14ac:dyDescent="0.55000000000000004">
      <c r="A9223" s="24" t="str">
        <f t="shared" si="144"/>
        <v>10261</v>
      </c>
      <c r="B9223" s="24" t="s">
        <v>3254</v>
      </c>
      <c r="C9223" s="25">
        <v>43058</v>
      </c>
      <c r="D9223" s="24">
        <f>IFERROR(VLOOKUP(B9223,'2017_GT Roster'!$B$6:$H$21,7, FALSE), "NO MATCH!!!")</f>
        <v>1</v>
      </c>
      <c r="E9223" s="24">
        <f>IFERROR(VLOOKUP(GAME_JUMP_REPORT_CONSOLIDATED!C9223,GAME_INDEX!$A$7:$E$34,5,FALSE), "NO MATCH")</f>
        <v>1026</v>
      </c>
      <c r="F9223" s="24" t="str">
        <f>IFERROR(VLOOKUP(C9223,GAME_INDEX!$A$7:$E$34,4,FALSE), "NO MATCH!!!")</f>
        <v>Pittsburgh</v>
      </c>
      <c r="G9223" t="s">
        <v>9203</v>
      </c>
      <c r="H9223" s="1">
        <v>43058</v>
      </c>
      <c r="I9223">
        <v>3014</v>
      </c>
      <c r="J9223" t="s">
        <v>7</v>
      </c>
      <c r="K9223" t="s">
        <v>3254</v>
      </c>
      <c r="L9223">
        <v>18.5</v>
      </c>
    </row>
    <row r="9224" spans="1:12" x14ac:dyDescent="0.55000000000000004">
      <c r="A9224" s="24" t="str">
        <f t="shared" si="144"/>
        <v>102633</v>
      </c>
      <c r="B9224" s="24" t="s">
        <v>32</v>
      </c>
      <c r="C9224" s="25">
        <v>43058</v>
      </c>
      <c r="D9224" s="24">
        <f>IFERROR(VLOOKUP(B9224,'2017_GT Roster'!$B$6:$H$21,7, FALSE), "NO MATCH!!!")</f>
        <v>33</v>
      </c>
      <c r="E9224" s="24">
        <f>IFERROR(VLOOKUP(GAME_JUMP_REPORT_CONSOLIDATED!C9224,GAME_INDEX!$A$7:$E$34,5,FALSE), "NO MATCH")</f>
        <v>1026</v>
      </c>
      <c r="F9224" s="24" t="str">
        <f>IFERROR(VLOOKUP(C9224,GAME_INDEX!$A$7:$E$34,4,FALSE), "NO MATCH!!!")</f>
        <v>Pittsburgh</v>
      </c>
      <c r="G9224" t="s">
        <v>9204</v>
      </c>
      <c r="H9224" s="1">
        <v>43058</v>
      </c>
      <c r="I9224">
        <v>3018</v>
      </c>
      <c r="J9224" t="s">
        <v>7</v>
      </c>
      <c r="K9224" t="s">
        <v>32</v>
      </c>
      <c r="L9224">
        <v>21.9</v>
      </c>
    </row>
    <row r="9225" spans="1:12" x14ac:dyDescent="0.55000000000000004">
      <c r="A9225" s="24" t="str">
        <f t="shared" si="144"/>
        <v>102633</v>
      </c>
      <c r="B9225" s="24" t="s">
        <v>32</v>
      </c>
      <c r="C9225" s="25">
        <v>43058</v>
      </c>
      <c r="D9225" s="24">
        <f>IFERROR(VLOOKUP(B9225,'2017_GT Roster'!$B$6:$H$21,7, FALSE), "NO MATCH!!!")</f>
        <v>33</v>
      </c>
      <c r="E9225" s="24">
        <f>IFERROR(VLOOKUP(GAME_JUMP_REPORT_CONSOLIDATED!C9225,GAME_INDEX!$A$7:$E$34,5,FALSE), "NO MATCH")</f>
        <v>1026</v>
      </c>
      <c r="F9225" s="24" t="str">
        <f>IFERROR(VLOOKUP(C9225,GAME_INDEX!$A$7:$E$34,4,FALSE), "NO MATCH!!!")</f>
        <v>Pittsburgh</v>
      </c>
      <c r="G9225" t="s">
        <v>9205</v>
      </c>
      <c r="H9225" s="1">
        <v>43058</v>
      </c>
      <c r="I9225">
        <v>3022</v>
      </c>
      <c r="J9225" t="s">
        <v>7</v>
      </c>
      <c r="K9225" t="s">
        <v>32</v>
      </c>
      <c r="L9225">
        <v>18.100000000000001</v>
      </c>
    </row>
    <row r="9226" spans="1:12" x14ac:dyDescent="0.55000000000000004">
      <c r="A9226" s="24" t="str">
        <f t="shared" si="144"/>
        <v>10269</v>
      </c>
      <c r="B9226" s="24" t="s">
        <v>27</v>
      </c>
      <c r="C9226" s="25">
        <v>43058</v>
      </c>
      <c r="D9226" s="24">
        <f>IFERROR(VLOOKUP(B9226,'2017_GT Roster'!$B$6:$H$21,7, FALSE), "NO MATCH!!!")</f>
        <v>9</v>
      </c>
      <c r="E9226" s="24">
        <f>IFERROR(VLOOKUP(GAME_JUMP_REPORT_CONSOLIDATED!C9226,GAME_INDEX!$A$7:$E$34,5,FALSE), "NO MATCH")</f>
        <v>1026</v>
      </c>
      <c r="F9226" s="24" t="str">
        <f>IFERROR(VLOOKUP(C9226,GAME_INDEX!$A$7:$E$34,4,FALSE), "NO MATCH!!!")</f>
        <v>Pittsburgh</v>
      </c>
      <c r="G9226" t="s">
        <v>9206</v>
      </c>
      <c r="H9226" s="1">
        <v>43058</v>
      </c>
      <c r="I9226">
        <v>3022</v>
      </c>
      <c r="J9226" t="s">
        <v>7</v>
      </c>
      <c r="K9226" t="s">
        <v>27</v>
      </c>
      <c r="L9226">
        <v>12</v>
      </c>
    </row>
    <row r="9227" spans="1:12" x14ac:dyDescent="0.55000000000000004">
      <c r="A9227" s="24" t="str">
        <f t="shared" si="144"/>
        <v>10261</v>
      </c>
      <c r="B9227" s="24" t="s">
        <v>3254</v>
      </c>
      <c r="C9227" s="25">
        <v>43058</v>
      </c>
      <c r="D9227" s="24">
        <f>IFERROR(VLOOKUP(B9227,'2017_GT Roster'!$B$6:$H$21,7, FALSE), "NO MATCH!!!")</f>
        <v>1</v>
      </c>
      <c r="E9227" s="24">
        <f>IFERROR(VLOOKUP(GAME_JUMP_REPORT_CONSOLIDATED!C9227,GAME_INDEX!$A$7:$E$34,5,FALSE), "NO MATCH")</f>
        <v>1026</v>
      </c>
      <c r="F9227" s="24" t="str">
        <f>IFERROR(VLOOKUP(C9227,GAME_INDEX!$A$7:$E$34,4,FALSE), "NO MATCH!!!")</f>
        <v>Pittsburgh</v>
      </c>
      <c r="G9227" t="s">
        <v>9207</v>
      </c>
      <c r="H9227" s="1">
        <v>43058</v>
      </c>
      <c r="I9227">
        <v>3036</v>
      </c>
      <c r="J9227" t="s">
        <v>7</v>
      </c>
      <c r="K9227" t="s">
        <v>3254</v>
      </c>
      <c r="L9227">
        <v>20.8</v>
      </c>
    </row>
    <row r="9228" spans="1:12" x14ac:dyDescent="0.55000000000000004">
      <c r="A9228" s="24" t="str">
        <f t="shared" si="144"/>
        <v>102697</v>
      </c>
      <c r="B9228" s="24" t="s">
        <v>42</v>
      </c>
      <c r="C9228" s="25">
        <v>43058</v>
      </c>
      <c r="D9228" s="24">
        <f>IFERROR(VLOOKUP(B9228,'2017_GT Roster'!$B$6:$H$21,7, FALSE), "NO MATCH!!!")</f>
        <v>97</v>
      </c>
      <c r="E9228" s="24">
        <f>IFERROR(VLOOKUP(GAME_JUMP_REPORT_CONSOLIDATED!C9228,GAME_INDEX!$A$7:$E$34,5,FALSE), "NO MATCH")</f>
        <v>1026</v>
      </c>
      <c r="F9228" s="24" t="str">
        <f>IFERROR(VLOOKUP(C9228,GAME_INDEX!$A$7:$E$34,4,FALSE), "NO MATCH!!!")</f>
        <v>Pittsburgh</v>
      </c>
      <c r="G9228" t="s">
        <v>9208</v>
      </c>
      <c r="H9228" s="1">
        <v>43058</v>
      </c>
      <c r="I9228">
        <v>3050</v>
      </c>
      <c r="J9228" t="s">
        <v>7</v>
      </c>
      <c r="K9228" t="s">
        <v>42</v>
      </c>
      <c r="L9228">
        <v>14.5</v>
      </c>
    </row>
    <row r="9229" spans="1:12" x14ac:dyDescent="0.55000000000000004">
      <c r="A9229" s="24" t="str">
        <f t="shared" si="144"/>
        <v>102610</v>
      </c>
      <c r="B9229" s="24" t="s">
        <v>5225</v>
      </c>
      <c r="C9229" s="25">
        <v>43058</v>
      </c>
      <c r="D9229" s="24">
        <f>IFERROR(VLOOKUP(B9229,'2017_GT Roster'!$B$6:$H$21,7, FALSE), "NO MATCH!!!")</f>
        <v>10</v>
      </c>
      <c r="E9229" s="24">
        <f>IFERROR(VLOOKUP(GAME_JUMP_REPORT_CONSOLIDATED!C9229,GAME_INDEX!$A$7:$E$34,5,FALSE), "NO MATCH")</f>
        <v>1026</v>
      </c>
      <c r="F9229" s="24" t="str">
        <f>IFERROR(VLOOKUP(C9229,GAME_INDEX!$A$7:$E$34,4,FALSE), "NO MATCH!!!")</f>
        <v>Pittsburgh</v>
      </c>
      <c r="G9229" t="s">
        <v>9209</v>
      </c>
      <c r="H9229" s="1">
        <v>43058</v>
      </c>
      <c r="I9229">
        <v>3072</v>
      </c>
      <c r="J9229" t="s">
        <v>7</v>
      </c>
      <c r="K9229" t="s">
        <v>5225</v>
      </c>
      <c r="L9229">
        <v>9.4</v>
      </c>
    </row>
    <row r="9230" spans="1:12" x14ac:dyDescent="0.55000000000000004">
      <c r="A9230" s="24" t="str">
        <f t="shared" si="144"/>
        <v>102633</v>
      </c>
      <c r="B9230" s="24" t="s">
        <v>32</v>
      </c>
      <c r="C9230" s="25">
        <v>43058</v>
      </c>
      <c r="D9230" s="24">
        <f>IFERROR(VLOOKUP(B9230,'2017_GT Roster'!$B$6:$H$21,7, FALSE), "NO MATCH!!!")</f>
        <v>33</v>
      </c>
      <c r="E9230" s="24">
        <f>IFERROR(VLOOKUP(GAME_JUMP_REPORT_CONSOLIDATED!C9230,GAME_INDEX!$A$7:$E$34,5,FALSE), "NO MATCH")</f>
        <v>1026</v>
      </c>
      <c r="F9230" s="24" t="str">
        <f>IFERROR(VLOOKUP(C9230,GAME_INDEX!$A$7:$E$34,4,FALSE), "NO MATCH!!!")</f>
        <v>Pittsburgh</v>
      </c>
      <c r="G9230" t="s">
        <v>9210</v>
      </c>
      <c r="H9230" s="1">
        <v>43058</v>
      </c>
      <c r="I9230">
        <v>3078</v>
      </c>
      <c r="J9230" t="s">
        <v>7</v>
      </c>
      <c r="K9230" t="s">
        <v>32</v>
      </c>
      <c r="L9230">
        <v>17.8</v>
      </c>
    </row>
    <row r="9231" spans="1:12" x14ac:dyDescent="0.55000000000000004">
      <c r="A9231" s="24" t="str">
        <f t="shared" si="144"/>
        <v>102610</v>
      </c>
      <c r="B9231" s="24" t="s">
        <v>5225</v>
      </c>
      <c r="C9231" s="25">
        <v>43058</v>
      </c>
      <c r="D9231" s="24">
        <f>IFERROR(VLOOKUP(B9231,'2017_GT Roster'!$B$6:$H$21,7, FALSE), "NO MATCH!!!")</f>
        <v>10</v>
      </c>
      <c r="E9231" s="24">
        <f>IFERROR(VLOOKUP(GAME_JUMP_REPORT_CONSOLIDATED!C9231,GAME_INDEX!$A$7:$E$34,5,FALSE), "NO MATCH")</f>
        <v>1026</v>
      </c>
      <c r="F9231" s="24" t="str">
        <f>IFERROR(VLOOKUP(C9231,GAME_INDEX!$A$7:$E$34,4,FALSE), "NO MATCH!!!")</f>
        <v>Pittsburgh</v>
      </c>
      <c r="G9231" t="s">
        <v>9211</v>
      </c>
      <c r="H9231" s="1">
        <v>43058</v>
      </c>
      <c r="I9231">
        <v>3098</v>
      </c>
      <c r="J9231" t="s">
        <v>7</v>
      </c>
      <c r="K9231" t="s">
        <v>5225</v>
      </c>
      <c r="L9231">
        <v>12.9</v>
      </c>
    </row>
    <row r="9232" spans="1:12" x14ac:dyDescent="0.55000000000000004">
      <c r="A9232" s="24" t="str">
        <f t="shared" si="144"/>
        <v>102633</v>
      </c>
      <c r="B9232" s="24" t="s">
        <v>32</v>
      </c>
      <c r="C9232" s="25">
        <v>43058</v>
      </c>
      <c r="D9232" s="24">
        <f>IFERROR(VLOOKUP(B9232,'2017_GT Roster'!$B$6:$H$21,7, FALSE), "NO MATCH!!!")</f>
        <v>33</v>
      </c>
      <c r="E9232" s="24">
        <f>IFERROR(VLOOKUP(GAME_JUMP_REPORT_CONSOLIDATED!C9232,GAME_INDEX!$A$7:$E$34,5,FALSE), "NO MATCH")</f>
        <v>1026</v>
      </c>
      <c r="F9232" s="24" t="str">
        <f>IFERROR(VLOOKUP(C9232,GAME_INDEX!$A$7:$E$34,4,FALSE), "NO MATCH!!!")</f>
        <v>Pittsburgh</v>
      </c>
      <c r="G9232" t="s">
        <v>9212</v>
      </c>
      <c r="H9232" s="1">
        <v>43058</v>
      </c>
      <c r="I9232">
        <v>3105</v>
      </c>
      <c r="J9232" t="s">
        <v>7</v>
      </c>
      <c r="K9232" t="s">
        <v>32</v>
      </c>
      <c r="L9232">
        <v>17.100000000000001</v>
      </c>
    </row>
    <row r="9233" spans="1:12" x14ac:dyDescent="0.55000000000000004">
      <c r="A9233" s="24" t="str">
        <f t="shared" si="144"/>
        <v>10269</v>
      </c>
      <c r="B9233" s="24" t="s">
        <v>27</v>
      </c>
      <c r="C9233" s="25">
        <v>43058</v>
      </c>
      <c r="D9233" s="24">
        <f>IFERROR(VLOOKUP(B9233,'2017_GT Roster'!$B$6:$H$21,7, FALSE), "NO MATCH!!!")</f>
        <v>9</v>
      </c>
      <c r="E9233" s="24">
        <f>IFERROR(VLOOKUP(GAME_JUMP_REPORT_CONSOLIDATED!C9233,GAME_INDEX!$A$7:$E$34,5,FALSE), "NO MATCH")</f>
        <v>1026</v>
      </c>
      <c r="F9233" s="24" t="str">
        <f>IFERROR(VLOOKUP(C9233,GAME_INDEX!$A$7:$E$34,4,FALSE), "NO MATCH!!!")</f>
        <v>Pittsburgh</v>
      </c>
      <c r="G9233" t="s">
        <v>9213</v>
      </c>
      <c r="H9233" s="1">
        <v>43058</v>
      </c>
      <c r="I9233">
        <v>3353</v>
      </c>
      <c r="J9233" t="s">
        <v>7</v>
      </c>
      <c r="K9233" t="s">
        <v>27</v>
      </c>
      <c r="L9233">
        <v>13.7</v>
      </c>
    </row>
    <row r="9234" spans="1:12" x14ac:dyDescent="0.55000000000000004">
      <c r="A9234" s="24" t="str">
        <f t="shared" si="144"/>
        <v>10269</v>
      </c>
      <c r="B9234" s="24" t="s">
        <v>27</v>
      </c>
      <c r="C9234" s="25">
        <v>43058</v>
      </c>
      <c r="D9234" s="24">
        <f>IFERROR(VLOOKUP(B9234,'2017_GT Roster'!$B$6:$H$21,7, FALSE), "NO MATCH!!!")</f>
        <v>9</v>
      </c>
      <c r="E9234" s="24">
        <f>IFERROR(VLOOKUP(GAME_JUMP_REPORT_CONSOLIDATED!C9234,GAME_INDEX!$A$7:$E$34,5,FALSE), "NO MATCH")</f>
        <v>1026</v>
      </c>
      <c r="F9234" s="24" t="str">
        <f>IFERROR(VLOOKUP(C9234,GAME_INDEX!$A$7:$E$34,4,FALSE), "NO MATCH!!!")</f>
        <v>Pittsburgh</v>
      </c>
      <c r="G9234" t="s">
        <v>9214</v>
      </c>
      <c r="H9234" s="1">
        <v>43058</v>
      </c>
      <c r="I9234">
        <v>3363</v>
      </c>
      <c r="J9234" t="s">
        <v>7</v>
      </c>
      <c r="K9234" t="s">
        <v>27</v>
      </c>
      <c r="L9234">
        <v>10.4</v>
      </c>
    </row>
    <row r="9235" spans="1:12" x14ac:dyDescent="0.55000000000000004">
      <c r="A9235" s="24" t="str">
        <f t="shared" si="144"/>
        <v>10269</v>
      </c>
      <c r="B9235" s="24" t="s">
        <v>27</v>
      </c>
      <c r="C9235" s="25">
        <v>43058</v>
      </c>
      <c r="D9235" s="24">
        <f>IFERROR(VLOOKUP(B9235,'2017_GT Roster'!$B$6:$H$21,7, FALSE), "NO MATCH!!!")</f>
        <v>9</v>
      </c>
      <c r="E9235" s="24">
        <f>IFERROR(VLOOKUP(GAME_JUMP_REPORT_CONSOLIDATED!C9235,GAME_INDEX!$A$7:$E$34,5,FALSE), "NO MATCH")</f>
        <v>1026</v>
      </c>
      <c r="F9235" s="24" t="str">
        <f>IFERROR(VLOOKUP(C9235,GAME_INDEX!$A$7:$E$34,4,FALSE), "NO MATCH!!!")</f>
        <v>Pittsburgh</v>
      </c>
      <c r="G9235" t="s">
        <v>9215</v>
      </c>
      <c r="H9235" s="1">
        <v>43058</v>
      </c>
      <c r="I9235">
        <v>3370</v>
      </c>
      <c r="J9235" t="s">
        <v>7</v>
      </c>
      <c r="K9235" t="s">
        <v>27</v>
      </c>
      <c r="L9235">
        <v>15.5</v>
      </c>
    </row>
    <row r="9236" spans="1:12" x14ac:dyDescent="0.55000000000000004">
      <c r="A9236" s="24" t="str">
        <f t="shared" si="144"/>
        <v>10264</v>
      </c>
      <c r="B9236" s="24" t="s">
        <v>3262</v>
      </c>
      <c r="C9236" s="25">
        <v>43058</v>
      </c>
      <c r="D9236" s="24">
        <f>IFERROR(VLOOKUP(B9236,'2017_GT Roster'!$B$6:$H$21,7, FALSE), "NO MATCH!!!")</f>
        <v>4</v>
      </c>
      <c r="E9236" s="24">
        <f>IFERROR(VLOOKUP(GAME_JUMP_REPORT_CONSOLIDATED!C9236,GAME_INDEX!$A$7:$E$34,5,FALSE), "NO MATCH")</f>
        <v>1026</v>
      </c>
      <c r="F9236" s="24" t="str">
        <f>IFERROR(VLOOKUP(C9236,GAME_INDEX!$A$7:$E$34,4,FALSE), "NO MATCH!!!")</f>
        <v>Pittsburgh</v>
      </c>
      <c r="G9236" t="s">
        <v>9216</v>
      </c>
      <c r="H9236" s="1">
        <v>43058</v>
      </c>
      <c r="I9236">
        <v>3375</v>
      </c>
      <c r="J9236" t="s">
        <v>7</v>
      </c>
      <c r="K9236" t="s">
        <v>3262</v>
      </c>
      <c r="L9236">
        <v>17.7</v>
      </c>
    </row>
    <row r="9237" spans="1:12" x14ac:dyDescent="0.55000000000000004">
      <c r="A9237" s="24" t="str">
        <f t="shared" si="144"/>
        <v>102633</v>
      </c>
      <c r="B9237" s="24" t="s">
        <v>32</v>
      </c>
      <c r="C9237" s="25">
        <v>43058</v>
      </c>
      <c r="D9237" s="24">
        <f>IFERROR(VLOOKUP(B9237,'2017_GT Roster'!$B$6:$H$21,7, FALSE), "NO MATCH!!!")</f>
        <v>33</v>
      </c>
      <c r="E9237" s="24">
        <f>IFERROR(VLOOKUP(GAME_JUMP_REPORT_CONSOLIDATED!C9237,GAME_INDEX!$A$7:$E$34,5,FALSE), "NO MATCH")</f>
        <v>1026</v>
      </c>
      <c r="F9237" s="24" t="str">
        <f>IFERROR(VLOOKUP(C9237,GAME_INDEX!$A$7:$E$34,4,FALSE), "NO MATCH!!!")</f>
        <v>Pittsburgh</v>
      </c>
      <c r="G9237" t="s">
        <v>9217</v>
      </c>
      <c r="H9237" s="1">
        <v>43058</v>
      </c>
      <c r="I9237">
        <v>3378</v>
      </c>
      <c r="J9237" t="s">
        <v>7</v>
      </c>
      <c r="K9237" t="s">
        <v>32</v>
      </c>
      <c r="L9237">
        <v>21.5</v>
      </c>
    </row>
    <row r="9238" spans="1:12" x14ac:dyDescent="0.55000000000000004">
      <c r="A9238" s="24" t="str">
        <f t="shared" si="144"/>
        <v>102611</v>
      </c>
      <c r="B9238" s="24" t="s">
        <v>14</v>
      </c>
      <c r="C9238" s="25">
        <v>43058</v>
      </c>
      <c r="D9238" s="24">
        <f>IFERROR(VLOOKUP(B9238,'2017_GT Roster'!$B$6:$H$21,7, FALSE), "NO MATCH!!!")</f>
        <v>11</v>
      </c>
      <c r="E9238" s="24">
        <f>IFERROR(VLOOKUP(GAME_JUMP_REPORT_CONSOLIDATED!C9238,GAME_INDEX!$A$7:$E$34,5,FALSE), "NO MATCH")</f>
        <v>1026</v>
      </c>
      <c r="F9238" s="24" t="str">
        <f>IFERROR(VLOOKUP(C9238,GAME_INDEX!$A$7:$E$34,4,FALSE), "NO MATCH!!!")</f>
        <v>Pittsburgh</v>
      </c>
      <c r="G9238" t="s">
        <v>9218</v>
      </c>
      <c r="H9238" s="1">
        <v>43058</v>
      </c>
      <c r="I9238">
        <v>3380</v>
      </c>
      <c r="J9238" t="s">
        <v>7</v>
      </c>
      <c r="K9238" t="s">
        <v>14</v>
      </c>
      <c r="L9238">
        <v>19.7</v>
      </c>
    </row>
    <row r="9239" spans="1:12" x14ac:dyDescent="0.55000000000000004">
      <c r="A9239" s="24" t="str">
        <f t="shared" si="144"/>
        <v>10263</v>
      </c>
      <c r="B9239" s="24" t="s">
        <v>3344</v>
      </c>
      <c r="C9239" s="25">
        <v>43058</v>
      </c>
      <c r="D9239" s="24">
        <f>IFERROR(VLOOKUP(B9239,'2017_GT Roster'!$B$6:$H$21,7, FALSE), "NO MATCH!!!")</f>
        <v>3</v>
      </c>
      <c r="E9239" s="24">
        <f>IFERROR(VLOOKUP(GAME_JUMP_REPORT_CONSOLIDATED!C9239,GAME_INDEX!$A$7:$E$34,5,FALSE), "NO MATCH")</f>
        <v>1026</v>
      </c>
      <c r="F9239" s="24" t="str">
        <f>IFERROR(VLOOKUP(C9239,GAME_INDEX!$A$7:$E$34,4,FALSE), "NO MATCH!!!")</f>
        <v>Pittsburgh</v>
      </c>
      <c r="G9239" t="s">
        <v>9219</v>
      </c>
      <c r="H9239" s="1">
        <v>43058</v>
      </c>
      <c r="I9239">
        <v>3382</v>
      </c>
      <c r="J9239" t="s">
        <v>7</v>
      </c>
      <c r="K9239" t="s">
        <v>3344</v>
      </c>
      <c r="L9239">
        <v>16.8</v>
      </c>
    </row>
    <row r="9240" spans="1:12" x14ac:dyDescent="0.55000000000000004">
      <c r="A9240" s="24" t="str">
        <f t="shared" si="144"/>
        <v>10264</v>
      </c>
      <c r="B9240" s="24" t="s">
        <v>3262</v>
      </c>
      <c r="C9240" s="25">
        <v>43058</v>
      </c>
      <c r="D9240" s="24">
        <f>IFERROR(VLOOKUP(B9240,'2017_GT Roster'!$B$6:$H$21,7, FALSE), "NO MATCH!!!")</f>
        <v>4</v>
      </c>
      <c r="E9240" s="24">
        <f>IFERROR(VLOOKUP(GAME_JUMP_REPORT_CONSOLIDATED!C9240,GAME_INDEX!$A$7:$E$34,5,FALSE), "NO MATCH")</f>
        <v>1026</v>
      </c>
      <c r="F9240" s="24" t="str">
        <f>IFERROR(VLOOKUP(C9240,GAME_INDEX!$A$7:$E$34,4,FALSE), "NO MATCH!!!")</f>
        <v>Pittsburgh</v>
      </c>
      <c r="G9240" t="s">
        <v>9220</v>
      </c>
      <c r="H9240" s="1">
        <v>43058</v>
      </c>
      <c r="I9240">
        <v>3382</v>
      </c>
      <c r="J9240" t="s">
        <v>7</v>
      </c>
      <c r="K9240" t="s">
        <v>3262</v>
      </c>
      <c r="L9240">
        <v>18.2</v>
      </c>
    </row>
    <row r="9241" spans="1:12" x14ac:dyDescent="0.55000000000000004">
      <c r="A9241" s="24" t="str">
        <f t="shared" si="144"/>
        <v>10263</v>
      </c>
      <c r="B9241" s="24" t="s">
        <v>3344</v>
      </c>
      <c r="C9241" s="25">
        <v>43058</v>
      </c>
      <c r="D9241" s="24">
        <f>IFERROR(VLOOKUP(B9241,'2017_GT Roster'!$B$6:$H$21,7, FALSE), "NO MATCH!!!")</f>
        <v>3</v>
      </c>
      <c r="E9241" s="24">
        <f>IFERROR(VLOOKUP(GAME_JUMP_REPORT_CONSOLIDATED!C9241,GAME_INDEX!$A$7:$E$34,5,FALSE), "NO MATCH")</f>
        <v>1026</v>
      </c>
      <c r="F9241" s="24" t="str">
        <f>IFERROR(VLOOKUP(C9241,GAME_INDEX!$A$7:$E$34,4,FALSE), "NO MATCH!!!")</f>
        <v>Pittsburgh</v>
      </c>
      <c r="G9241" t="s">
        <v>9221</v>
      </c>
      <c r="H9241" s="1">
        <v>43058</v>
      </c>
      <c r="I9241">
        <v>3385</v>
      </c>
      <c r="J9241" t="s">
        <v>7</v>
      </c>
      <c r="K9241" t="s">
        <v>3344</v>
      </c>
      <c r="L9241">
        <v>20</v>
      </c>
    </row>
    <row r="9242" spans="1:12" x14ac:dyDescent="0.55000000000000004">
      <c r="A9242" s="24" t="str">
        <f t="shared" si="144"/>
        <v>10264</v>
      </c>
      <c r="B9242" s="24" t="s">
        <v>3262</v>
      </c>
      <c r="C9242" s="25">
        <v>43058</v>
      </c>
      <c r="D9242" s="24">
        <f>IFERROR(VLOOKUP(B9242,'2017_GT Roster'!$B$6:$H$21,7, FALSE), "NO MATCH!!!")</f>
        <v>4</v>
      </c>
      <c r="E9242" s="24">
        <f>IFERROR(VLOOKUP(GAME_JUMP_REPORT_CONSOLIDATED!C9242,GAME_INDEX!$A$7:$E$34,5,FALSE), "NO MATCH")</f>
        <v>1026</v>
      </c>
      <c r="F9242" s="24" t="str">
        <f>IFERROR(VLOOKUP(C9242,GAME_INDEX!$A$7:$E$34,4,FALSE), "NO MATCH!!!")</f>
        <v>Pittsburgh</v>
      </c>
      <c r="G9242" t="s">
        <v>9222</v>
      </c>
      <c r="H9242" s="1">
        <v>43058</v>
      </c>
      <c r="I9242">
        <v>3390</v>
      </c>
      <c r="J9242" t="s">
        <v>7</v>
      </c>
      <c r="K9242" t="s">
        <v>3262</v>
      </c>
      <c r="L9242">
        <v>16.5</v>
      </c>
    </row>
    <row r="9243" spans="1:12" x14ac:dyDescent="0.55000000000000004">
      <c r="A9243" s="24" t="str">
        <f t="shared" si="144"/>
        <v>10264</v>
      </c>
      <c r="B9243" s="24" t="s">
        <v>3262</v>
      </c>
      <c r="C9243" s="25">
        <v>43058</v>
      </c>
      <c r="D9243" s="24">
        <f>IFERROR(VLOOKUP(B9243,'2017_GT Roster'!$B$6:$H$21,7, FALSE), "NO MATCH!!!")</f>
        <v>4</v>
      </c>
      <c r="E9243" s="24">
        <f>IFERROR(VLOOKUP(GAME_JUMP_REPORT_CONSOLIDATED!C9243,GAME_INDEX!$A$7:$E$34,5,FALSE), "NO MATCH")</f>
        <v>1026</v>
      </c>
      <c r="F9243" s="24" t="str">
        <f>IFERROR(VLOOKUP(C9243,GAME_INDEX!$A$7:$E$34,4,FALSE), "NO MATCH!!!")</f>
        <v>Pittsburgh</v>
      </c>
      <c r="G9243" t="s">
        <v>9223</v>
      </c>
      <c r="H9243" s="1">
        <v>43058</v>
      </c>
      <c r="I9243">
        <v>3392</v>
      </c>
      <c r="J9243" t="s">
        <v>7</v>
      </c>
      <c r="K9243" t="s">
        <v>3262</v>
      </c>
      <c r="L9243">
        <v>14.3</v>
      </c>
    </row>
    <row r="9244" spans="1:12" x14ac:dyDescent="0.55000000000000004">
      <c r="A9244" s="24" t="str">
        <f t="shared" si="144"/>
        <v>10268</v>
      </c>
      <c r="B9244" s="24" t="s">
        <v>34</v>
      </c>
      <c r="C9244" s="25">
        <v>43058</v>
      </c>
      <c r="D9244" s="24">
        <f>IFERROR(VLOOKUP(B9244,'2017_GT Roster'!$B$6:$H$21,7, FALSE), "NO MATCH!!!")</f>
        <v>8</v>
      </c>
      <c r="E9244" s="24">
        <f>IFERROR(VLOOKUP(GAME_JUMP_REPORT_CONSOLIDATED!C9244,GAME_INDEX!$A$7:$E$34,5,FALSE), "NO MATCH")</f>
        <v>1026</v>
      </c>
      <c r="F9244" s="24" t="str">
        <f>IFERROR(VLOOKUP(C9244,GAME_INDEX!$A$7:$E$34,4,FALSE), "NO MATCH!!!")</f>
        <v>Pittsburgh</v>
      </c>
      <c r="G9244" t="s">
        <v>9224</v>
      </c>
      <c r="H9244" s="1">
        <v>43058</v>
      </c>
      <c r="I9244">
        <v>3396</v>
      </c>
      <c r="J9244" t="s">
        <v>7</v>
      </c>
      <c r="K9244" t="s">
        <v>34</v>
      </c>
      <c r="L9244">
        <v>15.2</v>
      </c>
    </row>
    <row r="9245" spans="1:12" x14ac:dyDescent="0.55000000000000004">
      <c r="A9245" s="24" t="str">
        <f t="shared" si="144"/>
        <v>10269</v>
      </c>
      <c r="B9245" s="24" t="s">
        <v>27</v>
      </c>
      <c r="C9245" s="25">
        <v>43058</v>
      </c>
      <c r="D9245" s="24">
        <f>IFERROR(VLOOKUP(B9245,'2017_GT Roster'!$B$6:$H$21,7, FALSE), "NO MATCH!!!")</f>
        <v>9</v>
      </c>
      <c r="E9245" s="24">
        <f>IFERROR(VLOOKUP(GAME_JUMP_REPORT_CONSOLIDATED!C9245,GAME_INDEX!$A$7:$E$34,5,FALSE), "NO MATCH")</f>
        <v>1026</v>
      </c>
      <c r="F9245" s="24" t="str">
        <f>IFERROR(VLOOKUP(C9245,GAME_INDEX!$A$7:$E$34,4,FALSE), "NO MATCH!!!")</f>
        <v>Pittsburgh</v>
      </c>
      <c r="G9245" t="s">
        <v>9225</v>
      </c>
      <c r="H9245" s="1">
        <v>43058</v>
      </c>
      <c r="I9245">
        <v>3396</v>
      </c>
      <c r="J9245" t="s">
        <v>7</v>
      </c>
      <c r="K9245" t="s">
        <v>27</v>
      </c>
      <c r="L9245">
        <v>11.4</v>
      </c>
    </row>
    <row r="9246" spans="1:12" x14ac:dyDescent="0.55000000000000004">
      <c r="A9246" s="24" t="str">
        <f t="shared" si="144"/>
        <v>10268</v>
      </c>
      <c r="B9246" s="24" t="s">
        <v>34</v>
      </c>
      <c r="C9246" s="25">
        <v>43058</v>
      </c>
      <c r="D9246" s="24">
        <f>IFERROR(VLOOKUP(B9246,'2017_GT Roster'!$B$6:$H$21,7, FALSE), "NO MATCH!!!")</f>
        <v>8</v>
      </c>
      <c r="E9246" s="24">
        <f>IFERROR(VLOOKUP(GAME_JUMP_REPORT_CONSOLIDATED!C9246,GAME_INDEX!$A$7:$E$34,5,FALSE), "NO MATCH")</f>
        <v>1026</v>
      </c>
      <c r="F9246" s="24" t="str">
        <f>IFERROR(VLOOKUP(C9246,GAME_INDEX!$A$7:$E$34,4,FALSE), "NO MATCH!!!")</f>
        <v>Pittsburgh</v>
      </c>
      <c r="G9246" t="s">
        <v>9226</v>
      </c>
      <c r="H9246" s="1">
        <v>43058</v>
      </c>
      <c r="I9246">
        <v>3396</v>
      </c>
      <c r="J9246" t="s">
        <v>7</v>
      </c>
      <c r="K9246" t="s">
        <v>34</v>
      </c>
      <c r="L9246">
        <v>7.8</v>
      </c>
    </row>
    <row r="9247" spans="1:12" x14ac:dyDescent="0.55000000000000004">
      <c r="A9247" s="24" t="str">
        <f t="shared" si="144"/>
        <v>102611</v>
      </c>
      <c r="B9247" s="24" t="s">
        <v>14</v>
      </c>
      <c r="C9247" s="25">
        <v>43058</v>
      </c>
      <c r="D9247" s="24">
        <f>IFERROR(VLOOKUP(B9247,'2017_GT Roster'!$B$6:$H$21,7, FALSE), "NO MATCH!!!")</f>
        <v>11</v>
      </c>
      <c r="E9247" s="24">
        <f>IFERROR(VLOOKUP(GAME_JUMP_REPORT_CONSOLIDATED!C9247,GAME_INDEX!$A$7:$E$34,5,FALSE), "NO MATCH")</f>
        <v>1026</v>
      </c>
      <c r="F9247" s="24" t="str">
        <f>IFERROR(VLOOKUP(C9247,GAME_INDEX!$A$7:$E$34,4,FALSE), "NO MATCH!!!")</f>
        <v>Pittsburgh</v>
      </c>
      <c r="G9247" t="s">
        <v>9227</v>
      </c>
      <c r="H9247" s="1">
        <v>43058</v>
      </c>
      <c r="I9247">
        <v>3414</v>
      </c>
      <c r="J9247" t="s">
        <v>7</v>
      </c>
      <c r="K9247" t="s">
        <v>14</v>
      </c>
      <c r="L9247">
        <v>14.1</v>
      </c>
    </row>
    <row r="9248" spans="1:12" x14ac:dyDescent="0.55000000000000004">
      <c r="A9248" s="24" t="str">
        <f t="shared" si="144"/>
        <v>10268</v>
      </c>
      <c r="B9248" s="24" t="s">
        <v>34</v>
      </c>
      <c r="C9248" s="25">
        <v>43058</v>
      </c>
      <c r="D9248" s="24">
        <f>IFERROR(VLOOKUP(B9248,'2017_GT Roster'!$B$6:$H$21,7, FALSE), "NO MATCH!!!")</f>
        <v>8</v>
      </c>
      <c r="E9248" s="24">
        <f>IFERROR(VLOOKUP(GAME_JUMP_REPORT_CONSOLIDATED!C9248,GAME_INDEX!$A$7:$E$34,5,FALSE), "NO MATCH")</f>
        <v>1026</v>
      </c>
      <c r="F9248" s="24" t="str">
        <f>IFERROR(VLOOKUP(C9248,GAME_INDEX!$A$7:$E$34,4,FALSE), "NO MATCH!!!")</f>
        <v>Pittsburgh</v>
      </c>
      <c r="G9248" t="s">
        <v>9228</v>
      </c>
      <c r="H9248" s="1">
        <v>43058</v>
      </c>
      <c r="I9248">
        <v>3416</v>
      </c>
      <c r="J9248" t="s">
        <v>7</v>
      </c>
      <c r="K9248" t="s">
        <v>34</v>
      </c>
      <c r="L9248">
        <v>9.5</v>
      </c>
    </row>
    <row r="9249" spans="1:12" x14ac:dyDescent="0.55000000000000004">
      <c r="A9249" s="24" t="str">
        <f t="shared" si="144"/>
        <v>10269</v>
      </c>
      <c r="B9249" s="24" t="s">
        <v>27</v>
      </c>
      <c r="C9249" s="25">
        <v>43058</v>
      </c>
      <c r="D9249" s="24">
        <f>IFERROR(VLOOKUP(B9249,'2017_GT Roster'!$B$6:$H$21,7, FALSE), "NO MATCH!!!")</f>
        <v>9</v>
      </c>
      <c r="E9249" s="24">
        <f>IFERROR(VLOOKUP(GAME_JUMP_REPORT_CONSOLIDATED!C9249,GAME_INDEX!$A$7:$E$34,5,FALSE), "NO MATCH")</f>
        <v>1026</v>
      </c>
      <c r="F9249" s="24" t="str">
        <f>IFERROR(VLOOKUP(C9249,GAME_INDEX!$A$7:$E$34,4,FALSE), "NO MATCH!!!")</f>
        <v>Pittsburgh</v>
      </c>
      <c r="G9249" t="s">
        <v>9229</v>
      </c>
      <c r="H9249" s="1">
        <v>43058</v>
      </c>
      <c r="I9249">
        <v>3417</v>
      </c>
      <c r="J9249" t="s">
        <v>7</v>
      </c>
      <c r="K9249" t="s">
        <v>27</v>
      </c>
      <c r="L9249">
        <v>11.6</v>
      </c>
    </row>
    <row r="9250" spans="1:12" x14ac:dyDescent="0.55000000000000004">
      <c r="A9250" s="24" t="str">
        <f t="shared" si="144"/>
        <v>10268</v>
      </c>
      <c r="B9250" s="24" t="s">
        <v>34</v>
      </c>
      <c r="C9250" s="25">
        <v>43058</v>
      </c>
      <c r="D9250" s="24">
        <f>IFERROR(VLOOKUP(B9250,'2017_GT Roster'!$B$6:$H$21,7, FALSE), "NO MATCH!!!")</f>
        <v>8</v>
      </c>
      <c r="E9250" s="24">
        <f>IFERROR(VLOOKUP(GAME_JUMP_REPORT_CONSOLIDATED!C9250,GAME_INDEX!$A$7:$E$34,5,FALSE), "NO MATCH")</f>
        <v>1026</v>
      </c>
      <c r="F9250" s="24" t="str">
        <f>IFERROR(VLOOKUP(C9250,GAME_INDEX!$A$7:$E$34,4,FALSE), "NO MATCH!!!")</f>
        <v>Pittsburgh</v>
      </c>
      <c r="G9250" t="s">
        <v>9230</v>
      </c>
      <c r="H9250" s="1">
        <v>43058</v>
      </c>
      <c r="I9250">
        <v>3419</v>
      </c>
      <c r="J9250" t="s">
        <v>7</v>
      </c>
      <c r="K9250" t="s">
        <v>34</v>
      </c>
      <c r="L9250">
        <v>16.7</v>
      </c>
    </row>
    <row r="9251" spans="1:12" x14ac:dyDescent="0.55000000000000004">
      <c r="A9251" s="24" t="str">
        <f t="shared" si="144"/>
        <v>10268</v>
      </c>
      <c r="B9251" s="24" t="s">
        <v>34</v>
      </c>
      <c r="C9251" s="25">
        <v>43058</v>
      </c>
      <c r="D9251" s="24">
        <f>IFERROR(VLOOKUP(B9251,'2017_GT Roster'!$B$6:$H$21,7, FALSE), "NO MATCH!!!")</f>
        <v>8</v>
      </c>
      <c r="E9251" s="24">
        <f>IFERROR(VLOOKUP(GAME_JUMP_REPORT_CONSOLIDATED!C9251,GAME_INDEX!$A$7:$E$34,5,FALSE), "NO MATCH")</f>
        <v>1026</v>
      </c>
      <c r="F9251" s="24" t="str">
        <f>IFERROR(VLOOKUP(C9251,GAME_INDEX!$A$7:$E$34,4,FALSE), "NO MATCH!!!")</f>
        <v>Pittsburgh</v>
      </c>
      <c r="G9251" t="s">
        <v>9231</v>
      </c>
      <c r="H9251" s="1">
        <v>43058</v>
      </c>
      <c r="I9251">
        <v>3419</v>
      </c>
      <c r="J9251" t="s">
        <v>7</v>
      </c>
      <c r="K9251" t="s">
        <v>34</v>
      </c>
      <c r="L9251">
        <v>14.5</v>
      </c>
    </row>
    <row r="9252" spans="1:12" x14ac:dyDescent="0.55000000000000004">
      <c r="A9252" s="24" t="str">
        <f t="shared" si="144"/>
        <v>10261</v>
      </c>
      <c r="B9252" s="24" t="s">
        <v>3254</v>
      </c>
      <c r="C9252" s="25">
        <v>43058</v>
      </c>
      <c r="D9252" s="24">
        <f>IFERROR(VLOOKUP(B9252,'2017_GT Roster'!$B$6:$H$21,7, FALSE), "NO MATCH!!!")</f>
        <v>1</v>
      </c>
      <c r="E9252" s="24">
        <f>IFERROR(VLOOKUP(GAME_JUMP_REPORT_CONSOLIDATED!C9252,GAME_INDEX!$A$7:$E$34,5,FALSE), "NO MATCH")</f>
        <v>1026</v>
      </c>
      <c r="F9252" s="24" t="str">
        <f>IFERROR(VLOOKUP(C9252,GAME_INDEX!$A$7:$E$34,4,FALSE), "NO MATCH!!!")</f>
        <v>Pittsburgh</v>
      </c>
      <c r="G9252" t="s">
        <v>9232</v>
      </c>
      <c r="H9252" s="1">
        <v>43058</v>
      </c>
      <c r="I9252">
        <v>3431</v>
      </c>
      <c r="J9252" t="s">
        <v>7</v>
      </c>
      <c r="K9252" t="s">
        <v>3254</v>
      </c>
      <c r="L9252">
        <v>23</v>
      </c>
    </row>
    <row r="9253" spans="1:12" x14ac:dyDescent="0.55000000000000004">
      <c r="A9253" s="24" t="str">
        <f t="shared" si="144"/>
        <v>10268</v>
      </c>
      <c r="B9253" s="24" t="s">
        <v>34</v>
      </c>
      <c r="C9253" s="25">
        <v>43058</v>
      </c>
      <c r="D9253" s="24">
        <f>IFERROR(VLOOKUP(B9253,'2017_GT Roster'!$B$6:$H$21,7, FALSE), "NO MATCH!!!")</f>
        <v>8</v>
      </c>
      <c r="E9253" s="24">
        <f>IFERROR(VLOOKUP(GAME_JUMP_REPORT_CONSOLIDATED!C9253,GAME_INDEX!$A$7:$E$34,5,FALSE), "NO MATCH")</f>
        <v>1026</v>
      </c>
      <c r="F9253" s="24" t="str">
        <f>IFERROR(VLOOKUP(C9253,GAME_INDEX!$A$7:$E$34,4,FALSE), "NO MATCH!!!")</f>
        <v>Pittsburgh</v>
      </c>
      <c r="G9253" t="s">
        <v>9233</v>
      </c>
      <c r="H9253" s="1">
        <v>43058</v>
      </c>
      <c r="I9253">
        <v>3433</v>
      </c>
      <c r="J9253" t="s">
        <v>7</v>
      </c>
      <c r="K9253" t="s">
        <v>34</v>
      </c>
      <c r="L9253">
        <v>9.9</v>
      </c>
    </row>
    <row r="9254" spans="1:12" x14ac:dyDescent="0.55000000000000004">
      <c r="A9254" s="24" t="str">
        <f t="shared" si="144"/>
        <v>10261</v>
      </c>
      <c r="B9254" s="24" t="s">
        <v>3254</v>
      </c>
      <c r="C9254" s="25">
        <v>43058</v>
      </c>
      <c r="D9254" s="24">
        <f>IFERROR(VLOOKUP(B9254,'2017_GT Roster'!$B$6:$H$21,7, FALSE), "NO MATCH!!!")</f>
        <v>1</v>
      </c>
      <c r="E9254" s="24">
        <f>IFERROR(VLOOKUP(GAME_JUMP_REPORT_CONSOLIDATED!C9254,GAME_INDEX!$A$7:$E$34,5,FALSE), "NO MATCH")</f>
        <v>1026</v>
      </c>
      <c r="F9254" s="24" t="str">
        <f>IFERROR(VLOOKUP(C9254,GAME_INDEX!$A$7:$E$34,4,FALSE), "NO MATCH!!!")</f>
        <v>Pittsburgh</v>
      </c>
      <c r="G9254" t="s">
        <v>9234</v>
      </c>
      <c r="H9254" s="1">
        <v>43058</v>
      </c>
      <c r="I9254">
        <v>3580</v>
      </c>
      <c r="J9254" t="s">
        <v>7</v>
      </c>
      <c r="K9254" t="s">
        <v>3254</v>
      </c>
      <c r="L9254">
        <v>19.600000000000001</v>
      </c>
    </row>
    <row r="9255" spans="1:12" x14ac:dyDescent="0.55000000000000004">
      <c r="A9255" s="24" t="str">
        <f t="shared" si="144"/>
        <v>102633</v>
      </c>
      <c r="B9255" s="24" t="s">
        <v>32</v>
      </c>
      <c r="C9255" s="25">
        <v>43058</v>
      </c>
      <c r="D9255" s="24">
        <f>IFERROR(VLOOKUP(B9255,'2017_GT Roster'!$B$6:$H$21,7, FALSE), "NO MATCH!!!")</f>
        <v>33</v>
      </c>
      <c r="E9255" s="24">
        <f>IFERROR(VLOOKUP(GAME_JUMP_REPORT_CONSOLIDATED!C9255,GAME_INDEX!$A$7:$E$34,5,FALSE), "NO MATCH")</f>
        <v>1026</v>
      </c>
      <c r="F9255" s="24" t="str">
        <f>IFERROR(VLOOKUP(C9255,GAME_INDEX!$A$7:$E$34,4,FALSE), "NO MATCH!!!")</f>
        <v>Pittsburgh</v>
      </c>
      <c r="G9255" t="s">
        <v>9235</v>
      </c>
      <c r="H9255" s="1">
        <v>43058</v>
      </c>
      <c r="I9255">
        <v>3584</v>
      </c>
      <c r="J9255" t="s">
        <v>7</v>
      </c>
      <c r="K9255" t="s">
        <v>32</v>
      </c>
      <c r="L9255">
        <v>17.899999999999999</v>
      </c>
    </row>
    <row r="9256" spans="1:12" x14ac:dyDescent="0.55000000000000004">
      <c r="A9256" s="24" t="str">
        <f t="shared" si="144"/>
        <v>10269</v>
      </c>
      <c r="B9256" s="24" t="s">
        <v>27</v>
      </c>
      <c r="C9256" s="25">
        <v>43058</v>
      </c>
      <c r="D9256" s="24">
        <f>IFERROR(VLOOKUP(B9256,'2017_GT Roster'!$B$6:$H$21,7, FALSE), "NO MATCH!!!")</f>
        <v>9</v>
      </c>
      <c r="E9256" s="24">
        <f>IFERROR(VLOOKUP(GAME_JUMP_REPORT_CONSOLIDATED!C9256,GAME_INDEX!$A$7:$E$34,5,FALSE), "NO MATCH")</f>
        <v>1026</v>
      </c>
      <c r="F9256" s="24" t="str">
        <f>IFERROR(VLOOKUP(C9256,GAME_INDEX!$A$7:$E$34,4,FALSE), "NO MATCH!!!")</f>
        <v>Pittsburgh</v>
      </c>
      <c r="G9256" t="s">
        <v>9236</v>
      </c>
      <c r="H9256" s="1">
        <v>43058</v>
      </c>
      <c r="I9256">
        <v>3586</v>
      </c>
      <c r="J9256" t="s">
        <v>7</v>
      </c>
      <c r="K9256" t="s">
        <v>27</v>
      </c>
      <c r="L9256">
        <v>11.5</v>
      </c>
    </row>
    <row r="9257" spans="1:12" x14ac:dyDescent="0.55000000000000004">
      <c r="A9257" s="24" t="str">
        <f t="shared" ref="A9257:A9320" si="145">E9257&amp;D9257</f>
        <v>102633</v>
      </c>
      <c r="B9257" s="24" t="s">
        <v>32</v>
      </c>
      <c r="C9257" s="25">
        <v>43058</v>
      </c>
      <c r="D9257" s="24">
        <f>IFERROR(VLOOKUP(B9257,'2017_GT Roster'!$B$6:$H$21,7, FALSE), "NO MATCH!!!")</f>
        <v>33</v>
      </c>
      <c r="E9257" s="24">
        <f>IFERROR(VLOOKUP(GAME_JUMP_REPORT_CONSOLIDATED!C9257,GAME_INDEX!$A$7:$E$34,5,FALSE), "NO MATCH")</f>
        <v>1026</v>
      </c>
      <c r="F9257" s="24" t="str">
        <f>IFERROR(VLOOKUP(C9257,GAME_INDEX!$A$7:$E$34,4,FALSE), "NO MATCH!!!")</f>
        <v>Pittsburgh</v>
      </c>
      <c r="G9257" t="s">
        <v>9237</v>
      </c>
      <c r="H9257" s="1">
        <v>43058</v>
      </c>
      <c r="I9257">
        <v>3588</v>
      </c>
      <c r="J9257" t="s">
        <v>7</v>
      </c>
      <c r="K9257" t="s">
        <v>32</v>
      </c>
      <c r="L9257">
        <v>17.3</v>
      </c>
    </row>
    <row r="9258" spans="1:12" x14ac:dyDescent="0.55000000000000004">
      <c r="A9258" s="24" t="str">
        <f t="shared" si="145"/>
        <v>10263</v>
      </c>
      <c r="B9258" s="24" t="s">
        <v>3344</v>
      </c>
      <c r="C9258" s="25">
        <v>43058</v>
      </c>
      <c r="D9258" s="24">
        <f>IFERROR(VLOOKUP(B9258,'2017_GT Roster'!$B$6:$H$21,7, FALSE), "NO MATCH!!!")</f>
        <v>3</v>
      </c>
      <c r="E9258" s="24">
        <f>IFERROR(VLOOKUP(GAME_JUMP_REPORT_CONSOLIDATED!C9258,GAME_INDEX!$A$7:$E$34,5,FALSE), "NO MATCH")</f>
        <v>1026</v>
      </c>
      <c r="F9258" s="24" t="str">
        <f>IFERROR(VLOOKUP(C9258,GAME_INDEX!$A$7:$E$34,4,FALSE), "NO MATCH!!!")</f>
        <v>Pittsburgh</v>
      </c>
      <c r="G9258" t="s">
        <v>9238</v>
      </c>
      <c r="H9258" s="1">
        <v>43058</v>
      </c>
      <c r="I9258">
        <v>3601</v>
      </c>
      <c r="J9258" t="s">
        <v>7</v>
      </c>
      <c r="K9258" t="s">
        <v>3344</v>
      </c>
      <c r="L9258">
        <v>19</v>
      </c>
    </row>
    <row r="9259" spans="1:12" x14ac:dyDescent="0.55000000000000004">
      <c r="A9259" s="24" t="str">
        <f t="shared" si="145"/>
        <v>10261</v>
      </c>
      <c r="B9259" s="24" t="s">
        <v>3254</v>
      </c>
      <c r="C9259" s="25">
        <v>43058</v>
      </c>
      <c r="D9259" s="24">
        <f>IFERROR(VLOOKUP(B9259,'2017_GT Roster'!$B$6:$H$21,7, FALSE), "NO MATCH!!!")</f>
        <v>1</v>
      </c>
      <c r="E9259" s="24">
        <f>IFERROR(VLOOKUP(GAME_JUMP_REPORT_CONSOLIDATED!C9259,GAME_INDEX!$A$7:$E$34,5,FALSE), "NO MATCH")</f>
        <v>1026</v>
      </c>
      <c r="F9259" s="24" t="str">
        <f>IFERROR(VLOOKUP(C9259,GAME_INDEX!$A$7:$E$34,4,FALSE), "NO MATCH!!!")</f>
        <v>Pittsburgh</v>
      </c>
      <c r="G9259" t="s">
        <v>9239</v>
      </c>
      <c r="H9259" s="1">
        <v>43058</v>
      </c>
      <c r="I9259">
        <v>3605</v>
      </c>
      <c r="J9259" t="s">
        <v>7</v>
      </c>
      <c r="K9259" t="s">
        <v>3254</v>
      </c>
      <c r="L9259">
        <v>18.5</v>
      </c>
    </row>
    <row r="9260" spans="1:12" x14ac:dyDescent="0.55000000000000004">
      <c r="A9260" s="24" t="str">
        <f t="shared" si="145"/>
        <v>10263</v>
      </c>
      <c r="B9260" s="24" t="s">
        <v>3344</v>
      </c>
      <c r="C9260" s="25">
        <v>43058</v>
      </c>
      <c r="D9260" s="24">
        <f>IFERROR(VLOOKUP(B9260,'2017_GT Roster'!$B$6:$H$21,7, FALSE), "NO MATCH!!!")</f>
        <v>3</v>
      </c>
      <c r="E9260" s="24">
        <f>IFERROR(VLOOKUP(GAME_JUMP_REPORT_CONSOLIDATED!C9260,GAME_INDEX!$A$7:$E$34,5,FALSE), "NO MATCH")</f>
        <v>1026</v>
      </c>
      <c r="F9260" s="24" t="str">
        <f>IFERROR(VLOOKUP(C9260,GAME_INDEX!$A$7:$E$34,4,FALSE), "NO MATCH!!!")</f>
        <v>Pittsburgh</v>
      </c>
      <c r="G9260" t="s">
        <v>9240</v>
      </c>
      <c r="H9260" s="1">
        <v>43058</v>
      </c>
      <c r="I9260">
        <v>3605</v>
      </c>
      <c r="J9260" t="s">
        <v>7</v>
      </c>
      <c r="K9260" t="s">
        <v>3344</v>
      </c>
      <c r="L9260">
        <v>17.600000000000001</v>
      </c>
    </row>
    <row r="9261" spans="1:12" x14ac:dyDescent="0.55000000000000004">
      <c r="A9261" s="24" t="str">
        <f t="shared" si="145"/>
        <v>102633</v>
      </c>
      <c r="B9261" s="24" t="s">
        <v>32</v>
      </c>
      <c r="C9261" s="25">
        <v>43058</v>
      </c>
      <c r="D9261" s="24">
        <f>IFERROR(VLOOKUP(B9261,'2017_GT Roster'!$B$6:$H$21,7, FALSE), "NO MATCH!!!")</f>
        <v>33</v>
      </c>
      <c r="E9261" s="24">
        <f>IFERROR(VLOOKUP(GAME_JUMP_REPORT_CONSOLIDATED!C9261,GAME_INDEX!$A$7:$E$34,5,FALSE), "NO MATCH")</f>
        <v>1026</v>
      </c>
      <c r="F9261" s="24" t="str">
        <f>IFERROR(VLOOKUP(C9261,GAME_INDEX!$A$7:$E$34,4,FALSE), "NO MATCH!!!")</f>
        <v>Pittsburgh</v>
      </c>
      <c r="G9261" t="s">
        <v>9241</v>
      </c>
      <c r="H9261" s="1">
        <v>43058</v>
      </c>
      <c r="I9261">
        <v>3612</v>
      </c>
      <c r="J9261" t="s">
        <v>7</v>
      </c>
      <c r="K9261" t="s">
        <v>32</v>
      </c>
      <c r="L9261">
        <v>16</v>
      </c>
    </row>
    <row r="9262" spans="1:12" x14ac:dyDescent="0.55000000000000004">
      <c r="A9262" s="24" t="str">
        <f t="shared" si="145"/>
        <v>10269</v>
      </c>
      <c r="B9262" s="24" t="s">
        <v>27</v>
      </c>
      <c r="C9262" s="25">
        <v>43058</v>
      </c>
      <c r="D9262" s="24">
        <f>IFERROR(VLOOKUP(B9262,'2017_GT Roster'!$B$6:$H$21,7, FALSE), "NO MATCH!!!")</f>
        <v>9</v>
      </c>
      <c r="E9262" s="24">
        <f>IFERROR(VLOOKUP(GAME_JUMP_REPORT_CONSOLIDATED!C9262,GAME_INDEX!$A$7:$E$34,5,FALSE), "NO MATCH")</f>
        <v>1026</v>
      </c>
      <c r="F9262" s="24" t="str">
        <f>IFERROR(VLOOKUP(C9262,GAME_INDEX!$A$7:$E$34,4,FALSE), "NO MATCH!!!")</f>
        <v>Pittsburgh</v>
      </c>
      <c r="G9262" t="s">
        <v>9242</v>
      </c>
      <c r="H9262" s="1">
        <v>43058</v>
      </c>
      <c r="I9262">
        <v>3613</v>
      </c>
      <c r="J9262" t="s">
        <v>7</v>
      </c>
      <c r="K9262" t="s">
        <v>27</v>
      </c>
      <c r="L9262">
        <v>11.1</v>
      </c>
    </row>
    <row r="9263" spans="1:12" x14ac:dyDescent="0.55000000000000004">
      <c r="A9263" s="24" t="str">
        <f t="shared" si="145"/>
        <v>10269</v>
      </c>
      <c r="B9263" s="24" t="s">
        <v>27</v>
      </c>
      <c r="C9263" s="25">
        <v>43058</v>
      </c>
      <c r="D9263" s="24">
        <f>IFERROR(VLOOKUP(B9263,'2017_GT Roster'!$B$6:$H$21,7, FALSE), "NO MATCH!!!")</f>
        <v>9</v>
      </c>
      <c r="E9263" s="24">
        <f>IFERROR(VLOOKUP(GAME_JUMP_REPORT_CONSOLIDATED!C9263,GAME_INDEX!$A$7:$E$34,5,FALSE), "NO MATCH")</f>
        <v>1026</v>
      </c>
      <c r="F9263" s="24" t="str">
        <f>IFERROR(VLOOKUP(C9263,GAME_INDEX!$A$7:$E$34,4,FALSE), "NO MATCH!!!")</f>
        <v>Pittsburgh</v>
      </c>
      <c r="G9263" t="s">
        <v>9243</v>
      </c>
      <c r="H9263" s="1">
        <v>43058</v>
      </c>
      <c r="I9263">
        <v>3616</v>
      </c>
      <c r="J9263" t="s">
        <v>7</v>
      </c>
      <c r="K9263" t="s">
        <v>27</v>
      </c>
      <c r="L9263">
        <v>10.3</v>
      </c>
    </row>
    <row r="9264" spans="1:12" x14ac:dyDescent="0.55000000000000004">
      <c r="A9264" s="24" t="str">
        <f t="shared" si="145"/>
        <v>102633</v>
      </c>
      <c r="B9264" s="24" t="s">
        <v>32</v>
      </c>
      <c r="C9264" s="25">
        <v>43058</v>
      </c>
      <c r="D9264" s="24">
        <f>IFERROR(VLOOKUP(B9264,'2017_GT Roster'!$B$6:$H$21,7, FALSE), "NO MATCH!!!")</f>
        <v>33</v>
      </c>
      <c r="E9264" s="24">
        <f>IFERROR(VLOOKUP(GAME_JUMP_REPORT_CONSOLIDATED!C9264,GAME_INDEX!$A$7:$E$34,5,FALSE), "NO MATCH")</f>
        <v>1026</v>
      </c>
      <c r="F9264" s="24" t="str">
        <f>IFERROR(VLOOKUP(C9264,GAME_INDEX!$A$7:$E$34,4,FALSE), "NO MATCH!!!")</f>
        <v>Pittsburgh</v>
      </c>
      <c r="G9264" t="s">
        <v>9244</v>
      </c>
      <c r="H9264" s="1">
        <v>43058</v>
      </c>
      <c r="I9264">
        <v>3635</v>
      </c>
      <c r="J9264" t="s">
        <v>7</v>
      </c>
      <c r="K9264" t="s">
        <v>32</v>
      </c>
      <c r="L9264">
        <v>24.5</v>
      </c>
    </row>
    <row r="9265" spans="1:12" x14ac:dyDescent="0.55000000000000004">
      <c r="A9265" s="24" t="str">
        <f t="shared" si="145"/>
        <v>10268</v>
      </c>
      <c r="B9265" s="24" t="s">
        <v>34</v>
      </c>
      <c r="C9265" s="25">
        <v>43058</v>
      </c>
      <c r="D9265" s="24">
        <f>IFERROR(VLOOKUP(B9265,'2017_GT Roster'!$B$6:$H$21,7, FALSE), "NO MATCH!!!")</f>
        <v>8</v>
      </c>
      <c r="E9265" s="24">
        <f>IFERROR(VLOOKUP(GAME_JUMP_REPORT_CONSOLIDATED!C9265,GAME_INDEX!$A$7:$E$34,5,FALSE), "NO MATCH")</f>
        <v>1026</v>
      </c>
      <c r="F9265" s="24" t="str">
        <f>IFERROR(VLOOKUP(C9265,GAME_INDEX!$A$7:$E$34,4,FALSE), "NO MATCH!!!")</f>
        <v>Pittsburgh</v>
      </c>
      <c r="G9265" t="s">
        <v>9245</v>
      </c>
      <c r="H9265" s="1">
        <v>43058</v>
      </c>
      <c r="I9265">
        <v>3638</v>
      </c>
      <c r="J9265" t="s">
        <v>7</v>
      </c>
      <c r="K9265" t="s">
        <v>34</v>
      </c>
      <c r="L9265">
        <v>8</v>
      </c>
    </row>
    <row r="9266" spans="1:12" x14ac:dyDescent="0.55000000000000004">
      <c r="A9266" s="24" t="str">
        <f t="shared" si="145"/>
        <v>10269</v>
      </c>
      <c r="B9266" s="24" t="s">
        <v>27</v>
      </c>
      <c r="C9266" s="25">
        <v>43058</v>
      </c>
      <c r="D9266" s="24">
        <f>IFERROR(VLOOKUP(B9266,'2017_GT Roster'!$B$6:$H$21,7, FALSE), "NO MATCH!!!")</f>
        <v>9</v>
      </c>
      <c r="E9266" s="24">
        <f>IFERROR(VLOOKUP(GAME_JUMP_REPORT_CONSOLIDATED!C9266,GAME_INDEX!$A$7:$E$34,5,FALSE), "NO MATCH")</f>
        <v>1026</v>
      </c>
      <c r="F9266" s="24" t="str">
        <f>IFERROR(VLOOKUP(C9266,GAME_INDEX!$A$7:$E$34,4,FALSE), "NO MATCH!!!")</f>
        <v>Pittsburgh</v>
      </c>
      <c r="G9266" t="s">
        <v>9246</v>
      </c>
      <c r="H9266" s="1">
        <v>43058</v>
      </c>
      <c r="I9266">
        <v>3643</v>
      </c>
      <c r="J9266" t="s">
        <v>7</v>
      </c>
      <c r="K9266" t="s">
        <v>27</v>
      </c>
      <c r="L9266">
        <v>14.9</v>
      </c>
    </row>
    <row r="9267" spans="1:12" x14ac:dyDescent="0.55000000000000004">
      <c r="A9267" s="24" t="str">
        <f t="shared" si="145"/>
        <v>10261</v>
      </c>
      <c r="B9267" s="24" t="s">
        <v>3254</v>
      </c>
      <c r="C9267" s="25">
        <v>43058</v>
      </c>
      <c r="D9267" s="24">
        <f>IFERROR(VLOOKUP(B9267,'2017_GT Roster'!$B$6:$H$21,7, FALSE), "NO MATCH!!!")</f>
        <v>1</v>
      </c>
      <c r="E9267" s="24">
        <f>IFERROR(VLOOKUP(GAME_JUMP_REPORT_CONSOLIDATED!C9267,GAME_INDEX!$A$7:$E$34,5,FALSE), "NO MATCH")</f>
        <v>1026</v>
      </c>
      <c r="F9267" s="24" t="str">
        <f>IFERROR(VLOOKUP(C9267,GAME_INDEX!$A$7:$E$34,4,FALSE), "NO MATCH!!!")</f>
        <v>Pittsburgh</v>
      </c>
      <c r="G9267" t="s">
        <v>9247</v>
      </c>
      <c r="H9267" s="1">
        <v>43058</v>
      </c>
      <c r="I9267">
        <v>3656</v>
      </c>
      <c r="J9267" t="s">
        <v>7</v>
      </c>
      <c r="K9267" t="s">
        <v>3254</v>
      </c>
      <c r="L9267">
        <v>17.5</v>
      </c>
    </row>
    <row r="9268" spans="1:12" x14ac:dyDescent="0.55000000000000004">
      <c r="A9268" s="24" t="str">
        <f t="shared" si="145"/>
        <v>102610</v>
      </c>
      <c r="B9268" s="24" t="s">
        <v>5225</v>
      </c>
      <c r="C9268" s="25">
        <v>43058</v>
      </c>
      <c r="D9268" s="24">
        <f>IFERROR(VLOOKUP(B9268,'2017_GT Roster'!$B$6:$H$21,7, FALSE), "NO MATCH!!!")</f>
        <v>10</v>
      </c>
      <c r="E9268" s="24">
        <f>IFERROR(VLOOKUP(GAME_JUMP_REPORT_CONSOLIDATED!C9268,GAME_INDEX!$A$7:$E$34,5,FALSE), "NO MATCH")</f>
        <v>1026</v>
      </c>
      <c r="F9268" s="24" t="str">
        <f>IFERROR(VLOOKUP(C9268,GAME_INDEX!$A$7:$E$34,4,FALSE), "NO MATCH!!!")</f>
        <v>Pittsburgh</v>
      </c>
      <c r="G9268" t="s">
        <v>9248</v>
      </c>
      <c r="H9268" s="1">
        <v>43058</v>
      </c>
      <c r="I9268">
        <v>3656</v>
      </c>
      <c r="J9268" t="s">
        <v>7</v>
      </c>
      <c r="K9268" t="s">
        <v>5225</v>
      </c>
      <c r="L9268">
        <v>10.5</v>
      </c>
    </row>
    <row r="9269" spans="1:12" x14ac:dyDescent="0.55000000000000004">
      <c r="A9269" s="24" t="str">
        <f t="shared" si="145"/>
        <v>10269</v>
      </c>
      <c r="B9269" s="24" t="s">
        <v>27</v>
      </c>
      <c r="C9269" s="25">
        <v>43058</v>
      </c>
      <c r="D9269" s="24">
        <f>IFERROR(VLOOKUP(B9269,'2017_GT Roster'!$B$6:$H$21,7, FALSE), "NO MATCH!!!")</f>
        <v>9</v>
      </c>
      <c r="E9269" s="24">
        <f>IFERROR(VLOOKUP(GAME_JUMP_REPORT_CONSOLIDATED!C9269,GAME_INDEX!$A$7:$E$34,5,FALSE), "NO MATCH")</f>
        <v>1026</v>
      </c>
      <c r="F9269" s="24" t="str">
        <f>IFERROR(VLOOKUP(C9269,GAME_INDEX!$A$7:$E$34,4,FALSE), "NO MATCH!!!")</f>
        <v>Pittsburgh</v>
      </c>
      <c r="G9269" t="s">
        <v>9249</v>
      </c>
      <c r="H9269" s="1">
        <v>43058</v>
      </c>
      <c r="I9269">
        <v>3668</v>
      </c>
      <c r="J9269" t="s">
        <v>7</v>
      </c>
      <c r="K9269" t="s">
        <v>27</v>
      </c>
      <c r="L9269">
        <v>15.3</v>
      </c>
    </row>
    <row r="9270" spans="1:12" x14ac:dyDescent="0.55000000000000004">
      <c r="A9270" s="24" t="str">
        <f t="shared" si="145"/>
        <v>102633</v>
      </c>
      <c r="B9270" s="24" t="s">
        <v>32</v>
      </c>
      <c r="C9270" s="25">
        <v>43058</v>
      </c>
      <c r="D9270" s="24">
        <f>IFERROR(VLOOKUP(B9270,'2017_GT Roster'!$B$6:$H$21,7, FALSE), "NO MATCH!!!")</f>
        <v>33</v>
      </c>
      <c r="E9270" s="24">
        <f>IFERROR(VLOOKUP(GAME_JUMP_REPORT_CONSOLIDATED!C9270,GAME_INDEX!$A$7:$E$34,5,FALSE), "NO MATCH")</f>
        <v>1026</v>
      </c>
      <c r="F9270" s="24" t="str">
        <f>IFERROR(VLOOKUP(C9270,GAME_INDEX!$A$7:$E$34,4,FALSE), "NO MATCH!!!")</f>
        <v>Pittsburgh</v>
      </c>
      <c r="G9270" t="s">
        <v>9250</v>
      </c>
      <c r="H9270" s="1">
        <v>43058</v>
      </c>
      <c r="I9270">
        <v>3684</v>
      </c>
      <c r="J9270" t="s">
        <v>7</v>
      </c>
      <c r="K9270" t="s">
        <v>32</v>
      </c>
      <c r="L9270">
        <v>22.1</v>
      </c>
    </row>
    <row r="9271" spans="1:12" x14ac:dyDescent="0.55000000000000004">
      <c r="A9271" s="24" t="str">
        <f t="shared" si="145"/>
        <v>10269</v>
      </c>
      <c r="B9271" s="24" t="s">
        <v>27</v>
      </c>
      <c r="C9271" s="25">
        <v>43058</v>
      </c>
      <c r="D9271" s="24">
        <f>IFERROR(VLOOKUP(B9271,'2017_GT Roster'!$B$6:$H$21,7, FALSE), "NO MATCH!!!")</f>
        <v>9</v>
      </c>
      <c r="E9271" s="24">
        <f>IFERROR(VLOOKUP(GAME_JUMP_REPORT_CONSOLIDATED!C9271,GAME_INDEX!$A$7:$E$34,5,FALSE), "NO MATCH")</f>
        <v>1026</v>
      </c>
      <c r="F9271" s="24" t="str">
        <f>IFERROR(VLOOKUP(C9271,GAME_INDEX!$A$7:$E$34,4,FALSE), "NO MATCH!!!")</f>
        <v>Pittsburgh</v>
      </c>
      <c r="G9271" t="s">
        <v>9251</v>
      </c>
      <c r="H9271" s="1">
        <v>43058</v>
      </c>
      <c r="I9271">
        <v>3803</v>
      </c>
      <c r="J9271" t="s">
        <v>7</v>
      </c>
      <c r="K9271" t="s">
        <v>27</v>
      </c>
      <c r="L9271">
        <v>12.3</v>
      </c>
    </row>
    <row r="9272" spans="1:12" x14ac:dyDescent="0.55000000000000004">
      <c r="A9272" s="24" t="str">
        <f t="shared" si="145"/>
        <v>10261</v>
      </c>
      <c r="B9272" s="24" t="s">
        <v>3254</v>
      </c>
      <c r="C9272" s="25">
        <v>43058</v>
      </c>
      <c r="D9272" s="24">
        <f>IFERROR(VLOOKUP(B9272,'2017_GT Roster'!$B$6:$H$21,7, FALSE), "NO MATCH!!!")</f>
        <v>1</v>
      </c>
      <c r="E9272" s="24">
        <f>IFERROR(VLOOKUP(GAME_JUMP_REPORT_CONSOLIDATED!C9272,GAME_INDEX!$A$7:$E$34,5,FALSE), "NO MATCH")</f>
        <v>1026</v>
      </c>
      <c r="F9272" s="24" t="str">
        <f>IFERROR(VLOOKUP(C9272,GAME_INDEX!$A$7:$E$34,4,FALSE), "NO MATCH!!!")</f>
        <v>Pittsburgh</v>
      </c>
      <c r="G9272" t="s">
        <v>9252</v>
      </c>
      <c r="H9272" s="1">
        <v>43058</v>
      </c>
      <c r="I9272">
        <v>3817</v>
      </c>
      <c r="J9272" t="s">
        <v>7</v>
      </c>
      <c r="K9272" t="s">
        <v>3254</v>
      </c>
      <c r="L9272">
        <v>22.1</v>
      </c>
    </row>
    <row r="9273" spans="1:12" x14ac:dyDescent="0.55000000000000004">
      <c r="A9273" s="24" t="str">
        <f t="shared" si="145"/>
        <v>102633</v>
      </c>
      <c r="B9273" s="24" t="s">
        <v>32</v>
      </c>
      <c r="C9273" s="25">
        <v>43058</v>
      </c>
      <c r="D9273" s="24">
        <f>IFERROR(VLOOKUP(B9273,'2017_GT Roster'!$B$6:$H$21,7, FALSE), "NO MATCH!!!")</f>
        <v>33</v>
      </c>
      <c r="E9273" s="24">
        <f>IFERROR(VLOOKUP(GAME_JUMP_REPORT_CONSOLIDATED!C9273,GAME_INDEX!$A$7:$E$34,5,FALSE), "NO MATCH")</f>
        <v>1026</v>
      </c>
      <c r="F9273" s="24" t="str">
        <f>IFERROR(VLOOKUP(C9273,GAME_INDEX!$A$7:$E$34,4,FALSE), "NO MATCH!!!")</f>
        <v>Pittsburgh</v>
      </c>
      <c r="G9273" t="s">
        <v>9253</v>
      </c>
      <c r="H9273" s="1">
        <v>43058</v>
      </c>
      <c r="I9273">
        <v>3846</v>
      </c>
      <c r="J9273" t="s">
        <v>7</v>
      </c>
      <c r="K9273" t="s">
        <v>32</v>
      </c>
      <c r="L9273">
        <v>15.7</v>
      </c>
    </row>
    <row r="9274" spans="1:12" x14ac:dyDescent="0.55000000000000004">
      <c r="A9274" s="24" t="str">
        <f t="shared" si="145"/>
        <v>102633</v>
      </c>
      <c r="B9274" s="24" t="s">
        <v>32</v>
      </c>
      <c r="C9274" s="25">
        <v>43058</v>
      </c>
      <c r="D9274" s="24">
        <f>IFERROR(VLOOKUP(B9274,'2017_GT Roster'!$B$6:$H$21,7, FALSE), "NO MATCH!!!")</f>
        <v>33</v>
      </c>
      <c r="E9274" s="24">
        <f>IFERROR(VLOOKUP(GAME_JUMP_REPORT_CONSOLIDATED!C9274,GAME_INDEX!$A$7:$E$34,5,FALSE), "NO MATCH")</f>
        <v>1026</v>
      </c>
      <c r="F9274" s="24" t="str">
        <f>IFERROR(VLOOKUP(C9274,GAME_INDEX!$A$7:$E$34,4,FALSE), "NO MATCH!!!")</f>
        <v>Pittsburgh</v>
      </c>
      <c r="G9274" t="s">
        <v>9254</v>
      </c>
      <c r="H9274" s="1">
        <v>43058</v>
      </c>
      <c r="I9274">
        <v>3852</v>
      </c>
      <c r="J9274" t="s">
        <v>7</v>
      </c>
      <c r="K9274" t="s">
        <v>32</v>
      </c>
      <c r="L9274">
        <v>19.8</v>
      </c>
    </row>
    <row r="9275" spans="1:12" x14ac:dyDescent="0.55000000000000004">
      <c r="A9275" s="24" t="str">
        <f t="shared" si="145"/>
        <v>10261</v>
      </c>
      <c r="B9275" s="24" t="s">
        <v>3254</v>
      </c>
      <c r="C9275" s="25">
        <v>43058</v>
      </c>
      <c r="D9275" s="24">
        <f>IFERROR(VLOOKUP(B9275,'2017_GT Roster'!$B$6:$H$21,7, FALSE), "NO MATCH!!!")</f>
        <v>1</v>
      </c>
      <c r="E9275" s="24">
        <f>IFERROR(VLOOKUP(GAME_JUMP_REPORT_CONSOLIDATED!C9275,GAME_INDEX!$A$7:$E$34,5,FALSE), "NO MATCH")</f>
        <v>1026</v>
      </c>
      <c r="F9275" s="24" t="str">
        <f>IFERROR(VLOOKUP(C9275,GAME_INDEX!$A$7:$E$34,4,FALSE), "NO MATCH!!!")</f>
        <v>Pittsburgh</v>
      </c>
      <c r="G9275" t="s">
        <v>9255</v>
      </c>
      <c r="H9275" s="1">
        <v>43058</v>
      </c>
      <c r="I9275">
        <v>3868</v>
      </c>
      <c r="J9275" t="s">
        <v>7</v>
      </c>
      <c r="K9275" t="s">
        <v>3254</v>
      </c>
      <c r="L9275">
        <v>17.2</v>
      </c>
    </row>
    <row r="9276" spans="1:12" x14ac:dyDescent="0.55000000000000004">
      <c r="A9276" s="24" t="str">
        <f t="shared" si="145"/>
        <v>10263</v>
      </c>
      <c r="B9276" s="24" t="s">
        <v>3344</v>
      </c>
      <c r="C9276" s="25">
        <v>43058</v>
      </c>
      <c r="D9276" s="24">
        <f>IFERROR(VLOOKUP(B9276,'2017_GT Roster'!$B$6:$H$21,7, FALSE), "NO MATCH!!!")</f>
        <v>3</v>
      </c>
      <c r="E9276" s="24">
        <f>IFERROR(VLOOKUP(GAME_JUMP_REPORT_CONSOLIDATED!C9276,GAME_INDEX!$A$7:$E$34,5,FALSE), "NO MATCH")</f>
        <v>1026</v>
      </c>
      <c r="F9276" s="24" t="str">
        <f>IFERROR(VLOOKUP(C9276,GAME_INDEX!$A$7:$E$34,4,FALSE), "NO MATCH!!!")</f>
        <v>Pittsburgh</v>
      </c>
      <c r="G9276" t="s">
        <v>9256</v>
      </c>
      <c r="H9276" s="1">
        <v>43058</v>
      </c>
      <c r="I9276">
        <v>3869</v>
      </c>
      <c r="J9276" t="s">
        <v>7</v>
      </c>
      <c r="K9276" t="s">
        <v>3344</v>
      </c>
      <c r="L9276">
        <v>8.1999999999999993</v>
      </c>
    </row>
    <row r="9277" spans="1:12" x14ac:dyDescent="0.55000000000000004">
      <c r="A9277" s="24" t="str">
        <f t="shared" si="145"/>
        <v>102633</v>
      </c>
      <c r="B9277" s="24" t="s">
        <v>32</v>
      </c>
      <c r="C9277" s="25">
        <v>43058</v>
      </c>
      <c r="D9277" s="24">
        <f>IFERROR(VLOOKUP(B9277,'2017_GT Roster'!$B$6:$H$21,7, FALSE), "NO MATCH!!!")</f>
        <v>33</v>
      </c>
      <c r="E9277" s="24">
        <f>IFERROR(VLOOKUP(GAME_JUMP_REPORT_CONSOLIDATED!C9277,GAME_INDEX!$A$7:$E$34,5,FALSE), "NO MATCH")</f>
        <v>1026</v>
      </c>
      <c r="F9277" s="24" t="str">
        <f>IFERROR(VLOOKUP(C9277,GAME_INDEX!$A$7:$E$34,4,FALSE), "NO MATCH!!!")</f>
        <v>Pittsburgh</v>
      </c>
      <c r="G9277" t="s">
        <v>9257</v>
      </c>
      <c r="H9277" s="1">
        <v>43058</v>
      </c>
      <c r="I9277">
        <v>3872</v>
      </c>
      <c r="J9277" t="s">
        <v>7</v>
      </c>
      <c r="K9277" t="s">
        <v>32</v>
      </c>
      <c r="L9277">
        <v>12.4</v>
      </c>
    </row>
    <row r="9278" spans="1:12" x14ac:dyDescent="0.55000000000000004">
      <c r="A9278" s="24" t="str">
        <f t="shared" si="145"/>
        <v>10269</v>
      </c>
      <c r="B9278" s="24" t="s">
        <v>27</v>
      </c>
      <c r="C9278" s="25">
        <v>43058</v>
      </c>
      <c r="D9278" s="24">
        <f>IFERROR(VLOOKUP(B9278,'2017_GT Roster'!$B$6:$H$21,7, FALSE), "NO MATCH!!!")</f>
        <v>9</v>
      </c>
      <c r="E9278" s="24">
        <f>IFERROR(VLOOKUP(GAME_JUMP_REPORT_CONSOLIDATED!C9278,GAME_INDEX!$A$7:$E$34,5,FALSE), "NO MATCH")</f>
        <v>1026</v>
      </c>
      <c r="F9278" s="24" t="str">
        <f>IFERROR(VLOOKUP(C9278,GAME_INDEX!$A$7:$E$34,4,FALSE), "NO MATCH!!!")</f>
        <v>Pittsburgh</v>
      </c>
      <c r="G9278" t="s">
        <v>9258</v>
      </c>
      <c r="H9278" s="1">
        <v>43058</v>
      </c>
      <c r="I9278">
        <v>3876</v>
      </c>
      <c r="J9278" t="s">
        <v>7</v>
      </c>
      <c r="K9278" t="s">
        <v>27</v>
      </c>
      <c r="L9278">
        <v>15.7</v>
      </c>
    </row>
    <row r="9279" spans="1:12" x14ac:dyDescent="0.55000000000000004">
      <c r="A9279" s="24" t="str">
        <f t="shared" si="145"/>
        <v>10261</v>
      </c>
      <c r="B9279" s="24" t="s">
        <v>3254</v>
      </c>
      <c r="C9279" s="25">
        <v>43058</v>
      </c>
      <c r="D9279" s="24">
        <f>IFERROR(VLOOKUP(B9279,'2017_GT Roster'!$B$6:$H$21,7, FALSE), "NO MATCH!!!")</f>
        <v>1</v>
      </c>
      <c r="E9279" s="24">
        <f>IFERROR(VLOOKUP(GAME_JUMP_REPORT_CONSOLIDATED!C9279,GAME_INDEX!$A$7:$E$34,5,FALSE), "NO MATCH")</f>
        <v>1026</v>
      </c>
      <c r="F9279" s="24" t="str">
        <f>IFERROR(VLOOKUP(C9279,GAME_INDEX!$A$7:$E$34,4,FALSE), "NO MATCH!!!")</f>
        <v>Pittsburgh</v>
      </c>
      <c r="G9279" t="s">
        <v>9259</v>
      </c>
      <c r="H9279" s="1">
        <v>43058</v>
      </c>
      <c r="I9279">
        <v>3890</v>
      </c>
      <c r="J9279" t="s">
        <v>7</v>
      </c>
      <c r="K9279" t="s">
        <v>3254</v>
      </c>
      <c r="L9279">
        <v>22.6</v>
      </c>
    </row>
    <row r="9280" spans="1:12" x14ac:dyDescent="0.55000000000000004">
      <c r="A9280" s="24" t="str">
        <f t="shared" si="145"/>
        <v>102611</v>
      </c>
      <c r="B9280" s="24" t="s">
        <v>14</v>
      </c>
      <c r="C9280" s="25">
        <v>43058</v>
      </c>
      <c r="D9280" s="24">
        <f>IFERROR(VLOOKUP(B9280,'2017_GT Roster'!$B$6:$H$21,7, FALSE), "NO MATCH!!!")</f>
        <v>11</v>
      </c>
      <c r="E9280" s="24">
        <f>IFERROR(VLOOKUP(GAME_JUMP_REPORT_CONSOLIDATED!C9280,GAME_INDEX!$A$7:$E$34,5,FALSE), "NO MATCH")</f>
        <v>1026</v>
      </c>
      <c r="F9280" s="24" t="str">
        <f>IFERROR(VLOOKUP(C9280,GAME_INDEX!$A$7:$E$34,4,FALSE), "NO MATCH!!!")</f>
        <v>Pittsburgh</v>
      </c>
      <c r="G9280" t="s">
        <v>9260</v>
      </c>
      <c r="H9280" s="1">
        <v>43058</v>
      </c>
      <c r="I9280">
        <v>3894</v>
      </c>
      <c r="J9280" t="s">
        <v>7</v>
      </c>
      <c r="K9280" t="s">
        <v>14</v>
      </c>
      <c r="L9280">
        <v>25.6</v>
      </c>
    </row>
    <row r="9281" spans="1:12" x14ac:dyDescent="0.55000000000000004">
      <c r="A9281" s="24" t="str">
        <f t="shared" si="145"/>
        <v>10269</v>
      </c>
      <c r="B9281" s="24" t="s">
        <v>27</v>
      </c>
      <c r="C9281" s="25">
        <v>43058</v>
      </c>
      <c r="D9281" s="24">
        <f>IFERROR(VLOOKUP(B9281,'2017_GT Roster'!$B$6:$H$21,7, FALSE), "NO MATCH!!!")</f>
        <v>9</v>
      </c>
      <c r="E9281" s="24">
        <f>IFERROR(VLOOKUP(GAME_JUMP_REPORT_CONSOLIDATED!C9281,GAME_INDEX!$A$7:$E$34,5,FALSE), "NO MATCH")</f>
        <v>1026</v>
      </c>
      <c r="F9281" s="24" t="str">
        <f>IFERROR(VLOOKUP(C9281,GAME_INDEX!$A$7:$E$34,4,FALSE), "NO MATCH!!!")</f>
        <v>Pittsburgh</v>
      </c>
      <c r="G9281" t="s">
        <v>9261</v>
      </c>
      <c r="H9281" s="1">
        <v>43058</v>
      </c>
      <c r="I9281">
        <v>3899</v>
      </c>
      <c r="J9281" t="s">
        <v>7</v>
      </c>
      <c r="K9281" t="s">
        <v>27</v>
      </c>
      <c r="L9281">
        <v>15.8</v>
      </c>
    </row>
    <row r="9282" spans="1:12" x14ac:dyDescent="0.55000000000000004">
      <c r="A9282" s="24" t="str">
        <f t="shared" si="145"/>
        <v>10261</v>
      </c>
      <c r="B9282" s="24" t="s">
        <v>3254</v>
      </c>
      <c r="C9282" s="25">
        <v>43058</v>
      </c>
      <c r="D9282" s="24">
        <f>IFERROR(VLOOKUP(B9282,'2017_GT Roster'!$B$6:$H$21,7, FALSE), "NO MATCH!!!")</f>
        <v>1</v>
      </c>
      <c r="E9282" s="24">
        <f>IFERROR(VLOOKUP(GAME_JUMP_REPORT_CONSOLIDATED!C9282,GAME_INDEX!$A$7:$E$34,5,FALSE), "NO MATCH")</f>
        <v>1026</v>
      </c>
      <c r="F9282" s="24" t="str">
        <f>IFERROR(VLOOKUP(C9282,GAME_INDEX!$A$7:$E$34,4,FALSE), "NO MATCH!!!")</f>
        <v>Pittsburgh</v>
      </c>
      <c r="G9282" t="s">
        <v>9262</v>
      </c>
      <c r="H9282" s="1">
        <v>43058</v>
      </c>
      <c r="I9282">
        <v>3908</v>
      </c>
      <c r="J9282" t="s">
        <v>7</v>
      </c>
      <c r="K9282" t="s">
        <v>3254</v>
      </c>
      <c r="L9282">
        <v>11.8</v>
      </c>
    </row>
    <row r="9283" spans="1:12" x14ac:dyDescent="0.55000000000000004">
      <c r="A9283" s="24" t="str">
        <f t="shared" si="145"/>
        <v>10264</v>
      </c>
      <c r="B9283" s="24" t="s">
        <v>3262</v>
      </c>
      <c r="C9283" s="25">
        <v>43058</v>
      </c>
      <c r="D9283" s="24">
        <f>IFERROR(VLOOKUP(B9283,'2017_GT Roster'!$B$6:$H$21,7, FALSE), "NO MATCH!!!")</f>
        <v>4</v>
      </c>
      <c r="E9283" s="24">
        <f>IFERROR(VLOOKUP(GAME_JUMP_REPORT_CONSOLIDATED!C9283,GAME_INDEX!$A$7:$E$34,5,FALSE), "NO MATCH")</f>
        <v>1026</v>
      </c>
      <c r="F9283" s="24" t="str">
        <f>IFERROR(VLOOKUP(C9283,GAME_INDEX!$A$7:$E$34,4,FALSE), "NO MATCH!!!")</f>
        <v>Pittsburgh</v>
      </c>
      <c r="G9283" t="s">
        <v>9263</v>
      </c>
      <c r="H9283" s="1">
        <v>43058</v>
      </c>
      <c r="I9283">
        <v>3920</v>
      </c>
      <c r="J9283" t="s">
        <v>7</v>
      </c>
      <c r="K9283" t="s">
        <v>3262</v>
      </c>
      <c r="L9283">
        <v>18.100000000000001</v>
      </c>
    </row>
    <row r="9284" spans="1:12" x14ac:dyDescent="0.55000000000000004">
      <c r="A9284" s="24" t="str">
        <f t="shared" si="145"/>
        <v>102611</v>
      </c>
      <c r="B9284" s="24" t="s">
        <v>14</v>
      </c>
      <c r="C9284" s="25">
        <v>43058</v>
      </c>
      <c r="D9284" s="24">
        <f>IFERROR(VLOOKUP(B9284,'2017_GT Roster'!$B$6:$H$21,7, FALSE), "NO MATCH!!!")</f>
        <v>11</v>
      </c>
      <c r="E9284" s="24">
        <f>IFERROR(VLOOKUP(GAME_JUMP_REPORT_CONSOLIDATED!C9284,GAME_INDEX!$A$7:$E$34,5,FALSE), "NO MATCH")</f>
        <v>1026</v>
      </c>
      <c r="F9284" s="24" t="str">
        <f>IFERROR(VLOOKUP(C9284,GAME_INDEX!$A$7:$E$34,4,FALSE), "NO MATCH!!!")</f>
        <v>Pittsburgh</v>
      </c>
      <c r="G9284" t="s">
        <v>9264</v>
      </c>
      <c r="H9284" s="1">
        <v>43058</v>
      </c>
      <c r="I9284">
        <v>3938</v>
      </c>
      <c r="J9284" t="s">
        <v>7</v>
      </c>
      <c r="K9284" t="s">
        <v>14</v>
      </c>
      <c r="L9284">
        <v>18.7</v>
      </c>
    </row>
    <row r="9285" spans="1:12" x14ac:dyDescent="0.55000000000000004">
      <c r="A9285" s="24" t="str">
        <f t="shared" si="145"/>
        <v>10269</v>
      </c>
      <c r="B9285" s="24" t="s">
        <v>27</v>
      </c>
      <c r="C9285" s="25">
        <v>43058</v>
      </c>
      <c r="D9285" s="24">
        <f>IFERROR(VLOOKUP(B9285,'2017_GT Roster'!$B$6:$H$21,7, FALSE), "NO MATCH!!!")</f>
        <v>9</v>
      </c>
      <c r="E9285" s="24">
        <f>IFERROR(VLOOKUP(GAME_JUMP_REPORT_CONSOLIDATED!C9285,GAME_INDEX!$A$7:$E$34,5,FALSE), "NO MATCH")</f>
        <v>1026</v>
      </c>
      <c r="F9285" s="24" t="str">
        <f>IFERROR(VLOOKUP(C9285,GAME_INDEX!$A$7:$E$34,4,FALSE), "NO MATCH!!!")</f>
        <v>Pittsburgh</v>
      </c>
      <c r="G9285" t="s">
        <v>9265</v>
      </c>
      <c r="H9285" s="1">
        <v>43058</v>
      </c>
      <c r="I9285">
        <v>3940</v>
      </c>
      <c r="J9285" t="s">
        <v>7</v>
      </c>
      <c r="K9285" t="s">
        <v>27</v>
      </c>
      <c r="L9285">
        <v>12.8</v>
      </c>
    </row>
    <row r="9286" spans="1:12" x14ac:dyDescent="0.55000000000000004">
      <c r="A9286" s="24" t="str">
        <f t="shared" si="145"/>
        <v>102611</v>
      </c>
      <c r="B9286" s="24" t="s">
        <v>14</v>
      </c>
      <c r="C9286" s="25">
        <v>43058</v>
      </c>
      <c r="D9286" s="24">
        <f>IFERROR(VLOOKUP(B9286,'2017_GT Roster'!$B$6:$H$21,7, FALSE), "NO MATCH!!!")</f>
        <v>11</v>
      </c>
      <c r="E9286" s="24">
        <f>IFERROR(VLOOKUP(GAME_JUMP_REPORT_CONSOLIDATED!C9286,GAME_INDEX!$A$7:$E$34,5,FALSE), "NO MATCH")</f>
        <v>1026</v>
      </c>
      <c r="F9286" s="24" t="str">
        <f>IFERROR(VLOOKUP(C9286,GAME_INDEX!$A$7:$E$34,4,FALSE), "NO MATCH!!!")</f>
        <v>Pittsburgh</v>
      </c>
      <c r="G9286" t="s">
        <v>9266</v>
      </c>
      <c r="H9286" s="1">
        <v>43058</v>
      </c>
      <c r="I9286">
        <v>3961</v>
      </c>
      <c r="J9286" t="s">
        <v>7</v>
      </c>
      <c r="K9286" t="s">
        <v>14</v>
      </c>
      <c r="L9286">
        <v>19.8</v>
      </c>
    </row>
    <row r="9287" spans="1:12" x14ac:dyDescent="0.55000000000000004">
      <c r="A9287" s="24" t="str">
        <f t="shared" si="145"/>
        <v>10269</v>
      </c>
      <c r="B9287" s="24" t="s">
        <v>27</v>
      </c>
      <c r="C9287" s="25">
        <v>43058</v>
      </c>
      <c r="D9287" s="24">
        <f>IFERROR(VLOOKUP(B9287,'2017_GT Roster'!$B$6:$H$21,7, FALSE), "NO MATCH!!!")</f>
        <v>9</v>
      </c>
      <c r="E9287" s="24">
        <f>IFERROR(VLOOKUP(GAME_JUMP_REPORT_CONSOLIDATED!C9287,GAME_INDEX!$A$7:$E$34,5,FALSE), "NO MATCH")</f>
        <v>1026</v>
      </c>
      <c r="F9287" s="24" t="str">
        <f>IFERROR(VLOOKUP(C9287,GAME_INDEX!$A$7:$E$34,4,FALSE), "NO MATCH!!!")</f>
        <v>Pittsburgh</v>
      </c>
      <c r="G9287" t="s">
        <v>9267</v>
      </c>
      <c r="H9287" s="1">
        <v>43058</v>
      </c>
      <c r="I9287">
        <v>3961</v>
      </c>
      <c r="J9287" t="s">
        <v>7</v>
      </c>
      <c r="K9287" t="s">
        <v>27</v>
      </c>
      <c r="L9287">
        <v>11</v>
      </c>
    </row>
    <row r="9288" spans="1:12" x14ac:dyDescent="0.55000000000000004">
      <c r="A9288" s="24" t="str">
        <f t="shared" si="145"/>
        <v>10263</v>
      </c>
      <c r="B9288" s="24" t="s">
        <v>3344</v>
      </c>
      <c r="C9288" s="25">
        <v>43058</v>
      </c>
      <c r="D9288" s="24">
        <f>IFERROR(VLOOKUP(B9288,'2017_GT Roster'!$B$6:$H$21,7, FALSE), "NO MATCH!!!")</f>
        <v>3</v>
      </c>
      <c r="E9288" s="24">
        <f>IFERROR(VLOOKUP(GAME_JUMP_REPORT_CONSOLIDATED!C9288,GAME_INDEX!$A$7:$E$34,5,FALSE), "NO MATCH")</f>
        <v>1026</v>
      </c>
      <c r="F9288" s="24" t="str">
        <f>IFERROR(VLOOKUP(C9288,GAME_INDEX!$A$7:$E$34,4,FALSE), "NO MATCH!!!")</f>
        <v>Pittsburgh</v>
      </c>
      <c r="G9288" t="s">
        <v>9268</v>
      </c>
      <c r="H9288" s="1">
        <v>43058</v>
      </c>
      <c r="I9288">
        <v>3977</v>
      </c>
      <c r="J9288" t="s">
        <v>7</v>
      </c>
      <c r="K9288" t="s">
        <v>3344</v>
      </c>
      <c r="L9288">
        <v>15.1</v>
      </c>
    </row>
    <row r="9289" spans="1:12" x14ac:dyDescent="0.55000000000000004">
      <c r="A9289" s="24" t="str">
        <f t="shared" si="145"/>
        <v>10264</v>
      </c>
      <c r="B9289" s="24" t="s">
        <v>3262</v>
      </c>
      <c r="C9289" s="25">
        <v>43058</v>
      </c>
      <c r="D9289" s="24">
        <f>IFERROR(VLOOKUP(B9289,'2017_GT Roster'!$B$6:$H$21,7, FALSE), "NO MATCH!!!")</f>
        <v>4</v>
      </c>
      <c r="E9289" s="24">
        <f>IFERROR(VLOOKUP(GAME_JUMP_REPORT_CONSOLIDATED!C9289,GAME_INDEX!$A$7:$E$34,5,FALSE), "NO MATCH")</f>
        <v>1026</v>
      </c>
      <c r="F9289" s="24" t="str">
        <f>IFERROR(VLOOKUP(C9289,GAME_INDEX!$A$7:$E$34,4,FALSE), "NO MATCH!!!")</f>
        <v>Pittsburgh</v>
      </c>
      <c r="G9289" t="s">
        <v>9269</v>
      </c>
      <c r="H9289" s="1">
        <v>43058</v>
      </c>
      <c r="I9289">
        <v>3985</v>
      </c>
      <c r="J9289" t="s">
        <v>7</v>
      </c>
      <c r="K9289" t="s">
        <v>3262</v>
      </c>
      <c r="L9289">
        <v>17</v>
      </c>
    </row>
    <row r="9290" spans="1:12" x14ac:dyDescent="0.55000000000000004">
      <c r="A9290" s="24" t="str">
        <f t="shared" si="145"/>
        <v>102611</v>
      </c>
      <c r="B9290" s="24" t="s">
        <v>14</v>
      </c>
      <c r="C9290" s="25">
        <v>43058</v>
      </c>
      <c r="D9290" s="24">
        <f>IFERROR(VLOOKUP(B9290,'2017_GT Roster'!$B$6:$H$21,7, FALSE), "NO MATCH!!!")</f>
        <v>11</v>
      </c>
      <c r="E9290" s="24">
        <f>IFERROR(VLOOKUP(GAME_JUMP_REPORT_CONSOLIDATED!C9290,GAME_INDEX!$A$7:$E$34,5,FALSE), "NO MATCH")</f>
        <v>1026</v>
      </c>
      <c r="F9290" s="24" t="str">
        <f>IFERROR(VLOOKUP(C9290,GAME_INDEX!$A$7:$E$34,4,FALSE), "NO MATCH!!!")</f>
        <v>Pittsburgh</v>
      </c>
      <c r="G9290" t="s">
        <v>9270</v>
      </c>
      <c r="H9290" s="1">
        <v>43058</v>
      </c>
      <c r="I9290">
        <v>4025</v>
      </c>
      <c r="J9290" t="s">
        <v>7</v>
      </c>
      <c r="K9290" t="s">
        <v>14</v>
      </c>
      <c r="L9290">
        <v>14</v>
      </c>
    </row>
    <row r="9291" spans="1:12" x14ac:dyDescent="0.55000000000000004">
      <c r="A9291" s="24" t="str">
        <f t="shared" si="145"/>
        <v>10263</v>
      </c>
      <c r="B9291" s="24" t="s">
        <v>3344</v>
      </c>
      <c r="C9291" s="25">
        <v>43058</v>
      </c>
      <c r="D9291" s="24">
        <f>IFERROR(VLOOKUP(B9291,'2017_GT Roster'!$B$6:$H$21,7, FALSE), "NO MATCH!!!")</f>
        <v>3</v>
      </c>
      <c r="E9291" s="24">
        <f>IFERROR(VLOOKUP(GAME_JUMP_REPORT_CONSOLIDATED!C9291,GAME_INDEX!$A$7:$E$34,5,FALSE), "NO MATCH")</f>
        <v>1026</v>
      </c>
      <c r="F9291" s="24" t="str">
        <f>IFERROR(VLOOKUP(C9291,GAME_INDEX!$A$7:$E$34,4,FALSE), "NO MATCH!!!")</f>
        <v>Pittsburgh</v>
      </c>
      <c r="G9291" t="s">
        <v>9271</v>
      </c>
      <c r="H9291" s="1">
        <v>43058</v>
      </c>
      <c r="I9291">
        <v>4026</v>
      </c>
      <c r="J9291" t="s">
        <v>7</v>
      </c>
      <c r="K9291" t="s">
        <v>3344</v>
      </c>
      <c r="L9291">
        <v>17.5</v>
      </c>
    </row>
    <row r="9292" spans="1:12" x14ac:dyDescent="0.55000000000000004">
      <c r="A9292" s="24" t="str">
        <f t="shared" si="145"/>
        <v>10264</v>
      </c>
      <c r="B9292" s="24" t="s">
        <v>3262</v>
      </c>
      <c r="C9292" s="25">
        <v>43058</v>
      </c>
      <c r="D9292" s="24">
        <f>IFERROR(VLOOKUP(B9292,'2017_GT Roster'!$B$6:$H$21,7, FALSE), "NO MATCH!!!")</f>
        <v>4</v>
      </c>
      <c r="E9292" s="24">
        <f>IFERROR(VLOOKUP(GAME_JUMP_REPORT_CONSOLIDATED!C9292,GAME_INDEX!$A$7:$E$34,5,FALSE), "NO MATCH")</f>
        <v>1026</v>
      </c>
      <c r="F9292" s="24" t="str">
        <f>IFERROR(VLOOKUP(C9292,GAME_INDEX!$A$7:$E$34,4,FALSE), "NO MATCH!!!")</f>
        <v>Pittsburgh</v>
      </c>
      <c r="G9292" t="s">
        <v>9272</v>
      </c>
      <c r="H9292" s="1">
        <v>43058</v>
      </c>
      <c r="I9292">
        <v>4034</v>
      </c>
      <c r="J9292" t="s">
        <v>7</v>
      </c>
      <c r="K9292" t="s">
        <v>3262</v>
      </c>
      <c r="L9292">
        <v>18.399999999999999</v>
      </c>
    </row>
    <row r="9293" spans="1:12" x14ac:dyDescent="0.55000000000000004">
      <c r="A9293" s="24" t="str">
        <f t="shared" si="145"/>
        <v>10269</v>
      </c>
      <c r="B9293" s="24" t="s">
        <v>27</v>
      </c>
      <c r="C9293" s="25">
        <v>43058</v>
      </c>
      <c r="D9293" s="24">
        <f>IFERROR(VLOOKUP(B9293,'2017_GT Roster'!$B$6:$H$21,7, FALSE), "NO MATCH!!!")</f>
        <v>9</v>
      </c>
      <c r="E9293" s="24">
        <f>IFERROR(VLOOKUP(GAME_JUMP_REPORT_CONSOLIDATED!C9293,GAME_INDEX!$A$7:$E$34,5,FALSE), "NO MATCH")</f>
        <v>1026</v>
      </c>
      <c r="F9293" s="24" t="str">
        <f>IFERROR(VLOOKUP(C9293,GAME_INDEX!$A$7:$E$34,4,FALSE), "NO MATCH!!!")</f>
        <v>Pittsburgh</v>
      </c>
      <c r="G9293" t="s">
        <v>9273</v>
      </c>
      <c r="H9293" s="1">
        <v>43058</v>
      </c>
      <c r="I9293">
        <v>4040</v>
      </c>
      <c r="J9293" t="s">
        <v>7</v>
      </c>
      <c r="K9293" t="s">
        <v>27</v>
      </c>
      <c r="L9293">
        <v>14</v>
      </c>
    </row>
    <row r="9294" spans="1:12" x14ac:dyDescent="0.55000000000000004">
      <c r="A9294" s="24" t="str">
        <f t="shared" si="145"/>
        <v>10269</v>
      </c>
      <c r="B9294" s="24" t="s">
        <v>27</v>
      </c>
      <c r="C9294" s="25">
        <v>43058</v>
      </c>
      <c r="D9294" s="24">
        <f>IFERROR(VLOOKUP(B9294,'2017_GT Roster'!$B$6:$H$21,7, FALSE), "NO MATCH!!!")</f>
        <v>9</v>
      </c>
      <c r="E9294" s="24">
        <f>IFERROR(VLOOKUP(GAME_JUMP_REPORT_CONSOLIDATED!C9294,GAME_INDEX!$A$7:$E$34,5,FALSE), "NO MATCH")</f>
        <v>1026</v>
      </c>
      <c r="F9294" s="24" t="str">
        <f>IFERROR(VLOOKUP(C9294,GAME_INDEX!$A$7:$E$34,4,FALSE), "NO MATCH!!!")</f>
        <v>Pittsburgh</v>
      </c>
      <c r="G9294" t="s">
        <v>9274</v>
      </c>
      <c r="H9294" s="1">
        <v>43058</v>
      </c>
      <c r="I9294">
        <v>4051</v>
      </c>
      <c r="J9294" t="s">
        <v>7</v>
      </c>
      <c r="K9294" t="s">
        <v>27</v>
      </c>
      <c r="L9294">
        <v>8.4</v>
      </c>
    </row>
    <row r="9295" spans="1:12" x14ac:dyDescent="0.55000000000000004">
      <c r="A9295" s="24" t="str">
        <f t="shared" si="145"/>
        <v>10263</v>
      </c>
      <c r="B9295" s="24" t="s">
        <v>3344</v>
      </c>
      <c r="C9295" s="25">
        <v>43058</v>
      </c>
      <c r="D9295" s="24">
        <f>IFERROR(VLOOKUP(B9295,'2017_GT Roster'!$B$6:$H$21,7, FALSE), "NO MATCH!!!")</f>
        <v>3</v>
      </c>
      <c r="E9295" s="24">
        <f>IFERROR(VLOOKUP(GAME_JUMP_REPORT_CONSOLIDATED!C9295,GAME_INDEX!$A$7:$E$34,5,FALSE), "NO MATCH")</f>
        <v>1026</v>
      </c>
      <c r="F9295" s="24" t="str">
        <f>IFERROR(VLOOKUP(C9295,GAME_INDEX!$A$7:$E$34,4,FALSE), "NO MATCH!!!")</f>
        <v>Pittsburgh</v>
      </c>
      <c r="G9295" t="s">
        <v>9275</v>
      </c>
      <c r="H9295" s="1">
        <v>43058</v>
      </c>
      <c r="I9295">
        <v>4055</v>
      </c>
      <c r="J9295" t="s">
        <v>7</v>
      </c>
      <c r="K9295" t="s">
        <v>3344</v>
      </c>
      <c r="L9295">
        <v>22.9</v>
      </c>
    </row>
    <row r="9296" spans="1:12" x14ac:dyDescent="0.55000000000000004">
      <c r="A9296" s="24" t="str">
        <f t="shared" si="145"/>
        <v>10263</v>
      </c>
      <c r="B9296" s="24" t="s">
        <v>3344</v>
      </c>
      <c r="C9296" s="25">
        <v>43058</v>
      </c>
      <c r="D9296" s="24">
        <f>IFERROR(VLOOKUP(B9296,'2017_GT Roster'!$B$6:$H$21,7, FALSE), "NO MATCH!!!")</f>
        <v>3</v>
      </c>
      <c r="E9296" s="24">
        <f>IFERROR(VLOOKUP(GAME_JUMP_REPORT_CONSOLIDATED!C9296,GAME_INDEX!$A$7:$E$34,5,FALSE), "NO MATCH")</f>
        <v>1026</v>
      </c>
      <c r="F9296" s="24" t="str">
        <f>IFERROR(VLOOKUP(C9296,GAME_INDEX!$A$7:$E$34,4,FALSE), "NO MATCH!!!")</f>
        <v>Pittsburgh</v>
      </c>
      <c r="G9296" t="s">
        <v>9276</v>
      </c>
      <c r="H9296" s="1">
        <v>43058</v>
      </c>
      <c r="I9296">
        <v>4059</v>
      </c>
      <c r="J9296" t="s">
        <v>7</v>
      </c>
      <c r="K9296" t="s">
        <v>3344</v>
      </c>
      <c r="L9296">
        <v>16.899999999999999</v>
      </c>
    </row>
    <row r="9297" spans="1:12" x14ac:dyDescent="0.55000000000000004">
      <c r="A9297" s="24" t="str">
        <f t="shared" si="145"/>
        <v>10264</v>
      </c>
      <c r="B9297" s="24" t="s">
        <v>3262</v>
      </c>
      <c r="C9297" s="25">
        <v>43058</v>
      </c>
      <c r="D9297" s="24">
        <f>IFERROR(VLOOKUP(B9297,'2017_GT Roster'!$B$6:$H$21,7, FALSE), "NO MATCH!!!")</f>
        <v>4</v>
      </c>
      <c r="E9297" s="24">
        <f>IFERROR(VLOOKUP(GAME_JUMP_REPORT_CONSOLIDATED!C9297,GAME_INDEX!$A$7:$E$34,5,FALSE), "NO MATCH")</f>
        <v>1026</v>
      </c>
      <c r="F9297" s="24" t="str">
        <f>IFERROR(VLOOKUP(C9297,GAME_INDEX!$A$7:$E$34,4,FALSE), "NO MATCH!!!")</f>
        <v>Pittsburgh</v>
      </c>
      <c r="G9297" t="s">
        <v>9277</v>
      </c>
      <c r="H9297" s="1">
        <v>43058</v>
      </c>
      <c r="I9297">
        <v>4062</v>
      </c>
      <c r="J9297" t="s">
        <v>7</v>
      </c>
      <c r="K9297" t="s">
        <v>3262</v>
      </c>
      <c r="L9297">
        <v>16.2</v>
      </c>
    </row>
    <row r="9298" spans="1:12" x14ac:dyDescent="0.55000000000000004">
      <c r="A9298" s="24" t="str">
        <f t="shared" si="145"/>
        <v>10264</v>
      </c>
      <c r="B9298" s="24" t="s">
        <v>3262</v>
      </c>
      <c r="C9298" s="25">
        <v>43058</v>
      </c>
      <c r="D9298" s="24">
        <f>IFERROR(VLOOKUP(B9298,'2017_GT Roster'!$B$6:$H$21,7, FALSE), "NO MATCH!!!")</f>
        <v>4</v>
      </c>
      <c r="E9298" s="24">
        <f>IFERROR(VLOOKUP(GAME_JUMP_REPORT_CONSOLIDATED!C9298,GAME_INDEX!$A$7:$E$34,5,FALSE), "NO MATCH")</f>
        <v>1026</v>
      </c>
      <c r="F9298" s="24" t="str">
        <f>IFERROR(VLOOKUP(C9298,GAME_INDEX!$A$7:$E$34,4,FALSE), "NO MATCH!!!")</f>
        <v>Pittsburgh</v>
      </c>
      <c r="G9298" t="s">
        <v>9278</v>
      </c>
      <c r="H9298" s="1">
        <v>43058</v>
      </c>
      <c r="I9298">
        <v>4067</v>
      </c>
      <c r="J9298" t="s">
        <v>7</v>
      </c>
      <c r="K9298" t="s">
        <v>3262</v>
      </c>
      <c r="L9298">
        <v>22.4</v>
      </c>
    </row>
    <row r="9299" spans="1:12" x14ac:dyDescent="0.55000000000000004">
      <c r="A9299" s="24" t="str">
        <f t="shared" si="145"/>
        <v>102633</v>
      </c>
      <c r="B9299" s="24" t="s">
        <v>32</v>
      </c>
      <c r="C9299" s="25">
        <v>43058</v>
      </c>
      <c r="D9299" s="24">
        <f>IFERROR(VLOOKUP(B9299,'2017_GT Roster'!$B$6:$H$21,7, FALSE), "NO MATCH!!!")</f>
        <v>33</v>
      </c>
      <c r="E9299" s="24">
        <f>IFERROR(VLOOKUP(GAME_JUMP_REPORT_CONSOLIDATED!C9299,GAME_INDEX!$A$7:$E$34,5,FALSE), "NO MATCH")</f>
        <v>1026</v>
      </c>
      <c r="F9299" s="24" t="str">
        <f>IFERROR(VLOOKUP(C9299,GAME_INDEX!$A$7:$E$34,4,FALSE), "NO MATCH!!!")</f>
        <v>Pittsburgh</v>
      </c>
      <c r="G9299" t="s">
        <v>9279</v>
      </c>
      <c r="H9299" s="1">
        <v>43058</v>
      </c>
      <c r="I9299">
        <v>4070</v>
      </c>
      <c r="J9299" t="s">
        <v>7</v>
      </c>
      <c r="K9299" t="s">
        <v>32</v>
      </c>
      <c r="L9299">
        <v>20.8</v>
      </c>
    </row>
    <row r="9300" spans="1:12" x14ac:dyDescent="0.55000000000000004">
      <c r="A9300" s="24" t="str">
        <f t="shared" si="145"/>
        <v>10261</v>
      </c>
      <c r="B9300" s="24" t="s">
        <v>3254</v>
      </c>
      <c r="C9300" s="25">
        <v>43058</v>
      </c>
      <c r="D9300" s="24">
        <f>IFERROR(VLOOKUP(B9300,'2017_GT Roster'!$B$6:$H$21,7, FALSE), "NO MATCH!!!")</f>
        <v>1</v>
      </c>
      <c r="E9300" s="24">
        <f>IFERROR(VLOOKUP(GAME_JUMP_REPORT_CONSOLIDATED!C9300,GAME_INDEX!$A$7:$E$34,5,FALSE), "NO MATCH")</f>
        <v>1026</v>
      </c>
      <c r="F9300" s="24" t="str">
        <f>IFERROR(VLOOKUP(C9300,GAME_INDEX!$A$7:$E$34,4,FALSE), "NO MATCH!!!")</f>
        <v>Pittsburgh</v>
      </c>
      <c r="G9300" t="s">
        <v>9280</v>
      </c>
      <c r="H9300" s="1">
        <v>43058</v>
      </c>
      <c r="I9300">
        <v>4083</v>
      </c>
      <c r="J9300" t="s">
        <v>7</v>
      </c>
      <c r="K9300" t="s">
        <v>3254</v>
      </c>
      <c r="L9300">
        <v>19.2</v>
      </c>
    </row>
    <row r="9301" spans="1:12" x14ac:dyDescent="0.55000000000000004">
      <c r="A9301" s="24" t="str">
        <f t="shared" si="145"/>
        <v>10263</v>
      </c>
      <c r="B9301" s="24" t="s">
        <v>3344</v>
      </c>
      <c r="C9301" s="25">
        <v>43058</v>
      </c>
      <c r="D9301" s="24">
        <f>IFERROR(VLOOKUP(B9301,'2017_GT Roster'!$B$6:$H$21,7, FALSE), "NO MATCH!!!")</f>
        <v>3</v>
      </c>
      <c r="E9301" s="24">
        <f>IFERROR(VLOOKUP(GAME_JUMP_REPORT_CONSOLIDATED!C9301,GAME_INDEX!$A$7:$E$34,5,FALSE), "NO MATCH")</f>
        <v>1026</v>
      </c>
      <c r="F9301" s="24" t="str">
        <f>IFERROR(VLOOKUP(C9301,GAME_INDEX!$A$7:$E$34,4,FALSE), "NO MATCH!!!")</f>
        <v>Pittsburgh</v>
      </c>
      <c r="G9301" t="s">
        <v>9281</v>
      </c>
      <c r="H9301" s="1">
        <v>43058</v>
      </c>
      <c r="I9301">
        <v>4083</v>
      </c>
      <c r="J9301" t="s">
        <v>7</v>
      </c>
      <c r="K9301" t="s">
        <v>3344</v>
      </c>
      <c r="L9301">
        <v>13</v>
      </c>
    </row>
    <row r="9302" spans="1:12" x14ac:dyDescent="0.55000000000000004">
      <c r="A9302" s="24" t="str">
        <f t="shared" si="145"/>
        <v>10261</v>
      </c>
      <c r="B9302" s="24" t="s">
        <v>3254</v>
      </c>
      <c r="C9302" s="25">
        <v>43058</v>
      </c>
      <c r="D9302" s="24">
        <f>IFERROR(VLOOKUP(B9302,'2017_GT Roster'!$B$6:$H$21,7, FALSE), "NO MATCH!!!")</f>
        <v>1</v>
      </c>
      <c r="E9302" s="24">
        <f>IFERROR(VLOOKUP(GAME_JUMP_REPORT_CONSOLIDATED!C9302,GAME_INDEX!$A$7:$E$34,5,FALSE), "NO MATCH")</f>
        <v>1026</v>
      </c>
      <c r="F9302" s="24" t="str">
        <f>IFERROR(VLOOKUP(C9302,GAME_INDEX!$A$7:$E$34,4,FALSE), "NO MATCH!!!")</f>
        <v>Pittsburgh</v>
      </c>
      <c r="G9302" t="s">
        <v>9282</v>
      </c>
      <c r="H9302" s="1">
        <v>43058</v>
      </c>
      <c r="I9302">
        <v>4085</v>
      </c>
      <c r="J9302" t="s">
        <v>7</v>
      </c>
      <c r="K9302" t="s">
        <v>3254</v>
      </c>
      <c r="L9302">
        <v>11.6</v>
      </c>
    </row>
    <row r="9303" spans="1:12" x14ac:dyDescent="0.55000000000000004">
      <c r="A9303" s="24" t="str">
        <f t="shared" si="145"/>
        <v>102611</v>
      </c>
      <c r="B9303" s="24" t="s">
        <v>14</v>
      </c>
      <c r="C9303" s="25">
        <v>43058</v>
      </c>
      <c r="D9303" s="24">
        <f>IFERROR(VLOOKUP(B9303,'2017_GT Roster'!$B$6:$H$21,7, FALSE), "NO MATCH!!!")</f>
        <v>11</v>
      </c>
      <c r="E9303" s="24">
        <f>IFERROR(VLOOKUP(GAME_JUMP_REPORT_CONSOLIDATED!C9303,GAME_INDEX!$A$7:$E$34,5,FALSE), "NO MATCH")</f>
        <v>1026</v>
      </c>
      <c r="F9303" s="24" t="str">
        <f>IFERROR(VLOOKUP(C9303,GAME_INDEX!$A$7:$E$34,4,FALSE), "NO MATCH!!!")</f>
        <v>Pittsburgh</v>
      </c>
      <c r="G9303" t="s">
        <v>9283</v>
      </c>
      <c r="H9303" s="1">
        <v>43058</v>
      </c>
      <c r="I9303">
        <v>4090</v>
      </c>
      <c r="J9303" t="s">
        <v>7</v>
      </c>
      <c r="K9303" t="s">
        <v>14</v>
      </c>
      <c r="L9303">
        <v>13.3</v>
      </c>
    </row>
    <row r="9304" spans="1:12" x14ac:dyDescent="0.55000000000000004">
      <c r="A9304" s="24" t="str">
        <f t="shared" si="145"/>
        <v>10261</v>
      </c>
      <c r="B9304" s="24" t="s">
        <v>3254</v>
      </c>
      <c r="C9304" s="25">
        <v>43058</v>
      </c>
      <c r="D9304" s="24">
        <f>IFERROR(VLOOKUP(B9304,'2017_GT Roster'!$B$6:$H$21,7, FALSE), "NO MATCH!!!")</f>
        <v>1</v>
      </c>
      <c r="E9304" s="24">
        <f>IFERROR(VLOOKUP(GAME_JUMP_REPORT_CONSOLIDATED!C9304,GAME_INDEX!$A$7:$E$34,5,FALSE), "NO MATCH")</f>
        <v>1026</v>
      </c>
      <c r="F9304" s="24" t="str">
        <f>IFERROR(VLOOKUP(C9304,GAME_INDEX!$A$7:$E$34,4,FALSE), "NO MATCH!!!")</f>
        <v>Pittsburgh</v>
      </c>
      <c r="G9304" t="s">
        <v>9284</v>
      </c>
      <c r="H9304" s="1">
        <v>43058</v>
      </c>
      <c r="I9304">
        <v>4104</v>
      </c>
      <c r="J9304" t="s">
        <v>7</v>
      </c>
      <c r="K9304" t="s">
        <v>3254</v>
      </c>
      <c r="L9304">
        <v>20.7</v>
      </c>
    </row>
    <row r="9305" spans="1:12" x14ac:dyDescent="0.55000000000000004">
      <c r="A9305" s="24" t="str">
        <f t="shared" si="145"/>
        <v>10263</v>
      </c>
      <c r="B9305" s="24" t="s">
        <v>3344</v>
      </c>
      <c r="C9305" s="25">
        <v>43058</v>
      </c>
      <c r="D9305" s="24">
        <f>IFERROR(VLOOKUP(B9305,'2017_GT Roster'!$B$6:$H$21,7, FALSE), "NO MATCH!!!")</f>
        <v>3</v>
      </c>
      <c r="E9305" s="24">
        <f>IFERROR(VLOOKUP(GAME_JUMP_REPORT_CONSOLIDATED!C9305,GAME_INDEX!$A$7:$E$34,5,FALSE), "NO MATCH")</f>
        <v>1026</v>
      </c>
      <c r="F9305" s="24" t="str">
        <f>IFERROR(VLOOKUP(C9305,GAME_INDEX!$A$7:$E$34,4,FALSE), "NO MATCH!!!")</f>
        <v>Pittsburgh</v>
      </c>
      <c r="G9305" t="s">
        <v>9285</v>
      </c>
      <c r="H9305" s="1">
        <v>43058</v>
      </c>
      <c r="I9305">
        <v>4104</v>
      </c>
      <c r="J9305" t="s">
        <v>7</v>
      </c>
      <c r="K9305" t="s">
        <v>3344</v>
      </c>
      <c r="L9305">
        <v>17.3</v>
      </c>
    </row>
    <row r="9306" spans="1:12" x14ac:dyDescent="0.55000000000000004">
      <c r="A9306" s="24" t="str">
        <f t="shared" si="145"/>
        <v>10268</v>
      </c>
      <c r="B9306" s="24" t="s">
        <v>34</v>
      </c>
      <c r="C9306" s="25">
        <v>43058</v>
      </c>
      <c r="D9306" s="24">
        <f>IFERROR(VLOOKUP(B9306,'2017_GT Roster'!$B$6:$H$21,7, FALSE), "NO MATCH!!!")</f>
        <v>8</v>
      </c>
      <c r="E9306" s="24">
        <f>IFERROR(VLOOKUP(GAME_JUMP_REPORT_CONSOLIDATED!C9306,GAME_INDEX!$A$7:$E$34,5,FALSE), "NO MATCH")</f>
        <v>1026</v>
      </c>
      <c r="F9306" s="24" t="str">
        <f>IFERROR(VLOOKUP(C9306,GAME_INDEX!$A$7:$E$34,4,FALSE), "NO MATCH!!!")</f>
        <v>Pittsburgh</v>
      </c>
      <c r="G9306" t="s">
        <v>9286</v>
      </c>
      <c r="H9306" s="1">
        <v>43058</v>
      </c>
      <c r="I9306">
        <v>4109</v>
      </c>
      <c r="J9306" t="s">
        <v>7</v>
      </c>
      <c r="K9306" t="s">
        <v>34</v>
      </c>
      <c r="L9306">
        <v>7.8</v>
      </c>
    </row>
    <row r="9307" spans="1:12" x14ac:dyDescent="0.55000000000000004">
      <c r="A9307" s="24" t="str">
        <f t="shared" si="145"/>
        <v>102610</v>
      </c>
      <c r="B9307" s="24" t="s">
        <v>5225</v>
      </c>
      <c r="C9307" s="25">
        <v>43058</v>
      </c>
      <c r="D9307" s="24">
        <f>IFERROR(VLOOKUP(B9307,'2017_GT Roster'!$B$6:$H$21,7, FALSE), "NO MATCH!!!")</f>
        <v>10</v>
      </c>
      <c r="E9307" s="24">
        <f>IFERROR(VLOOKUP(GAME_JUMP_REPORT_CONSOLIDATED!C9307,GAME_INDEX!$A$7:$E$34,5,FALSE), "NO MATCH")</f>
        <v>1026</v>
      </c>
      <c r="F9307" s="24" t="str">
        <f>IFERROR(VLOOKUP(C9307,GAME_INDEX!$A$7:$E$34,4,FALSE), "NO MATCH!!!")</f>
        <v>Pittsburgh</v>
      </c>
      <c r="G9307" t="s">
        <v>9287</v>
      </c>
      <c r="H9307" s="1">
        <v>43058</v>
      </c>
      <c r="I9307">
        <v>4111</v>
      </c>
      <c r="J9307" t="s">
        <v>7</v>
      </c>
      <c r="K9307" t="s">
        <v>5225</v>
      </c>
      <c r="L9307">
        <v>10.4</v>
      </c>
    </row>
    <row r="9308" spans="1:12" x14ac:dyDescent="0.55000000000000004">
      <c r="A9308" s="24" t="str">
        <f t="shared" si="145"/>
        <v>102610</v>
      </c>
      <c r="B9308" s="24" t="s">
        <v>5225</v>
      </c>
      <c r="C9308" s="25">
        <v>43058</v>
      </c>
      <c r="D9308" s="24">
        <f>IFERROR(VLOOKUP(B9308,'2017_GT Roster'!$B$6:$H$21,7, FALSE), "NO MATCH!!!")</f>
        <v>10</v>
      </c>
      <c r="E9308" s="24">
        <f>IFERROR(VLOOKUP(GAME_JUMP_REPORT_CONSOLIDATED!C9308,GAME_INDEX!$A$7:$E$34,5,FALSE), "NO MATCH")</f>
        <v>1026</v>
      </c>
      <c r="F9308" s="24" t="str">
        <f>IFERROR(VLOOKUP(C9308,GAME_INDEX!$A$7:$E$34,4,FALSE), "NO MATCH!!!")</f>
        <v>Pittsburgh</v>
      </c>
      <c r="G9308" t="s">
        <v>9288</v>
      </c>
      <c r="H9308" s="1">
        <v>43058</v>
      </c>
      <c r="I9308">
        <v>4111</v>
      </c>
      <c r="J9308" t="s">
        <v>7</v>
      </c>
      <c r="K9308" t="s">
        <v>5225</v>
      </c>
      <c r="L9308">
        <v>12.6</v>
      </c>
    </row>
    <row r="9309" spans="1:12" x14ac:dyDescent="0.55000000000000004">
      <c r="A9309" s="24" t="str">
        <f t="shared" si="145"/>
        <v>10261</v>
      </c>
      <c r="B9309" s="24" t="s">
        <v>3254</v>
      </c>
      <c r="C9309" s="25">
        <v>43058</v>
      </c>
      <c r="D9309" s="24">
        <f>IFERROR(VLOOKUP(B9309,'2017_GT Roster'!$B$6:$H$21,7, FALSE), "NO MATCH!!!")</f>
        <v>1</v>
      </c>
      <c r="E9309" s="24">
        <f>IFERROR(VLOOKUP(GAME_JUMP_REPORT_CONSOLIDATED!C9309,GAME_INDEX!$A$7:$E$34,5,FALSE), "NO MATCH")</f>
        <v>1026</v>
      </c>
      <c r="F9309" s="24" t="str">
        <f>IFERROR(VLOOKUP(C9309,GAME_INDEX!$A$7:$E$34,4,FALSE), "NO MATCH!!!")</f>
        <v>Pittsburgh</v>
      </c>
      <c r="G9309" t="s">
        <v>9289</v>
      </c>
      <c r="H9309" s="1">
        <v>43058</v>
      </c>
      <c r="I9309">
        <v>4209</v>
      </c>
      <c r="J9309" t="s">
        <v>7</v>
      </c>
      <c r="K9309" t="s">
        <v>3254</v>
      </c>
      <c r="L9309">
        <v>17.399999999999999</v>
      </c>
    </row>
    <row r="9310" spans="1:12" x14ac:dyDescent="0.55000000000000004">
      <c r="A9310" s="24" t="str">
        <f t="shared" si="145"/>
        <v>10263</v>
      </c>
      <c r="B9310" s="24" t="s">
        <v>3344</v>
      </c>
      <c r="C9310" s="25">
        <v>43058</v>
      </c>
      <c r="D9310" s="24">
        <f>IFERROR(VLOOKUP(B9310,'2017_GT Roster'!$B$6:$H$21,7, FALSE), "NO MATCH!!!")</f>
        <v>3</v>
      </c>
      <c r="E9310" s="24">
        <f>IFERROR(VLOOKUP(GAME_JUMP_REPORT_CONSOLIDATED!C9310,GAME_INDEX!$A$7:$E$34,5,FALSE), "NO MATCH")</f>
        <v>1026</v>
      </c>
      <c r="F9310" s="24" t="str">
        <f>IFERROR(VLOOKUP(C9310,GAME_INDEX!$A$7:$E$34,4,FALSE), "NO MATCH!!!")</f>
        <v>Pittsburgh</v>
      </c>
      <c r="G9310" t="s">
        <v>9290</v>
      </c>
      <c r="H9310" s="1">
        <v>43058</v>
      </c>
      <c r="I9310">
        <v>4209</v>
      </c>
      <c r="J9310" t="s">
        <v>7</v>
      </c>
      <c r="K9310" t="s">
        <v>3344</v>
      </c>
      <c r="L9310">
        <v>17.899999999999999</v>
      </c>
    </row>
    <row r="9311" spans="1:12" x14ac:dyDescent="0.55000000000000004">
      <c r="A9311" s="24" t="str">
        <f t="shared" si="145"/>
        <v>10269</v>
      </c>
      <c r="B9311" s="24" t="s">
        <v>27</v>
      </c>
      <c r="C9311" s="25">
        <v>43058</v>
      </c>
      <c r="D9311" s="24">
        <f>IFERROR(VLOOKUP(B9311,'2017_GT Roster'!$B$6:$H$21,7, FALSE), "NO MATCH!!!")</f>
        <v>9</v>
      </c>
      <c r="E9311" s="24">
        <f>IFERROR(VLOOKUP(GAME_JUMP_REPORT_CONSOLIDATED!C9311,GAME_INDEX!$A$7:$E$34,5,FALSE), "NO MATCH")</f>
        <v>1026</v>
      </c>
      <c r="F9311" s="24" t="str">
        <f>IFERROR(VLOOKUP(C9311,GAME_INDEX!$A$7:$E$34,4,FALSE), "NO MATCH!!!")</f>
        <v>Pittsburgh</v>
      </c>
      <c r="G9311" t="s">
        <v>9291</v>
      </c>
      <c r="H9311" s="1">
        <v>43058</v>
      </c>
      <c r="I9311">
        <v>4236</v>
      </c>
      <c r="J9311" t="s">
        <v>7</v>
      </c>
      <c r="K9311" t="s">
        <v>27</v>
      </c>
      <c r="L9311">
        <v>12.3</v>
      </c>
    </row>
    <row r="9312" spans="1:12" x14ac:dyDescent="0.55000000000000004">
      <c r="A9312" s="24" t="str">
        <f t="shared" si="145"/>
        <v>102633</v>
      </c>
      <c r="B9312" s="24" t="s">
        <v>32</v>
      </c>
      <c r="C9312" s="25">
        <v>43058</v>
      </c>
      <c r="D9312" s="24">
        <f>IFERROR(VLOOKUP(B9312,'2017_GT Roster'!$B$6:$H$21,7, FALSE), "NO MATCH!!!")</f>
        <v>33</v>
      </c>
      <c r="E9312" s="24">
        <f>IFERROR(VLOOKUP(GAME_JUMP_REPORT_CONSOLIDATED!C9312,GAME_INDEX!$A$7:$E$34,5,FALSE), "NO MATCH")</f>
        <v>1026</v>
      </c>
      <c r="F9312" s="24" t="str">
        <f>IFERROR(VLOOKUP(C9312,GAME_INDEX!$A$7:$E$34,4,FALSE), "NO MATCH!!!")</f>
        <v>Pittsburgh</v>
      </c>
      <c r="G9312" t="s">
        <v>9292</v>
      </c>
      <c r="H9312" s="1">
        <v>43058</v>
      </c>
      <c r="I9312">
        <v>4256</v>
      </c>
      <c r="J9312" t="s">
        <v>7</v>
      </c>
      <c r="K9312" t="s">
        <v>32</v>
      </c>
      <c r="L9312">
        <v>23.4</v>
      </c>
    </row>
    <row r="9313" spans="1:12" x14ac:dyDescent="0.55000000000000004">
      <c r="A9313" s="24" t="str">
        <f t="shared" si="145"/>
        <v>10268</v>
      </c>
      <c r="B9313" s="24" t="s">
        <v>34</v>
      </c>
      <c r="C9313" s="25">
        <v>43058</v>
      </c>
      <c r="D9313" s="24">
        <f>IFERROR(VLOOKUP(B9313,'2017_GT Roster'!$B$6:$H$21,7, FALSE), "NO MATCH!!!")</f>
        <v>8</v>
      </c>
      <c r="E9313" s="24">
        <f>IFERROR(VLOOKUP(GAME_JUMP_REPORT_CONSOLIDATED!C9313,GAME_INDEX!$A$7:$E$34,5,FALSE), "NO MATCH")</f>
        <v>1026</v>
      </c>
      <c r="F9313" s="24" t="str">
        <f>IFERROR(VLOOKUP(C9313,GAME_INDEX!$A$7:$E$34,4,FALSE), "NO MATCH!!!")</f>
        <v>Pittsburgh</v>
      </c>
      <c r="G9313" t="s">
        <v>9293</v>
      </c>
      <c r="H9313" s="1">
        <v>43058</v>
      </c>
      <c r="I9313">
        <v>4259</v>
      </c>
      <c r="J9313" t="s">
        <v>7</v>
      </c>
      <c r="K9313" t="s">
        <v>34</v>
      </c>
      <c r="L9313">
        <v>14.8</v>
      </c>
    </row>
    <row r="9314" spans="1:12" x14ac:dyDescent="0.55000000000000004">
      <c r="A9314" s="24" t="str">
        <f t="shared" si="145"/>
        <v>10261</v>
      </c>
      <c r="B9314" s="24" t="s">
        <v>3254</v>
      </c>
      <c r="C9314" s="25">
        <v>43058</v>
      </c>
      <c r="D9314" s="24">
        <f>IFERROR(VLOOKUP(B9314,'2017_GT Roster'!$B$6:$H$21,7, FALSE), "NO MATCH!!!")</f>
        <v>1</v>
      </c>
      <c r="E9314" s="24">
        <f>IFERROR(VLOOKUP(GAME_JUMP_REPORT_CONSOLIDATED!C9314,GAME_INDEX!$A$7:$E$34,5,FALSE), "NO MATCH")</f>
        <v>1026</v>
      </c>
      <c r="F9314" s="24" t="str">
        <f>IFERROR(VLOOKUP(C9314,GAME_INDEX!$A$7:$E$34,4,FALSE), "NO MATCH!!!")</f>
        <v>Pittsburgh</v>
      </c>
      <c r="G9314" t="s">
        <v>9294</v>
      </c>
      <c r="H9314" s="1">
        <v>43058</v>
      </c>
      <c r="I9314">
        <v>4273</v>
      </c>
      <c r="J9314" t="s">
        <v>7</v>
      </c>
      <c r="K9314" t="s">
        <v>3254</v>
      </c>
      <c r="L9314">
        <v>15.5</v>
      </c>
    </row>
    <row r="9315" spans="1:12" x14ac:dyDescent="0.55000000000000004">
      <c r="A9315" s="24" t="str">
        <f t="shared" si="145"/>
        <v>102610</v>
      </c>
      <c r="B9315" s="24" t="s">
        <v>5225</v>
      </c>
      <c r="C9315" s="25">
        <v>43058</v>
      </c>
      <c r="D9315" s="24">
        <f>IFERROR(VLOOKUP(B9315,'2017_GT Roster'!$B$6:$H$21,7, FALSE), "NO MATCH!!!")</f>
        <v>10</v>
      </c>
      <c r="E9315" s="24">
        <f>IFERROR(VLOOKUP(GAME_JUMP_REPORT_CONSOLIDATED!C9315,GAME_INDEX!$A$7:$E$34,5,FALSE), "NO MATCH")</f>
        <v>1026</v>
      </c>
      <c r="F9315" s="24" t="str">
        <f>IFERROR(VLOOKUP(C9315,GAME_INDEX!$A$7:$E$34,4,FALSE), "NO MATCH!!!")</f>
        <v>Pittsburgh</v>
      </c>
      <c r="G9315" t="s">
        <v>9295</v>
      </c>
      <c r="H9315" s="1">
        <v>43058</v>
      </c>
      <c r="I9315">
        <v>4274</v>
      </c>
      <c r="J9315" t="s">
        <v>7</v>
      </c>
      <c r="K9315" t="s">
        <v>5225</v>
      </c>
      <c r="L9315">
        <v>12</v>
      </c>
    </row>
    <row r="9316" spans="1:12" x14ac:dyDescent="0.55000000000000004">
      <c r="A9316" s="24" t="str">
        <f t="shared" si="145"/>
        <v>102633</v>
      </c>
      <c r="B9316" s="24" t="s">
        <v>32</v>
      </c>
      <c r="C9316" s="25">
        <v>43058</v>
      </c>
      <c r="D9316" s="24">
        <f>IFERROR(VLOOKUP(B9316,'2017_GT Roster'!$B$6:$H$21,7, FALSE), "NO MATCH!!!")</f>
        <v>33</v>
      </c>
      <c r="E9316" s="24">
        <f>IFERROR(VLOOKUP(GAME_JUMP_REPORT_CONSOLIDATED!C9316,GAME_INDEX!$A$7:$E$34,5,FALSE), "NO MATCH")</f>
        <v>1026</v>
      </c>
      <c r="F9316" s="24" t="str">
        <f>IFERROR(VLOOKUP(C9316,GAME_INDEX!$A$7:$E$34,4,FALSE), "NO MATCH!!!")</f>
        <v>Pittsburgh</v>
      </c>
      <c r="G9316" t="s">
        <v>9296</v>
      </c>
      <c r="H9316" s="1">
        <v>43058</v>
      </c>
      <c r="I9316">
        <v>4281</v>
      </c>
      <c r="J9316" t="s">
        <v>7</v>
      </c>
      <c r="K9316" t="s">
        <v>32</v>
      </c>
      <c r="L9316">
        <v>17.399999999999999</v>
      </c>
    </row>
    <row r="9317" spans="1:12" x14ac:dyDescent="0.55000000000000004">
      <c r="A9317" s="24" t="str">
        <f t="shared" si="145"/>
        <v>10269</v>
      </c>
      <c r="B9317" s="24" t="s">
        <v>27</v>
      </c>
      <c r="C9317" s="25">
        <v>43058</v>
      </c>
      <c r="D9317" s="24">
        <f>IFERROR(VLOOKUP(B9317,'2017_GT Roster'!$B$6:$H$21,7, FALSE), "NO MATCH!!!")</f>
        <v>9</v>
      </c>
      <c r="E9317" s="24">
        <f>IFERROR(VLOOKUP(GAME_JUMP_REPORT_CONSOLIDATED!C9317,GAME_INDEX!$A$7:$E$34,5,FALSE), "NO MATCH")</f>
        <v>1026</v>
      </c>
      <c r="F9317" s="24" t="str">
        <f>IFERROR(VLOOKUP(C9317,GAME_INDEX!$A$7:$E$34,4,FALSE), "NO MATCH!!!")</f>
        <v>Pittsburgh</v>
      </c>
      <c r="G9317" t="s">
        <v>9297</v>
      </c>
      <c r="H9317" s="1">
        <v>43058</v>
      </c>
      <c r="I9317">
        <v>4283</v>
      </c>
      <c r="J9317" t="s">
        <v>7</v>
      </c>
      <c r="K9317" t="s">
        <v>27</v>
      </c>
      <c r="L9317">
        <v>11.1</v>
      </c>
    </row>
    <row r="9318" spans="1:12" x14ac:dyDescent="0.55000000000000004">
      <c r="A9318" s="24" t="str">
        <f t="shared" si="145"/>
        <v>10269</v>
      </c>
      <c r="B9318" s="24" t="s">
        <v>27</v>
      </c>
      <c r="C9318" s="25">
        <v>43058</v>
      </c>
      <c r="D9318" s="24">
        <f>IFERROR(VLOOKUP(B9318,'2017_GT Roster'!$B$6:$H$21,7, FALSE), "NO MATCH!!!")</f>
        <v>9</v>
      </c>
      <c r="E9318" s="24">
        <f>IFERROR(VLOOKUP(GAME_JUMP_REPORT_CONSOLIDATED!C9318,GAME_INDEX!$A$7:$E$34,5,FALSE), "NO MATCH")</f>
        <v>1026</v>
      </c>
      <c r="F9318" s="24" t="str">
        <f>IFERROR(VLOOKUP(C9318,GAME_INDEX!$A$7:$E$34,4,FALSE), "NO MATCH!!!")</f>
        <v>Pittsburgh</v>
      </c>
      <c r="G9318" t="s">
        <v>9298</v>
      </c>
      <c r="H9318" s="1">
        <v>43058</v>
      </c>
      <c r="I9318">
        <v>4287</v>
      </c>
      <c r="J9318" t="s">
        <v>7</v>
      </c>
      <c r="K9318" t="s">
        <v>27</v>
      </c>
      <c r="L9318">
        <v>12.1</v>
      </c>
    </row>
    <row r="9319" spans="1:12" x14ac:dyDescent="0.55000000000000004">
      <c r="A9319" s="24" t="str">
        <f t="shared" si="145"/>
        <v>10261</v>
      </c>
      <c r="B9319" s="24" t="s">
        <v>3254</v>
      </c>
      <c r="C9319" s="25">
        <v>43058</v>
      </c>
      <c r="D9319" s="24">
        <f>IFERROR(VLOOKUP(B9319,'2017_GT Roster'!$B$6:$H$21,7, FALSE), "NO MATCH!!!")</f>
        <v>1</v>
      </c>
      <c r="E9319" s="24">
        <f>IFERROR(VLOOKUP(GAME_JUMP_REPORT_CONSOLIDATED!C9319,GAME_INDEX!$A$7:$E$34,5,FALSE), "NO MATCH")</f>
        <v>1026</v>
      </c>
      <c r="F9319" s="24" t="str">
        <f>IFERROR(VLOOKUP(C9319,GAME_INDEX!$A$7:$E$34,4,FALSE), "NO MATCH!!!")</f>
        <v>Pittsburgh</v>
      </c>
      <c r="G9319" t="s">
        <v>9299</v>
      </c>
      <c r="H9319" s="1">
        <v>43058</v>
      </c>
      <c r="I9319">
        <v>4300</v>
      </c>
      <c r="J9319" t="s">
        <v>7</v>
      </c>
      <c r="K9319" t="s">
        <v>3254</v>
      </c>
      <c r="L9319">
        <v>16.5</v>
      </c>
    </row>
    <row r="9320" spans="1:12" x14ac:dyDescent="0.55000000000000004">
      <c r="A9320" s="24" t="str">
        <f t="shared" si="145"/>
        <v>102633</v>
      </c>
      <c r="B9320" s="24" t="s">
        <v>32</v>
      </c>
      <c r="C9320" s="25">
        <v>43058</v>
      </c>
      <c r="D9320" s="24">
        <f>IFERROR(VLOOKUP(B9320,'2017_GT Roster'!$B$6:$H$21,7, FALSE), "NO MATCH!!!")</f>
        <v>33</v>
      </c>
      <c r="E9320" s="24">
        <f>IFERROR(VLOOKUP(GAME_JUMP_REPORT_CONSOLIDATED!C9320,GAME_INDEX!$A$7:$E$34,5,FALSE), "NO MATCH")</f>
        <v>1026</v>
      </c>
      <c r="F9320" s="24" t="str">
        <f>IFERROR(VLOOKUP(C9320,GAME_INDEX!$A$7:$E$34,4,FALSE), "NO MATCH!!!")</f>
        <v>Pittsburgh</v>
      </c>
      <c r="G9320" t="s">
        <v>9300</v>
      </c>
      <c r="H9320" s="1">
        <v>43058</v>
      </c>
      <c r="I9320">
        <v>4305</v>
      </c>
      <c r="J9320" t="s">
        <v>7</v>
      </c>
      <c r="K9320" t="s">
        <v>32</v>
      </c>
      <c r="L9320">
        <v>22</v>
      </c>
    </row>
    <row r="9321" spans="1:12" x14ac:dyDescent="0.55000000000000004">
      <c r="A9321" s="24" t="str">
        <f t="shared" ref="A9321:A9384" si="146">E9321&amp;D9321</f>
        <v>10269</v>
      </c>
      <c r="B9321" s="24" t="s">
        <v>27</v>
      </c>
      <c r="C9321" s="25">
        <v>43058</v>
      </c>
      <c r="D9321" s="24">
        <f>IFERROR(VLOOKUP(B9321,'2017_GT Roster'!$B$6:$H$21,7, FALSE), "NO MATCH!!!")</f>
        <v>9</v>
      </c>
      <c r="E9321" s="24">
        <f>IFERROR(VLOOKUP(GAME_JUMP_REPORT_CONSOLIDATED!C9321,GAME_INDEX!$A$7:$E$34,5,FALSE), "NO MATCH")</f>
        <v>1026</v>
      </c>
      <c r="F9321" s="24" t="str">
        <f>IFERROR(VLOOKUP(C9321,GAME_INDEX!$A$7:$E$34,4,FALSE), "NO MATCH!!!")</f>
        <v>Pittsburgh</v>
      </c>
      <c r="G9321" t="s">
        <v>9301</v>
      </c>
      <c r="H9321" s="1">
        <v>43058</v>
      </c>
      <c r="I9321">
        <v>4320</v>
      </c>
      <c r="J9321" t="s">
        <v>7</v>
      </c>
      <c r="K9321" t="s">
        <v>27</v>
      </c>
      <c r="L9321">
        <v>11.6</v>
      </c>
    </row>
    <row r="9322" spans="1:12" x14ac:dyDescent="0.55000000000000004">
      <c r="A9322" s="24" t="str">
        <f t="shared" si="146"/>
        <v>10268</v>
      </c>
      <c r="B9322" s="24" t="s">
        <v>34</v>
      </c>
      <c r="C9322" s="25">
        <v>43058</v>
      </c>
      <c r="D9322" s="24">
        <f>IFERROR(VLOOKUP(B9322,'2017_GT Roster'!$B$6:$H$21,7, FALSE), "NO MATCH!!!")</f>
        <v>8</v>
      </c>
      <c r="E9322" s="24">
        <f>IFERROR(VLOOKUP(GAME_JUMP_REPORT_CONSOLIDATED!C9322,GAME_INDEX!$A$7:$E$34,5,FALSE), "NO MATCH")</f>
        <v>1026</v>
      </c>
      <c r="F9322" s="24" t="str">
        <f>IFERROR(VLOOKUP(C9322,GAME_INDEX!$A$7:$E$34,4,FALSE), "NO MATCH!!!")</f>
        <v>Pittsburgh</v>
      </c>
      <c r="G9322" t="s">
        <v>9302</v>
      </c>
      <c r="H9322" s="1">
        <v>43058</v>
      </c>
      <c r="I9322">
        <v>4344</v>
      </c>
      <c r="J9322" t="s">
        <v>7</v>
      </c>
      <c r="K9322" t="s">
        <v>34</v>
      </c>
      <c r="L9322">
        <v>14.3</v>
      </c>
    </row>
    <row r="9323" spans="1:12" x14ac:dyDescent="0.55000000000000004">
      <c r="A9323" s="24" t="str">
        <f t="shared" si="146"/>
        <v>10268</v>
      </c>
      <c r="B9323" s="24" t="s">
        <v>34</v>
      </c>
      <c r="C9323" s="25">
        <v>43058</v>
      </c>
      <c r="D9323" s="24">
        <f>IFERROR(VLOOKUP(B9323,'2017_GT Roster'!$B$6:$H$21,7, FALSE), "NO MATCH!!!")</f>
        <v>8</v>
      </c>
      <c r="E9323" s="24">
        <f>IFERROR(VLOOKUP(GAME_JUMP_REPORT_CONSOLIDATED!C9323,GAME_INDEX!$A$7:$E$34,5,FALSE), "NO MATCH")</f>
        <v>1026</v>
      </c>
      <c r="F9323" s="24" t="str">
        <f>IFERROR(VLOOKUP(C9323,GAME_INDEX!$A$7:$E$34,4,FALSE), "NO MATCH!!!")</f>
        <v>Pittsburgh</v>
      </c>
      <c r="G9323" t="s">
        <v>9303</v>
      </c>
      <c r="H9323" s="1">
        <v>43058</v>
      </c>
      <c r="I9323">
        <v>4345</v>
      </c>
      <c r="J9323" t="s">
        <v>7</v>
      </c>
      <c r="K9323" t="s">
        <v>34</v>
      </c>
      <c r="L9323">
        <v>11.4</v>
      </c>
    </row>
    <row r="9324" spans="1:12" x14ac:dyDescent="0.55000000000000004">
      <c r="A9324" s="24" t="str">
        <f t="shared" si="146"/>
        <v>102611</v>
      </c>
      <c r="B9324" s="24" t="s">
        <v>14</v>
      </c>
      <c r="C9324" s="25">
        <v>43058</v>
      </c>
      <c r="D9324" s="24">
        <f>IFERROR(VLOOKUP(B9324,'2017_GT Roster'!$B$6:$H$21,7, FALSE), "NO MATCH!!!")</f>
        <v>11</v>
      </c>
      <c r="E9324" s="24">
        <f>IFERROR(VLOOKUP(GAME_JUMP_REPORT_CONSOLIDATED!C9324,GAME_INDEX!$A$7:$E$34,5,FALSE), "NO MATCH")</f>
        <v>1026</v>
      </c>
      <c r="F9324" s="24" t="str">
        <f>IFERROR(VLOOKUP(C9324,GAME_INDEX!$A$7:$E$34,4,FALSE), "NO MATCH!!!")</f>
        <v>Pittsburgh</v>
      </c>
      <c r="G9324" t="s">
        <v>9304</v>
      </c>
      <c r="H9324" s="1">
        <v>43058</v>
      </c>
      <c r="I9324">
        <v>4358</v>
      </c>
      <c r="J9324" t="s">
        <v>7</v>
      </c>
      <c r="K9324" t="s">
        <v>14</v>
      </c>
      <c r="L9324">
        <v>20.7</v>
      </c>
    </row>
    <row r="9325" spans="1:12" x14ac:dyDescent="0.55000000000000004">
      <c r="A9325" s="24" t="str">
        <f t="shared" si="146"/>
        <v>102633</v>
      </c>
      <c r="B9325" s="24" t="s">
        <v>32</v>
      </c>
      <c r="C9325" s="25">
        <v>43058</v>
      </c>
      <c r="D9325" s="24">
        <f>IFERROR(VLOOKUP(B9325,'2017_GT Roster'!$B$6:$H$21,7, FALSE), "NO MATCH!!!")</f>
        <v>33</v>
      </c>
      <c r="E9325" s="24">
        <f>IFERROR(VLOOKUP(GAME_JUMP_REPORT_CONSOLIDATED!C9325,GAME_INDEX!$A$7:$E$34,5,FALSE), "NO MATCH")</f>
        <v>1026</v>
      </c>
      <c r="F9325" s="24" t="str">
        <f>IFERROR(VLOOKUP(C9325,GAME_INDEX!$A$7:$E$34,4,FALSE), "NO MATCH!!!")</f>
        <v>Pittsburgh</v>
      </c>
      <c r="G9325" t="s">
        <v>9305</v>
      </c>
      <c r="H9325" s="1">
        <v>43058</v>
      </c>
      <c r="I9325">
        <v>4358</v>
      </c>
      <c r="J9325" t="s">
        <v>7</v>
      </c>
      <c r="K9325" t="s">
        <v>32</v>
      </c>
      <c r="L9325">
        <v>14.7</v>
      </c>
    </row>
    <row r="9326" spans="1:12" x14ac:dyDescent="0.55000000000000004">
      <c r="A9326" s="24" t="str">
        <f t="shared" si="146"/>
        <v>10269</v>
      </c>
      <c r="B9326" s="24" t="s">
        <v>27</v>
      </c>
      <c r="C9326" s="25">
        <v>43058</v>
      </c>
      <c r="D9326" s="24">
        <f>IFERROR(VLOOKUP(B9326,'2017_GT Roster'!$B$6:$H$21,7, FALSE), "NO MATCH!!!")</f>
        <v>9</v>
      </c>
      <c r="E9326" s="24">
        <f>IFERROR(VLOOKUP(GAME_JUMP_REPORT_CONSOLIDATED!C9326,GAME_INDEX!$A$7:$E$34,5,FALSE), "NO MATCH")</f>
        <v>1026</v>
      </c>
      <c r="F9326" s="24" t="str">
        <f>IFERROR(VLOOKUP(C9326,GAME_INDEX!$A$7:$E$34,4,FALSE), "NO MATCH!!!")</f>
        <v>Pittsburgh</v>
      </c>
      <c r="G9326" t="s">
        <v>9306</v>
      </c>
      <c r="H9326" s="1">
        <v>43058</v>
      </c>
      <c r="I9326">
        <v>4371</v>
      </c>
      <c r="J9326" t="s">
        <v>7</v>
      </c>
      <c r="K9326" t="s">
        <v>27</v>
      </c>
      <c r="L9326">
        <v>11</v>
      </c>
    </row>
    <row r="9327" spans="1:12" x14ac:dyDescent="0.55000000000000004">
      <c r="A9327" s="24" t="str">
        <f t="shared" si="146"/>
        <v>10261</v>
      </c>
      <c r="B9327" s="24" t="s">
        <v>3254</v>
      </c>
      <c r="C9327" s="25">
        <v>43058</v>
      </c>
      <c r="D9327" s="24">
        <f>IFERROR(VLOOKUP(B9327,'2017_GT Roster'!$B$6:$H$21,7, FALSE), "NO MATCH!!!")</f>
        <v>1</v>
      </c>
      <c r="E9327" s="24">
        <f>IFERROR(VLOOKUP(GAME_JUMP_REPORT_CONSOLIDATED!C9327,GAME_INDEX!$A$7:$E$34,5,FALSE), "NO MATCH")</f>
        <v>1026</v>
      </c>
      <c r="F9327" s="24" t="str">
        <f>IFERROR(VLOOKUP(C9327,GAME_INDEX!$A$7:$E$34,4,FALSE), "NO MATCH!!!")</f>
        <v>Pittsburgh</v>
      </c>
      <c r="G9327" t="s">
        <v>9307</v>
      </c>
      <c r="H9327" s="1">
        <v>43058</v>
      </c>
      <c r="I9327">
        <v>4382</v>
      </c>
      <c r="J9327" t="s">
        <v>7</v>
      </c>
      <c r="K9327" t="s">
        <v>3254</v>
      </c>
      <c r="L9327">
        <v>11.6</v>
      </c>
    </row>
    <row r="9328" spans="1:12" x14ac:dyDescent="0.55000000000000004">
      <c r="A9328" s="24" t="str">
        <f t="shared" si="146"/>
        <v>102611</v>
      </c>
      <c r="B9328" s="24" t="s">
        <v>14</v>
      </c>
      <c r="C9328" s="25">
        <v>43058</v>
      </c>
      <c r="D9328" s="24">
        <f>IFERROR(VLOOKUP(B9328,'2017_GT Roster'!$B$6:$H$21,7, FALSE), "NO MATCH!!!")</f>
        <v>11</v>
      </c>
      <c r="E9328" s="24">
        <f>IFERROR(VLOOKUP(GAME_JUMP_REPORT_CONSOLIDATED!C9328,GAME_INDEX!$A$7:$E$34,5,FALSE), "NO MATCH")</f>
        <v>1026</v>
      </c>
      <c r="F9328" s="24" t="str">
        <f>IFERROR(VLOOKUP(C9328,GAME_INDEX!$A$7:$E$34,4,FALSE), "NO MATCH!!!")</f>
        <v>Pittsburgh</v>
      </c>
      <c r="G9328" t="s">
        <v>9308</v>
      </c>
      <c r="H9328" s="1">
        <v>43058</v>
      </c>
      <c r="I9328">
        <v>4386</v>
      </c>
      <c r="J9328" t="s">
        <v>7</v>
      </c>
      <c r="K9328" t="s">
        <v>14</v>
      </c>
      <c r="L9328">
        <v>18.399999999999999</v>
      </c>
    </row>
    <row r="9329" spans="1:12" x14ac:dyDescent="0.55000000000000004">
      <c r="A9329" s="24" t="str">
        <f t="shared" si="146"/>
        <v>10269</v>
      </c>
      <c r="B9329" s="24" t="s">
        <v>27</v>
      </c>
      <c r="C9329" s="25">
        <v>43058</v>
      </c>
      <c r="D9329" s="24">
        <f>IFERROR(VLOOKUP(B9329,'2017_GT Roster'!$B$6:$H$21,7, FALSE), "NO MATCH!!!")</f>
        <v>9</v>
      </c>
      <c r="E9329" s="24">
        <f>IFERROR(VLOOKUP(GAME_JUMP_REPORT_CONSOLIDATED!C9329,GAME_INDEX!$A$7:$E$34,5,FALSE), "NO MATCH")</f>
        <v>1026</v>
      </c>
      <c r="F9329" s="24" t="str">
        <f>IFERROR(VLOOKUP(C9329,GAME_INDEX!$A$7:$E$34,4,FALSE), "NO MATCH!!!")</f>
        <v>Pittsburgh</v>
      </c>
      <c r="G9329" t="s">
        <v>9309</v>
      </c>
      <c r="H9329" s="1">
        <v>43058</v>
      </c>
      <c r="I9329">
        <v>4393</v>
      </c>
      <c r="J9329" t="s">
        <v>7</v>
      </c>
      <c r="K9329" t="s">
        <v>27</v>
      </c>
      <c r="L9329">
        <v>13.2</v>
      </c>
    </row>
    <row r="9330" spans="1:12" x14ac:dyDescent="0.55000000000000004">
      <c r="A9330" s="24" t="str">
        <f t="shared" si="146"/>
        <v>10261</v>
      </c>
      <c r="B9330" s="24" t="s">
        <v>3254</v>
      </c>
      <c r="C9330" s="25">
        <v>43058</v>
      </c>
      <c r="D9330" s="24">
        <f>IFERROR(VLOOKUP(B9330,'2017_GT Roster'!$B$6:$H$21,7, FALSE), "NO MATCH!!!")</f>
        <v>1</v>
      </c>
      <c r="E9330" s="24">
        <f>IFERROR(VLOOKUP(GAME_JUMP_REPORT_CONSOLIDATED!C9330,GAME_INDEX!$A$7:$E$34,5,FALSE), "NO MATCH")</f>
        <v>1026</v>
      </c>
      <c r="F9330" s="24" t="str">
        <f>IFERROR(VLOOKUP(C9330,GAME_INDEX!$A$7:$E$34,4,FALSE), "NO MATCH!!!")</f>
        <v>Pittsburgh</v>
      </c>
      <c r="G9330" t="s">
        <v>9310</v>
      </c>
      <c r="H9330" s="1">
        <v>43058</v>
      </c>
      <c r="I9330">
        <v>4402</v>
      </c>
      <c r="J9330" t="s">
        <v>7</v>
      </c>
      <c r="K9330" t="s">
        <v>3254</v>
      </c>
      <c r="L9330">
        <v>12.8</v>
      </c>
    </row>
    <row r="9331" spans="1:12" x14ac:dyDescent="0.55000000000000004">
      <c r="A9331" s="24" t="str">
        <f t="shared" si="146"/>
        <v>10264</v>
      </c>
      <c r="B9331" s="24" t="s">
        <v>3262</v>
      </c>
      <c r="C9331" s="25">
        <v>43058</v>
      </c>
      <c r="D9331" s="24">
        <f>IFERROR(VLOOKUP(B9331,'2017_GT Roster'!$B$6:$H$21,7, FALSE), "NO MATCH!!!")</f>
        <v>4</v>
      </c>
      <c r="E9331" s="24">
        <f>IFERROR(VLOOKUP(GAME_JUMP_REPORT_CONSOLIDATED!C9331,GAME_INDEX!$A$7:$E$34,5,FALSE), "NO MATCH")</f>
        <v>1026</v>
      </c>
      <c r="F9331" s="24" t="str">
        <f>IFERROR(VLOOKUP(C9331,GAME_INDEX!$A$7:$E$34,4,FALSE), "NO MATCH!!!")</f>
        <v>Pittsburgh</v>
      </c>
      <c r="G9331" t="s">
        <v>9311</v>
      </c>
      <c r="H9331" s="1">
        <v>43058</v>
      </c>
      <c r="I9331">
        <v>4414</v>
      </c>
      <c r="J9331" t="s">
        <v>7</v>
      </c>
      <c r="K9331" t="s">
        <v>3262</v>
      </c>
      <c r="L9331">
        <v>16.600000000000001</v>
      </c>
    </row>
    <row r="9332" spans="1:12" x14ac:dyDescent="0.55000000000000004">
      <c r="A9332" s="24" t="str">
        <f t="shared" si="146"/>
        <v>10269</v>
      </c>
      <c r="B9332" s="24" t="s">
        <v>27</v>
      </c>
      <c r="C9332" s="25">
        <v>43058</v>
      </c>
      <c r="D9332" s="24">
        <f>IFERROR(VLOOKUP(B9332,'2017_GT Roster'!$B$6:$H$21,7, FALSE), "NO MATCH!!!")</f>
        <v>9</v>
      </c>
      <c r="E9332" s="24">
        <f>IFERROR(VLOOKUP(GAME_JUMP_REPORT_CONSOLIDATED!C9332,GAME_INDEX!$A$7:$E$34,5,FALSE), "NO MATCH")</f>
        <v>1026</v>
      </c>
      <c r="F9332" s="24" t="str">
        <f>IFERROR(VLOOKUP(C9332,GAME_INDEX!$A$7:$E$34,4,FALSE), "NO MATCH!!!")</f>
        <v>Pittsburgh</v>
      </c>
      <c r="G9332" t="s">
        <v>9312</v>
      </c>
      <c r="H9332" s="1">
        <v>43058</v>
      </c>
      <c r="I9332">
        <v>4417</v>
      </c>
      <c r="J9332" t="s">
        <v>7</v>
      </c>
      <c r="K9332" t="s">
        <v>27</v>
      </c>
      <c r="L9332">
        <v>12.2</v>
      </c>
    </row>
    <row r="9333" spans="1:12" x14ac:dyDescent="0.55000000000000004">
      <c r="A9333" s="24" t="str">
        <f t="shared" si="146"/>
        <v>10269</v>
      </c>
      <c r="B9333" s="24" t="s">
        <v>27</v>
      </c>
      <c r="C9333" s="25">
        <v>43058</v>
      </c>
      <c r="D9333" s="24">
        <f>IFERROR(VLOOKUP(B9333,'2017_GT Roster'!$B$6:$H$21,7, FALSE), "NO MATCH!!!")</f>
        <v>9</v>
      </c>
      <c r="E9333" s="24">
        <f>IFERROR(VLOOKUP(GAME_JUMP_REPORT_CONSOLIDATED!C9333,GAME_INDEX!$A$7:$E$34,5,FALSE), "NO MATCH")</f>
        <v>1026</v>
      </c>
      <c r="F9333" s="24" t="str">
        <f>IFERROR(VLOOKUP(C9333,GAME_INDEX!$A$7:$E$34,4,FALSE), "NO MATCH!!!")</f>
        <v>Pittsburgh</v>
      </c>
      <c r="G9333" t="s">
        <v>9313</v>
      </c>
      <c r="H9333" s="1">
        <v>43058</v>
      </c>
      <c r="I9333">
        <v>4426</v>
      </c>
      <c r="J9333" t="s">
        <v>7</v>
      </c>
      <c r="K9333" t="s">
        <v>27</v>
      </c>
      <c r="L9333">
        <v>13.1</v>
      </c>
    </row>
    <row r="9334" spans="1:12" x14ac:dyDescent="0.55000000000000004">
      <c r="A9334" s="24" t="str">
        <f t="shared" si="146"/>
        <v>10269</v>
      </c>
      <c r="B9334" s="24" t="s">
        <v>27</v>
      </c>
      <c r="C9334" s="25">
        <v>43058</v>
      </c>
      <c r="D9334" s="24">
        <f>IFERROR(VLOOKUP(B9334,'2017_GT Roster'!$B$6:$H$21,7, FALSE), "NO MATCH!!!")</f>
        <v>9</v>
      </c>
      <c r="E9334" s="24">
        <f>IFERROR(VLOOKUP(GAME_JUMP_REPORT_CONSOLIDATED!C9334,GAME_INDEX!$A$7:$E$34,5,FALSE), "NO MATCH")</f>
        <v>1026</v>
      </c>
      <c r="F9334" s="24" t="str">
        <f>IFERROR(VLOOKUP(C9334,GAME_INDEX!$A$7:$E$34,4,FALSE), "NO MATCH!!!")</f>
        <v>Pittsburgh</v>
      </c>
      <c r="G9334" t="s">
        <v>9314</v>
      </c>
      <c r="H9334" s="1">
        <v>43058</v>
      </c>
      <c r="I9334">
        <v>4431</v>
      </c>
      <c r="J9334" t="s">
        <v>7</v>
      </c>
      <c r="K9334" t="s">
        <v>27</v>
      </c>
      <c r="L9334">
        <v>14.2</v>
      </c>
    </row>
    <row r="9335" spans="1:12" x14ac:dyDescent="0.55000000000000004">
      <c r="A9335" s="24" t="str">
        <f t="shared" si="146"/>
        <v>102611</v>
      </c>
      <c r="B9335" s="24" t="s">
        <v>14</v>
      </c>
      <c r="C9335" s="25">
        <v>43058</v>
      </c>
      <c r="D9335" s="24">
        <f>IFERROR(VLOOKUP(B9335,'2017_GT Roster'!$B$6:$H$21,7, FALSE), "NO MATCH!!!")</f>
        <v>11</v>
      </c>
      <c r="E9335" s="24">
        <f>IFERROR(VLOOKUP(GAME_JUMP_REPORT_CONSOLIDATED!C9335,GAME_INDEX!$A$7:$E$34,5,FALSE), "NO MATCH")</f>
        <v>1026</v>
      </c>
      <c r="F9335" s="24" t="str">
        <f>IFERROR(VLOOKUP(C9335,GAME_INDEX!$A$7:$E$34,4,FALSE), "NO MATCH!!!")</f>
        <v>Pittsburgh</v>
      </c>
      <c r="G9335" t="s">
        <v>9315</v>
      </c>
      <c r="H9335" s="1">
        <v>43058</v>
      </c>
      <c r="I9335">
        <v>4435</v>
      </c>
      <c r="J9335" t="s">
        <v>7</v>
      </c>
      <c r="K9335" t="s">
        <v>14</v>
      </c>
      <c r="L9335">
        <v>21.4</v>
      </c>
    </row>
    <row r="9336" spans="1:12" x14ac:dyDescent="0.55000000000000004">
      <c r="A9336" s="24" t="str">
        <f t="shared" si="146"/>
        <v>102611</v>
      </c>
      <c r="B9336" s="24" t="s">
        <v>14</v>
      </c>
      <c r="C9336" s="25">
        <v>43058</v>
      </c>
      <c r="D9336" s="24">
        <f>IFERROR(VLOOKUP(B9336,'2017_GT Roster'!$B$6:$H$21,7, FALSE), "NO MATCH!!!")</f>
        <v>11</v>
      </c>
      <c r="E9336" s="24">
        <f>IFERROR(VLOOKUP(GAME_JUMP_REPORT_CONSOLIDATED!C9336,GAME_INDEX!$A$7:$E$34,5,FALSE), "NO MATCH")</f>
        <v>1026</v>
      </c>
      <c r="F9336" s="24" t="str">
        <f>IFERROR(VLOOKUP(C9336,GAME_INDEX!$A$7:$E$34,4,FALSE), "NO MATCH!!!")</f>
        <v>Pittsburgh</v>
      </c>
      <c r="G9336" t="s">
        <v>9316</v>
      </c>
      <c r="H9336" s="1">
        <v>43058</v>
      </c>
      <c r="I9336">
        <v>4443</v>
      </c>
      <c r="J9336" t="s">
        <v>7</v>
      </c>
      <c r="K9336" t="s">
        <v>14</v>
      </c>
      <c r="L9336">
        <v>18.5</v>
      </c>
    </row>
    <row r="9337" spans="1:12" x14ac:dyDescent="0.55000000000000004">
      <c r="A9337" s="24" t="str">
        <f t="shared" si="146"/>
        <v>10264</v>
      </c>
      <c r="B9337" s="24" t="s">
        <v>3262</v>
      </c>
      <c r="C9337" s="25">
        <v>43058</v>
      </c>
      <c r="D9337" s="24">
        <f>IFERROR(VLOOKUP(B9337,'2017_GT Roster'!$B$6:$H$21,7, FALSE), "NO MATCH!!!")</f>
        <v>4</v>
      </c>
      <c r="E9337" s="24">
        <f>IFERROR(VLOOKUP(GAME_JUMP_REPORT_CONSOLIDATED!C9337,GAME_INDEX!$A$7:$E$34,5,FALSE), "NO MATCH")</f>
        <v>1026</v>
      </c>
      <c r="F9337" s="24" t="str">
        <f>IFERROR(VLOOKUP(C9337,GAME_INDEX!$A$7:$E$34,4,FALSE), "NO MATCH!!!")</f>
        <v>Pittsburgh</v>
      </c>
      <c r="G9337" t="s">
        <v>9317</v>
      </c>
      <c r="H9337" s="1">
        <v>43058</v>
      </c>
      <c r="I9337">
        <v>4453</v>
      </c>
      <c r="J9337" t="s">
        <v>7</v>
      </c>
      <c r="K9337" t="s">
        <v>3262</v>
      </c>
      <c r="L9337">
        <v>19.899999999999999</v>
      </c>
    </row>
    <row r="9338" spans="1:12" x14ac:dyDescent="0.55000000000000004">
      <c r="A9338" s="24" t="str">
        <f t="shared" si="146"/>
        <v>10269</v>
      </c>
      <c r="B9338" s="24" t="s">
        <v>27</v>
      </c>
      <c r="C9338" s="25">
        <v>43058</v>
      </c>
      <c r="D9338" s="24">
        <f>IFERROR(VLOOKUP(B9338,'2017_GT Roster'!$B$6:$H$21,7, FALSE), "NO MATCH!!!")</f>
        <v>9</v>
      </c>
      <c r="E9338" s="24">
        <f>IFERROR(VLOOKUP(GAME_JUMP_REPORT_CONSOLIDATED!C9338,GAME_INDEX!$A$7:$E$34,5,FALSE), "NO MATCH")</f>
        <v>1026</v>
      </c>
      <c r="F9338" s="24" t="str">
        <f>IFERROR(VLOOKUP(C9338,GAME_INDEX!$A$7:$E$34,4,FALSE), "NO MATCH!!!")</f>
        <v>Pittsburgh</v>
      </c>
      <c r="G9338" t="s">
        <v>9318</v>
      </c>
      <c r="H9338" s="1">
        <v>43058</v>
      </c>
      <c r="I9338">
        <v>4531</v>
      </c>
      <c r="J9338" t="s">
        <v>7</v>
      </c>
      <c r="K9338" t="s">
        <v>27</v>
      </c>
      <c r="L9338">
        <v>11.4</v>
      </c>
    </row>
    <row r="9339" spans="1:12" x14ac:dyDescent="0.55000000000000004">
      <c r="A9339" s="24" t="str">
        <f t="shared" si="146"/>
        <v>102611</v>
      </c>
      <c r="B9339" s="24" t="s">
        <v>14</v>
      </c>
      <c r="C9339" s="25">
        <v>43058</v>
      </c>
      <c r="D9339" s="24">
        <f>IFERROR(VLOOKUP(B9339,'2017_GT Roster'!$B$6:$H$21,7, FALSE), "NO MATCH!!!")</f>
        <v>11</v>
      </c>
      <c r="E9339" s="24">
        <f>IFERROR(VLOOKUP(GAME_JUMP_REPORT_CONSOLIDATED!C9339,GAME_INDEX!$A$7:$E$34,5,FALSE), "NO MATCH")</f>
        <v>1026</v>
      </c>
      <c r="F9339" s="24" t="str">
        <f>IFERROR(VLOOKUP(C9339,GAME_INDEX!$A$7:$E$34,4,FALSE), "NO MATCH!!!")</f>
        <v>Pittsburgh</v>
      </c>
      <c r="G9339" t="s">
        <v>9319</v>
      </c>
      <c r="H9339" s="1">
        <v>43058</v>
      </c>
      <c r="I9339">
        <v>4549</v>
      </c>
      <c r="J9339" t="s">
        <v>7</v>
      </c>
      <c r="K9339" t="s">
        <v>14</v>
      </c>
      <c r="L9339">
        <v>22.9</v>
      </c>
    </row>
    <row r="9340" spans="1:12" x14ac:dyDescent="0.55000000000000004">
      <c r="A9340" s="24" t="str">
        <f t="shared" si="146"/>
        <v>10264</v>
      </c>
      <c r="B9340" s="24" t="s">
        <v>3262</v>
      </c>
      <c r="C9340" s="25">
        <v>43058</v>
      </c>
      <c r="D9340" s="24">
        <f>IFERROR(VLOOKUP(B9340,'2017_GT Roster'!$B$6:$H$21,7, FALSE), "NO MATCH!!!")</f>
        <v>4</v>
      </c>
      <c r="E9340" s="24">
        <f>IFERROR(VLOOKUP(GAME_JUMP_REPORT_CONSOLIDATED!C9340,GAME_INDEX!$A$7:$E$34,5,FALSE), "NO MATCH")</f>
        <v>1026</v>
      </c>
      <c r="F9340" s="24" t="str">
        <f>IFERROR(VLOOKUP(C9340,GAME_INDEX!$A$7:$E$34,4,FALSE), "NO MATCH!!!")</f>
        <v>Pittsburgh</v>
      </c>
      <c r="G9340" t="s">
        <v>9320</v>
      </c>
      <c r="H9340" s="1">
        <v>43058</v>
      </c>
      <c r="I9340">
        <v>4553</v>
      </c>
      <c r="J9340" t="s">
        <v>7</v>
      </c>
      <c r="K9340" t="s">
        <v>3262</v>
      </c>
      <c r="L9340">
        <v>16.8</v>
      </c>
    </row>
    <row r="9341" spans="1:12" x14ac:dyDescent="0.55000000000000004">
      <c r="A9341" s="24" t="str">
        <f t="shared" si="146"/>
        <v>10269</v>
      </c>
      <c r="B9341" s="24" t="s">
        <v>27</v>
      </c>
      <c r="C9341" s="25">
        <v>43058</v>
      </c>
      <c r="D9341" s="24">
        <f>IFERROR(VLOOKUP(B9341,'2017_GT Roster'!$B$6:$H$21,7, FALSE), "NO MATCH!!!")</f>
        <v>9</v>
      </c>
      <c r="E9341" s="24">
        <f>IFERROR(VLOOKUP(GAME_JUMP_REPORT_CONSOLIDATED!C9341,GAME_INDEX!$A$7:$E$34,5,FALSE), "NO MATCH")</f>
        <v>1026</v>
      </c>
      <c r="F9341" s="24" t="str">
        <f>IFERROR(VLOOKUP(C9341,GAME_INDEX!$A$7:$E$34,4,FALSE), "NO MATCH!!!")</f>
        <v>Pittsburgh</v>
      </c>
      <c r="G9341" t="s">
        <v>9321</v>
      </c>
      <c r="H9341" s="1">
        <v>43058</v>
      </c>
      <c r="I9341">
        <v>4554</v>
      </c>
      <c r="J9341" t="s">
        <v>7</v>
      </c>
      <c r="K9341" t="s">
        <v>27</v>
      </c>
      <c r="L9341">
        <v>14.5</v>
      </c>
    </row>
    <row r="9342" spans="1:12" x14ac:dyDescent="0.55000000000000004">
      <c r="A9342" s="24" t="str">
        <f t="shared" si="146"/>
        <v>10269</v>
      </c>
      <c r="B9342" s="24" t="s">
        <v>27</v>
      </c>
      <c r="C9342" s="25">
        <v>43058</v>
      </c>
      <c r="D9342" s="24">
        <f>IFERROR(VLOOKUP(B9342,'2017_GT Roster'!$B$6:$H$21,7, FALSE), "NO MATCH!!!")</f>
        <v>9</v>
      </c>
      <c r="E9342" s="24">
        <f>IFERROR(VLOOKUP(GAME_JUMP_REPORT_CONSOLIDATED!C9342,GAME_INDEX!$A$7:$E$34,5,FALSE), "NO MATCH")</f>
        <v>1026</v>
      </c>
      <c r="F9342" s="24" t="str">
        <f>IFERROR(VLOOKUP(C9342,GAME_INDEX!$A$7:$E$34,4,FALSE), "NO MATCH!!!")</f>
        <v>Pittsburgh</v>
      </c>
      <c r="G9342" t="s">
        <v>9322</v>
      </c>
      <c r="H9342" s="1">
        <v>43058</v>
      </c>
      <c r="I9342">
        <v>4559</v>
      </c>
      <c r="J9342" t="s">
        <v>7</v>
      </c>
      <c r="K9342" t="s">
        <v>27</v>
      </c>
      <c r="L9342">
        <v>15.9</v>
      </c>
    </row>
    <row r="9343" spans="1:12" x14ac:dyDescent="0.55000000000000004">
      <c r="A9343" s="24" t="str">
        <f t="shared" si="146"/>
        <v>10269</v>
      </c>
      <c r="B9343" s="24" t="s">
        <v>27</v>
      </c>
      <c r="C9343" s="25">
        <v>43058</v>
      </c>
      <c r="D9343" s="24">
        <f>IFERROR(VLOOKUP(B9343,'2017_GT Roster'!$B$6:$H$21,7, FALSE), "NO MATCH!!!")</f>
        <v>9</v>
      </c>
      <c r="E9343" s="24">
        <f>IFERROR(VLOOKUP(GAME_JUMP_REPORT_CONSOLIDATED!C9343,GAME_INDEX!$A$7:$E$34,5,FALSE), "NO MATCH")</f>
        <v>1026</v>
      </c>
      <c r="F9343" s="24" t="str">
        <f>IFERROR(VLOOKUP(C9343,GAME_INDEX!$A$7:$E$34,4,FALSE), "NO MATCH!!!")</f>
        <v>Pittsburgh</v>
      </c>
      <c r="G9343" t="s">
        <v>9323</v>
      </c>
      <c r="H9343" s="1">
        <v>43058</v>
      </c>
      <c r="I9343">
        <v>4562</v>
      </c>
      <c r="J9343" t="s">
        <v>7</v>
      </c>
      <c r="K9343" t="s">
        <v>27</v>
      </c>
      <c r="L9343">
        <v>12.2</v>
      </c>
    </row>
    <row r="9344" spans="1:12" x14ac:dyDescent="0.55000000000000004">
      <c r="A9344" s="24" t="str">
        <f t="shared" si="146"/>
        <v>102611</v>
      </c>
      <c r="B9344" s="24" t="s">
        <v>14</v>
      </c>
      <c r="C9344" s="25">
        <v>43058</v>
      </c>
      <c r="D9344" s="24">
        <f>IFERROR(VLOOKUP(B9344,'2017_GT Roster'!$B$6:$H$21,7, FALSE), "NO MATCH!!!")</f>
        <v>11</v>
      </c>
      <c r="E9344" s="24">
        <f>IFERROR(VLOOKUP(GAME_JUMP_REPORT_CONSOLIDATED!C9344,GAME_INDEX!$A$7:$E$34,5,FALSE), "NO MATCH")</f>
        <v>1026</v>
      </c>
      <c r="F9344" s="24" t="str">
        <f>IFERROR(VLOOKUP(C9344,GAME_INDEX!$A$7:$E$34,4,FALSE), "NO MATCH!!!")</f>
        <v>Pittsburgh</v>
      </c>
      <c r="G9344" t="s">
        <v>9324</v>
      </c>
      <c r="H9344" s="1">
        <v>43058</v>
      </c>
      <c r="I9344">
        <v>4571</v>
      </c>
      <c r="J9344" t="s">
        <v>7</v>
      </c>
      <c r="K9344" t="s">
        <v>14</v>
      </c>
      <c r="L9344">
        <v>18.2</v>
      </c>
    </row>
    <row r="9345" spans="1:12" x14ac:dyDescent="0.55000000000000004">
      <c r="A9345" s="24" t="str">
        <f t="shared" si="146"/>
        <v>10264</v>
      </c>
      <c r="B9345" s="24" t="s">
        <v>3262</v>
      </c>
      <c r="C9345" s="25">
        <v>43058</v>
      </c>
      <c r="D9345" s="24">
        <f>IFERROR(VLOOKUP(B9345,'2017_GT Roster'!$B$6:$H$21,7, FALSE), "NO MATCH!!!")</f>
        <v>4</v>
      </c>
      <c r="E9345" s="24">
        <f>IFERROR(VLOOKUP(GAME_JUMP_REPORT_CONSOLIDATED!C9345,GAME_INDEX!$A$7:$E$34,5,FALSE), "NO MATCH")</f>
        <v>1026</v>
      </c>
      <c r="F9345" s="24" t="str">
        <f>IFERROR(VLOOKUP(C9345,GAME_INDEX!$A$7:$E$34,4,FALSE), "NO MATCH!!!")</f>
        <v>Pittsburgh</v>
      </c>
      <c r="G9345" t="s">
        <v>9325</v>
      </c>
      <c r="H9345" s="1">
        <v>43058</v>
      </c>
      <c r="I9345">
        <v>4581</v>
      </c>
      <c r="J9345" t="s">
        <v>7</v>
      </c>
      <c r="K9345" t="s">
        <v>3262</v>
      </c>
      <c r="L9345">
        <v>19.100000000000001</v>
      </c>
    </row>
    <row r="9346" spans="1:12" x14ac:dyDescent="0.55000000000000004">
      <c r="A9346" s="24" t="str">
        <f t="shared" si="146"/>
        <v>102611</v>
      </c>
      <c r="B9346" s="24" t="s">
        <v>14</v>
      </c>
      <c r="C9346" s="25">
        <v>43058</v>
      </c>
      <c r="D9346" s="24">
        <f>IFERROR(VLOOKUP(B9346,'2017_GT Roster'!$B$6:$H$21,7, FALSE), "NO MATCH!!!")</f>
        <v>11</v>
      </c>
      <c r="E9346" s="24">
        <f>IFERROR(VLOOKUP(GAME_JUMP_REPORT_CONSOLIDATED!C9346,GAME_INDEX!$A$7:$E$34,5,FALSE), "NO MATCH")</f>
        <v>1026</v>
      </c>
      <c r="F9346" s="24" t="str">
        <f>IFERROR(VLOOKUP(C9346,GAME_INDEX!$A$7:$E$34,4,FALSE), "NO MATCH!!!")</f>
        <v>Pittsburgh</v>
      </c>
      <c r="G9346" t="s">
        <v>9326</v>
      </c>
      <c r="H9346" s="1">
        <v>43058</v>
      </c>
      <c r="I9346">
        <v>4604</v>
      </c>
      <c r="J9346" t="s">
        <v>7</v>
      </c>
      <c r="K9346" t="s">
        <v>14</v>
      </c>
      <c r="L9346">
        <v>24.1</v>
      </c>
    </row>
    <row r="9347" spans="1:12" x14ac:dyDescent="0.55000000000000004">
      <c r="A9347" s="24" t="str">
        <f t="shared" si="146"/>
        <v>10269</v>
      </c>
      <c r="B9347" s="24" t="s">
        <v>27</v>
      </c>
      <c r="C9347" s="25">
        <v>43058</v>
      </c>
      <c r="D9347" s="24">
        <f>IFERROR(VLOOKUP(B9347,'2017_GT Roster'!$B$6:$H$21,7, FALSE), "NO MATCH!!!")</f>
        <v>9</v>
      </c>
      <c r="E9347" s="24">
        <f>IFERROR(VLOOKUP(GAME_JUMP_REPORT_CONSOLIDATED!C9347,GAME_INDEX!$A$7:$E$34,5,FALSE), "NO MATCH")</f>
        <v>1026</v>
      </c>
      <c r="F9347" s="24" t="str">
        <f>IFERROR(VLOOKUP(C9347,GAME_INDEX!$A$7:$E$34,4,FALSE), "NO MATCH!!!")</f>
        <v>Pittsburgh</v>
      </c>
      <c r="G9347" t="s">
        <v>9327</v>
      </c>
      <c r="H9347" s="1">
        <v>43058</v>
      </c>
      <c r="I9347">
        <v>4609</v>
      </c>
      <c r="J9347" t="s">
        <v>7</v>
      </c>
      <c r="K9347" t="s">
        <v>27</v>
      </c>
      <c r="L9347">
        <v>12.5</v>
      </c>
    </row>
    <row r="9348" spans="1:12" x14ac:dyDescent="0.55000000000000004">
      <c r="A9348" s="24" t="str">
        <f t="shared" si="146"/>
        <v>102611</v>
      </c>
      <c r="B9348" s="24" t="s">
        <v>14</v>
      </c>
      <c r="C9348" s="25">
        <v>43058</v>
      </c>
      <c r="D9348" s="24">
        <f>IFERROR(VLOOKUP(B9348,'2017_GT Roster'!$B$6:$H$21,7, FALSE), "NO MATCH!!!")</f>
        <v>11</v>
      </c>
      <c r="E9348" s="24">
        <f>IFERROR(VLOOKUP(GAME_JUMP_REPORT_CONSOLIDATED!C9348,GAME_INDEX!$A$7:$E$34,5,FALSE), "NO MATCH")</f>
        <v>1026</v>
      </c>
      <c r="F9348" s="24" t="str">
        <f>IFERROR(VLOOKUP(C9348,GAME_INDEX!$A$7:$E$34,4,FALSE), "NO MATCH!!!")</f>
        <v>Pittsburgh</v>
      </c>
      <c r="G9348" t="s">
        <v>9328</v>
      </c>
      <c r="H9348" s="1">
        <v>43058</v>
      </c>
      <c r="I9348">
        <v>4630</v>
      </c>
      <c r="J9348" t="s">
        <v>7</v>
      </c>
      <c r="K9348" t="s">
        <v>14</v>
      </c>
      <c r="L9348">
        <v>18.899999999999999</v>
      </c>
    </row>
    <row r="9349" spans="1:12" x14ac:dyDescent="0.55000000000000004">
      <c r="A9349" s="24" t="str">
        <f t="shared" si="146"/>
        <v>10263</v>
      </c>
      <c r="B9349" s="24" t="s">
        <v>3344</v>
      </c>
      <c r="C9349" s="25">
        <v>43058</v>
      </c>
      <c r="D9349" s="24">
        <f>IFERROR(VLOOKUP(B9349,'2017_GT Roster'!$B$6:$H$21,7, FALSE), "NO MATCH!!!")</f>
        <v>3</v>
      </c>
      <c r="E9349" s="24">
        <f>IFERROR(VLOOKUP(GAME_JUMP_REPORT_CONSOLIDATED!C9349,GAME_INDEX!$A$7:$E$34,5,FALSE), "NO MATCH")</f>
        <v>1026</v>
      </c>
      <c r="F9349" s="24" t="str">
        <f>IFERROR(VLOOKUP(C9349,GAME_INDEX!$A$7:$E$34,4,FALSE), "NO MATCH!!!")</f>
        <v>Pittsburgh</v>
      </c>
      <c r="G9349" t="s">
        <v>9329</v>
      </c>
      <c r="H9349" s="1">
        <v>43058</v>
      </c>
      <c r="I9349">
        <v>4631</v>
      </c>
      <c r="J9349" t="s">
        <v>7</v>
      </c>
      <c r="K9349" t="s">
        <v>3344</v>
      </c>
      <c r="L9349">
        <v>16.7</v>
      </c>
    </row>
    <row r="9350" spans="1:12" x14ac:dyDescent="0.55000000000000004">
      <c r="A9350" s="24" t="str">
        <f t="shared" si="146"/>
        <v>10264</v>
      </c>
      <c r="B9350" s="24" t="s">
        <v>3262</v>
      </c>
      <c r="C9350" s="25">
        <v>43058</v>
      </c>
      <c r="D9350" s="24">
        <f>IFERROR(VLOOKUP(B9350,'2017_GT Roster'!$B$6:$H$21,7, FALSE), "NO MATCH!!!")</f>
        <v>4</v>
      </c>
      <c r="E9350" s="24">
        <f>IFERROR(VLOOKUP(GAME_JUMP_REPORT_CONSOLIDATED!C9350,GAME_INDEX!$A$7:$E$34,5,FALSE), "NO MATCH")</f>
        <v>1026</v>
      </c>
      <c r="F9350" s="24" t="str">
        <f>IFERROR(VLOOKUP(C9350,GAME_INDEX!$A$7:$E$34,4,FALSE), "NO MATCH!!!")</f>
        <v>Pittsburgh</v>
      </c>
      <c r="G9350" t="s">
        <v>9330</v>
      </c>
      <c r="H9350" s="1">
        <v>43058</v>
      </c>
      <c r="I9350">
        <v>4635</v>
      </c>
      <c r="J9350" t="s">
        <v>7</v>
      </c>
      <c r="K9350" t="s">
        <v>3262</v>
      </c>
      <c r="L9350">
        <v>20.399999999999999</v>
      </c>
    </row>
    <row r="9351" spans="1:12" x14ac:dyDescent="0.55000000000000004">
      <c r="A9351" s="24" t="str">
        <f t="shared" si="146"/>
        <v>102611</v>
      </c>
      <c r="B9351" s="24" t="s">
        <v>14</v>
      </c>
      <c r="C9351" s="25">
        <v>43058</v>
      </c>
      <c r="D9351" s="24">
        <f>IFERROR(VLOOKUP(B9351,'2017_GT Roster'!$B$6:$H$21,7, FALSE), "NO MATCH!!!")</f>
        <v>11</v>
      </c>
      <c r="E9351" s="24">
        <f>IFERROR(VLOOKUP(GAME_JUMP_REPORT_CONSOLIDATED!C9351,GAME_INDEX!$A$7:$E$34,5,FALSE), "NO MATCH")</f>
        <v>1026</v>
      </c>
      <c r="F9351" s="24" t="str">
        <f>IFERROR(VLOOKUP(C9351,GAME_INDEX!$A$7:$E$34,4,FALSE), "NO MATCH!!!")</f>
        <v>Pittsburgh</v>
      </c>
      <c r="G9351" t="s">
        <v>9331</v>
      </c>
      <c r="H9351" s="1">
        <v>43058</v>
      </c>
      <c r="I9351">
        <v>4638</v>
      </c>
      <c r="J9351" t="s">
        <v>7</v>
      </c>
      <c r="K9351" t="s">
        <v>14</v>
      </c>
      <c r="L9351">
        <v>21</v>
      </c>
    </row>
    <row r="9352" spans="1:12" x14ac:dyDescent="0.55000000000000004">
      <c r="A9352" s="24" t="str">
        <f t="shared" si="146"/>
        <v>10263</v>
      </c>
      <c r="B9352" s="24" t="s">
        <v>3344</v>
      </c>
      <c r="C9352" s="25">
        <v>43058</v>
      </c>
      <c r="D9352" s="24">
        <f>IFERROR(VLOOKUP(B9352,'2017_GT Roster'!$B$6:$H$21,7, FALSE), "NO MATCH!!!")</f>
        <v>3</v>
      </c>
      <c r="E9352" s="24">
        <f>IFERROR(VLOOKUP(GAME_JUMP_REPORT_CONSOLIDATED!C9352,GAME_INDEX!$A$7:$E$34,5,FALSE), "NO MATCH")</f>
        <v>1026</v>
      </c>
      <c r="F9352" s="24" t="str">
        <f>IFERROR(VLOOKUP(C9352,GAME_INDEX!$A$7:$E$34,4,FALSE), "NO MATCH!!!")</f>
        <v>Pittsburgh</v>
      </c>
      <c r="G9352" t="s">
        <v>9332</v>
      </c>
      <c r="H9352" s="1">
        <v>43058</v>
      </c>
      <c r="I9352">
        <v>4639</v>
      </c>
      <c r="J9352" t="s">
        <v>7</v>
      </c>
      <c r="K9352" t="s">
        <v>3344</v>
      </c>
      <c r="L9352">
        <v>16</v>
      </c>
    </row>
    <row r="9353" spans="1:12" x14ac:dyDescent="0.55000000000000004">
      <c r="A9353" s="24" t="str">
        <f t="shared" si="146"/>
        <v>10264</v>
      </c>
      <c r="B9353" s="24" t="s">
        <v>3262</v>
      </c>
      <c r="C9353" s="25">
        <v>43058</v>
      </c>
      <c r="D9353" s="24">
        <f>IFERROR(VLOOKUP(B9353,'2017_GT Roster'!$B$6:$H$21,7, FALSE), "NO MATCH!!!")</f>
        <v>4</v>
      </c>
      <c r="E9353" s="24">
        <f>IFERROR(VLOOKUP(GAME_JUMP_REPORT_CONSOLIDATED!C9353,GAME_INDEX!$A$7:$E$34,5,FALSE), "NO MATCH")</f>
        <v>1026</v>
      </c>
      <c r="F9353" s="24" t="str">
        <f>IFERROR(VLOOKUP(C9353,GAME_INDEX!$A$7:$E$34,4,FALSE), "NO MATCH!!!")</f>
        <v>Pittsburgh</v>
      </c>
      <c r="G9353" t="s">
        <v>9333</v>
      </c>
      <c r="H9353" s="1">
        <v>43058</v>
      </c>
      <c r="I9353">
        <v>4639</v>
      </c>
      <c r="J9353" t="s">
        <v>7</v>
      </c>
      <c r="K9353" t="s">
        <v>3262</v>
      </c>
      <c r="L9353">
        <v>19.2</v>
      </c>
    </row>
    <row r="9354" spans="1:12" x14ac:dyDescent="0.55000000000000004">
      <c r="A9354" s="24" t="str">
        <f t="shared" si="146"/>
        <v>10264</v>
      </c>
      <c r="B9354" s="24" t="s">
        <v>3262</v>
      </c>
      <c r="C9354" s="25">
        <v>43058</v>
      </c>
      <c r="D9354" s="24">
        <f>IFERROR(VLOOKUP(B9354,'2017_GT Roster'!$B$6:$H$21,7, FALSE), "NO MATCH!!!")</f>
        <v>4</v>
      </c>
      <c r="E9354" s="24">
        <f>IFERROR(VLOOKUP(GAME_JUMP_REPORT_CONSOLIDATED!C9354,GAME_INDEX!$A$7:$E$34,5,FALSE), "NO MATCH")</f>
        <v>1026</v>
      </c>
      <c r="F9354" s="24" t="str">
        <f>IFERROR(VLOOKUP(C9354,GAME_INDEX!$A$7:$E$34,4,FALSE), "NO MATCH!!!")</f>
        <v>Pittsburgh</v>
      </c>
      <c r="G9354" t="s">
        <v>9334</v>
      </c>
      <c r="H9354" s="1">
        <v>43058</v>
      </c>
      <c r="I9354">
        <v>4647</v>
      </c>
      <c r="J9354" t="s">
        <v>7</v>
      </c>
      <c r="K9354" t="s">
        <v>3262</v>
      </c>
      <c r="L9354">
        <v>18.2</v>
      </c>
    </row>
    <row r="9355" spans="1:12" x14ac:dyDescent="0.55000000000000004">
      <c r="A9355" s="24" t="str">
        <f t="shared" si="146"/>
        <v>10269</v>
      </c>
      <c r="B9355" s="24" t="s">
        <v>27</v>
      </c>
      <c r="C9355" s="25">
        <v>43058</v>
      </c>
      <c r="D9355" s="24">
        <f>IFERROR(VLOOKUP(B9355,'2017_GT Roster'!$B$6:$H$21,7, FALSE), "NO MATCH!!!")</f>
        <v>9</v>
      </c>
      <c r="E9355" s="24">
        <f>IFERROR(VLOOKUP(GAME_JUMP_REPORT_CONSOLIDATED!C9355,GAME_INDEX!$A$7:$E$34,5,FALSE), "NO MATCH")</f>
        <v>1026</v>
      </c>
      <c r="F9355" s="24" t="str">
        <f>IFERROR(VLOOKUP(C9355,GAME_INDEX!$A$7:$E$34,4,FALSE), "NO MATCH!!!")</f>
        <v>Pittsburgh</v>
      </c>
      <c r="G9355" t="s">
        <v>9335</v>
      </c>
      <c r="H9355" s="1">
        <v>43058</v>
      </c>
      <c r="I9355">
        <v>4655</v>
      </c>
      <c r="J9355" t="s">
        <v>7</v>
      </c>
      <c r="K9355" t="s">
        <v>27</v>
      </c>
      <c r="L9355">
        <v>12.8</v>
      </c>
    </row>
    <row r="9356" spans="1:12" x14ac:dyDescent="0.55000000000000004">
      <c r="A9356" s="24" t="str">
        <f t="shared" si="146"/>
        <v>10269</v>
      </c>
      <c r="B9356" s="24" t="s">
        <v>27</v>
      </c>
      <c r="C9356" s="25">
        <v>43058</v>
      </c>
      <c r="D9356" s="24">
        <f>IFERROR(VLOOKUP(B9356,'2017_GT Roster'!$B$6:$H$21,7, FALSE), "NO MATCH!!!")</f>
        <v>9</v>
      </c>
      <c r="E9356" s="24">
        <f>IFERROR(VLOOKUP(GAME_JUMP_REPORT_CONSOLIDATED!C9356,GAME_INDEX!$A$7:$E$34,5,FALSE), "NO MATCH")</f>
        <v>1026</v>
      </c>
      <c r="F9356" s="24" t="str">
        <f>IFERROR(VLOOKUP(C9356,GAME_INDEX!$A$7:$E$34,4,FALSE), "NO MATCH!!!")</f>
        <v>Pittsburgh</v>
      </c>
      <c r="G9356" t="s">
        <v>9336</v>
      </c>
      <c r="H9356" s="1">
        <v>43058</v>
      </c>
      <c r="I9356">
        <v>4660</v>
      </c>
      <c r="J9356" t="s">
        <v>7</v>
      </c>
      <c r="K9356" t="s">
        <v>27</v>
      </c>
      <c r="L9356">
        <v>13.1</v>
      </c>
    </row>
    <row r="9357" spans="1:12" x14ac:dyDescent="0.55000000000000004">
      <c r="A9357" s="24" t="str">
        <f t="shared" si="146"/>
        <v>10269</v>
      </c>
      <c r="B9357" s="24" t="s">
        <v>27</v>
      </c>
      <c r="C9357" s="25">
        <v>43058</v>
      </c>
      <c r="D9357" s="24">
        <f>IFERROR(VLOOKUP(B9357,'2017_GT Roster'!$B$6:$H$21,7, FALSE), "NO MATCH!!!")</f>
        <v>9</v>
      </c>
      <c r="E9357" s="24">
        <f>IFERROR(VLOOKUP(GAME_JUMP_REPORT_CONSOLIDATED!C9357,GAME_INDEX!$A$7:$E$34,5,FALSE), "NO MATCH")</f>
        <v>1026</v>
      </c>
      <c r="F9357" s="24" t="str">
        <f>IFERROR(VLOOKUP(C9357,GAME_INDEX!$A$7:$E$34,4,FALSE), "NO MATCH!!!")</f>
        <v>Pittsburgh</v>
      </c>
      <c r="G9357" t="s">
        <v>9337</v>
      </c>
      <c r="H9357" s="1">
        <v>43058</v>
      </c>
      <c r="I9357">
        <v>4662</v>
      </c>
      <c r="J9357" t="s">
        <v>7</v>
      </c>
      <c r="K9357" t="s">
        <v>27</v>
      </c>
      <c r="L9357">
        <v>11.1</v>
      </c>
    </row>
    <row r="9358" spans="1:12" x14ac:dyDescent="0.55000000000000004">
      <c r="A9358" s="24" t="str">
        <f t="shared" si="146"/>
        <v>10263</v>
      </c>
      <c r="B9358" s="24" t="s">
        <v>3344</v>
      </c>
      <c r="C9358" s="25">
        <v>43058</v>
      </c>
      <c r="D9358" s="24">
        <f>IFERROR(VLOOKUP(B9358,'2017_GT Roster'!$B$6:$H$21,7, FALSE), "NO MATCH!!!")</f>
        <v>3</v>
      </c>
      <c r="E9358" s="24">
        <f>IFERROR(VLOOKUP(GAME_JUMP_REPORT_CONSOLIDATED!C9358,GAME_INDEX!$A$7:$E$34,5,FALSE), "NO MATCH")</f>
        <v>1026</v>
      </c>
      <c r="F9358" s="24" t="str">
        <f>IFERROR(VLOOKUP(C9358,GAME_INDEX!$A$7:$E$34,4,FALSE), "NO MATCH!!!")</f>
        <v>Pittsburgh</v>
      </c>
      <c r="G9358" t="s">
        <v>9338</v>
      </c>
      <c r="H9358" s="1">
        <v>43058</v>
      </c>
      <c r="I9358">
        <v>4669</v>
      </c>
      <c r="J9358" t="s">
        <v>7</v>
      </c>
      <c r="K9358" t="s">
        <v>3344</v>
      </c>
      <c r="L9358">
        <v>19</v>
      </c>
    </row>
    <row r="9359" spans="1:12" x14ac:dyDescent="0.55000000000000004">
      <c r="A9359" s="24" t="str">
        <f t="shared" si="146"/>
        <v>102611</v>
      </c>
      <c r="B9359" s="24" t="s">
        <v>14</v>
      </c>
      <c r="C9359" s="25">
        <v>43058</v>
      </c>
      <c r="D9359" s="24">
        <f>IFERROR(VLOOKUP(B9359,'2017_GT Roster'!$B$6:$H$21,7, FALSE), "NO MATCH!!!")</f>
        <v>11</v>
      </c>
      <c r="E9359" s="24">
        <f>IFERROR(VLOOKUP(GAME_JUMP_REPORT_CONSOLIDATED!C9359,GAME_INDEX!$A$7:$E$34,5,FALSE), "NO MATCH")</f>
        <v>1026</v>
      </c>
      <c r="F9359" s="24" t="str">
        <f>IFERROR(VLOOKUP(C9359,GAME_INDEX!$A$7:$E$34,4,FALSE), "NO MATCH!!!")</f>
        <v>Pittsburgh</v>
      </c>
      <c r="G9359" t="s">
        <v>9339</v>
      </c>
      <c r="H9359" s="1">
        <v>43058</v>
      </c>
      <c r="I9359">
        <v>4677</v>
      </c>
      <c r="J9359" t="s">
        <v>7</v>
      </c>
      <c r="K9359" t="s">
        <v>14</v>
      </c>
      <c r="L9359">
        <v>24.3</v>
      </c>
    </row>
    <row r="9360" spans="1:12" x14ac:dyDescent="0.55000000000000004">
      <c r="A9360" s="24" t="str">
        <f t="shared" si="146"/>
        <v>10264</v>
      </c>
      <c r="B9360" s="24" t="s">
        <v>3262</v>
      </c>
      <c r="C9360" s="25">
        <v>43058</v>
      </c>
      <c r="D9360" s="24">
        <f>IFERROR(VLOOKUP(B9360,'2017_GT Roster'!$B$6:$H$21,7, FALSE), "NO MATCH!!!")</f>
        <v>4</v>
      </c>
      <c r="E9360" s="24">
        <f>IFERROR(VLOOKUP(GAME_JUMP_REPORT_CONSOLIDATED!C9360,GAME_INDEX!$A$7:$E$34,5,FALSE), "NO MATCH")</f>
        <v>1026</v>
      </c>
      <c r="F9360" s="24" t="str">
        <f>IFERROR(VLOOKUP(C9360,GAME_INDEX!$A$7:$E$34,4,FALSE), "NO MATCH!!!")</f>
        <v>Pittsburgh</v>
      </c>
      <c r="G9360" t="s">
        <v>9340</v>
      </c>
      <c r="H9360" s="1">
        <v>43058</v>
      </c>
      <c r="I9360">
        <v>4677</v>
      </c>
      <c r="J9360" t="s">
        <v>7</v>
      </c>
      <c r="K9360" t="s">
        <v>3262</v>
      </c>
      <c r="L9360">
        <v>21.4</v>
      </c>
    </row>
    <row r="9361" spans="1:12" x14ac:dyDescent="0.55000000000000004">
      <c r="A9361" s="24" t="str">
        <f t="shared" si="146"/>
        <v>102633</v>
      </c>
      <c r="B9361" s="24" t="s">
        <v>32</v>
      </c>
      <c r="C9361" s="25">
        <v>43058</v>
      </c>
      <c r="D9361" s="24">
        <f>IFERROR(VLOOKUP(B9361,'2017_GT Roster'!$B$6:$H$21,7, FALSE), "NO MATCH!!!")</f>
        <v>33</v>
      </c>
      <c r="E9361" s="24">
        <f>IFERROR(VLOOKUP(GAME_JUMP_REPORT_CONSOLIDATED!C9361,GAME_INDEX!$A$7:$E$34,5,FALSE), "NO MATCH")</f>
        <v>1026</v>
      </c>
      <c r="F9361" s="24" t="str">
        <f>IFERROR(VLOOKUP(C9361,GAME_INDEX!$A$7:$E$34,4,FALSE), "NO MATCH!!!")</f>
        <v>Pittsburgh</v>
      </c>
      <c r="G9361" t="s">
        <v>9341</v>
      </c>
      <c r="H9361" s="1">
        <v>43058</v>
      </c>
      <c r="I9361">
        <v>4679</v>
      </c>
      <c r="J9361" t="s">
        <v>7</v>
      </c>
      <c r="K9361" t="s">
        <v>32</v>
      </c>
      <c r="L9361">
        <v>9.6</v>
      </c>
    </row>
    <row r="9362" spans="1:12" x14ac:dyDescent="0.55000000000000004">
      <c r="A9362" s="24" t="str">
        <f t="shared" si="146"/>
        <v>10264</v>
      </c>
      <c r="B9362" s="24" t="s">
        <v>3262</v>
      </c>
      <c r="C9362" s="25">
        <v>43058</v>
      </c>
      <c r="D9362" s="24">
        <f>IFERROR(VLOOKUP(B9362,'2017_GT Roster'!$B$6:$H$21,7, FALSE), "NO MATCH!!!")</f>
        <v>4</v>
      </c>
      <c r="E9362" s="24">
        <f>IFERROR(VLOOKUP(GAME_JUMP_REPORT_CONSOLIDATED!C9362,GAME_INDEX!$A$7:$E$34,5,FALSE), "NO MATCH")</f>
        <v>1026</v>
      </c>
      <c r="F9362" s="24" t="str">
        <f>IFERROR(VLOOKUP(C9362,GAME_INDEX!$A$7:$E$34,4,FALSE), "NO MATCH!!!")</f>
        <v>Pittsburgh</v>
      </c>
      <c r="G9362" t="s">
        <v>9342</v>
      </c>
      <c r="H9362" s="1">
        <v>43058</v>
      </c>
      <c r="I9362">
        <v>4682</v>
      </c>
      <c r="J9362" t="s">
        <v>7</v>
      </c>
      <c r="K9362" t="s">
        <v>3262</v>
      </c>
      <c r="L9362">
        <v>15.9</v>
      </c>
    </row>
    <row r="9363" spans="1:12" x14ac:dyDescent="0.55000000000000004">
      <c r="A9363" s="24" t="str">
        <f t="shared" si="146"/>
        <v>102611</v>
      </c>
      <c r="B9363" s="24" t="s">
        <v>14</v>
      </c>
      <c r="C9363" s="25">
        <v>43058</v>
      </c>
      <c r="D9363" s="24">
        <f>IFERROR(VLOOKUP(B9363,'2017_GT Roster'!$B$6:$H$21,7, FALSE), "NO MATCH!!!")</f>
        <v>11</v>
      </c>
      <c r="E9363" s="24">
        <f>IFERROR(VLOOKUP(GAME_JUMP_REPORT_CONSOLIDATED!C9363,GAME_INDEX!$A$7:$E$34,5,FALSE), "NO MATCH")</f>
        <v>1026</v>
      </c>
      <c r="F9363" s="24" t="str">
        <f>IFERROR(VLOOKUP(C9363,GAME_INDEX!$A$7:$E$34,4,FALSE), "NO MATCH!!!")</f>
        <v>Pittsburgh</v>
      </c>
      <c r="G9363" t="s">
        <v>9343</v>
      </c>
      <c r="H9363" s="1">
        <v>43058</v>
      </c>
      <c r="I9363">
        <v>4700</v>
      </c>
      <c r="J9363" t="s">
        <v>7</v>
      </c>
      <c r="K9363" t="s">
        <v>14</v>
      </c>
      <c r="L9363">
        <v>14.1</v>
      </c>
    </row>
    <row r="9364" spans="1:12" x14ac:dyDescent="0.55000000000000004">
      <c r="A9364" s="24" t="str">
        <f t="shared" si="146"/>
        <v>102633</v>
      </c>
      <c r="B9364" s="24" t="s">
        <v>32</v>
      </c>
      <c r="C9364" s="25">
        <v>43058</v>
      </c>
      <c r="D9364" s="24">
        <f>IFERROR(VLOOKUP(B9364,'2017_GT Roster'!$B$6:$H$21,7, FALSE), "NO MATCH!!!")</f>
        <v>33</v>
      </c>
      <c r="E9364" s="24">
        <f>IFERROR(VLOOKUP(GAME_JUMP_REPORT_CONSOLIDATED!C9364,GAME_INDEX!$A$7:$E$34,5,FALSE), "NO MATCH")</f>
        <v>1026</v>
      </c>
      <c r="F9364" s="24" t="str">
        <f>IFERROR(VLOOKUP(C9364,GAME_INDEX!$A$7:$E$34,4,FALSE), "NO MATCH!!!")</f>
        <v>Pittsburgh</v>
      </c>
      <c r="G9364" t="s">
        <v>9344</v>
      </c>
      <c r="H9364" s="1">
        <v>43058</v>
      </c>
      <c r="I9364">
        <v>4708</v>
      </c>
      <c r="J9364" t="s">
        <v>7</v>
      </c>
      <c r="K9364" t="s">
        <v>32</v>
      </c>
      <c r="L9364">
        <v>16.5</v>
      </c>
    </row>
    <row r="9365" spans="1:12" x14ac:dyDescent="0.55000000000000004">
      <c r="A9365" s="24" t="str">
        <f t="shared" si="146"/>
        <v>102633</v>
      </c>
      <c r="B9365" s="24" t="s">
        <v>32</v>
      </c>
      <c r="C9365" s="25">
        <v>43058</v>
      </c>
      <c r="D9365" s="24">
        <f>IFERROR(VLOOKUP(B9365,'2017_GT Roster'!$B$6:$H$21,7, FALSE), "NO MATCH!!!")</f>
        <v>33</v>
      </c>
      <c r="E9365" s="24">
        <f>IFERROR(VLOOKUP(GAME_JUMP_REPORT_CONSOLIDATED!C9365,GAME_INDEX!$A$7:$E$34,5,FALSE), "NO MATCH")</f>
        <v>1026</v>
      </c>
      <c r="F9365" s="24" t="str">
        <f>IFERROR(VLOOKUP(C9365,GAME_INDEX!$A$7:$E$34,4,FALSE), "NO MATCH!!!")</f>
        <v>Pittsburgh</v>
      </c>
      <c r="G9365" t="s">
        <v>9345</v>
      </c>
      <c r="H9365" s="1">
        <v>43058</v>
      </c>
      <c r="I9365">
        <v>4712</v>
      </c>
      <c r="J9365" t="s">
        <v>7</v>
      </c>
      <c r="K9365" t="s">
        <v>32</v>
      </c>
      <c r="L9365">
        <v>15.4</v>
      </c>
    </row>
    <row r="9366" spans="1:12" x14ac:dyDescent="0.55000000000000004">
      <c r="A9366" s="24" t="str">
        <f t="shared" si="146"/>
        <v>102633</v>
      </c>
      <c r="B9366" s="24" t="s">
        <v>32</v>
      </c>
      <c r="C9366" s="25">
        <v>43058</v>
      </c>
      <c r="D9366" s="24">
        <f>IFERROR(VLOOKUP(B9366,'2017_GT Roster'!$B$6:$H$21,7, FALSE), "NO MATCH!!!")</f>
        <v>33</v>
      </c>
      <c r="E9366" s="24">
        <f>IFERROR(VLOOKUP(GAME_JUMP_REPORT_CONSOLIDATED!C9366,GAME_INDEX!$A$7:$E$34,5,FALSE), "NO MATCH")</f>
        <v>1026</v>
      </c>
      <c r="F9366" s="24" t="str">
        <f>IFERROR(VLOOKUP(C9366,GAME_INDEX!$A$7:$E$34,4,FALSE), "NO MATCH!!!")</f>
        <v>Pittsburgh</v>
      </c>
      <c r="G9366" t="s">
        <v>9346</v>
      </c>
      <c r="H9366" s="1">
        <v>43058</v>
      </c>
      <c r="I9366">
        <v>4715</v>
      </c>
      <c r="J9366" t="s">
        <v>7</v>
      </c>
      <c r="K9366" t="s">
        <v>32</v>
      </c>
      <c r="L9366">
        <v>7.1</v>
      </c>
    </row>
    <row r="9367" spans="1:12" x14ac:dyDescent="0.55000000000000004">
      <c r="A9367" s="24" t="str">
        <f t="shared" si="146"/>
        <v>10263</v>
      </c>
      <c r="B9367" s="24" t="s">
        <v>3344</v>
      </c>
      <c r="C9367" s="25">
        <v>43058</v>
      </c>
      <c r="D9367" s="24">
        <f>IFERROR(VLOOKUP(B9367,'2017_GT Roster'!$B$6:$H$21,7, FALSE), "NO MATCH!!!")</f>
        <v>3</v>
      </c>
      <c r="E9367" s="24">
        <f>IFERROR(VLOOKUP(GAME_JUMP_REPORT_CONSOLIDATED!C9367,GAME_INDEX!$A$7:$E$34,5,FALSE), "NO MATCH")</f>
        <v>1026</v>
      </c>
      <c r="F9367" s="24" t="str">
        <f>IFERROR(VLOOKUP(C9367,GAME_INDEX!$A$7:$E$34,4,FALSE), "NO MATCH!!!")</f>
        <v>Pittsburgh</v>
      </c>
      <c r="G9367" t="s">
        <v>9347</v>
      </c>
      <c r="H9367" s="1">
        <v>43058</v>
      </c>
      <c r="I9367">
        <v>4759</v>
      </c>
      <c r="J9367" t="s">
        <v>7</v>
      </c>
      <c r="K9367" t="s">
        <v>3344</v>
      </c>
      <c r="L9367">
        <v>22.1</v>
      </c>
    </row>
    <row r="9368" spans="1:12" x14ac:dyDescent="0.55000000000000004">
      <c r="A9368" s="24" t="str">
        <f t="shared" si="146"/>
        <v>10263</v>
      </c>
      <c r="B9368" s="24" t="s">
        <v>3344</v>
      </c>
      <c r="C9368" s="25">
        <v>43058</v>
      </c>
      <c r="D9368" s="24">
        <f>IFERROR(VLOOKUP(B9368,'2017_GT Roster'!$B$6:$H$21,7, FALSE), "NO MATCH!!!")</f>
        <v>3</v>
      </c>
      <c r="E9368" s="24">
        <f>IFERROR(VLOOKUP(GAME_JUMP_REPORT_CONSOLIDATED!C9368,GAME_INDEX!$A$7:$E$34,5,FALSE), "NO MATCH")</f>
        <v>1026</v>
      </c>
      <c r="F9368" s="24" t="str">
        <f>IFERROR(VLOOKUP(C9368,GAME_INDEX!$A$7:$E$34,4,FALSE), "NO MATCH!!!")</f>
        <v>Pittsburgh</v>
      </c>
      <c r="G9368" t="s">
        <v>9348</v>
      </c>
      <c r="H9368" s="1">
        <v>43058</v>
      </c>
      <c r="I9368">
        <v>4764</v>
      </c>
      <c r="J9368" t="s">
        <v>7</v>
      </c>
      <c r="K9368" t="s">
        <v>3344</v>
      </c>
      <c r="L9368">
        <v>17.100000000000001</v>
      </c>
    </row>
    <row r="9369" spans="1:12" x14ac:dyDescent="0.55000000000000004">
      <c r="A9369" s="24" t="str">
        <f t="shared" si="146"/>
        <v>10269</v>
      </c>
      <c r="B9369" s="24" t="s">
        <v>27</v>
      </c>
      <c r="C9369" s="25">
        <v>43058</v>
      </c>
      <c r="D9369" s="24">
        <f>IFERROR(VLOOKUP(B9369,'2017_GT Roster'!$B$6:$H$21,7, FALSE), "NO MATCH!!!")</f>
        <v>9</v>
      </c>
      <c r="E9369" s="24">
        <f>IFERROR(VLOOKUP(GAME_JUMP_REPORT_CONSOLIDATED!C9369,GAME_INDEX!$A$7:$E$34,5,FALSE), "NO MATCH")</f>
        <v>1026</v>
      </c>
      <c r="F9369" s="24" t="str">
        <f>IFERROR(VLOOKUP(C9369,GAME_INDEX!$A$7:$E$34,4,FALSE), "NO MATCH!!!")</f>
        <v>Pittsburgh</v>
      </c>
      <c r="G9369" t="s">
        <v>9349</v>
      </c>
      <c r="H9369" s="1">
        <v>43058</v>
      </c>
      <c r="I9369">
        <v>4767</v>
      </c>
      <c r="J9369" t="s">
        <v>7</v>
      </c>
      <c r="K9369" t="s">
        <v>27</v>
      </c>
      <c r="L9369">
        <v>14.1</v>
      </c>
    </row>
    <row r="9370" spans="1:12" x14ac:dyDescent="0.55000000000000004">
      <c r="A9370" s="24" t="str">
        <f t="shared" si="146"/>
        <v>102633</v>
      </c>
      <c r="B9370" s="24" t="s">
        <v>32</v>
      </c>
      <c r="C9370" s="25">
        <v>43058</v>
      </c>
      <c r="D9370" s="24">
        <f>IFERROR(VLOOKUP(B9370,'2017_GT Roster'!$B$6:$H$21,7, FALSE), "NO MATCH!!!")</f>
        <v>33</v>
      </c>
      <c r="E9370" s="24">
        <f>IFERROR(VLOOKUP(GAME_JUMP_REPORT_CONSOLIDATED!C9370,GAME_INDEX!$A$7:$E$34,5,FALSE), "NO MATCH")</f>
        <v>1026</v>
      </c>
      <c r="F9370" s="24" t="str">
        <f>IFERROR(VLOOKUP(C9370,GAME_INDEX!$A$7:$E$34,4,FALSE), "NO MATCH!!!")</f>
        <v>Pittsburgh</v>
      </c>
      <c r="G9370" t="s">
        <v>9350</v>
      </c>
      <c r="H9370" s="1">
        <v>43058</v>
      </c>
      <c r="I9370">
        <v>4767</v>
      </c>
      <c r="J9370" t="s">
        <v>7</v>
      </c>
      <c r="K9370" t="s">
        <v>32</v>
      </c>
      <c r="L9370">
        <v>24.6</v>
      </c>
    </row>
    <row r="9371" spans="1:12" x14ac:dyDescent="0.55000000000000004">
      <c r="A9371" s="24" t="str">
        <f t="shared" si="146"/>
        <v>10269</v>
      </c>
      <c r="B9371" s="24" t="s">
        <v>27</v>
      </c>
      <c r="C9371" s="25">
        <v>43058</v>
      </c>
      <c r="D9371" s="24">
        <f>IFERROR(VLOOKUP(B9371,'2017_GT Roster'!$B$6:$H$21,7, FALSE), "NO MATCH!!!")</f>
        <v>9</v>
      </c>
      <c r="E9371" s="24">
        <f>IFERROR(VLOOKUP(GAME_JUMP_REPORT_CONSOLIDATED!C9371,GAME_INDEX!$A$7:$E$34,5,FALSE), "NO MATCH")</f>
        <v>1026</v>
      </c>
      <c r="F9371" s="24" t="str">
        <f>IFERROR(VLOOKUP(C9371,GAME_INDEX!$A$7:$E$34,4,FALSE), "NO MATCH!!!")</f>
        <v>Pittsburgh</v>
      </c>
      <c r="G9371" t="s">
        <v>9351</v>
      </c>
      <c r="H9371" s="1">
        <v>43058</v>
      </c>
      <c r="I9371">
        <v>4775</v>
      </c>
      <c r="J9371" t="s">
        <v>7</v>
      </c>
      <c r="K9371" t="s">
        <v>27</v>
      </c>
      <c r="L9371">
        <v>11</v>
      </c>
    </row>
    <row r="9372" spans="1:12" x14ac:dyDescent="0.55000000000000004">
      <c r="A9372" s="24" t="str">
        <f t="shared" si="146"/>
        <v>10264</v>
      </c>
      <c r="B9372" s="24" t="s">
        <v>3262</v>
      </c>
      <c r="C9372" s="25">
        <v>43058</v>
      </c>
      <c r="D9372" s="24">
        <f>IFERROR(VLOOKUP(B9372,'2017_GT Roster'!$B$6:$H$21,7, FALSE), "NO MATCH!!!")</f>
        <v>4</v>
      </c>
      <c r="E9372" s="24">
        <f>IFERROR(VLOOKUP(GAME_JUMP_REPORT_CONSOLIDATED!C9372,GAME_INDEX!$A$7:$E$34,5,FALSE), "NO MATCH")</f>
        <v>1026</v>
      </c>
      <c r="F9372" s="24" t="str">
        <f>IFERROR(VLOOKUP(C9372,GAME_INDEX!$A$7:$E$34,4,FALSE), "NO MATCH!!!")</f>
        <v>Pittsburgh</v>
      </c>
      <c r="G9372" t="s">
        <v>9352</v>
      </c>
      <c r="H9372" s="1">
        <v>43058</v>
      </c>
      <c r="I9372">
        <v>4775</v>
      </c>
      <c r="J9372" t="s">
        <v>7</v>
      </c>
      <c r="K9372" t="s">
        <v>3262</v>
      </c>
      <c r="L9372">
        <v>24.1</v>
      </c>
    </row>
    <row r="9373" spans="1:12" x14ac:dyDescent="0.55000000000000004">
      <c r="A9373" s="24" t="str">
        <f t="shared" si="146"/>
        <v>10269</v>
      </c>
      <c r="B9373" s="24" t="s">
        <v>27</v>
      </c>
      <c r="C9373" s="25">
        <v>43058</v>
      </c>
      <c r="D9373" s="24">
        <f>IFERROR(VLOOKUP(B9373,'2017_GT Roster'!$B$6:$H$21,7, FALSE), "NO MATCH!!!")</f>
        <v>9</v>
      </c>
      <c r="E9373" s="24">
        <f>IFERROR(VLOOKUP(GAME_JUMP_REPORT_CONSOLIDATED!C9373,GAME_INDEX!$A$7:$E$34,5,FALSE), "NO MATCH")</f>
        <v>1026</v>
      </c>
      <c r="F9373" s="24" t="str">
        <f>IFERROR(VLOOKUP(C9373,GAME_INDEX!$A$7:$E$34,4,FALSE), "NO MATCH!!!")</f>
        <v>Pittsburgh</v>
      </c>
      <c r="G9373" t="s">
        <v>9353</v>
      </c>
      <c r="H9373" s="1">
        <v>43058</v>
      </c>
      <c r="I9373">
        <v>4778</v>
      </c>
      <c r="J9373" t="s">
        <v>7</v>
      </c>
      <c r="K9373" t="s">
        <v>27</v>
      </c>
      <c r="L9373">
        <v>8.6999999999999993</v>
      </c>
    </row>
    <row r="9374" spans="1:12" x14ac:dyDescent="0.55000000000000004">
      <c r="A9374" s="24" t="str">
        <f t="shared" si="146"/>
        <v>102633</v>
      </c>
      <c r="B9374" s="24" t="s">
        <v>32</v>
      </c>
      <c r="C9374" s="25">
        <v>43058</v>
      </c>
      <c r="D9374" s="24">
        <f>IFERROR(VLOOKUP(B9374,'2017_GT Roster'!$B$6:$H$21,7, FALSE), "NO MATCH!!!")</f>
        <v>33</v>
      </c>
      <c r="E9374" s="24">
        <f>IFERROR(VLOOKUP(GAME_JUMP_REPORT_CONSOLIDATED!C9374,GAME_INDEX!$A$7:$E$34,5,FALSE), "NO MATCH")</f>
        <v>1026</v>
      </c>
      <c r="F9374" s="24" t="str">
        <f>IFERROR(VLOOKUP(C9374,GAME_INDEX!$A$7:$E$34,4,FALSE), "NO MATCH!!!")</f>
        <v>Pittsburgh</v>
      </c>
      <c r="G9374" t="s">
        <v>9354</v>
      </c>
      <c r="H9374" s="1">
        <v>43058</v>
      </c>
      <c r="I9374">
        <v>4779</v>
      </c>
      <c r="J9374" t="s">
        <v>7</v>
      </c>
      <c r="K9374" t="s">
        <v>32</v>
      </c>
      <c r="L9374">
        <v>17.399999999999999</v>
      </c>
    </row>
    <row r="9375" spans="1:12" x14ac:dyDescent="0.55000000000000004">
      <c r="A9375" s="24" t="str">
        <f t="shared" si="146"/>
        <v>102633</v>
      </c>
      <c r="B9375" s="24" t="s">
        <v>32</v>
      </c>
      <c r="C9375" s="25">
        <v>43058</v>
      </c>
      <c r="D9375" s="24">
        <f>IFERROR(VLOOKUP(B9375,'2017_GT Roster'!$B$6:$H$21,7, FALSE), "NO MATCH!!!")</f>
        <v>33</v>
      </c>
      <c r="E9375" s="24">
        <f>IFERROR(VLOOKUP(GAME_JUMP_REPORT_CONSOLIDATED!C9375,GAME_INDEX!$A$7:$E$34,5,FALSE), "NO MATCH")</f>
        <v>1026</v>
      </c>
      <c r="F9375" s="24" t="str">
        <f>IFERROR(VLOOKUP(C9375,GAME_INDEX!$A$7:$E$34,4,FALSE), "NO MATCH!!!")</f>
        <v>Pittsburgh</v>
      </c>
      <c r="G9375" t="s">
        <v>9355</v>
      </c>
      <c r="H9375" s="1">
        <v>43058</v>
      </c>
      <c r="I9375">
        <v>4782</v>
      </c>
      <c r="J9375" t="s">
        <v>7</v>
      </c>
      <c r="K9375" t="s">
        <v>32</v>
      </c>
      <c r="L9375">
        <v>17.2</v>
      </c>
    </row>
    <row r="9376" spans="1:12" x14ac:dyDescent="0.55000000000000004">
      <c r="A9376" s="24" t="str">
        <f t="shared" si="146"/>
        <v>10261</v>
      </c>
      <c r="B9376" s="24" t="s">
        <v>3254</v>
      </c>
      <c r="C9376" s="25">
        <v>43058</v>
      </c>
      <c r="D9376" s="24">
        <f>IFERROR(VLOOKUP(B9376,'2017_GT Roster'!$B$6:$H$21,7, FALSE), "NO MATCH!!!")</f>
        <v>1</v>
      </c>
      <c r="E9376" s="24">
        <f>IFERROR(VLOOKUP(GAME_JUMP_REPORT_CONSOLIDATED!C9376,GAME_INDEX!$A$7:$E$34,5,FALSE), "NO MATCH")</f>
        <v>1026</v>
      </c>
      <c r="F9376" s="24" t="str">
        <f>IFERROR(VLOOKUP(C9376,GAME_INDEX!$A$7:$E$34,4,FALSE), "NO MATCH!!!")</f>
        <v>Pittsburgh</v>
      </c>
      <c r="G9376" t="s">
        <v>9356</v>
      </c>
      <c r="H9376" s="1">
        <v>43058</v>
      </c>
      <c r="I9376">
        <v>4794</v>
      </c>
      <c r="J9376" t="s">
        <v>7</v>
      </c>
      <c r="K9376" t="s">
        <v>3254</v>
      </c>
      <c r="L9376">
        <v>17.100000000000001</v>
      </c>
    </row>
    <row r="9377" spans="1:12" x14ac:dyDescent="0.55000000000000004">
      <c r="A9377" s="24" t="str">
        <f t="shared" si="146"/>
        <v>10268</v>
      </c>
      <c r="B9377" s="24" t="s">
        <v>34</v>
      </c>
      <c r="C9377" s="25">
        <v>43058</v>
      </c>
      <c r="D9377" s="24">
        <f>IFERROR(VLOOKUP(B9377,'2017_GT Roster'!$B$6:$H$21,7, FALSE), "NO MATCH!!!")</f>
        <v>8</v>
      </c>
      <c r="E9377" s="24">
        <f>IFERROR(VLOOKUP(GAME_JUMP_REPORT_CONSOLIDATED!C9377,GAME_INDEX!$A$7:$E$34,5,FALSE), "NO MATCH")</f>
        <v>1026</v>
      </c>
      <c r="F9377" s="24" t="str">
        <f>IFERROR(VLOOKUP(C9377,GAME_INDEX!$A$7:$E$34,4,FALSE), "NO MATCH!!!")</f>
        <v>Pittsburgh</v>
      </c>
      <c r="G9377" t="s">
        <v>9357</v>
      </c>
      <c r="H9377" s="1">
        <v>43058</v>
      </c>
      <c r="I9377">
        <v>4800</v>
      </c>
      <c r="J9377" t="s">
        <v>7</v>
      </c>
      <c r="K9377" t="s">
        <v>34</v>
      </c>
      <c r="L9377">
        <v>8.4</v>
      </c>
    </row>
    <row r="9378" spans="1:12" x14ac:dyDescent="0.55000000000000004">
      <c r="A9378" s="24" t="str">
        <f t="shared" si="146"/>
        <v>10261</v>
      </c>
      <c r="B9378" s="24" t="s">
        <v>3254</v>
      </c>
      <c r="C9378" s="25">
        <v>43058</v>
      </c>
      <c r="D9378" s="24">
        <f>IFERROR(VLOOKUP(B9378,'2017_GT Roster'!$B$6:$H$21,7, FALSE), "NO MATCH!!!")</f>
        <v>1</v>
      </c>
      <c r="E9378" s="24">
        <f>IFERROR(VLOOKUP(GAME_JUMP_REPORT_CONSOLIDATED!C9378,GAME_INDEX!$A$7:$E$34,5,FALSE), "NO MATCH")</f>
        <v>1026</v>
      </c>
      <c r="F9378" s="24" t="str">
        <f>IFERROR(VLOOKUP(C9378,GAME_INDEX!$A$7:$E$34,4,FALSE), "NO MATCH!!!")</f>
        <v>Pittsburgh</v>
      </c>
      <c r="G9378" t="s">
        <v>9358</v>
      </c>
      <c r="H9378" s="1">
        <v>43058</v>
      </c>
      <c r="I9378">
        <v>4882</v>
      </c>
      <c r="J9378" t="s">
        <v>7</v>
      </c>
      <c r="K9378" t="s">
        <v>3254</v>
      </c>
      <c r="L9378">
        <v>13.3</v>
      </c>
    </row>
    <row r="9379" spans="1:12" x14ac:dyDescent="0.55000000000000004">
      <c r="A9379" s="24" t="str">
        <f t="shared" si="146"/>
        <v>10263</v>
      </c>
      <c r="B9379" s="24" t="s">
        <v>3344</v>
      </c>
      <c r="C9379" s="25">
        <v>43058</v>
      </c>
      <c r="D9379" s="24">
        <f>IFERROR(VLOOKUP(B9379,'2017_GT Roster'!$B$6:$H$21,7, FALSE), "NO MATCH!!!")</f>
        <v>3</v>
      </c>
      <c r="E9379" s="24">
        <f>IFERROR(VLOOKUP(GAME_JUMP_REPORT_CONSOLIDATED!C9379,GAME_INDEX!$A$7:$E$34,5,FALSE), "NO MATCH")</f>
        <v>1026</v>
      </c>
      <c r="F9379" s="24" t="str">
        <f>IFERROR(VLOOKUP(C9379,GAME_INDEX!$A$7:$E$34,4,FALSE), "NO MATCH!!!")</f>
        <v>Pittsburgh</v>
      </c>
      <c r="G9379" t="s">
        <v>9359</v>
      </c>
      <c r="H9379" s="1">
        <v>43058</v>
      </c>
      <c r="I9379">
        <v>4882</v>
      </c>
      <c r="J9379" t="s">
        <v>7</v>
      </c>
      <c r="K9379" t="s">
        <v>3344</v>
      </c>
      <c r="L9379">
        <v>16.7</v>
      </c>
    </row>
    <row r="9380" spans="1:12" x14ac:dyDescent="0.55000000000000004">
      <c r="A9380" s="24" t="str">
        <f t="shared" si="146"/>
        <v>10268</v>
      </c>
      <c r="B9380" s="24" t="s">
        <v>34</v>
      </c>
      <c r="C9380" s="25">
        <v>43058</v>
      </c>
      <c r="D9380" s="24">
        <f>IFERROR(VLOOKUP(B9380,'2017_GT Roster'!$B$6:$H$21,7, FALSE), "NO MATCH!!!")</f>
        <v>8</v>
      </c>
      <c r="E9380" s="24">
        <f>IFERROR(VLOOKUP(GAME_JUMP_REPORT_CONSOLIDATED!C9380,GAME_INDEX!$A$7:$E$34,5,FALSE), "NO MATCH")</f>
        <v>1026</v>
      </c>
      <c r="F9380" s="24" t="str">
        <f>IFERROR(VLOOKUP(C9380,GAME_INDEX!$A$7:$E$34,4,FALSE), "NO MATCH!!!")</f>
        <v>Pittsburgh</v>
      </c>
      <c r="G9380" t="s">
        <v>9360</v>
      </c>
      <c r="H9380" s="1">
        <v>43058</v>
      </c>
      <c r="I9380">
        <v>4887</v>
      </c>
      <c r="J9380" t="s">
        <v>7</v>
      </c>
      <c r="K9380" t="s">
        <v>34</v>
      </c>
      <c r="L9380">
        <v>10.4</v>
      </c>
    </row>
    <row r="9381" spans="1:12" x14ac:dyDescent="0.55000000000000004">
      <c r="A9381" s="24" t="str">
        <f t="shared" si="146"/>
        <v>10269</v>
      </c>
      <c r="B9381" s="24" t="s">
        <v>27</v>
      </c>
      <c r="C9381" s="25">
        <v>43058</v>
      </c>
      <c r="D9381" s="24">
        <f>IFERROR(VLOOKUP(B9381,'2017_GT Roster'!$B$6:$H$21,7, FALSE), "NO MATCH!!!")</f>
        <v>9</v>
      </c>
      <c r="E9381" s="24">
        <f>IFERROR(VLOOKUP(GAME_JUMP_REPORT_CONSOLIDATED!C9381,GAME_INDEX!$A$7:$E$34,5,FALSE), "NO MATCH")</f>
        <v>1026</v>
      </c>
      <c r="F9381" s="24" t="str">
        <f>IFERROR(VLOOKUP(C9381,GAME_INDEX!$A$7:$E$34,4,FALSE), "NO MATCH!!!")</f>
        <v>Pittsburgh</v>
      </c>
      <c r="G9381" t="s">
        <v>9361</v>
      </c>
      <c r="H9381" s="1">
        <v>43058</v>
      </c>
      <c r="I9381">
        <v>4918</v>
      </c>
      <c r="J9381" t="s">
        <v>7</v>
      </c>
      <c r="K9381" t="s">
        <v>27</v>
      </c>
      <c r="L9381">
        <v>10.5</v>
      </c>
    </row>
    <row r="9382" spans="1:12" x14ac:dyDescent="0.55000000000000004">
      <c r="A9382" s="24" t="str">
        <f t="shared" si="146"/>
        <v>10261</v>
      </c>
      <c r="B9382" s="24" t="s">
        <v>3254</v>
      </c>
      <c r="C9382" s="25">
        <v>43058</v>
      </c>
      <c r="D9382" s="24">
        <f>IFERROR(VLOOKUP(B9382,'2017_GT Roster'!$B$6:$H$21,7, FALSE), "NO MATCH!!!")</f>
        <v>1</v>
      </c>
      <c r="E9382" s="24">
        <f>IFERROR(VLOOKUP(GAME_JUMP_REPORT_CONSOLIDATED!C9382,GAME_INDEX!$A$7:$E$34,5,FALSE), "NO MATCH")</f>
        <v>1026</v>
      </c>
      <c r="F9382" s="24" t="str">
        <f>IFERROR(VLOOKUP(C9382,GAME_INDEX!$A$7:$E$34,4,FALSE), "NO MATCH!!!")</f>
        <v>Pittsburgh</v>
      </c>
      <c r="G9382" t="s">
        <v>9362</v>
      </c>
      <c r="H9382" s="1">
        <v>43058</v>
      </c>
      <c r="I9382">
        <v>4931</v>
      </c>
      <c r="J9382" t="s">
        <v>7</v>
      </c>
      <c r="K9382" t="s">
        <v>3254</v>
      </c>
      <c r="L9382">
        <v>17.3</v>
      </c>
    </row>
    <row r="9383" spans="1:12" x14ac:dyDescent="0.55000000000000004">
      <c r="A9383" s="24" t="str">
        <f t="shared" si="146"/>
        <v>102610</v>
      </c>
      <c r="B9383" s="24" t="s">
        <v>5225</v>
      </c>
      <c r="C9383" s="25">
        <v>43058</v>
      </c>
      <c r="D9383" s="24">
        <f>IFERROR(VLOOKUP(B9383,'2017_GT Roster'!$B$6:$H$21,7, FALSE), "NO MATCH!!!")</f>
        <v>10</v>
      </c>
      <c r="E9383" s="24">
        <f>IFERROR(VLOOKUP(GAME_JUMP_REPORT_CONSOLIDATED!C9383,GAME_INDEX!$A$7:$E$34,5,FALSE), "NO MATCH")</f>
        <v>1026</v>
      </c>
      <c r="F9383" s="24" t="str">
        <f>IFERROR(VLOOKUP(C9383,GAME_INDEX!$A$7:$E$34,4,FALSE), "NO MATCH!!!")</f>
        <v>Pittsburgh</v>
      </c>
      <c r="G9383" t="s">
        <v>9363</v>
      </c>
      <c r="H9383" s="1">
        <v>43058</v>
      </c>
      <c r="I9383">
        <v>4937</v>
      </c>
      <c r="J9383" t="s">
        <v>7</v>
      </c>
      <c r="K9383" t="s">
        <v>5225</v>
      </c>
      <c r="L9383">
        <v>11.5</v>
      </c>
    </row>
    <row r="9384" spans="1:12" x14ac:dyDescent="0.55000000000000004">
      <c r="A9384" s="24" t="str">
        <f t="shared" si="146"/>
        <v>10269</v>
      </c>
      <c r="B9384" s="24" t="s">
        <v>27</v>
      </c>
      <c r="C9384" s="25">
        <v>43058</v>
      </c>
      <c r="D9384" s="24">
        <f>IFERROR(VLOOKUP(B9384,'2017_GT Roster'!$B$6:$H$21,7, FALSE), "NO MATCH!!!")</f>
        <v>9</v>
      </c>
      <c r="E9384" s="24">
        <f>IFERROR(VLOOKUP(GAME_JUMP_REPORT_CONSOLIDATED!C9384,GAME_INDEX!$A$7:$E$34,5,FALSE), "NO MATCH")</f>
        <v>1026</v>
      </c>
      <c r="F9384" s="24" t="str">
        <f>IFERROR(VLOOKUP(C9384,GAME_INDEX!$A$7:$E$34,4,FALSE), "NO MATCH!!!")</f>
        <v>Pittsburgh</v>
      </c>
      <c r="G9384" t="s">
        <v>9364</v>
      </c>
      <c r="H9384" s="1">
        <v>43058</v>
      </c>
      <c r="I9384">
        <v>4951</v>
      </c>
      <c r="J9384" t="s">
        <v>7</v>
      </c>
      <c r="K9384" t="s">
        <v>27</v>
      </c>
      <c r="L9384">
        <v>14.6</v>
      </c>
    </row>
    <row r="9385" spans="1:12" x14ac:dyDescent="0.55000000000000004">
      <c r="A9385" s="24" t="str">
        <f t="shared" ref="A9385:A9448" si="147">E9385&amp;D9385</f>
        <v>10261</v>
      </c>
      <c r="B9385" s="24" t="s">
        <v>3254</v>
      </c>
      <c r="C9385" s="25">
        <v>43058</v>
      </c>
      <c r="D9385" s="24">
        <f>IFERROR(VLOOKUP(B9385,'2017_GT Roster'!$B$6:$H$21,7, FALSE), "NO MATCH!!!")</f>
        <v>1</v>
      </c>
      <c r="E9385" s="24">
        <f>IFERROR(VLOOKUP(GAME_JUMP_REPORT_CONSOLIDATED!C9385,GAME_INDEX!$A$7:$E$34,5,FALSE), "NO MATCH")</f>
        <v>1026</v>
      </c>
      <c r="F9385" s="24" t="str">
        <f>IFERROR(VLOOKUP(C9385,GAME_INDEX!$A$7:$E$34,4,FALSE), "NO MATCH!!!")</f>
        <v>Pittsburgh</v>
      </c>
      <c r="G9385" t="s">
        <v>9365</v>
      </c>
      <c r="H9385" s="1">
        <v>43058</v>
      </c>
      <c r="I9385">
        <v>4968</v>
      </c>
      <c r="J9385" t="s">
        <v>7</v>
      </c>
      <c r="K9385" t="s">
        <v>3254</v>
      </c>
      <c r="L9385">
        <v>19</v>
      </c>
    </row>
    <row r="9386" spans="1:12" x14ac:dyDescent="0.55000000000000004">
      <c r="A9386" s="24" t="str">
        <f t="shared" si="147"/>
        <v>102611</v>
      </c>
      <c r="B9386" s="24" t="s">
        <v>14</v>
      </c>
      <c r="C9386" s="25">
        <v>43058</v>
      </c>
      <c r="D9386" s="24">
        <f>IFERROR(VLOOKUP(B9386,'2017_GT Roster'!$B$6:$H$21,7, FALSE), "NO MATCH!!!")</f>
        <v>11</v>
      </c>
      <c r="E9386" s="24">
        <f>IFERROR(VLOOKUP(GAME_JUMP_REPORT_CONSOLIDATED!C9386,GAME_INDEX!$A$7:$E$34,5,FALSE), "NO MATCH")</f>
        <v>1026</v>
      </c>
      <c r="F9386" s="24" t="str">
        <f>IFERROR(VLOOKUP(C9386,GAME_INDEX!$A$7:$E$34,4,FALSE), "NO MATCH!!!")</f>
        <v>Pittsburgh</v>
      </c>
      <c r="G9386" t="s">
        <v>9366</v>
      </c>
      <c r="H9386" s="1">
        <v>43058</v>
      </c>
      <c r="I9386">
        <v>4970</v>
      </c>
      <c r="J9386" t="s">
        <v>7</v>
      </c>
      <c r="K9386" t="s">
        <v>14</v>
      </c>
      <c r="L9386">
        <v>11.1</v>
      </c>
    </row>
    <row r="9387" spans="1:12" x14ac:dyDescent="0.55000000000000004">
      <c r="A9387" s="24" t="str">
        <f t="shared" si="147"/>
        <v>10269</v>
      </c>
      <c r="B9387" s="24" t="s">
        <v>27</v>
      </c>
      <c r="C9387" s="25">
        <v>43058</v>
      </c>
      <c r="D9387" s="24">
        <f>IFERROR(VLOOKUP(B9387,'2017_GT Roster'!$B$6:$H$21,7, FALSE), "NO MATCH!!!")</f>
        <v>9</v>
      </c>
      <c r="E9387" s="24">
        <f>IFERROR(VLOOKUP(GAME_JUMP_REPORT_CONSOLIDATED!C9387,GAME_INDEX!$A$7:$E$34,5,FALSE), "NO MATCH")</f>
        <v>1026</v>
      </c>
      <c r="F9387" s="24" t="str">
        <f>IFERROR(VLOOKUP(C9387,GAME_INDEX!$A$7:$E$34,4,FALSE), "NO MATCH!!!")</f>
        <v>Pittsburgh</v>
      </c>
      <c r="G9387" t="s">
        <v>9367</v>
      </c>
      <c r="H9387" s="1">
        <v>43058</v>
      </c>
      <c r="I9387">
        <v>4979</v>
      </c>
      <c r="J9387" t="s">
        <v>7</v>
      </c>
      <c r="K9387" t="s">
        <v>27</v>
      </c>
      <c r="L9387">
        <v>13</v>
      </c>
    </row>
    <row r="9388" spans="1:12" x14ac:dyDescent="0.55000000000000004">
      <c r="A9388" s="24" t="str">
        <f t="shared" si="147"/>
        <v>10261</v>
      </c>
      <c r="B9388" s="24" t="s">
        <v>3254</v>
      </c>
      <c r="C9388" s="25">
        <v>43058</v>
      </c>
      <c r="D9388" s="24">
        <f>IFERROR(VLOOKUP(B9388,'2017_GT Roster'!$B$6:$H$21,7, FALSE), "NO MATCH!!!")</f>
        <v>1</v>
      </c>
      <c r="E9388" s="24">
        <f>IFERROR(VLOOKUP(GAME_JUMP_REPORT_CONSOLIDATED!C9388,GAME_INDEX!$A$7:$E$34,5,FALSE), "NO MATCH")</f>
        <v>1026</v>
      </c>
      <c r="F9388" s="24" t="str">
        <f>IFERROR(VLOOKUP(C9388,GAME_INDEX!$A$7:$E$34,4,FALSE), "NO MATCH!!!")</f>
        <v>Pittsburgh</v>
      </c>
      <c r="G9388" t="s">
        <v>9368</v>
      </c>
      <c r="H9388" s="1">
        <v>43058</v>
      </c>
      <c r="I9388">
        <v>5017</v>
      </c>
      <c r="J9388" t="s">
        <v>7</v>
      </c>
      <c r="K9388" t="s">
        <v>3254</v>
      </c>
      <c r="L9388">
        <v>16.7</v>
      </c>
    </row>
    <row r="9389" spans="1:12" x14ac:dyDescent="0.55000000000000004">
      <c r="A9389" s="24" t="str">
        <f t="shared" si="147"/>
        <v>102697</v>
      </c>
      <c r="B9389" s="24" t="s">
        <v>42</v>
      </c>
      <c r="C9389" s="25">
        <v>43058</v>
      </c>
      <c r="D9389" s="24">
        <f>IFERROR(VLOOKUP(B9389,'2017_GT Roster'!$B$6:$H$21,7, FALSE), "NO MATCH!!!")</f>
        <v>97</v>
      </c>
      <c r="E9389" s="24">
        <f>IFERROR(VLOOKUP(GAME_JUMP_REPORT_CONSOLIDATED!C9389,GAME_INDEX!$A$7:$E$34,5,FALSE), "NO MATCH")</f>
        <v>1026</v>
      </c>
      <c r="F9389" s="24" t="str">
        <f>IFERROR(VLOOKUP(C9389,GAME_INDEX!$A$7:$E$34,4,FALSE), "NO MATCH!!!")</f>
        <v>Pittsburgh</v>
      </c>
      <c r="G9389" t="s">
        <v>9369</v>
      </c>
      <c r="H9389" s="1">
        <v>43058</v>
      </c>
      <c r="I9389">
        <v>5018</v>
      </c>
      <c r="J9389" t="s">
        <v>7</v>
      </c>
      <c r="K9389" t="s">
        <v>42</v>
      </c>
      <c r="L9389">
        <v>15.7</v>
      </c>
    </row>
    <row r="9390" spans="1:12" x14ac:dyDescent="0.55000000000000004">
      <c r="A9390" s="24" t="str">
        <f t="shared" si="147"/>
        <v>102633</v>
      </c>
      <c r="B9390" s="24" t="s">
        <v>32</v>
      </c>
      <c r="C9390" s="25">
        <v>43058</v>
      </c>
      <c r="D9390" s="24">
        <f>IFERROR(VLOOKUP(B9390,'2017_GT Roster'!$B$6:$H$21,7, FALSE), "NO MATCH!!!")</f>
        <v>33</v>
      </c>
      <c r="E9390" s="24">
        <f>IFERROR(VLOOKUP(GAME_JUMP_REPORT_CONSOLIDATED!C9390,GAME_INDEX!$A$7:$E$34,5,FALSE), "NO MATCH")</f>
        <v>1026</v>
      </c>
      <c r="F9390" s="24" t="str">
        <f>IFERROR(VLOOKUP(C9390,GAME_INDEX!$A$7:$E$34,4,FALSE), "NO MATCH!!!")</f>
        <v>Pittsburgh</v>
      </c>
      <c r="G9390" t="s">
        <v>9370</v>
      </c>
      <c r="H9390" s="1">
        <v>43058</v>
      </c>
      <c r="I9390">
        <v>5021</v>
      </c>
      <c r="J9390" t="s">
        <v>7</v>
      </c>
      <c r="K9390" t="s">
        <v>32</v>
      </c>
      <c r="L9390">
        <v>13.4</v>
      </c>
    </row>
    <row r="9391" spans="1:12" x14ac:dyDescent="0.55000000000000004">
      <c r="A9391" s="24" t="str">
        <f t="shared" si="147"/>
        <v>102611</v>
      </c>
      <c r="B9391" s="24" t="s">
        <v>14</v>
      </c>
      <c r="C9391" s="25">
        <v>43058</v>
      </c>
      <c r="D9391" s="24">
        <f>IFERROR(VLOOKUP(B9391,'2017_GT Roster'!$B$6:$H$21,7, FALSE), "NO MATCH!!!")</f>
        <v>11</v>
      </c>
      <c r="E9391" s="24">
        <f>IFERROR(VLOOKUP(GAME_JUMP_REPORT_CONSOLIDATED!C9391,GAME_INDEX!$A$7:$E$34,5,FALSE), "NO MATCH")</f>
        <v>1026</v>
      </c>
      <c r="F9391" s="24" t="str">
        <f>IFERROR(VLOOKUP(C9391,GAME_INDEX!$A$7:$E$34,4,FALSE), "NO MATCH!!!")</f>
        <v>Pittsburgh</v>
      </c>
      <c r="G9391" t="s">
        <v>9371</v>
      </c>
      <c r="H9391" s="1">
        <v>43058</v>
      </c>
      <c r="I9391">
        <v>5692</v>
      </c>
      <c r="J9391" t="s">
        <v>7</v>
      </c>
      <c r="K9391" t="s">
        <v>14</v>
      </c>
      <c r="L9391">
        <v>14.5</v>
      </c>
    </row>
    <row r="9392" spans="1:12" x14ac:dyDescent="0.55000000000000004">
      <c r="A9392" s="24" t="str">
        <f t="shared" si="147"/>
        <v>102633</v>
      </c>
      <c r="B9392" s="24" t="s">
        <v>32</v>
      </c>
      <c r="C9392" s="25">
        <v>43058</v>
      </c>
      <c r="D9392" s="24">
        <f>IFERROR(VLOOKUP(B9392,'2017_GT Roster'!$B$6:$H$21,7, FALSE), "NO MATCH!!!")</f>
        <v>33</v>
      </c>
      <c r="E9392" s="24">
        <f>IFERROR(VLOOKUP(GAME_JUMP_REPORT_CONSOLIDATED!C9392,GAME_INDEX!$A$7:$E$34,5,FALSE), "NO MATCH")</f>
        <v>1026</v>
      </c>
      <c r="F9392" s="24" t="str">
        <f>IFERROR(VLOOKUP(C9392,GAME_INDEX!$A$7:$E$34,4,FALSE), "NO MATCH!!!")</f>
        <v>Pittsburgh</v>
      </c>
      <c r="G9392" t="s">
        <v>9372</v>
      </c>
      <c r="H9392" s="1">
        <v>43058</v>
      </c>
      <c r="I9392">
        <v>5697</v>
      </c>
      <c r="J9392" t="s">
        <v>7</v>
      </c>
      <c r="K9392" t="s">
        <v>32</v>
      </c>
      <c r="L9392">
        <v>16.399999999999999</v>
      </c>
    </row>
    <row r="9393" spans="1:12" x14ac:dyDescent="0.55000000000000004">
      <c r="A9393" s="24" t="str">
        <f t="shared" si="147"/>
        <v>10264</v>
      </c>
      <c r="B9393" s="24" t="s">
        <v>3262</v>
      </c>
      <c r="C9393" s="25">
        <v>43058</v>
      </c>
      <c r="D9393" s="24">
        <f>IFERROR(VLOOKUP(B9393,'2017_GT Roster'!$B$6:$H$21,7, FALSE), "NO MATCH!!!")</f>
        <v>4</v>
      </c>
      <c r="E9393" s="24">
        <f>IFERROR(VLOOKUP(GAME_JUMP_REPORT_CONSOLIDATED!C9393,GAME_INDEX!$A$7:$E$34,5,FALSE), "NO MATCH")</f>
        <v>1026</v>
      </c>
      <c r="F9393" s="24" t="str">
        <f>IFERROR(VLOOKUP(C9393,GAME_INDEX!$A$7:$E$34,4,FALSE), "NO MATCH!!!")</f>
        <v>Pittsburgh</v>
      </c>
      <c r="G9393" t="s">
        <v>9373</v>
      </c>
      <c r="H9393" s="1">
        <v>43058</v>
      </c>
      <c r="I9393">
        <v>5700</v>
      </c>
      <c r="J9393" t="s">
        <v>7</v>
      </c>
      <c r="K9393" t="s">
        <v>3262</v>
      </c>
      <c r="L9393">
        <v>15</v>
      </c>
    </row>
    <row r="9394" spans="1:12" x14ac:dyDescent="0.55000000000000004">
      <c r="A9394" s="24" t="str">
        <f t="shared" si="147"/>
        <v>10269</v>
      </c>
      <c r="B9394" s="24" t="s">
        <v>27</v>
      </c>
      <c r="C9394" s="25">
        <v>43058</v>
      </c>
      <c r="D9394" s="24">
        <f>IFERROR(VLOOKUP(B9394,'2017_GT Roster'!$B$6:$H$21,7, FALSE), "NO MATCH!!!")</f>
        <v>9</v>
      </c>
      <c r="E9394" s="24">
        <f>IFERROR(VLOOKUP(GAME_JUMP_REPORT_CONSOLIDATED!C9394,GAME_INDEX!$A$7:$E$34,5,FALSE), "NO MATCH")</f>
        <v>1026</v>
      </c>
      <c r="F9394" s="24" t="str">
        <f>IFERROR(VLOOKUP(C9394,GAME_INDEX!$A$7:$E$34,4,FALSE), "NO MATCH!!!")</f>
        <v>Pittsburgh</v>
      </c>
      <c r="G9394" t="s">
        <v>9374</v>
      </c>
      <c r="H9394" s="1">
        <v>43058</v>
      </c>
      <c r="I9394">
        <v>5721</v>
      </c>
      <c r="J9394" t="s">
        <v>7</v>
      </c>
      <c r="K9394" t="s">
        <v>27</v>
      </c>
      <c r="L9394">
        <v>11.3</v>
      </c>
    </row>
    <row r="9395" spans="1:12" x14ac:dyDescent="0.55000000000000004">
      <c r="A9395" s="24" t="str">
        <f t="shared" si="147"/>
        <v>102614</v>
      </c>
      <c r="B9395" s="24" t="s">
        <v>10</v>
      </c>
      <c r="C9395" s="25">
        <v>43058</v>
      </c>
      <c r="D9395" s="24">
        <f>IFERROR(VLOOKUP(B9395,'2017_GT Roster'!$B$6:$H$21,7, FALSE), "NO MATCH!!!")</f>
        <v>14</v>
      </c>
      <c r="E9395" s="24">
        <f>IFERROR(VLOOKUP(GAME_JUMP_REPORT_CONSOLIDATED!C9395,GAME_INDEX!$A$7:$E$34,5,FALSE), "NO MATCH")</f>
        <v>1026</v>
      </c>
      <c r="F9395" s="24" t="str">
        <f>IFERROR(VLOOKUP(C9395,GAME_INDEX!$A$7:$E$34,4,FALSE), "NO MATCH!!!")</f>
        <v>Pittsburgh</v>
      </c>
      <c r="G9395" t="s">
        <v>9375</v>
      </c>
      <c r="H9395" s="1">
        <v>43058</v>
      </c>
      <c r="I9395">
        <v>5723</v>
      </c>
      <c r="J9395" t="s">
        <v>7</v>
      </c>
      <c r="K9395" t="s">
        <v>10</v>
      </c>
      <c r="L9395">
        <v>21.8</v>
      </c>
    </row>
    <row r="9396" spans="1:12" x14ac:dyDescent="0.55000000000000004">
      <c r="A9396" s="24" t="str">
        <f t="shared" si="147"/>
        <v>10261</v>
      </c>
      <c r="B9396" s="24" t="s">
        <v>3254</v>
      </c>
      <c r="C9396" s="25">
        <v>43058</v>
      </c>
      <c r="D9396" s="24">
        <f>IFERROR(VLOOKUP(B9396,'2017_GT Roster'!$B$6:$H$21,7, FALSE), "NO MATCH!!!")</f>
        <v>1</v>
      </c>
      <c r="E9396" s="24">
        <f>IFERROR(VLOOKUP(GAME_JUMP_REPORT_CONSOLIDATED!C9396,GAME_INDEX!$A$7:$E$34,5,FALSE), "NO MATCH")</f>
        <v>1026</v>
      </c>
      <c r="F9396" s="24" t="str">
        <f>IFERROR(VLOOKUP(C9396,GAME_INDEX!$A$7:$E$34,4,FALSE), "NO MATCH!!!")</f>
        <v>Pittsburgh</v>
      </c>
      <c r="G9396" t="s">
        <v>9376</v>
      </c>
      <c r="H9396" s="1">
        <v>43058</v>
      </c>
      <c r="I9396">
        <v>5733</v>
      </c>
      <c r="J9396" t="s">
        <v>7</v>
      </c>
      <c r="K9396" t="s">
        <v>3254</v>
      </c>
      <c r="L9396">
        <v>14.1</v>
      </c>
    </row>
    <row r="9397" spans="1:12" x14ac:dyDescent="0.55000000000000004">
      <c r="A9397" s="24" t="str">
        <f t="shared" si="147"/>
        <v>102614</v>
      </c>
      <c r="B9397" s="24" t="s">
        <v>10</v>
      </c>
      <c r="C9397" s="25">
        <v>43058</v>
      </c>
      <c r="D9397" s="24">
        <f>IFERROR(VLOOKUP(B9397,'2017_GT Roster'!$B$6:$H$21,7, FALSE), "NO MATCH!!!")</f>
        <v>14</v>
      </c>
      <c r="E9397" s="24">
        <f>IFERROR(VLOOKUP(GAME_JUMP_REPORT_CONSOLIDATED!C9397,GAME_INDEX!$A$7:$E$34,5,FALSE), "NO MATCH")</f>
        <v>1026</v>
      </c>
      <c r="F9397" s="24" t="str">
        <f>IFERROR(VLOOKUP(C9397,GAME_INDEX!$A$7:$E$34,4,FALSE), "NO MATCH!!!")</f>
        <v>Pittsburgh</v>
      </c>
      <c r="G9397" t="s">
        <v>9377</v>
      </c>
      <c r="H9397" s="1">
        <v>43058</v>
      </c>
      <c r="I9397">
        <v>5746</v>
      </c>
      <c r="J9397" t="s">
        <v>7</v>
      </c>
      <c r="K9397" t="s">
        <v>10</v>
      </c>
      <c r="L9397">
        <v>16</v>
      </c>
    </row>
    <row r="9398" spans="1:12" x14ac:dyDescent="0.55000000000000004">
      <c r="A9398" s="24" t="str">
        <f t="shared" si="147"/>
        <v>10261</v>
      </c>
      <c r="B9398" s="24" t="s">
        <v>3254</v>
      </c>
      <c r="C9398" s="25">
        <v>43058</v>
      </c>
      <c r="D9398" s="24">
        <f>IFERROR(VLOOKUP(B9398,'2017_GT Roster'!$B$6:$H$21,7, FALSE), "NO MATCH!!!")</f>
        <v>1</v>
      </c>
      <c r="E9398" s="24">
        <f>IFERROR(VLOOKUP(GAME_JUMP_REPORT_CONSOLIDATED!C9398,GAME_INDEX!$A$7:$E$34,5,FALSE), "NO MATCH")</f>
        <v>1026</v>
      </c>
      <c r="F9398" s="24" t="str">
        <f>IFERROR(VLOOKUP(C9398,GAME_INDEX!$A$7:$E$34,4,FALSE), "NO MATCH!!!")</f>
        <v>Pittsburgh</v>
      </c>
      <c r="G9398" t="s">
        <v>9378</v>
      </c>
      <c r="H9398" s="1">
        <v>43058</v>
      </c>
      <c r="I9398">
        <v>5758</v>
      </c>
      <c r="J9398" t="s">
        <v>7</v>
      </c>
      <c r="K9398" t="s">
        <v>3254</v>
      </c>
      <c r="L9398">
        <v>19.600000000000001</v>
      </c>
    </row>
    <row r="9399" spans="1:12" x14ac:dyDescent="0.55000000000000004">
      <c r="A9399" s="24" t="str">
        <f t="shared" si="147"/>
        <v>10269</v>
      </c>
      <c r="B9399" s="24" t="s">
        <v>27</v>
      </c>
      <c r="C9399" s="25">
        <v>43058</v>
      </c>
      <c r="D9399" s="24">
        <f>IFERROR(VLOOKUP(B9399,'2017_GT Roster'!$B$6:$H$21,7, FALSE), "NO MATCH!!!")</f>
        <v>9</v>
      </c>
      <c r="E9399" s="24">
        <f>IFERROR(VLOOKUP(GAME_JUMP_REPORT_CONSOLIDATED!C9399,GAME_INDEX!$A$7:$E$34,5,FALSE), "NO MATCH")</f>
        <v>1026</v>
      </c>
      <c r="F9399" s="24" t="str">
        <f>IFERROR(VLOOKUP(C9399,GAME_INDEX!$A$7:$E$34,4,FALSE), "NO MATCH!!!")</f>
        <v>Pittsburgh</v>
      </c>
      <c r="G9399" t="s">
        <v>9379</v>
      </c>
      <c r="H9399" s="1">
        <v>43058</v>
      </c>
      <c r="I9399">
        <v>5765</v>
      </c>
      <c r="J9399" t="s">
        <v>7</v>
      </c>
      <c r="K9399" t="s">
        <v>27</v>
      </c>
      <c r="L9399">
        <v>12.5</v>
      </c>
    </row>
    <row r="9400" spans="1:12" x14ac:dyDescent="0.55000000000000004">
      <c r="A9400" s="24" t="str">
        <f t="shared" si="147"/>
        <v>102614</v>
      </c>
      <c r="B9400" s="24" t="s">
        <v>10</v>
      </c>
      <c r="C9400" s="25">
        <v>43058</v>
      </c>
      <c r="D9400" s="24">
        <f>IFERROR(VLOOKUP(B9400,'2017_GT Roster'!$B$6:$H$21,7, FALSE), "NO MATCH!!!")</f>
        <v>14</v>
      </c>
      <c r="E9400" s="24">
        <f>IFERROR(VLOOKUP(GAME_JUMP_REPORT_CONSOLIDATED!C9400,GAME_INDEX!$A$7:$E$34,5,FALSE), "NO MATCH")</f>
        <v>1026</v>
      </c>
      <c r="F9400" s="24" t="str">
        <f>IFERROR(VLOOKUP(C9400,GAME_INDEX!$A$7:$E$34,4,FALSE), "NO MATCH!!!")</f>
        <v>Pittsburgh</v>
      </c>
      <c r="G9400" t="s">
        <v>9380</v>
      </c>
      <c r="H9400" s="1">
        <v>43058</v>
      </c>
      <c r="I9400">
        <v>5767</v>
      </c>
      <c r="J9400" t="s">
        <v>7</v>
      </c>
      <c r="K9400" t="s">
        <v>10</v>
      </c>
      <c r="L9400">
        <v>19</v>
      </c>
    </row>
    <row r="9401" spans="1:12" x14ac:dyDescent="0.55000000000000004">
      <c r="A9401" s="24" t="str">
        <f t="shared" si="147"/>
        <v>102614</v>
      </c>
      <c r="B9401" s="24" t="s">
        <v>10</v>
      </c>
      <c r="C9401" s="25">
        <v>43058</v>
      </c>
      <c r="D9401" s="24">
        <f>IFERROR(VLOOKUP(B9401,'2017_GT Roster'!$B$6:$H$21,7, FALSE), "NO MATCH!!!")</f>
        <v>14</v>
      </c>
      <c r="E9401" s="24">
        <f>IFERROR(VLOOKUP(GAME_JUMP_REPORT_CONSOLIDATED!C9401,GAME_INDEX!$A$7:$E$34,5,FALSE), "NO MATCH")</f>
        <v>1026</v>
      </c>
      <c r="F9401" s="24" t="str">
        <f>IFERROR(VLOOKUP(C9401,GAME_INDEX!$A$7:$E$34,4,FALSE), "NO MATCH!!!")</f>
        <v>Pittsburgh</v>
      </c>
      <c r="G9401" t="s">
        <v>9381</v>
      </c>
      <c r="H9401" s="1">
        <v>43058</v>
      </c>
      <c r="I9401">
        <v>5771</v>
      </c>
      <c r="J9401" t="s">
        <v>7</v>
      </c>
      <c r="K9401" t="s">
        <v>10</v>
      </c>
      <c r="L9401">
        <v>17.2</v>
      </c>
    </row>
    <row r="9402" spans="1:12" x14ac:dyDescent="0.55000000000000004">
      <c r="A9402" s="24" t="str">
        <f t="shared" si="147"/>
        <v>10261</v>
      </c>
      <c r="B9402" s="24" t="s">
        <v>3254</v>
      </c>
      <c r="C9402" s="25">
        <v>43058</v>
      </c>
      <c r="D9402" s="24">
        <f>IFERROR(VLOOKUP(B9402,'2017_GT Roster'!$B$6:$H$21,7, FALSE), "NO MATCH!!!")</f>
        <v>1</v>
      </c>
      <c r="E9402" s="24">
        <f>IFERROR(VLOOKUP(GAME_JUMP_REPORT_CONSOLIDATED!C9402,GAME_INDEX!$A$7:$E$34,5,FALSE), "NO MATCH")</f>
        <v>1026</v>
      </c>
      <c r="F9402" s="24" t="str">
        <f>IFERROR(VLOOKUP(C9402,GAME_INDEX!$A$7:$E$34,4,FALSE), "NO MATCH!!!")</f>
        <v>Pittsburgh</v>
      </c>
      <c r="G9402" t="s">
        <v>9382</v>
      </c>
      <c r="H9402" s="1">
        <v>43058</v>
      </c>
      <c r="I9402">
        <v>5786</v>
      </c>
      <c r="J9402" t="s">
        <v>7</v>
      </c>
      <c r="K9402" t="s">
        <v>3254</v>
      </c>
      <c r="L9402">
        <v>20.2</v>
      </c>
    </row>
    <row r="9403" spans="1:12" x14ac:dyDescent="0.55000000000000004">
      <c r="A9403" s="24" t="str">
        <f t="shared" si="147"/>
        <v>10261</v>
      </c>
      <c r="B9403" s="24" t="s">
        <v>3254</v>
      </c>
      <c r="C9403" s="25">
        <v>43058</v>
      </c>
      <c r="D9403" s="24">
        <f>IFERROR(VLOOKUP(B9403,'2017_GT Roster'!$B$6:$H$21,7, FALSE), "NO MATCH!!!")</f>
        <v>1</v>
      </c>
      <c r="E9403" s="24">
        <f>IFERROR(VLOOKUP(GAME_JUMP_REPORT_CONSOLIDATED!C9403,GAME_INDEX!$A$7:$E$34,5,FALSE), "NO MATCH")</f>
        <v>1026</v>
      </c>
      <c r="F9403" s="24" t="str">
        <f>IFERROR(VLOOKUP(C9403,GAME_INDEX!$A$7:$E$34,4,FALSE), "NO MATCH!!!")</f>
        <v>Pittsburgh</v>
      </c>
      <c r="G9403" t="s">
        <v>9383</v>
      </c>
      <c r="H9403" s="1">
        <v>43058</v>
      </c>
      <c r="I9403">
        <v>5789</v>
      </c>
      <c r="J9403" t="s">
        <v>7</v>
      </c>
      <c r="K9403" t="s">
        <v>3254</v>
      </c>
      <c r="L9403">
        <v>17.2</v>
      </c>
    </row>
    <row r="9404" spans="1:12" x14ac:dyDescent="0.55000000000000004">
      <c r="A9404" s="24" t="str">
        <f t="shared" si="147"/>
        <v>102610</v>
      </c>
      <c r="B9404" s="24" t="s">
        <v>5225</v>
      </c>
      <c r="C9404" s="25">
        <v>43058</v>
      </c>
      <c r="D9404" s="24">
        <f>IFERROR(VLOOKUP(B9404,'2017_GT Roster'!$B$6:$H$21,7, FALSE), "NO MATCH!!!")</f>
        <v>10</v>
      </c>
      <c r="E9404" s="24">
        <f>IFERROR(VLOOKUP(GAME_JUMP_REPORT_CONSOLIDATED!C9404,GAME_INDEX!$A$7:$E$34,5,FALSE), "NO MATCH")</f>
        <v>1026</v>
      </c>
      <c r="F9404" s="24" t="str">
        <f>IFERROR(VLOOKUP(C9404,GAME_INDEX!$A$7:$E$34,4,FALSE), "NO MATCH!!!")</f>
        <v>Pittsburgh</v>
      </c>
      <c r="G9404" t="s">
        <v>9384</v>
      </c>
      <c r="H9404" s="1">
        <v>43058</v>
      </c>
      <c r="I9404">
        <v>5791</v>
      </c>
      <c r="J9404" t="s">
        <v>7</v>
      </c>
      <c r="K9404" t="s">
        <v>5225</v>
      </c>
      <c r="L9404">
        <v>12.1</v>
      </c>
    </row>
    <row r="9405" spans="1:12" x14ac:dyDescent="0.55000000000000004">
      <c r="A9405" s="24" t="str">
        <f t="shared" si="147"/>
        <v>10261</v>
      </c>
      <c r="B9405" s="24" t="s">
        <v>3254</v>
      </c>
      <c r="C9405" s="25">
        <v>43058</v>
      </c>
      <c r="D9405" s="24">
        <f>IFERROR(VLOOKUP(B9405,'2017_GT Roster'!$B$6:$H$21,7, FALSE), "NO MATCH!!!")</f>
        <v>1</v>
      </c>
      <c r="E9405" s="24">
        <f>IFERROR(VLOOKUP(GAME_JUMP_REPORT_CONSOLIDATED!C9405,GAME_INDEX!$A$7:$E$34,5,FALSE), "NO MATCH")</f>
        <v>1026</v>
      </c>
      <c r="F9405" s="24" t="str">
        <f>IFERROR(VLOOKUP(C9405,GAME_INDEX!$A$7:$E$34,4,FALSE), "NO MATCH!!!")</f>
        <v>Pittsburgh</v>
      </c>
      <c r="G9405" t="s">
        <v>9385</v>
      </c>
      <c r="H9405" s="1">
        <v>43058</v>
      </c>
      <c r="I9405">
        <v>5793</v>
      </c>
      <c r="J9405" t="s">
        <v>7</v>
      </c>
      <c r="K9405" t="s">
        <v>3254</v>
      </c>
      <c r="L9405">
        <v>18.899999999999999</v>
      </c>
    </row>
    <row r="9406" spans="1:12" x14ac:dyDescent="0.55000000000000004">
      <c r="A9406" s="24" t="str">
        <f t="shared" si="147"/>
        <v>102633</v>
      </c>
      <c r="B9406" s="24" t="s">
        <v>32</v>
      </c>
      <c r="C9406" s="25">
        <v>43058</v>
      </c>
      <c r="D9406" s="24">
        <f>IFERROR(VLOOKUP(B9406,'2017_GT Roster'!$B$6:$H$21,7, FALSE), "NO MATCH!!!")</f>
        <v>33</v>
      </c>
      <c r="E9406" s="24">
        <f>IFERROR(VLOOKUP(GAME_JUMP_REPORT_CONSOLIDATED!C9406,GAME_INDEX!$A$7:$E$34,5,FALSE), "NO MATCH")</f>
        <v>1026</v>
      </c>
      <c r="F9406" s="24" t="str">
        <f>IFERROR(VLOOKUP(C9406,GAME_INDEX!$A$7:$E$34,4,FALSE), "NO MATCH!!!")</f>
        <v>Pittsburgh</v>
      </c>
      <c r="G9406" t="s">
        <v>9386</v>
      </c>
      <c r="H9406" s="1">
        <v>43058</v>
      </c>
      <c r="I9406">
        <v>5793</v>
      </c>
      <c r="J9406" t="s">
        <v>7</v>
      </c>
      <c r="K9406" t="s">
        <v>32</v>
      </c>
      <c r="L9406">
        <v>16.399999999999999</v>
      </c>
    </row>
    <row r="9407" spans="1:12" x14ac:dyDescent="0.55000000000000004">
      <c r="A9407" s="24" t="str">
        <f t="shared" si="147"/>
        <v>10261</v>
      </c>
      <c r="B9407" s="24" t="s">
        <v>3254</v>
      </c>
      <c r="C9407" s="25">
        <v>43058</v>
      </c>
      <c r="D9407" s="24">
        <f>IFERROR(VLOOKUP(B9407,'2017_GT Roster'!$B$6:$H$21,7, FALSE), "NO MATCH!!!")</f>
        <v>1</v>
      </c>
      <c r="E9407" s="24">
        <f>IFERROR(VLOOKUP(GAME_JUMP_REPORT_CONSOLIDATED!C9407,GAME_INDEX!$A$7:$E$34,5,FALSE), "NO MATCH")</f>
        <v>1026</v>
      </c>
      <c r="F9407" s="24" t="str">
        <f>IFERROR(VLOOKUP(C9407,GAME_INDEX!$A$7:$E$34,4,FALSE), "NO MATCH!!!")</f>
        <v>Pittsburgh</v>
      </c>
      <c r="G9407" t="s">
        <v>9387</v>
      </c>
      <c r="H9407" s="1">
        <v>43058</v>
      </c>
      <c r="I9407">
        <v>5798</v>
      </c>
      <c r="J9407" t="s">
        <v>7</v>
      </c>
      <c r="K9407" t="s">
        <v>3254</v>
      </c>
      <c r="L9407">
        <v>17.7</v>
      </c>
    </row>
    <row r="9408" spans="1:12" x14ac:dyDescent="0.55000000000000004">
      <c r="A9408" s="24" t="str">
        <f t="shared" si="147"/>
        <v>10269</v>
      </c>
      <c r="B9408" s="24" t="s">
        <v>27</v>
      </c>
      <c r="C9408" s="25">
        <v>43058</v>
      </c>
      <c r="D9408" s="24">
        <f>IFERROR(VLOOKUP(B9408,'2017_GT Roster'!$B$6:$H$21,7, FALSE), "NO MATCH!!!")</f>
        <v>9</v>
      </c>
      <c r="E9408" s="24">
        <f>IFERROR(VLOOKUP(GAME_JUMP_REPORT_CONSOLIDATED!C9408,GAME_INDEX!$A$7:$E$34,5,FALSE), "NO MATCH")</f>
        <v>1026</v>
      </c>
      <c r="F9408" s="24" t="str">
        <f>IFERROR(VLOOKUP(C9408,GAME_INDEX!$A$7:$E$34,4,FALSE), "NO MATCH!!!")</f>
        <v>Pittsburgh</v>
      </c>
      <c r="G9408" t="s">
        <v>9388</v>
      </c>
      <c r="H9408" s="1">
        <v>43058</v>
      </c>
      <c r="I9408">
        <v>5801</v>
      </c>
      <c r="J9408" t="s">
        <v>7</v>
      </c>
      <c r="K9408" t="s">
        <v>27</v>
      </c>
      <c r="L9408">
        <v>13.3</v>
      </c>
    </row>
    <row r="9409" spans="1:12" x14ac:dyDescent="0.55000000000000004">
      <c r="A9409" s="24" t="str">
        <f t="shared" si="147"/>
        <v>10269</v>
      </c>
      <c r="B9409" s="24" t="s">
        <v>27</v>
      </c>
      <c r="C9409" s="25">
        <v>43058</v>
      </c>
      <c r="D9409" s="24">
        <f>IFERROR(VLOOKUP(B9409,'2017_GT Roster'!$B$6:$H$21,7, FALSE), "NO MATCH!!!")</f>
        <v>9</v>
      </c>
      <c r="E9409" s="24">
        <f>IFERROR(VLOOKUP(GAME_JUMP_REPORT_CONSOLIDATED!C9409,GAME_INDEX!$A$7:$E$34,5,FALSE), "NO MATCH")</f>
        <v>1026</v>
      </c>
      <c r="F9409" s="24" t="str">
        <f>IFERROR(VLOOKUP(C9409,GAME_INDEX!$A$7:$E$34,4,FALSE), "NO MATCH!!!")</f>
        <v>Pittsburgh</v>
      </c>
      <c r="G9409" t="s">
        <v>9389</v>
      </c>
      <c r="H9409" s="1">
        <v>43058</v>
      </c>
      <c r="I9409">
        <v>5805</v>
      </c>
      <c r="J9409" t="s">
        <v>7</v>
      </c>
      <c r="K9409" t="s">
        <v>27</v>
      </c>
      <c r="L9409">
        <v>14.5</v>
      </c>
    </row>
    <row r="9410" spans="1:12" x14ac:dyDescent="0.55000000000000004">
      <c r="A9410" s="24" t="str">
        <f t="shared" si="147"/>
        <v>102633</v>
      </c>
      <c r="B9410" s="24" t="s">
        <v>32</v>
      </c>
      <c r="C9410" s="25">
        <v>43058</v>
      </c>
      <c r="D9410" s="24">
        <f>IFERROR(VLOOKUP(B9410,'2017_GT Roster'!$B$6:$H$21,7, FALSE), "NO MATCH!!!")</f>
        <v>33</v>
      </c>
      <c r="E9410" s="24">
        <f>IFERROR(VLOOKUP(GAME_JUMP_REPORT_CONSOLIDATED!C9410,GAME_INDEX!$A$7:$E$34,5,FALSE), "NO MATCH")</f>
        <v>1026</v>
      </c>
      <c r="F9410" s="24" t="str">
        <f>IFERROR(VLOOKUP(C9410,GAME_INDEX!$A$7:$E$34,4,FALSE), "NO MATCH!!!")</f>
        <v>Pittsburgh</v>
      </c>
      <c r="G9410" t="s">
        <v>9390</v>
      </c>
      <c r="H9410" s="1">
        <v>43058</v>
      </c>
      <c r="I9410">
        <v>5806</v>
      </c>
      <c r="J9410" t="s">
        <v>7</v>
      </c>
      <c r="K9410" t="s">
        <v>32</v>
      </c>
      <c r="L9410">
        <v>16</v>
      </c>
    </row>
    <row r="9411" spans="1:12" x14ac:dyDescent="0.55000000000000004">
      <c r="A9411" s="24" t="str">
        <f t="shared" si="147"/>
        <v>10269</v>
      </c>
      <c r="B9411" s="24" t="s">
        <v>27</v>
      </c>
      <c r="C9411" s="25">
        <v>43058</v>
      </c>
      <c r="D9411" s="24">
        <f>IFERROR(VLOOKUP(B9411,'2017_GT Roster'!$B$6:$H$21,7, FALSE), "NO MATCH!!!")</f>
        <v>9</v>
      </c>
      <c r="E9411" s="24">
        <f>IFERROR(VLOOKUP(GAME_JUMP_REPORT_CONSOLIDATED!C9411,GAME_INDEX!$A$7:$E$34,5,FALSE), "NO MATCH")</f>
        <v>1026</v>
      </c>
      <c r="F9411" s="24" t="str">
        <f>IFERROR(VLOOKUP(C9411,GAME_INDEX!$A$7:$E$34,4,FALSE), "NO MATCH!!!")</f>
        <v>Pittsburgh</v>
      </c>
      <c r="G9411" t="s">
        <v>9391</v>
      </c>
      <c r="H9411" s="1">
        <v>43058</v>
      </c>
      <c r="I9411">
        <v>5806</v>
      </c>
      <c r="J9411" t="s">
        <v>7</v>
      </c>
      <c r="K9411" t="s">
        <v>27</v>
      </c>
      <c r="L9411">
        <v>11.2</v>
      </c>
    </row>
    <row r="9412" spans="1:12" x14ac:dyDescent="0.55000000000000004">
      <c r="A9412" s="24" t="str">
        <f t="shared" si="147"/>
        <v>102633</v>
      </c>
      <c r="B9412" s="24" t="s">
        <v>32</v>
      </c>
      <c r="C9412" s="25">
        <v>43058</v>
      </c>
      <c r="D9412" s="24">
        <f>IFERROR(VLOOKUP(B9412,'2017_GT Roster'!$B$6:$H$21,7, FALSE), "NO MATCH!!!")</f>
        <v>33</v>
      </c>
      <c r="E9412" s="24">
        <f>IFERROR(VLOOKUP(GAME_JUMP_REPORT_CONSOLIDATED!C9412,GAME_INDEX!$A$7:$E$34,5,FALSE), "NO MATCH")</f>
        <v>1026</v>
      </c>
      <c r="F9412" s="24" t="str">
        <f>IFERROR(VLOOKUP(C9412,GAME_INDEX!$A$7:$E$34,4,FALSE), "NO MATCH!!!")</f>
        <v>Pittsburgh</v>
      </c>
      <c r="G9412" t="s">
        <v>9392</v>
      </c>
      <c r="H9412" s="1">
        <v>43058</v>
      </c>
      <c r="I9412">
        <v>5834</v>
      </c>
      <c r="J9412" t="s">
        <v>7</v>
      </c>
      <c r="K9412" t="s">
        <v>32</v>
      </c>
      <c r="L9412">
        <v>22</v>
      </c>
    </row>
    <row r="9413" spans="1:12" x14ac:dyDescent="0.55000000000000004">
      <c r="A9413" s="24" t="str">
        <f t="shared" si="147"/>
        <v>10261</v>
      </c>
      <c r="B9413" s="24" t="s">
        <v>3254</v>
      </c>
      <c r="C9413" s="25">
        <v>43058</v>
      </c>
      <c r="D9413" s="24">
        <f>IFERROR(VLOOKUP(B9413,'2017_GT Roster'!$B$6:$H$21,7, FALSE), "NO MATCH!!!")</f>
        <v>1</v>
      </c>
      <c r="E9413" s="24">
        <f>IFERROR(VLOOKUP(GAME_JUMP_REPORT_CONSOLIDATED!C9413,GAME_INDEX!$A$7:$E$34,5,FALSE), "NO MATCH")</f>
        <v>1026</v>
      </c>
      <c r="F9413" s="24" t="str">
        <f>IFERROR(VLOOKUP(C9413,GAME_INDEX!$A$7:$E$34,4,FALSE), "NO MATCH!!!")</f>
        <v>Pittsburgh</v>
      </c>
      <c r="G9413" t="s">
        <v>9393</v>
      </c>
      <c r="H9413" s="1">
        <v>43058</v>
      </c>
      <c r="I9413">
        <v>5847</v>
      </c>
      <c r="J9413" t="s">
        <v>7</v>
      </c>
      <c r="K9413" t="s">
        <v>3254</v>
      </c>
      <c r="L9413">
        <v>17</v>
      </c>
    </row>
    <row r="9414" spans="1:12" x14ac:dyDescent="0.55000000000000004">
      <c r="A9414" s="24" t="str">
        <f t="shared" si="147"/>
        <v>102633</v>
      </c>
      <c r="B9414" s="24" t="s">
        <v>32</v>
      </c>
      <c r="C9414" s="25">
        <v>43058</v>
      </c>
      <c r="D9414" s="24">
        <f>IFERROR(VLOOKUP(B9414,'2017_GT Roster'!$B$6:$H$21,7, FALSE), "NO MATCH!!!")</f>
        <v>33</v>
      </c>
      <c r="E9414" s="24">
        <f>IFERROR(VLOOKUP(GAME_JUMP_REPORT_CONSOLIDATED!C9414,GAME_INDEX!$A$7:$E$34,5,FALSE), "NO MATCH")</f>
        <v>1026</v>
      </c>
      <c r="F9414" s="24" t="str">
        <f>IFERROR(VLOOKUP(C9414,GAME_INDEX!$A$7:$E$34,4,FALSE), "NO MATCH!!!")</f>
        <v>Pittsburgh</v>
      </c>
      <c r="G9414" t="s">
        <v>9394</v>
      </c>
      <c r="H9414" s="1">
        <v>43058</v>
      </c>
      <c r="I9414">
        <v>5852</v>
      </c>
      <c r="J9414" t="s">
        <v>7</v>
      </c>
      <c r="K9414" t="s">
        <v>32</v>
      </c>
      <c r="L9414">
        <v>14</v>
      </c>
    </row>
    <row r="9415" spans="1:12" x14ac:dyDescent="0.55000000000000004">
      <c r="A9415" s="24" t="str">
        <f t="shared" si="147"/>
        <v>102611</v>
      </c>
      <c r="B9415" s="24" t="s">
        <v>14</v>
      </c>
      <c r="C9415" s="25">
        <v>43058</v>
      </c>
      <c r="D9415" s="24">
        <f>IFERROR(VLOOKUP(B9415,'2017_GT Roster'!$B$6:$H$21,7, FALSE), "NO MATCH!!!")</f>
        <v>11</v>
      </c>
      <c r="E9415" s="24">
        <f>IFERROR(VLOOKUP(GAME_JUMP_REPORT_CONSOLIDATED!C9415,GAME_INDEX!$A$7:$E$34,5,FALSE), "NO MATCH")</f>
        <v>1026</v>
      </c>
      <c r="F9415" s="24" t="str">
        <f>IFERROR(VLOOKUP(C9415,GAME_INDEX!$A$7:$E$34,4,FALSE), "NO MATCH!!!")</f>
        <v>Pittsburgh</v>
      </c>
      <c r="G9415" t="s">
        <v>9395</v>
      </c>
      <c r="H9415" s="1">
        <v>43058</v>
      </c>
      <c r="I9415">
        <v>5854</v>
      </c>
      <c r="J9415" t="s">
        <v>7</v>
      </c>
      <c r="K9415" t="s">
        <v>14</v>
      </c>
      <c r="L9415">
        <v>14.1</v>
      </c>
    </row>
    <row r="9416" spans="1:12" x14ac:dyDescent="0.55000000000000004">
      <c r="A9416" s="24" t="str">
        <f t="shared" si="147"/>
        <v>102611</v>
      </c>
      <c r="B9416" s="24" t="s">
        <v>14</v>
      </c>
      <c r="C9416" s="25">
        <v>43058</v>
      </c>
      <c r="D9416" s="24">
        <f>IFERROR(VLOOKUP(B9416,'2017_GT Roster'!$B$6:$H$21,7, FALSE), "NO MATCH!!!")</f>
        <v>11</v>
      </c>
      <c r="E9416" s="24">
        <f>IFERROR(VLOOKUP(GAME_JUMP_REPORT_CONSOLIDATED!C9416,GAME_INDEX!$A$7:$E$34,5,FALSE), "NO MATCH")</f>
        <v>1026</v>
      </c>
      <c r="F9416" s="24" t="str">
        <f>IFERROR(VLOOKUP(C9416,GAME_INDEX!$A$7:$E$34,4,FALSE), "NO MATCH!!!")</f>
        <v>Pittsburgh</v>
      </c>
      <c r="G9416" t="s">
        <v>9396</v>
      </c>
      <c r="H9416" s="1">
        <v>43058</v>
      </c>
      <c r="I9416">
        <v>5859</v>
      </c>
      <c r="J9416" t="s">
        <v>7</v>
      </c>
      <c r="K9416" t="s">
        <v>14</v>
      </c>
      <c r="L9416">
        <v>23.4</v>
      </c>
    </row>
    <row r="9417" spans="1:12" x14ac:dyDescent="0.55000000000000004">
      <c r="A9417" s="24" t="str">
        <f t="shared" si="147"/>
        <v>10269</v>
      </c>
      <c r="B9417" s="24" t="s">
        <v>27</v>
      </c>
      <c r="C9417" s="25">
        <v>43058</v>
      </c>
      <c r="D9417" s="24">
        <f>IFERROR(VLOOKUP(B9417,'2017_GT Roster'!$B$6:$H$21,7, FALSE), "NO MATCH!!!")</f>
        <v>9</v>
      </c>
      <c r="E9417" s="24">
        <f>IFERROR(VLOOKUP(GAME_JUMP_REPORT_CONSOLIDATED!C9417,GAME_INDEX!$A$7:$E$34,5,FALSE), "NO MATCH")</f>
        <v>1026</v>
      </c>
      <c r="F9417" s="24" t="str">
        <f>IFERROR(VLOOKUP(C9417,GAME_INDEX!$A$7:$E$34,4,FALSE), "NO MATCH!!!")</f>
        <v>Pittsburgh</v>
      </c>
      <c r="G9417" t="s">
        <v>9397</v>
      </c>
      <c r="H9417" s="1">
        <v>43058</v>
      </c>
      <c r="I9417">
        <v>5859</v>
      </c>
      <c r="J9417" t="s">
        <v>7</v>
      </c>
      <c r="K9417" t="s">
        <v>27</v>
      </c>
      <c r="L9417">
        <v>9</v>
      </c>
    </row>
    <row r="9418" spans="1:12" x14ac:dyDescent="0.55000000000000004">
      <c r="A9418" s="24" t="str">
        <f t="shared" si="147"/>
        <v>102611</v>
      </c>
      <c r="B9418" s="24" t="s">
        <v>14</v>
      </c>
      <c r="C9418" s="25">
        <v>43058</v>
      </c>
      <c r="D9418" s="24">
        <f>IFERROR(VLOOKUP(B9418,'2017_GT Roster'!$B$6:$H$21,7, FALSE), "NO MATCH!!!")</f>
        <v>11</v>
      </c>
      <c r="E9418" s="24">
        <f>IFERROR(VLOOKUP(GAME_JUMP_REPORT_CONSOLIDATED!C9418,GAME_INDEX!$A$7:$E$34,5,FALSE), "NO MATCH")</f>
        <v>1026</v>
      </c>
      <c r="F9418" s="24" t="str">
        <f>IFERROR(VLOOKUP(C9418,GAME_INDEX!$A$7:$E$34,4,FALSE), "NO MATCH!!!")</f>
        <v>Pittsburgh</v>
      </c>
      <c r="G9418" t="s">
        <v>9398</v>
      </c>
      <c r="H9418" s="1">
        <v>43058</v>
      </c>
      <c r="I9418">
        <v>5869</v>
      </c>
      <c r="J9418" t="s">
        <v>7</v>
      </c>
      <c r="K9418" t="s">
        <v>14</v>
      </c>
      <c r="L9418">
        <v>16</v>
      </c>
    </row>
    <row r="9419" spans="1:12" x14ac:dyDescent="0.55000000000000004">
      <c r="A9419" s="24" t="str">
        <f t="shared" si="147"/>
        <v>102633</v>
      </c>
      <c r="B9419" s="24" t="s">
        <v>32</v>
      </c>
      <c r="C9419" s="25">
        <v>43058</v>
      </c>
      <c r="D9419" s="24">
        <f>IFERROR(VLOOKUP(B9419,'2017_GT Roster'!$B$6:$H$21,7, FALSE), "NO MATCH!!!")</f>
        <v>33</v>
      </c>
      <c r="E9419" s="24">
        <f>IFERROR(VLOOKUP(GAME_JUMP_REPORT_CONSOLIDATED!C9419,GAME_INDEX!$A$7:$E$34,5,FALSE), "NO MATCH")</f>
        <v>1026</v>
      </c>
      <c r="F9419" s="24" t="str">
        <f>IFERROR(VLOOKUP(C9419,GAME_INDEX!$A$7:$E$34,4,FALSE), "NO MATCH!!!")</f>
        <v>Pittsburgh</v>
      </c>
      <c r="G9419" t="s">
        <v>9399</v>
      </c>
      <c r="H9419" s="1">
        <v>43058</v>
      </c>
      <c r="I9419">
        <v>5903</v>
      </c>
      <c r="J9419" t="s">
        <v>7</v>
      </c>
      <c r="K9419" t="s">
        <v>32</v>
      </c>
      <c r="L9419">
        <v>13.8</v>
      </c>
    </row>
    <row r="9420" spans="1:12" x14ac:dyDescent="0.55000000000000004">
      <c r="A9420" s="24" t="str">
        <f t="shared" si="147"/>
        <v>102633</v>
      </c>
      <c r="B9420" s="24" t="s">
        <v>32</v>
      </c>
      <c r="C9420" s="25">
        <v>43058</v>
      </c>
      <c r="D9420" s="24">
        <f>IFERROR(VLOOKUP(B9420,'2017_GT Roster'!$B$6:$H$21,7, FALSE), "NO MATCH!!!")</f>
        <v>33</v>
      </c>
      <c r="E9420" s="24">
        <f>IFERROR(VLOOKUP(GAME_JUMP_REPORT_CONSOLIDATED!C9420,GAME_INDEX!$A$7:$E$34,5,FALSE), "NO MATCH")</f>
        <v>1026</v>
      </c>
      <c r="F9420" s="24" t="str">
        <f>IFERROR(VLOOKUP(C9420,GAME_INDEX!$A$7:$E$34,4,FALSE), "NO MATCH!!!")</f>
        <v>Pittsburgh</v>
      </c>
      <c r="G9420" t="s">
        <v>9400</v>
      </c>
      <c r="H9420" s="1">
        <v>43058</v>
      </c>
      <c r="I9420">
        <v>5920</v>
      </c>
      <c r="J9420" t="s">
        <v>7</v>
      </c>
      <c r="K9420" t="s">
        <v>32</v>
      </c>
      <c r="L9420">
        <v>14.5</v>
      </c>
    </row>
    <row r="9421" spans="1:12" x14ac:dyDescent="0.55000000000000004">
      <c r="A9421" s="24" t="str">
        <f t="shared" si="147"/>
        <v>102611</v>
      </c>
      <c r="B9421" s="24" t="s">
        <v>14</v>
      </c>
      <c r="C9421" s="25">
        <v>43058</v>
      </c>
      <c r="D9421" s="24">
        <f>IFERROR(VLOOKUP(B9421,'2017_GT Roster'!$B$6:$H$21,7, FALSE), "NO MATCH!!!")</f>
        <v>11</v>
      </c>
      <c r="E9421" s="24">
        <f>IFERROR(VLOOKUP(GAME_JUMP_REPORT_CONSOLIDATED!C9421,GAME_INDEX!$A$7:$E$34,5,FALSE), "NO MATCH")</f>
        <v>1026</v>
      </c>
      <c r="F9421" s="24" t="str">
        <f>IFERROR(VLOOKUP(C9421,GAME_INDEX!$A$7:$E$34,4,FALSE), "NO MATCH!!!")</f>
        <v>Pittsburgh</v>
      </c>
      <c r="G9421" t="s">
        <v>9401</v>
      </c>
      <c r="H9421" s="1">
        <v>43058</v>
      </c>
      <c r="I9421">
        <v>5921</v>
      </c>
      <c r="J9421" t="s">
        <v>7</v>
      </c>
      <c r="K9421" t="s">
        <v>14</v>
      </c>
      <c r="L9421">
        <v>11.5</v>
      </c>
    </row>
    <row r="9422" spans="1:12" x14ac:dyDescent="0.55000000000000004">
      <c r="A9422" s="24" t="str">
        <f t="shared" si="147"/>
        <v>10268</v>
      </c>
      <c r="B9422" s="24" t="s">
        <v>34</v>
      </c>
      <c r="C9422" s="25">
        <v>43058</v>
      </c>
      <c r="D9422" s="24">
        <f>IFERROR(VLOOKUP(B9422,'2017_GT Roster'!$B$6:$H$21,7, FALSE), "NO MATCH!!!")</f>
        <v>8</v>
      </c>
      <c r="E9422" s="24">
        <f>IFERROR(VLOOKUP(GAME_JUMP_REPORT_CONSOLIDATED!C9422,GAME_INDEX!$A$7:$E$34,5,FALSE), "NO MATCH")</f>
        <v>1026</v>
      </c>
      <c r="F9422" s="24" t="str">
        <f>IFERROR(VLOOKUP(C9422,GAME_INDEX!$A$7:$E$34,4,FALSE), "NO MATCH!!!")</f>
        <v>Pittsburgh</v>
      </c>
      <c r="G9422" t="s">
        <v>9402</v>
      </c>
      <c r="H9422" s="1">
        <v>43058</v>
      </c>
      <c r="I9422">
        <v>5924</v>
      </c>
      <c r="J9422" t="s">
        <v>7</v>
      </c>
      <c r="K9422" t="s">
        <v>34</v>
      </c>
      <c r="L9422">
        <v>11</v>
      </c>
    </row>
    <row r="9423" spans="1:12" x14ac:dyDescent="0.55000000000000004">
      <c r="A9423" s="24" t="str">
        <f t="shared" si="147"/>
        <v>10268</v>
      </c>
      <c r="B9423" s="24" t="s">
        <v>34</v>
      </c>
      <c r="C9423" s="25">
        <v>43058</v>
      </c>
      <c r="D9423" s="24">
        <f>IFERROR(VLOOKUP(B9423,'2017_GT Roster'!$B$6:$H$21,7, FALSE), "NO MATCH!!!")</f>
        <v>8</v>
      </c>
      <c r="E9423" s="24">
        <f>IFERROR(VLOOKUP(GAME_JUMP_REPORT_CONSOLIDATED!C9423,GAME_INDEX!$A$7:$E$34,5,FALSE), "NO MATCH")</f>
        <v>1026</v>
      </c>
      <c r="F9423" s="24" t="str">
        <f>IFERROR(VLOOKUP(C9423,GAME_INDEX!$A$7:$E$34,4,FALSE), "NO MATCH!!!")</f>
        <v>Pittsburgh</v>
      </c>
      <c r="G9423" t="s">
        <v>9403</v>
      </c>
      <c r="H9423" s="1">
        <v>43058</v>
      </c>
      <c r="I9423">
        <v>5925</v>
      </c>
      <c r="J9423" t="s">
        <v>7</v>
      </c>
      <c r="K9423" t="s">
        <v>34</v>
      </c>
      <c r="L9423">
        <v>12.4</v>
      </c>
    </row>
    <row r="9424" spans="1:12" x14ac:dyDescent="0.55000000000000004">
      <c r="A9424" s="24" t="str">
        <f t="shared" si="147"/>
        <v>10269</v>
      </c>
      <c r="B9424" s="24" t="s">
        <v>27</v>
      </c>
      <c r="C9424" s="25">
        <v>43058</v>
      </c>
      <c r="D9424" s="24">
        <f>IFERROR(VLOOKUP(B9424,'2017_GT Roster'!$B$6:$H$21,7, FALSE), "NO MATCH!!!")</f>
        <v>9</v>
      </c>
      <c r="E9424" s="24">
        <f>IFERROR(VLOOKUP(GAME_JUMP_REPORT_CONSOLIDATED!C9424,GAME_INDEX!$A$7:$E$34,5,FALSE), "NO MATCH")</f>
        <v>1026</v>
      </c>
      <c r="F9424" s="24" t="str">
        <f>IFERROR(VLOOKUP(C9424,GAME_INDEX!$A$7:$E$34,4,FALSE), "NO MATCH!!!")</f>
        <v>Pittsburgh</v>
      </c>
      <c r="G9424" t="s">
        <v>9404</v>
      </c>
      <c r="H9424" s="1">
        <v>43058</v>
      </c>
      <c r="I9424">
        <v>5926</v>
      </c>
      <c r="J9424" t="s">
        <v>7</v>
      </c>
      <c r="K9424" t="s">
        <v>27</v>
      </c>
      <c r="L9424">
        <v>7.2</v>
      </c>
    </row>
    <row r="9425" spans="1:12" x14ac:dyDescent="0.55000000000000004">
      <c r="A9425" s="24" t="str">
        <f t="shared" si="147"/>
        <v>10261</v>
      </c>
      <c r="B9425" s="24" t="s">
        <v>3254</v>
      </c>
      <c r="C9425" s="25">
        <v>43058</v>
      </c>
      <c r="D9425" s="24">
        <f>IFERROR(VLOOKUP(B9425,'2017_GT Roster'!$B$6:$H$21,7, FALSE), "NO MATCH!!!")</f>
        <v>1</v>
      </c>
      <c r="E9425" s="24">
        <f>IFERROR(VLOOKUP(GAME_JUMP_REPORT_CONSOLIDATED!C9425,GAME_INDEX!$A$7:$E$34,5,FALSE), "NO MATCH")</f>
        <v>1026</v>
      </c>
      <c r="F9425" s="24" t="str">
        <f>IFERROR(VLOOKUP(C9425,GAME_INDEX!$A$7:$E$34,4,FALSE), "NO MATCH!!!")</f>
        <v>Pittsburgh</v>
      </c>
      <c r="G9425" t="s">
        <v>9405</v>
      </c>
      <c r="H9425" s="1">
        <v>43058</v>
      </c>
      <c r="I9425">
        <v>6030</v>
      </c>
      <c r="J9425" t="s">
        <v>7</v>
      </c>
      <c r="K9425" t="s">
        <v>3254</v>
      </c>
      <c r="L9425">
        <v>18.600000000000001</v>
      </c>
    </row>
    <row r="9426" spans="1:12" x14ac:dyDescent="0.55000000000000004">
      <c r="A9426" s="24" t="str">
        <f t="shared" si="147"/>
        <v>102633</v>
      </c>
      <c r="B9426" s="24" t="s">
        <v>32</v>
      </c>
      <c r="C9426" s="25">
        <v>43058</v>
      </c>
      <c r="D9426" s="24">
        <f>IFERROR(VLOOKUP(B9426,'2017_GT Roster'!$B$6:$H$21,7, FALSE), "NO MATCH!!!")</f>
        <v>33</v>
      </c>
      <c r="E9426" s="24">
        <f>IFERROR(VLOOKUP(GAME_JUMP_REPORT_CONSOLIDATED!C9426,GAME_INDEX!$A$7:$E$34,5,FALSE), "NO MATCH")</f>
        <v>1026</v>
      </c>
      <c r="F9426" s="24" t="str">
        <f>IFERROR(VLOOKUP(C9426,GAME_INDEX!$A$7:$E$34,4,FALSE), "NO MATCH!!!")</f>
        <v>Pittsburgh</v>
      </c>
      <c r="G9426" t="s">
        <v>9406</v>
      </c>
      <c r="H9426" s="1">
        <v>43058</v>
      </c>
      <c r="I9426">
        <v>6034</v>
      </c>
      <c r="J9426" t="s">
        <v>7</v>
      </c>
      <c r="K9426" t="s">
        <v>32</v>
      </c>
      <c r="L9426">
        <v>14.3</v>
      </c>
    </row>
    <row r="9427" spans="1:12" x14ac:dyDescent="0.55000000000000004">
      <c r="A9427" s="24" t="str">
        <f t="shared" si="147"/>
        <v>102611</v>
      </c>
      <c r="B9427" s="24" t="s">
        <v>14</v>
      </c>
      <c r="C9427" s="25">
        <v>43058</v>
      </c>
      <c r="D9427" s="24">
        <f>IFERROR(VLOOKUP(B9427,'2017_GT Roster'!$B$6:$H$21,7, FALSE), "NO MATCH!!!")</f>
        <v>11</v>
      </c>
      <c r="E9427" s="24">
        <f>IFERROR(VLOOKUP(GAME_JUMP_REPORT_CONSOLIDATED!C9427,GAME_INDEX!$A$7:$E$34,5,FALSE), "NO MATCH")</f>
        <v>1026</v>
      </c>
      <c r="F9427" s="24" t="str">
        <f>IFERROR(VLOOKUP(C9427,GAME_INDEX!$A$7:$E$34,4,FALSE), "NO MATCH!!!")</f>
        <v>Pittsburgh</v>
      </c>
      <c r="G9427" t="s">
        <v>9407</v>
      </c>
      <c r="H9427" s="1">
        <v>43058</v>
      </c>
      <c r="I9427">
        <v>6036</v>
      </c>
      <c r="J9427" t="s">
        <v>7</v>
      </c>
      <c r="K9427" t="s">
        <v>14</v>
      </c>
      <c r="L9427">
        <v>23.2</v>
      </c>
    </row>
    <row r="9428" spans="1:12" x14ac:dyDescent="0.55000000000000004">
      <c r="A9428" s="24" t="str">
        <f t="shared" si="147"/>
        <v>10261</v>
      </c>
      <c r="B9428" s="24" t="s">
        <v>3254</v>
      </c>
      <c r="C9428" s="25">
        <v>43058</v>
      </c>
      <c r="D9428" s="24">
        <f>IFERROR(VLOOKUP(B9428,'2017_GT Roster'!$B$6:$H$21,7, FALSE), "NO MATCH!!!")</f>
        <v>1</v>
      </c>
      <c r="E9428" s="24">
        <f>IFERROR(VLOOKUP(GAME_JUMP_REPORT_CONSOLIDATED!C9428,GAME_INDEX!$A$7:$E$34,5,FALSE), "NO MATCH")</f>
        <v>1026</v>
      </c>
      <c r="F9428" s="24" t="str">
        <f>IFERROR(VLOOKUP(C9428,GAME_INDEX!$A$7:$E$34,4,FALSE), "NO MATCH!!!")</f>
        <v>Pittsburgh</v>
      </c>
      <c r="G9428" t="s">
        <v>9408</v>
      </c>
      <c r="H9428" s="1">
        <v>43058</v>
      </c>
      <c r="I9428">
        <v>6056</v>
      </c>
      <c r="J9428" t="s">
        <v>7</v>
      </c>
      <c r="K9428" t="s">
        <v>3254</v>
      </c>
      <c r="L9428">
        <v>20.6</v>
      </c>
    </row>
    <row r="9429" spans="1:12" x14ac:dyDescent="0.55000000000000004">
      <c r="A9429" s="24" t="str">
        <f t="shared" si="147"/>
        <v>102611</v>
      </c>
      <c r="B9429" s="24" t="s">
        <v>14</v>
      </c>
      <c r="C9429" s="25">
        <v>43058</v>
      </c>
      <c r="D9429" s="24">
        <f>IFERROR(VLOOKUP(B9429,'2017_GT Roster'!$B$6:$H$21,7, FALSE), "NO MATCH!!!")</f>
        <v>11</v>
      </c>
      <c r="E9429" s="24">
        <f>IFERROR(VLOOKUP(GAME_JUMP_REPORT_CONSOLIDATED!C9429,GAME_INDEX!$A$7:$E$34,5,FALSE), "NO MATCH")</f>
        <v>1026</v>
      </c>
      <c r="F9429" s="24" t="str">
        <f>IFERROR(VLOOKUP(C9429,GAME_INDEX!$A$7:$E$34,4,FALSE), "NO MATCH!!!")</f>
        <v>Pittsburgh</v>
      </c>
      <c r="G9429" t="s">
        <v>9409</v>
      </c>
      <c r="H9429" s="1">
        <v>43058</v>
      </c>
      <c r="I9429">
        <v>6065</v>
      </c>
      <c r="J9429" t="s">
        <v>7</v>
      </c>
      <c r="K9429" t="s">
        <v>14</v>
      </c>
      <c r="L9429">
        <v>25.6</v>
      </c>
    </row>
    <row r="9430" spans="1:12" x14ac:dyDescent="0.55000000000000004">
      <c r="A9430" s="24" t="str">
        <f t="shared" si="147"/>
        <v>10269</v>
      </c>
      <c r="B9430" s="24" t="s">
        <v>27</v>
      </c>
      <c r="C9430" s="25">
        <v>43058</v>
      </c>
      <c r="D9430" s="24">
        <f>IFERROR(VLOOKUP(B9430,'2017_GT Roster'!$B$6:$H$21,7, FALSE), "NO MATCH!!!")</f>
        <v>9</v>
      </c>
      <c r="E9430" s="24">
        <f>IFERROR(VLOOKUP(GAME_JUMP_REPORT_CONSOLIDATED!C9430,GAME_INDEX!$A$7:$E$34,5,FALSE), "NO MATCH")</f>
        <v>1026</v>
      </c>
      <c r="F9430" s="24" t="str">
        <f>IFERROR(VLOOKUP(C9430,GAME_INDEX!$A$7:$E$34,4,FALSE), "NO MATCH!!!")</f>
        <v>Pittsburgh</v>
      </c>
      <c r="G9430" t="s">
        <v>9410</v>
      </c>
      <c r="H9430" s="1">
        <v>43058</v>
      </c>
      <c r="I9430">
        <v>6067</v>
      </c>
      <c r="J9430" t="s">
        <v>7</v>
      </c>
      <c r="K9430" t="s">
        <v>27</v>
      </c>
      <c r="L9430">
        <v>15.2</v>
      </c>
    </row>
    <row r="9431" spans="1:12" x14ac:dyDescent="0.55000000000000004">
      <c r="A9431" s="24" t="str">
        <f t="shared" si="147"/>
        <v>10269</v>
      </c>
      <c r="B9431" s="24" t="s">
        <v>27</v>
      </c>
      <c r="C9431" s="25">
        <v>43058</v>
      </c>
      <c r="D9431" s="24">
        <f>IFERROR(VLOOKUP(B9431,'2017_GT Roster'!$B$6:$H$21,7, FALSE), "NO MATCH!!!")</f>
        <v>9</v>
      </c>
      <c r="E9431" s="24">
        <f>IFERROR(VLOOKUP(GAME_JUMP_REPORT_CONSOLIDATED!C9431,GAME_INDEX!$A$7:$E$34,5,FALSE), "NO MATCH")</f>
        <v>1026</v>
      </c>
      <c r="F9431" s="24" t="str">
        <f>IFERROR(VLOOKUP(C9431,GAME_INDEX!$A$7:$E$34,4,FALSE), "NO MATCH!!!")</f>
        <v>Pittsburgh</v>
      </c>
      <c r="G9431" t="s">
        <v>9411</v>
      </c>
      <c r="H9431" s="1">
        <v>43058</v>
      </c>
      <c r="I9431">
        <v>6070</v>
      </c>
      <c r="J9431" t="s">
        <v>7</v>
      </c>
      <c r="K9431" t="s">
        <v>27</v>
      </c>
      <c r="L9431">
        <v>12</v>
      </c>
    </row>
    <row r="9432" spans="1:12" x14ac:dyDescent="0.55000000000000004">
      <c r="A9432" s="24" t="str">
        <f t="shared" si="147"/>
        <v>10261</v>
      </c>
      <c r="B9432" s="24" t="s">
        <v>3254</v>
      </c>
      <c r="C9432" s="25">
        <v>43058</v>
      </c>
      <c r="D9432" s="24">
        <f>IFERROR(VLOOKUP(B9432,'2017_GT Roster'!$B$6:$H$21,7, FALSE), "NO MATCH!!!")</f>
        <v>1</v>
      </c>
      <c r="E9432" s="24">
        <f>IFERROR(VLOOKUP(GAME_JUMP_REPORT_CONSOLIDATED!C9432,GAME_INDEX!$A$7:$E$34,5,FALSE), "NO MATCH")</f>
        <v>1026</v>
      </c>
      <c r="F9432" s="24" t="str">
        <f>IFERROR(VLOOKUP(C9432,GAME_INDEX!$A$7:$E$34,4,FALSE), "NO MATCH!!!")</f>
        <v>Pittsburgh</v>
      </c>
      <c r="G9432" t="s">
        <v>9412</v>
      </c>
      <c r="H9432" s="1">
        <v>43058</v>
      </c>
      <c r="I9432">
        <v>6079</v>
      </c>
      <c r="J9432" t="s">
        <v>7</v>
      </c>
      <c r="K9432" t="s">
        <v>3254</v>
      </c>
      <c r="L9432">
        <v>11.4</v>
      </c>
    </row>
    <row r="9433" spans="1:12" x14ac:dyDescent="0.55000000000000004">
      <c r="A9433" s="24" t="str">
        <f t="shared" si="147"/>
        <v>10264</v>
      </c>
      <c r="B9433" s="24" t="s">
        <v>3262</v>
      </c>
      <c r="C9433" s="25">
        <v>43058</v>
      </c>
      <c r="D9433" s="24">
        <f>IFERROR(VLOOKUP(B9433,'2017_GT Roster'!$B$6:$H$21,7, FALSE), "NO MATCH!!!")</f>
        <v>4</v>
      </c>
      <c r="E9433" s="24">
        <f>IFERROR(VLOOKUP(GAME_JUMP_REPORT_CONSOLIDATED!C9433,GAME_INDEX!$A$7:$E$34,5,FALSE), "NO MATCH")</f>
        <v>1026</v>
      </c>
      <c r="F9433" s="24" t="str">
        <f>IFERROR(VLOOKUP(C9433,GAME_INDEX!$A$7:$E$34,4,FALSE), "NO MATCH!!!")</f>
        <v>Pittsburgh</v>
      </c>
      <c r="G9433" t="s">
        <v>9413</v>
      </c>
      <c r="H9433" s="1">
        <v>43058</v>
      </c>
      <c r="I9433">
        <v>6093</v>
      </c>
      <c r="J9433" t="s">
        <v>7</v>
      </c>
      <c r="K9433" t="s">
        <v>3262</v>
      </c>
      <c r="L9433">
        <v>19.7</v>
      </c>
    </row>
    <row r="9434" spans="1:12" x14ac:dyDescent="0.55000000000000004">
      <c r="A9434" s="24" t="str">
        <f t="shared" si="147"/>
        <v>10269</v>
      </c>
      <c r="B9434" s="24" t="s">
        <v>27</v>
      </c>
      <c r="C9434" s="25">
        <v>43058</v>
      </c>
      <c r="D9434" s="24">
        <f>IFERROR(VLOOKUP(B9434,'2017_GT Roster'!$B$6:$H$21,7, FALSE), "NO MATCH!!!")</f>
        <v>9</v>
      </c>
      <c r="E9434" s="24">
        <f>IFERROR(VLOOKUP(GAME_JUMP_REPORT_CONSOLIDATED!C9434,GAME_INDEX!$A$7:$E$34,5,FALSE), "NO MATCH")</f>
        <v>1026</v>
      </c>
      <c r="F9434" s="24" t="str">
        <f>IFERROR(VLOOKUP(C9434,GAME_INDEX!$A$7:$E$34,4,FALSE), "NO MATCH!!!")</f>
        <v>Pittsburgh</v>
      </c>
      <c r="G9434" t="s">
        <v>9414</v>
      </c>
      <c r="H9434" s="1">
        <v>43058</v>
      </c>
      <c r="I9434">
        <v>6095</v>
      </c>
      <c r="J9434" t="s">
        <v>7</v>
      </c>
      <c r="K9434" t="s">
        <v>27</v>
      </c>
      <c r="L9434">
        <v>14.7</v>
      </c>
    </row>
    <row r="9435" spans="1:12" x14ac:dyDescent="0.55000000000000004">
      <c r="A9435" s="24" t="str">
        <f t="shared" si="147"/>
        <v>10269</v>
      </c>
      <c r="B9435" s="24" t="s">
        <v>27</v>
      </c>
      <c r="C9435" s="25">
        <v>43058</v>
      </c>
      <c r="D9435" s="24">
        <f>IFERROR(VLOOKUP(B9435,'2017_GT Roster'!$B$6:$H$21,7, FALSE), "NO MATCH!!!")</f>
        <v>9</v>
      </c>
      <c r="E9435" s="24">
        <f>IFERROR(VLOOKUP(GAME_JUMP_REPORT_CONSOLIDATED!C9435,GAME_INDEX!$A$7:$E$34,5,FALSE), "NO MATCH")</f>
        <v>1026</v>
      </c>
      <c r="F9435" s="24" t="str">
        <f>IFERROR(VLOOKUP(C9435,GAME_INDEX!$A$7:$E$34,4,FALSE), "NO MATCH!!!")</f>
        <v>Pittsburgh</v>
      </c>
      <c r="G9435" t="s">
        <v>9415</v>
      </c>
      <c r="H9435" s="1">
        <v>43058</v>
      </c>
      <c r="I9435">
        <v>6096</v>
      </c>
      <c r="J9435" t="s">
        <v>7</v>
      </c>
      <c r="K9435" t="s">
        <v>27</v>
      </c>
      <c r="L9435">
        <v>6</v>
      </c>
    </row>
    <row r="9436" spans="1:12" x14ac:dyDescent="0.55000000000000004">
      <c r="A9436" s="24" t="str">
        <f t="shared" si="147"/>
        <v>10264</v>
      </c>
      <c r="B9436" s="24" t="s">
        <v>3262</v>
      </c>
      <c r="C9436" s="25">
        <v>43058</v>
      </c>
      <c r="D9436" s="24">
        <f>IFERROR(VLOOKUP(B9436,'2017_GT Roster'!$B$6:$H$21,7, FALSE), "NO MATCH!!!")</f>
        <v>4</v>
      </c>
      <c r="E9436" s="24">
        <f>IFERROR(VLOOKUP(GAME_JUMP_REPORT_CONSOLIDATED!C9436,GAME_INDEX!$A$7:$E$34,5,FALSE), "NO MATCH")</f>
        <v>1026</v>
      </c>
      <c r="F9436" s="24" t="str">
        <f>IFERROR(VLOOKUP(C9436,GAME_INDEX!$A$7:$E$34,4,FALSE), "NO MATCH!!!")</f>
        <v>Pittsburgh</v>
      </c>
      <c r="G9436" t="s">
        <v>9416</v>
      </c>
      <c r="H9436" s="1">
        <v>43058</v>
      </c>
      <c r="I9436">
        <v>6097</v>
      </c>
      <c r="J9436" t="s">
        <v>7</v>
      </c>
      <c r="K9436" t="s">
        <v>3262</v>
      </c>
      <c r="L9436">
        <v>16.8</v>
      </c>
    </row>
    <row r="9437" spans="1:12" x14ac:dyDescent="0.55000000000000004">
      <c r="A9437" s="24" t="str">
        <f t="shared" si="147"/>
        <v>10269</v>
      </c>
      <c r="B9437" s="24" t="s">
        <v>27</v>
      </c>
      <c r="C9437" s="25">
        <v>43058</v>
      </c>
      <c r="D9437" s="24">
        <f>IFERROR(VLOOKUP(B9437,'2017_GT Roster'!$B$6:$H$21,7, FALSE), "NO MATCH!!!")</f>
        <v>9</v>
      </c>
      <c r="E9437" s="24">
        <f>IFERROR(VLOOKUP(GAME_JUMP_REPORT_CONSOLIDATED!C9437,GAME_INDEX!$A$7:$E$34,5,FALSE), "NO MATCH")</f>
        <v>1026</v>
      </c>
      <c r="F9437" s="24" t="str">
        <f>IFERROR(VLOOKUP(C9437,GAME_INDEX!$A$7:$E$34,4,FALSE), "NO MATCH!!!")</f>
        <v>Pittsburgh</v>
      </c>
      <c r="G9437" t="s">
        <v>9417</v>
      </c>
      <c r="H9437" s="1">
        <v>43058</v>
      </c>
      <c r="I9437">
        <v>6099</v>
      </c>
      <c r="J9437" t="s">
        <v>7</v>
      </c>
      <c r="K9437" t="s">
        <v>27</v>
      </c>
      <c r="L9437">
        <v>15.6</v>
      </c>
    </row>
    <row r="9438" spans="1:12" x14ac:dyDescent="0.55000000000000004">
      <c r="A9438" s="24" t="str">
        <f t="shared" si="147"/>
        <v>102611</v>
      </c>
      <c r="B9438" s="24" t="s">
        <v>14</v>
      </c>
      <c r="C9438" s="25">
        <v>43058</v>
      </c>
      <c r="D9438" s="24">
        <f>IFERROR(VLOOKUP(B9438,'2017_GT Roster'!$B$6:$H$21,7, FALSE), "NO MATCH!!!")</f>
        <v>11</v>
      </c>
      <c r="E9438" s="24">
        <f>IFERROR(VLOOKUP(GAME_JUMP_REPORT_CONSOLIDATED!C9438,GAME_INDEX!$A$7:$E$34,5,FALSE), "NO MATCH")</f>
        <v>1026</v>
      </c>
      <c r="F9438" s="24" t="str">
        <f>IFERROR(VLOOKUP(C9438,GAME_INDEX!$A$7:$E$34,4,FALSE), "NO MATCH!!!")</f>
        <v>Pittsburgh</v>
      </c>
      <c r="G9438" t="s">
        <v>9418</v>
      </c>
      <c r="H9438" s="1">
        <v>43058</v>
      </c>
      <c r="I9438">
        <v>6121</v>
      </c>
      <c r="J9438" t="s">
        <v>7</v>
      </c>
      <c r="K9438" t="s">
        <v>14</v>
      </c>
      <c r="L9438">
        <v>24.9</v>
      </c>
    </row>
    <row r="9439" spans="1:12" x14ac:dyDescent="0.55000000000000004">
      <c r="A9439" s="24" t="str">
        <f t="shared" si="147"/>
        <v>10269</v>
      </c>
      <c r="B9439" s="24" t="s">
        <v>27</v>
      </c>
      <c r="C9439" s="25">
        <v>43058</v>
      </c>
      <c r="D9439" s="24">
        <f>IFERROR(VLOOKUP(B9439,'2017_GT Roster'!$B$6:$H$21,7, FALSE), "NO MATCH!!!")</f>
        <v>9</v>
      </c>
      <c r="E9439" s="24">
        <f>IFERROR(VLOOKUP(GAME_JUMP_REPORT_CONSOLIDATED!C9439,GAME_INDEX!$A$7:$E$34,5,FALSE), "NO MATCH")</f>
        <v>1026</v>
      </c>
      <c r="F9439" s="24" t="str">
        <f>IFERROR(VLOOKUP(C9439,GAME_INDEX!$A$7:$E$34,4,FALSE), "NO MATCH!!!")</f>
        <v>Pittsburgh</v>
      </c>
      <c r="G9439" t="s">
        <v>9419</v>
      </c>
      <c r="H9439" s="1">
        <v>43058</v>
      </c>
      <c r="I9439">
        <v>6125</v>
      </c>
      <c r="J9439" t="s">
        <v>7</v>
      </c>
      <c r="K9439" t="s">
        <v>27</v>
      </c>
      <c r="L9439">
        <v>15.4</v>
      </c>
    </row>
    <row r="9440" spans="1:12" x14ac:dyDescent="0.55000000000000004">
      <c r="A9440" s="24" t="str">
        <f t="shared" si="147"/>
        <v>10269</v>
      </c>
      <c r="B9440" s="24" t="s">
        <v>27</v>
      </c>
      <c r="C9440" s="25">
        <v>43058</v>
      </c>
      <c r="D9440" s="24">
        <f>IFERROR(VLOOKUP(B9440,'2017_GT Roster'!$B$6:$H$21,7, FALSE), "NO MATCH!!!")</f>
        <v>9</v>
      </c>
      <c r="E9440" s="24">
        <f>IFERROR(VLOOKUP(GAME_JUMP_REPORT_CONSOLIDATED!C9440,GAME_INDEX!$A$7:$E$34,5,FALSE), "NO MATCH")</f>
        <v>1026</v>
      </c>
      <c r="F9440" s="24" t="str">
        <f>IFERROR(VLOOKUP(C9440,GAME_INDEX!$A$7:$E$34,4,FALSE), "NO MATCH!!!")</f>
        <v>Pittsburgh</v>
      </c>
      <c r="G9440" t="s">
        <v>9420</v>
      </c>
      <c r="H9440" s="1">
        <v>43058</v>
      </c>
      <c r="I9440">
        <v>6128</v>
      </c>
      <c r="J9440" t="s">
        <v>7</v>
      </c>
      <c r="K9440" t="s">
        <v>27</v>
      </c>
      <c r="L9440">
        <v>10.199999999999999</v>
      </c>
    </row>
    <row r="9441" spans="1:12" x14ac:dyDescent="0.55000000000000004">
      <c r="A9441" s="24" t="str">
        <f t="shared" si="147"/>
        <v>102614</v>
      </c>
      <c r="B9441" s="24" t="s">
        <v>10</v>
      </c>
      <c r="C9441" s="25">
        <v>43058</v>
      </c>
      <c r="D9441" s="24">
        <f>IFERROR(VLOOKUP(B9441,'2017_GT Roster'!$B$6:$H$21,7, FALSE), "NO MATCH!!!")</f>
        <v>14</v>
      </c>
      <c r="E9441" s="24">
        <f>IFERROR(VLOOKUP(GAME_JUMP_REPORT_CONSOLIDATED!C9441,GAME_INDEX!$A$7:$E$34,5,FALSE), "NO MATCH")</f>
        <v>1026</v>
      </c>
      <c r="F9441" s="24" t="str">
        <f>IFERROR(VLOOKUP(C9441,GAME_INDEX!$A$7:$E$34,4,FALSE), "NO MATCH!!!")</f>
        <v>Pittsburgh</v>
      </c>
      <c r="G9441" t="s">
        <v>9421</v>
      </c>
      <c r="H9441" s="1">
        <v>43058</v>
      </c>
      <c r="I9441">
        <v>6146</v>
      </c>
      <c r="J9441" t="s">
        <v>7</v>
      </c>
      <c r="K9441" t="s">
        <v>10</v>
      </c>
      <c r="L9441">
        <v>16.600000000000001</v>
      </c>
    </row>
    <row r="9442" spans="1:12" x14ac:dyDescent="0.55000000000000004">
      <c r="A9442" s="24" t="str">
        <f t="shared" si="147"/>
        <v>10269</v>
      </c>
      <c r="B9442" s="24" t="s">
        <v>27</v>
      </c>
      <c r="C9442" s="25">
        <v>43058</v>
      </c>
      <c r="D9442" s="24">
        <f>IFERROR(VLOOKUP(B9442,'2017_GT Roster'!$B$6:$H$21,7, FALSE), "NO MATCH!!!")</f>
        <v>9</v>
      </c>
      <c r="E9442" s="24">
        <f>IFERROR(VLOOKUP(GAME_JUMP_REPORT_CONSOLIDATED!C9442,GAME_INDEX!$A$7:$E$34,5,FALSE), "NO MATCH")</f>
        <v>1026</v>
      </c>
      <c r="F9442" s="24" t="str">
        <f>IFERROR(VLOOKUP(C9442,GAME_INDEX!$A$7:$E$34,4,FALSE), "NO MATCH!!!")</f>
        <v>Pittsburgh</v>
      </c>
      <c r="G9442" t="s">
        <v>9422</v>
      </c>
      <c r="H9442" s="1">
        <v>43058</v>
      </c>
      <c r="I9442">
        <v>6147</v>
      </c>
      <c r="J9442" t="s">
        <v>7</v>
      </c>
      <c r="K9442" t="s">
        <v>27</v>
      </c>
      <c r="L9442">
        <v>11.6</v>
      </c>
    </row>
    <row r="9443" spans="1:12" x14ac:dyDescent="0.55000000000000004">
      <c r="A9443" s="24" t="str">
        <f t="shared" si="147"/>
        <v>10264</v>
      </c>
      <c r="B9443" s="24" t="s">
        <v>3262</v>
      </c>
      <c r="C9443" s="25">
        <v>43058</v>
      </c>
      <c r="D9443" s="24">
        <f>IFERROR(VLOOKUP(B9443,'2017_GT Roster'!$B$6:$H$21,7, FALSE), "NO MATCH!!!")</f>
        <v>4</v>
      </c>
      <c r="E9443" s="24">
        <f>IFERROR(VLOOKUP(GAME_JUMP_REPORT_CONSOLIDATED!C9443,GAME_INDEX!$A$7:$E$34,5,FALSE), "NO MATCH")</f>
        <v>1026</v>
      </c>
      <c r="F9443" s="24" t="str">
        <f>IFERROR(VLOOKUP(C9443,GAME_INDEX!$A$7:$E$34,4,FALSE), "NO MATCH!!!")</f>
        <v>Pittsburgh</v>
      </c>
      <c r="G9443" t="s">
        <v>9423</v>
      </c>
      <c r="H9443" s="1">
        <v>43058</v>
      </c>
      <c r="I9443">
        <v>6149</v>
      </c>
      <c r="J9443" t="s">
        <v>7</v>
      </c>
      <c r="K9443" t="s">
        <v>3262</v>
      </c>
      <c r="L9443">
        <v>18.3</v>
      </c>
    </row>
    <row r="9444" spans="1:12" x14ac:dyDescent="0.55000000000000004">
      <c r="A9444" s="24" t="str">
        <f t="shared" si="147"/>
        <v>102633</v>
      </c>
      <c r="B9444" s="24" t="s">
        <v>32</v>
      </c>
      <c r="C9444" s="25">
        <v>43058</v>
      </c>
      <c r="D9444" s="24">
        <f>IFERROR(VLOOKUP(B9444,'2017_GT Roster'!$B$6:$H$21,7, FALSE), "NO MATCH!!!")</f>
        <v>33</v>
      </c>
      <c r="E9444" s="24">
        <f>IFERROR(VLOOKUP(GAME_JUMP_REPORT_CONSOLIDATED!C9444,GAME_INDEX!$A$7:$E$34,5,FALSE), "NO MATCH")</f>
        <v>1026</v>
      </c>
      <c r="F9444" s="24" t="str">
        <f>IFERROR(VLOOKUP(C9444,GAME_INDEX!$A$7:$E$34,4,FALSE), "NO MATCH!!!")</f>
        <v>Pittsburgh</v>
      </c>
      <c r="G9444" t="s">
        <v>9424</v>
      </c>
      <c r="H9444" s="1">
        <v>43058</v>
      </c>
      <c r="I9444">
        <v>6174</v>
      </c>
      <c r="J9444" t="s">
        <v>7</v>
      </c>
      <c r="K9444" t="s">
        <v>32</v>
      </c>
      <c r="L9444">
        <v>18.899999999999999</v>
      </c>
    </row>
    <row r="9445" spans="1:12" x14ac:dyDescent="0.55000000000000004">
      <c r="A9445" s="24" t="str">
        <f t="shared" si="147"/>
        <v>102614</v>
      </c>
      <c r="B9445" s="24" t="s">
        <v>10</v>
      </c>
      <c r="C9445" s="25">
        <v>43058</v>
      </c>
      <c r="D9445" s="24">
        <f>IFERROR(VLOOKUP(B9445,'2017_GT Roster'!$B$6:$H$21,7, FALSE), "NO MATCH!!!")</f>
        <v>14</v>
      </c>
      <c r="E9445" s="24">
        <f>IFERROR(VLOOKUP(GAME_JUMP_REPORT_CONSOLIDATED!C9445,GAME_INDEX!$A$7:$E$34,5,FALSE), "NO MATCH")</f>
        <v>1026</v>
      </c>
      <c r="F9445" s="24" t="str">
        <f>IFERROR(VLOOKUP(C9445,GAME_INDEX!$A$7:$E$34,4,FALSE), "NO MATCH!!!")</f>
        <v>Pittsburgh</v>
      </c>
      <c r="G9445" t="s">
        <v>9425</v>
      </c>
      <c r="H9445" s="1">
        <v>43058</v>
      </c>
      <c r="I9445">
        <v>6178</v>
      </c>
      <c r="J9445" t="s">
        <v>7</v>
      </c>
      <c r="K9445" t="s">
        <v>10</v>
      </c>
      <c r="L9445">
        <v>16.899999999999999</v>
      </c>
    </row>
    <row r="9446" spans="1:12" x14ac:dyDescent="0.55000000000000004">
      <c r="A9446" s="24" t="str">
        <f t="shared" si="147"/>
        <v>10264</v>
      </c>
      <c r="B9446" s="24" t="s">
        <v>3262</v>
      </c>
      <c r="C9446" s="25">
        <v>43058</v>
      </c>
      <c r="D9446" s="24">
        <f>IFERROR(VLOOKUP(B9446,'2017_GT Roster'!$B$6:$H$21,7, FALSE), "NO MATCH!!!")</f>
        <v>4</v>
      </c>
      <c r="E9446" s="24">
        <f>IFERROR(VLOOKUP(GAME_JUMP_REPORT_CONSOLIDATED!C9446,GAME_INDEX!$A$7:$E$34,5,FALSE), "NO MATCH")</f>
        <v>1026</v>
      </c>
      <c r="F9446" s="24" t="str">
        <f>IFERROR(VLOOKUP(C9446,GAME_INDEX!$A$7:$E$34,4,FALSE), "NO MATCH!!!")</f>
        <v>Pittsburgh</v>
      </c>
      <c r="G9446" t="s">
        <v>9426</v>
      </c>
      <c r="H9446" s="1">
        <v>43058</v>
      </c>
      <c r="I9446">
        <v>6182</v>
      </c>
      <c r="J9446" t="s">
        <v>7</v>
      </c>
      <c r="K9446" t="s">
        <v>3262</v>
      </c>
      <c r="L9446">
        <v>19.8</v>
      </c>
    </row>
    <row r="9447" spans="1:12" x14ac:dyDescent="0.55000000000000004">
      <c r="A9447" s="24" t="str">
        <f t="shared" si="147"/>
        <v>102611</v>
      </c>
      <c r="B9447" s="24" t="s">
        <v>14</v>
      </c>
      <c r="C9447" s="25">
        <v>43058</v>
      </c>
      <c r="D9447" s="24">
        <f>IFERROR(VLOOKUP(B9447,'2017_GT Roster'!$B$6:$H$21,7, FALSE), "NO MATCH!!!")</f>
        <v>11</v>
      </c>
      <c r="E9447" s="24">
        <f>IFERROR(VLOOKUP(GAME_JUMP_REPORT_CONSOLIDATED!C9447,GAME_INDEX!$A$7:$E$34,5,FALSE), "NO MATCH")</f>
        <v>1026</v>
      </c>
      <c r="F9447" s="24" t="str">
        <f>IFERROR(VLOOKUP(C9447,GAME_INDEX!$A$7:$E$34,4,FALSE), "NO MATCH!!!")</f>
        <v>Pittsburgh</v>
      </c>
      <c r="G9447" t="s">
        <v>9427</v>
      </c>
      <c r="H9447" s="1">
        <v>43058</v>
      </c>
      <c r="I9447">
        <v>6184</v>
      </c>
      <c r="J9447" t="s">
        <v>7</v>
      </c>
      <c r="K9447" t="s">
        <v>14</v>
      </c>
      <c r="L9447">
        <v>18.3</v>
      </c>
    </row>
    <row r="9448" spans="1:12" x14ac:dyDescent="0.55000000000000004">
      <c r="A9448" s="24" t="str">
        <f t="shared" si="147"/>
        <v>10269</v>
      </c>
      <c r="B9448" s="24" t="s">
        <v>27</v>
      </c>
      <c r="C9448" s="25">
        <v>43058</v>
      </c>
      <c r="D9448" s="24">
        <f>IFERROR(VLOOKUP(B9448,'2017_GT Roster'!$B$6:$H$21,7, FALSE), "NO MATCH!!!")</f>
        <v>9</v>
      </c>
      <c r="E9448" s="24">
        <f>IFERROR(VLOOKUP(GAME_JUMP_REPORT_CONSOLIDATED!C9448,GAME_INDEX!$A$7:$E$34,5,FALSE), "NO MATCH")</f>
        <v>1026</v>
      </c>
      <c r="F9448" s="24" t="str">
        <f>IFERROR(VLOOKUP(C9448,GAME_INDEX!$A$7:$E$34,4,FALSE), "NO MATCH!!!")</f>
        <v>Pittsburgh</v>
      </c>
      <c r="G9448" t="s">
        <v>9428</v>
      </c>
      <c r="H9448" s="1">
        <v>43058</v>
      </c>
      <c r="I9448">
        <v>6185</v>
      </c>
      <c r="J9448" t="s">
        <v>7</v>
      </c>
      <c r="K9448" t="s">
        <v>27</v>
      </c>
      <c r="L9448">
        <v>12.7</v>
      </c>
    </row>
    <row r="9449" spans="1:12" x14ac:dyDescent="0.55000000000000004">
      <c r="A9449" s="24" t="str">
        <f t="shared" ref="A9449:A9512" si="148">E9449&amp;D9449</f>
        <v>10264</v>
      </c>
      <c r="B9449" s="24" t="s">
        <v>3262</v>
      </c>
      <c r="C9449" s="25">
        <v>43058</v>
      </c>
      <c r="D9449" s="24">
        <f>IFERROR(VLOOKUP(B9449,'2017_GT Roster'!$B$6:$H$21,7, FALSE), "NO MATCH!!!")</f>
        <v>4</v>
      </c>
      <c r="E9449" s="24">
        <f>IFERROR(VLOOKUP(GAME_JUMP_REPORT_CONSOLIDATED!C9449,GAME_INDEX!$A$7:$E$34,5,FALSE), "NO MATCH")</f>
        <v>1026</v>
      </c>
      <c r="F9449" s="24" t="str">
        <f>IFERROR(VLOOKUP(C9449,GAME_INDEX!$A$7:$E$34,4,FALSE), "NO MATCH!!!")</f>
        <v>Pittsburgh</v>
      </c>
      <c r="G9449" t="s">
        <v>9429</v>
      </c>
      <c r="H9449" s="1">
        <v>43058</v>
      </c>
      <c r="I9449">
        <v>6210</v>
      </c>
      <c r="J9449" t="s">
        <v>7</v>
      </c>
      <c r="K9449" t="s">
        <v>3262</v>
      </c>
      <c r="L9449">
        <v>25</v>
      </c>
    </row>
    <row r="9450" spans="1:12" x14ac:dyDescent="0.55000000000000004">
      <c r="A9450" s="24" t="str">
        <f t="shared" si="148"/>
        <v>10269</v>
      </c>
      <c r="B9450" s="24" t="s">
        <v>27</v>
      </c>
      <c r="C9450" s="25">
        <v>43058</v>
      </c>
      <c r="D9450" s="24">
        <f>IFERROR(VLOOKUP(B9450,'2017_GT Roster'!$B$6:$H$21,7, FALSE), "NO MATCH!!!")</f>
        <v>9</v>
      </c>
      <c r="E9450" s="24">
        <f>IFERROR(VLOOKUP(GAME_JUMP_REPORT_CONSOLIDATED!C9450,GAME_INDEX!$A$7:$E$34,5,FALSE), "NO MATCH")</f>
        <v>1026</v>
      </c>
      <c r="F9450" s="24" t="str">
        <f>IFERROR(VLOOKUP(C9450,GAME_INDEX!$A$7:$E$34,4,FALSE), "NO MATCH!!!")</f>
        <v>Pittsburgh</v>
      </c>
      <c r="G9450" t="s">
        <v>9430</v>
      </c>
      <c r="H9450" s="1">
        <v>43058</v>
      </c>
      <c r="I9450">
        <v>6210</v>
      </c>
      <c r="J9450" t="s">
        <v>7</v>
      </c>
      <c r="K9450" t="s">
        <v>27</v>
      </c>
      <c r="L9450">
        <v>13</v>
      </c>
    </row>
    <row r="9451" spans="1:12" x14ac:dyDescent="0.55000000000000004">
      <c r="A9451" s="24" t="str">
        <f t="shared" si="148"/>
        <v>102611</v>
      </c>
      <c r="B9451" s="24" t="s">
        <v>14</v>
      </c>
      <c r="C9451" s="25">
        <v>43058</v>
      </c>
      <c r="D9451" s="24">
        <f>IFERROR(VLOOKUP(B9451,'2017_GT Roster'!$B$6:$H$21,7, FALSE), "NO MATCH!!!")</f>
        <v>11</v>
      </c>
      <c r="E9451" s="24">
        <f>IFERROR(VLOOKUP(GAME_JUMP_REPORT_CONSOLIDATED!C9451,GAME_INDEX!$A$7:$E$34,5,FALSE), "NO MATCH")</f>
        <v>1026</v>
      </c>
      <c r="F9451" s="24" t="str">
        <f>IFERROR(VLOOKUP(C9451,GAME_INDEX!$A$7:$E$34,4,FALSE), "NO MATCH!!!")</f>
        <v>Pittsburgh</v>
      </c>
      <c r="G9451" t="s">
        <v>9431</v>
      </c>
      <c r="H9451" s="1">
        <v>43058</v>
      </c>
      <c r="I9451">
        <v>6230</v>
      </c>
      <c r="J9451" t="s">
        <v>7</v>
      </c>
      <c r="K9451" t="s">
        <v>14</v>
      </c>
      <c r="L9451">
        <v>15</v>
      </c>
    </row>
    <row r="9452" spans="1:12" x14ac:dyDescent="0.55000000000000004">
      <c r="A9452" s="24" t="str">
        <f t="shared" si="148"/>
        <v>102611</v>
      </c>
      <c r="B9452" s="24" t="s">
        <v>14</v>
      </c>
      <c r="C9452" s="25">
        <v>43058</v>
      </c>
      <c r="D9452" s="24">
        <f>IFERROR(VLOOKUP(B9452,'2017_GT Roster'!$B$6:$H$21,7, FALSE), "NO MATCH!!!")</f>
        <v>11</v>
      </c>
      <c r="E9452" s="24">
        <f>IFERROR(VLOOKUP(GAME_JUMP_REPORT_CONSOLIDATED!C9452,GAME_INDEX!$A$7:$E$34,5,FALSE), "NO MATCH")</f>
        <v>1026</v>
      </c>
      <c r="F9452" s="24" t="str">
        <f>IFERROR(VLOOKUP(C9452,GAME_INDEX!$A$7:$E$34,4,FALSE), "NO MATCH!!!")</f>
        <v>Pittsburgh</v>
      </c>
      <c r="G9452" t="s">
        <v>9432</v>
      </c>
      <c r="H9452" s="1">
        <v>43058</v>
      </c>
      <c r="I9452">
        <v>6250</v>
      </c>
      <c r="J9452" t="s">
        <v>7</v>
      </c>
      <c r="K9452" t="s">
        <v>14</v>
      </c>
      <c r="L9452">
        <v>17.3</v>
      </c>
    </row>
    <row r="9453" spans="1:12" x14ac:dyDescent="0.55000000000000004">
      <c r="A9453" s="24" t="str">
        <f t="shared" si="148"/>
        <v>102614</v>
      </c>
      <c r="B9453" s="24" t="s">
        <v>10</v>
      </c>
      <c r="C9453" s="25">
        <v>43058</v>
      </c>
      <c r="D9453" s="24">
        <f>IFERROR(VLOOKUP(B9453,'2017_GT Roster'!$B$6:$H$21,7, FALSE), "NO MATCH!!!")</f>
        <v>14</v>
      </c>
      <c r="E9453" s="24">
        <f>IFERROR(VLOOKUP(GAME_JUMP_REPORT_CONSOLIDATED!C9453,GAME_INDEX!$A$7:$E$34,5,FALSE), "NO MATCH")</f>
        <v>1026</v>
      </c>
      <c r="F9453" s="24" t="str">
        <f>IFERROR(VLOOKUP(C9453,GAME_INDEX!$A$7:$E$34,4,FALSE), "NO MATCH!!!")</f>
        <v>Pittsburgh</v>
      </c>
      <c r="G9453" t="s">
        <v>9433</v>
      </c>
      <c r="H9453" s="1">
        <v>43058</v>
      </c>
      <c r="I9453">
        <v>6251</v>
      </c>
      <c r="J9453" t="s">
        <v>7</v>
      </c>
      <c r="K9453" t="s">
        <v>10</v>
      </c>
      <c r="L9453">
        <v>19.100000000000001</v>
      </c>
    </row>
    <row r="9454" spans="1:12" x14ac:dyDescent="0.55000000000000004">
      <c r="A9454" s="24" t="str">
        <f t="shared" si="148"/>
        <v>10264</v>
      </c>
      <c r="B9454" s="24" t="s">
        <v>3262</v>
      </c>
      <c r="C9454" s="25">
        <v>43058</v>
      </c>
      <c r="D9454" s="24">
        <f>IFERROR(VLOOKUP(B9454,'2017_GT Roster'!$B$6:$H$21,7, FALSE), "NO MATCH!!!")</f>
        <v>4</v>
      </c>
      <c r="E9454" s="24">
        <f>IFERROR(VLOOKUP(GAME_JUMP_REPORT_CONSOLIDATED!C9454,GAME_INDEX!$A$7:$E$34,5,FALSE), "NO MATCH")</f>
        <v>1026</v>
      </c>
      <c r="F9454" s="24" t="str">
        <f>IFERROR(VLOOKUP(C9454,GAME_INDEX!$A$7:$E$34,4,FALSE), "NO MATCH!!!")</f>
        <v>Pittsburgh</v>
      </c>
      <c r="G9454" t="s">
        <v>9434</v>
      </c>
      <c r="H9454" s="1">
        <v>43058</v>
      </c>
      <c r="I9454">
        <v>6255</v>
      </c>
      <c r="J9454" t="s">
        <v>7</v>
      </c>
      <c r="K9454" t="s">
        <v>3262</v>
      </c>
      <c r="L9454">
        <v>22.3</v>
      </c>
    </row>
    <row r="9455" spans="1:12" x14ac:dyDescent="0.55000000000000004">
      <c r="A9455" s="24" t="str">
        <f t="shared" si="148"/>
        <v>102614</v>
      </c>
      <c r="B9455" s="24" t="s">
        <v>10</v>
      </c>
      <c r="C9455" s="25">
        <v>43058</v>
      </c>
      <c r="D9455" s="24">
        <f>IFERROR(VLOOKUP(B9455,'2017_GT Roster'!$B$6:$H$21,7, FALSE), "NO MATCH!!!")</f>
        <v>14</v>
      </c>
      <c r="E9455" s="24">
        <f>IFERROR(VLOOKUP(GAME_JUMP_REPORT_CONSOLIDATED!C9455,GAME_INDEX!$A$7:$E$34,5,FALSE), "NO MATCH")</f>
        <v>1026</v>
      </c>
      <c r="F9455" s="24" t="str">
        <f>IFERROR(VLOOKUP(C9455,GAME_INDEX!$A$7:$E$34,4,FALSE), "NO MATCH!!!")</f>
        <v>Pittsburgh</v>
      </c>
      <c r="G9455" t="s">
        <v>9435</v>
      </c>
      <c r="H9455" s="1">
        <v>43058</v>
      </c>
      <c r="I9455">
        <v>6272</v>
      </c>
      <c r="J9455" t="s">
        <v>7</v>
      </c>
      <c r="K9455" t="s">
        <v>10</v>
      </c>
      <c r="L9455">
        <v>21.7</v>
      </c>
    </row>
    <row r="9456" spans="1:12" x14ac:dyDescent="0.55000000000000004">
      <c r="A9456" s="24" t="str">
        <f t="shared" si="148"/>
        <v>10264</v>
      </c>
      <c r="B9456" s="24" t="s">
        <v>3262</v>
      </c>
      <c r="C9456" s="25">
        <v>43058</v>
      </c>
      <c r="D9456" s="24">
        <f>IFERROR(VLOOKUP(B9456,'2017_GT Roster'!$B$6:$H$21,7, FALSE), "NO MATCH!!!")</f>
        <v>4</v>
      </c>
      <c r="E9456" s="24">
        <f>IFERROR(VLOOKUP(GAME_JUMP_REPORT_CONSOLIDATED!C9456,GAME_INDEX!$A$7:$E$34,5,FALSE), "NO MATCH")</f>
        <v>1026</v>
      </c>
      <c r="F9456" s="24" t="str">
        <f>IFERROR(VLOOKUP(C9456,GAME_INDEX!$A$7:$E$34,4,FALSE), "NO MATCH!!!")</f>
        <v>Pittsburgh</v>
      </c>
      <c r="G9456" t="s">
        <v>9436</v>
      </c>
      <c r="H9456" s="1">
        <v>43058</v>
      </c>
      <c r="I9456">
        <v>6275</v>
      </c>
      <c r="J9456" t="s">
        <v>7</v>
      </c>
      <c r="K9456" t="s">
        <v>3262</v>
      </c>
      <c r="L9456">
        <v>12</v>
      </c>
    </row>
    <row r="9457" spans="1:12" x14ac:dyDescent="0.55000000000000004">
      <c r="A9457" s="24" t="str">
        <f t="shared" si="148"/>
        <v>102633</v>
      </c>
      <c r="B9457" s="24" t="s">
        <v>32</v>
      </c>
      <c r="C9457" s="25">
        <v>43058</v>
      </c>
      <c r="D9457" s="24">
        <f>IFERROR(VLOOKUP(B9457,'2017_GT Roster'!$B$6:$H$21,7, FALSE), "NO MATCH!!!")</f>
        <v>33</v>
      </c>
      <c r="E9457" s="24">
        <f>IFERROR(VLOOKUP(GAME_JUMP_REPORT_CONSOLIDATED!C9457,GAME_INDEX!$A$7:$E$34,5,FALSE), "NO MATCH")</f>
        <v>1026</v>
      </c>
      <c r="F9457" s="24" t="str">
        <f>IFERROR(VLOOKUP(C9457,GAME_INDEX!$A$7:$E$34,4,FALSE), "NO MATCH!!!")</f>
        <v>Pittsburgh</v>
      </c>
      <c r="G9457" t="s">
        <v>9437</v>
      </c>
      <c r="H9457" s="1">
        <v>43058</v>
      </c>
      <c r="I9457">
        <v>6276</v>
      </c>
      <c r="J9457" t="s">
        <v>7</v>
      </c>
      <c r="K9457" t="s">
        <v>32</v>
      </c>
      <c r="L9457">
        <v>10.5</v>
      </c>
    </row>
    <row r="9458" spans="1:12" x14ac:dyDescent="0.55000000000000004">
      <c r="A9458" s="24" t="str">
        <f t="shared" si="148"/>
        <v>10269</v>
      </c>
      <c r="B9458" s="24" t="s">
        <v>27</v>
      </c>
      <c r="C9458" s="25">
        <v>43058</v>
      </c>
      <c r="D9458" s="24">
        <f>IFERROR(VLOOKUP(B9458,'2017_GT Roster'!$B$6:$H$21,7, FALSE), "NO MATCH!!!")</f>
        <v>9</v>
      </c>
      <c r="E9458" s="24">
        <f>IFERROR(VLOOKUP(GAME_JUMP_REPORT_CONSOLIDATED!C9458,GAME_INDEX!$A$7:$E$34,5,FALSE), "NO MATCH")</f>
        <v>1026</v>
      </c>
      <c r="F9458" s="24" t="str">
        <f>IFERROR(VLOOKUP(C9458,GAME_INDEX!$A$7:$E$34,4,FALSE), "NO MATCH!!!")</f>
        <v>Pittsburgh</v>
      </c>
      <c r="G9458" t="s">
        <v>9438</v>
      </c>
      <c r="H9458" s="1">
        <v>43058</v>
      </c>
      <c r="I9458">
        <v>6276</v>
      </c>
      <c r="J9458" t="s">
        <v>7</v>
      </c>
      <c r="K9458" t="s">
        <v>27</v>
      </c>
      <c r="L9458">
        <v>13.6</v>
      </c>
    </row>
    <row r="9459" spans="1:12" x14ac:dyDescent="0.55000000000000004">
      <c r="A9459" s="24" t="str">
        <f t="shared" si="148"/>
        <v>102633</v>
      </c>
      <c r="B9459" s="24" t="s">
        <v>32</v>
      </c>
      <c r="C9459" s="25">
        <v>43058</v>
      </c>
      <c r="D9459" s="24">
        <f>IFERROR(VLOOKUP(B9459,'2017_GT Roster'!$B$6:$H$21,7, FALSE), "NO MATCH!!!")</f>
        <v>33</v>
      </c>
      <c r="E9459" s="24">
        <f>IFERROR(VLOOKUP(GAME_JUMP_REPORT_CONSOLIDATED!C9459,GAME_INDEX!$A$7:$E$34,5,FALSE), "NO MATCH")</f>
        <v>1026</v>
      </c>
      <c r="F9459" s="24" t="str">
        <f>IFERROR(VLOOKUP(C9459,GAME_INDEX!$A$7:$E$34,4,FALSE), "NO MATCH!!!")</f>
        <v>Pittsburgh</v>
      </c>
      <c r="G9459" t="s">
        <v>9439</v>
      </c>
      <c r="H9459" s="1">
        <v>43058</v>
      </c>
      <c r="I9459">
        <v>6280</v>
      </c>
      <c r="J9459" t="s">
        <v>7</v>
      </c>
      <c r="K9459" t="s">
        <v>32</v>
      </c>
      <c r="L9459">
        <v>17.3</v>
      </c>
    </row>
    <row r="9460" spans="1:12" x14ac:dyDescent="0.55000000000000004">
      <c r="A9460" s="24" t="str">
        <f t="shared" si="148"/>
        <v>102611</v>
      </c>
      <c r="B9460" s="24" t="s">
        <v>14</v>
      </c>
      <c r="C9460" s="25">
        <v>43058</v>
      </c>
      <c r="D9460" s="24">
        <f>IFERROR(VLOOKUP(B9460,'2017_GT Roster'!$B$6:$H$21,7, FALSE), "NO MATCH!!!")</f>
        <v>11</v>
      </c>
      <c r="E9460" s="24">
        <f>IFERROR(VLOOKUP(GAME_JUMP_REPORT_CONSOLIDATED!C9460,GAME_INDEX!$A$7:$E$34,5,FALSE), "NO MATCH")</f>
        <v>1026</v>
      </c>
      <c r="F9460" s="24" t="str">
        <f>IFERROR(VLOOKUP(C9460,GAME_INDEX!$A$7:$E$34,4,FALSE), "NO MATCH!!!")</f>
        <v>Pittsburgh</v>
      </c>
      <c r="G9460" t="s">
        <v>9440</v>
      </c>
      <c r="H9460" s="1">
        <v>43058</v>
      </c>
      <c r="I9460">
        <v>6282</v>
      </c>
      <c r="J9460" t="s">
        <v>7</v>
      </c>
      <c r="K9460" t="s">
        <v>14</v>
      </c>
      <c r="L9460">
        <v>12.1</v>
      </c>
    </row>
    <row r="9461" spans="1:12" x14ac:dyDescent="0.55000000000000004">
      <c r="A9461" s="24" t="str">
        <f t="shared" si="148"/>
        <v>10264</v>
      </c>
      <c r="B9461" s="24" t="s">
        <v>3262</v>
      </c>
      <c r="C9461" s="25">
        <v>43058</v>
      </c>
      <c r="D9461" s="24">
        <f>IFERROR(VLOOKUP(B9461,'2017_GT Roster'!$B$6:$H$21,7, FALSE), "NO MATCH!!!")</f>
        <v>4</v>
      </c>
      <c r="E9461" s="24">
        <f>IFERROR(VLOOKUP(GAME_JUMP_REPORT_CONSOLIDATED!C9461,GAME_INDEX!$A$7:$E$34,5,FALSE), "NO MATCH")</f>
        <v>1026</v>
      </c>
      <c r="F9461" s="24" t="str">
        <f>IFERROR(VLOOKUP(C9461,GAME_INDEX!$A$7:$E$34,4,FALSE), "NO MATCH!!!")</f>
        <v>Pittsburgh</v>
      </c>
      <c r="G9461" t="s">
        <v>9441</v>
      </c>
      <c r="H9461" s="1">
        <v>43058</v>
      </c>
      <c r="I9461">
        <v>6282</v>
      </c>
      <c r="J9461" t="s">
        <v>7</v>
      </c>
      <c r="K9461" t="s">
        <v>3262</v>
      </c>
      <c r="L9461">
        <v>20.5</v>
      </c>
    </row>
    <row r="9462" spans="1:12" x14ac:dyDescent="0.55000000000000004">
      <c r="A9462" s="24" t="str">
        <f t="shared" si="148"/>
        <v>102633</v>
      </c>
      <c r="B9462" s="24" t="s">
        <v>32</v>
      </c>
      <c r="C9462" s="25">
        <v>43058</v>
      </c>
      <c r="D9462" s="24">
        <f>IFERROR(VLOOKUP(B9462,'2017_GT Roster'!$B$6:$H$21,7, FALSE), "NO MATCH!!!")</f>
        <v>33</v>
      </c>
      <c r="E9462" s="24">
        <f>IFERROR(VLOOKUP(GAME_JUMP_REPORT_CONSOLIDATED!C9462,GAME_INDEX!$A$7:$E$34,5,FALSE), "NO MATCH")</f>
        <v>1026</v>
      </c>
      <c r="F9462" s="24" t="str">
        <f>IFERROR(VLOOKUP(C9462,GAME_INDEX!$A$7:$E$34,4,FALSE), "NO MATCH!!!")</f>
        <v>Pittsburgh</v>
      </c>
      <c r="G9462" t="s">
        <v>9442</v>
      </c>
      <c r="H9462" s="1">
        <v>43058</v>
      </c>
      <c r="I9462">
        <v>6302</v>
      </c>
      <c r="J9462" t="s">
        <v>7</v>
      </c>
      <c r="K9462" t="s">
        <v>32</v>
      </c>
      <c r="L9462">
        <v>20.3</v>
      </c>
    </row>
    <row r="9463" spans="1:12" x14ac:dyDescent="0.55000000000000004">
      <c r="A9463" s="24" t="str">
        <f t="shared" si="148"/>
        <v>102611</v>
      </c>
      <c r="B9463" s="24" t="s">
        <v>14</v>
      </c>
      <c r="C9463" s="25">
        <v>43058</v>
      </c>
      <c r="D9463" s="24">
        <f>IFERROR(VLOOKUP(B9463,'2017_GT Roster'!$B$6:$H$21,7, FALSE), "NO MATCH!!!")</f>
        <v>11</v>
      </c>
      <c r="E9463" s="24">
        <f>IFERROR(VLOOKUP(GAME_JUMP_REPORT_CONSOLIDATED!C9463,GAME_INDEX!$A$7:$E$34,5,FALSE), "NO MATCH")</f>
        <v>1026</v>
      </c>
      <c r="F9463" s="24" t="str">
        <f>IFERROR(VLOOKUP(C9463,GAME_INDEX!$A$7:$E$34,4,FALSE), "NO MATCH!!!")</f>
        <v>Pittsburgh</v>
      </c>
      <c r="G9463" t="s">
        <v>9443</v>
      </c>
      <c r="H9463" s="1">
        <v>43058</v>
      </c>
      <c r="I9463">
        <v>6308</v>
      </c>
      <c r="J9463" t="s">
        <v>7</v>
      </c>
      <c r="K9463" t="s">
        <v>14</v>
      </c>
      <c r="L9463">
        <v>22.7</v>
      </c>
    </row>
    <row r="9464" spans="1:12" x14ac:dyDescent="0.55000000000000004">
      <c r="A9464" s="24" t="str">
        <f t="shared" si="148"/>
        <v>102633</v>
      </c>
      <c r="B9464" s="24" t="s">
        <v>32</v>
      </c>
      <c r="C9464" s="25">
        <v>43058</v>
      </c>
      <c r="D9464" s="24">
        <f>IFERROR(VLOOKUP(B9464,'2017_GT Roster'!$B$6:$H$21,7, FALSE), "NO MATCH!!!")</f>
        <v>33</v>
      </c>
      <c r="E9464" s="24">
        <f>IFERROR(VLOOKUP(GAME_JUMP_REPORT_CONSOLIDATED!C9464,GAME_INDEX!$A$7:$E$34,5,FALSE), "NO MATCH")</f>
        <v>1026</v>
      </c>
      <c r="F9464" s="24" t="str">
        <f>IFERROR(VLOOKUP(C9464,GAME_INDEX!$A$7:$E$34,4,FALSE), "NO MATCH!!!")</f>
        <v>Pittsburgh</v>
      </c>
      <c r="G9464" t="s">
        <v>9444</v>
      </c>
      <c r="H9464" s="1">
        <v>43058</v>
      </c>
      <c r="I9464">
        <v>6314</v>
      </c>
      <c r="J9464" t="s">
        <v>7</v>
      </c>
      <c r="K9464" t="s">
        <v>32</v>
      </c>
      <c r="L9464">
        <v>16.5</v>
      </c>
    </row>
    <row r="9465" spans="1:12" x14ac:dyDescent="0.55000000000000004">
      <c r="A9465" s="24" t="str">
        <f t="shared" si="148"/>
        <v>102633</v>
      </c>
      <c r="B9465" s="24" t="s">
        <v>32</v>
      </c>
      <c r="C9465" s="25">
        <v>43058</v>
      </c>
      <c r="D9465" s="24">
        <f>IFERROR(VLOOKUP(B9465,'2017_GT Roster'!$B$6:$H$21,7, FALSE), "NO MATCH!!!")</f>
        <v>33</v>
      </c>
      <c r="E9465" s="24">
        <f>IFERROR(VLOOKUP(GAME_JUMP_REPORT_CONSOLIDATED!C9465,GAME_INDEX!$A$7:$E$34,5,FALSE), "NO MATCH")</f>
        <v>1026</v>
      </c>
      <c r="F9465" s="24" t="str">
        <f>IFERROR(VLOOKUP(C9465,GAME_INDEX!$A$7:$E$34,4,FALSE), "NO MATCH!!!")</f>
        <v>Pittsburgh</v>
      </c>
      <c r="G9465" t="s">
        <v>9445</v>
      </c>
      <c r="H9465" s="1">
        <v>43058</v>
      </c>
      <c r="I9465">
        <v>6315</v>
      </c>
      <c r="J9465" t="s">
        <v>7</v>
      </c>
      <c r="K9465" t="s">
        <v>32</v>
      </c>
      <c r="L9465">
        <v>5.5</v>
      </c>
    </row>
    <row r="9466" spans="1:12" x14ac:dyDescent="0.55000000000000004">
      <c r="A9466" s="24" t="str">
        <f t="shared" si="148"/>
        <v>102614</v>
      </c>
      <c r="B9466" s="24" t="s">
        <v>10</v>
      </c>
      <c r="C9466" s="25">
        <v>43058</v>
      </c>
      <c r="D9466" s="24">
        <f>IFERROR(VLOOKUP(B9466,'2017_GT Roster'!$B$6:$H$21,7, FALSE), "NO MATCH!!!")</f>
        <v>14</v>
      </c>
      <c r="E9466" s="24">
        <f>IFERROR(VLOOKUP(GAME_JUMP_REPORT_CONSOLIDATED!C9466,GAME_INDEX!$A$7:$E$34,5,FALSE), "NO MATCH")</f>
        <v>1026</v>
      </c>
      <c r="F9466" s="24" t="str">
        <f>IFERROR(VLOOKUP(C9466,GAME_INDEX!$A$7:$E$34,4,FALSE), "NO MATCH!!!")</f>
        <v>Pittsburgh</v>
      </c>
      <c r="G9466" t="s">
        <v>9446</v>
      </c>
      <c r="H9466" s="1">
        <v>43058</v>
      </c>
      <c r="I9466">
        <v>6319</v>
      </c>
      <c r="J9466" t="s">
        <v>7</v>
      </c>
      <c r="K9466" t="s">
        <v>10</v>
      </c>
      <c r="L9466">
        <v>16.399999999999999</v>
      </c>
    </row>
    <row r="9467" spans="1:12" x14ac:dyDescent="0.55000000000000004">
      <c r="A9467" s="24" t="str">
        <f t="shared" si="148"/>
        <v>10264</v>
      </c>
      <c r="B9467" s="24" t="s">
        <v>3262</v>
      </c>
      <c r="C9467" s="25">
        <v>43058</v>
      </c>
      <c r="D9467" s="24">
        <f>IFERROR(VLOOKUP(B9467,'2017_GT Roster'!$B$6:$H$21,7, FALSE), "NO MATCH!!!")</f>
        <v>4</v>
      </c>
      <c r="E9467" s="24">
        <f>IFERROR(VLOOKUP(GAME_JUMP_REPORT_CONSOLIDATED!C9467,GAME_INDEX!$A$7:$E$34,5,FALSE), "NO MATCH")</f>
        <v>1026</v>
      </c>
      <c r="F9467" s="24" t="str">
        <f>IFERROR(VLOOKUP(C9467,GAME_INDEX!$A$7:$E$34,4,FALSE), "NO MATCH!!!")</f>
        <v>Pittsburgh</v>
      </c>
      <c r="G9467" t="s">
        <v>9447</v>
      </c>
      <c r="H9467" s="1">
        <v>43058</v>
      </c>
      <c r="I9467">
        <v>6323</v>
      </c>
      <c r="J9467" t="s">
        <v>7</v>
      </c>
      <c r="K9467" t="s">
        <v>3262</v>
      </c>
      <c r="L9467">
        <v>18.399999999999999</v>
      </c>
    </row>
    <row r="9468" spans="1:12" x14ac:dyDescent="0.55000000000000004">
      <c r="A9468" s="24" t="str">
        <f t="shared" si="148"/>
        <v>10264</v>
      </c>
      <c r="B9468" s="24" t="s">
        <v>3262</v>
      </c>
      <c r="C9468" s="25">
        <v>43058</v>
      </c>
      <c r="D9468" s="24">
        <f>IFERROR(VLOOKUP(B9468,'2017_GT Roster'!$B$6:$H$21,7, FALSE), "NO MATCH!!!")</f>
        <v>4</v>
      </c>
      <c r="E9468" s="24">
        <f>IFERROR(VLOOKUP(GAME_JUMP_REPORT_CONSOLIDATED!C9468,GAME_INDEX!$A$7:$E$34,5,FALSE), "NO MATCH")</f>
        <v>1026</v>
      </c>
      <c r="F9468" s="24" t="str">
        <f>IFERROR(VLOOKUP(C9468,GAME_INDEX!$A$7:$E$34,4,FALSE), "NO MATCH!!!")</f>
        <v>Pittsburgh</v>
      </c>
      <c r="G9468" t="s">
        <v>9448</v>
      </c>
      <c r="H9468" s="1">
        <v>43058</v>
      </c>
      <c r="I9468">
        <v>6390</v>
      </c>
      <c r="J9468" t="s">
        <v>7</v>
      </c>
      <c r="K9468" t="s">
        <v>3262</v>
      </c>
      <c r="L9468">
        <v>14.4</v>
      </c>
    </row>
    <row r="9469" spans="1:12" x14ac:dyDescent="0.55000000000000004">
      <c r="A9469" s="24" t="str">
        <f t="shared" si="148"/>
        <v>10269</v>
      </c>
      <c r="B9469" s="24" t="s">
        <v>27</v>
      </c>
      <c r="C9469" s="25">
        <v>43058</v>
      </c>
      <c r="D9469" s="24">
        <f>IFERROR(VLOOKUP(B9469,'2017_GT Roster'!$B$6:$H$21,7, FALSE), "NO MATCH!!!")</f>
        <v>9</v>
      </c>
      <c r="E9469" s="24">
        <f>IFERROR(VLOOKUP(GAME_JUMP_REPORT_CONSOLIDATED!C9469,GAME_INDEX!$A$7:$E$34,5,FALSE), "NO MATCH")</f>
        <v>1026</v>
      </c>
      <c r="F9469" s="24" t="str">
        <f>IFERROR(VLOOKUP(C9469,GAME_INDEX!$A$7:$E$34,4,FALSE), "NO MATCH!!!")</f>
        <v>Pittsburgh</v>
      </c>
      <c r="G9469" t="s">
        <v>9449</v>
      </c>
      <c r="H9469" s="1">
        <v>43058</v>
      </c>
      <c r="I9469">
        <v>6390</v>
      </c>
      <c r="J9469" t="s">
        <v>7</v>
      </c>
      <c r="K9469" t="s">
        <v>27</v>
      </c>
      <c r="L9469">
        <v>13.3</v>
      </c>
    </row>
    <row r="9470" spans="1:12" x14ac:dyDescent="0.55000000000000004">
      <c r="A9470" s="24" t="str">
        <f t="shared" si="148"/>
        <v>102614</v>
      </c>
      <c r="B9470" s="24" t="s">
        <v>10</v>
      </c>
      <c r="C9470" s="25">
        <v>43058</v>
      </c>
      <c r="D9470" s="24">
        <f>IFERROR(VLOOKUP(B9470,'2017_GT Roster'!$B$6:$H$21,7, FALSE), "NO MATCH!!!")</f>
        <v>14</v>
      </c>
      <c r="E9470" s="24">
        <f>IFERROR(VLOOKUP(GAME_JUMP_REPORT_CONSOLIDATED!C9470,GAME_INDEX!$A$7:$E$34,5,FALSE), "NO MATCH")</f>
        <v>1026</v>
      </c>
      <c r="F9470" s="24" t="str">
        <f>IFERROR(VLOOKUP(C9470,GAME_INDEX!$A$7:$E$34,4,FALSE), "NO MATCH!!!")</f>
        <v>Pittsburgh</v>
      </c>
      <c r="G9470" t="s">
        <v>9450</v>
      </c>
      <c r="H9470" s="1">
        <v>43058</v>
      </c>
      <c r="I9470">
        <v>6391</v>
      </c>
      <c r="J9470" t="s">
        <v>7</v>
      </c>
      <c r="K9470" t="s">
        <v>10</v>
      </c>
      <c r="L9470">
        <v>17</v>
      </c>
    </row>
    <row r="9471" spans="1:12" x14ac:dyDescent="0.55000000000000004">
      <c r="A9471" s="24" t="str">
        <f t="shared" si="148"/>
        <v>10263</v>
      </c>
      <c r="B9471" s="24" t="s">
        <v>3344</v>
      </c>
      <c r="C9471" s="25">
        <v>43058</v>
      </c>
      <c r="D9471" s="24">
        <f>IFERROR(VLOOKUP(B9471,'2017_GT Roster'!$B$6:$H$21,7, FALSE), "NO MATCH!!!")</f>
        <v>3</v>
      </c>
      <c r="E9471" s="24">
        <f>IFERROR(VLOOKUP(GAME_JUMP_REPORT_CONSOLIDATED!C9471,GAME_INDEX!$A$7:$E$34,5,FALSE), "NO MATCH")</f>
        <v>1026</v>
      </c>
      <c r="F9471" s="24" t="str">
        <f>IFERROR(VLOOKUP(C9471,GAME_INDEX!$A$7:$E$34,4,FALSE), "NO MATCH!!!")</f>
        <v>Pittsburgh</v>
      </c>
      <c r="G9471" t="s">
        <v>9451</v>
      </c>
      <c r="H9471" s="1">
        <v>43058</v>
      </c>
      <c r="I9471">
        <v>6393</v>
      </c>
      <c r="J9471" t="s">
        <v>7</v>
      </c>
      <c r="K9471" t="s">
        <v>3344</v>
      </c>
      <c r="L9471">
        <v>8.6999999999999993</v>
      </c>
    </row>
    <row r="9472" spans="1:12" x14ac:dyDescent="0.55000000000000004">
      <c r="A9472" s="24" t="str">
        <f t="shared" si="148"/>
        <v>10263</v>
      </c>
      <c r="B9472" s="24" t="s">
        <v>3344</v>
      </c>
      <c r="C9472" s="25">
        <v>43058</v>
      </c>
      <c r="D9472" s="24">
        <f>IFERROR(VLOOKUP(B9472,'2017_GT Roster'!$B$6:$H$21,7, FALSE), "NO MATCH!!!")</f>
        <v>3</v>
      </c>
      <c r="E9472" s="24">
        <f>IFERROR(VLOOKUP(GAME_JUMP_REPORT_CONSOLIDATED!C9472,GAME_INDEX!$A$7:$E$34,5,FALSE), "NO MATCH")</f>
        <v>1026</v>
      </c>
      <c r="F9472" s="24" t="str">
        <f>IFERROR(VLOOKUP(C9472,GAME_INDEX!$A$7:$E$34,4,FALSE), "NO MATCH!!!")</f>
        <v>Pittsburgh</v>
      </c>
      <c r="G9472" t="s">
        <v>9452</v>
      </c>
      <c r="H9472" s="1">
        <v>43058</v>
      </c>
      <c r="I9472">
        <v>6394</v>
      </c>
      <c r="J9472" t="s">
        <v>7</v>
      </c>
      <c r="K9472" t="s">
        <v>3344</v>
      </c>
      <c r="L9472">
        <v>8.1</v>
      </c>
    </row>
    <row r="9473" spans="1:12" x14ac:dyDescent="0.55000000000000004">
      <c r="A9473" s="24" t="str">
        <f t="shared" si="148"/>
        <v>10264</v>
      </c>
      <c r="B9473" s="24" t="s">
        <v>3262</v>
      </c>
      <c r="C9473" s="25">
        <v>43058</v>
      </c>
      <c r="D9473" s="24">
        <f>IFERROR(VLOOKUP(B9473,'2017_GT Roster'!$B$6:$H$21,7, FALSE), "NO MATCH!!!")</f>
        <v>4</v>
      </c>
      <c r="E9473" s="24">
        <f>IFERROR(VLOOKUP(GAME_JUMP_REPORT_CONSOLIDATED!C9473,GAME_INDEX!$A$7:$E$34,5,FALSE), "NO MATCH")</f>
        <v>1026</v>
      </c>
      <c r="F9473" s="24" t="str">
        <f>IFERROR(VLOOKUP(C9473,GAME_INDEX!$A$7:$E$34,4,FALSE), "NO MATCH!!!")</f>
        <v>Pittsburgh</v>
      </c>
      <c r="G9473" t="s">
        <v>9453</v>
      </c>
      <c r="H9473" s="1">
        <v>43058</v>
      </c>
      <c r="I9473">
        <v>6394</v>
      </c>
      <c r="J9473" t="s">
        <v>7</v>
      </c>
      <c r="K9473" t="s">
        <v>3262</v>
      </c>
      <c r="L9473">
        <v>21.1</v>
      </c>
    </row>
    <row r="9474" spans="1:12" x14ac:dyDescent="0.55000000000000004">
      <c r="A9474" s="24" t="str">
        <f t="shared" si="148"/>
        <v>10268</v>
      </c>
      <c r="B9474" s="24" t="s">
        <v>34</v>
      </c>
      <c r="C9474" s="25">
        <v>43058</v>
      </c>
      <c r="D9474" s="24">
        <f>IFERROR(VLOOKUP(B9474,'2017_GT Roster'!$B$6:$H$21,7, FALSE), "NO MATCH!!!")</f>
        <v>8</v>
      </c>
      <c r="E9474" s="24">
        <f>IFERROR(VLOOKUP(GAME_JUMP_REPORT_CONSOLIDATED!C9474,GAME_INDEX!$A$7:$E$34,5,FALSE), "NO MATCH")</f>
        <v>1026</v>
      </c>
      <c r="F9474" s="24" t="str">
        <f>IFERROR(VLOOKUP(C9474,GAME_INDEX!$A$7:$E$34,4,FALSE), "NO MATCH!!!")</f>
        <v>Pittsburgh</v>
      </c>
      <c r="G9474" t="s">
        <v>9454</v>
      </c>
      <c r="H9474" s="1">
        <v>43058</v>
      </c>
      <c r="I9474">
        <v>6397</v>
      </c>
      <c r="J9474" t="s">
        <v>7</v>
      </c>
      <c r="K9474" t="s">
        <v>34</v>
      </c>
      <c r="L9474">
        <v>10.6</v>
      </c>
    </row>
    <row r="9475" spans="1:12" x14ac:dyDescent="0.55000000000000004">
      <c r="A9475" s="24" t="str">
        <f t="shared" si="148"/>
        <v>102633</v>
      </c>
      <c r="B9475" s="24" t="s">
        <v>32</v>
      </c>
      <c r="C9475" s="25">
        <v>43058</v>
      </c>
      <c r="D9475" s="24">
        <f>IFERROR(VLOOKUP(B9475,'2017_GT Roster'!$B$6:$H$21,7, FALSE), "NO MATCH!!!")</f>
        <v>33</v>
      </c>
      <c r="E9475" s="24">
        <f>IFERROR(VLOOKUP(GAME_JUMP_REPORT_CONSOLIDATED!C9475,GAME_INDEX!$A$7:$E$34,5,FALSE), "NO MATCH")</f>
        <v>1026</v>
      </c>
      <c r="F9475" s="24" t="str">
        <f>IFERROR(VLOOKUP(C9475,GAME_INDEX!$A$7:$E$34,4,FALSE), "NO MATCH!!!")</f>
        <v>Pittsburgh</v>
      </c>
      <c r="G9475" t="s">
        <v>9455</v>
      </c>
      <c r="H9475" s="1">
        <v>43058</v>
      </c>
      <c r="I9475">
        <v>6400</v>
      </c>
      <c r="J9475" t="s">
        <v>7</v>
      </c>
      <c r="K9475" t="s">
        <v>32</v>
      </c>
      <c r="L9475">
        <v>17.5</v>
      </c>
    </row>
    <row r="9476" spans="1:12" x14ac:dyDescent="0.55000000000000004">
      <c r="A9476" s="24" t="str">
        <f t="shared" si="148"/>
        <v>10264</v>
      </c>
      <c r="B9476" s="24" t="s">
        <v>3262</v>
      </c>
      <c r="C9476" s="25">
        <v>43058</v>
      </c>
      <c r="D9476" s="24">
        <f>IFERROR(VLOOKUP(B9476,'2017_GT Roster'!$B$6:$H$21,7, FALSE), "NO MATCH!!!")</f>
        <v>4</v>
      </c>
      <c r="E9476" s="24">
        <f>IFERROR(VLOOKUP(GAME_JUMP_REPORT_CONSOLIDATED!C9476,GAME_INDEX!$A$7:$E$34,5,FALSE), "NO MATCH")</f>
        <v>1026</v>
      </c>
      <c r="F9476" s="24" t="str">
        <f>IFERROR(VLOOKUP(C9476,GAME_INDEX!$A$7:$E$34,4,FALSE), "NO MATCH!!!")</f>
        <v>Pittsburgh</v>
      </c>
      <c r="G9476" t="s">
        <v>9456</v>
      </c>
      <c r="H9476" s="1">
        <v>43058</v>
      </c>
      <c r="I9476">
        <v>6402</v>
      </c>
      <c r="J9476" t="s">
        <v>7</v>
      </c>
      <c r="K9476" t="s">
        <v>3262</v>
      </c>
      <c r="L9476">
        <v>19.100000000000001</v>
      </c>
    </row>
    <row r="9477" spans="1:12" x14ac:dyDescent="0.55000000000000004">
      <c r="A9477" s="24" t="str">
        <f t="shared" si="148"/>
        <v>102633</v>
      </c>
      <c r="B9477" s="24" t="s">
        <v>32</v>
      </c>
      <c r="C9477" s="25">
        <v>43058</v>
      </c>
      <c r="D9477" s="24">
        <f>IFERROR(VLOOKUP(B9477,'2017_GT Roster'!$B$6:$H$21,7, FALSE), "NO MATCH!!!")</f>
        <v>33</v>
      </c>
      <c r="E9477" s="24">
        <f>IFERROR(VLOOKUP(GAME_JUMP_REPORT_CONSOLIDATED!C9477,GAME_INDEX!$A$7:$E$34,5,FALSE), "NO MATCH")</f>
        <v>1026</v>
      </c>
      <c r="F9477" s="24" t="str">
        <f>IFERROR(VLOOKUP(C9477,GAME_INDEX!$A$7:$E$34,4,FALSE), "NO MATCH!!!")</f>
        <v>Pittsburgh</v>
      </c>
      <c r="G9477" t="s">
        <v>9457</v>
      </c>
      <c r="H9477" s="1">
        <v>43058</v>
      </c>
      <c r="I9477">
        <v>6501</v>
      </c>
      <c r="J9477" t="s">
        <v>7</v>
      </c>
      <c r="K9477" t="s">
        <v>32</v>
      </c>
      <c r="L9477">
        <v>23.6</v>
      </c>
    </row>
    <row r="9478" spans="1:12" x14ac:dyDescent="0.55000000000000004">
      <c r="A9478" s="24" t="str">
        <f t="shared" si="148"/>
        <v>10264</v>
      </c>
      <c r="B9478" s="24" t="s">
        <v>3262</v>
      </c>
      <c r="C9478" s="25">
        <v>43058</v>
      </c>
      <c r="D9478" s="24">
        <f>IFERROR(VLOOKUP(B9478,'2017_GT Roster'!$B$6:$H$21,7, FALSE), "NO MATCH!!!")</f>
        <v>4</v>
      </c>
      <c r="E9478" s="24">
        <f>IFERROR(VLOOKUP(GAME_JUMP_REPORT_CONSOLIDATED!C9478,GAME_INDEX!$A$7:$E$34,5,FALSE), "NO MATCH")</f>
        <v>1026</v>
      </c>
      <c r="F9478" s="24" t="str">
        <f>IFERROR(VLOOKUP(C9478,GAME_INDEX!$A$7:$E$34,4,FALSE), "NO MATCH!!!")</f>
        <v>Pittsburgh</v>
      </c>
      <c r="G9478" t="s">
        <v>9458</v>
      </c>
      <c r="H9478" s="1">
        <v>43058</v>
      </c>
      <c r="I9478">
        <v>6503</v>
      </c>
      <c r="J9478" t="s">
        <v>7</v>
      </c>
      <c r="K9478" t="s">
        <v>3262</v>
      </c>
      <c r="L9478">
        <v>23.3</v>
      </c>
    </row>
    <row r="9479" spans="1:12" x14ac:dyDescent="0.55000000000000004">
      <c r="A9479" s="24" t="str">
        <f t="shared" si="148"/>
        <v>10269</v>
      </c>
      <c r="B9479" s="24" t="s">
        <v>27</v>
      </c>
      <c r="C9479" s="25">
        <v>43058</v>
      </c>
      <c r="D9479" s="24">
        <f>IFERROR(VLOOKUP(B9479,'2017_GT Roster'!$B$6:$H$21,7, FALSE), "NO MATCH!!!")</f>
        <v>9</v>
      </c>
      <c r="E9479" s="24">
        <f>IFERROR(VLOOKUP(GAME_JUMP_REPORT_CONSOLIDATED!C9479,GAME_INDEX!$A$7:$E$34,5,FALSE), "NO MATCH")</f>
        <v>1026</v>
      </c>
      <c r="F9479" s="24" t="str">
        <f>IFERROR(VLOOKUP(C9479,GAME_INDEX!$A$7:$E$34,4,FALSE), "NO MATCH!!!")</f>
        <v>Pittsburgh</v>
      </c>
      <c r="G9479" t="s">
        <v>9459</v>
      </c>
      <c r="H9479" s="1">
        <v>43058</v>
      </c>
      <c r="I9479">
        <v>6504</v>
      </c>
      <c r="J9479" t="s">
        <v>7</v>
      </c>
      <c r="K9479" t="s">
        <v>27</v>
      </c>
      <c r="L9479">
        <v>16.7</v>
      </c>
    </row>
    <row r="9480" spans="1:12" x14ac:dyDescent="0.55000000000000004">
      <c r="A9480" s="24" t="str">
        <f t="shared" si="148"/>
        <v>102611</v>
      </c>
      <c r="B9480" s="24" t="s">
        <v>14</v>
      </c>
      <c r="C9480" s="25">
        <v>43058</v>
      </c>
      <c r="D9480" s="24">
        <f>IFERROR(VLOOKUP(B9480,'2017_GT Roster'!$B$6:$H$21,7, FALSE), "NO MATCH!!!")</f>
        <v>11</v>
      </c>
      <c r="E9480" s="24">
        <f>IFERROR(VLOOKUP(GAME_JUMP_REPORT_CONSOLIDATED!C9480,GAME_INDEX!$A$7:$E$34,5,FALSE), "NO MATCH")</f>
        <v>1026</v>
      </c>
      <c r="F9480" s="24" t="str">
        <f>IFERROR(VLOOKUP(C9480,GAME_INDEX!$A$7:$E$34,4,FALSE), "NO MATCH!!!")</f>
        <v>Pittsburgh</v>
      </c>
      <c r="G9480" t="s">
        <v>9460</v>
      </c>
      <c r="H9480" s="1">
        <v>43058</v>
      </c>
      <c r="I9480">
        <v>6505</v>
      </c>
      <c r="J9480" t="s">
        <v>7</v>
      </c>
      <c r="K9480" t="s">
        <v>14</v>
      </c>
      <c r="L9480">
        <v>15</v>
      </c>
    </row>
    <row r="9481" spans="1:12" x14ac:dyDescent="0.55000000000000004">
      <c r="A9481" s="24" t="str">
        <f t="shared" si="148"/>
        <v>102611</v>
      </c>
      <c r="B9481" s="24" t="s">
        <v>14</v>
      </c>
      <c r="C9481" s="25">
        <v>43058</v>
      </c>
      <c r="D9481" s="24">
        <f>IFERROR(VLOOKUP(B9481,'2017_GT Roster'!$B$6:$H$21,7, FALSE), "NO MATCH!!!")</f>
        <v>11</v>
      </c>
      <c r="E9481" s="24">
        <f>IFERROR(VLOOKUP(GAME_JUMP_REPORT_CONSOLIDATED!C9481,GAME_INDEX!$A$7:$E$34,5,FALSE), "NO MATCH")</f>
        <v>1026</v>
      </c>
      <c r="F9481" s="24" t="str">
        <f>IFERROR(VLOOKUP(C9481,GAME_INDEX!$A$7:$E$34,4,FALSE), "NO MATCH!!!")</f>
        <v>Pittsburgh</v>
      </c>
      <c r="G9481" t="s">
        <v>9460</v>
      </c>
      <c r="H9481" s="1">
        <v>43058</v>
      </c>
      <c r="I9481">
        <v>6505</v>
      </c>
      <c r="J9481" t="s">
        <v>7</v>
      </c>
      <c r="K9481" t="s">
        <v>14</v>
      </c>
      <c r="L9481">
        <v>15</v>
      </c>
    </row>
    <row r="9482" spans="1:12" x14ac:dyDescent="0.55000000000000004">
      <c r="A9482" s="24" t="str">
        <f t="shared" si="148"/>
        <v>102633</v>
      </c>
      <c r="B9482" s="24" t="s">
        <v>32</v>
      </c>
      <c r="C9482" s="25">
        <v>43058</v>
      </c>
      <c r="D9482" s="24">
        <f>IFERROR(VLOOKUP(B9482,'2017_GT Roster'!$B$6:$H$21,7, FALSE), "NO MATCH!!!")</f>
        <v>33</v>
      </c>
      <c r="E9482" s="24">
        <f>IFERROR(VLOOKUP(GAME_JUMP_REPORT_CONSOLIDATED!C9482,GAME_INDEX!$A$7:$E$34,5,FALSE), "NO MATCH")</f>
        <v>1026</v>
      </c>
      <c r="F9482" s="24" t="str">
        <f>IFERROR(VLOOKUP(C9482,GAME_INDEX!$A$7:$E$34,4,FALSE), "NO MATCH!!!")</f>
        <v>Pittsburgh</v>
      </c>
      <c r="G9482" t="s">
        <v>9461</v>
      </c>
      <c r="H9482" s="1">
        <v>43058</v>
      </c>
      <c r="I9482">
        <v>6505</v>
      </c>
      <c r="J9482" t="s">
        <v>7</v>
      </c>
      <c r="K9482" t="s">
        <v>32</v>
      </c>
      <c r="L9482">
        <v>17.600000000000001</v>
      </c>
    </row>
    <row r="9483" spans="1:12" x14ac:dyDescent="0.55000000000000004">
      <c r="A9483" s="24" t="str">
        <f t="shared" si="148"/>
        <v>102614</v>
      </c>
      <c r="B9483" s="24" t="s">
        <v>10</v>
      </c>
      <c r="C9483" s="25">
        <v>43058</v>
      </c>
      <c r="D9483" s="24">
        <f>IFERROR(VLOOKUP(B9483,'2017_GT Roster'!$B$6:$H$21,7, FALSE), "NO MATCH!!!")</f>
        <v>14</v>
      </c>
      <c r="E9483" s="24">
        <f>IFERROR(VLOOKUP(GAME_JUMP_REPORT_CONSOLIDATED!C9483,GAME_INDEX!$A$7:$E$34,5,FALSE), "NO MATCH")</f>
        <v>1026</v>
      </c>
      <c r="F9483" s="24" t="str">
        <f>IFERROR(VLOOKUP(C9483,GAME_INDEX!$A$7:$E$34,4,FALSE), "NO MATCH!!!")</f>
        <v>Pittsburgh</v>
      </c>
      <c r="G9483" t="s">
        <v>9462</v>
      </c>
      <c r="H9483" s="1">
        <v>43058</v>
      </c>
      <c r="I9483">
        <v>6508</v>
      </c>
      <c r="J9483" t="s">
        <v>7</v>
      </c>
      <c r="K9483" t="s">
        <v>10</v>
      </c>
      <c r="L9483">
        <v>17.600000000000001</v>
      </c>
    </row>
    <row r="9484" spans="1:12" x14ac:dyDescent="0.55000000000000004">
      <c r="A9484" s="24" t="str">
        <f t="shared" si="148"/>
        <v>10264</v>
      </c>
      <c r="B9484" s="24" t="s">
        <v>3262</v>
      </c>
      <c r="C9484" s="25">
        <v>43058</v>
      </c>
      <c r="D9484" s="24">
        <f>IFERROR(VLOOKUP(B9484,'2017_GT Roster'!$B$6:$H$21,7, FALSE), "NO MATCH!!!")</f>
        <v>4</v>
      </c>
      <c r="E9484" s="24">
        <f>IFERROR(VLOOKUP(GAME_JUMP_REPORT_CONSOLIDATED!C9484,GAME_INDEX!$A$7:$E$34,5,FALSE), "NO MATCH")</f>
        <v>1026</v>
      </c>
      <c r="F9484" s="24" t="str">
        <f>IFERROR(VLOOKUP(C9484,GAME_INDEX!$A$7:$E$34,4,FALSE), "NO MATCH!!!")</f>
        <v>Pittsburgh</v>
      </c>
      <c r="G9484" t="s">
        <v>9463</v>
      </c>
      <c r="H9484" s="1">
        <v>43058</v>
      </c>
      <c r="I9484">
        <v>6512</v>
      </c>
      <c r="J9484" t="s">
        <v>7</v>
      </c>
      <c r="K9484" t="s">
        <v>3262</v>
      </c>
      <c r="L9484">
        <v>20.6</v>
      </c>
    </row>
    <row r="9485" spans="1:12" x14ac:dyDescent="0.55000000000000004">
      <c r="A9485" s="24" t="str">
        <f t="shared" si="148"/>
        <v>102633</v>
      </c>
      <c r="B9485" s="24" t="s">
        <v>32</v>
      </c>
      <c r="C9485" s="25">
        <v>43058</v>
      </c>
      <c r="D9485" s="24">
        <f>IFERROR(VLOOKUP(B9485,'2017_GT Roster'!$B$6:$H$21,7, FALSE), "NO MATCH!!!")</f>
        <v>33</v>
      </c>
      <c r="E9485" s="24">
        <f>IFERROR(VLOOKUP(GAME_JUMP_REPORT_CONSOLIDATED!C9485,GAME_INDEX!$A$7:$E$34,5,FALSE), "NO MATCH")</f>
        <v>1026</v>
      </c>
      <c r="F9485" s="24" t="str">
        <f>IFERROR(VLOOKUP(C9485,GAME_INDEX!$A$7:$E$34,4,FALSE), "NO MATCH!!!")</f>
        <v>Pittsburgh</v>
      </c>
      <c r="G9485" t="s">
        <v>9464</v>
      </c>
      <c r="H9485" s="1">
        <v>43058</v>
      </c>
      <c r="I9485">
        <v>6513</v>
      </c>
      <c r="J9485" t="s">
        <v>7</v>
      </c>
      <c r="K9485" t="s">
        <v>32</v>
      </c>
      <c r="L9485">
        <v>18</v>
      </c>
    </row>
    <row r="9486" spans="1:12" x14ac:dyDescent="0.55000000000000004">
      <c r="A9486" s="24" t="str">
        <f t="shared" si="148"/>
        <v>10264</v>
      </c>
      <c r="B9486" s="24" t="s">
        <v>3262</v>
      </c>
      <c r="C9486" s="25">
        <v>43058</v>
      </c>
      <c r="D9486" s="24">
        <f>IFERROR(VLOOKUP(B9486,'2017_GT Roster'!$B$6:$H$21,7, FALSE), "NO MATCH!!!")</f>
        <v>4</v>
      </c>
      <c r="E9486" s="24">
        <f>IFERROR(VLOOKUP(GAME_JUMP_REPORT_CONSOLIDATED!C9486,GAME_INDEX!$A$7:$E$34,5,FALSE), "NO MATCH")</f>
        <v>1026</v>
      </c>
      <c r="F9486" s="24" t="str">
        <f>IFERROR(VLOOKUP(C9486,GAME_INDEX!$A$7:$E$34,4,FALSE), "NO MATCH!!!")</f>
        <v>Pittsburgh</v>
      </c>
      <c r="G9486" t="s">
        <v>9465</v>
      </c>
      <c r="H9486" s="1">
        <v>43058</v>
      </c>
      <c r="I9486">
        <v>6515</v>
      </c>
      <c r="J9486" t="s">
        <v>7</v>
      </c>
      <c r="K9486" t="s">
        <v>3262</v>
      </c>
      <c r="L9486">
        <v>20.7</v>
      </c>
    </row>
    <row r="9487" spans="1:12" x14ac:dyDescent="0.55000000000000004">
      <c r="A9487" s="24" t="str">
        <f t="shared" si="148"/>
        <v>102633</v>
      </c>
      <c r="B9487" s="24" t="s">
        <v>32</v>
      </c>
      <c r="C9487" s="25">
        <v>43058</v>
      </c>
      <c r="D9487" s="24">
        <f>IFERROR(VLOOKUP(B9487,'2017_GT Roster'!$B$6:$H$21,7, FALSE), "NO MATCH!!!")</f>
        <v>33</v>
      </c>
      <c r="E9487" s="24">
        <f>IFERROR(VLOOKUP(GAME_JUMP_REPORT_CONSOLIDATED!C9487,GAME_INDEX!$A$7:$E$34,5,FALSE), "NO MATCH")</f>
        <v>1026</v>
      </c>
      <c r="F9487" s="24" t="str">
        <f>IFERROR(VLOOKUP(C9487,GAME_INDEX!$A$7:$E$34,4,FALSE), "NO MATCH!!!")</f>
        <v>Pittsburgh</v>
      </c>
      <c r="G9487" t="s">
        <v>9466</v>
      </c>
      <c r="H9487" s="1">
        <v>43058</v>
      </c>
      <c r="I9487">
        <v>6517</v>
      </c>
      <c r="J9487" t="s">
        <v>7</v>
      </c>
      <c r="K9487" t="s">
        <v>32</v>
      </c>
      <c r="L9487">
        <v>23</v>
      </c>
    </row>
    <row r="9488" spans="1:12" x14ac:dyDescent="0.55000000000000004">
      <c r="A9488" s="24" t="str">
        <f t="shared" si="148"/>
        <v>10269</v>
      </c>
      <c r="B9488" s="24" t="s">
        <v>27</v>
      </c>
      <c r="C9488" s="25">
        <v>43058</v>
      </c>
      <c r="D9488" s="24">
        <f>IFERROR(VLOOKUP(B9488,'2017_GT Roster'!$B$6:$H$21,7, FALSE), "NO MATCH!!!")</f>
        <v>9</v>
      </c>
      <c r="E9488" s="24">
        <f>IFERROR(VLOOKUP(GAME_JUMP_REPORT_CONSOLIDATED!C9488,GAME_INDEX!$A$7:$E$34,5,FALSE), "NO MATCH")</f>
        <v>1026</v>
      </c>
      <c r="F9488" s="24" t="str">
        <f>IFERROR(VLOOKUP(C9488,GAME_INDEX!$A$7:$E$34,4,FALSE), "NO MATCH!!!")</f>
        <v>Pittsburgh</v>
      </c>
      <c r="G9488" t="s">
        <v>9467</v>
      </c>
      <c r="H9488" s="1">
        <v>43058</v>
      </c>
      <c r="I9488">
        <v>6519</v>
      </c>
      <c r="J9488" t="s">
        <v>7</v>
      </c>
      <c r="K9488" t="s">
        <v>27</v>
      </c>
      <c r="L9488">
        <v>9.6</v>
      </c>
    </row>
    <row r="9489" spans="1:12" x14ac:dyDescent="0.55000000000000004">
      <c r="A9489" s="24" t="str">
        <f t="shared" si="148"/>
        <v>102623</v>
      </c>
      <c r="B9489" s="24" t="s">
        <v>19</v>
      </c>
      <c r="C9489" s="25">
        <v>43058</v>
      </c>
      <c r="D9489" s="24">
        <f>IFERROR(VLOOKUP(B9489,'2017_GT Roster'!$B$6:$H$21,7, FALSE), "NO MATCH!!!")</f>
        <v>23</v>
      </c>
      <c r="E9489" s="24">
        <f>IFERROR(VLOOKUP(GAME_JUMP_REPORT_CONSOLIDATED!C9489,GAME_INDEX!$A$7:$E$34,5,FALSE), "NO MATCH")</f>
        <v>1026</v>
      </c>
      <c r="F9489" s="24" t="str">
        <f>IFERROR(VLOOKUP(C9489,GAME_INDEX!$A$7:$E$34,4,FALSE), "NO MATCH!!!")</f>
        <v>Pittsburgh</v>
      </c>
      <c r="G9489" t="s">
        <v>9468</v>
      </c>
      <c r="H9489" s="1">
        <v>43058</v>
      </c>
      <c r="I9489">
        <v>6555</v>
      </c>
      <c r="J9489" t="s">
        <v>7</v>
      </c>
      <c r="K9489" t="s">
        <v>19</v>
      </c>
      <c r="L9489">
        <v>15</v>
      </c>
    </row>
    <row r="9490" spans="1:12" x14ac:dyDescent="0.55000000000000004">
      <c r="A9490" s="24" t="str">
        <f t="shared" si="148"/>
        <v>102611</v>
      </c>
      <c r="B9490" s="24" t="s">
        <v>14</v>
      </c>
      <c r="C9490" s="25">
        <v>43058</v>
      </c>
      <c r="D9490" s="24">
        <f>IFERROR(VLOOKUP(B9490,'2017_GT Roster'!$B$6:$H$21,7, FALSE), "NO MATCH!!!")</f>
        <v>11</v>
      </c>
      <c r="E9490" s="24">
        <f>IFERROR(VLOOKUP(GAME_JUMP_REPORT_CONSOLIDATED!C9490,GAME_INDEX!$A$7:$E$34,5,FALSE), "NO MATCH")</f>
        <v>1026</v>
      </c>
      <c r="F9490" s="24" t="str">
        <f>IFERROR(VLOOKUP(C9490,GAME_INDEX!$A$7:$E$34,4,FALSE), "NO MATCH!!!")</f>
        <v>Pittsburgh</v>
      </c>
      <c r="G9490" t="s">
        <v>9469</v>
      </c>
      <c r="H9490" s="1">
        <v>43058</v>
      </c>
      <c r="I9490">
        <v>6564</v>
      </c>
      <c r="J9490" t="s">
        <v>7</v>
      </c>
      <c r="K9490" t="s">
        <v>14</v>
      </c>
      <c r="L9490">
        <v>10.8</v>
      </c>
    </row>
    <row r="9491" spans="1:12" x14ac:dyDescent="0.55000000000000004">
      <c r="A9491" s="24" t="str">
        <f t="shared" si="148"/>
        <v>102611</v>
      </c>
      <c r="B9491" s="24" t="s">
        <v>14</v>
      </c>
      <c r="C9491" s="25">
        <v>43058</v>
      </c>
      <c r="D9491" s="24">
        <f>IFERROR(VLOOKUP(B9491,'2017_GT Roster'!$B$6:$H$21,7, FALSE), "NO MATCH!!!")</f>
        <v>11</v>
      </c>
      <c r="E9491" s="24">
        <f>IFERROR(VLOOKUP(GAME_JUMP_REPORT_CONSOLIDATED!C9491,GAME_INDEX!$A$7:$E$34,5,FALSE), "NO MATCH")</f>
        <v>1026</v>
      </c>
      <c r="F9491" s="24" t="str">
        <f>IFERROR(VLOOKUP(C9491,GAME_INDEX!$A$7:$E$34,4,FALSE), "NO MATCH!!!")</f>
        <v>Pittsburgh</v>
      </c>
      <c r="G9491" t="s">
        <v>9470</v>
      </c>
      <c r="H9491" s="1">
        <v>43058</v>
      </c>
      <c r="I9491">
        <v>6567</v>
      </c>
      <c r="J9491" t="s">
        <v>7</v>
      </c>
      <c r="K9491" t="s">
        <v>14</v>
      </c>
      <c r="L9491">
        <v>20.399999999999999</v>
      </c>
    </row>
    <row r="9492" spans="1:12" x14ac:dyDescent="0.55000000000000004">
      <c r="A9492" s="24" t="str">
        <f t="shared" si="148"/>
        <v>10268</v>
      </c>
      <c r="B9492" s="24" t="s">
        <v>34</v>
      </c>
      <c r="C9492" s="25">
        <v>43058</v>
      </c>
      <c r="D9492" s="24">
        <f>IFERROR(VLOOKUP(B9492,'2017_GT Roster'!$B$6:$H$21,7, FALSE), "NO MATCH!!!")</f>
        <v>8</v>
      </c>
      <c r="E9492" s="24">
        <f>IFERROR(VLOOKUP(GAME_JUMP_REPORT_CONSOLIDATED!C9492,GAME_INDEX!$A$7:$E$34,5,FALSE), "NO MATCH")</f>
        <v>1026</v>
      </c>
      <c r="F9492" s="24" t="str">
        <f>IFERROR(VLOOKUP(C9492,GAME_INDEX!$A$7:$E$34,4,FALSE), "NO MATCH!!!")</f>
        <v>Pittsburgh</v>
      </c>
      <c r="G9492" t="s">
        <v>9471</v>
      </c>
      <c r="H9492" s="1">
        <v>43058</v>
      </c>
      <c r="I9492">
        <v>6569</v>
      </c>
      <c r="J9492" t="s">
        <v>7</v>
      </c>
      <c r="K9492" t="s">
        <v>34</v>
      </c>
      <c r="L9492">
        <v>11.3</v>
      </c>
    </row>
    <row r="9493" spans="1:12" x14ac:dyDescent="0.55000000000000004">
      <c r="A9493" s="24" t="str">
        <f t="shared" si="148"/>
        <v>10264</v>
      </c>
      <c r="B9493" s="24" t="s">
        <v>3262</v>
      </c>
      <c r="C9493" s="25">
        <v>43058</v>
      </c>
      <c r="D9493" s="24">
        <f>IFERROR(VLOOKUP(B9493,'2017_GT Roster'!$B$6:$H$21,7, FALSE), "NO MATCH!!!")</f>
        <v>4</v>
      </c>
      <c r="E9493" s="24">
        <f>IFERROR(VLOOKUP(GAME_JUMP_REPORT_CONSOLIDATED!C9493,GAME_INDEX!$A$7:$E$34,5,FALSE), "NO MATCH")</f>
        <v>1026</v>
      </c>
      <c r="F9493" s="24" t="str">
        <f>IFERROR(VLOOKUP(C9493,GAME_INDEX!$A$7:$E$34,4,FALSE), "NO MATCH!!!")</f>
        <v>Pittsburgh</v>
      </c>
      <c r="G9493" t="s">
        <v>9472</v>
      </c>
      <c r="H9493" s="1">
        <v>43058</v>
      </c>
      <c r="I9493">
        <v>6573</v>
      </c>
      <c r="J9493" t="s">
        <v>7</v>
      </c>
      <c r="K9493" t="s">
        <v>3262</v>
      </c>
      <c r="L9493">
        <v>22</v>
      </c>
    </row>
    <row r="9494" spans="1:12" x14ac:dyDescent="0.55000000000000004">
      <c r="A9494" s="24" t="str">
        <f t="shared" si="148"/>
        <v>102614</v>
      </c>
      <c r="B9494" s="24" t="s">
        <v>10</v>
      </c>
      <c r="C9494" s="25">
        <v>43058</v>
      </c>
      <c r="D9494" s="24">
        <f>IFERROR(VLOOKUP(B9494,'2017_GT Roster'!$B$6:$H$21,7, FALSE), "NO MATCH!!!")</f>
        <v>14</v>
      </c>
      <c r="E9494" s="24">
        <f>IFERROR(VLOOKUP(GAME_JUMP_REPORT_CONSOLIDATED!C9494,GAME_INDEX!$A$7:$E$34,5,FALSE), "NO MATCH")</f>
        <v>1026</v>
      </c>
      <c r="F9494" s="24" t="str">
        <f>IFERROR(VLOOKUP(C9494,GAME_INDEX!$A$7:$E$34,4,FALSE), "NO MATCH!!!")</f>
        <v>Pittsburgh</v>
      </c>
      <c r="G9494" t="s">
        <v>9473</v>
      </c>
      <c r="H9494" s="1">
        <v>43058</v>
      </c>
      <c r="I9494">
        <v>6574</v>
      </c>
      <c r="J9494" t="s">
        <v>7</v>
      </c>
      <c r="K9494" t="s">
        <v>10</v>
      </c>
      <c r="L9494">
        <v>19.100000000000001</v>
      </c>
    </row>
    <row r="9495" spans="1:12" x14ac:dyDescent="0.55000000000000004">
      <c r="A9495" s="24" t="str">
        <f t="shared" si="148"/>
        <v>10269</v>
      </c>
      <c r="B9495" s="24" t="s">
        <v>27</v>
      </c>
      <c r="C9495" s="25">
        <v>43058</v>
      </c>
      <c r="D9495" s="24">
        <f>IFERROR(VLOOKUP(B9495,'2017_GT Roster'!$B$6:$H$21,7, FALSE), "NO MATCH!!!")</f>
        <v>9</v>
      </c>
      <c r="E9495" s="24">
        <f>IFERROR(VLOOKUP(GAME_JUMP_REPORT_CONSOLIDATED!C9495,GAME_INDEX!$A$7:$E$34,5,FALSE), "NO MATCH")</f>
        <v>1026</v>
      </c>
      <c r="F9495" s="24" t="str">
        <f>IFERROR(VLOOKUP(C9495,GAME_INDEX!$A$7:$E$34,4,FALSE), "NO MATCH!!!")</f>
        <v>Pittsburgh</v>
      </c>
      <c r="G9495" t="s">
        <v>9474</v>
      </c>
      <c r="H9495" s="1">
        <v>43058</v>
      </c>
      <c r="I9495">
        <v>6577</v>
      </c>
      <c r="J9495" t="s">
        <v>7</v>
      </c>
      <c r="K9495" t="s">
        <v>27</v>
      </c>
      <c r="L9495">
        <v>8.4</v>
      </c>
    </row>
    <row r="9496" spans="1:12" x14ac:dyDescent="0.55000000000000004">
      <c r="A9496" s="24" t="str">
        <f t="shared" si="148"/>
        <v>102623</v>
      </c>
      <c r="B9496" s="24" t="s">
        <v>19</v>
      </c>
      <c r="C9496" s="25">
        <v>43058</v>
      </c>
      <c r="D9496" s="24">
        <f>IFERROR(VLOOKUP(B9496,'2017_GT Roster'!$B$6:$H$21,7, FALSE), "NO MATCH!!!")</f>
        <v>23</v>
      </c>
      <c r="E9496" s="24">
        <f>IFERROR(VLOOKUP(GAME_JUMP_REPORT_CONSOLIDATED!C9496,GAME_INDEX!$A$7:$E$34,5,FALSE), "NO MATCH")</f>
        <v>1026</v>
      </c>
      <c r="F9496" s="24" t="str">
        <f>IFERROR(VLOOKUP(C9496,GAME_INDEX!$A$7:$E$34,4,FALSE), "NO MATCH!!!")</f>
        <v>Pittsburgh</v>
      </c>
      <c r="G9496" t="s">
        <v>9475</v>
      </c>
      <c r="H9496" s="1">
        <v>43058</v>
      </c>
      <c r="I9496">
        <v>6586</v>
      </c>
      <c r="J9496" t="s">
        <v>7</v>
      </c>
      <c r="K9496" t="s">
        <v>19</v>
      </c>
      <c r="L9496">
        <v>8</v>
      </c>
    </row>
    <row r="9497" spans="1:12" x14ac:dyDescent="0.55000000000000004">
      <c r="A9497" s="24" t="str">
        <f t="shared" si="148"/>
        <v>102623</v>
      </c>
      <c r="B9497" s="24" t="s">
        <v>19</v>
      </c>
      <c r="C9497" s="25">
        <v>43058</v>
      </c>
      <c r="D9497" s="24">
        <f>IFERROR(VLOOKUP(B9497,'2017_GT Roster'!$B$6:$H$21,7, FALSE), "NO MATCH!!!")</f>
        <v>23</v>
      </c>
      <c r="E9497" s="24">
        <f>IFERROR(VLOOKUP(GAME_JUMP_REPORT_CONSOLIDATED!C9497,GAME_INDEX!$A$7:$E$34,5,FALSE), "NO MATCH")</f>
        <v>1026</v>
      </c>
      <c r="F9497" s="24" t="str">
        <f>IFERROR(VLOOKUP(C9497,GAME_INDEX!$A$7:$E$34,4,FALSE), "NO MATCH!!!")</f>
        <v>Pittsburgh</v>
      </c>
      <c r="G9497" t="s">
        <v>9476</v>
      </c>
      <c r="H9497" s="1">
        <v>43058</v>
      </c>
      <c r="I9497">
        <v>6586</v>
      </c>
      <c r="J9497" t="s">
        <v>7</v>
      </c>
      <c r="K9497" t="s">
        <v>19</v>
      </c>
      <c r="L9497">
        <v>8.9</v>
      </c>
    </row>
    <row r="9498" spans="1:12" x14ac:dyDescent="0.55000000000000004">
      <c r="A9498" s="24" t="str">
        <f t="shared" si="148"/>
        <v>102623</v>
      </c>
      <c r="B9498" s="24" t="s">
        <v>19</v>
      </c>
      <c r="C9498" s="25">
        <v>43058</v>
      </c>
      <c r="D9498" s="24">
        <f>IFERROR(VLOOKUP(B9498,'2017_GT Roster'!$B$6:$H$21,7, FALSE), "NO MATCH!!!")</f>
        <v>23</v>
      </c>
      <c r="E9498" s="24">
        <f>IFERROR(VLOOKUP(GAME_JUMP_REPORT_CONSOLIDATED!C9498,GAME_INDEX!$A$7:$E$34,5,FALSE), "NO MATCH")</f>
        <v>1026</v>
      </c>
      <c r="F9498" s="24" t="str">
        <f>IFERROR(VLOOKUP(C9498,GAME_INDEX!$A$7:$E$34,4,FALSE), "NO MATCH!!!")</f>
        <v>Pittsburgh</v>
      </c>
      <c r="G9498" t="s">
        <v>9477</v>
      </c>
      <c r="H9498" s="1">
        <v>43058</v>
      </c>
      <c r="I9498">
        <v>6587</v>
      </c>
      <c r="J9498" t="s">
        <v>7</v>
      </c>
      <c r="K9498" t="s">
        <v>19</v>
      </c>
      <c r="L9498">
        <v>8</v>
      </c>
    </row>
    <row r="9499" spans="1:12" x14ac:dyDescent="0.55000000000000004">
      <c r="A9499" s="24" t="str">
        <f t="shared" si="148"/>
        <v>102633</v>
      </c>
      <c r="B9499" s="24" t="s">
        <v>32</v>
      </c>
      <c r="C9499" s="25">
        <v>43058</v>
      </c>
      <c r="D9499" s="24">
        <f>IFERROR(VLOOKUP(B9499,'2017_GT Roster'!$B$6:$H$21,7, FALSE), "NO MATCH!!!")</f>
        <v>33</v>
      </c>
      <c r="E9499" s="24">
        <f>IFERROR(VLOOKUP(GAME_JUMP_REPORT_CONSOLIDATED!C9499,GAME_INDEX!$A$7:$E$34,5,FALSE), "NO MATCH")</f>
        <v>1026</v>
      </c>
      <c r="F9499" s="24" t="str">
        <f>IFERROR(VLOOKUP(C9499,GAME_INDEX!$A$7:$E$34,4,FALSE), "NO MATCH!!!")</f>
        <v>Pittsburgh</v>
      </c>
      <c r="G9499" t="s">
        <v>9478</v>
      </c>
      <c r="H9499" s="1">
        <v>43058</v>
      </c>
      <c r="I9499">
        <v>6649</v>
      </c>
      <c r="J9499" t="s">
        <v>7</v>
      </c>
      <c r="K9499" t="s">
        <v>32</v>
      </c>
      <c r="L9499">
        <v>10</v>
      </c>
    </row>
    <row r="9500" spans="1:12" x14ac:dyDescent="0.55000000000000004">
      <c r="A9500" s="24" t="str">
        <f t="shared" si="148"/>
        <v>10263</v>
      </c>
      <c r="B9500" s="24" t="s">
        <v>3344</v>
      </c>
      <c r="C9500" s="25">
        <v>43058</v>
      </c>
      <c r="D9500" s="24">
        <f>IFERROR(VLOOKUP(B9500,'2017_GT Roster'!$B$6:$H$21,7, FALSE), "NO MATCH!!!")</f>
        <v>3</v>
      </c>
      <c r="E9500" s="24">
        <f>IFERROR(VLOOKUP(GAME_JUMP_REPORT_CONSOLIDATED!C9500,GAME_INDEX!$A$7:$E$34,5,FALSE), "NO MATCH")</f>
        <v>1026</v>
      </c>
      <c r="F9500" s="24" t="str">
        <f>IFERROR(VLOOKUP(C9500,GAME_INDEX!$A$7:$E$34,4,FALSE), "NO MATCH!!!")</f>
        <v>Pittsburgh</v>
      </c>
      <c r="G9500" t="s">
        <v>9479</v>
      </c>
      <c r="H9500" s="1">
        <v>43058</v>
      </c>
      <c r="I9500">
        <v>6674</v>
      </c>
      <c r="J9500" t="s">
        <v>7</v>
      </c>
      <c r="K9500" t="s">
        <v>3344</v>
      </c>
      <c r="L9500">
        <v>11.6</v>
      </c>
    </row>
    <row r="9501" spans="1:12" x14ac:dyDescent="0.55000000000000004">
      <c r="A9501" s="24" t="str">
        <f t="shared" si="148"/>
        <v>10264</v>
      </c>
      <c r="B9501" s="24" t="s">
        <v>3262</v>
      </c>
      <c r="C9501" s="25">
        <v>43058</v>
      </c>
      <c r="D9501" s="24">
        <f>IFERROR(VLOOKUP(B9501,'2017_GT Roster'!$B$6:$H$21,7, FALSE), "NO MATCH!!!")</f>
        <v>4</v>
      </c>
      <c r="E9501" s="24">
        <f>IFERROR(VLOOKUP(GAME_JUMP_REPORT_CONSOLIDATED!C9501,GAME_INDEX!$A$7:$E$34,5,FALSE), "NO MATCH")</f>
        <v>1026</v>
      </c>
      <c r="F9501" s="24" t="str">
        <f>IFERROR(VLOOKUP(C9501,GAME_INDEX!$A$7:$E$34,4,FALSE), "NO MATCH!!!")</f>
        <v>Pittsburgh</v>
      </c>
      <c r="G9501" t="s">
        <v>9480</v>
      </c>
      <c r="H9501" s="1">
        <v>43058</v>
      </c>
      <c r="I9501">
        <v>6684</v>
      </c>
      <c r="J9501" t="s">
        <v>7</v>
      </c>
      <c r="K9501" t="s">
        <v>3262</v>
      </c>
      <c r="L9501">
        <v>25.2</v>
      </c>
    </row>
    <row r="9502" spans="1:12" x14ac:dyDescent="0.55000000000000004">
      <c r="A9502" s="24" t="str">
        <f t="shared" si="148"/>
        <v>10269</v>
      </c>
      <c r="B9502" s="24" t="s">
        <v>27</v>
      </c>
      <c r="C9502" s="25">
        <v>43058</v>
      </c>
      <c r="D9502" s="24">
        <f>IFERROR(VLOOKUP(B9502,'2017_GT Roster'!$B$6:$H$21,7, FALSE), "NO MATCH!!!")</f>
        <v>9</v>
      </c>
      <c r="E9502" s="24">
        <f>IFERROR(VLOOKUP(GAME_JUMP_REPORT_CONSOLIDATED!C9502,GAME_INDEX!$A$7:$E$34,5,FALSE), "NO MATCH")</f>
        <v>1026</v>
      </c>
      <c r="F9502" s="24" t="str">
        <f>IFERROR(VLOOKUP(C9502,GAME_INDEX!$A$7:$E$34,4,FALSE), "NO MATCH!!!")</f>
        <v>Pittsburgh</v>
      </c>
      <c r="G9502" t="s">
        <v>9481</v>
      </c>
      <c r="H9502" s="1">
        <v>43058</v>
      </c>
      <c r="I9502">
        <v>6685</v>
      </c>
      <c r="J9502" t="s">
        <v>7</v>
      </c>
      <c r="K9502" t="s">
        <v>27</v>
      </c>
      <c r="L9502">
        <v>15.8</v>
      </c>
    </row>
    <row r="9503" spans="1:12" x14ac:dyDescent="0.55000000000000004">
      <c r="A9503" s="24" t="str">
        <f t="shared" si="148"/>
        <v>10263</v>
      </c>
      <c r="B9503" s="24" t="s">
        <v>3344</v>
      </c>
      <c r="C9503" s="25">
        <v>43058</v>
      </c>
      <c r="D9503" s="24">
        <f>IFERROR(VLOOKUP(B9503,'2017_GT Roster'!$B$6:$H$21,7, FALSE), "NO MATCH!!!")</f>
        <v>3</v>
      </c>
      <c r="E9503" s="24">
        <f>IFERROR(VLOOKUP(GAME_JUMP_REPORT_CONSOLIDATED!C9503,GAME_INDEX!$A$7:$E$34,5,FALSE), "NO MATCH")</f>
        <v>1026</v>
      </c>
      <c r="F9503" s="24" t="str">
        <f>IFERROR(VLOOKUP(C9503,GAME_INDEX!$A$7:$E$34,4,FALSE), "NO MATCH!!!")</f>
        <v>Pittsburgh</v>
      </c>
      <c r="G9503" t="s">
        <v>9482</v>
      </c>
      <c r="H9503" s="1">
        <v>43058</v>
      </c>
      <c r="I9503">
        <v>6702</v>
      </c>
      <c r="J9503" t="s">
        <v>7</v>
      </c>
      <c r="K9503" t="s">
        <v>3344</v>
      </c>
      <c r="L9503">
        <v>10.199999999999999</v>
      </c>
    </row>
    <row r="9504" spans="1:12" x14ac:dyDescent="0.55000000000000004">
      <c r="A9504" s="24" t="str">
        <f t="shared" si="148"/>
        <v>102614</v>
      </c>
      <c r="B9504" s="24" t="s">
        <v>10</v>
      </c>
      <c r="C9504" s="25">
        <v>43058</v>
      </c>
      <c r="D9504" s="24">
        <f>IFERROR(VLOOKUP(B9504,'2017_GT Roster'!$B$6:$H$21,7, FALSE), "NO MATCH!!!")</f>
        <v>14</v>
      </c>
      <c r="E9504" s="24">
        <f>IFERROR(VLOOKUP(GAME_JUMP_REPORT_CONSOLIDATED!C9504,GAME_INDEX!$A$7:$E$34,5,FALSE), "NO MATCH")</f>
        <v>1026</v>
      </c>
      <c r="F9504" s="24" t="str">
        <f>IFERROR(VLOOKUP(C9504,GAME_INDEX!$A$7:$E$34,4,FALSE), "NO MATCH!!!")</f>
        <v>Pittsburgh</v>
      </c>
      <c r="G9504" t="s">
        <v>9483</v>
      </c>
      <c r="H9504" s="1">
        <v>43058</v>
      </c>
      <c r="I9504">
        <v>6705</v>
      </c>
      <c r="J9504" t="s">
        <v>7</v>
      </c>
      <c r="K9504" t="s">
        <v>10</v>
      </c>
      <c r="L9504">
        <v>18.8</v>
      </c>
    </row>
    <row r="9505" spans="1:12" x14ac:dyDescent="0.55000000000000004">
      <c r="A9505" s="24" t="str">
        <f t="shared" si="148"/>
        <v>10264</v>
      </c>
      <c r="B9505" s="24" t="s">
        <v>3262</v>
      </c>
      <c r="C9505" s="25">
        <v>43058</v>
      </c>
      <c r="D9505" s="24">
        <f>IFERROR(VLOOKUP(B9505,'2017_GT Roster'!$B$6:$H$21,7, FALSE), "NO MATCH!!!")</f>
        <v>4</v>
      </c>
      <c r="E9505" s="24">
        <f>IFERROR(VLOOKUP(GAME_JUMP_REPORT_CONSOLIDATED!C9505,GAME_INDEX!$A$7:$E$34,5,FALSE), "NO MATCH")</f>
        <v>1026</v>
      </c>
      <c r="F9505" s="24" t="str">
        <f>IFERROR(VLOOKUP(C9505,GAME_INDEX!$A$7:$E$34,4,FALSE), "NO MATCH!!!")</f>
        <v>Pittsburgh</v>
      </c>
      <c r="G9505" t="s">
        <v>9484</v>
      </c>
      <c r="H9505" s="1">
        <v>43058</v>
      </c>
      <c r="I9505">
        <v>6708</v>
      </c>
      <c r="J9505" t="s">
        <v>7</v>
      </c>
      <c r="K9505" t="s">
        <v>3262</v>
      </c>
      <c r="L9505">
        <v>18.2</v>
      </c>
    </row>
    <row r="9506" spans="1:12" x14ac:dyDescent="0.55000000000000004">
      <c r="A9506" s="24" t="str">
        <f t="shared" si="148"/>
        <v>102611</v>
      </c>
      <c r="B9506" s="24" t="s">
        <v>14</v>
      </c>
      <c r="C9506" s="25">
        <v>43058</v>
      </c>
      <c r="D9506" s="24">
        <f>IFERROR(VLOOKUP(B9506,'2017_GT Roster'!$B$6:$H$21,7, FALSE), "NO MATCH!!!")</f>
        <v>11</v>
      </c>
      <c r="E9506" s="24">
        <f>IFERROR(VLOOKUP(GAME_JUMP_REPORT_CONSOLIDATED!C9506,GAME_INDEX!$A$7:$E$34,5,FALSE), "NO MATCH")</f>
        <v>1026</v>
      </c>
      <c r="F9506" s="24" t="str">
        <f>IFERROR(VLOOKUP(C9506,GAME_INDEX!$A$7:$E$34,4,FALSE), "NO MATCH!!!")</f>
        <v>Pittsburgh</v>
      </c>
      <c r="G9506" t="s">
        <v>9485</v>
      </c>
      <c r="H9506" s="1">
        <v>43058</v>
      </c>
      <c r="I9506">
        <v>6711</v>
      </c>
      <c r="J9506" t="s">
        <v>7</v>
      </c>
      <c r="K9506" t="s">
        <v>14</v>
      </c>
      <c r="L9506">
        <v>20.8</v>
      </c>
    </row>
    <row r="9507" spans="1:12" x14ac:dyDescent="0.55000000000000004">
      <c r="A9507" s="24" t="str">
        <f t="shared" si="148"/>
        <v>102623</v>
      </c>
      <c r="B9507" s="24" t="s">
        <v>19</v>
      </c>
      <c r="C9507" s="25">
        <v>43058</v>
      </c>
      <c r="D9507" s="24">
        <f>IFERROR(VLOOKUP(B9507,'2017_GT Roster'!$B$6:$H$21,7, FALSE), "NO MATCH!!!")</f>
        <v>23</v>
      </c>
      <c r="E9507" s="24">
        <f>IFERROR(VLOOKUP(GAME_JUMP_REPORT_CONSOLIDATED!C9507,GAME_INDEX!$A$7:$E$34,5,FALSE), "NO MATCH")</f>
        <v>1026</v>
      </c>
      <c r="F9507" s="24" t="str">
        <f>IFERROR(VLOOKUP(C9507,GAME_INDEX!$A$7:$E$34,4,FALSE), "NO MATCH!!!")</f>
        <v>Pittsburgh</v>
      </c>
      <c r="G9507" t="s">
        <v>9486</v>
      </c>
      <c r="H9507" s="1">
        <v>43058</v>
      </c>
      <c r="I9507">
        <v>6714</v>
      </c>
      <c r="J9507" t="s">
        <v>7</v>
      </c>
      <c r="K9507" t="s">
        <v>19</v>
      </c>
      <c r="L9507">
        <v>15.9</v>
      </c>
    </row>
    <row r="9508" spans="1:12" x14ac:dyDescent="0.55000000000000004">
      <c r="A9508" s="24" t="str">
        <f t="shared" si="148"/>
        <v>10269</v>
      </c>
      <c r="B9508" s="24" t="s">
        <v>27</v>
      </c>
      <c r="C9508" s="25">
        <v>43058</v>
      </c>
      <c r="D9508" s="24">
        <f>IFERROR(VLOOKUP(B9508,'2017_GT Roster'!$B$6:$H$21,7, FALSE), "NO MATCH!!!")</f>
        <v>9</v>
      </c>
      <c r="E9508" s="24">
        <f>IFERROR(VLOOKUP(GAME_JUMP_REPORT_CONSOLIDATED!C9508,GAME_INDEX!$A$7:$E$34,5,FALSE), "NO MATCH")</f>
        <v>1026</v>
      </c>
      <c r="F9508" s="24" t="str">
        <f>IFERROR(VLOOKUP(C9508,GAME_INDEX!$A$7:$E$34,4,FALSE), "NO MATCH!!!")</f>
        <v>Pittsburgh</v>
      </c>
      <c r="G9508" t="s">
        <v>9487</v>
      </c>
      <c r="H9508" s="1">
        <v>43058</v>
      </c>
      <c r="I9508">
        <v>6715</v>
      </c>
      <c r="J9508" t="s">
        <v>7</v>
      </c>
      <c r="K9508" t="s">
        <v>27</v>
      </c>
      <c r="L9508">
        <v>12.7</v>
      </c>
    </row>
    <row r="9509" spans="1:12" x14ac:dyDescent="0.55000000000000004">
      <c r="A9509" s="24" t="str">
        <f t="shared" si="148"/>
        <v>10261</v>
      </c>
      <c r="B9509" s="24" t="s">
        <v>3254</v>
      </c>
      <c r="C9509" s="25">
        <v>43058</v>
      </c>
      <c r="D9509" s="24">
        <f>IFERROR(VLOOKUP(B9509,'2017_GT Roster'!$B$6:$H$21,7, FALSE), "NO MATCH!!!")</f>
        <v>1</v>
      </c>
      <c r="E9509" s="24">
        <f>IFERROR(VLOOKUP(GAME_JUMP_REPORT_CONSOLIDATED!C9509,GAME_INDEX!$A$7:$E$34,5,FALSE), "NO MATCH")</f>
        <v>1026</v>
      </c>
      <c r="F9509" s="24" t="str">
        <f>IFERROR(VLOOKUP(C9509,GAME_INDEX!$A$7:$E$34,4,FALSE), "NO MATCH!!!")</f>
        <v>Pittsburgh</v>
      </c>
      <c r="G9509" t="s">
        <v>9488</v>
      </c>
      <c r="H9509" s="1">
        <v>43058</v>
      </c>
      <c r="I9509">
        <v>6723</v>
      </c>
      <c r="J9509" t="s">
        <v>7</v>
      </c>
      <c r="K9509" t="s">
        <v>3254</v>
      </c>
      <c r="L9509">
        <v>20.100000000000001</v>
      </c>
    </row>
    <row r="9510" spans="1:12" x14ac:dyDescent="0.55000000000000004">
      <c r="A9510" s="24" t="str">
        <f t="shared" si="148"/>
        <v>10268</v>
      </c>
      <c r="B9510" s="24" t="s">
        <v>34</v>
      </c>
      <c r="C9510" s="25">
        <v>43058</v>
      </c>
      <c r="D9510" s="24">
        <f>IFERROR(VLOOKUP(B9510,'2017_GT Roster'!$B$6:$H$21,7, FALSE), "NO MATCH!!!")</f>
        <v>8</v>
      </c>
      <c r="E9510" s="24">
        <f>IFERROR(VLOOKUP(GAME_JUMP_REPORT_CONSOLIDATED!C9510,GAME_INDEX!$A$7:$E$34,5,FALSE), "NO MATCH")</f>
        <v>1026</v>
      </c>
      <c r="F9510" s="24" t="str">
        <f>IFERROR(VLOOKUP(C9510,GAME_INDEX!$A$7:$E$34,4,FALSE), "NO MATCH!!!")</f>
        <v>Pittsburgh</v>
      </c>
      <c r="G9510" t="s">
        <v>9489</v>
      </c>
      <c r="H9510" s="1">
        <v>43058</v>
      </c>
      <c r="I9510">
        <v>6750</v>
      </c>
      <c r="J9510" t="s">
        <v>7</v>
      </c>
      <c r="K9510" t="s">
        <v>34</v>
      </c>
      <c r="L9510">
        <v>8.6999999999999993</v>
      </c>
    </row>
    <row r="9511" spans="1:12" x14ac:dyDescent="0.55000000000000004">
      <c r="A9511" s="24" t="str">
        <f t="shared" si="148"/>
        <v>10261</v>
      </c>
      <c r="B9511" s="24" t="s">
        <v>3254</v>
      </c>
      <c r="C9511" s="25">
        <v>43058</v>
      </c>
      <c r="D9511" s="24">
        <f>IFERROR(VLOOKUP(B9511,'2017_GT Roster'!$B$6:$H$21,7, FALSE), "NO MATCH!!!")</f>
        <v>1</v>
      </c>
      <c r="E9511" s="24">
        <f>IFERROR(VLOOKUP(GAME_JUMP_REPORT_CONSOLIDATED!C9511,GAME_INDEX!$A$7:$E$34,5,FALSE), "NO MATCH")</f>
        <v>1026</v>
      </c>
      <c r="F9511" s="24" t="str">
        <f>IFERROR(VLOOKUP(C9511,GAME_INDEX!$A$7:$E$34,4,FALSE), "NO MATCH!!!")</f>
        <v>Pittsburgh</v>
      </c>
      <c r="G9511" t="s">
        <v>9490</v>
      </c>
      <c r="H9511" s="1">
        <v>43058</v>
      </c>
      <c r="I9511">
        <v>6765</v>
      </c>
      <c r="J9511" t="s">
        <v>7</v>
      </c>
      <c r="K9511" t="s">
        <v>3254</v>
      </c>
      <c r="L9511">
        <v>18.7</v>
      </c>
    </row>
    <row r="9512" spans="1:12" x14ac:dyDescent="0.55000000000000004">
      <c r="A9512" s="24" t="str">
        <f t="shared" si="148"/>
        <v>102614</v>
      </c>
      <c r="B9512" s="24" t="s">
        <v>10</v>
      </c>
      <c r="C9512" s="25">
        <v>43058</v>
      </c>
      <c r="D9512" s="24">
        <f>IFERROR(VLOOKUP(B9512,'2017_GT Roster'!$B$6:$H$21,7, FALSE), "NO MATCH!!!")</f>
        <v>14</v>
      </c>
      <c r="E9512" s="24">
        <f>IFERROR(VLOOKUP(GAME_JUMP_REPORT_CONSOLIDATED!C9512,GAME_INDEX!$A$7:$E$34,5,FALSE), "NO MATCH")</f>
        <v>1026</v>
      </c>
      <c r="F9512" s="24" t="str">
        <f>IFERROR(VLOOKUP(C9512,GAME_INDEX!$A$7:$E$34,4,FALSE), "NO MATCH!!!")</f>
        <v>Pittsburgh</v>
      </c>
      <c r="G9512" t="s">
        <v>9491</v>
      </c>
      <c r="H9512" s="1">
        <v>43058</v>
      </c>
      <c r="I9512">
        <v>6767</v>
      </c>
      <c r="J9512" t="s">
        <v>7</v>
      </c>
      <c r="K9512" t="s">
        <v>10</v>
      </c>
      <c r="L9512">
        <v>23.8</v>
      </c>
    </row>
    <row r="9513" spans="1:12" x14ac:dyDescent="0.55000000000000004">
      <c r="A9513" s="24" t="str">
        <f t="shared" ref="A9513:A9576" si="149">E9513&amp;D9513</f>
        <v>10269</v>
      </c>
      <c r="B9513" s="24" t="s">
        <v>27</v>
      </c>
      <c r="C9513" s="25">
        <v>43058</v>
      </c>
      <c r="D9513" s="24">
        <f>IFERROR(VLOOKUP(B9513,'2017_GT Roster'!$B$6:$H$21,7, FALSE), "NO MATCH!!!")</f>
        <v>9</v>
      </c>
      <c r="E9513" s="24">
        <f>IFERROR(VLOOKUP(GAME_JUMP_REPORT_CONSOLIDATED!C9513,GAME_INDEX!$A$7:$E$34,5,FALSE), "NO MATCH")</f>
        <v>1026</v>
      </c>
      <c r="F9513" s="24" t="str">
        <f>IFERROR(VLOOKUP(C9513,GAME_INDEX!$A$7:$E$34,4,FALSE), "NO MATCH!!!")</f>
        <v>Pittsburgh</v>
      </c>
      <c r="G9513" t="s">
        <v>9492</v>
      </c>
      <c r="H9513" s="1">
        <v>43058</v>
      </c>
      <c r="I9513">
        <v>6770</v>
      </c>
      <c r="J9513" t="s">
        <v>7</v>
      </c>
      <c r="K9513" t="s">
        <v>27</v>
      </c>
      <c r="L9513">
        <v>12.4</v>
      </c>
    </row>
    <row r="9514" spans="1:12" x14ac:dyDescent="0.55000000000000004">
      <c r="A9514" s="24" t="str">
        <f t="shared" si="149"/>
        <v>102614</v>
      </c>
      <c r="B9514" s="24" t="s">
        <v>10</v>
      </c>
      <c r="C9514" s="25">
        <v>43058</v>
      </c>
      <c r="D9514" s="24">
        <f>IFERROR(VLOOKUP(B9514,'2017_GT Roster'!$B$6:$H$21,7, FALSE), "NO MATCH!!!")</f>
        <v>14</v>
      </c>
      <c r="E9514" s="24">
        <f>IFERROR(VLOOKUP(GAME_JUMP_REPORT_CONSOLIDATED!C9514,GAME_INDEX!$A$7:$E$34,5,FALSE), "NO MATCH")</f>
        <v>1026</v>
      </c>
      <c r="F9514" s="24" t="str">
        <f>IFERROR(VLOOKUP(C9514,GAME_INDEX!$A$7:$E$34,4,FALSE), "NO MATCH!!!")</f>
        <v>Pittsburgh</v>
      </c>
      <c r="G9514" t="s">
        <v>9493</v>
      </c>
      <c r="H9514" s="1">
        <v>43058</v>
      </c>
      <c r="I9514">
        <v>6771</v>
      </c>
      <c r="J9514" t="s">
        <v>7</v>
      </c>
      <c r="K9514" t="s">
        <v>10</v>
      </c>
      <c r="L9514">
        <v>17.8</v>
      </c>
    </row>
    <row r="9515" spans="1:12" x14ac:dyDescent="0.55000000000000004">
      <c r="A9515" s="24" t="str">
        <f t="shared" si="149"/>
        <v>10261</v>
      </c>
      <c r="B9515" s="24" t="s">
        <v>3254</v>
      </c>
      <c r="C9515" s="25">
        <v>43058</v>
      </c>
      <c r="D9515" s="24">
        <f>IFERROR(VLOOKUP(B9515,'2017_GT Roster'!$B$6:$H$21,7, FALSE), "NO MATCH!!!")</f>
        <v>1</v>
      </c>
      <c r="E9515" s="24">
        <f>IFERROR(VLOOKUP(GAME_JUMP_REPORT_CONSOLIDATED!C9515,GAME_INDEX!$A$7:$E$34,5,FALSE), "NO MATCH")</f>
        <v>1026</v>
      </c>
      <c r="F9515" s="24" t="str">
        <f>IFERROR(VLOOKUP(C9515,GAME_INDEX!$A$7:$E$34,4,FALSE), "NO MATCH!!!")</f>
        <v>Pittsburgh</v>
      </c>
      <c r="G9515" t="s">
        <v>9494</v>
      </c>
      <c r="H9515" s="1">
        <v>43058</v>
      </c>
      <c r="I9515">
        <v>6786</v>
      </c>
      <c r="J9515" t="s">
        <v>7</v>
      </c>
      <c r="K9515" t="s">
        <v>3254</v>
      </c>
      <c r="L9515">
        <v>23.4</v>
      </c>
    </row>
    <row r="9516" spans="1:12" x14ac:dyDescent="0.55000000000000004">
      <c r="A9516" s="24" t="str">
        <f t="shared" si="149"/>
        <v>10261</v>
      </c>
      <c r="B9516" s="24" t="s">
        <v>3254</v>
      </c>
      <c r="C9516" s="25">
        <v>43058</v>
      </c>
      <c r="D9516" s="24">
        <f>IFERROR(VLOOKUP(B9516,'2017_GT Roster'!$B$6:$H$21,7, FALSE), "NO MATCH!!!")</f>
        <v>1</v>
      </c>
      <c r="E9516" s="24">
        <f>IFERROR(VLOOKUP(GAME_JUMP_REPORT_CONSOLIDATED!C9516,GAME_INDEX!$A$7:$E$34,5,FALSE), "NO MATCH")</f>
        <v>1026</v>
      </c>
      <c r="F9516" s="24" t="str">
        <f>IFERROR(VLOOKUP(C9516,GAME_INDEX!$A$7:$E$34,4,FALSE), "NO MATCH!!!")</f>
        <v>Pittsburgh</v>
      </c>
      <c r="G9516" t="s">
        <v>9495</v>
      </c>
      <c r="H9516" s="1">
        <v>43058</v>
      </c>
      <c r="I9516">
        <v>6790</v>
      </c>
      <c r="J9516" t="s">
        <v>7</v>
      </c>
      <c r="K9516" t="s">
        <v>3254</v>
      </c>
      <c r="L9516">
        <v>12.4</v>
      </c>
    </row>
    <row r="9517" spans="1:12" x14ac:dyDescent="0.55000000000000004">
      <c r="A9517" s="24" t="str">
        <f t="shared" si="149"/>
        <v>10261</v>
      </c>
      <c r="B9517" s="24" t="s">
        <v>3254</v>
      </c>
      <c r="C9517" s="25">
        <v>43058</v>
      </c>
      <c r="D9517" s="24">
        <f>IFERROR(VLOOKUP(B9517,'2017_GT Roster'!$B$6:$H$21,7, FALSE), "NO MATCH!!!")</f>
        <v>1</v>
      </c>
      <c r="E9517" s="24">
        <f>IFERROR(VLOOKUP(GAME_JUMP_REPORT_CONSOLIDATED!C9517,GAME_INDEX!$A$7:$E$34,5,FALSE), "NO MATCH")</f>
        <v>1026</v>
      </c>
      <c r="F9517" s="24" t="str">
        <f>IFERROR(VLOOKUP(C9517,GAME_INDEX!$A$7:$E$34,4,FALSE), "NO MATCH!!!")</f>
        <v>Pittsburgh</v>
      </c>
      <c r="G9517" t="s">
        <v>9496</v>
      </c>
      <c r="H9517" s="1">
        <v>43058</v>
      </c>
      <c r="I9517">
        <v>6796</v>
      </c>
      <c r="J9517" t="s">
        <v>7</v>
      </c>
      <c r="K9517" t="s">
        <v>3254</v>
      </c>
      <c r="L9517">
        <v>17.600000000000001</v>
      </c>
    </row>
    <row r="9518" spans="1:12" x14ac:dyDescent="0.55000000000000004">
      <c r="A9518" s="24" t="str">
        <f t="shared" si="149"/>
        <v>102614</v>
      </c>
      <c r="B9518" s="24" t="s">
        <v>10</v>
      </c>
      <c r="C9518" s="25">
        <v>43058</v>
      </c>
      <c r="D9518" s="24">
        <f>IFERROR(VLOOKUP(B9518,'2017_GT Roster'!$B$6:$H$21,7, FALSE), "NO MATCH!!!")</f>
        <v>14</v>
      </c>
      <c r="E9518" s="24">
        <f>IFERROR(VLOOKUP(GAME_JUMP_REPORT_CONSOLIDATED!C9518,GAME_INDEX!$A$7:$E$34,5,FALSE), "NO MATCH")</f>
        <v>1026</v>
      </c>
      <c r="F9518" s="24" t="str">
        <f>IFERROR(VLOOKUP(C9518,GAME_INDEX!$A$7:$E$34,4,FALSE), "NO MATCH!!!")</f>
        <v>Pittsburgh</v>
      </c>
      <c r="G9518" t="s">
        <v>9497</v>
      </c>
      <c r="H9518" s="1">
        <v>43058</v>
      </c>
      <c r="I9518">
        <v>6797</v>
      </c>
      <c r="J9518" t="s">
        <v>7</v>
      </c>
      <c r="K9518" t="s">
        <v>10</v>
      </c>
      <c r="L9518">
        <v>23.7</v>
      </c>
    </row>
    <row r="9519" spans="1:12" x14ac:dyDescent="0.55000000000000004">
      <c r="A9519" s="24" t="str">
        <f t="shared" si="149"/>
        <v>10261</v>
      </c>
      <c r="B9519" s="24" t="s">
        <v>3254</v>
      </c>
      <c r="C9519" s="25">
        <v>43058</v>
      </c>
      <c r="D9519" s="24">
        <f>IFERROR(VLOOKUP(B9519,'2017_GT Roster'!$B$6:$H$21,7, FALSE), "NO MATCH!!!")</f>
        <v>1</v>
      </c>
      <c r="E9519" s="24">
        <f>IFERROR(VLOOKUP(GAME_JUMP_REPORT_CONSOLIDATED!C9519,GAME_INDEX!$A$7:$E$34,5,FALSE), "NO MATCH")</f>
        <v>1026</v>
      </c>
      <c r="F9519" s="24" t="str">
        <f>IFERROR(VLOOKUP(C9519,GAME_INDEX!$A$7:$E$34,4,FALSE), "NO MATCH!!!")</f>
        <v>Pittsburgh</v>
      </c>
      <c r="G9519" t="s">
        <v>9498</v>
      </c>
      <c r="H9519" s="1">
        <v>43058</v>
      </c>
      <c r="I9519">
        <v>6797</v>
      </c>
      <c r="J9519" t="s">
        <v>7</v>
      </c>
      <c r="K9519" t="s">
        <v>3254</v>
      </c>
      <c r="L9519">
        <v>7</v>
      </c>
    </row>
    <row r="9520" spans="1:12" x14ac:dyDescent="0.55000000000000004">
      <c r="A9520" s="24" t="str">
        <f t="shared" si="149"/>
        <v>102614</v>
      </c>
      <c r="B9520" s="24" t="s">
        <v>10</v>
      </c>
      <c r="C9520" s="25">
        <v>43058</v>
      </c>
      <c r="D9520" s="24">
        <f>IFERROR(VLOOKUP(B9520,'2017_GT Roster'!$B$6:$H$21,7, FALSE), "NO MATCH!!!")</f>
        <v>14</v>
      </c>
      <c r="E9520" s="24">
        <f>IFERROR(VLOOKUP(GAME_JUMP_REPORT_CONSOLIDATED!C9520,GAME_INDEX!$A$7:$E$34,5,FALSE), "NO MATCH")</f>
        <v>1026</v>
      </c>
      <c r="F9520" s="24" t="str">
        <f>IFERROR(VLOOKUP(C9520,GAME_INDEX!$A$7:$E$34,4,FALSE), "NO MATCH!!!")</f>
        <v>Pittsburgh</v>
      </c>
      <c r="G9520" t="s">
        <v>9499</v>
      </c>
      <c r="H9520" s="1">
        <v>43058</v>
      </c>
      <c r="I9520">
        <v>6801</v>
      </c>
      <c r="J9520" t="s">
        <v>7</v>
      </c>
      <c r="K9520" t="s">
        <v>10</v>
      </c>
      <c r="L9520">
        <v>17.2</v>
      </c>
    </row>
    <row r="9521" spans="1:12" x14ac:dyDescent="0.55000000000000004">
      <c r="A9521" s="24" t="str">
        <f t="shared" si="149"/>
        <v>10269</v>
      </c>
      <c r="B9521" s="24" t="s">
        <v>27</v>
      </c>
      <c r="C9521" s="25">
        <v>43058</v>
      </c>
      <c r="D9521" s="24">
        <f>IFERROR(VLOOKUP(B9521,'2017_GT Roster'!$B$6:$H$21,7, FALSE), "NO MATCH!!!")</f>
        <v>9</v>
      </c>
      <c r="E9521" s="24">
        <f>IFERROR(VLOOKUP(GAME_JUMP_REPORT_CONSOLIDATED!C9521,GAME_INDEX!$A$7:$E$34,5,FALSE), "NO MATCH")</f>
        <v>1026</v>
      </c>
      <c r="F9521" s="24" t="str">
        <f>IFERROR(VLOOKUP(C9521,GAME_INDEX!$A$7:$E$34,4,FALSE), "NO MATCH!!!")</f>
        <v>Pittsburgh</v>
      </c>
      <c r="G9521" t="s">
        <v>9500</v>
      </c>
      <c r="H9521" s="1">
        <v>43058</v>
      </c>
      <c r="I9521">
        <v>6809</v>
      </c>
      <c r="J9521" t="s">
        <v>7</v>
      </c>
      <c r="K9521" t="s">
        <v>27</v>
      </c>
      <c r="L9521">
        <v>9.1999999999999993</v>
      </c>
    </row>
    <row r="9522" spans="1:12" x14ac:dyDescent="0.55000000000000004">
      <c r="A9522" s="24" t="str">
        <f t="shared" si="149"/>
        <v>10269</v>
      </c>
      <c r="B9522" s="24" t="s">
        <v>27</v>
      </c>
      <c r="C9522" s="25">
        <v>43058</v>
      </c>
      <c r="D9522" s="24">
        <f>IFERROR(VLOOKUP(B9522,'2017_GT Roster'!$B$6:$H$21,7, FALSE), "NO MATCH!!!")</f>
        <v>9</v>
      </c>
      <c r="E9522" s="24">
        <f>IFERROR(VLOOKUP(GAME_JUMP_REPORT_CONSOLIDATED!C9522,GAME_INDEX!$A$7:$E$34,5,FALSE), "NO MATCH")</f>
        <v>1026</v>
      </c>
      <c r="F9522" s="24" t="str">
        <f>IFERROR(VLOOKUP(C9522,GAME_INDEX!$A$7:$E$34,4,FALSE), "NO MATCH!!!")</f>
        <v>Pittsburgh</v>
      </c>
      <c r="G9522" t="s">
        <v>9501</v>
      </c>
      <c r="H9522" s="1">
        <v>43058</v>
      </c>
      <c r="I9522">
        <v>6896</v>
      </c>
      <c r="J9522" t="s">
        <v>7</v>
      </c>
      <c r="K9522" t="s">
        <v>27</v>
      </c>
      <c r="L9522">
        <v>9.4</v>
      </c>
    </row>
    <row r="9523" spans="1:12" x14ac:dyDescent="0.55000000000000004">
      <c r="A9523" s="24" t="str">
        <f t="shared" si="149"/>
        <v>10261</v>
      </c>
      <c r="B9523" s="24" t="s">
        <v>3254</v>
      </c>
      <c r="C9523" s="25">
        <v>43058</v>
      </c>
      <c r="D9523" s="24">
        <f>IFERROR(VLOOKUP(B9523,'2017_GT Roster'!$B$6:$H$21,7, FALSE), "NO MATCH!!!")</f>
        <v>1</v>
      </c>
      <c r="E9523" s="24">
        <f>IFERROR(VLOOKUP(GAME_JUMP_REPORT_CONSOLIDATED!C9523,GAME_INDEX!$A$7:$E$34,5,FALSE), "NO MATCH")</f>
        <v>1026</v>
      </c>
      <c r="F9523" s="24" t="str">
        <f>IFERROR(VLOOKUP(C9523,GAME_INDEX!$A$7:$E$34,4,FALSE), "NO MATCH!!!")</f>
        <v>Pittsburgh</v>
      </c>
      <c r="G9523" t="s">
        <v>9502</v>
      </c>
      <c r="H9523" s="1">
        <v>43058</v>
      </c>
      <c r="I9523">
        <v>6913</v>
      </c>
      <c r="J9523" t="s">
        <v>7</v>
      </c>
      <c r="K9523" t="s">
        <v>3254</v>
      </c>
      <c r="L9523">
        <v>16.7</v>
      </c>
    </row>
    <row r="9524" spans="1:12" x14ac:dyDescent="0.55000000000000004">
      <c r="A9524" s="24" t="str">
        <f t="shared" si="149"/>
        <v>10261</v>
      </c>
      <c r="B9524" s="24" t="s">
        <v>3254</v>
      </c>
      <c r="C9524" s="25">
        <v>43058</v>
      </c>
      <c r="D9524" s="24">
        <f>IFERROR(VLOOKUP(B9524,'2017_GT Roster'!$B$6:$H$21,7, FALSE), "NO MATCH!!!")</f>
        <v>1</v>
      </c>
      <c r="E9524" s="24">
        <f>IFERROR(VLOOKUP(GAME_JUMP_REPORT_CONSOLIDATED!C9524,GAME_INDEX!$A$7:$E$34,5,FALSE), "NO MATCH")</f>
        <v>1026</v>
      </c>
      <c r="F9524" s="24" t="str">
        <f>IFERROR(VLOOKUP(C9524,GAME_INDEX!$A$7:$E$34,4,FALSE), "NO MATCH!!!")</f>
        <v>Pittsburgh</v>
      </c>
      <c r="G9524" t="s">
        <v>9503</v>
      </c>
      <c r="H9524" s="1">
        <v>43058</v>
      </c>
      <c r="I9524">
        <v>6922</v>
      </c>
      <c r="J9524" t="s">
        <v>7</v>
      </c>
      <c r="K9524" t="s">
        <v>3254</v>
      </c>
      <c r="L9524">
        <v>16.899999999999999</v>
      </c>
    </row>
    <row r="9525" spans="1:12" x14ac:dyDescent="0.55000000000000004">
      <c r="A9525" s="24" t="str">
        <f t="shared" si="149"/>
        <v>102610</v>
      </c>
      <c r="B9525" s="24" t="s">
        <v>5225</v>
      </c>
      <c r="C9525" s="25">
        <v>43058</v>
      </c>
      <c r="D9525" s="24">
        <f>IFERROR(VLOOKUP(B9525,'2017_GT Roster'!$B$6:$H$21,7, FALSE), "NO MATCH!!!")</f>
        <v>10</v>
      </c>
      <c r="E9525" s="24">
        <f>IFERROR(VLOOKUP(GAME_JUMP_REPORT_CONSOLIDATED!C9525,GAME_INDEX!$A$7:$E$34,5,FALSE), "NO MATCH")</f>
        <v>1026</v>
      </c>
      <c r="F9525" s="24" t="str">
        <f>IFERROR(VLOOKUP(C9525,GAME_INDEX!$A$7:$E$34,4,FALSE), "NO MATCH!!!")</f>
        <v>Pittsburgh</v>
      </c>
      <c r="G9525" t="s">
        <v>9504</v>
      </c>
      <c r="H9525" s="1">
        <v>43058</v>
      </c>
      <c r="I9525">
        <v>6924</v>
      </c>
      <c r="J9525" t="s">
        <v>7</v>
      </c>
      <c r="K9525" t="s">
        <v>5225</v>
      </c>
      <c r="L9525">
        <v>12.6</v>
      </c>
    </row>
    <row r="9526" spans="1:12" x14ac:dyDescent="0.55000000000000004">
      <c r="A9526" s="24" t="str">
        <f t="shared" si="149"/>
        <v>102611</v>
      </c>
      <c r="B9526" s="24" t="s">
        <v>14</v>
      </c>
      <c r="C9526" s="25">
        <v>43058</v>
      </c>
      <c r="D9526" s="24">
        <f>IFERROR(VLOOKUP(B9526,'2017_GT Roster'!$B$6:$H$21,7, FALSE), "NO MATCH!!!")</f>
        <v>11</v>
      </c>
      <c r="E9526" s="24">
        <f>IFERROR(VLOOKUP(GAME_JUMP_REPORT_CONSOLIDATED!C9526,GAME_INDEX!$A$7:$E$34,5,FALSE), "NO MATCH")</f>
        <v>1026</v>
      </c>
      <c r="F9526" s="24" t="str">
        <f>IFERROR(VLOOKUP(C9526,GAME_INDEX!$A$7:$E$34,4,FALSE), "NO MATCH!!!")</f>
        <v>Pittsburgh</v>
      </c>
      <c r="G9526" t="s">
        <v>9505</v>
      </c>
      <c r="H9526" s="1">
        <v>43058</v>
      </c>
      <c r="I9526">
        <v>6925</v>
      </c>
      <c r="J9526" t="s">
        <v>7</v>
      </c>
      <c r="K9526" t="s">
        <v>14</v>
      </c>
      <c r="L9526">
        <v>19.600000000000001</v>
      </c>
    </row>
    <row r="9527" spans="1:12" x14ac:dyDescent="0.55000000000000004">
      <c r="A9527" s="24" t="str">
        <f t="shared" si="149"/>
        <v>102611</v>
      </c>
      <c r="B9527" s="24" t="s">
        <v>14</v>
      </c>
      <c r="C9527" s="25">
        <v>43058</v>
      </c>
      <c r="D9527" s="24">
        <f>IFERROR(VLOOKUP(B9527,'2017_GT Roster'!$B$6:$H$21,7, FALSE), "NO MATCH!!!")</f>
        <v>11</v>
      </c>
      <c r="E9527" s="24">
        <f>IFERROR(VLOOKUP(GAME_JUMP_REPORT_CONSOLIDATED!C9527,GAME_INDEX!$A$7:$E$34,5,FALSE), "NO MATCH")</f>
        <v>1026</v>
      </c>
      <c r="F9527" s="24" t="str">
        <f>IFERROR(VLOOKUP(C9527,GAME_INDEX!$A$7:$E$34,4,FALSE), "NO MATCH!!!")</f>
        <v>Pittsburgh</v>
      </c>
      <c r="G9527" t="s">
        <v>9505</v>
      </c>
      <c r="H9527" s="1">
        <v>43058</v>
      </c>
      <c r="I9527">
        <v>6925</v>
      </c>
      <c r="J9527" t="s">
        <v>7</v>
      </c>
      <c r="K9527" t="s">
        <v>14</v>
      </c>
      <c r="L9527">
        <v>19.600000000000001</v>
      </c>
    </row>
    <row r="9528" spans="1:12" x14ac:dyDescent="0.55000000000000004">
      <c r="A9528" s="24" t="str">
        <f t="shared" si="149"/>
        <v>10269</v>
      </c>
      <c r="B9528" s="24" t="s">
        <v>27</v>
      </c>
      <c r="C9528" s="25">
        <v>43058</v>
      </c>
      <c r="D9528" s="24">
        <f>IFERROR(VLOOKUP(B9528,'2017_GT Roster'!$B$6:$H$21,7, FALSE), "NO MATCH!!!")</f>
        <v>9</v>
      </c>
      <c r="E9528" s="24">
        <f>IFERROR(VLOOKUP(GAME_JUMP_REPORT_CONSOLIDATED!C9528,GAME_INDEX!$A$7:$E$34,5,FALSE), "NO MATCH")</f>
        <v>1026</v>
      </c>
      <c r="F9528" s="24" t="str">
        <f>IFERROR(VLOOKUP(C9528,GAME_INDEX!$A$7:$E$34,4,FALSE), "NO MATCH!!!")</f>
        <v>Pittsburgh</v>
      </c>
      <c r="G9528" t="s">
        <v>9506</v>
      </c>
      <c r="H9528" s="1">
        <v>43058</v>
      </c>
      <c r="I9528">
        <v>6933</v>
      </c>
      <c r="J9528" t="s">
        <v>7</v>
      </c>
      <c r="K9528" t="s">
        <v>27</v>
      </c>
      <c r="L9528">
        <v>14.3</v>
      </c>
    </row>
    <row r="9529" spans="1:12" x14ac:dyDescent="0.55000000000000004">
      <c r="A9529" s="24" t="str">
        <f t="shared" si="149"/>
        <v>102623</v>
      </c>
      <c r="B9529" s="24" t="s">
        <v>19</v>
      </c>
      <c r="C9529" s="25">
        <v>43058</v>
      </c>
      <c r="D9529" s="24">
        <f>IFERROR(VLOOKUP(B9529,'2017_GT Roster'!$B$6:$H$21,7, FALSE), "NO MATCH!!!")</f>
        <v>23</v>
      </c>
      <c r="E9529" s="24">
        <f>IFERROR(VLOOKUP(GAME_JUMP_REPORT_CONSOLIDATED!C9529,GAME_INDEX!$A$7:$E$34,5,FALSE), "NO MATCH")</f>
        <v>1026</v>
      </c>
      <c r="F9529" s="24" t="str">
        <f>IFERROR(VLOOKUP(C9529,GAME_INDEX!$A$7:$E$34,4,FALSE), "NO MATCH!!!")</f>
        <v>Pittsburgh</v>
      </c>
      <c r="G9529" t="s">
        <v>9507</v>
      </c>
      <c r="H9529" s="1">
        <v>43058</v>
      </c>
      <c r="I9529">
        <v>6935</v>
      </c>
      <c r="J9529" t="s">
        <v>7</v>
      </c>
      <c r="K9529" t="s">
        <v>19</v>
      </c>
      <c r="L9529">
        <v>17</v>
      </c>
    </row>
    <row r="9530" spans="1:12" x14ac:dyDescent="0.55000000000000004">
      <c r="A9530" s="24" t="str">
        <f t="shared" si="149"/>
        <v>10261</v>
      </c>
      <c r="B9530" s="24" t="s">
        <v>3254</v>
      </c>
      <c r="C9530" s="25">
        <v>43058</v>
      </c>
      <c r="D9530" s="24">
        <f>IFERROR(VLOOKUP(B9530,'2017_GT Roster'!$B$6:$H$21,7, FALSE), "NO MATCH!!!")</f>
        <v>1</v>
      </c>
      <c r="E9530" s="24">
        <f>IFERROR(VLOOKUP(GAME_JUMP_REPORT_CONSOLIDATED!C9530,GAME_INDEX!$A$7:$E$34,5,FALSE), "NO MATCH")</f>
        <v>1026</v>
      </c>
      <c r="F9530" s="24" t="str">
        <f>IFERROR(VLOOKUP(C9530,GAME_INDEX!$A$7:$E$34,4,FALSE), "NO MATCH!!!")</f>
        <v>Pittsburgh</v>
      </c>
      <c r="G9530" t="s">
        <v>9508</v>
      </c>
      <c r="H9530" s="1">
        <v>43058</v>
      </c>
      <c r="I9530">
        <v>6944</v>
      </c>
      <c r="J9530" t="s">
        <v>7</v>
      </c>
      <c r="K9530" t="s">
        <v>3254</v>
      </c>
      <c r="L9530">
        <v>18.3</v>
      </c>
    </row>
    <row r="9531" spans="1:12" x14ac:dyDescent="0.55000000000000004">
      <c r="A9531" s="24" t="str">
        <f t="shared" si="149"/>
        <v>102610</v>
      </c>
      <c r="B9531" s="24" t="s">
        <v>5225</v>
      </c>
      <c r="C9531" s="25">
        <v>43058</v>
      </c>
      <c r="D9531" s="24">
        <f>IFERROR(VLOOKUP(B9531,'2017_GT Roster'!$B$6:$H$21,7, FALSE), "NO MATCH!!!")</f>
        <v>10</v>
      </c>
      <c r="E9531" s="24">
        <f>IFERROR(VLOOKUP(GAME_JUMP_REPORT_CONSOLIDATED!C9531,GAME_INDEX!$A$7:$E$34,5,FALSE), "NO MATCH")</f>
        <v>1026</v>
      </c>
      <c r="F9531" s="24" t="str">
        <f>IFERROR(VLOOKUP(C9531,GAME_INDEX!$A$7:$E$34,4,FALSE), "NO MATCH!!!")</f>
        <v>Pittsburgh</v>
      </c>
      <c r="G9531" t="s">
        <v>9509</v>
      </c>
      <c r="H9531" s="1">
        <v>43058</v>
      </c>
      <c r="I9531">
        <v>6954</v>
      </c>
      <c r="J9531" t="s">
        <v>7</v>
      </c>
      <c r="K9531" t="s">
        <v>5225</v>
      </c>
      <c r="L9531">
        <v>12.1</v>
      </c>
    </row>
    <row r="9532" spans="1:12" x14ac:dyDescent="0.55000000000000004">
      <c r="A9532" s="24" t="str">
        <f t="shared" si="149"/>
        <v>10261</v>
      </c>
      <c r="B9532" s="24" t="s">
        <v>3254</v>
      </c>
      <c r="C9532" s="25">
        <v>43058</v>
      </c>
      <c r="D9532" s="24">
        <f>IFERROR(VLOOKUP(B9532,'2017_GT Roster'!$B$6:$H$21,7, FALSE), "NO MATCH!!!")</f>
        <v>1</v>
      </c>
      <c r="E9532" s="24">
        <f>IFERROR(VLOOKUP(GAME_JUMP_REPORT_CONSOLIDATED!C9532,GAME_INDEX!$A$7:$E$34,5,FALSE), "NO MATCH")</f>
        <v>1026</v>
      </c>
      <c r="F9532" s="24" t="str">
        <f>IFERROR(VLOOKUP(C9532,GAME_INDEX!$A$7:$E$34,4,FALSE), "NO MATCH!!!")</f>
        <v>Pittsburgh</v>
      </c>
      <c r="G9532" t="s">
        <v>9510</v>
      </c>
      <c r="H9532" s="1">
        <v>43058</v>
      </c>
      <c r="I9532">
        <v>6975</v>
      </c>
      <c r="J9532" t="s">
        <v>7</v>
      </c>
      <c r="K9532" t="s">
        <v>3254</v>
      </c>
      <c r="L9532">
        <v>22.8</v>
      </c>
    </row>
    <row r="9533" spans="1:12" x14ac:dyDescent="0.55000000000000004">
      <c r="A9533" s="24" t="str">
        <f t="shared" si="149"/>
        <v>10269</v>
      </c>
      <c r="B9533" s="24" t="s">
        <v>27</v>
      </c>
      <c r="C9533" s="25">
        <v>43058</v>
      </c>
      <c r="D9533" s="24">
        <f>IFERROR(VLOOKUP(B9533,'2017_GT Roster'!$B$6:$H$21,7, FALSE), "NO MATCH!!!")</f>
        <v>9</v>
      </c>
      <c r="E9533" s="24">
        <f>IFERROR(VLOOKUP(GAME_JUMP_REPORT_CONSOLIDATED!C9533,GAME_INDEX!$A$7:$E$34,5,FALSE), "NO MATCH")</f>
        <v>1026</v>
      </c>
      <c r="F9533" s="24" t="str">
        <f>IFERROR(VLOOKUP(C9533,GAME_INDEX!$A$7:$E$34,4,FALSE), "NO MATCH!!!")</f>
        <v>Pittsburgh</v>
      </c>
      <c r="G9533" t="s">
        <v>9511</v>
      </c>
      <c r="H9533" s="1">
        <v>43058</v>
      </c>
      <c r="I9533">
        <v>6985</v>
      </c>
      <c r="J9533" t="s">
        <v>7</v>
      </c>
      <c r="K9533" t="s">
        <v>27</v>
      </c>
      <c r="L9533">
        <v>13.3</v>
      </c>
    </row>
    <row r="9534" spans="1:12" x14ac:dyDescent="0.55000000000000004">
      <c r="A9534" s="24" t="str">
        <f t="shared" si="149"/>
        <v>10269</v>
      </c>
      <c r="B9534" s="24" t="s">
        <v>27</v>
      </c>
      <c r="C9534" s="25">
        <v>43058</v>
      </c>
      <c r="D9534" s="24">
        <f>IFERROR(VLOOKUP(B9534,'2017_GT Roster'!$B$6:$H$21,7, FALSE), "NO MATCH!!!")</f>
        <v>9</v>
      </c>
      <c r="E9534" s="24">
        <f>IFERROR(VLOOKUP(GAME_JUMP_REPORT_CONSOLIDATED!C9534,GAME_INDEX!$A$7:$E$34,5,FALSE), "NO MATCH")</f>
        <v>1026</v>
      </c>
      <c r="F9534" s="24" t="str">
        <f>IFERROR(VLOOKUP(C9534,GAME_INDEX!$A$7:$E$34,4,FALSE), "NO MATCH!!!")</f>
        <v>Pittsburgh</v>
      </c>
      <c r="G9534" t="s">
        <v>9512</v>
      </c>
      <c r="H9534" s="1">
        <v>43058</v>
      </c>
      <c r="I9534">
        <v>6986</v>
      </c>
      <c r="J9534" t="s">
        <v>7</v>
      </c>
      <c r="K9534" t="s">
        <v>27</v>
      </c>
      <c r="L9534">
        <v>7.6</v>
      </c>
    </row>
    <row r="9535" spans="1:12" x14ac:dyDescent="0.55000000000000004">
      <c r="A9535" s="24" t="str">
        <f t="shared" si="149"/>
        <v>102623</v>
      </c>
      <c r="B9535" s="24" t="s">
        <v>19</v>
      </c>
      <c r="C9535" s="25">
        <v>43058</v>
      </c>
      <c r="D9535" s="24">
        <f>IFERROR(VLOOKUP(B9535,'2017_GT Roster'!$B$6:$H$21,7, FALSE), "NO MATCH!!!")</f>
        <v>23</v>
      </c>
      <c r="E9535" s="24">
        <f>IFERROR(VLOOKUP(GAME_JUMP_REPORT_CONSOLIDATED!C9535,GAME_INDEX!$A$7:$E$34,5,FALSE), "NO MATCH")</f>
        <v>1026</v>
      </c>
      <c r="F9535" s="24" t="str">
        <f>IFERROR(VLOOKUP(C9535,GAME_INDEX!$A$7:$E$34,4,FALSE), "NO MATCH!!!")</f>
        <v>Pittsburgh</v>
      </c>
      <c r="G9535" t="s">
        <v>9513</v>
      </c>
      <c r="H9535" s="1">
        <v>43058</v>
      </c>
      <c r="I9535">
        <v>6994</v>
      </c>
      <c r="J9535" t="s">
        <v>7</v>
      </c>
      <c r="K9535" t="s">
        <v>19</v>
      </c>
      <c r="L9535">
        <v>17.600000000000001</v>
      </c>
    </row>
    <row r="9536" spans="1:12" x14ac:dyDescent="0.55000000000000004">
      <c r="A9536" s="24" t="str">
        <f t="shared" si="149"/>
        <v>10261</v>
      </c>
      <c r="B9536" s="24" t="s">
        <v>3254</v>
      </c>
      <c r="C9536" s="25">
        <v>43058</v>
      </c>
      <c r="D9536" s="24">
        <f>IFERROR(VLOOKUP(B9536,'2017_GT Roster'!$B$6:$H$21,7, FALSE), "NO MATCH!!!")</f>
        <v>1</v>
      </c>
      <c r="E9536" s="24">
        <f>IFERROR(VLOOKUP(GAME_JUMP_REPORT_CONSOLIDATED!C9536,GAME_INDEX!$A$7:$E$34,5,FALSE), "NO MATCH")</f>
        <v>1026</v>
      </c>
      <c r="F9536" s="24" t="str">
        <f>IFERROR(VLOOKUP(C9536,GAME_INDEX!$A$7:$E$34,4,FALSE), "NO MATCH!!!")</f>
        <v>Pittsburgh</v>
      </c>
      <c r="G9536" t="s">
        <v>9514</v>
      </c>
      <c r="H9536" s="1">
        <v>43058</v>
      </c>
      <c r="I9536">
        <v>7002</v>
      </c>
      <c r="J9536" t="s">
        <v>7</v>
      </c>
      <c r="K9536" t="s">
        <v>3254</v>
      </c>
      <c r="L9536">
        <v>18.2</v>
      </c>
    </row>
    <row r="9537" spans="1:12" x14ac:dyDescent="0.55000000000000004">
      <c r="A9537" s="24" t="str">
        <f t="shared" si="149"/>
        <v>10261</v>
      </c>
      <c r="B9537" s="24" t="s">
        <v>3254</v>
      </c>
      <c r="C9537" s="25">
        <v>43058</v>
      </c>
      <c r="D9537" s="24">
        <f>IFERROR(VLOOKUP(B9537,'2017_GT Roster'!$B$6:$H$21,7, FALSE), "NO MATCH!!!")</f>
        <v>1</v>
      </c>
      <c r="E9537" s="24">
        <f>IFERROR(VLOOKUP(GAME_JUMP_REPORT_CONSOLIDATED!C9537,GAME_INDEX!$A$7:$E$34,5,FALSE), "NO MATCH")</f>
        <v>1026</v>
      </c>
      <c r="F9537" s="24" t="str">
        <f>IFERROR(VLOOKUP(C9537,GAME_INDEX!$A$7:$E$34,4,FALSE), "NO MATCH!!!")</f>
        <v>Pittsburgh</v>
      </c>
      <c r="G9537" t="s">
        <v>9515</v>
      </c>
      <c r="H9537" s="1">
        <v>43058</v>
      </c>
      <c r="I9537">
        <v>7008</v>
      </c>
      <c r="J9537" t="s">
        <v>7</v>
      </c>
      <c r="K9537" t="s">
        <v>3254</v>
      </c>
      <c r="L9537">
        <v>20.7</v>
      </c>
    </row>
    <row r="9538" spans="1:12" x14ac:dyDescent="0.55000000000000004">
      <c r="A9538" s="24" t="str">
        <f t="shared" si="149"/>
        <v>102623</v>
      </c>
      <c r="B9538" s="24" t="s">
        <v>19</v>
      </c>
      <c r="C9538" s="25">
        <v>43058</v>
      </c>
      <c r="D9538" s="24">
        <f>IFERROR(VLOOKUP(B9538,'2017_GT Roster'!$B$6:$H$21,7, FALSE), "NO MATCH!!!")</f>
        <v>23</v>
      </c>
      <c r="E9538" s="24">
        <f>IFERROR(VLOOKUP(GAME_JUMP_REPORT_CONSOLIDATED!C9538,GAME_INDEX!$A$7:$E$34,5,FALSE), "NO MATCH")</f>
        <v>1026</v>
      </c>
      <c r="F9538" s="24" t="str">
        <f>IFERROR(VLOOKUP(C9538,GAME_INDEX!$A$7:$E$34,4,FALSE), "NO MATCH!!!")</f>
        <v>Pittsburgh</v>
      </c>
      <c r="G9538" t="s">
        <v>9516</v>
      </c>
      <c r="H9538" s="1">
        <v>43058</v>
      </c>
      <c r="I9538">
        <v>7017</v>
      </c>
      <c r="J9538" t="s">
        <v>7</v>
      </c>
      <c r="K9538" t="s">
        <v>19</v>
      </c>
      <c r="L9538">
        <v>16.7</v>
      </c>
    </row>
    <row r="9539" spans="1:12" x14ac:dyDescent="0.55000000000000004">
      <c r="A9539" s="24" t="str">
        <f t="shared" si="149"/>
        <v>10269</v>
      </c>
      <c r="B9539" s="24" t="s">
        <v>27</v>
      </c>
      <c r="C9539" s="25">
        <v>43058</v>
      </c>
      <c r="D9539" s="24">
        <f>IFERROR(VLOOKUP(B9539,'2017_GT Roster'!$B$6:$H$21,7, FALSE), "NO MATCH!!!")</f>
        <v>9</v>
      </c>
      <c r="E9539" s="24">
        <f>IFERROR(VLOOKUP(GAME_JUMP_REPORT_CONSOLIDATED!C9539,GAME_INDEX!$A$7:$E$34,5,FALSE), "NO MATCH")</f>
        <v>1026</v>
      </c>
      <c r="F9539" s="24" t="str">
        <f>IFERROR(VLOOKUP(C9539,GAME_INDEX!$A$7:$E$34,4,FALSE), "NO MATCH!!!")</f>
        <v>Pittsburgh</v>
      </c>
      <c r="G9539" t="s">
        <v>9517</v>
      </c>
      <c r="H9539" s="1">
        <v>43058</v>
      </c>
      <c r="I9539">
        <v>7018</v>
      </c>
      <c r="J9539" t="s">
        <v>7</v>
      </c>
      <c r="K9539" t="s">
        <v>27</v>
      </c>
      <c r="L9539">
        <v>15.9</v>
      </c>
    </row>
    <row r="9540" spans="1:12" x14ac:dyDescent="0.55000000000000004">
      <c r="A9540" s="24" t="str">
        <f t="shared" si="149"/>
        <v>10261</v>
      </c>
      <c r="B9540" s="24" t="s">
        <v>3254</v>
      </c>
      <c r="C9540" s="25">
        <v>43058</v>
      </c>
      <c r="D9540" s="24">
        <f>IFERROR(VLOOKUP(B9540,'2017_GT Roster'!$B$6:$H$21,7, FALSE), "NO MATCH!!!")</f>
        <v>1</v>
      </c>
      <c r="E9540" s="24">
        <f>IFERROR(VLOOKUP(GAME_JUMP_REPORT_CONSOLIDATED!C9540,GAME_INDEX!$A$7:$E$34,5,FALSE), "NO MATCH")</f>
        <v>1026</v>
      </c>
      <c r="F9540" s="24" t="str">
        <f>IFERROR(VLOOKUP(C9540,GAME_INDEX!$A$7:$E$34,4,FALSE), "NO MATCH!!!")</f>
        <v>Pittsburgh</v>
      </c>
      <c r="G9540" t="s">
        <v>9518</v>
      </c>
      <c r="H9540" s="1">
        <v>43058</v>
      </c>
      <c r="I9540">
        <v>7030</v>
      </c>
      <c r="J9540" t="s">
        <v>7</v>
      </c>
      <c r="K9540" t="s">
        <v>3254</v>
      </c>
      <c r="L9540">
        <v>17</v>
      </c>
    </row>
    <row r="9541" spans="1:12" x14ac:dyDescent="0.55000000000000004">
      <c r="A9541" s="24" t="str">
        <f t="shared" si="149"/>
        <v>10261</v>
      </c>
      <c r="B9541" s="24" t="s">
        <v>3254</v>
      </c>
      <c r="C9541" s="25">
        <v>43058</v>
      </c>
      <c r="D9541" s="24">
        <f>IFERROR(VLOOKUP(B9541,'2017_GT Roster'!$B$6:$H$21,7, FALSE), "NO MATCH!!!")</f>
        <v>1</v>
      </c>
      <c r="E9541" s="24">
        <f>IFERROR(VLOOKUP(GAME_JUMP_REPORT_CONSOLIDATED!C9541,GAME_INDEX!$A$7:$E$34,5,FALSE), "NO MATCH")</f>
        <v>1026</v>
      </c>
      <c r="F9541" s="24" t="str">
        <f>IFERROR(VLOOKUP(C9541,GAME_INDEX!$A$7:$E$34,4,FALSE), "NO MATCH!!!")</f>
        <v>Pittsburgh</v>
      </c>
      <c r="G9541" t="s">
        <v>9519</v>
      </c>
      <c r="H9541" s="1">
        <v>43058</v>
      </c>
      <c r="I9541">
        <v>7038</v>
      </c>
      <c r="J9541" t="s">
        <v>7</v>
      </c>
      <c r="K9541" t="s">
        <v>3254</v>
      </c>
      <c r="L9541">
        <v>14.8</v>
      </c>
    </row>
    <row r="9542" spans="1:12" x14ac:dyDescent="0.55000000000000004">
      <c r="A9542" s="24" t="str">
        <f t="shared" si="149"/>
        <v>10269</v>
      </c>
      <c r="B9542" s="24" t="s">
        <v>27</v>
      </c>
      <c r="C9542" s="25">
        <v>43058</v>
      </c>
      <c r="D9542" s="24">
        <f>IFERROR(VLOOKUP(B9542,'2017_GT Roster'!$B$6:$H$21,7, FALSE), "NO MATCH!!!")</f>
        <v>9</v>
      </c>
      <c r="E9542" s="24">
        <f>IFERROR(VLOOKUP(GAME_JUMP_REPORT_CONSOLIDATED!C9542,GAME_INDEX!$A$7:$E$34,5,FALSE), "NO MATCH")</f>
        <v>1026</v>
      </c>
      <c r="F9542" s="24" t="str">
        <f>IFERROR(VLOOKUP(C9542,GAME_INDEX!$A$7:$E$34,4,FALSE), "NO MATCH!!!")</f>
        <v>Pittsburgh</v>
      </c>
      <c r="G9542" t="s">
        <v>9520</v>
      </c>
      <c r="H9542" s="1">
        <v>43058</v>
      </c>
      <c r="I9542">
        <v>7041</v>
      </c>
      <c r="J9542" t="s">
        <v>7</v>
      </c>
      <c r="K9542" t="s">
        <v>27</v>
      </c>
      <c r="L9542">
        <v>15.1</v>
      </c>
    </row>
    <row r="9543" spans="1:12" x14ac:dyDescent="0.55000000000000004">
      <c r="A9543" s="24" t="str">
        <f t="shared" si="149"/>
        <v>102611</v>
      </c>
      <c r="B9543" s="24" t="s">
        <v>14</v>
      </c>
      <c r="C9543" s="25">
        <v>43058</v>
      </c>
      <c r="D9543" s="24">
        <f>IFERROR(VLOOKUP(B9543,'2017_GT Roster'!$B$6:$H$21,7, FALSE), "NO MATCH!!!")</f>
        <v>11</v>
      </c>
      <c r="E9543" s="24">
        <f>IFERROR(VLOOKUP(GAME_JUMP_REPORT_CONSOLIDATED!C9543,GAME_INDEX!$A$7:$E$34,5,FALSE), "NO MATCH")</f>
        <v>1026</v>
      </c>
      <c r="F9543" s="24" t="str">
        <f>IFERROR(VLOOKUP(C9543,GAME_INDEX!$A$7:$E$34,4,FALSE), "NO MATCH!!!")</f>
        <v>Pittsburgh</v>
      </c>
      <c r="G9543" t="s">
        <v>9521</v>
      </c>
      <c r="H9543" s="1">
        <v>43058</v>
      </c>
      <c r="I9543">
        <v>7042</v>
      </c>
      <c r="J9543" t="s">
        <v>7</v>
      </c>
      <c r="K9543" t="s">
        <v>14</v>
      </c>
      <c r="L9543">
        <v>16.899999999999999</v>
      </c>
    </row>
    <row r="9544" spans="1:12" x14ac:dyDescent="0.55000000000000004">
      <c r="A9544" s="24" t="str">
        <f t="shared" si="149"/>
        <v>10269</v>
      </c>
      <c r="B9544" s="24" t="s">
        <v>27</v>
      </c>
      <c r="C9544" s="25">
        <v>43058</v>
      </c>
      <c r="D9544" s="24">
        <f>IFERROR(VLOOKUP(B9544,'2017_GT Roster'!$B$6:$H$21,7, FALSE), "NO MATCH!!!")</f>
        <v>9</v>
      </c>
      <c r="E9544" s="24">
        <f>IFERROR(VLOOKUP(GAME_JUMP_REPORT_CONSOLIDATED!C9544,GAME_INDEX!$A$7:$E$34,5,FALSE), "NO MATCH")</f>
        <v>1026</v>
      </c>
      <c r="F9544" s="24" t="str">
        <f>IFERROR(VLOOKUP(C9544,GAME_INDEX!$A$7:$E$34,4,FALSE), "NO MATCH!!!")</f>
        <v>Pittsburgh</v>
      </c>
      <c r="G9544" t="s">
        <v>9522</v>
      </c>
      <c r="H9544" s="1">
        <v>43058</v>
      </c>
      <c r="I9544">
        <v>7043</v>
      </c>
      <c r="J9544" t="s">
        <v>7</v>
      </c>
      <c r="K9544" t="s">
        <v>27</v>
      </c>
      <c r="L9544">
        <v>12.1</v>
      </c>
    </row>
    <row r="9545" spans="1:12" x14ac:dyDescent="0.55000000000000004">
      <c r="A9545" s="24" t="str">
        <f t="shared" si="149"/>
        <v>10269</v>
      </c>
      <c r="B9545" s="24" t="s">
        <v>27</v>
      </c>
      <c r="C9545" s="25">
        <v>43058</v>
      </c>
      <c r="D9545" s="24">
        <f>IFERROR(VLOOKUP(B9545,'2017_GT Roster'!$B$6:$H$21,7, FALSE), "NO MATCH!!!")</f>
        <v>9</v>
      </c>
      <c r="E9545" s="24">
        <f>IFERROR(VLOOKUP(GAME_JUMP_REPORT_CONSOLIDATED!C9545,GAME_INDEX!$A$7:$E$34,5,FALSE), "NO MATCH")</f>
        <v>1026</v>
      </c>
      <c r="F9545" s="24" t="str">
        <f>IFERROR(VLOOKUP(C9545,GAME_INDEX!$A$7:$E$34,4,FALSE), "NO MATCH!!!")</f>
        <v>Pittsburgh</v>
      </c>
      <c r="G9545" t="s">
        <v>9523</v>
      </c>
      <c r="H9545" s="1">
        <v>43058</v>
      </c>
      <c r="I9545">
        <v>7049</v>
      </c>
      <c r="J9545" t="s">
        <v>7</v>
      </c>
      <c r="K9545" t="s">
        <v>27</v>
      </c>
      <c r="L9545">
        <v>14</v>
      </c>
    </row>
    <row r="9546" spans="1:12" x14ac:dyDescent="0.55000000000000004">
      <c r="A9546" s="24" t="str">
        <f t="shared" si="149"/>
        <v>102623</v>
      </c>
      <c r="B9546" s="24" t="s">
        <v>19</v>
      </c>
      <c r="C9546" s="25">
        <v>43058</v>
      </c>
      <c r="D9546" s="24">
        <f>IFERROR(VLOOKUP(B9546,'2017_GT Roster'!$B$6:$H$21,7, FALSE), "NO MATCH!!!")</f>
        <v>23</v>
      </c>
      <c r="E9546" s="24">
        <f>IFERROR(VLOOKUP(GAME_JUMP_REPORT_CONSOLIDATED!C9546,GAME_INDEX!$A$7:$E$34,5,FALSE), "NO MATCH")</f>
        <v>1026</v>
      </c>
      <c r="F9546" s="24" t="str">
        <f>IFERROR(VLOOKUP(C9546,GAME_INDEX!$A$7:$E$34,4,FALSE), "NO MATCH!!!")</f>
        <v>Pittsburgh</v>
      </c>
      <c r="G9546" t="s">
        <v>9524</v>
      </c>
      <c r="H9546" s="1">
        <v>43058</v>
      </c>
      <c r="I9546">
        <v>7116</v>
      </c>
      <c r="J9546" t="s">
        <v>7</v>
      </c>
      <c r="K9546" t="s">
        <v>19</v>
      </c>
      <c r="L9546">
        <v>15.7</v>
      </c>
    </row>
    <row r="9547" spans="1:12" x14ac:dyDescent="0.55000000000000004">
      <c r="A9547" s="24" t="str">
        <f t="shared" si="149"/>
        <v>10269</v>
      </c>
      <c r="B9547" s="24" t="s">
        <v>27</v>
      </c>
      <c r="C9547" s="25">
        <v>43058</v>
      </c>
      <c r="D9547" s="24">
        <f>IFERROR(VLOOKUP(B9547,'2017_GT Roster'!$B$6:$H$21,7, FALSE), "NO MATCH!!!")</f>
        <v>9</v>
      </c>
      <c r="E9547" s="24">
        <f>IFERROR(VLOOKUP(GAME_JUMP_REPORT_CONSOLIDATED!C9547,GAME_INDEX!$A$7:$E$34,5,FALSE), "NO MATCH")</f>
        <v>1026</v>
      </c>
      <c r="F9547" s="24" t="str">
        <f>IFERROR(VLOOKUP(C9547,GAME_INDEX!$A$7:$E$34,4,FALSE), "NO MATCH!!!")</f>
        <v>Pittsburgh</v>
      </c>
      <c r="G9547" t="s">
        <v>9525</v>
      </c>
      <c r="H9547" s="1">
        <v>43058</v>
      </c>
      <c r="I9547">
        <v>7139</v>
      </c>
      <c r="J9547" t="s">
        <v>7</v>
      </c>
      <c r="K9547" t="s">
        <v>27</v>
      </c>
      <c r="L9547">
        <v>16.7</v>
      </c>
    </row>
    <row r="9548" spans="1:12" x14ac:dyDescent="0.55000000000000004">
      <c r="A9548" s="24" t="str">
        <f t="shared" si="149"/>
        <v>10261</v>
      </c>
      <c r="B9548" s="24" t="s">
        <v>3254</v>
      </c>
      <c r="C9548" s="25">
        <v>43058</v>
      </c>
      <c r="D9548" s="24">
        <f>IFERROR(VLOOKUP(B9548,'2017_GT Roster'!$B$6:$H$21,7, FALSE), "NO MATCH!!!")</f>
        <v>1</v>
      </c>
      <c r="E9548" s="24">
        <f>IFERROR(VLOOKUP(GAME_JUMP_REPORT_CONSOLIDATED!C9548,GAME_INDEX!$A$7:$E$34,5,FALSE), "NO MATCH")</f>
        <v>1026</v>
      </c>
      <c r="F9548" s="24" t="str">
        <f>IFERROR(VLOOKUP(C9548,GAME_INDEX!$A$7:$E$34,4,FALSE), "NO MATCH!!!")</f>
        <v>Pittsburgh</v>
      </c>
      <c r="G9548" t="s">
        <v>9526</v>
      </c>
      <c r="H9548" s="1">
        <v>43058</v>
      </c>
      <c r="I9548">
        <v>7175</v>
      </c>
      <c r="J9548" t="s">
        <v>7</v>
      </c>
      <c r="K9548" t="s">
        <v>3254</v>
      </c>
      <c r="L9548">
        <v>10.3</v>
      </c>
    </row>
    <row r="9549" spans="1:12" x14ac:dyDescent="0.55000000000000004">
      <c r="A9549" s="24" t="str">
        <f t="shared" si="149"/>
        <v>102611</v>
      </c>
      <c r="B9549" s="24" t="s">
        <v>14</v>
      </c>
      <c r="C9549" s="25">
        <v>43058</v>
      </c>
      <c r="D9549" s="24">
        <f>IFERROR(VLOOKUP(B9549,'2017_GT Roster'!$B$6:$H$21,7, FALSE), "NO MATCH!!!")</f>
        <v>11</v>
      </c>
      <c r="E9549" s="24">
        <f>IFERROR(VLOOKUP(GAME_JUMP_REPORT_CONSOLIDATED!C9549,GAME_INDEX!$A$7:$E$34,5,FALSE), "NO MATCH")</f>
        <v>1026</v>
      </c>
      <c r="F9549" s="24" t="str">
        <f>IFERROR(VLOOKUP(C9549,GAME_INDEX!$A$7:$E$34,4,FALSE), "NO MATCH!!!")</f>
        <v>Pittsburgh</v>
      </c>
      <c r="G9549" t="s">
        <v>9527</v>
      </c>
      <c r="H9549" s="1">
        <v>43058</v>
      </c>
      <c r="I9549">
        <v>7187</v>
      </c>
      <c r="J9549" t="s">
        <v>7</v>
      </c>
      <c r="K9549" t="s">
        <v>14</v>
      </c>
      <c r="L9549">
        <v>19.7</v>
      </c>
    </row>
    <row r="9550" spans="1:12" x14ac:dyDescent="0.55000000000000004">
      <c r="A9550" s="24" t="str">
        <f t="shared" si="149"/>
        <v>10264</v>
      </c>
      <c r="B9550" s="24" t="s">
        <v>3262</v>
      </c>
      <c r="C9550" s="25">
        <v>43058</v>
      </c>
      <c r="D9550" s="24">
        <f>IFERROR(VLOOKUP(B9550,'2017_GT Roster'!$B$6:$H$21,7, FALSE), "NO MATCH!!!")</f>
        <v>4</v>
      </c>
      <c r="E9550" s="24">
        <f>IFERROR(VLOOKUP(GAME_JUMP_REPORT_CONSOLIDATED!C9550,GAME_INDEX!$A$7:$E$34,5,FALSE), "NO MATCH")</f>
        <v>1026</v>
      </c>
      <c r="F9550" s="24" t="str">
        <f>IFERROR(VLOOKUP(C9550,GAME_INDEX!$A$7:$E$34,4,FALSE), "NO MATCH!!!")</f>
        <v>Pittsburgh</v>
      </c>
      <c r="G9550" t="s">
        <v>9528</v>
      </c>
      <c r="H9550" s="1">
        <v>43058</v>
      </c>
      <c r="I9550">
        <v>7189</v>
      </c>
      <c r="J9550" t="s">
        <v>7</v>
      </c>
      <c r="K9550" t="s">
        <v>3262</v>
      </c>
      <c r="L9550">
        <v>20.8</v>
      </c>
    </row>
    <row r="9551" spans="1:12" x14ac:dyDescent="0.55000000000000004">
      <c r="A9551" s="24" t="str">
        <f t="shared" si="149"/>
        <v>102611</v>
      </c>
      <c r="B9551" s="24" t="s">
        <v>14</v>
      </c>
      <c r="C9551" s="25">
        <v>43058</v>
      </c>
      <c r="D9551" s="24">
        <f>IFERROR(VLOOKUP(B9551,'2017_GT Roster'!$B$6:$H$21,7, FALSE), "NO MATCH!!!")</f>
        <v>11</v>
      </c>
      <c r="E9551" s="24">
        <f>IFERROR(VLOOKUP(GAME_JUMP_REPORT_CONSOLIDATED!C9551,GAME_INDEX!$A$7:$E$34,5,FALSE), "NO MATCH")</f>
        <v>1026</v>
      </c>
      <c r="F9551" s="24" t="str">
        <f>IFERROR(VLOOKUP(C9551,GAME_INDEX!$A$7:$E$34,4,FALSE), "NO MATCH!!!")</f>
        <v>Pittsburgh</v>
      </c>
      <c r="G9551" t="s">
        <v>9529</v>
      </c>
      <c r="H9551" s="1">
        <v>43058</v>
      </c>
      <c r="I9551">
        <v>7191</v>
      </c>
      <c r="J9551" t="s">
        <v>7</v>
      </c>
      <c r="K9551" t="s">
        <v>14</v>
      </c>
      <c r="L9551">
        <v>18.399999999999999</v>
      </c>
    </row>
    <row r="9552" spans="1:12" x14ac:dyDescent="0.55000000000000004">
      <c r="A9552" s="24" t="str">
        <f t="shared" si="149"/>
        <v>10264</v>
      </c>
      <c r="B9552" s="24" t="s">
        <v>3262</v>
      </c>
      <c r="C9552" s="25">
        <v>43058</v>
      </c>
      <c r="D9552" s="24">
        <f>IFERROR(VLOOKUP(B9552,'2017_GT Roster'!$B$6:$H$21,7, FALSE), "NO MATCH!!!")</f>
        <v>4</v>
      </c>
      <c r="E9552" s="24">
        <f>IFERROR(VLOOKUP(GAME_JUMP_REPORT_CONSOLIDATED!C9552,GAME_INDEX!$A$7:$E$34,5,FALSE), "NO MATCH")</f>
        <v>1026</v>
      </c>
      <c r="F9552" s="24" t="str">
        <f>IFERROR(VLOOKUP(C9552,GAME_INDEX!$A$7:$E$34,4,FALSE), "NO MATCH!!!")</f>
        <v>Pittsburgh</v>
      </c>
      <c r="G9552" t="s">
        <v>9530</v>
      </c>
      <c r="H9552" s="1">
        <v>43058</v>
      </c>
      <c r="I9552">
        <v>7191</v>
      </c>
      <c r="J9552" t="s">
        <v>7</v>
      </c>
      <c r="K9552" t="s">
        <v>3262</v>
      </c>
      <c r="L9552">
        <v>17.100000000000001</v>
      </c>
    </row>
    <row r="9553" spans="1:12" x14ac:dyDescent="0.55000000000000004">
      <c r="A9553" s="24" t="str">
        <f t="shared" si="149"/>
        <v>10269</v>
      </c>
      <c r="B9553" s="24" t="s">
        <v>27</v>
      </c>
      <c r="C9553" s="25">
        <v>43058</v>
      </c>
      <c r="D9553" s="24">
        <f>IFERROR(VLOOKUP(B9553,'2017_GT Roster'!$B$6:$H$21,7, FALSE), "NO MATCH!!!")</f>
        <v>9</v>
      </c>
      <c r="E9553" s="24">
        <f>IFERROR(VLOOKUP(GAME_JUMP_REPORT_CONSOLIDATED!C9553,GAME_INDEX!$A$7:$E$34,5,FALSE), "NO MATCH")</f>
        <v>1026</v>
      </c>
      <c r="F9553" s="24" t="str">
        <f>IFERROR(VLOOKUP(C9553,GAME_INDEX!$A$7:$E$34,4,FALSE), "NO MATCH!!!")</f>
        <v>Pittsburgh</v>
      </c>
      <c r="G9553" t="s">
        <v>9531</v>
      </c>
      <c r="H9553" s="1">
        <v>43058</v>
      </c>
      <c r="I9553">
        <v>7192</v>
      </c>
      <c r="J9553" t="s">
        <v>7</v>
      </c>
      <c r="K9553" t="s">
        <v>27</v>
      </c>
      <c r="L9553">
        <v>13.6</v>
      </c>
    </row>
    <row r="9554" spans="1:12" x14ac:dyDescent="0.55000000000000004">
      <c r="A9554" s="24" t="str">
        <f t="shared" si="149"/>
        <v>10261</v>
      </c>
      <c r="B9554" s="24" t="s">
        <v>3254</v>
      </c>
      <c r="C9554" s="25">
        <v>43058</v>
      </c>
      <c r="D9554" s="24">
        <f>IFERROR(VLOOKUP(B9554,'2017_GT Roster'!$B$6:$H$21,7, FALSE), "NO MATCH!!!")</f>
        <v>1</v>
      </c>
      <c r="E9554" s="24">
        <f>IFERROR(VLOOKUP(GAME_JUMP_REPORT_CONSOLIDATED!C9554,GAME_INDEX!$A$7:$E$34,5,FALSE), "NO MATCH")</f>
        <v>1026</v>
      </c>
      <c r="F9554" s="24" t="str">
        <f>IFERROR(VLOOKUP(C9554,GAME_INDEX!$A$7:$E$34,4,FALSE), "NO MATCH!!!")</f>
        <v>Pittsburgh</v>
      </c>
      <c r="G9554" t="s">
        <v>9532</v>
      </c>
      <c r="H9554" s="1">
        <v>43058</v>
      </c>
      <c r="I9554">
        <v>7206</v>
      </c>
      <c r="J9554" t="s">
        <v>7</v>
      </c>
      <c r="K9554" t="s">
        <v>3254</v>
      </c>
      <c r="L9554">
        <v>10.7</v>
      </c>
    </row>
    <row r="9555" spans="1:12" x14ac:dyDescent="0.55000000000000004">
      <c r="A9555" s="24" t="str">
        <f t="shared" si="149"/>
        <v>10264</v>
      </c>
      <c r="B9555" s="24" t="s">
        <v>3262</v>
      </c>
      <c r="C9555" s="25">
        <v>43058</v>
      </c>
      <c r="D9555" s="24">
        <f>IFERROR(VLOOKUP(B9555,'2017_GT Roster'!$B$6:$H$21,7, FALSE), "NO MATCH!!!")</f>
        <v>4</v>
      </c>
      <c r="E9555" s="24">
        <f>IFERROR(VLOOKUP(GAME_JUMP_REPORT_CONSOLIDATED!C9555,GAME_INDEX!$A$7:$E$34,5,FALSE), "NO MATCH")</f>
        <v>1026</v>
      </c>
      <c r="F9555" s="24" t="str">
        <f>IFERROR(VLOOKUP(C9555,GAME_INDEX!$A$7:$E$34,4,FALSE), "NO MATCH!!!")</f>
        <v>Pittsburgh</v>
      </c>
      <c r="G9555" t="s">
        <v>9533</v>
      </c>
      <c r="H9555" s="1">
        <v>43058</v>
      </c>
      <c r="I9555">
        <v>7219</v>
      </c>
      <c r="J9555" t="s">
        <v>7</v>
      </c>
      <c r="K9555" t="s">
        <v>3262</v>
      </c>
      <c r="L9555">
        <v>16.2</v>
      </c>
    </row>
    <row r="9556" spans="1:12" x14ac:dyDescent="0.55000000000000004">
      <c r="A9556" s="24" t="str">
        <f t="shared" si="149"/>
        <v>102697</v>
      </c>
      <c r="B9556" s="24" t="s">
        <v>42</v>
      </c>
      <c r="C9556" s="25">
        <v>43058</v>
      </c>
      <c r="D9556" s="24">
        <f>IFERROR(VLOOKUP(B9556,'2017_GT Roster'!$B$6:$H$21,7, FALSE), "NO MATCH!!!")</f>
        <v>97</v>
      </c>
      <c r="E9556" s="24">
        <f>IFERROR(VLOOKUP(GAME_JUMP_REPORT_CONSOLIDATED!C9556,GAME_INDEX!$A$7:$E$34,5,FALSE), "NO MATCH")</f>
        <v>1026</v>
      </c>
      <c r="F9556" s="24" t="str">
        <f>IFERROR(VLOOKUP(C9556,GAME_INDEX!$A$7:$E$34,4,FALSE), "NO MATCH!!!")</f>
        <v>Pittsburgh</v>
      </c>
      <c r="G9556" t="s">
        <v>9534</v>
      </c>
      <c r="H9556" s="1">
        <v>43058</v>
      </c>
      <c r="I9556">
        <v>7219</v>
      </c>
      <c r="J9556" t="s">
        <v>7</v>
      </c>
      <c r="K9556" t="s">
        <v>42</v>
      </c>
      <c r="L9556">
        <v>16.3</v>
      </c>
    </row>
    <row r="9557" spans="1:12" x14ac:dyDescent="0.55000000000000004">
      <c r="A9557" s="24" t="str">
        <f t="shared" si="149"/>
        <v>102611</v>
      </c>
      <c r="B9557" s="24" t="s">
        <v>14</v>
      </c>
      <c r="C9557" s="25">
        <v>43058</v>
      </c>
      <c r="D9557" s="24">
        <f>IFERROR(VLOOKUP(B9557,'2017_GT Roster'!$B$6:$H$21,7, FALSE), "NO MATCH!!!")</f>
        <v>11</v>
      </c>
      <c r="E9557" s="24">
        <f>IFERROR(VLOOKUP(GAME_JUMP_REPORT_CONSOLIDATED!C9557,GAME_INDEX!$A$7:$E$34,5,FALSE), "NO MATCH")</f>
        <v>1026</v>
      </c>
      <c r="F9557" s="24" t="str">
        <f>IFERROR(VLOOKUP(C9557,GAME_INDEX!$A$7:$E$34,4,FALSE), "NO MATCH!!!")</f>
        <v>Pittsburgh</v>
      </c>
      <c r="G9557" t="s">
        <v>9535</v>
      </c>
      <c r="H9557" s="1">
        <v>43058</v>
      </c>
      <c r="I9557">
        <v>7220</v>
      </c>
      <c r="J9557" t="s">
        <v>7</v>
      </c>
      <c r="K9557" t="s">
        <v>14</v>
      </c>
      <c r="L9557">
        <v>11.3</v>
      </c>
    </row>
    <row r="9558" spans="1:12" x14ac:dyDescent="0.55000000000000004">
      <c r="A9558" s="24" t="str">
        <f t="shared" si="149"/>
        <v>102697</v>
      </c>
      <c r="B9558" s="24" t="s">
        <v>42</v>
      </c>
      <c r="C9558" s="25">
        <v>43058</v>
      </c>
      <c r="D9558" s="24">
        <f>IFERROR(VLOOKUP(B9558,'2017_GT Roster'!$B$6:$H$21,7, FALSE), "NO MATCH!!!")</f>
        <v>97</v>
      </c>
      <c r="E9558" s="24">
        <f>IFERROR(VLOOKUP(GAME_JUMP_REPORT_CONSOLIDATED!C9558,GAME_INDEX!$A$7:$E$34,5,FALSE), "NO MATCH")</f>
        <v>1026</v>
      </c>
      <c r="F9558" s="24" t="str">
        <f>IFERROR(VLOOKUP(C9558,GAME_INDEX!$A$7:$E$34,4,FALSE), "NO MATCH!!!")</f>
        <v>Pittsburgh</v>
      </c>
      <c r="G9558" t="s">
        <v>9536</v>
      </c>
      <c r="H9558" s="1">
        <v>43058</v>
      </c>
      <c r="I9558">
        <v>7221</v>
      </c>
      <c r="J9558" t="s">
        <v>7</v>
      </c>
      <c r="K9558" t="s">
        <v>42</v>
      </c>
      <c r="L9558">
        <v>72.7</v>
      </c>
    </row>
    <row r="9559" spans="1:12" x14ac:dyDescent="0.55000000000000004">
      <c r="A9559" s="24" t="str">
        <f t="shared" si="149"/>
        <v>102697</v>
      </c>
      <c r="B9559" s="24" t="s">
        <v>42</v>
      </c>
      <c r="C9559" s="25">
        <v>43058</v>
      </c>
      <c r="D9559" s="24">
        <f>IFERROR(VLOOKUP(B9559,'2017_GT Roster'!$B$6:$H$21,7, FALSE), "NO MATCH!!!")</f>
        <v>97</v>
      </c>
      <c r="E9559" s="24">
        <f>IFERROR(VLOOKUP(GAME_JUMP_REPORT_CONSOLIDATED!C9559,GAME_INDEX!$A$7:$E$34,5,FALSE), "NO MATCH")</f>
        <v>1026</v>
      </c>
      <c r="F9559" s="24" t="str">
        <f>IFERROR(VLOOKUP(C9559,GAME_INDEX!$A$7:$E$34,4,FALSE), "NO MATCH!!!")</f>
        <v>Pittsburgh</v>
      </c>
      <c r="G9559" t="s">
        <v>9537</v>
      </c>
      <c r="H9559" s="1">
        <v>43058</v>
      </c>
      <c r="I9559">
        <v>7221</v>
      </c>
      <c r="J9559" t="s">
        <v>7</v>
      </c>
      <c r="K9559" t="s">
        <v>42</v>
      </c>
      <c r="L9559">
        <v>9.6</v>
      </c>
    </row>
    <row r="9560" spans="1:12" x14ac:dyDescent="0.55000000000000004">
      <c r="A9560" s="24" t="str">
        <f t="shared" si="149"/>
        <v>102623</v>
      </c>
      <c r="B9560" s="24" t="s">
        <v>19</v>
      </c>
      <c r="C9560" s="25">
        <v>43058</v>
      </c>
      <c r="D9560" s="24">
        <f>IFERROR(VLOOKUP(B9560,'2017_GT Roster'!$B$6:$H$21,7, FALSE), "NO MATCH!!!")</f>
        <v>23</v>
      </c>
      <c r="E9560" s="24">
        <f>IFERROR(VLOOKUP(GAME_JUMP_REPORT_CONSOLIDATED!C9560,GAME_INDEX!$A$7:$E$34,5,FALSE), "NO MATCH")</f>
        <v>1026</v>
      </c>
      <c r="F9560" s="24" t="str">
        <f>IFERROR(VLOOKUP(C9560,GAME_INDEX!$A$7:$E$34,4,FALSE), "NO MATCH!!!")</f>
        <v>Pittsburgh</v>
      </c>
      <c r="G9560" t="s">
        <v>9538</v>
      </c>
      <c r="H9560" s="1">
        <v>43058</v>
      </c>
      <c r="I9560">
        <v>7224</v>
      </c>
      <c r="J9560" t="s">
        <v>7</v>
      </c>
      <c r="K9560" t="s">
        <v>19</v>
      </c>
      <c r="L9560">
        <v>7.6</v>
      </c>
    </row>
    <row r="9561" spans="1:12" x14ac:dyDescent="0.55000000000000004">
      <c r="A9561" s="24" t="str">
        <f t="shared" si="149"/>
        <v>10261</v>
      </c>
      <c r="B9561" s="24" t="s">
        <v>3254</v>
      </c>
      <c r="C9561" s="25">
        <v>43058</v>
      </c>
      <c r="D9561" s="24">
        <f>IFERROR(VLOOKUP(B9561,'2017_GT Roster'!$B$6:$H$21,7, FALSE), "NO MATCH!!!")</f>
        <v>1</v>
      </c>
      <c r="E9561" s="24">
        <f>IFERROR(VLOOKUP(GAME_JUMP_REPORT_CONSOLIDATED!C9561,GAME_INDEX!$A$7:$E$34,5,FALSE), "NO MATCH")</f>
        <v>1026</v>
      </c>
      <c r="F9561" s="24" t="str">
        <f>IFERROR(VLOOKUP(C9561,GAME_INDEX!$A$7:$E$34,4,FALSE), "NO MATCH!!!")</f>
        <v>Pittsburgh</v>
      </c>
      <c r="G9561" t="s">
        <v>9539</v>
      </c>
      <c r="H9561" s="1">
        <v>43058</v>
      </c>
      <c r="I9561">
        <v>7228</v>
      </c>
      <c r="J9561" t="s">
        <v>7</v>
      </c>
      <c r="K9561" t="s">
        <v>3254</v>
      </c>
      <c r="L9561">
        <v>9.8000000000000007</v>
      </c>
    </row>
    <row r="9562" spans="1:12" x14ac:dyDescent="0.55000000000000004">
      <c r="A9562" s="24" t="str">
        <f t="shared" si="149"/>
        <v>102611</v>
      </c>
      <c r="B9562" s="24" t="s">
        <v>14</v>
      </c>
      <c r="C9562" s="25">
        <v>43058</v>
      </c>
      <c r="D9562" s="24">
        <f>IFERROR(VLOOKUP(B9562,'2017_GT Roster'!$B$6:$H$21,7, FALSE), "NO MATCH!!!")</f>
        <v>11</v>
      </c>
      <c r="E9562" s="24">
        <f>IFERROR(VLOOKUP(GAME_JUMP_REPORT_CONSOLIDATED!C9562,GAME_INDEX!$A$7:$E$34,5,FALSE), "NO MATCH")</f>
        <v>1026</v>
      </c>
      <c r="F9562" s="24" t="str">
        <f>IFERROR(VLOOKUP(C9562,GAME_INDEX!$A$7:$E$34,4,FALSE), "NO MATCH!!!")</f>
        <v>Pittsburgh</v>
      </c>
      <c r="G9562" t="s">
        <v>9540</v>
      </c>
      <c r="H9562" s="1">
        <v>43058</v>
      </c>
      <c r="I9562">
        <v>7240</v>
      </c>
      <c r="J9562" t="s">
        <v>7</v>
      </c>
      <c r="K9562" t="s">
        <v>14</v>
      </c>
      <c r="L9562">
        <v>23.1</v>
      </c>
    </row>
    <row r="9563" spans="1:12" x14ac:dyDescent="0.55000000000000004">
      <c r="A9563" s="24" t="str">
        <f t="shared" si="149"/>
        <v>102611</v>
      </c>
      <c r="B9563" s="24" t="s">
        <v>14</v>
      </c>
      <c r="C9563" s="25">
        <v>43058</v>
      </c>
      <c r="D9563" s="24">
        <f>IFERROR(VLOOKUP(B9563,'2017_GT Roster'!$B$6:$H$21,7, FALSE), "NO MATCH!!!")</f>
        <v>11</v>
      </c>
      <c r="E9563" s="24">
        <f>IFERROR(VLOOKUP(GAME_JUMP_REPORT_CONSOLIDATED!C9563,GAME_INDEX!$A$7:$E$34,5,FALSE), "NO MATCH")</f>
        <v>1026</v>
      </c>
      <c r="F9563" s="24" t="str">
        <f>IFERROR(VLOOKUP(C9563,GAME_INDEX!$A$7:$E$34,4,FALSE), "NO MATCH!!!")</f>
        <v>Pittsburgh</v>
      </c>
      <c r="G9563" t="s">
        <v>9540</v>
      </c>
      <c r="H9563" s="1">
        <v>43058</v>
      </c>
      <c r="I9563">
        <v>7240</v>
      </c>
      <c r="J9563" t="s">
        <v>7</v>
      </c>
      <c r="K9563" t="s">
        <v>14</v>
      </c>
      <c r="L9563">
        <v>23.1</v>
      </c>
    </row>
    <row r="9564" spans="1:12" x14ac:dyDescent="0.55000000000000004">
      <c r="A9564" s="24" t="str">
        <f t="shared" si="149"/>
        <v>10269</v>
      </c>
      <c r="B9564" s="24" t="s">
        <v>27</v>
      </c>
      <c r="C9564" s="25">
        <v>43058</v>
      </c>
      <c r="D9564" s="24">
        <f>IFERROR(VLOOKUP(B9564,'2017_GT Roster'!$B$6:$H$21,7, FALSE), "NO MATCH!!!")</f>
        <v>9</v>
      </c>
      <c r="E9564" s="24">
        <f>IFERROR(VLOOKUP(GAME_JUMP_REPORT_CONSOLIDATED!C9564,GAME_INDEX!$A$7:$E$34,5,FALSE), "NO MATCH")</f>
        <v>1026</v>
      </c>
      <c r="F9564" s="24" t="str">
        <f>IFERROR(VLOOKUP(C9564,GAME_INDEX!$A$7:$E$34,4,FALSE), "NO MATCH!!!")</f>
        <v>Pittsburgh</v>
      </c>
      <c r="G9564" t="s">
        <v>9541</v>
      </c>
      <c r="H9564" s="1">
        <v>43058</v>
      </c>
      <c r="I9564">
        <v>7245</v>
      </c>
      <c r="J9564" t="s">
        <v>7</v>
      </c>
      <c r="K9564" t="s">
        <v>27</v>
      </c>
      <c r="L9564">
        <v>10.8</v>
      </c>
    </row>
    <row r="9565" spans="1:12" x14ac:dyDescent="0.55000000000000004">
      <c r="A9565" s="24" t="str">
        <f t="shared" si="149"/>
        <v>10261</v>
      </c>
      <c r="B9565" s="24" t="s">
        <v>3254</v>
      </c>
      <c r="C9565" s="25">
        <v>43058</v>
      </c>
      <c r="D9565" s="24">
        <f>IFERROR(VLOOKUP(B9565,'2017_GT Roster'!$B$6:$H$21,7, FALSE), "NO MATCH!!!")</f>
        <v>1</v>
      </c>
      <c r="E9565" s="24">
        <f>IFERROR(VLOOKUP(GAME_JUMP_REPORT_CONSOLIDATED!C9565,GAME_INDEX!$A$7:$E$34,5,FALSE), "NO MATCH")</f>
        <v>1026</v>
      </c>
      <c r="F9565" s="24" t="str">
        <f>IFERROR(VLOOKUP(C9565,GAME_INDEX!$A$7:$E$34,4,FALSE), "NO MATCH!!!")</f>
        <v>Pittsburgh</v>
      </c>
      <c r="G9565" t="s">
        <v>9542</v>
      </c>
      <c r="H9565" s="1">
        <v>43058</v>
      </c>
      <c r="I9565">
        <v>7325</v>
      </c>
      <c r="J9565" t="s">
        <v>7</v>
      </c>
      <c r="K9565" t="s">
        <v>3254</v>
      </c>
      <c r="L9565">
        <v>11.8</v>
      </c>
    </row>
    <row r="9566" spans="1:12" x14ac:dyDescent="0.55000000000000004">
      <c r="A9566" s="24" t="str">
        <f t="shared" si="149"/>
        <v>10264</v>
      </c>
      <c r="B9566" s="24" t="s">
        <v>3262</v>
      </c>
      <c r="C9566" s="25">
        <v>43058</v>
      </c>
      <c r="D9566" s="24">
        <f>IFERROR(VLOOKUP(B9566,'2017_GT Roster'!$B$6:$H$21,7, FALSE), "NO MATCH!!!")</f>
        <v>4</v>
      </c>
      <c r="E9566" s="24">
        <f>IFERROR(VLOOKUP(GAME_JUMP_REPORT_CONSOLIDATED!C9566,GAME_INDEX!$A$7:$E$34,5,FALSE), "NO MATCH")</f>
        <v>1026</v>
      </c>
      <c r="F9566" s="24" t="str">
        <f>IFERROR(VLOOKUP(C9566,GAME_INDEX!$A$7:$E$34,4,FALSE), "NO MATCH!!!")</f>
        <v>Pittsburgh</v>
      </c>
      <c r="G9566" t="s">
        <v>9543</v>
      </c>
      <c r="H9566" s="1">
        <v>43058</v>
      </c>
      <c r="I9566">
        <v>7338</v>
      </c>
      <c r="J9566" t="s">
        <v>7</v>
      </c>
      <c r="K9566" t="s">
        <v>3262</v>
      </c>
      <c r="L9566">
        <v>15.5</v>
      </c>
    </row>
    <row r="9567" spans="1:12" x14ac:dyDescent="0.55000000000000004">
      <c r="A9567" s="24" t="str">
        <f t="shared" si="149"/>
        <v>102623</v>
      </c>
      <c r="B9567" s="24" t="s">
        <v>19</v>
      </c>
      <c r="C9567" s="25">
        <v>43058</v>
      </c>
      <c r="D9567" s="24">
        <f>IFERROR(VLOOKUP(B9567,'2017_GT Roster'!$B$6:$H$21,7, FALSE), "NO MATCH!!!")</f>
        <v>23</v>
      </c>
      <c r="E9567" s="24">
        <f>IFERROR(VLOOKUP(GAME_JUMP_REPORT_CONSOLIDATED!C9567,GAME_INDEX!$A$7:$E$34,5,FALSE), "NO MATCH")</f>
        <v>1026</v>
      </c>
      <c r="F9567" s="24" t="str">
        <f>IFERROR(VLOOKUP(C9567,GAME_INDEX!$A$7:$E$34,4,FALSE), "NO MATCH!!!")</f>
        <v>Pittsburgh</v>
      </c>
      <c r="G9567" t="s">
        <v>9544</v>
      </c>
      <c r="H9567" s="1">
        <v>43058</v>
      </c>
      <c r="I9567">
        <v>7356</v>
      </c>
      <c r="J9567" t="s">
        <v>7</v>
      </c>
      <c r="K9567" t="s">
        <v>19</v>
      </c>
      <c r="L9567">
        <v>8.8000000000000007</v>
      </c>
    </row>
    <row r="9568" spans="1:12" x14ac:dyDescent="0.55000000000000004">
      <c r="A9568" s="24" t="str">
        <f t="shared" si="149"/>
        <v>102611</v>
      </c>
      <c r="B9568" s="24" t="s">
        <v>14</v>
      </c>
      <c r="C9568" s="25">
        <v>43058</v>
      </c>
      <c r="D9568" s="24">
        <f>IFERROR(VLOOKUP(B9568,'2017_GT Roster'!$B$6:$H$21,7, FALSE), "NO MATCH!!!")</f>
        <v>11</v>
      </c>
      <c r="E9568" s="24">
        <f>IFERROR(VLOOKUP(GAME_JUMP_REPORT_CONSOLIDATED!C9568,GAME_INDEX!$A$7:$E$34,5,FALSE), "NO MATCH")</f>
        <v>1026</v>
      </c>
      <c r="F9568" s="24" t="str">
        <f>IFERROR(VLOOKUP(C9568,GAME_INDEX!$A$7:$E$34,4,FALSE), "NO MATCH!!!")</f>
        <v>Pittsburgh</v>
      </c>
      <c r="G9568" t="s">
        <v>9545</v>
      </c>
      <c r="H9568" s="1">
        <v>43058</v>
      </c>
      <c r="I9568">
        <v>7375</v>
      </c>
      <c r="J9568" t="s">
        <v>7</v>
      </c>
      <c r="K9568" t="s">
        <v>14</v>
      </c>
      <c r="L9568">
        <v>26.8</v>
      </c>
    </row>
    <row r="9569" spans="1:13" x14ac:dyDescent="0.55000000000000004">
      <c r="A9569" s="24" t="str">
        <f t="shared" si="149"/>
        <v>10264</v>
      </c>
      <c r="B9569" s="24" t="s">
        <v>3262</v>
      </c>
      <c r="C9569" s="25">
        <v>43058</v>
      </c>
      <c r="D9569" s="24">
        <f>IFERROR(VLOOKUP(B9569,'2017_GT Roster'!$B$6:$H$21,7, FALSE), "NO MATCH!!!")</f>
        <v>4</v>
      </c>
      <c r="E9569" s="24">
        <f>IFERROR(VLOOKUP(GAME_JUMP_REPORT_CONSOLIDATED!C9569,GAME_INDEX!$A$7:$E$34,5,FALSE), "NO MATCH")</f>
        <v>1026</v>
      </c>
      <c r="F9569" s="24" t="str">
        <f>IFERROR(VLOOKUP(C9569,GAME_INDEX!$A$7:$E$34,4,FALSE), "NO MATCH!!!")</f>
        <v>Pittsburgh</v>
      </c>
      <c r="G9569" t="s">
        <v>9546</v>
      </c>
      <c r="H9569" s="1">
        <v>43058</v>
      </c>
      <c r="I9569">
        <v>7376</v>
      </c>
      <c r="J9569" t="s">
        <v>7</v>
      </c>
      <c r="K9569" t="s">
        <v>3262</v>
      </c>
      <c r="L9569">
        <v>21.8</v>
      </c>
    </row>
    <row r="9570" spans="1:13" x14ac:dyDescent="0.55000000000000004">
      <c r="A9570" s="24" t="str">
        <f t="shared" si="149"/>
        <v>10269</v>
      </c>
      <c r="B9570" s="24" t="s">
        <v>27</v>
      </c>
      <c r="C9570" s="25">
        <v>43058</v>
      </c>
      <c r="D9570" s="24">
        <f>IFERROR(VLOOKUP(B9570,'2017_GT Roster'!$B$6:$H$21,7, FALSE), "NO MATCH!!!")</f>
        <v>9</v>
      </c>
      <c r="E9570" s="24">
        <f>IFERROR(VLOOKUP(GAME_JUMP_REPORT_CONSOLIDATED!C9570,GAME_INDEX!$A$7:$E$34,5,FALSE), "NO MATCH")</f>
        <v>1026</v>
      </c>
      <c r="F9570" s="24" t="str">
        <f>IFERROR(VLOOKUP(C9570,GAME_INDEX!$A$7:$E$34,4,FALSE), "NO MATCH!!!")</f>
        <v>Pittsburgh</v>
      </c>
      <c r="G9570" t="s">
        <v>9547</v>
      </c>
      <c r="H9570" s="1">
        <v>43058</v>
      </c>
      <c r="I9570">
        <v>7377</v>
      </c>
      <c r="J9570" t="s">
        <v>7</v>
      </c>
      <c r="K9570" t="s">
        <v>27</v>
      </c>
      <c r="L9570">
        <v>14.1</v>
      </c>
    </row>
    <row r="9571" spans="1:13" x14ac:dyDescent="0.55000000000000004">
      <c r="A9571" s="24" t="str">
        <f t="shared" si="149"/>
        <v>102614</v>
      </c>
      <c r="B9571" s="24" t="s">
        <v>10</v>
      </c>
      <c r="C9571" s="25">
        <v>43058</v>
      </c>
      <c r="D9571" s="24">
        <f>IFERROR(VLOOKUP(B9571,'2017_GT Roster'!$B$6:$H$21,7, FALSE), "NO MATCH!!!")</f>
        <v>14</v>
      </c>
      <c r="E9571" s="24">
        <f>IFERROR(VLOOKUP(GAME_JUMP_REPORT_CONSOLIDATED!C9571,GAME_INDEX!$A$7:$E$34,5,FALSE), "NO MATCH")</f>
        <v>1026</v>
      </c>
      <c r="F9571" s="24" t="str">
        <f>IFERROR(VLOOKUP(C9571,GAME_INDEX!$A$7:$E$34,4,FALSE), "NO MATCH!!!")</f>
        <v>Pittsburgh</v>
      </c>
      <c r="G9571" t="s">
        <v>9548</v>
      </c>
      <c r="H9571" s="1">
        <v>43058</v>
      </c>
      <c r="I9571">
        <v>7400</v>
      </c>
      <c r="J9571" t="s">
        <v>7</v>
      </c>
      <c r="K9571" t="s">
        <v>10</v>
      </c>
      <c r="L9571">
        <v>17.3</v>
      </c>
    </row>
    <row r="9572" spans="1:13" x14ac:dyDescent="0.55000000000000004">
      <c r="A9572" s="24" t="str">
        <f t="shared" si="149"/>
        <v>10269</v>
      </c>
      <c r="B9572" s="24" t="s">
        <v>27</v>
      </c>
      <c r="C9572" s="25">
        <v>43058</v>
      </c>
      <c r="D9572" s="24">
        <f>IFERROR(VLOOKUP(B9572,'2017_GT Roster'!$B$6:$H$21,7, FALSE), "NO MATCH!!!")</f>
        <v>9</v>
      </c>
      <c r="E9572" s="24">
        <f>IFERROR(VLOOKUP(GAME_JUMP_REPORT_CONSOLIDATED!C9572,GAME_INDEX!$A$7:$E$34,5,FALSE), "NO MATCH")</f>
        <v>1026</v>
      </c>
      <c r="F9572" s="24" t="str">
        <f>IFERROR(VLOOKUP(C9572,GAME_INDEX!$A$7:$E$34,4,FALSE), "NO MATCH!!!")</f>
        <v>Pittsburgh</v>
      </c>
      <c r="G9572" t="s">
        <v>9549</v>
      </c>
      <c r="H9572" s="1">
        <v>43058</v>
      </c>
      <c r="I9572">
        <v>7402</v>
      </c>
      <c r="J9572" t="s">
        <v>7</v>
      </c>
      <c r="K9572" t="s">
        <v>27</v>
      </c>
      <c r="L9572">
        <v>12.3</v>
      </c>
    </row>
    <row r="9573" spans="1:13" x14ac:dyDescent="0.55000000000000004">
      <c r="A9573" s="24" t="str">
        <f t="shared" si="149"/>
        <v>10264</v>
      </c>
      <c r="B9573" s="24" t="s">
        <v>3262</v>
      </c>
      <c r="C9573" s="25">
        <v>43058</v>
      </c>
      <c r="D9573" s="24">
        <f>IFERROR(VLOOKUP(B9573,'2017_GT Roster'!$B$6:$H$21,7, FALSE), "NO MATCH!!!")</f>
        <v>4</v>
      </c>
      <c r="E9573" s="24">
        <f>IFERROR(VLOOKUP(GAME_JUMP_REPORT_CONSOLIDATED!C9573,GAME_INDEX!$A$7:$E$34,5,FALSE), "NO MATCH")</f>
        <v>1026</v>
      </c>
      <c r="F9573" s="24" t="str">
        <f>IFERROR(VLOOKUP(C9573,GAME_INDEX!$A$7:$E$34,4,FALSE), "NO MATCH!!!")</f>
        <v>Pittsburgh</v>
      </c>
      <c r="G9573" t="s">
        <v>9550</v>
      </c>
      <c r="H9573" s="1">
        <v>43058</v>
      </c>
      <c r="I9573">
        <v>7404</v>
      </c>
      <c r="J9573" t="s">
        <v>7</v>
      </c>
      <c r="K9573" t="s">
        <v>3262</v>
      </c>
      <c r="L9573">
        <v>17.600000000000001</v>
      </c>
    </row>
    <row r="9574" spans="1:13" x14ac:dyDescent="0.55000000000000004">
      <c r="A9574" s="24" t="str">
        <f t="shared" si="149"/>
        <v>102623</v>
      </c>
      <c r="B9574" s="24" t="s">
        <v>19</v>
      </c>
      <c r="C9574" s="25">
        <v>43058</v>
      </c>
      <c r="D9574" s="24">
        <f>IFERROR(VLOOKUP(B9574,'2017_GT Roster'!$B$6:$H$21,7, FALSE), "NO MATCH!!!")</f>
        <v>23</v>
      </c>
      <c r="E9574" s="24">
        <f>IFERROR(VLOOKUP(GAME_JUMP_REPORT_CONSOLIDATED!C9574,GAME_INDEX!$A$7:$E$34,5,FALSE), "NO MATCH")</f>
        <v>1026</v>
      </c>
      <c r="F9574" s="24" t="str">
        <f>IFERROR(VLOOKUP(C9574,GAME_INDEX!$A$7:$E$34,4,FALSE), "NO MATCH!!!")</f>
        <v>Pittsburgh</v>
      </c>
      <c r="G9574" t="s">
        <v>9551</v>
      </c>
      <c r="H9574" s="1">
        <v>43058</v>
      </c>
      <c r="I9574">
        <v>7519</v>
      </c>
      <c r="J9574" t="s">
        <v>7</v>
      </c>
      <c r="K9574" t="s">
        <v>19</v>
      </c>
      <c r="L9574">
        <v>15.9</v>
      </c>
    </row>
    <row r="9575" spans="1:13" x14ac:dyDescent="0.55000000000000004">
      <c r="A9575" s="24" t="str">
        <f t="shared" si="149"/>
        <v>102633</v>
      </c>
      <c r="B9575" s="24" t="s">
        <v>32</v>
      </c>
      <c r="C9575" s="25">
        <v>43058</v>
      </c>
      <c r="D9575" s="24">
        <f>IFERROR(VLOOKUP(B9575,'2017_GT Roster'!$B$6:$H$21,7, FALSE), "NO MATCH!!!")</f>
        <v>33</v>
      </c>
      <c r="E9575" s="24">
        <f>IFERROR(VLOOKUP(GAME_JUMP_REPORT_CONSOLIDATED!C9575,GAME_INDEX!$A$7:$E$34,5,FALSE), "NO MATCH")</f>
        <v>1026</v>
      </c>
      <c r="F9575" s="24" t="str">
        <f>IFERROR(VLOOKUP(C9575,GAME_INDEX!$A$7:$E$34,4,FALSE), "NO MATCH!!!")</f>
        <v>Pittsburgh</v>
      </c>
      <c r="G9575" t="s">
        <v>9552</v>
      </c>
      <c r="H9575" s="1">
        <v>43058</v>
      </c>
      <c r="I9575">
        <v>7671</v>
      </c>
      <c r="J9575" t="s">
        <v>7</v>
      </c>
      <c r="K9575" t="s">
        <v>32</v>
      </c>
      <c r="L9575">
        <v>15.2</v>
      </c>
    </row>
    <row r="9576" spans="1:13" x14ac:dyDescent="0.55000000000000004">
      <c r="A9576" s="24" t="str">
        <f t="shared" si="149"/>
        <v>102633</v>
      </c>
      <c r="B9576" s="24" t="s">
        <v>32</v>
      </c>
      <c r="C9576" s="25">
        <v>43058</v>
      </c>
      <c r="D9576" s="24">
        <f>IFERROR(VLOOKUP(B9576,'2017_GT Roster'!$B$6:$H$21,7, FALSE), "NO MATCH!!!")</f>
        <v>33</v>
      </c>
      <c r="E9576" s="24">
        <f>IFERROR(VLOOKUP(GAME_JUMP_REPORT_CONSOLIDATED!C9576,GAME_INDEX!$A$7:$E$34,5,FALSE), "NO MATCH")</f>
        <v>1026</v>
      </c>
      <c r="F9576" s="24" t="str">
        <f>IFERROR(VLOOKUP(C9576,GAME_INDEX!$A$7:$E$34,4,FALSE), "NO MATCH!!!")</f>
        <v>Pittsburgh</v>
      </c>
      <c r="G9576" t="s">
        <v>9553</v>
      </c>
      <c r="H9576" s="1">
        <v>43058</v>
      </c>
      <c r="I9576">
        <v>7677</v>
      </c>
      <c r="J9576" t="s">
        <v>7</v>
      </c>
      <c r="K9576" t="s">
        <v>32</v>
      </c>
      <c r="L9576">
        <v>10.6</v>
      </c>
    </row>
    <row r="9577" spans="1:13" x14ac:dyDescent="0.55000000000000004">
      <c r="A9577" s="24" t="str">
        <f t="shared" ref="A9577:A9638" si="150">E9577&amp;D9577</f>
        <v>102723</v>
      </c>
      <c r="B9577" s="24" t="s">
        <v>19</v>
      </c>
      <c r="C9577" s="25">
        <v>43061</v>
      </c>
      <c r="D9577" s="24">
        <f>IFERROR(VLOOKUP(B9577,'2017_GT Roster'!$B$6:$H$21,7, FALSE), "NO MATCH!!!")</f>
        <v>23</v>
      </c>
      <c r="E9577" s="24">
        <f>IFERROR(VLOOKUP(GAME_JUMP_REPORT_CONSOLIDATED!C9577,GAME_INDEX!$A$7:$E$34,5,FALSE), "NO MATCH")</f>
        <v>1027</v>
      </c>
      <c r="F9577" s="24" t="str">
        <f>IFERROR(VLOOKUP(C9577,GAME_INDEX!$A$7:$E$34,4,FALSE), "NO MATCH!!!")</f>
        <v>Miami</v>
      </c>
      <c r="G9577" t="s">
        <v>9554</v>
      </c>
      <c r="H9577" s="1">
        <v>43061</v>
      </c>
      <c r="I9577">
        <v>563</v>
      </c>
      <c r="J9577" t="s">
        <v>7</v>
      </c>
      <c r="K9577" t="s">
        <v>19</v>
      </c>
      <c r="L9577">
        <v>14</v>
      </c>
      <c r="M9577" t="s">
        <v>10640</v>
      </c>
    </row>
    <row r="9578" spans="1:13" x14ac:dyDescent="0.55000000000000004">
      <c r="A9578" s="24" t="str">
        <f t="shared" si="150"/>
        <v>102797</v>
      </c>
      <c r="B9578" s="24" t="s">
        <v>42</v>
      </c>
      <c r="C9578" s="25">
        <v>43061</v>
      </c>
      <c r="D9578" s="24">
        <f>IFERROR(VLOOKUP(B9578,'2017_GT Roster'!$B$6:$H$21,7, FALSE), "NO MATCH!!!")</f>
        <v>97</v>
      </c>
      <c r="E9578" s="24">
        <f>IFERROR(VLOOKUP(GAME_JUMP_REPORT_CONSOLIDATED!C9578,GAME_INDEX!$A$7:$E$34,5,FALSE), "NO MATCH")</f>
        <v>1027</v>
      </c>
      <c r="F9578" s="24" t="str">
        <f>IFERROR(VLOOKUP(C9578,GAME_INDEX!$A$7:$E$34,4,FALSE), "NO MATCH!!!")</f>
        <v>Miami</v>
      </c>
      <c r="G9578" t="s">
        <v>9555</v>
      </c>
      <c r="H9578" s="1">
        <v>43061</v>
      </c>
      <c r="I9578">
        <v>757</v>
      </c>
      <c r="J9578" t="s">
        <v>7</v>
      </c>
      <c r="K9578" t="s">
        <v>42</v>
      </c>
      <c r="L9578">
        <v>6.6</v>
      </c>
    </row>
    <row r="9579" spans="1:13" x14ac:dyDescent="0.55000000000000004">
      <c r="A9579" s="24" t="str">
        <f t="shared" si="150"/>
        <v>102797</v>
      </c>
      <c r="B9579" s="24" t="s">
        <v>42</v>
      </c>
      <c r="C9579" s="25">
        <v>43061</v>
      </c>
      <c r="D9579" s="24">
        <f>IFERROR(VLOOKUP(B9579,'2017_GT Roster'!$B$6:$H$21,7, FALSE), "NO MATCH!!!")</f>
        <v>97</v>
      </c>
      <c r="E9579" s="24">
        <f>IFERROR(VLOOKUP(GAME_JUMP_REPORT_CONSOLIDATED!C9579,GAME_INDEX!$A$7:$E$34,5,FALSE), "NO MATCH")</f>
        <v>1027</v>
      </c>
      <c r="F9579" s="24" t="str">
        <f>IFERROR(VLOOKUP(C9579,GAME_INDEX!$A$7:$E$34,4,FALSE), "NO MATCH!!!")</f>
        <v>Miami</v>
      </c>
      <c r="G9579" t="s">
        <v>9556</v>
      </c>
      <c r="H9579" s="1">
        <v>43061</v>
      </c>
      <c r="I9579">
        <v>758</v>
      </c>
      <c r="J9579" t="s">
        <v>7</v>
      </c>
      <c r="K9579" t="s">
        <v>42</v>
      </c>
      <c r="L9579">
        <v>9</v>
      </c>
    </row>
    <row r="9580" spans="1:13" x14ac:dyDescent="0.55000000000000004">
      <c r="A9580" s="24" t="str">
        <f t="shared" si="150"/>
        <v>102797</v>
      </c>
      <c r="B9580" s="24" t="s">
        <v>42</v>
      </c>
      <c r="C9580" s="25">
        <v>43061</v>
      </c>
      <c r="D9580" s="24">
        <f>IFERROR(VLOOKUP(B9580,'2017_GT Roster'!$B$6:$H$21,7, FALSE), "NO MATCH!!!")</f>
        <v>97</v>
      </c>
      <c r="E9580" s="24">
        <f>IFERROR(VLOOKUP(GAME_JUMP_REPORT_CONSOLIDATED!C9580,GAME_INDEX!$A$7:$E$34,5,FALSE), "NO MATCH")</f>
        <v>1027</v>
      </c>
      <c r="F9580" s="24" t="str">
        <f>IFERROR(VLOOKUP(C9580,GAME_INDEX!$A$7:$E$34,4,FALSE), "NO MATCH!!!")</f>
        <v>Miami</v>
      </c>
      <c r="G9580" t="s">
        <v>9557</v>
      </c>
      <c r="H9580" s="1">
        <v>43061</v>
      </c>
      <c r="I9580">
        <v>814</v>
      </c>
      <c r="J9580" t="s">
        <v>7</v>
      </c>
      <c r="K9580" t="s">
        <v>42</v>
      </c>
      <c r="L9580">
        <v>6.2</v>
      </c>
    </row>
    <row r="9581" spans="1:13" x14ac:dyDescent="0.55000000000000004">
      <c r="A9581" s="24" t="str">
        <f t="shared" si="150"/>
        <v>102733</v>
      </c>
      <c r="B9581" s="24" t="s">
        <v>32</v>
      </c>
      <c r="C9581" s="25">
        <v>43061</v>
      </c>
      <c r="D9581" s="24">
        <f>IFERROR(VLOOKUP(B9581,'2017_GT Roster'!$B$6:$H$21,7, FALSE), "NO MATCH!!!")</f>
        <v>33</v>
      </c>
      <c r="E9581" s="24">
        <f>IFERROR(VLOOKUP(GAME_JUMP_REPORT_CONSOLIDATED!C9581,GAME_INDEX!$A$7:$E$34,5,FALSE), "NO MATCH")</f>
        <v>1027</v>
      </c>
      <c r="F9581" s="24" t="str">
        <f>IFERROR(VLOOKUP(C9581,GAME_INDEX!$A$7:$E$34,4,FALSE), "NO MATCH!!!")</f>
        <v>Miami</v>
      </c>
      <c r="G9581" t="s">
        <v>9558</v>
      </c>
      <c r="H9581" s="1">
        <v>43061</v>
      </c>
      <c r="I9581">
        <v>822</v>
      </c>
      <c r="J9581" t="s">
        <v>7</v>
      </c>
      <c r="K9581" t="s">
        <v>32</v>
      </c>
      <c r="L9581">
        <v>20.399999999999999</v>
      </c>
    </row>
    <row r="9582" spans="1:13" x14ac:dyDescent="0.55000000000000004">
      <c r="A9582" s="24" t="str">
        <f t="shared" si="150"/>
        <v>10274</v>
      </c>
      <c r="B9582" s="24" t="s">
        <v>3262</v>
      </c>
      <c r="C9582" s="25">
        <v>43061</v>
      </c>
      <c r="D9582" s="24">
        <f>IFERROR(VLOOKUP(B9582,'2017_GT Roster'!$B$6:$H$21,7, FALSE), "NO MATCH!!!")</f>
        <v>4</v>
      </c>
      <c r="E9582" s="24">
        <f>IFERROR(VLOOKUP(GAME_JUMP_REPORT_CONSOLIDATED!C9582,GAME_INDEX!$A$7:$E$34,5,FALSE), "NO MATCH")</f>
        <v>1027</v>
      </c>
      <c r="F9582" s="24" t="str">
        <f>IFERROR(VLOOKUP(C9582,GAME_INDEX!$A$7:$E$34,4,FALSE), "NO MATCH!!!")</f>
        <v>Miami</v>
      </c>
      <c r="G9582" t="s">
        <v>9559</v>
      </c>
      <c r="H9582" s="1">
        <v>43061</v>
      </c>
      <c r="I9582">
        <v>822</v>
      </c>
      <c r="J9582" t="s">
        <v>7</v>
      </c>
      <c r="K9582" t="s">
        <v>3262</v>
      </c>
      <c r="L9582">
        <v>24.9</v>
      </c>
    </row>
    <row r="9583" spans="1:13" x14ac:dyDescent="0.55000000000000004">
      <c r="A9583" s="24" t="str">
        <f t="shared" si="150"/>
        <v>10271</v>
      </c>
      <c r="B9583" s="24" t="s">
        <v>3254</v>
      </c>
      <c r="C9583" s="25">
        <v>43061</v>
      </c>
      <c r="D9583" s="24">
        <f>IFERROR(VLOOKUP(B9583,'2017_GT Roster'!$B$6:$H$21,7, FALSE), "NO MATCH!!!")</f>
        <v>1</v>
      </c>
      <c r="E9583" s="24">
        <f>IFERROR(VLOOKUP(GAME_JUMP_REPORT_CONSOLIDATED!C9583,GAME_INDEX!$A$7:$E$34,5,FALSE), "NO MATCH")</f>
        <v>1027</v>
      </c>
      <c r="F9583" s="24" t="str">
        <f>IFERROR(VLOOKUP(C9583,GAME_INDEX!$A$7:$E$34,4,FALSE), "NO MATCH!!!")</f>
        <v>Miami</v>
      </c>
      <c r="G9583" t="s">
        <v>9560</v>
      </c>
      <c r="H9583" s="1">
        <v>43061</v>
      </c>
      <c r="I9583">
        <v>823</v>
      </c>
      <c r="J9583" t="s">
        <v>7</v>
      </c>
      <c r="K9583" t="s">
        <v>3254</v>
      </c>
      <c r="L9583">
        <v>22.7</v>
      </c>
    </row>
    <row r="9584" spans="1:13" x14ac:dyDescent="0.55000000000000004">
      <c r="A9584" s="24" t="str">
        <f t="shared" si="150"/>
        <v>102797</v>
      </c>
      <c r="B9584" s="24" t="s">
        <v>42</v>
      </c>
      <c r="C9584" s="25">
        <v>43061</v>
      </c>
      <c r="D9584" s="24">
        <f>IFERROR(VLOOKUP(B9584,'2017_GT Roster'!$B$6:$H$21,7, FALSE), "NO MATCH!!!")</f>
        <v>97</v>
      </c>
      <c r="E9584" s="24">
        <f>IFERROR(VLOOKUP(GAME_JUMP_REPORT_CONSOLIDATED!C9584,GAME_INDEX!$A$7:$E$34,5,FALSE), "NO MATCH")</f>
        <v>1027</v>
      </c>
      <c r="F9584" s="24" t="str">
        <f>IFERROR(VLOOKUP(C9584,GAME_INDEX!$A$7:$E$34,4,FALSE), "NO MATCH!!!")</f>
        <v>Miami</v>
      </c>
      <c r="G9584" t="s">
        <v>9561</v>
      </c>
      <c r="H9584" s="1">
        <v>43061</v>
      </c>
      <c r="I9584">
        <v>823</v>
      </c>
      <c r="J9584" t="s">
        <v>7</v>
      </c>
      <c r="K9584" t="s">
        <v>42</v>
      </c>
      <c r="L9584">
        <v>18.899999999999999</v>
      </c>
    </row>
    <row r="9585" spans="1:12" x14ac:dyDescent="0.55000000000000004">
      <c r="A9585" s="24" t="str">
        <f t="shared" si="150"/>
        <v>102711</v>
      </c>
      <c r="B9585" s="24" t="s">
        <v>14</v>
      </c>
      <c r="C9585" s="25">
        <v>43061</v>
      </c>
      <c r="D9585" s="24">
        <f>IFERROR(VLOOKUP(B9585,'2017_GT Roster'!$B$6:$H$21,7, FALSE), "NO MATCH!!!")</f>
        <v>11</v>
      </c>
      <c r="E9585" s="24">
        <f>IFERROR(VLOOKUP(GAME_JUMP_REPORT_CONSOLIDATED!C9585,GAME_INDEX!$A$7:$E$34,5,FALSE), "NO MATCH")</f>
        <v>1027</v>
      </c>
      <c r="F9585" s="24" t="str">
        <f>IFERROR(VLOOKUP(C9585,GAME_INDEX!$A$7:$E$34,4,FALSE), "NO MATCH!!!")</f>
        <v>Miami</v>
      </c>
      <c r="G9585" t="s">
        <v>9562</v>
      </c>
      <c r="H9585" s="1">
        <v>43061</v>
      </c>
      <c r="I9585">
        <v>825</v>
      </c>
      <c r="J9585" t="s">
        <v>7</v>
      </c>
      <c r="K9585" t="s">
        <v>14</v>
      </c>
      <c r="L9585">
        <v>23.5</v>
      </c>
    </row>
    <row r="9586" spans="1:12" x14ac:dyDescent="0.55000000000000004">
      <c r="A9586" s="24" t="str">
        <f t="shared" si="150"/>
        <v>102714</v>
      </c>
      <c r="B9586" s="24" t="s">
        <v>10</v>
      </c>
      <c r="C9586" s="25">
        <v>43061</v>
      </c>
      <c r="D9586" s="24">
        <f>IFERROR(VLOOKUP(B9586,'2017_GT Roster'!$B$6:$H$21,7, FALSE), "NO MATCH!!!")</f>
        <v>14</v>
      </c>
      <c r="E9586" s="24">
        <f>IFERROR(VLOOKUP(GAME_JUMP_REPORT_CONSOLIDATED!C9586,GAME_INDEX!$A$7:$E$34,5,FALSE), "NO MATCH")</f>
        <v>1027</v>
      </c>
      <c r="F9586" s="24" t="str">
        <f>IFERROR(VLOOKUP(C9586,GAME_INDEX!$A$7:$E$34,4,FALSE), "NO MATCH!!!")</f>
        <v>Miami</v>
      </c>
      <c r="G9586" t="s">
        <v>9563</v>
      </c>
      <c r="H9586" s="1">
        <v>43061</v>
      </c>
      <c r="I9586">
        <v>826</v>
      </c>
      <c r="J9586" t="s">
        <v>7</v>
      </c>
      <c r="K9586" t="s">
        <v>10</v>
      </c>
      <c r="L9586">
        <v>21</v>
      </c>
    </row>
    <row r="9587" spans="1:12" x14ac:dyDescent="0.55000000000000004">
      <c r="A9587" s="24" t="str">
        <f t="shared" si="150"/>
        <v>10273</v>
      </c>
      <c r="B9587" s="24" t="s">
        <v>3344</v>
      </c>
      <c r="C9587" s="25">
        <v>43061</v>
      </c>
      <c r="D9587" s="24">
        <f>IFERROR(VLOOKUP(B9587,'2017_GT Roster'!$B$6:$H$21,7, FALSE), "NO MATCH!!!")</f>
        <v>3</v>
      </c>
      <c r="E9587" s="24">
        <f>IFERROR(VLOOKUP(GAME_JUMP_REPORT_CONSOLIDATED!C9587,GAME_INDEX!$A$7:$E$34,5,FALSE), "NO MATCH")</f>
        <v>1027</v>
      </c>
      <c r="F9587" s="24" t="str">
        <f>IFERROR(VLOOKUP(C9587,GAME_INDEX!$A$7:$E$34,4,FALSE), "NO MATCH!!!")</f>
        <v>Miami</v>
      </c>
      <c r="G9587" t="s">
        <v>9564</v>
      </c>
      <c r="H9587" s="1">
        <v>43061</v>
      </c>
      <c r="I9587">
        <v>826</v>
      </c>
      <c r="J9587" t="s">
        <v>7</v>
      </c>
      <c r="K9587" t="s">
        <v>3344</v>
      </c>
      <c r="L9587">
        <v>23.3</v>
      </c>
    </row>
    <row r="9588" spans="1:12" x14ac:dyDescent="0.55000000000000004">
      <c r="A9588" s="24" t="str">
        <f t="shared" si="150"/>
        <v>10279</v>
      </c>
      <c r="B9588" s="24" t="s">
        <v>27</v>
      </c>
      <c r="C9588" s="25">
        <v>43061</v>
      </c>
      <c r="D9588" s="24">
        <f>IFERROR(VLOOKUP(B9588,'2017_GT Roster'!$B$6:$H$21,7, FALSE), "NO MATCH!!!")</f>
        <v>9</v>
      </c>
      <c r="E9588" s="24">
        <f>IFERROR(VLOOKUP(GAME_JUMP_REPORT_CONSOLIDATED!C9588,GAME_INDEX!$A$7:$E$34,5,FALSE), "NO MATCH")</f>
        <v>1027</v>
      </c>
      <c r="F9588" s="24" t="str">
        <f>IFERROR(VLOOKUP(C9588,GAME_INDEX!$A$7:$E$34,4,FALSE), "NO MATCH!!!")</f>
        <v>Miami</v>
      </c>
      <c r="G9588" t="s">
        <v>9565</v>
      </c>
      <c r="H9588" s="1">
        <v>43061</v>
      </c>
      <c r="I9588">
        <v>828</v>
      </c>
      <c r="J9588" t="s">
        <v>7</v>
      </c>
      <c r="K9588" t="s">
        <v>27</v>
      </c>
      <c r="L9588">
        <v>16</v>
      </c>
    </row>
    <row r="9589" spans="1:12" x14ac:dyDescent="0.55000000000000004">
      <c r="A9589" s="24" t="str">
        <f t="shared" si="150"/>
        <v>10274</v>
      </c>
      <c r="B9589" s="24" t="s">
        <v>3262</v>
      </c>
      <c r="C9589" s="25">
        <v>43061</v>
      </c>
      <c r="D9589" s="24">
        <f>IFERROR(VLOOKUP(B9589,'2017_GT Roster'!$B$6:$H$21,7, FALSE), "NO MATCH!!!")</f>
        <v>4</v>
      </c>
      <c r="E9589" s="24">
        <f>IFERROR(VLOOKUP(GAME_JUMP_REPORT_CONSOLIDATED!C9589,GAME_INDEX!$A$7:$E$34,5,FALSE), "NO MATCH")</f>
        <v>1027</v>
      </c>
      <c r="F9589" s="24" t="str">
        <f>IFERROR(VLOOKUP(C9589,GAME_INDEX!$A$7:$E$34,4,FALSE), "NO MATCH!!!")</f>
        <v>Miami</v>
      </c>
      <c r="G9589" t="s">
        <v>9566</v>
      </c>
      <c r="H9589" s="1">
        <v>43061</v>
      </c>
      <c r="I9589">
        <v>828</v>
      </c>
      <c r="J9589" t="s">
        <v>7</v>
      </c>
      <c r="K9589" t="s">
        <v>3262</v>
      </c>
      <c r="L9589">
        <v>24.5</v>
      </c>
    </row>
    <row r="9590" spans="1:12" x14ac:dyDescent="0.55000000000000004">
      <c r="A9590" s="24" t="str">
        <f t="shared" si="150"/>
        <v>102723</v>
      </c>
      <c r="B9590" s="24" t="s">
        <v>19</v>
      </c>
      <c r="C9590" s="25">
        <v>43061</v>
      </c>
      <c r="D9590" s="24">
        <f>IFERROR(VLOOKUP(B9590,'2017_GT Roster'!$B$6:$H$21,7, FALSE), "NO MATCH!!!")</f>
        <v>23</v>
      </c>
      <c r="E9590" s="24">
        <f>IFERROR(VLOOKUP(GAME_JUMP_REPORT_CONSOLIDATED!C9590,GAME_INDEX!$A$7:$E$34,5,FALSE), "NO MATCH")</f>
        <v>1027</v>
      </c>
      <c r="F9590" s="24" t="str">
        <f>IFERROR(VLOOKUP(C9590,GAME_INDEX!$A$7:$E$34,4,FALSE), "NO MATCH!!!")</f>
        <v>Miami</v>
      </c>
      <c r="G9590" t="s">
        <v>9567</v>
      </c>
      <c r="H9590" s="1">
        <v>43061</v>
      </c>
      <c r="I9590">
        <v>829</v>
      </c>
      <c r="J9590" t="s">
        <v>7</v>
      </c>
      <c r="K9590" t="s">
        <v>19</v>
      </c>
      <c r="L9590">
        <v>21.4</v>
      </c>
    </row>
    <row r="9591" spans="1:12" x14ac:dyDescent="0.55000000000000004">
      <c r="A9591" s="24" t="str">
        <f t="shared" si="150"/>
        <v>10271</v>
      </c>
      <c r="B9591" s="24" t="s">
        <v>3254</v>
      </c>
      <c r="C9591" s="25">
        <v>43061</v>
      </c>
      <c r="D9591" s="24">
        <f>IFERROR(VLOOKUP(B9591,'2017_GT Roster'!$B$6:$H$21,7, FALSE), "NO MATCH!!!")</f>
        <v>1</v>
      </c>
      <c r="E9591" s="24">
        <f>IFERROR(VLOOKUP(GAME_JUMP_REPORT_CONSOLIDATED!C9591,GAME_INDEX!$A$7:$E$34,5,FALSE), "NO MATCH")</f>
        <v>1027</v>
      </c>
      <c r="F9591" s="24" t="str">
        <f>IFERROR(VLOOKUP(C9591,GAME_INDEX!$A$7:$E$34,4,FALSE), "NO MATCH!!!")</f>
        <v>Miami</v>
      </c>
      <c r="G9591" t="s">
        <v>9568</v>
      </c>
      <c r="H9591" s="1">
        <v>43061</v>
      </c>
      <c r="I9591">
        <v>829</v>
      </c>
      <c r="J9591" t="s">
        <v>7</v>
      </c>
      <c r="K9591" t="s">
        <v>3254</v>
      </c>
      <c r="L9591">
        <v>22.8</v>
      </c>
    </row>
    <row r="9592" spans="1:12" x14ac:dyDescent="0.55000000000000004">
      <c r="A9592" s="24" t="str">
        <f t="shared" si="150"/>
        <v>102797</v>
      </c>
      <c r="B9592" s="24" t="s">
        <v>42</v>
      </c>
      <c r="C9592" s="25">
        <v>43061</v>
      </c>
      <c r="D9592" s="24">
        <f>IFERROR(VLOOKUP(B9592,'2017_GT Roster'!$B$6:$H$21,7, FALSE), "NO MATCH!!!")</f>
        <v>97</v>
      </c>
      <c r="E9592" s="24">
        <f>IFERROR(VLOOKUP(GAME_JUMP_REPORT_CONSOLIDATED!C9592,GAME_INDEX!$A$7:$E$34,5,FALSE), "NO MATCH")</f>
        <v>1027</v>
      </c>
      <c r="F9592" s="24" t="str">
        <f>IFERROR(VLOOKUP(C9592,GAME_INDEX!$A$7:$E$34,4,FALSE), "NO MATCH!!!")</f>
        <v>Miami</v>
      </c>
      <c r="G9592" t="s">
        <v>9569</v>
      </c>
      <c r="H9592" s="1">
        <v>43061</v>
      </c>
      <c r="I9592">
        <v>832</v>
      </c>
      <c r="J9592" t="s">
        <v>7</v>
      </c>
      <c r="K9592" t="s">
        <v>42</v>
      </c>
      <c r="L9592">
        <v>20.7</v>
      </c>
    </row>
    <row r="9593" spans="1:12" x14ac:dyDescent="0.55000000000000004">
      <c r="A9593" s="24" t="str">
        <f t="shared" si="150"/>
        <v>10273</v>
      </c>
      <c r="B9593" s="24" t="s">
        <v>3344</v>
      </c>
      <c r="C9593" s="25">
        <v>43061</v>
      </c>
      <c r="D9593" s="24">
        <f>IFERROR(VLOOKUP(B9593,'2017_GT Roster'!$B$6:$H$21,7, FALSE), "NO MATCH!!!")</f>
        <v>3</v>
      </c>
      <c r="E9593" s="24">
        <f>IFERROR(VLOOKUP(GAME_JUMP_REPORT_CONSOLIDATED!C9593,GAME_INDEX!$A$7:$E$34,5,FALSE), "NO MATCH")</f>
        <v>1027</v>
      </c>
      <c r="F9593" s="24" t="str">
        <f>IFERROR(VLOOKUP(C9593,GAME_INDEX!$A$7:$E$34,4,FALSE), "NO MATCH!!!")</f>
        <v>Miami</v>
      </c>
      <c r="G9593" t="s">
        <v>9570</v>
      </c>
      <c r="H9593" s="1">
        <v>43061</v>
      </c>
      <c r="I9593">
        <v>832</v>
      </c>
      <c r="J9593" t="s">
        <v>7</v>
      </c>
      <c r="K9593" t="s">
        <v>3344</v>
      </c>
      <c r="L9593">
        <v>23.4</v>
      </c>
    </row>
    <row r="9594" spans="1:12" x14ac:dyDescent="0.55000000000000004">
      <c r="A9594" s="24" t="str">
        <f t="shared" si="150"/>
        <v>102714</v>
      </c>
      <c r="B9594" s="24" t="s">
        <v>10</v>
      </c>
      <c r="C9594" s="25">
        <v>43061</v>
      </c>
      <c r="D9594" s="24">
        <f>IFERROR(VLOOKUP(B9594,'2017_GT Roster'!$B$6:$H$21,7, FALSE), "NO MATCH!!!")</f>
        <v>14</v>
      </c>
      <c r="E9594" s="24">
        <f>IFERROR(VLOOKUP(GAME_JUMP_REPORT_CONSOLIDATED!C9594,GAME_INDEX!$A$7:$E$34,5,FALSE), "NO MATCH")</f>
        <v>1027</v>
      </c>
      <c r="F9594" s="24" t="str">
        <f>IFERROR(VLOOKUP(C9594,GAME_INDEX!$A$7:$E$34,4,FALSE), "NO MATCH!!!")</f>
        <v>Miami</v>
      </c>
      <c r="G9594" t="s">
        <v>9571</v>
      </c>
      <c r="H9594" s="1">
        <v>43061</v>
      </c>
      <c r="I9594">
        <v>834</v>
      </c>
      <c r="J9594" t="s">
        <v>7</v>
      </c>
      <c r="K9594" t="s">
        <v>10</v>
      </c>
      <c r="L9594">
        <v>17.7</v>
      </c>
    </row>
    <row r="9595" spans="1:12" x14ac:dyDescent="0.55000000000000004">
      <c r="A9595" s="24" t="str">
        <f t="shared" si="150"/>
        <v>10274</v>
      </c>
      <c r="B9595" s="24" t="s">
        <v>3262</v>
      </c>
      <c r="C9595" s="25">
        <v>43061</v>
      </c>
      <c r="D9595" s="24">
        <f>IFERROR(VLOOKUP(B9595,'2017_GT Roster'!$B$6:$H$21,7, FALSE), "NO MATCH!!!")</f>
        <v>4</v>
      </c>
      <c r="E9595" s="24">
        <f>IFERROR(VLOOKUP(GAME_JUMP_REPORT_CONSOLIDATED!C9595,GAME_INDEX!$A$7:$E$34,5,FALSE), "NO MATCH")</f>
        <v>1027</v>
      </c>
      <c r="F9595" s="24" t="str">
        <f>IFERROR(VLOOKUP(C9595,GAME_INDEX!$A$7:$E$34,4,FALSE), "NO MATCH!!!")</f>
        <v>Miami</v>
      </c>
      <c r="G9595" t="s">
        <v>9572</v>
      </c>
      <c r="H9595" s="1">
        <v>43061</v>
      </c>
      <c r="I9595">
        <v>835</v>
      </c>
      <c r="J9595" t="s">
        <v>7</v>
      </c>
      <c r="K9595" t="s">
        <v>3262</v>
      </c>
      <c r="L9595">
        <v>24.6</v>
      </c>
    </row>
    <row r="9596" spans="1:12" x14ac:dyDescent="0.55000000000000004">
      <c r="A9596" s="24" t="str">
        <f t="shared" si="150"/>
        <v>10271</v>
      </c>
      <c r="B9596" s="24" t="s">
        <v>3254</v>
      </c>
      <c r="C9596" s="25">
        <v>43061</v>
      </c>
      <c r="D9596" s="24">
        <f>IFERROR(VLOOKUP(B9596,'2017_GT Roster'!$B$6:$H$21,7, FALSE), "NO MATCH!!!")</f>
        <v>1</v>
      </c>
      <c r="E9596" s="24">
        <f>IFERROR(VLOOKUP(GAME_JUMP_REPORT_CONSOLIDATED!C9596,GAME_INDEX!$A$7:$E$34,5,FALSE), "NO MATCH")</f>
        <v>1027</v>
      </c>
      <c r="F9596" s="24" t="str">
        <f>IFERROR(VLOOKUP(C9596,GAME_INDEX!$A$7:$E$34,4,FALSE), "NO MATCH!!!")</f>
        <v>Miami</v>
      </c>
      <c r="G9596" t="s">
        <v>9573</v>
      </c>
      <c r="H9596" s="1">
        <v>43061</v>
      </c>
      <c r="I9596">
        <v>836</v>
      </c>
      <c r="J9596" t="s">
        <v>7</v>
      </c>
      <c r="K9596" t="s">
        <v>3254</v>
      </c>
      <c r="L9596">
        <v>23.9</v>
      </c>
    </row>
    <row r="9597" spans="1:12" x14ac:dyDescent="0.55000000000000004">
      <c r="A9597" s="24" t="str">
        <f t="shared" si="150"/>
        <v>10279</v>
      </c>
      <c r="B9597" s="24" t="s">
        <v>27</v>
      </c>
      <c r="C9597" s="25">
        <v>43061</v>
      </c>
      <c r="D9597" s="24">
        <f>IFERROR(VLOOKUP(B9597,'2017_GT Roster'!$B$6:$H$21,7, FALSE), "NO MATCH!!!")</f>
        <v>9</v>
      </c>
      <c r="E9597" s="24">
        <f>IFERROR(VLOOKUP(GAME_JUMP_REPORT_CONSOLIDATED!C9597,GAME_INDEX!$A$7:$E$34,5,FALSE), "NO MATCH")</f>
        <v>1027</v>
      </c>
      <c r="F9597" s="24" t="str">
        <f>IFERROR(VLOOKUP(C9597,GAME_INDEX!$A$7:$E$34,4,FALSE), "NO MATCH!!!")</f>
        <v>Miami</v>
      </c>
      <c r="G9597" t="s">
        <v>9574</v>
      </c>
      <c r="H9597" s="1">
        <v>43061</v>
      </c>
      <c r="I9597">
        <v>836</v>
      </c>
      <c r="J9597" t="s">
        <v>7</v>
      </c>
      <c r="K9597" t="s">
        <v>27</v>
      </c>
      <c r="L9597">
        <v>15.7</v>
      </c>
    </row>
    <row r="9598" spans="1:12" x14ac:dyDescent="0.55000000000000004">
      <c r="A9598" s="24" t="str">
        <f t="shared" si="150"/>
        <v>102733</v>
      </c>
      <c r="B9598" s="24" t="s">
        <v>32</v>
      </c>
      <c r="C9598" s="25">
        <v>43061</v>
      </c>
      <c r="D9598" s="24">
        <f>IFERROR(VLOOKUP(B9598,'2017_GT Roster'!$B$6:$H$21,7, FALSE), "NO MATCH!!!")</f>
        <v>33</v>
      </c>
      <c r="E9598" s="24">
        <f>IFERROR(VLOOKUP(GAME_JUMP_REPORT_CONSOLIDATED!C9598,GAME_INDEX!$A$7:$E$34,5,FALSE), "NO MATCH")</f>
        <v>1027</v>
      </c>
      <c r="F9598" s="24" t="str">
        <f>IFERROR(VLOOKUP(C9598,GAME_INDEX!$A$7:$E$34,4,FALSE), "NO MATCH!!!")</f>
        <v>Miami</v>
      </c>
      <c r="G9598" t="s">
        <v>9575</v>
      </c>
      <c r="H9598" s="1">
        <v>43061</v>
      </c>
      <c r="I9598">
        <v>836</v>
      </c>
      <c r="J9598" t="s">
        <v>7</v>
      </c>
      <c r="K9598" t="s">
        <v>32</v>
      </c>
      <c r="L9598">
        <v>24.3</v>
      </c>
    </row>
    <row r="9599" spans="1:12" x14ac:dyDescent="0.55000000000000004">
      <c r="A9599" s="24" t="str">
        <f t="shared" si="150"/>
        <v>102711</v>
      </c>
      <c r="B9599" s="24" t="s">
        <v>14</v>
      </c>
      <c r="C9599" s="25">
        <v>43061</v>
      </c>
      <c r="D9599" s="24">
        <f>IFERROR(VLOOKUP(B9599,'2017_GT Roster'!$B$6:$H$21,7, FALSE), "NO MATCH!!!")</f>
        <v>11</v>
      </c>
      <c r="E9599" s="24">
        <f>IFERROR(VLOOKUP(GAME_JUMP_REPORT_CONSOLIDATED!C9599,GAME_INDEX!$A$7:$E$34,5,FALSE), "NO MATCH")</f>
        <v>1027</v>
      </c>
      <c r="F9599" s="24" t="str">
        <f>IFERROR(VLOOKUP(C9599,GAME_INDEX!$A$7:$E$34,4,FALSE), "NO MATCH!!!")</f>
        <v>Miami</v>
      </c>
      <c r="G9599" t="s">
        <v>9576</v>
      </c>
      <c r="H9599" s="1">
        <v>43061</v>
      </c>
      <c r="I9599">
        <v>839</v>
      </c>
      <c r="J9599" t="s">
        <v>7</v>
      </c>
      <c r="K9599" t="s">
        <v>14</v>
      </c>
      <c r="L9599">
        <v>21.7</v>
      </c>
    </row>
    <row r="9600" spans="1:12" x14ac:dyDescent="0.55000000000000004">
      <c r="A9600" s="24" t="str">
        <f t="shared" si="150"/>
        <v>10273</v>
      </c>
      <c r="B9600" s="24" t="s">
        <v>3344</v>
      </c>
      <c r="C9600" s="25">
        <v>43061</v>
      </c>
      <c r="D9600" s="24">
        <f>IFERROR(VLOOKUP(B9600,'2017_GT Roster'!$B$6:$H$21,7, FALSE), "NO MATCH!!!")</f>
        <v>3</v>
      </c>
      <c r="E9600" s="24">
        <f>IFERROR(VLOOKUP(GAME_JUMP_REPORT_CONSOLIDATED!C9600,GAME_INDEX!$A$7:$E$34,5,FALSE), "NO MATCH")</f>
        <v>1027</v>
      </c>
      <c r="F9600" s="24" t="str">
        <f>IFERROR(VLOOKUP(C9600,GAME_INDEX!$A$7:$E$34,4,FALSE), "NO MATCH!!!")</f>
        <v>Miami</v>
      </c>
      <c r="G9600" t="s">
        <v>9577</v>
      </c>
      <c r="H9600" s="1">
        <v>43061</v>
      </c>
      <c r="I9600">
        <v>839</v>
      </c>
      <c r="J9600" t="s">
        <v>7</v>
      </c>
      <c r="K9600" t="s">
        <v>3344</v>
      </c>
      <c r="L9600">
        <v>23.9</v>
      </c>
    </row>
    <row r="9601" spans="1:12" x14ac:dyDescent="0.55000000000000004">
      <c r="A9601" s="24" t="str">
        <f t="shared" si="150"/>
        <v>102797</v>
      </c>
      <c r="B9601" s="24" t="s">
        <v>42</v>
      </c>
      <c r="C9601" s="25">
        <v>43061</v>
      </c>
      <c r="D9601" s="24">
        <f>IFERROR(VLOOKUP(B9601,'2017_GT Roster'!$B$6:$H$21,7, FALSE), "NO MATCH!!!")</f>
        <v>97</v>
      </c>
      <c r="E9601" s="24">
        <f>IFERROR(VLOOKUP(GAME_JUMP_REPORT_CONSOLIDATED!C9601,GAME_INDEX!$A$7:$E$34,5,FALSE), "NO MATCH")</f>
        <v>1027</v>
      </c>
      <c r="F9601" s="24" t="str">
        <f>IFERROR(VLOOKUP(C9601,GAME_INDEX!$A$7:$E$34,4,FALSE), "NO MATCH!!!")</f>
        <v>Miami</v>
      </c>
      <c r="G9601" t="s">
        <v>9578</v>
      </c>
      <c r="H9601" s="1">
        <v>43061</v>
      </c>
      <c r="I9601">
        <v>840</v>
      </c>
      <c r="J9601" t="s">
        <v>7</v>
      </c>
      <c r="K9601" t="s">
        <v>42</v>
      </c>
      <c r="L9601">
        <v>20.8</v>
      </c>
    </row>
    <row r="9602" spans="1:12" x14ac:dyDescent="0.55000000000000004">
      <c r="A9602" s="24" t="str">
        <f t="shared" si="150"/>
        <v>10274</v>
      </c>
      <c r="B9602" s="24" t="s">
        <v>3262</v>
      </c>
      <c r="C9602" s="25">
        <v>43061</v>
      </c>
      <c r="D9602" s="24">
        <f>IFERROR(VLOOKUP(B9602,'2017_GT Roster'!$B$6:$H$21,7, FALSE), "NO MATCH!!!")</f>
        <v>4</v>
      </c>
      <c r="E9602" s="24">
        <f>IFERROR(VLOOKUP(GAME_JUMP_REPORT_CONSOLIDATED!C9602,GAME_INDEX!$A$7:$E$34,5,FALSE), "NO MATCH")</f>
        <v>1027</v>
      </c>
      <c r="F9602" s="24" t="str">
        <f>IFERROR(VLOOKUP(C9602,GAME_INDEX!$A$7:$E$34,4,FALSE), "NO MATCH!!!")</f>
        <v>Miami</v>
      </c>
      <c r="G9602" t="s">
        <v>9579</v>
      </c>
      <c r="H9602" s="1">
        <v>43061</v>
      </c>
      <c r="I9602">
        <v>841</v>
      </c>
      <c r="J9602" t="s">
        <v>7</v>
      </c>
      <c r="K9602" t="s">
        <v>3262</v>
      </c>
      <c r="L9602">
        <v>24.5</v>
      </c>
    </row>
    <row r="9603" spans="1:12" x14ac:dyDescent="0.55000000000000004">
      <c r="A9603" s="24" t="str">
        <f t="shared" si="150"/>
        <v>10271</v>
      </c>
      <c r="B9603" s="24" t="s">
        <v>3254</v>
      </c>
      <c r="C9603" s="25">
        <v>43061</v>
      </c>
      <c r="D9603" s="24">
        <f>IFERROR(VLOOKUP(B9603,'2017_GT Roster'!$B$6:$H$21,7, FALSE), "NO MATCH!!!")</f>
        <v>1</v>
      </c>
      <c r="E9603" s="24">
        <f>IFERROR(VLOOKUP(GAME_JUMP_REPORT_CONSOLIDATED!C9603,GAME_INDEX!$A$7:$E$34,5,FALSE), "NO MATCH")</f>
        <v>1027</v>
      </c>
      <c r="F9603" s="24" t="str">
        <f>IFERROR(VLOOKUP(C9603,GAME_INDEX!$A$7:$E$34,4,FALSE), "NO MATCH!!!")</f>
        <v>Miami</v>
      </c>
      <c r="G9603" t="s">
        <v>9580</v>
      </c>
      <c r="H9603" s="1">
        <v>43061</v>
      </c>
      <c r="I9603">
        <v>842</v>
      </c>
      <c r="J9603" t="s">
        <v>7</v>
      </c>
      <c r="K9603" t="s">
        <v>3254</v>
      </c>
      <c r="L9603">
        <v>25.1</v>
      </c>
    </row>
    <row r="9604" spans="1:12" x14ac:dyDescent="0.55000000000000004">
      <c r="A9604" s="24" t="str">
        <f t="shared" si="150"/>
        <v>102714</v>
      </c>
      <c r="B9604" s="24" t="s">
        <v>10</v>
      </c>
      <c r="C9604" s="25">
        <v>43061</v>
      </c>
      <c r="D9604" s="24">
        <f>IFERROR(VLOOKUP(B9604,'2017_GT Roster'!$B$6:$H$21,7, FALSE), "NO MATCH!!!")</f>
        <v>14</v>
      </c>
      <c r="E9604" s="24">
        <f>IFERROR(VLOOKUP(GAME_JUMP_REPORT_CONSOLIDATED!C9604,GAME_INDEX!$A$7:$E$34,5,FALSE), "NO MATCH")</f>
        <v>1027</v>
      </c>
      <c r="F9604" s="24" t="str">
        <f>IFERROR(VLOOKUP(C9604,GAME_INDEX!$A$7:$E$34,4,FALSE), "NO MATCH!!!")</f>
        <v>Miami</v>
      </c>
      <c r="G9604" t="s">
        <v>9581</v>
      </c>
      <c r="H9604" s="1">
        <v>43061</v>
      </c>
      <c r="I9604">
        <v>842</v>
      </c>
      <c r="J9604" t="s">
        <v>7</v>
      </c>
      <c r="K9604" t="s">
        <v>10</v>
      </c>
      <c r="L9604">
        <v>19.2</v>
      </c>
    </row>
    <row r="9605" spans="1:12" x14ac:dyDescent="0.55000000000000004">
      <c r="A9605" s="24" t="str">
        <f t="shared" si="150"/>
        <v>102723</v>
      </c>
      <c r="B9605" s="24" t="s">
        <v>19</v>
      </c>
      <c r="C9605" s="25">
        <v>43061</v>
      </c>
      <c r="D9605" s="24">
        <f>IFERROR(VLOOKUP(B9605,'2017_GT Roster'!$B$6:$H$21,7, FALSE), "NO MATCH!!!")</f>
        <v>23</v>
      </c>
      <c r="E9605" s="24">
        <f>IFERROR(VLOOKUP(GAME_JUMP_REPORT_CONSOLIDATED!C9605,GAME_INDEX!$A$7:$E$34,5,FALSE), "NO MATCH")</f>
        <v>1027</v>
      </c>
      <c r="F9605" s="24" t="str">
        <f>IFERROR(VLOOKUP(C9605,GAME_INDEX!$A$7:$E$34,4,FALSE), "NO MATCH!!!")</f>
        <v>Miami</v>
      </c>
      <c r="G9605" t="s">
        <v>9582</v>
      </c>
      <c r="H9605" s="1">
        <v>43061</v>
      </c>
      <c r="I9605">
        <v>842</v>
      </c>
      <c r="J9605" t="s">
        <v>7</v>
      </c>
      <c r="K9605" t="s">
        <v>19</v>
      </c>
      <c r="L9605">
        <v>20.7</v>
      </c>
    </row>
    <row r="9606" spans="1:12" x14ac:dyDescent="0.55000000000000004">
      <c r="A9606" s="24" t="str">
        <f t="shared" si="150"/>
        <v>102797</v>
      </c>
      <c r="B9606" s="24" t="s">
        <v>42</v>
      </c>
      <c r="C9606" s="25">
        <v>43061</v>
      </c>
      <c r="D9606" s="24">
        <f>IFERROR(VLOOKUP(B9606,'2017_GT Roster'!$B$6:$H$21,7, FALSE), "NO MATCH!!!")</f>
        <v>97</v>
      </c>
      <c r="E9606" s="24">
        <f>IFERROR(VLOOKUP(GAME_JUMP_REPORT_CONSOLIDATED!C9606,GAME_INDEX!$A$7:$E$34,5,FALSE), "NO MATCH")</f>
        <v>1027</v>
      </c>
      <c r="F9606" s="24" t="str">
        <f>IFERROR(VLOOKUP(C9606,GAME_INDEX!$A$7:$E$34,4,FALSE), "NO MATCH!!!")</f>
        <v>Miami</v>
      </c>
      <c r="G9606" t="s">
        <v>9583</v>
      </c>
      <c r="H9606" s="1">
        <v>43061</v>
      </c>
      <c r="I9606">
        <v>846</v>
      </c>
      <c r="J9606" t="s">
        <v>7</v>
      </c>
      <c r="K9606" t="s">
        <v>42</v>
      </c>
      <c r="L9606">
        <v>20.5</v>
      </c>
    </row>
    <row r="9607" spans="1:12" x14ac:dyDescent="0.55000000000000004">
      <c r="A9607" s="24" t="str">
        <f t="shared" si="150"/>
        <v>10273</v>
      </c>
      <c r="B9607" s="24" t="s">
        <v>3344</v>
      </c>
      <c r="C9607" s="25">
        <v>43061</v>
      </c>
      <c r="D9607" s="24">
        <f>IFERROR(VLOOKUP(B9607,'2017_GT Roster'!$B$6:$H$21,7, FALSE), "NO MATCH!!!")</f>
        <v>3</v>
      </c>
      <c r="E9607" s="24">
        <f>IFERROR(VLOOKUP(GAME_JUMP_REPORT_CONSOLIDATED!C9607,GAME_INDEX!$A$7:$E$34,5,FALSE), "NO MATCH")</f>
        <v>1027</v>
      </c>
      <c r="F9607" s="24" t="str">
        <f>IFERROR(VLOOKUP(C9607,GAME_INDEX!$A$7:$E$34,4,FALSE), "NO MATCH!!!")</f>
        <v>Miami</v>
      </c>
      <c r="G9607" t="s">
        <v>9584</v>
      </c>
      <c r="H9607" s="1">
        <v>43061</v>
      </c>
      <c r="I9607">
        <v>846</v>
      </c>
      <c r="J9607" t="s">
        <v>7</v>
      </c>
      <c r="K9607" t="s">
        <v>3344</v>
      </c>
      <c r="L9607">
        <v>22</v>
      </c>
    </row>
    <row r="9608" spans="1:12" x14ac:dyDescent="0.55000000000000004">
      <c r="A9608" s="24" t="str">
        <f t="shared" si="150"/>
        <v>102733</v>
      </c>
      <c r="B9608" s="24" t="s">
        <v>32</v>
      </c>
      <c r="C9608" s="25">
        <v>43061</v>
      </c>
      <c r="D9608" s="24">
        <f>IFERROR(VLOOKUP(B9608,'2017_GT Roster'!$B$6:$H$21,7, FALSE), "NO MATCH!!!")</f>
        <v>33</v>
      </c>
      <c r="E9608" s="24">
        <f>IFERROR(VLOOKUP(GAME_JUMP_REPORT_CONSOLIDATED!C9608,GAME_INDEX!$A$7:$E$34,5,FALSE), "NO MATCH")</f>
        <v>1027</v>
      </c>
      <c r="F9608" s="24" t="str">
        <f>IFERROR(VLOOKUP(C9608,GAME_INDEX!$A$7:$E$34,4,FALSE), "NO MATCH!!!")</f>
        <v>Miami</v>
      </c>
      <c r="G9608" t="s">
        <v>9585</v>
      </c>
      <c r="H9608" s="1">
        <v>43061</v>
      </c>
      <c r="I9608">
        <v>847</v>
      </c>
      <c r="J9608" t="s">
        <v>7</v>
      </c>
      <c r="K9608" t="s">
        <v>32</v>
      </c>
      <c r="L9608">
        <v>19.7</v>
      </c>
    </row>
    <row r="9609" spans="1:12" x14ac:dyDescent="0.55000000000000004">
      <c r="A9609" s="24" t="str">
        <f t="shared" si="150"/>
        <v>10274</v>
      </c>
      <c r="B9609" s="24" t="s">
        <v>3262</v>
      </c>
      <c r="C9609" s="25">
        <v>43061</v>
      </c>
      <c r="D9609" s="24">
        <f>IFERROR(VLOOKUP(B9609,'2017_GT Roster'!$B$6:$H$21,7, FALSE), "NO MATCH!!!")</f>
        <v>4</v>
      </c>
      <c r="E9609" s="24">
        <f>IFERROR(VLOOKUP(GAME_JUMP_REPORT_CONSOLIDATED!C9609,GAME_INDEX!$A$7:$E$34,5,FALSE), "NO MATCH")</f>
        <v>1027</v>
      </c>
      <c r="F9609" s="24" t="str">
        <f>IFERROR(VLOOKUP(C9609,GAME_INDEX!$A$7:$E$34,4,FALSE), "NO MATCH!!!")</f>
        <v>Miami</v>
      </c>
      <c r="G9609" t="s">
        <v>9586</v>
      </c>
      <c r="H9609" s="1">
        <v>43061</v>
      </c>
      <c r="I9609">
        <v>848</v>
      </c>
      <c r="J9609" t="s">
        <v>7</v>
      </c>
      <c r="K9609" t="s">
        <v>3262</v>
      </c>
      <c r="L9609">
        <v>21</v>
      </c>
    </row>
    <row r="9610" spans="1:12" x14ac:dyDescent="0.55000000000000004">
      <c r="A9610" s="24" t="str">
        <f t="shared" si="150"/>
        <v>102714</v>
      </c>
      <c r="B9610" s="24" t="s">
        <v>10</v>
      </c>
      <c r="C9610" s="25">
        <v>43061</v>
      </c>
      <c r="D9610" s="24">
        <f>IFERROR(VLOOKUP(B9610,'2017_GT Roster'!$B$6:$H$21,7, FALSE), "NO MATCH!!!")</f>
        <v>14</v>
      </c>
      <c r="E9610" s="24">
        <f>IFERROR(VLOOKUP(GAME_JUMP_REPORT_CONSOLIDATED!C9610,GAME_INDEX!$A$7:$E$34,5,FALSE), "NO MATCH")</f>
        <v>1027</v>
      </c>
      <c r="F9610" s="24" t="str">
        <f>IFERROR(VLOOKUP(C9610,GAME_INDEX!$A$7:$E$34,4,FALSE), "NO MATCH!!!")</f>
        <v>Miami</v>
      </c>
      <c r="G9610" t="s">
        <v>9587</v>
      </c>
      <c r="H9610" s="1">
        <v>43061</v>
      </c>
      <c r="I9610">
        <v>849</v>
      </c>
      <c r="J9610" t="s">
        <v>7</v>
      </c>
      <c r="K9610" t="s">
        <v>10</v>
      </c>
      <c r="L9610">
        <v>22.9</v>
      </c>
    </row>
    <row r="9611" spans="1:12" x14ac:dyDescent="0.55000000000000004">
      <c r="A9611" s="24" t="str">
        <f t="shared" si="150"/>
        <v>102711</v>
      </c>
      <c r="B9611" s="24" t="s">
        <v>14</v>
      </c>
      <c r="C9611" s="25">
        <v>43061</v>
      </c>
      <c r="D9611" s="24">
        <f>IFERROR(VLOOKUP(B9611,'2017_GT Roster'!$B$6:$H$21,7, FALSE), "NO MATCH!!!")</f>
        <v>11</v>
      </c>
      <c r="E9611" s="24">
        <f>IFERROR(VLOOKUP(GAME_JUMP_REPORT_CONSOLIDATED!C9611,GAME_INDEX!$A$7:$E$34,5,FALSE), "NO MATCH")</f>
        <v>1027</v>
      </c>
      <c r="F9611" s="24" t="str">
        <f>IFERROR(VLOOKUP(C9611,GAME_INDEX!$A$7:$E$34,4,FALSE), "NO MATCH!!!")</f>
        <v>Miami</v>
      </c>
      <c r="G9611" t="s">
        <v>9588</v>
      </c>
      <c r="H9611" s="1">
        <v>43061</v>
      </c>
      <c r="I9611">
        <v>850</v>
      </c>
      <c r="J9611" t="s">
        <v>7</v>
      </c>
      <c r="K9611" t="s">
        <v>14</v>
      </c>
      <c r="L9611">
        <v>19.8</v>
      </c>
    </row>
    <row r="9612" spans="1:12" x14ac:dyDescent="0.55000000000000004">
      <c r="A9612" s="24" t="str">
        <f t="shared" si="150"/>
        <v>10271</v>
      </c>
      <c r="B9612" s="24" t="s">
        <v>3254</v>
      </c>
      <c r="C9612" s="25">
        <v>43061</v>
      </c>
      <c r="D9612" s="24">
        <f>IFERROR(VLOOKUP(B9612,'2017_GT Roster'!$B$6:$H$21,7, FALSE), "NO MATCH!!!")</f>
        <v>1</v>
      </c>
      <c r="E9612" s="24">
        <f>IFERROR(VLOOKUP(GAME_JUMP_REPORT_CONSOLIDATED!C9612,GAME_INDEX!$A$7:$E$34,5,FALSE), "NO MATCH")</f>
        <v>1027</v>
      </c>
      <c r="F9612" s="24" t="str">
        <f>IFERROR(VLOOKUP(C9612,GAME_INDEX!$A$7:$E$34,4,FALSE), "NO MATCH!!!")</f>
        <v>Miami</v>
      </c>
      <c r="G9612" t="s">
        <v>9589</v>
      </c>
      <c r="H9612" s="1">
        <v>43061</v>
      </c>
      <c r="I9612">
        <v>851</v>
      </c>
      <c r="J9612" t="s">
        <v>7</v>
      </c>
      <c r="K9612" t="s">
        <v>3254</v>
      </c>
      <c r="L9612">
        <v>22.9</v>
      </c>
    </row>
    <row r="9613" spans="1:12" x14ac:dyDescent="0.55000000000000004">
      <c r="A9613" s="24" t="str">
        <f t="shared" si="150"/>
        <v>102797</v>
      </c>
      <c r="B9613" s="24" t="s">
        <v>42</v>
      </c>
      <c r="C9613" s="25">
        <v>43061</v>
      </c>
      <c r="D9613" s="24">
        <f>IFERROR(VLOOKUP(B9613,'2017_GT Roster'!$B$6:$H$21,7, FALSE), "NO MATCH!!!")</f>
        <v>97</v>
      </c>
      <c r="E9613" s="24">
        <f>IFERROR(VLOOKUP(GAME_JUMP_REPORT_CONSOLIDATED!C9613,GAME_INDEX!$A$7:$E$34,5,FALSE), "NO MATCH")</f>
        <v>1027</v>
      </c>
      <c r="F9613" s="24" t="str">
        <f>IFERROR(VLOOKUP(C9613,GAME_INDEX!$A$7:$E$34,4,FALSE), "NO MATCH!!!")</f>
        <v>Miami</v>
      </c>
      <c r="G9613" t="s">
        <v>9590</v>
      </c>
      <c r="H9613" s="1">
        <v>43061</v>
      </c>
      <c r="I9613">
        <v>852</v>
      </c>
      <c r="J9613" t="s">
        <v>7</v>
      </c>
      <c r="K9613" t="s">
        <v>42</v>
      </c>
      <c r="L9613">
        <v>22.8</v>
      </c>
    </row>
    <row r="9614" spans="1:12" x14ac:dyDescent="0.55000000000000004">
      <c r="A9614" s="24" t="str">
        <f t="shared" si="150"/>
        <v>102723</v>
      </c>
      <c r="B9614" s="24" t="s">
        <v>19</v>
      </c>
      <c r="C9614" s="25">
        <v>43061</v>
      </c>
      <c r="D9614" s="24">
        <f>IFERROR(VLOOKUP(B9614,'2017_GT Roster'!$B$6:$H$21,7, FALSE), "NO MATCH!!!")</f>
        <v>23</v>
      </c>
      <c r="E9614" s="24">
        <f>IFERROR(VLOOKUP(GAME_JUMP_REPORT_CONSOLIDATED!C9614,GAME_INDEX!$A$7:$E$34,5,FALSE), "NO MATCH")</f>
        <v>1027</v>
      </c>
      <c r="F9614" s="24" t="str">
        <f>IFERROR(VLOOKUP(C9614,GAME_INDEX!$A$7:$E$34,4,FALSE), "NO MATCH!!!")</f>
        <v>Miami</v>
      </c>
      <c r="G9614" t="s">
        <v>9591</v>
      </c>
      <c r="H9614" s="1">
        <v>43061</v>
      </c>
      <c r="I9614">
        <v>853</v>
      </c>
      <c r="J9614" t="s">
        <v>7</v>
      </c>
      <c r="K9614" t="s">
        <v>19</v>
      </c>
      <c r="L9614">
        <v>20.7</v>
      </c>
    </row>
    <row r="9615" spans="1:12" x14ac:dyDescent="0.55000000000000004">
      <c r="A9615" s="24" t="str">
        <f t="shared" si="150"/>
        <v>102714</v>
      </c>
      <c r="B9615" s="24" t="s">
        <v>10</v>
      </c>
      <c r="C9615" s="25">
        <v>43061</v>
      </c>
      <c r="D9615" s="24">
        <f>IFERROR(VLOOKUP(B9615,'2017_GT Roster'!$B$6:$H$21,7, FALSE), "NO MATCH!!!")</f>
        <v>14</v>
      </c>
      <c r="E9615" s="24">
        <f>IFERROR(VLOOKUP(GAME_JUMP_REPORT_CONSOLIDATED!C9615,GAME_INDEX!$A$7:$E$34,5,FALSE), "NO MATCH")</f>
        <v>1027</v>
      </c>
      <c r="F9615" s="24" t="str">
        <f>IFERROR(VLOOKUP(C9615,GAME_INDEX!$A$7:$E$34,4,FALSE), "NO MATCH!!!")</f>
        <v>Miami</v>
      </c>
      <c r="G9615" t="s">
        <v>9592</v>
      </c>
      <c r="H9615" s="1">
        <v>43061</v>
      </c>
      <c r="I9615">
        <v>855</v>
      </c>
      <c r="J9615" t="s">
        <v>7</v>
      </c>
      <c r="K9615" t="s">
        <v>10</v>
      </c>
      <c r="L9615">
        <v>23.7</v>
      </c>
    </row>
    <row r="9616" spans="1:12" x14ac:dyDescent="0.55000000000000004">
      <c r="A9616" s="24" t="str">
        <f t="shared" si="150"/>
        <v>10273</v>
      </c>
      <c r="B9616" s="24" t="s">
        <v>3344</v>
      </c>
      <c r="C9616" s="25">
        <v>43061</v>
      </c>
      <c r="D9616" s="24">
        <f>IFERROR(VLOOKUP(B9616,'2017_GT Roster'!$B$6:$H$21,7, FALSE), "NO MATCH!!!")</f>
        <v>3</v>
      </c>
      <c r="E9616" s="24">
        <f>IFERROR(VLOOKUP(GAME_JUMP_REPORT_CONSOLIDATED!C9616,GAME_INDEX!$A$7:$E$34,5,FALSE), "NO MATCH")</f>
        <v>1027</v>
      </c>
      <c r="F9616" s="24" t="str">
        <f>IFERROR(VLOOKUP(C9616,GAME_INDEX!$A$7:$E$34,4,FALSE), "NO MATCH!!!")</f>
        <v>Miami</v>
      </c>
      <c r="G9616" t="s">
        <v>9593</v>
      </c>
      <c r="H9616" s="1">
        <v>43061</v>
      </c>
      <c r="I9616">
        <v>856</v>
      </c>
      <c r="J9616" t="s">
        <v>7</v>
      </c>
      <c r="K9616" t="s">
        <v>3344</v>
      </c>
      <c r="L9616">
        <v>19.5</v>
      </c>
    </row>
    <row r="9617" spans="1:12" x14ac:dyDescent="0.55000000000000004">
      <c r="A9617" s="24" t="str">
        <f t="shared" si="150"/>
        <v>10274</v>
      </c>
      <c r="B9617" s="24" t="s">
        <v>3262</v>
      </c>
      <c r="C9617" s="25">
        <v>43061</v>
      </c>
      <c r="D9617" s="24">
        <f>IFERROR(VLOOKUP(B9617,'2017_GT Roster'!$B$6:$H$21,7, FALSE), "NO MATCH!!!")</f>
        <v>4</v>
      </c>
      <c r="E9617" s="24">
        <f>IFERROR(VLOOKUP(GAME_JUMP_REPORT_CONSOLIDATED!C9617,GAME_INDEX!$A$7:$E$34,5,FALSE), "NO MATCH")</f>
        <v>1027</v>
      </c>
      <c r="F9617" s="24" t="str">
        <f>IFERROR(VLOOKUP(C9617,GAME_INDEX!$A$7:$E$34,4,FALSE), "NO MATCH!!!")</f>
        <v>Miami</v>
      </c>
      <c r="G9617" t="s">
        <v>9594</v>
      </c>
      <c r="H9617" s="1">
        <v>43061</v>
      </c>
      <c r="I9617">
        <v>858</v>
      </c>
      <c r="J9617" t="s">
        <v>7</v>
      </c>
      <c r="K9617" t="s">
        <v>3262</v>
      </c>
      <c r="L9617">
        <v>23.7</v>
      </c>
    </row>
    <row r="9618" spans="1:12" x14ac:dyDescent="0.55000000000000004">
      <c r="A9618" s="24" t="str">
        <f t="shared" si="150"/>
        <v>102797</v>
      </c>
      <c r="B9618" s="24" t="s">
        <v>42</v>
      </c>
      <c r="C9618" s="25">
        <v>43061</v>
      </c>
      <c r="D9618" s="24">
        <f>IFERROR(VLOOKUP(B9618,'2017_GT Roster'!$B$6:$H$21,7, FALSE), "NO MATCH!!!")</f>
        <v>97</v>
      </c>
      <c r="E9618" s="24">
        <f>IFERROR(VLOOKUP(GAME_JUMP_REPORT_CONSOLIDATED!C9618,GAME_INDEX!$A$7:$E$34,5,FALSE), "NO MATCH")</f>
        <v>1027</v>
      </c>
      <c r="F9618" s="24" t="str">
        <f>IFERROR(VLOOKUP(C9618,GAME_INDEX!$A$7:$E$34,4,FALSE), "NO MATCH!!!")</f>
        <v>Miami</v>
      </c>
      <c r="G9618" t="s">
        <v>9595</v>
      </c>
      <c r="H9618" s="1">
        <v>43061</v>
      </c>
      <c r="I9618">
        <v>859</v>
      </c>
      <c r="J9618" t="s">
        <v>7</v>
      </c>
      <c r="K9618" t="s">
        <v>42</v>
      </c>
      <c r="L9618">
        <v>21.4</v>
      </c>
    </row>
    <row r="9619" spans="1:12" x14ac:dyDescent="0.55000000000000004">
      <c r="A9619" s="24" t="str">
        <f t="shared" si="150"/>
        <v>102714</v>
      </c>
      <c r="B9619" s="24" t="s">
        <v>10</v>
      </c>
      <c r="C9619" s="25">
        <v>43061</v>
      </c>
      <c r="D9619" s="24">
        <f>IFERROR(VLOOKUP(B9619,'2017_GT Roster'!$B$6:$H$21,7, FALSE), "NO MATCH!!!")</f>
        <v>14</v>
      </c>
      <c r="E9619" s="24">
        <f>IFERROR(VLOOKUP(GAME_JUMP_REPORT_CONSOLIDATED!C9619,GAME_INDEX!$A$7:$E$34,5,FALSE), "NO MATCH")</f>
        <v>1027</v>
      </c>
      <c r="F9619" s="24" t="str">
        <f>IFERROR(VLOOKUP(C9619,GAME_INDEX!$A$7:$E$34,4,FALSE), "NO MATCH!!!")</f>
        <v>Miami</v>
      </c>
      <c r="G9619" t="s">
        <v>9596</v>
      </c>
      <c r="H9619" s="1">
        <v>43061</v>
      </c>
      <c r="I9619">
        <v>862</v>
      </c>
      <c r="J9619" t="s">
        <v>7</v>
      </c>
      <c r="K9619" t="s">
        <v>10</v>
      </c>
      <c r="L9619">
        <v>20.9</v>
      </c>
    </row>
    <row r="9620" spans="1:12" x14ac:dyDescent="0.55000000000000004">
      <c r="A9620" s="24" t="str">
        <f t="shared" si="150"/>
        <v>10279</v>
      </c>
      <c r="B9620" s="24" t="s">
        <v>27</v>
      </c>
      <c r="C9620" s="25">
        <v>43061</v>
      </c>
      <c r="D9620" s="24">
        <f>IFERROR(VLOOKUP(B9620,'2017_GT Roster'!$B$6:$H$21,7, FALSE), "NO MATCH!!!")</f>
        <v>9</v>
      </c>
      <c r="E9620" s="24">
        <f>IFERROR(VLOOKUP(GAME_JUMP_REPORT_CONSOLIDATED!C9620,GAME_INDEX!$A$7:$E$34,5,FALSE), "NO MATCH")</f>
        <v>1027</v>
      </c>
      <c r="F9620" s="24" t="str">
        <f>IFERROR(VLOOKUP(C9620,GAME_INDEX!$A$7:$E$34,4,FALSE), "NO MATCH!!!")</f>
        <v>Miami</v>
      </c>
      <c r="G9620" t="s">
        <v>9597</v>
      </c>
      <c r="H9620" s="1">
        <v>43061</v>
      </c>
      <c r="I9620">
        <v>867</v>
      </c>
      <c r="J9620" t="s">
        <v>7</v>
      </c>
      <c r="K9620" t="s">
        <v>27</v>
      </c>
      <c r="L9620">
        <v>8.8000000000000007</v>
      </c>
    </row>
    <row r="9621" spans="1:12" x14ac:dyDescent="0.55000000000000004">
      <c r="A9621" s="24" t="str">
        <f t="shared" si="150"/>
        <v>10271</v>
      </c>
      <c r="B9621" s="24" t="s">
        <v>3254</v>
      </c>
      <c r="C9621" s="25">
        <v>43061</v>
      </c>
      <c r="D9621" s="24">
        <f>IFERROR(VLOOKUP(B9621,'2017_GT Roster'!$B$6:$H$21,7, FALSE), "NO MATCH!!!")</f>
        <v>1</v>
      </c>
      <c r="E9621" s="24">
        <f>IFERROR(VLOOKUP(GAME_JUMP_REPORT_CONSOLIDATED!C9621,GAME_INDEX!$A$7:$E$34,5,FALSE), "NO MATCH")</f>
        <v>1027</v>
      </c>
      <c r="F9621" s="24" t="str">
        <f>IFERROR(VLOOKUP(C9621,GAME_INDEX!$A$7:$E$34,4,FALSE), "NO MATCH!!!")</f>
        <v>Miami</v>
      </c>
      <c r="G9621" t="s">
        <v>9598</v>
      </c>
      <c r="H9621" s="1">
        <v>43061</v>
      </c>
      <c r="I9621">
        <v>867</v>
      </c>
      <c r="J9621" t="s">
        <v>7</v>
      </c>
      <c r="K9621" t="s">
        <v>3254</v>
      </c>
      <c r="L9621">
        <v>23</v>
      </c>
    </row>
    <row r="9622" spans="1:12" x14ac:dyDescent="0.55000000000000004">
      <c r="A9622" s="24" t="str">
        <f t="shared" si="150"/>
        <v>10274</v>
      </c>
      <c r="B9622" s="24" t="s">
        <v>3262</v>
      </c>
      <c r="C9622" s="25">
        <v>43061</v>
      </c>
      <c r="D9622" s="24">
        <f>IFERROR(VLOOKUP(B9622,'2017_GT Roster'!$B$6:$H$21,7, FALSE), "NO MATCH!!!")</f>
        <v>4</v>
      </c>
      <c r="E9622" s="24">
        <f>IFERROR(VLOOKUP(GAME_JUMP_REPORT_CONSOLIDATED!C9622,GAME_INDEX!$A$7:$E$34,5,FALSE), "NO MATCH")</f>
        <v>1027</v>
      </c>
      <c r="F9622" s="24" t="str">
        <f>IFERROR(VLOOKUP(C9622,GAME_INDEX!$A$7:$E$34,4,FALSE), "NO MATCH!!!")</f>
        <v>Miami</v>
      </c>
      <c r="G9622" t="s">
        <v>9599</v>
      </c>
      <c r="H9622" s="1">
        <v>43061</v>
      </c>
      <c r="I9622">
        <v>870</v>
      </c>
      <c r="J9622" t="s">
        <v>7</v>
      </c>
      <c r="K9622" t="s">
        <v>3262</v>
      </c>
      <c r="L9622">
        <v>24.2</v>
      </c>
    </row>
    <row r="9623" spans="1:12" x14ac:dyDescent="0.55000000000000004">
      <c r="A9623" s="24" t="str">
        <f t="shared" si="150"/>
        <v>102712</v>
      </c>
      <c r="B9623" s="24" t="s">
        <v>10639</v>
      </c>
      <c r="C9623" s="25">
        <v>43061</v>
      </c>
      <c r="D9623" s="24">
        <f>IFERROR(VLOOKUP(B9623,'2017_GT Roster'!$B$6:$H$21,7, FALSE), "NO MATCH!!!")</f>
        <v>12</v>
      </c>
      <c r="E9623" s="24">
        <f>IFERROR(VLOOKUP(GAME_JUMP_REPORT_CONSOLIDATED!C9623,GAME_INDEX!$A$7:$E$34,5,FALSE), "NO MATCH")</f>
        <v>1027</v>
      </c>
      <c r="F9623" s="24" t="str">
        <f>IFERROR(VLOOKUP(C9623,GAME_INDEX!$A$7:$E$34,4,FALSE), "NO MATCH!!!")</f>
        <v>Miami</v>
      </c>
      <c r="G9623" t="s">
        <v>9600</v>
      </c>
      <c r="H9623" s="1">
        <v>43061</v>
      </c>
      <c r="I9623">
        <v>870</v>
      </c>
      <c r="J9623" t="s">
        <v>7</v>
      </c>
      <c r="K9623" t="s">
        <v>12</v>
      </c>
      <c r="L9623">
        <v>7.9</v>
      </c>
    </row>
    <row r="9624" spans="1:12" x14ac:dyDescent="0.55000000000000004">
      <c r="A9624" s="24" t="str">
        <f t="shared" si="150"/>
        <v>102797</v>
      </c>
      <c r="B9624" s="24" t="s">
        <v>42</v>
      </c>
      <c r="C9624" s="25">
        <v>43061</v>
      </c>
      <c r="D9624" s="24">
        <f>IFERROR(VLOOKUP(B9624,'2017_GT Roster'!$B$6:$H$21,7, FALSE), "NO MATCH!!!")</f>
        <v>97</v>
      </c>
      <c r="E9624" s="24">
        <f>IFERROR(VLOOKUP(GAME_JUMP_REPORT_CONSOLIDATED!C9624,GAME_INDEX!$A$7:$E$34,5,FALSE), "NO MATCH")</f>
        <v>1027</v>
      </c>
      <c r="F9624" s="24" t="str">
        <f>IFERROR(VLOOKUP(C9624,GAME_INDEX!$A$7:$E$34,4,FALSE), "NO MATCH!!!")</f>
        <v>Miami</v>
      </c>
      <c r="G9624" t="s">
        <v>9601</v>
      </c>
      <c r="H9624" s="1">
        <v>43061</v>
      </c>
      <c r="I9624">
        <v>875</v>
      </c>
      <c r="J9624" t="s">
        <v>7</v>
      </c>
      <c r="K9624" t="s">
        <v>42</v>
      </c>
      <c r="L9624">
        <v>20.8</v>
      </c>
    </row>
    <row r="9625" spans="1:12" x14ac:dyDescent="0.55000000000000004">
      <c r="A9625" s="24" t="str">
        <f t="shared" si="150"/>
        <v>102733</v>
      </c>
      <c r="B9625" s="24" t="s">
        <v>32</v>
      </c>
      <c r="C9625" s="25">
        <v>43061</v>
      </c>
      <c r="D9625" s="24">
        <f>IFERROR(VLOOKUP(B9625,'2017_GT Roster'!$B$6:$H$21,7, FALSE), "NO MATCH!!!")</f>
        <v>33</v>
      </c>
      <c r="E9625" s="24">
        <f>IFERROR(VLOOKUP(GAME_JUMP_REPORT_CONSOLIDATED!C9625,GAME_INDEX!$A$7:$E$34,5,FALSE), "NO MATCH")</f>
        <v>1027</v>
      </c>
      <c r="F9625" s="24" t="str">
        <f>IFERROR(VLOOKUP(C9625,GAME_INDEX!$A$7:$E$34,4,FALSE), "NO MATCH!!!")</f>
        <v>Miami</v>
      </c>
      <c r="G9625" t="s">
        <v>9602</v>
      </c>
      <c r="H9625" s="1">
        <v>43061</v>
      </c>
      <c r="I9625">
        <v>878</v>
      </c>
      <c r="J9625" t="s">
        <v>7</v>
      </c>
      <c r="K9625" t="s">
        <v>32</v>
      </c>
      <c r="L9625">
        <v>23.7</v>
      </c>
    </row>
    <row r="9626" spans="1:12" x14ac:dyDescent="0.55000000000000004">
      <c r="A9626" s="24" t="str">
        <f t="shared" si="150"/>
        <v>10273</v>
      </c>
      <c r="B9626" s="24" t="s">
        <v>3344</v>
      </c>
      <c r="C9626" s="25">
        <v>43061</v>
      </c>
      <c r="D9626" s="24">
        <f>IFERROR(VLOOKUP(B9626,'2017_GT Roster'!$B$6:$H$21,7, FALSE), "NO MATCH!!!")</f>
        <v>3</v>
      </c>
      <c r="E9626" s="24">
        <f>IFERROR(VLOOKUP(GAME_JUMP_REPORT_CONSOLIDATED!C9626,GAME_INDEX!$A$7:$E$34,5,FALSE), "NO MATCH")</f>
        <v>1027</v>
      </c>
      <c r="F9626" s="24" t="str">
        <f>IFERROR(VLOOKUP(C9626,GAME_INDEX!$A$7:$E$34,4,FALSE), "NO MATCH!!!")</f>
        <v>Miami</v>
      </c>
      <c r="G9626" t="s">
        <v>9603</v>
      </c>
      <c r="H9626" s="1">
        <v>43061</v>
      </c>
      <c r="I9626">
        <v>880</v>
      </c>
      <c r="J9626" t="s">
        <v>7</v>
      </c>
      <c r="K9626" t="s">
        <v>3344</v>
      </c>
      <c r="L9626">
        <v>23.3</v>
      </c>
    </row>
    <row r="9627" spans="1:12" x14ac:dyDescent="0.55000000000000004">
      <c r="A9627" s="24" t="str">
        <f t="shared" si="150"/>
        <v>102712</v>
      </c>
      <c r="B9627" s="24" t="s">
        <v>10639</v>
      </c>
      <c r="C9627" s="25">
        <v>43061</v>
      </c>
      <c r="D9627" s="24">
        <f>IFERROR(VLOOKUP(B9627,'2017_GT Roster'!$B$6:$H$21,7, FALSE), "NO MATCH!!!")</f>
        <v>12</v>
      </c>
      <c r="E9627" s="24">
        <f>IFERROR(VLOOKUP(GAME_JUMP_REPORT_CONSOLIDATED!C9627,GAME_INDEX!$A$7:$E$34,5,FALSE), "NO MATCH")</f>
        <v>1027</v>
      </c>
      <c r="F9627" s="24" t="str">
        <f>IFERROR(VLOOKUP(C9627,GAME_INDEX!$A$7:$E$34,4,FALSE), "NO MATCH!!!")</f>
        <v>Miami</v>
      </c>
      <c r="G9627" t="s">
        <v>9604</v>
      </c>
      <c r="H9627" s="1">
        <v>43061</v>
      </c>
      <c r="I9627">
        <v>881</v>
      </c>
      <c r="J9627" t="s">
        <v>7</v>
      </c>
      <c r="K9627" t="s">
        <v>12</v>
      </c>
      <c r="L9627">
        <v>7.7</v>
      </c>
    </row>
    <row r="9628" spans="1:12" x14ac:dyDescent="0.55000000000000004">
      <c r="A9628" s="24" t="str">
        <f t="shared" si="150"/>
        <v>10279</v>
      </c>
      <c r="B9628" s="24" t="s">
        <v>27</v>
      </c>
      <c r="C9628" s="25">
        <v>43061</v>
      </c>
      <c r="D9628" s="24">
        <f>IFERROR(VLOOKUP(B9628,'2017_GT Roster'!$B$6:$H$21,7, FALSE), "NO MATCH!!!")</f>
        <v>9</v>
      </c>
      <c r="E9628" s="24">
        <f>IFERROR(VLOOKUP(GAME_JUMP_REPORT_CONSOLIDATED!C9628,GAME_INDEX!$A$7:$E$34,5,FALSE), "NO MATCH")</f>
        <v>1027</v>
      </c>
      <c r="F9628" s="24" t="str">
        <f>IFERROR(VLOOKUP(C9628,GAME_INDEX!$A$7:$E$34,4,FALSE), "NO MATCH!!!")</f>
        <v>Miami</v>
      </c>
      <c r="G9628" t="s">
        <v>9605</v>
      </c>
      <c r="H9628" s="1">
        <v>43061</v>
      </c>
      <c r="I9628">
        <v>881</v>
      </c>
      <c r="J9628" t="s">
        <v>7</v>
      </c>
      <c r="K9628" t="s">
        <v>27</v>
      </c>
      <c r="L9628">
        <v>11.7</v>
      </c>
    </row>
    <row r="9629" spans="1:12" x14ac:dyDescent="0.55000000000000004">
      <c r="A9629" s="24" t="str">
        <f t="shared" si="150"/>
        <v>10274</v>
      </c>
      <c r="B9629" s="24" t="s">
        <v>3262</v>
      </c>
      <c r="C9629" s="25">
        <v>43061</v>
      </c>
      <c r="D9629" s="24">
        <f>IFERROR(VLOOKUP(B9629,'2017_GT Roster'!$B$6:$H$21,7, FALSE), "NO MATCH!!!")</f>
        <v>4</v>
      </c>
      <c r="E9629" s="24">
        <f>IFERROR(VLOOKUP(GAME_JUMP_REPORT_CONSOLIDATED!C9629,GAME_INDEX!$A$7:$E$34,5,FALSE), "NO MATCH")</f>
        <v>1027</v>
      </c>
      <c r="F9629" s="24" t="str">
        <f>IFERROR(VLOOKUP(C9629,GAME_INDEX!$A$7:$E$34,4,FALSE), "NO MATCH!!!")</f>
        <v>Miami</v>
      </c>
      <c r="G9629" t="s">
        <v>9606</v>
      </c>
      <c r="H9629" s="1">
        <v>43061</v>
      </c>
      <c r="I9629">
        <v>882</v>
      </c>
      <c r="J9629" t="s">
        <v>7</v>
      </c>
      <c r="K9629" t="s">
        <v>3262</v>
      </c>
      <c r="L9629">
        <v>21.7</v>
      </c>
    </row>
    <row r="9630" spans="1:12" x14ac:dyDescent="0.55000000000000004">
      <c r="A9630" s="24" t="str">
        <f t="shared" si="150"/>
        <v>102714</v>
      </c>
      <c r="B9630" s="24" t="s">
        <v>10</v>
      </c>
      <c r="C9630" s="25">
        <v>43061</v>
      </c>
      <c r="D9630" s="24">
        <f>IFERROR(VLOOKUP(B9630,'2017_GT Roster'!$B$6:$H$21,7, FALSE), "NO MATCH!!!")</f>
        <v>14</v>
      </c>
      <c r="E9630" s="24">
        <f>IFERROR(VLOOKUP(GAME_JUMP_REPORT_CONSOLIDATED!C9630,GAME_INDEX!$A$7:$E$34,5,FALSE), "NO MATCH")</f>
        <v>1027</v>
      </c>
      <c r="F9630" s="24" t="str">
        <f>IFERROR(VLOOKUP(C9630,GAME_INDEX!$A$7:$E$34,4,FALSE), "NO MATCH!!!")</f>
        <v>Miami</v>
      </c>
      <c r="G9630" t="s">
        <v>9607</v>
      </c>
      <c r="H9630" s="1">
        <v>43061</v>
      </c>
      <c r="I9630">
        <v>885</v>
      </c>
      <c r="J9630" t="s">
        <v>7</v>
      </c>
      <c r="K9630" t="s">
        <v>10</v>
      </c>
      <c r="L9630">
        <v>17.7</v>
      </c>
    </row>
    <row r="9631" spans="1:12" x14ac:dyDescent="0.55000000000000004">
      <c r="A9631" s="24" t="str">
        <f t="shared" si="150"/>
        <v>10271</v>
      </c>
      <c r="B9631" s="24" t="s">
        <v>3254</v>
      </c>
      <c r="C9631" s="25">
        <v>43061</v>
      </c>
      <c r="D9631" s="24">
        <f>IFERROR(VLOOKUP(B9631,'2017_GT Roster'!$B$6:$H$21,7, FALSE), "NO MATCH!!!")</f>
        <v>1</v>
      </c>
      <c r="E9631" s="24">
        <f>IFERROR(VLOOKUP(GAME_JUMP_REPORT_CONSOLIDATED!C9631,GAME_INDEX!$A$7:$E$34,5,FALSE), "NO MATCH")</f>
        <v>1027</v>
      </c>
      <c r="F9631" s="24" t="str">
        <f>IFERROR(VLOOKUP(C9631,GAME_INDEX!$A$7:$E$34,4,FALSE), "NO MATCH!!!")</f>
        <v>Miami</v>
      </c>
      <c r="G9631" t="s">
        <v>9608</v>
      </c>
      <c r="H9631" s="1">
        <v>43061</v>
      </c>
      <c r="I9631">
        <v>887</v>
      </c>
      <c r="J9631" t="s">
        <v>7</v>
      </c>
      <c r="K9631" t="s">
        <v>3254</v>
      </c>
      <c r="L9631">
        <v>22.9</v>
      </c>
    </row>
    <row r="9632" spans="1:12" x14ac:dyDescent="0.55000000000000004">
      <c r="A9632" s="24" t="str">
        <f t="shared" si="150"/>
        <v>102711</v>
      </c>
      <c r="B9632" s="24" t="s">
        <v>14</v>
      </c>
      <c r="C9632" s="25">
        <v>43061</v>
      </c>
      <c r="D9632" s="24">
        <f>IFERROR(VLOOKUP(B9632,'2017_GT Roster'!$B$6:$H$21,7, FALSE), "NO MATCH!!!")</f>
        <v>11</v>
      </c>
      <c r="E9632" s="24">
        <f>IFERROR(VLOOKUP(GAME_JUMP_REPORT_CONSOLIDATED!C9632,GAME_INDEX!$A$7:$E$34,5,FALSE), "NO MATCH")</f>
        <v>1027</v>
      </c>
      <c r="F9632" s="24" t="str">
        <f>IFERROR(VLOOKUP(C9632,GAME_INDEX!$A$7:$E$34,4,FALSE), "NO MATCH!!!")</f>
        <v>Miami</v>
      </c>
      <c r="G9632" t="s">
        <v>9609</v>
      </c>
      <c r="H9632" s="1">
        <v>43061</v>
      </c>
      <c r="I9632">
        <v>887</v>
      </c>
      <c r="J9632" t="s">
        <v>7</v>
      </c>
      <c r="K9632" t="s">
        <v>14</v>
      </c>
      <c r="L9632">
        <v>22.9</v>
      </c>
    </row>
    <row r="9633" spans="1:12" x14ac:dyDescent="0.55000000000000004">
      <c r="A9633" s="24" t="str">
        <f t="shared" si="150"/>
        <v>102712</v>
      </c>
      <c r="B9633" s="24" t="s">
        <v>10639</v>
      </c>
      <c r="C9633" s="25">
        <v>43061</v>
      </c>
      <c r="D9633" s="24">
        <f>IFERROR(VLOOKUP(B9633,'2017_GT Roster'!$B$6:$H$21,7, FALSE), "NO MATCH!!!")</f>
        <v>12</v>
      </c>
      <c r="E9633" s="24">
        <f>IFERROR(VLOOKUP(GAME_JUMP_REPORT_CONSOLIDATED!C9633,GAME_INDEX!$A$7:$E$34,5,FALSE), "NO MATCH")</f>
        <v>1027</v>
      </c>
      <c r="F9633" s="24" t="str">
        <f>IFERROR(VLOOKUP(C9633,GAME_INDEX!$A$7:$E$34,4,FALSE), "NO MATCH!!!")</f>
        <v>Miami</v>
      </c>
      <c r="G9633" t="s">
        <v>9610</v>
      </c>
      <c r="H9633" s="1">
        <v>43061</v>
      </c>
      <c r="I9633">
        <v>889</v>
      </c>
      <c r="J9633" t="s">
        <v>7</v>
      </c>
      <c r="K9633" t="s">
        <v>12</v>
      </c>
      <c r="L9633">
        <v>8.1999999999999993</v>
      </c>
    </row>
    <row r="9634" spans="1:12" x14ac:dyDescent="0.55000000000000004">
      <c r="A9634" s="24" t="str">
        <f t="shared" si="150"/>
        <v>10279</v>
      </c>
      <c r="B9634" s="24" t="s">
        <v>27</v>
      </c>
      <c r="C9634" s="25">
        <v>43061</v>
      </c>
      <c r="D9634" s="24">
        <f>IFERROR(VLOOKUP(B9634,'2017_GT Roster'!$B$6:$H$21,7, FALSE), "NO MATCH!!!")</f>
        <v>9</v>
      </c>
      <c r="E9634" s="24">
        <f>IFERROR(VLOOKUP(GAME_JUMP_REPORT_CONSOLIDATED!C9634,GAME_INDEX!$A$7:$E$34,5,FALSE), "NO MATCH")</f>
        <v>1027</v>
      </c>
      <c r="F9634" s="24" t="str">
        <f>IFERROR(VLOOKUP(C9634,GAME_INDEX!$A$7:$E$34,4,FALSE), "NO MATCH!!!")</f>
        <v>Miami</v>
      </c>
      <c r="G9634" t="s">
        <v>9611</v>
      </c>
      <c r="H9634" s="1">
        <v>43061</v>
      </c>
      <c r="I9634">
        <v>889</v>
      </c>
      <c r="J9634" t="s">
        <v>7</v>
      </c>
      <c r="K9634" t="s">
        <v>27</v>
      </c>
      <c r="L9634">
        <v>9.8000000000000007</v>
      </c>
    </row>
    <row r="9635" spans="1:12" x14ac:dyDescent="0.55000000000000004">
      <c r="A9635" s="24" t="str">
        <f t="shared" si="150"/>
        <v>10273</v>
      </c>
      <c r="B9635" s="24" t="s">
        <v>3344</v>
      </c>
      <c r="C9635" s="25">
        <v>43061</v>
      </c>
      <c r="D9635" s="24">
        <f>IFERROR(VLOOKUP(B9635,'2017_GT Roster'!$B$6:$H$21,7, FALSE), "NO MATCH!!!")</f>
        <v>3</v>
      </c>
      <c r="E9635" s="24">
        <f>IFERROR(VLOOKUP(GAME_JUMP_REPORT_CONSOLIDATED!C9635,GAME_INDEX!$A$7:$E$34,5,FALSE), "NO MATCH")</f>
        <v>1027</v>
      </c>
      <c r="F9635" s="24" t="str">
        <f>IFERROR(VLOOKUP(C9635,GAME_INDEX!$A$7:$E$34,4,FALSE), "NO MATCH!!!")</f>
        <v>Miami</v>
      </c>
      <c r="G9635" t="s">
        <v>9612</v>
      </c>
      <c r="H9635" s="1">
        <v>43061</v>
      </c>
      <c r="I9635">
        <v>891</v>
      </c>
      <c r="J9635" t="s">
        <v>7</v>
      </c>
      <c r="K9635" t="s">
        <v>3344</v>
      </c>
      <c r="L9635">
        <v>20.399999999999999</v>
      </c>
    </row>
    <row r="9636" spans="1:12" x14ac:dyDescent="0.55000000000000004">
      <c r="A9636" s="24" t="str">
        <f t="shared" si="150"/>
        <v>102797</v>
      </c>
      <c r="B9636" s="24" t="s">
        <v>42</v>
      </c>
      <c r="C9636" s="25">
        <v>43061</v>
      </c>
      <c r="D9636" s="24">
        <f>IFERROR(VLOOKUP(B9636,'2017_GT Roster'!$B$6:$H$21,7, FALSE), "NO MATCH!!!")</f>
        <v>97</v>
      </c>
      <c r="E9636" s="24">
        <f>IFERROR(VLOOKUP(GAME_JUMP_REPORT_CONSOLIDATED!C9636,GAME_INDEX!$A$7:$E$34,5,FALSE), "NO MATCH")</f>
        <v>1027</v>
      </c>
      <c r="F9636" s="24" t="str">
        <f>IFERROR(VLOOKUP(C9636,GAME_INDEX!$A$7:$E$34,4,FALSE), "NO MATCH!!!")</f>
        <v>Miami</v>
      </c>
      <c r="G9636" t="s">
        <v>9613</v>
      </c>
      <c r="H9636" s="1">
        <v>43061</v>
      </c>
      <c r="I9636">
        <v>894</v>
      </c>
      <c r="J9636" t="s">
        <v>7</v>
      </c>
      <c r="K9636" t="s">
        <v>42</v>
      </c>
      <c r="L9636">
        <v>21.5</v>
      </c>
    </row>
    <row r="9637" spans="1:12" x14ac:dyDescent="0.55000000000000004">
      <c r="A9637" s="24" t="str">
        <f t="shared" si="150"/>
        <v>102723</v>
      </c>
      <c r="B9637" s="24" t="s">
        <v>19</v>
      </c>
      <c r="C9637" s="25">
        <v>43061</v>
      </c>
      <c r="D9637" s="24">
        <f>IFERROR(VLOOKUP(B9637,'2017_GT Roster'!$B$6:$H$21,7, FALSE), "NO MATCH!!!")</f>
        <v>23</v>
      </c>
      <c r="E9637" s="24">
        <f>IFERROR(VLOOKUP(GAME_JUMP_REPORT_CONSOLIDATED!C9637,GAME_INDEX!$A$7:$E$34,5,FALSE), "NO MATCH")</f>
        <v>1027</v>
      </c>
      <c r="F9637" s="24" t="str">
        <f>IFERROR(VLOOKUP(C9637,GAME_INDEX!$A$7:$E$34,4,FALSE), "NO MATCH!!!")</f>
        <v>Miami</v>
      </c>
      <c r="G9637" t="s">
        <v>9614</v>
      </c>
      <c r="H9637" s="1">
        <v>43061</v>
      </c>
      <c r="I9637">
        <v>897</v>
      </c>
      <c r="J9637" t="s">
        <v>7</v>
      </c>
      <c r="K9637" t="s">
        <v>19</v>
      </c>
      <c r="L9637">
        <v>21.8</v>
      </c>
    </row>
    <row r="9638" spans="1:12" x14ac:dyDescent="0.55000000000000004">
      <c r="A9638" s="24" t="str">
        <f t="shared" si="150"/>
        <v>10274</v>
      </c>
      <c r="B9638" s="24" t="s">
        <v>3262</v>
      </c>
      <c r="C9638" s="25">
        <v>43061</v>
      </c>
      <c r="D9638" s="24">
        <f>IFERROR(VLOOKUP(B9638,'2017_GT Roster'!$B$6:$H$21,7, FALSE), "NO MATCH!!!")</f>
        <v>4</v>
      </c>
      <c r="E9638" s="24">
        <f>IFERROR(VLOOKUP(GAME_JUMP_REPORT_CONSOLIDATED!C9638,GAME_INDEX!$A$7:$E$34,5,FALSE), "NO MATCH")</f>
        <v>1027</v>
      </c>
      <c r="F9638" s="24" t="str">
        <f>IFERROR(VLOOKUP(C9638,GAME_INDEX!$A$7:$E$34,4,FALSE), "NO MATCH!!!")</f>
        <v>Miami</v>
      </c>
      <c r="G9638" t="s">
        <v>9615</v>
      </c>
      <c r="H9638" s="1">
        <v>43061</v>
      </c>
      <c r="I9638">
        <v>897</v>
      </c>
      <c r="J9638" t="s">
        <v>7</v>
      </c>
      <c r="K9638" t="s">
        <v>3262</v>
      </c>
      <c r="L9638">
        <v>25.4</v>
      </c>
    </row>
    <row r="9639" spans="1:12" x14ac:dyDescent="0.55000000000000004">
      <c r="A9639" s="24" t="str">
        <f t="shared" ref="A9639:A9702" si="151">E9639&amp;D9639</f>
        <v>102712</v>
      </c>
      <c r="B9639" s="24" t="s">
        <v>10639</v>
      </c>
      <c r="C9639" s="25">
        <v>43061</v>
      </c>
      <c r="D9639" s="24">
        <f>IFERROR(VLOOKUP(B9639,'2017_GT Roster'!$B$6:$H$21,7, FALSE), "NO MATCH!!!")</f>
        <v>12</v>
      </c>
      <c r="E9639" s="24">
        <f>IFERROR(VLOOKUP(GAME_JUMP_REPORT_CONSOLIDATED!C9639,GAME_INDEX!$A$7:$E$34,5,FALSE), "NO MATCH")</f>
        <v>1027</v>
      </c>
      <c r="F9639" s="24" t="str">
        <f>IFERROR(VLOOKUP(C9639,GAME_INDEX!$A$7:$E$34,4,FALSE), "NO MATCH!!!")</f>
        <v>Miami</v>
      </c>
      <c r="G9639" t="s">
        <v>9616</v>
      </c>
      <c r="H9639" s="1">
        <v>43061</v>
      </c>
      <c r="I9639">
        <v>898</v>
      </c>
      <c r="J9639" t="s">
        <v>7</v>
      </c>
      <c r="K9639" t="s">
        <v>12</v>
      </c>
      <c r="L9639">
        <v>9.6999999999999993</v>
      </c>
    </row>
    <row r="9640" spans="1:12" x14ac:dyDescent="0.55000000000000004">
      <c r="A9640" s="24" t="str">
        <f t="shared" si="151"/>
        <v>10271</v>
      </c>
      <c r="B9640" s="24" t="s">
        <v>3254</v>
      </c>
      <c r="C9640" s="25">
        <v>43061</v>
      </c>
      <c r="D9640" s="24">
        <f>IFERROR(VLOOKUP(B9640,'2017_GT Roster'!$B$6:$H$21,7, FALSE), "NO MATCH!!!")</f>
        <v>1</v>
      </c>
      <c r="E9640" s="24">
        <f>IFERROR(VLOOKUP(GAME_JUMP_REPORT_CONSOLIDATED!C9640,GAME_INDEX!$A$7:$E$34,5,FALSE), "NO MATCH")</f>
        <v>1027</v>
      </c>
      <c r="F9640" s="24" t="str">
        <f>IFERROR(VLOOKUP(C9640,GAME_INDEX!$A$7:$E$34,4,FALSE), "NO MATCH!!!")</f>
        <v>Miami</v>
      </c>
      <c r="G9640" t="s">
        <v>9617</v>
      </c>
      <c r="H9640" s="1">
        <v>43061</v>
      </c>
      <c r="I9640">
        <v>898</v>
      </c>
      <c r="J9640" t="s">
        <v>7</v>
      </c>
      <c r="K9640" t="s">
        <v>3254</v>
      </c>
      <c r="L9640">
        <v>22.9</v>
      </c>
    </row>
    <row r="9641" spans="1:12" x14ac:dyDescent="0.55000000000000004">
      <c r="A9641" s="24" t="str">
        <f t="shared" si="151"/>
        <v>10279</v>
      </c>
      <c r="B9641" s="24" t="s">
        <v>27</v>
      </c>
      <c r="C9641" s="25">
        <v>43061</v>
      </c>
      <c r="D9641" s="24">
        <f>IFERROR(VLOOKUP(B9641,'2017_GT Roster'!$B$6:$H$21,7, FALSE), "NO MATCH!!!")</f>
        <v>9</v>
      </c>
      <c r="E9641" s="24">
        <f>IFERROR(VLOOKUP(GAME_JUMP_REPORT_CONSOLIDATED!C9641,GAME_INDEX!$A$7:$E$34,5,FALSE), "NO MATCH")</f>
        <v>1027</v>
      </c>
      <c r="F9641" s="24" t="str">
        <f>IFERROR(VLOOKUP(C9641,GAME_INDEX!$A$7:$E$34,4,FALSE), "NO MATCH!!!")</f>
        <v>Miami</v>
      </c>
      <c r="G9641" t="s">
        <v>9618</v>
      </c>
      <c r="H9641" s="1">
        <v>43061</v>
      </c>
      <c r="I9641">
        <v>898</v>
      </c>
      <c r="J9641" t="s">
        <v>7</v>
      </c>
      <c r="K9641" t="s">
        <v>27</v>
      </c>
      <c r="L9641">
        <v>10.4</v>
      </c>
    </row>
    <row r="9642" spans="1:12" x14ac:dyDescent="0.55000000000000004">
      <c r="A9642" s="24" t="str">
        <f t="shared" si="151"/>
        <v>102714</v>
      </c>
      <c r="B9642" s="24" t="s">
        <v>10</v>
      </c>
      <c r="C9642" s="25">
        <v>43061</v>
      </c>
      <c r="D9642" s="24">
        <f>IFERROR(VLOOKUP(B9642,'2017_GT Roster'!$B$6:$H$21,7, FALSE), "NO MATCH!!!")</f>
        <v>14</v>
      </c>
      <c r="E9642" s="24">
        <f>IFERROR(VLOOKUP(GAME_JUMP_REPORT_CONSOLIDATED!C9642,GAME_INDEX!$A$7:$E$34,5,FALSE), "NO MATCH")</f>
        <v>1027</v>
      </c>
      <c r="F9642" s="24" t="str">
        <f>IFERROR(VLOOKUP(C9642,GAME_INDEX!$A$7:$E$34,4,FALSE), "NO MATCH!!!")</f>
        <v>Miami</v>
      </c>
      <c r="G9642" t="s">
        <v>9619</v>
      </c>
      <c r="H9642" s="1">
        <v>43061</v>
      </c>
      <c r="I9642">
        <v>902</v>
      </c>
      <c r="J9642" t="s">
        <v>7</v>
      </c>
      <c r="K9642" t="s">
        <v>10</v>
      </c>
      <c r="L9642">
        <v>21.8</v>
      </c>
    </row>
    <row r="9643" spans="1:12" x14ac:dyDescent="0.55000000000000004">
      <c r="A9643" s="24" t="str">
        <f t="shared" si="151"/>
        <v>10273</v>
      </c>
      <c r="B9643" s="24" t="s">
        <v>3344</v>
      </c>
      <c r="C9643" s="25">
        <v>43061</v>
      </c>
      <c r="D9643" s="24">
        <f>IFERROR(VLOOKUP(B9643,'2017_GT Roster'!$B$6:$H$21,7, FALSE), "NO MATCH!!!")</f>
        <v>3</v>
      </c>
      <c r="E9643" s="24">
        <f>IFERROR(VLOOKUP(GAME_JUMP_REPORT_CONSOLIDATED!C9643,GAME_INDEX!$A$7:$E$34,5,FALSE), "NO MATCH")</f>
        <v>1027</v>
      </c>
      <c r="F9643" s="24" t="str">
        <f>IFERROR(VLOOKUP(C9643,GAME_INDEX!$A$7:$E$34,4,FALSE), "NO MATCH!!!")</f>
        <v>Miami</v>
      </c>
      <c r="G9643" t="s">
        <v>9620</v>
      </c>
      <c r="H9643" s="1">
        <v>43061</v>
      </c>
      <c r="I9643">
        <v>905</v>
      </c>
      <c r="J9643" t="s">
        <v>7</v>
      </c>
      <c r="K9643" t="s">
        <v>3344</v>
      </c>
      <c r="L9643">
        <v>23.5</v>
      </c>
    </row>
    <row r="9644" spans="1:12" x14ac:dyDescent="0.55000000000000004">
      <c r="A9644" s="24" t="str">
        <f t="shared" si="151"/>
        <v>102712</v>
      </c>
      <c r="B9644" s="24" t="s">
        <v>10639</v>
      </c>
      <c r="C9644" s="25">
        <v>43061</v>
      </c>
      <c r="D9644" s="24">
        <f>IFERROR(VLOOKUP(B9644,'2017_GT Roster'!$B$6:$H$21,7, FALSE), "NO MATCH!!!")</f>
        <v>12</v>
      </c>
      <c r="E9644" s="24">
        <f>IFERROR(VLOOKUP(GAME_JUMP_REPORT_CONSOLIDATED!C9644,GAME_INDEX!$A$7:$E$34,5,FALSE), "NO MATCH")</f>
        <v>1027</v>
      </c>
      <c r="F9644" s="24" t="str">
        <f>IFERROR(VLOOKUP(C9644,GAME_INDEX!$A$7:$E$34,4,FALSE), "NO MATCH!!!")</f>
        <v>Miami</v>
      </c>
      <c r="G9644" t="s">
        <v>9621</v>
      </c>
      <c r="H9644" s="1">
        <v>43061</v>
      </c>
      <c r="I9644">
        <v>906</v>
      </c>
      <c r="J9644" t="s">
        <v>7</v>
      </c>
      <c r="K9644" t="s">
        <v>12</v>
      </c>
      <c r="L9644">
        <v>7.2</v>
      </c>
    </row>
    <row r="9645" spans="1:12" x14ac:dyDescent="0.55000000000000004">
      <c r="A9645" s="24" t="str">
        <f t="shared" si="151"/>
        <v>10279</v>
      </c>
      <c r="B9645" s="24" t="s">
        <v>27</v>
      </c>
      <c r="C9645" s="25">
        <v>43061</v>
      </c>
      <c r="D9645" s="24">
        <f>IFERROR(VLOOKUP(B9645,'2017_GT Roster'!$B$6:$H$21,7, FALSE), "NO MATCH!!!")</f>
        <v>9</v>
      </c>
      <c r="E9645" s="24">
        <f>IFERROR(VLOOKUP(GAME_JUMP_REPORT_CONSOLIDATED!C9645,GAME_INDEX!$A$7:$E$34,5,FALSE), "NO MATCH")</f>
        <v>1027</v>
      </c>
      <c r="F9645" s="24" t="str">
        <f>IFERROR(VLOOKUP(C9645,GAME_INDEX!$A$7:$E$34,4,FALSE), "NO MATCH!!!")</f>
        <v>Miami</v>
      </c>
      <c r="G9645" t="s">
        <v>9622</v>
      </c>
      <c r="H9645" s="1">
        <v>43061</v>
      </c>
      <c r="I9645">
        <v>907</v>
      </c>
      <c r="J9645" t="s">
        <v>7</v>
      </c>
      <c r="K9645" t="s">
        <v>27</v>
      </c>
      <c r="L9645">
        <v>9.4</v>
      </c>
    </row>
    <row r="9646" spans="1:12" x14ac:dyDescent="0.55000000000000004">
      <c r="A9646" s="24" t="str">
        <f t="shared" si="151"/>
        <v>10274</v>
      </c>
      <c r="B9646" s="24" t="s">
        <v>3262</v>
      </c>
      <c r="C9646" s="25">
        <v>43061</v>
      </c>
      <c r="D9646" s="24">
        <f>IFERROR(VLOOKUP(B9646,'2017_GT Roster'!$B$6:$H$21,7, FALSE), "NO MATCH!!!")</f>
        <v>4</v>
      </c>
      <c r="E9646" s="24">
        <f>IFERROR(VLOOKUP(GAME_JUMP_REPORT_CONSOLIDATED!C9646,GAME_INDEX!$A$7:$E$34,5,FALSE), "NO MATCH")</f>
        <v>1027</v>
      </c>
      <c r="F9646" s="24" t="str">
        <f>IFERROR(VLOOKUP(C9646,GAME_INDEX!$A$7:$E$34,4,FALSE), "NO MATCH!!!")</f>
        <v>Miami</v>
      </c>
      <c r="G9646" t="s">
        <v>9623</v>
      </c>
      <c r="H9646" s="1">
        <v>43061</v>
      </c>
      <c r="I9646">
        <v>908</v>
      </c>
      <c r="J9646" t="s">
        <v>7</v>
      </c>
      <c r="K9646" t="s">
        <v>3262</v>
      </c>
      <c r="L9646">
        <v>18.2</v>
      </c>
    </row>
    <row r="9647" spans="1:12" x14ac:dyDescent="0.55000000000000004">
      <c r="A9647" s="24" t="str">
        <f t="shared" si="151"/>
        <v>102797</v>
      </c>
      <c r="B9647" s="24" t="s">
        <v>42</v>
      </c>
      <c r="C9647" s="25">
        <v>43061</v>
      </c>
      <c r="D9647" s="24">
        <f>IFERROR(VLOOKUP(B9647,'2017_GT Roster'!$B$6:$H$21,7, FALSE), "NO MATCH!!!")</f>
        <v>97</v>
      </c>
      <c r="E9647" s="24">
        <f>IFERROR(VLOOKUP(GAME_JUMP_REPORT_CONSOLIDATED!C9647,GAME_INDEX!$A$7:$E$34,5,FALSE), "NO MATCH")</f>
        <v>1027</v>
      </c>
      <c r="F9647" s="24" t="str">
        <f>IFERROR(VLOOKUP(C9647,GAME_INDEX!$A$7:$E$34,4,FALSE), "NO MATCH!!!")</f>
        <v>Miami</v>
      </c>
      <c r="G9647" t="s">
        <v>9624</v>
      </c>
      <c r="H9647" s="1">
        <v>43061</v>
      </c>
      <c r="I9647">
        <v>912</v>
      </c>
      <c r="J9647" t="s">
        <v>7</v>
      </c>
      <c r="K9647" t="s">
        <v>42</v>
      </c>
      <c r="L9647">
        <v>19.8</v>
      </c>
    </row>
    <row r="9648" spans="1:12" x14ac:dyDescent="0.55000000000000004">
      <c r="A9648" s="24" t="str">
        <f t="shared" si="151"/>
        <v>10271</v>
      </c>
      <c r="B9648" s="24" t="s">
        <v>3254</v>
      </c>
      <c r="C9648" s="25">
        <v>43061</v>
      </c>
      <c r="D9648" s="24">
        <f>IFERROR(VLOOKUP(B9648,'2017_GT Roster'!$B$6:$H$21,7, FALSE), "NO MATCH!!!")</f>
        <v>1</v>
      </c>
      <c r="E9648" s="24">
        <f>IFERROR(VLOOKUP(GAME_JUMP_REPORT_CONSOLIDATED!C9648,GAME_INDEX!$A$7:$E$34,5,FALSE), "NO MATCH")</f>
        <v>1027</v>
      </c>
      <c r="F9648" s="24" t="str">
        <f>IFERROR(VLOOKUP(C9648,GAME_INDEX!$A$7:$E$34,4,FALSE), "NO MATCH!!!")</f>
        <v>Miami</v>
      </c>
      <c r="G9648" t="s">
        <v>9625</v>
      </c>
      <c r="H9648" s="1">
        <v>43061</v>
      </c>
      <c r="I9648">
        <v>913</v>
      </c>
      <c r="J9648" t="s">
        <v>7</v>
      </c>
      <c r="K9648" t="s">
        <v>3254</v>
      </c>
      <c r="L9648">
        <v>23.4</v>
      </c>
    </row>
    <row r="9649" spans="1:12" x14ac:dyDescent="0.55000000000000004">
      <c r="A9649" s="24" t="str">
        <f t="shared" si="151"/>
        <v>102733</v>
      </c>
      <c r="B9649" s="24" t="s">
        <v>32</v>
      </c>
      <c r="C9649" s="25">
        <v>43061</v>
      </c>
      <c r="D9649" s="24">
        <f>IFERROR(VLOOKUP(B9649,'2017_GT Roster'!$B$6:$H$21,7, FALSE), "NO MATCH!!!")</f>
        <v>33</v>
      </c>
      <c r="E9649" s="24">
        <f>IFERROR(VLOOKUP(GAME_JUMP_REPORT_CONSOLIDATED!C9649,GAME_INDEX!$A$7:$E$34,5,FALSE), "NO MATCH")</f>
        <v>1027</v>
      </c>
      <c r="F9649" s="24" t="str">
        <f>IFERROR(VLOOKUP(C9649,GAME_INDEX!$A$7:$E$34,4,FALSE), "NO MATCH!!!")</f>
        <v>Miami</v>
      </c>
      <c r="G9649" t="s">
        <v>9626</v>
      </c>
      <c r="H9649" s="1">
        <v>43061</v>
      </c>
      <c r="I9649">
        <v>914</v>
      </c>
      <c r="J9649" t="s">
        <v>7</v>
      </c>
      <c r="K9649" t="s">
        <v>32</v>
      </c>
      <c r="L9649">
        <v>26.4</v>
      </c>
    </row>
    <row r="9650" spans="1:12" x14ac:dyDescent="0.55000000000000004">
      <c r="A9650" s="24" t="str">
        <f t="shared" si="151"/>
        <v>102712</v>
      </c>
      <c r="B9650" s="24" t="s">
        <v>10639</v>
      </c>
      <c r="C9650" s="25">
        <v>43061</v>
      </c>
      <c r="D9650" s="24">
        <f>IFERROR(VLOOKUP(B9650,'2017_GT Roster'!$B$6:$H$21,7, FALSE), "NO MATCH!!!")</f>
        <v>12</v>
      </c>
      <c r="E9650" s="24">
        <f>IFERROR(VLOOKUP(GAME_JUMP_REPORT_CONSOLIDATED!C9650,GAME_INDEX!$A$7:$E$34,5,FALSE), "NO MATCH")</f>
        <v>1027</v>
      </c>
      <c r="F9650" s="24" t="str">
        <f>IFERROR(VLOOKUP(C9650,GAME_INDEX!$A$7:$E$34,4,FALSE), "NO MATCH!!!")</f>
        <v>Miami</v>
      </c>
      <c r="G9650" t="s">
        <v>9627</v>
      </c>
      <c r="H9650" s="1">
        <v>43061</v>
      </c>
      <c r="I9650">
        <v>915</v>
      </c>
      <c r="J9650" t="s">
        <v>7</v>
      </c>
      <c r="K9650" t="s">
        <v>12</v>
      </c>
      <c r="L9650">
        <v>8.3000000000000007</v>
      </c>
    </row>
    <row r="9651" spans="1:12" x14ac:dyDescent="0.55000000000000004">
      <c r="A9651" s="24" t="str">
        <f t="shared" si="151"/>
        <v>10279</v>
      </c>
      <c r="B9651" s="24" t="s">
        <v>27</v>
      </c>
      <c r="C9651" s="25">
        <v>43061</v>
      </c>
      <c r="D9651" s="24">
        <f>IFERROR(VLOOKUP(B9651,'2017_GT Roster'!$B$6:$H$21,7, FALSE), "NO MATCH!!!")</f>
        <v>9</v>
      </c>
      <c r="E9651" s="24">
        <f>IFERROR(VLOOKUP(GAME_JUMP_REPORT_CONSOLIDATED!C9651,GAME_INDEX!$A$7:$E$34,5,FALSE), "NO MATCH")</f>
        <v>1027</v>
      </c>
      <c r="F9651" s="24" t="str">
        <f>IFERROR(VLOOKUP(C9651,GAME_INDEX!$A$7:$E$34,4,FALSE), "NO MATCH!!!")</f>
        <v>Miami</v>
      </c>
      <c r="G9651" t="s">
        <v>9628</v>
      </c>
      <c r="H9651" s="1">
        <v>43061</v>
      </c>
      <c r="I9651">
        <v>916</v>
      </c>
      <c r="J9651" t="s">
        <v>7</v>
      </c>
      <c r="K9651" t="s">
        <v>27</v>
      </c>
      <c r="L9651">
        <v>9.9</v>
      </c>
    </row>
    <row r="9652" spans="1:12" x14ac:dyDescent="0.55000000000000004">
      <c r="A9652" s="24" t="str">
        <f t="shared" si="151"/>
        <v>10273</v>
      </c>
      <c r="B9652" s="24" t="s">
        <v>3344</v>
      </c>
      <c r="C9652" s="25">
        <v>43061</v>
      </c>
      <c r="D9652" s="24">
        <f>IFERROR(VLOOKUP(B9652,'2017_GT Roster'!$B$6:$H$21,7, FALSE), "NO MATCH!!!")</f>
        <v>3</v>
      </c>
      <c r="E9652" s="24">
        <f>IFERROR(VLOOKUP(GAME_JUMP_REPORT_CONSOLIDATED!C9652,GAME_INDEX!$A$7:$E$34,5,FALSE), "NO MATCH")</f>
        <v>1027</v>
      </c>
      <c r="F9652" s="24" t="str">
        <f>IFERROR(VLOOKUP(C9652,GAME_INDEX!$A$7:$E$34,4,FALSE), "NO MATCH!!!")</f>
        <v>Miami</v>
      </c>
      <c r="G9652" t="s">
        <v>9629</v>
      </c>
      <c r="H9652" s="1">
        <v>43061</v>
      </c>
      <c r="I9652">
        <v>917</v>
      </c>
      <c r="J9652" t="s">
        <v>7</v>
      </c>
      <c r="K9652" t="s">
        <v>3344</v>
      </c>
      <c r="L9652">
        <v>20.2</v>
      </c>
    </row>
    <row r="9653" spans="1:12" x14ac:dyDescent="0.55000000000000004">
      <c r="A9653" s="24" t="str">
        <f t="shared" si="151"/>
        <v>102714</v>
      </c>
      <c r="B9653" s="24" t="s">
        <v>10</v>
      </c>
      <c r="C9653" s="25">
        <v>43061</v>
      </c>
      <c r="D9653" s="24">
        <f>IFERROR(VLOOKUP(B9653,'2017_GT Roster'!$B$6:$H$21,7, FALSE), "NO MATCH!!!")</f>
        <v>14</v>
      </c>
      <c r="E9653" s="24">
        <f>IFERROR(VLOOKUP(GAME_JUMP_REPORT_CONSOLIDATED!C9653,GAME_INDEX!$A$7:$E$34,5,FALSE), "NO MATCH")</f>
        <v>1027</v>
      </c>
      <c r="F9653" s="24" t="str">
        <f>IFERROR(VLOOKUP(C9653,GAME_INDEX!$A$7:$E$34,4,FALSE), "NO MATCH!!!")</f>
        <v>Miami</v>
      </c>
      <c r="G9653" t="s">
        <v>9630</v>
      </c>
      <c r="H9653" s="1">
        <v>43061</v>
      </c>
      <c r="I9653">
        <v>920</v>
      </c>
      <c r="J9653" t="s">
        <v>7</v>
      </c>
      <c r="K9653" t="s">
        <v>10</v>
      </c>
      <c r="L9653">
        <v>20.3</v>
      </c>
    </row>
    <row r="9654" spans="1:12" x14ac:dyDescent="0.55000000000000004">
      <c r="A9654" s="24" t="str">
        <f t="shared" si="151"/>
        <v>10274</v>
      </c>
      <c r="B9654" s="24" t="s">
        <v>3262</v>
      </c>
      <c r="C9654" s="25">
        <v>43061</v>
      </c>
      <c r="D9654" s="24">
        <f>IFERROR(VLOOKUP(B9654,'2017_GT Roster'!$B$6:$H$21,7, FALSE), "NO MATCH!!!")</f>
        <v>4</v>
      </c>
      <c r="E9654" s="24">
        <f>IFERROR(VLOOKUP(GAME_JUMP_REPORT_CONSOLIDATED!C9654,GAME_INDEX!$A$7:$E$34,5,FALSE), "NO MATCH")</f>
        <v>1027</v>
      </c>
      <c r="F9654" s="24" t="str">
        <f>IFERROR(VLOOKUP(C9654,GAME_INDEX!$A$7:$E$34,4,FALSE), "NO MATCH!!!")</f>
        <v>Miami</v>
      </c>
      <c r="G9654" t="s">
        <v>9631</v>
      </c>
      <c r="H9654" s="1">
        <v>43061</v>
      </c>
      <c r="I9654">
        <v>924</v>
      </c>
      <c r="J9654" t="s">
        <v>7</v>
      </c>
      <c r="K9654" t="s">
        <v>3262</v>
      </c>
      <c r="L9654">
        <v>25</v>
      </c>
    </row>
    <row r="9655" spans="1:12" x14ac:dyDescent="0.55000000000000004">
      <c r="A9655" s="24" t="str">
        <f t="shared" si="151"/>
        <v>102712</v>
      </c>
      <c r="B9655" s="24" t="s">
        <v>10639</v>
      </c>
      <c r="C9655" s="25">
        <v>43061</v>
      </c>
      <c r="D9655" s="24">
        <f>IFERROR(VLOOKUP(B9655,'2017_GT Roster'!$B$6:$H$21,7, FALSE), "NO MATCH!!!")</f>
        <v>12</v>
      </c>
      <c r="E9655" s="24">
        <f>IFERROR(VLOOKUP(GAME_JUMP_REPORT_CONSOLIDATED!C9655,GAME_INDEX!$A$7:$E$34,5,FALSE), "NO MATCH")</f>
        <v>1027</v>
      </c>
      <c r="F9655" s="24" t="str">
        <f>IFERROR(VLOOKUP(C9655,GAME_INDEX!$A$7:$E$34,4,FALSE), "NO MATCH!!!")</f>
        <v>Miami</v>
      </c>
      <c r="G9655" t="s">
        <v>9632</v>
      </c>
      <c r="H9655" s="1">
        <v>43061</v>
      </c>
      <c r="I9655">
        <v>924</v>
      </c>
      <c r="J9655" t="s">
        <v>7</v>
      </c>
      <c r="K9655" t="s">
        <v>12</v>
      </c>
      <c r="L9655">
        <v>10.199999999999999</v>
      </c>
    </row>
    <row r="9656" spans="1:12" x14ac:dyDescent="0.55000000000000004">
      <c r="A9656" s="24" t="str">
        <f t="shared" si="151"/>
        <v>10271</v>
      </c>
      <c r="B9656" s="24" t="s">
        <v>3254</v>
      </c>
      <c r="C9656" s="25">
        <v>43061</v>
      </c>
      <c r="D9656" s="24">
        <f>IFERROR(VLOOKUP(B9656,'2017_GT Roster'!$B$6:$H$21,7, FALSE), "NO MATCH!!!")</f>
        <v>1</v>
      </c>
      <c r="E9656" s="24">
        <f>IFERROR(VLOOKUP(GAME_JUMP_REPORT_CONSOLIDATED!C9656,GAME_INDEX!$A$7:$E$34,5,FALSE), "NO MATCH")</f>
        <v>1027</v>
      </c>
      <c r="F9656" s="24" t="str">
        <f>IFERROR(VLOOKUP(C9656,GAME_INDEX!$A$7:$E$34,4,FALSE), "NO MATCH!!!")</f>
        <v>Miami</v>
      </c>
      <c r="G9656" t="s">
        <v>9633</v>
      </c>
      <c r="H9656" s="1">
        <v>43061</v>
      </c>
      <c r="I9656">
        <v>925</v>
      </c>
      <c r="J9656" t="s">
        <v>7</v>
      </c>
      <c r="K9656" t="s">
        <v>3254</v>
      </c>
      <c r="L9656">
        <v>18.600000000000001</v>
      </c>
    </row>
    <row r="9657" spans="1:12" x14ac:dyDescent="0.55000000000000004">
      <c r="A9657" s="24" t="str">
        <f t="shared" si="151"/>
        <v>102711</v>
      </c>
      <c r="B9657" s="24" t="s">
        <v>14</v>
      </c>
      <c r="C9657" s="25">
        <v>43061</v>
      </c>
      <c r="D9657" s="24">
        <f>IFERROR(VLOOKUP(B9657,'2017_GT Roster'!$B$6:$H$21,7, FALSE), "NO MATCH!!!")</f>
        <v>11</v>
      </c>
      <c r="E9657" s="24">
        <f>IFERROR(VLOOKUP(GAME_JUMP_REPORT_CONSOLIDATED!C9657,GAME_INDEX!$A$7:$E$34,5,FALSE), "NO MATCH")</f>
        <v>1027</v>
      </c>
      <c r="F9657" s="24" t="str">
        <f>IFERROR(VLOOKUP(C9657,GAME_INDEX!$A$7:$E$34,4,FALSE), "NO MATCH!!!")</f>
        <v>Miami</v>
      </c>
      <c r="G9657" t="s">
        <v>9634</v>
      </c>
      <c r="H9657" s="1">
        <v>43061</v>
      </c>
      <c r="I9657">
        <v>929</v>
      </c>
      <c r="J9657" t="s">
        <v>7</v>
      </c>
      <c r="K9657" t="s">
        <v>14</v>
      </c>
      <c r="L9657">
        <v>21.3</v>
      </c>
    </row>
    <row r="9658" spans="1:12" x14ac:dyDescent="0.55000000000000004">
      <c r="A9658" s="24" t="str">
        <f t="shared" si="151"/>
        <v>102797</v>
      </c>
      <c r="B9658" s="24" t="s">
        <v>42</v>
      </c>
      <c r="C9658" s="25">
        <v>43061</v>
      </c>
      <c r="D9658" s="24">
        <f>IFERROR(VLOOKUP(B9658,'2017_GT Roster'!$B$6:$H$21,7, FALSE), "NO MATCH!!!")</f>
        <v>97</v>
      </c>
      <c r="E9658" s="24">
        <f>IFERROR(VLOOKUP(GAME_JUMP_REPORT_CONSOLIDATED!C9658,GAME_INDEX!$A$7:$E$34,5,FALSE), "NO MATCH")</f>
        <v>1027</v>
      </c>
      <c r="F9658" s="24" t="str">
        <f>IFERROR(VLOOKUP(C9658,GAME_INDEX!$A$7:$E$34,4,FALSE), "NO MATCH!!!")</f>
        <v>Miami</v>
      </c>
      <c r="G9658" t="s">
        <v>9635</v>
      </c>
      <c r="H9658" s="1">
        <v>43061</v>
      </c>
      <c r="I9658">
        <v>930</v>
      </c>
      <c r="J9658" t="s">
        <v>7</v>
      </c>
      <c r="K9658" t="s">
        <v>42</v>
      </c>
      <c r="L9658">
        <v>20.8</v>
      </c>
    </row>
    <row r="9659" spans="1:12" x14ac:dyDescent="0.55000000000000004">
      <c r="A9659" s="24" t="str">
        <f t="shared" si="151"/>
        <v>10279</v>
      </c>
      <c r="B9659" s="24" t="s">
        <v>27</v>
      </c>
      <c r="C9659" s="25">
        <v>43061</v>
      </c>
      <c r="D9659" s="24">
        <f>IFERROR(VLOOKUP(B9659,'2017_GT Roster'!$B$6:$H$21,7, FALSE), "NO MATCH!!!")</f>
        <v>9</v>
      </c>
      <c r="E9659" s="24">
        <f>IFERROR(VLOOKUP(GAME_JUMP_REPORT_CONSOLIDATED!C9659,GAME_INDEX!$A$7:$E$34,5,FALSE), "NO MATCH")</f>
        <v>1027</v>
      </c>
      <c r="F9659" s="24" t="str">
        <f>IFERROR(VLOOKUP(C9659,GAME_INDEX!$A$7:$E$34,4,FALSE), "NO MATCH!!!")</f>
        <v>Miami</v>
      </c>
      <c r="G9659" t="s">
        <v>9636</v>
      </c>
      <c r="H9659" s="1">
        <v>43061</v>
      </c>
      <c r="I9659">
        <v>932</v>
      </c>
      <c r="J9659" t="s">
        <v>7</v>
      </c>
      <c r="K9659" t="s">
        <v>27</v>
      </c>
      <c r="L9659">
        <v>8.9</v>
      </c>
    </row>
    <row r="9660" spans="1:12" x14ac:dyDescent="0.55000000000000004">
      <c r="A9660" s="24" t="str">
        <f t="shared" si="151"/>
        <v>10273</v>
      </c>
      <c r="B9660" s="24" t="s">
        <v>3344</v>
      </c>
      <c r="C9660" s="25">
        <v>43061</v>
      </c>
      <c r="D9660" s="24">
        <f>IFERROR(VLOOKUP(B9660,'2017_GT Roster'!$B$6:$H$21,7, FALSE), "NO MATCH!!!")</f>
        <v>3</v>
      </c>
      <c r="E9660" s="24">
        <f>IFERROR(VLOOKUP(GAME_JUMP_REPORT_CONSOLIDATED!C9660,GAME_INDEX!$A$7:$E$34,5,FALSE), "NO MATCH")</f>
        <v>1027</v>
      </c>
      <c r="F9660" s="24" t="str">
        <f>IFERROR(VLOOKUP(C9660,GAME_INDEX!$A$7:$E$34,4,FALSE), "NO MATCH!!!")</f>
        <v>Miami</v>
      </c>
      <c r="G9660" t="s">
        <v>9637</v>
      </c>
      <c r="H9660" s="1">
        <v>43061</v>
      </c>
      <c r="I9660">
        <v>933</v>
      </c>
      <c r="J9660" t="s">
        <v>7</v>
      </c>
      <c r="K9660" t="s">
        <v>3344</v>
      </c>
      <c r="L9660">
        <v>22.6</v>
      </c>
    </row>
    <row r="9661" spans="1:12" x14ac:dyDescent="0.55000000000000004">
      <c r="A9661" s="24" t="str">
        <f t="shared" si="151"/>
        <v>10274</v>
      </c>
      <c r="B9661" s="24" t="s">
        <v>3262</v>
      </c>
      <c r="C9661" s="25">
        <v>43061</v>
      </c>
      <c r="D9661" s="24">
        <f>IFERROR(VLOOKUP(B9661,'2017_GT Roster'!$B$6:$H$21,7, FALSE), "NO MATCH!!!")</f>
        <v>4</v>
      </c>
      <c r="E9661" s="24">
        <f>IFERROR(VLOOKUP(GAME_JUMP_REPORT_CONSOLIDATED!C9661,GAME_INDEX!$A$7:$E$34,5,FALSE), "NO MATCH")</f>
        <v>1027</v>
      </c>
      <c r="F9661" s="24" t="str">
        <f>IFERROR(VLOOKUP(C9661,GAME_INDEX!$A$7:$E$34,4,FALSE), "NO MATCH!!!")</f>
        <v>Miami</v>
      </c>
      <c r="G9661" t="s">
        <v>9638</v>
      </c>
      <c r="H9661" s="1">
        <v>43061</v>
      </c>
      <c r="I9661">
        <v>937</v>
      </c>
      <c r="J9661" t="s">
        <v>7</v>
      </c>
      <c r="K9661" t="s">
        <v>3262</v>
      </c>
      <c r="L9661">
        <v>23.4</v>
      </c>
    </row>
    <row r="9662" spans="1:12" x14ac:dyDescent="0.55000000000000004">
      <c r="A9662" s="24" t="str">
        <f t="shared" si="151"/>
        <v>102714</v>
      </c>
      <c r="B9662" s="24" t="s">
        <v>10</v>
      </c>
      <c r="C9662" s="25">
        <v>43061</v>
      </c>
      <c r="D9662" s="24">
        <f>IFERROR(VLOOKUP(B9662,'2017_GT Roster'!$B$6:$H$21,7, FALSE), "NO MATCH!!!")</f>
        <v>14</v>
      </c>
      <c r="E9662" s="24">
        <f>IFERROR(VLOOKUP(GAME_JUMP_REPORT_CONSOLIDATED!C9662,GAME_INDEX!$A$7:$E$34,5,FALSE), "NO MATCH")</f>
        <v>1027</v>
      </c>
      <c r="F9662" s="24" t="str">
        <f>IFERROR(VLOOKUP(C9662,GAME_INDEX!$A$7:$E$34,4,FALSE), "NO MATCH!!!")</f>
        <v>Miami</v>
      </c>
      <c r="G9662" t="s">
        <v>9639</v>
      </c>
      <c r="H9662" s="1">
        <v>43061</v>
      </c>
      <c r="I9662">
        <v>940</v>
      </c>
      <c r="J9662" t="s">
        <v>7</v>
      </c>
      <c r="K9662" t="s">
        <v>10</v>
      </c>
      <c r="L9662">
        <v>20.9</v>
      </c>
    </row>
    <row r="9663" spans="1:12" x14ac:dyDescent="0.55000000000000004">
      <c r="A9663" s="24" t="str">
        <f t="shared" si="151"/>
        <v>10271</v>
      </c>
      <c r="B9663" s="24" t="s">
        <v>3254</v>
      </c>
      <c r="C9663" s="25">
        <v>43061</v>
      </c>
      <c r="D9663" s="24">
        <f>IFERROR(VLOOKUP(B9663,'2017_GT Roster'!$B$6:$H$21,7, FALSE), "NO MATCH!!!")</f>
        <v>1</v>
      </c>
      <c r="E9663" s="24">
        <f>IFERROR(VLOOKUP(GAME_JUMP_REPORT_CONSOLIDATED!C9663,GAME_INDEX!$A$7:$E$34,5,FALSE), "NO MATCH")</f>
        <v>1027</v>
      </c>
      <c r="F9663" s="24" t="str">
        <f>IFERROR(VLOOKUP(C9663,GAME_INDEX!$A$7:$E$34,4,FALSE), "NO MATCH!!!")</f>
        <v>Miami</v>
      </c>
      <c r="G9663" t="s">
        <v>9640</v>
      </c>
      <c r="H9663" s="1">
        <v>43061</v>
      </c>
      <c r="I9663">
        <v>942</v>
      </c>
      <c r="J9663" t="s">
        <v>7</v>
      </c>
      <c r="K9663" t="s">
        <v>3254</v>
      </c>
      <c r="L9663">
        <v>22.4</v>
      </c>
    </row>
    <row r="9664" spans="1:12" x14ac:dyDescent="0.55000000000000004">
      <c r="A9664" s="24" t="str">
        <f t="shared" si="151"/>
        <v>10279</v>
      </c>
      <c r="B9664" s="24" t="s">
        <v>27</v>
      </c>
      <c r="C9664" s="25">
        <v>43061</v>
      </c>
      <c r="D9664" s="24">
        <f>IFERROR(VLOOKUP(B9664,'2017_GT Roster'!$B$6:$H$21,7, FALSE), "NO MATCH!!!")</f>
        <v>9</v>
      </c>
      <c r="E9664" s="24">
        <f>IFERROR(VLOOKUP(GAME_JUMP_REPORT_CONSOLIDATED!C9664,GAME_INDEX!$A$7:$E$34,5,FALSE), "NO MATCH")</f>
        <v>1027</v>
      </c>
      <c r="F9664" s="24" t="str">
        <f>IFERROR(VLOOKUP(C9664,GAME_INDEX!$A$7:$E$34,4,FALSE), "NO MATCH!!!")</f>
        <v>Miami</v>
      </c>
      <c r="G9664" t="s">
        <v>9641</v>
      </c>
      <c r="H9664" s="1">
        <v>43061</v>
      </c>
      <c r="I9664">
        <v>942</v>
      </c>
      <c r="J9664" t="s">
        <v>7</v>
      </c>
      <c r="K9664" t="s">
        <v>27</v>
      </c>
      <c r="L9664">
        <v>11.9</v>
      </c>
    </row>
    <row r="9665" spans="1:12" x14ac:dyDescent="0.55000000000000004">
      <c r="A9665" s="24" t="str">
        <f t="shared" si="151"/>
        <v>102723</v>
      </c>
      <c r="B9665" s="24" t="s">
        <v>19</v>
      </c>
      <c r="C9665" s="25">
        <v>43061</v>
      </c>
      <c r="D9665" s="24">
        <f>IFERROR(VLOOKUP(B9665,'2017_GT Roster'!$B$6:$H$21,7, FALSE), "NO MATCH!!!")</f>
        <v>23</v>
      </c>
      <c r="E9665" s="24">
        <f>IFERROR(VLOOKUP(GAME_JUMP_REPORT_CONSOLIDATED!C9665,GAME_INDEX!$A$7:$E$34,5,FALSE), "NO MATCH")</f>
        <v>1027</v>
      </c>
      <c r="F9665" s="24" t="str">
        <f>IFERROR(VLOOKUP(C9665,GAME_INDEX!$A$7:$E$34,4,FALSE), "NO MATCH!!!")</f>
        <v>Miami</v>
      </c>
      <c r="G9665" t="s">
        <v>9642</v>
      </c>
      <c r="H9665" s="1">
        <v>43061</v>
      </c>
      <c r="I9665">
        <v>943</v>
      </c>
      <c r="J9665" t="s">
        <v>7</v>
      </c>
      <c r="K9665" t="s">
        <v>19</v>
      </c>
      <c r="L9665">
        <v>20</v>
      </c>
    </row>
    <row r="9666" spans="1:12" x14ac:dyDescent="0.55000000000000004">
      <c r="A9666" s="24" t="str">
        <f t="shared" si="151"/>
        <v>10273</v>
      </c>
      <c r="B9666" s="24" t="s">
        <v>3344</v>
      </c>
      <c r="C9666" s="25">
        <v>43061</v>
      </c>
      <c r="D9666" s="24">
        <f>IFERROR(VLOOKUP(B9666,'2017_GT Roster'!$B$6:$H$21,7, FALSE), "NO MATCH!!!")</f>
        <v>3</v>
      </c>
      <c r="E9666" s="24">
        <f>IFERROR(VLOOKUP(GAME_JUMP_REPORT_CONSOLIDATED!C9666,GAME_INDEX!$A$7:$E$34,5,FALSE), "NO MATCH")</f>
        <v>1027</v>
      </c>
      <c r="F9666" s="24" t="str">
        <f>IFERROR(VLOOKUP(C9666,GAME_INDEX!$A$7:$E$34,4,FALSE), "NO MATCH!!!")</f>
        <v>Miami</v>
      </c>
      <c r="G9666" t="s">
        <v>9643</v>
      </c>
      <c r="H9666" s="1">
        <v>43061</v>
      </c>
      <c r="I9666">
        <v>946</v>
      </c>
      <c r="J9666" t="s">
        <v>7</v>
      </c>
      <c r="K9666" t="s">
        <v>3344</v>
      </c>
      <c r="L9666">
        <v>19.7</v>
      </c>
    </row>
    <row r="9667" spans="1:12" x14ac:dyDescent="0.55000000000000004">
      <c r="A9667" s="24" t="str">
        <f t="shared" si="151"/>
        <v>102712</v>
      </c>
      <c r="B9667" s="24" t="s">
        <v>10639</v>
      </c>
      <c r="C9667" s="25">
        <v>43061</v>
      </c>
      <c r="D9667" s="24">
        <f>IFERROR(VLOOKUP(B9667,'2017_GT Roster'!$B$6:$H$21,7, FALSE), "NO MATCH!!!")</f>
        <v>12</v>
      </c>
      <c r="E9667" s="24">
        <f>IFERROR(VLOOKUP(GAME_JUMP_REPORT_CONSOLIDATED!C9667,GAME_INDEX!$A$7:$E$34,5,FALSE), "NO MATCH")</f>
        <v>1027</v>
      </c>
      <c r="F9667" s="24" t="str">
        <f>IFERROR(VLOOKUP(C9667,GAME_INDEX!$A$7:$E$34,4,FALSE), "NO MATCH!!!")</f>
        <v>Miami</v>
      </c>
      <c r="G9667" t="s">
        <v>9644</v>
      </c>
      <c r="H9667" s="1">
        <v>43061</v>
      </c>
      <c r="I9667">
        <v>946</v>
      </c>
      <c r="J9667" t="s">
        <v>7</v>
      </c>
      <c r="K9667" t="s">
        <v>12</v>
      </c>
      <c r="L9667">
        <v>8.4</v>
      </c>
    </row>
    <row r="9668" spans="1:12" x14ac:dyDescent="0.55000000000000004">
      <c r="A9668" s="24" t="str">
        <f t="shared" si="151"/>
        <v>102797</v>
      </c>
      <c r="B9668" s="24" t="s">
        <v>42</v>
      </c>
      <c r="C9668" s="25">
        <v>43061</v>
      </c>
      <c r="D9668" s="24">
        <f>IFERROR(VLOOKUP(B9668,'2017_GT Roster'!$B$6:$H$21,7, FALSE), "NO MATCH!!!")</f>
        <v>97</v>
      </c>
      <c r="E9668" s="24">
        <f>IFERROR(VLOOKUP(GAME_JUMP_REPORT_CONSOLIDATED!C9668,GAME_INDEX!$A$7:$E$34,5,FALSE), "NO MATCH")</f>
        <v>1027</v>
      </c>
      <c r="F9668" s="24" t="str">
        <f>IFERROR(VLOOKUP(C9668,GAME_INDEX!$A$7:$E$34,4,FALSE), "NO MATCH!!!")</f>
        <v>Miami</v>
      </c>
      <c r="G9668" t="s">
        <v>9645</v>
      </c>
      <c r="H9668" s="1">
        <v>43061</v>
      </c>
      <c r="I9668">
        <v>949</v>
      </c>
      <c r="J9668" t="s">
        <v>7</v>
      </c>
      <c r="K9668" t="s">
        <v>42</v>
      </c>
      <c r="L9668">
        <v>22.8</v>
      </c>
    </row>
    <row r="9669" spans="1:12" x14ac:dyDescent="0.55000000000000004">
      <c r="A9669" s="24" t="str">
        <f t="shared" si="151"/>
        <v>102733</v>
      </c>
      <c r="B9669" s="24" t="s">
        <v>32</v>
      </c>
      <c r="C9669" s="25">
        <v>43061</v>
      </c>
      <c r="D9669" s="24">
        <f>IFERROR(VLOOKUP(B9669,'2017_GT Roster'!$B$6:$H$21,7, FALSE), "NO MATCH!!!")</f>
        <v>33</v>
      </c>
      <c r="E9669" s="24">
        <f>IFERROR(VLOOKUP(GAME_JUMP_REPORT_CONSOLIDATED!C9669,GAME_INDEX!$A$7:$E$34,5,FALSE), "NO MATCH")</f>
        <v>1027</v>
      </c>
      <c r="F9669" s="24" t="str">
        <f>IFERROR(VLOOKUP(C9669,GAME_INDEX!$A$7:$E$34,4,FALSE), "NO MATCH!!!")</f>
        <v>Miami</v>
      </c>
      <c r="G9669" t="s">
        <v>9646</v>
      </c>
      <c r="H9669" s="1">
        <v>43061</v>
      </c>
      <c r="I9669">
        <v>951</v>
      </c>
      <c r="J9669" t="s">
        <v>7</v>
      </c>
      <c r="K9669" t="s">
        <v>32</v>
      </c>
      <c r="L9669">
        <v>25.9</v>
      </c>
    </row>
    <row r="9670" spans="1:12" x14ac:dyDescent="0.55000000000000004">
      <c r="A9670" s="24" t="str">
        <f t="shared" si="151"/>
        <v>10279</v>
      </c>
      <c r="B9670" s="24" t="s">
        <v>27</v>
      </c>
      <c r="C9670" s="25">
        <v>43061</v>
      </c>
      <c r="D9670" s="24">
        <f>IFERROR(VLOOKUP(B9670,'2017_GT Roster'!$B$6:$H$21,7, FALSE), "NO MATCH!!!")</f>
        <v>9</v>
      </c>
      <c r="E9670" s="24">
        <f>IFERROR(VLOOKUP(GAME_JUMP_REPORT_CONSOLIDATED!C9670,GAME_INDEX!$A$7:$E$34,5,FALSE), "NO MATCH")</f>
        <v>1027</v>
      </c>
      <c r="F9670" s="24" t="str">
        <f>IFERROR(VLOOKUP(C9670,GAME_INDEX!$A$7:$E$34,4,FALSE), "NO MATCH!!!")</f>
        <v>Miami</v>
      </c>
      <c r="G9670" t="s">
        <v>9647</v>
      </c>
      <c r="H9670" s="1">
        <v>43061</v>
      </c>
      <c r="I9670">
        <v>951</v>
      </c>
      <c r="J9670" t="s">
        <v>7</v>
      </c>
      <c r="K9670" t="s">
        <v>27</v>
      </c>
      <c r="L9670">
        <v>11.2</v>
      </c>
    </row>
    <row r="9671" spans="1:12" x14ac:dyDescent="0.55000000000000004">
      <c r="A9671" s="24" t="str">
        <f t="shared" si="151"/>
        <v>10274</v>
      </c>
      <c r="B9671" s="24" t="s">
        <v>3262</v>
      </c>
      <c r="C9671" s="25">
        <v>43061</v>
      </c>
      <c r="D9671" s="24">
        <f>IFERROR(VLOOKUP(B9671,'2017_GT Roster'!$B$6:$H$21,7, FALSE), "NO MATCH!!!")</f>
        <v>4</v>
      </c>
      <c r="E9671" s="24">
        <f>IFERROR(VLOOKUP(GAME_JUMP_REPORT_CONSOLIDATED!C9671,GAME_INDEX!$A$7:$E$34,5,FALSE), "NO MATCH")</f>
        <v>1027</v>
      </c>
      <c r="F9671" s="24" t="str">
        <f>IFERROR(VLOOKUP(C9671,GAME_INDEX!$A$7:$E$34,4,FALSE), "NO MATCH!!!")</f>
        <v>Miami</v>
      </c>
      <c r="G9671" t="s">
        <v>9648</v>
      </c>
      <c r="H9671" s="1">
        <v>43061</v>
      </c>
      <c r="I9671">
        <v>952</v>
      </c>
      <c r="J9671" t="s">
        <v>7</v>
      </c>
      <c r="K9671" t="s">
        <v>3262</v>
      </c>
      <c r="L9671">
        <v>25.6</v>
      </c>
    </row>
    <row r="9672" spans="1:12" x14ac:dyDescent="0.55000000000000004">
      <c r="A9672" s="24" t="str">
        <f t="shared" si="151"/>
        <v>10271</v>
      </c>
      <c r="B9672" s="24" t="s">
        <v>3254</v>
      </c>
      <c r="C9672" s="25">
        <v>43061</v>
      </c>
      <c r="D9672" s="24">
        <f>IFERROR(VLOOKUP(B9672,'2017_GT Roster'!$B$6:$H$21,7, FALSE), "NO MATCH!!!")</f>
        <v>1</v>
      </c>
      <c r="E9672" s="24">
        <f>IFERROR(VLOOKUP(GAME_JUMP_REPORT_CONSOLIDATED!C9672,GAME_INDEX!$A$7:$E$34,5,FALSE), "NO MATCH")</f>
        <v>1027</v>
      </c>
      <c r="F9672" s="24" t="str">
        <f>IFERROR(VLOOKUP(C9672,GAME_INDEX!$A$7:$E$34,4,FALSE), "NO MATCH!!!")</f>
        <v>Miami</v>
      </c>
      <c r="G9672" t="s">
        <v>9649</v>
      </c>
      <c r="H9672" s="1">
        <v>43061</v>
      </c>
      <c r="I9672">
        <v>953</v>
      </c>
      <c r="J9672" t="s">
        <v>7</v>
      </c>
      <c r="K9672" t="s">
        <v>3254</v>
      </c>
      <c r="L9672">
        <v>22.3</v>
      </c>
    </row>
    <row r="9673" spans="1:12" x14ac:dyDescent="0.55000000000000004">
      <c r="A9673" s="24" t="str">
        <f t="shared" si="151"/>
        <v>10274</v>
      </c>
      <c r="B9673" s="24" t="s">
        <v>3262</v>
      </c>
      <c r="C9673" s="25">
        <v>43061</v>
      </c>
      <c r="D9673" s="24">
        <f>IFERROR(VLOOKUP(B9673,'2017_GT Roster'!$B$6:$H$21,7, FALSE), "NO MATCH!!!")</f>
        <v>4</v>
      </c>
      <c r="E9673" s="24">
        <f>IFERROR(VLOOKUP(GAME_JUMP_REPORT_CONSOLIDATED!C9673,GAME_INDEX!$A$7:$E$34,5,FALSE), "NO MATCH")</f>
        <v>1027</v>
      </c>
      <c r="F9673" s="24" t="str">
        <f>IFERROR(VLOOKUP(C9673,GAME_INDEX!$A$7:$E$34,4,FALSE), "NO MATCH!!!")</f>
        <v>Miami</v>
      </c>
      <c r="G9673" t="s">
        <v>9650</v>
      </c>
      <c r="H9673" s="1">
        <v>43061</v>
      </c>
      <c r="I9673">
        <v>956</v>
      </c>
      <c r="J9673" t="s">
        <v>7</v>
      </c>
      <c r="K9673" t="s">
        <v>3262</v>
      </c>
      <c r="L9673">
        <v>15.3</v>
      </c>
    </row>
    <row r="9674" spans="1:12" x14ac:dyDescent="0.55000000000000004">
      <c r="A9674" s="24" t="str">
        <f t="shared" si="151"/>
        <v>102714</v>
      </c>
      <c r="B9674" s="24" t="s">
        <v>10</v>
      </c>
      <c r="C9674" s="25">
        <v>43061</v>
      </c>
      <c r="D9674" s="24">
        <f>IFERROR(VLOOKUP(B9674,'2017_GT Roster'!$B$6:$H$21,7, FALSE), "NO MATCH!!!")</f>
        <v>14</v>
      </c>
      <c r="E9674" s="24">
        <f>IFERROR(VLOOKUP(GAME_JUMP_REPORT_CONSOLIDATED!C9674,GAME_INDEX!$A$7:$E$34,5,FALSE), "NO MATCH")</f>
        <v>1027</v>
      </c>
      <c r="F9674" s="24" t="str">
        <f>IFERROR(VLOOKUP(C9674,GAME_INDEX!$A$7:$E$34,4,FALSE), "NO MATCH!!!")</f>
        <v>Miami</v>
      </c>
      <c r="G9674" t="s">
        <v>9651</v>
      </c>
      <c r="H9674" s="1">
        <v>43061</v>
      </c>
      <c r="I9674">
        <v>957</v>
      </c>
      <c r="J9674" t="s">
        <v>7</v>
      </c>
      <c r="K9674" t="s">
        <v>10</v>
      </c>
      <c r="L9674">
        <v>23.2</v>
      </c>
    </row>
    <row r="9675" spans="1:12" x14ac:dyDescent="0.55000000000000004">
      <c r="A9675" s="24" t="str">
        <f t="shared" si="151"/>
        <v>102712</v>
      </c>
      <c r="B9675" s="24" t="s">
        <v>10639</v>
      </c>
      <c r="C9675" s="25">
        <v>43061</v>
      </c>
      <c r="D9675" s="24">
        <f>IFERROR(VLOOKUP(B9675,'2017_GT Roster'!$B$6:$H$21,7, FALSE), "NO MATCH!!!")</f>
        <v>12</v>
      </c>
      <c r="E9675" s="24">
        <f>IFERROR(VLOOKUP(GAME_JUMP_REPORT_CONSOLIDATED!C9675,GAME_INDEX!$A$7:$E$34,5,FALSE), "NO MATCH")</f>
        <v>1027</v>
      </c>
      <c r="F9675" s="24" t="str">
        <f>IFERROR(VLOOKUP(C9675,GAME_INDEX!$A$7:$E$34,4,FALSE), "NO MATCH!!!")</f>
        <v>Miami</v>
      </c>
      <c r="G9675" t="s">
        <v>9652</v>
      </c>
      <c r="H9675" s="1">
        <v>43061</v>
      </c>
      <c r="I9675">
        <v>958</v>
      </c>
      <c r="J9675" t="s">
        <v>7</v>
      </c>
      <c r="K9675" t="s">
        <v>12</v>
      </c>
      <c r="L9675">
        <v>7.5</v>
      </c>
    </row>
    <row r="9676" spans="1:12" x14ac:dyDescent="0.55000000000000004">
      <c r="A9676" s="24" t="str">
        <f t="shared" si="151"/>
        <v>10279</v>
      </c>
      <c r="B9676" s="24" t="s">
        <v>27</v>
      </c>
      <c r="C9676" s="25">
        <v>43061</v>
      </c>
      <c r="D9676" s="24">
        <f>IFERROR(VLOOKUP(B9676,'2017_GT Roster'!$B$6:$H$21,7, FALSE), "NO MATCH!!!")</f>
        <v>9</v>
      </c>
      <c r="E9676" s="24">
        <f>IFERROR(VLOOKUP(GAME_JUMP_REPORT_CONSOLIDATED!C9676,GAME_INDEX!$A$7:$E$34,5,FALSE), "NO MATCH")</f>
        <v>1027</v>
      </c>
      <c r="F9676" s="24" t="str">
        <f>IFERROR(VLOOKUP(C9676,GAME_INDEX!$A$7:$E$34,4,FALSE), "NO MATCH!!!")</f>
        <v>Miami</v>
      </c>
      <c r="G9676" t="s">
        <v>9653</v>
      </c>
      <c r="H9676" s="1">
        <v>43061</v>
      </c>
      <c r="I9676">
        <v>959</v>
      </c>
      <c r="J9676" t="s">
        <v>7</v>
      </c>
      <c r="K9676" t="s">
        <v>27</v>
      </c>
      <c r="L9676">
        <v>9.8000000000000007</v>
      </c>
    </row>
    <row r="9677" spans="1:12" x14ac:dyDescent="0.55000000000000004">
      <c r="A9677" s="24" t="str">
        <f t="shared" si="151"/>
        <v>10273</v>
      </c>
      <c r="B9677" s="24" t="s">
        <v>3344</v>
      </c>
      <c r="C9677" s="25">
        <v>43061</v>
      </c>
      <c r="D9677" s="24">
        <f>IFERROR(VLOOKUP(B9677,'2017_GT Roster'!$B$6:$H$21,7, FALSE), "NO MATCH!!!")</f>
        <v>3</v>
      </c>
      <c r="E9677" s="24">
        <f>IFERROR(VLOOKUP(GAME_JUMP_REPORT_CONSOLIDATED!C9677,GAME_INDEX!$A$7:$E$34,5,FALSE), "NO MATCH")</f>
        <v>1027</v>
      </c>
      <c r="F9677" s="24" t="str">
        <f>IFERROR(VLOOKUP(C9677,GAME_INDEX!$A$7:$E$34,4,FALSE), "NO MATCH!!!")</f>
        <v>Miami</v>
      </c>
      <c r="G9677" t="s">
        <v>9654</v>
      </c>
      <c r="H9677" s="1">
        <v>43061</v>
      </c>
      <c r="I9677">
        <v>960</v>
      </c>
      <c r="J9677" t="s">
        <v>7</v>
      </c>
      <c r="K9677" t="s">
        <v>3344</v>
      </c>
      <c r="L9677">
        <v>23.1</v>
      </c>
    </row>
    <row r="9678" spans="1:12" x14ac:dyDescent="0.55000000000000004">
      <c r="A9678" s="24" t="str">
        <f t="shared" si="151"/>
        <v>10274</v>
      </c>
      <c r="B9678" s="24" t="s">
        <v>3262</v>
      </c>
      <c r="C9678" s="25">
        <v>43061</v>
      </c>
      <c r="D9678" s="24">
        <f>IFERROR(VLOOKUP(B9678,'2017_GT Roster'!$B$6:$H$21,7, FALSE), "NO MATCH!!!")</f>
        <v>4</v>
      </c>
      <c r="E9678" s="24">
        <f>IFERROR(VLOOKUP(GAME_JUMP_REPORT_CONSOLIDATED!C9678,GAME_INDEX!$A$7:$E$34,5,FALSE), "NO MATCH")</f>
        <v>1027</v>
      </c>
      <c r="F9678" s="24" t="str">
        <f>IFERROR(VLOOKUP(C9678,GAME_INDEX!$A$7:$E$34,4,FALSE), "NO MATCH!!!")</f>
        <v>Miami</v>
      </c>
      <c r="G9678" t="s">
        <v>9655</v>
      </c>
      <c r="H9678" s="1">
        <v>43061</v>
      </c>
      <c r="I9678">
        <v>964</v>
      </c>
      <c r="J9678" t="s">
        <v>7</v>
      </c>
      <c r="K9678" t="s">
        <v>3262</v>
      </c>
      <c r="L9678">
        <v>21.9</v>
      </c>
    </row>
    <row r="9679" spans="1:12" x14ac:dyDescent="0.55000000000000004">
      <c r="A9679" s="24" t="str">
        <f t="shared" si="151"/>
        <v>102712</v>
      </c>
      <c r="B9679" s="24" t="s">
        <v>10639</v>
      </c>
      <c r="C9679" s="25">
        <v>43061</v>
      </c>
      <c r="D9679" s="24">
        <f>IFERROR(VLOOKUP(B9679,'2017_GT Roster'!$B$6:$H$21,7, FALSE), "NO MATCH!!!")</f>
        <v>12</v>
      </c>
      <c r="E9679" s="24">
        <f>IFERROR(VLOOKUP(GAME_JUMP_REPORT_CONSOLIDATED!C9679,GAME_INDEX!$A$7:$E$34,5,FALSE), "NO MATCH")</f>
        <v>1027</v>
      </c>
      <c r="F9679" s="24" t="str">
        <f>IFERROR(VLOOKUP(C9679,GAME_INDEX!$A$7:$E$34,4,FALSE), "NO MATCH!!!")</f>
        <v>Miami</v>
      </c>
      <c r="G9679" t="s">
        <v>9656</v>
      </c>
      <c r="H9679" s="1">
        <v>43061</v>
      </c>
      <c r="I9679">
        <v>966</v>
      </c>
      <c r="J9679" t="s">
        <v>7</v>
      </c>
      <c r="K9679" t="s">
        <v>12</v>
      </c>
      <c r="L9679">
        <v>6.5</v>
      </c>
    </row>
    <row r="9680" spans="1:12" x14ac:dyDescent="0.55000000000000004">
      <c r="A9680" s="24" t="str">
        <f t="shared" si="151"/>
        <v>102797</v>
      </c>
      <c r="B9680" s="24" t="s">
        <v>42</v>
      </c>
      <c r="C9680" s="25">
        <v>43061</v>
      </c>
      <c r="D9680" s="24">
        <f>IFERROR(VLOOKUP(B9680,'2017_GT Roster'!$B$6:$H$21,7, FALSE), "NO MATCH!!!")</f>
        <v>97</v>
      </c>
      <c r="E9680" s="24">
        <f>IFERROR(VLOOKUP(GAME_JUMP_REPORT_CONSOLIDATED!C9680,GAME_INDEX!$A$7:$E$34,5,FALSE), "NO MATCH")</f>
        <v>1027</v>
      </c>
      <c r="F9680" s="24" t="str">
        <f>IFERROR(VLOOKUP(C9680,GAME_INDEX!$A$7:$E$34,4,FALSE), "NO MATCH!!!")</f>
        <v>Miami</v>
      </c>
      <c r="G9680" t="s">
        <v>9657</v>
      </c>
      <c r="H9680" s="1">
        <v>43061</v>
      </c>
      <c r="I9680">
        <v>966</v>
      </c>
      <c r="J9680" t="s">
        <v>7</v>
      </c>
      <c r="K9680" t="s">
        <v>42</v>
      </c>
      <c r="L9680">
        <v>18.7</v>
      </c>
    </row>
    <row r="9681" spans="1:12" x14ac:dyDescent="0.55000000000000004">
      <c r="A9681" s="24" t="str">
        <f t="shared" si="151"/>
        <v>102711</v>
      </c>
      <c r="B9681" s="24" t="s">
        <v>14</v>
      </c>
      <c r="C9681" s="25">
        <v>43061</v>
      </c>
      <c r="D9681" s="24">
        <f>IFERROR(VLOOKUP(B9681,'2017_GT Roster'!$B$6:$H$21,7, FALSE), "NO MATCH!!!")</f>
        <v>11</v>
      </c>
      <c r="E9681" s="24">
        <f>IFERROR(VLOOKUP(GAME_JUMP_REPORT_CONSOLIDATED!C9681,GAME_INDEX!$A$7:$E$34,5,FALSE), "NO MATCH")</f>
        <v>1027</v>
      </c>
      <c r="F9681" s="24" t="str">
        <f>IFERROR(VLOOKUP(C9681,GAME_INDEX!$A$7:$E$34,4,FALSE), "NO MATCH!!!")</f>
        <v>Miami</v>
      </c>
      <c r="G9681" t="s">
        <v>9658</v>
      </c>
      <c r="H9681" s="1">
        <v>43061</v>
      </c>
      <c r="I9681">
        <v>971</v>
      </c>
      <c r="J9681" t="s">
        <v>7</v>
      </c>
      <c r="K9681" t="s">
        <v>14</v>
      </c>
      <c r="L9681">
        <v>19.7</v>
      </c>
    </row>
    <row r="9682" spans="1:12" x14ac:dyDescent="0.55000000000000004">
      <c r="A9682" s="24" t="str">
        <f t="shared" si="151"/>
        <v>102733</v>
      </c>
      <c r="B9682" s="24" t="s">
        <v>32</v>
      </c>
      <c r="C9682" s="25">
        <v>43061</v>
      </c>
      <c r="D9682" s="24">
        <f>IFERROR(VLOOKUP(B9682,'2017_GT Roster'!$B$6:$H$21,7, FALSE), "NO MATCH!!!")</f>
        <v>33</v>
      </c>
      <c r="E9682" s="24">
        <f>IFERROR(VLOOKUP(GAME_JUMP_REPORT_CONSOLIDATED!C9682,GAME_INDEX!$A$7:$E$34,5,FALSE), "NO MATCH")</f>
        <v>1027</v>
      </c>
      <c r="F9682" s="24" t="str">
        <f>IFERROR(VLOOKUP(C9682,GAME_INDEX!$A$7:$E$34,4,FALSE), "NO MATCH!!!")</f>
        <v>Miami</v>
      </c>
      <c r="G9682" t="s">
        <v>9659</v>
      </c>
      <c r="H9682" s="1">
        <v>43061</v>
      </c>
      <c r="I9682">
        <v>971</v>
      </c>
      <c r="J9682" t="s">
        <v>7</v>
      </c>
      <c r="K9682" t="s">
        <v>32</v>
      </c>
      <c r="L9682">
        <v>26.5</v>
      </c>
    </row>
    <row r="9683" spans="1:12" x14ac:dyDescent="0.55000000000000004">
      <c r="A9683" s="24" t="str">
        <f t="shared" si="151"/>
        <v>10274</v>
      </c>
      <c r="B9683" s="24" t="s">
        <v>3262</v>
      </c>
      <c r="C9683" s="25">
        <v>43061</v>
      </c>
      <c r="D9683" s="24">
        <f>IFERROR(VLOOKUP(B9683,'2017_GT Roster'!$B$6:$H$21,7, FALSE), "NO MATCH!!!")</f>
        <v>4</v>
      </c>
      <c r="E9683" s="24">
        <f>IFERROR(VLOOKUP(GAME_JUMP_REPORT_CONSOLIDATED!C9683,GAME_INDEX!$A$7:$E$34,5,FALSE), "NO MATCH")</f>
        <v>1027</v>
      </c>
      <c r="F9683" s="24" t="str">
        <f>IFERROR(VLOOKUP(C9683,GAME_INDEX!$A$7:$E$34,4,FALSE), "NO MATCH!!!")</f>
        <v>Miami</v>
      </c>
      <c r="G9683" t="s">
        <v>9660</v>
      </c>
      <c r="H9683" s="1">
        <v>43061</v>
      </c>
      <c r="I9683">
        <v>972</v>
      </c>
      <c r="J9683" t="s">
        <v>7</v>
      </c>
      <c r="K9683" t="s">
        <v>3262</v>
      </c>
      <c r="L9683">
        <v>12.8</v>
      </c>
    </row>
    <row r="9684" spans="1:12" x14ac:dyDescent="0.55000000000000004">
      <c r="A9684" s="24" t="str">
        <f t="shared" si="151"/>
        <v>102723</v>
      </c>
      <c r="B9684" s="24" t="s">
        <v>19</v>
      </c>
      <c r="C9684" s="25">
        <v>43061</v>
      </c>
      <c r="D9684" s="24">
        <f>IFERROR(VLOOKUP(B9684,'2017_GT Roster'!$B$6:$H$21,7, FALSE), "NO MATCH!!!")</f>
        <v>23</v>
      </c>
      <c r="E9684" s="24">
        <f>IFERROR(VLOOKUP(GAME_JUMP_REPORT_CONSOLIDATED!C9684,GAME_INDEX!$A$7:$E$34,5,FALSE), "NO MATCH")</f>
        <v>1027</v>
      </c>
      <c r="F9684" s="24" t="str">
        <f>IFERROR(VLOOKUP(C9684,GAME_INDEX!$A$7:$E$34,4,FALSE), "NO MATCH!!!")</f>
        <v>Miami</v>
      </c>
      <c r="G9684" t="s">
        <v>9661</v>
      </c>
      <c r="H9684" s="1">
        <v>43061</v>
      </c>
      <c r="I9684">
        <v>974</v>
      </c>
      <c r="J9684" t="s">
        <v>7</v>
      </c>
      <c r="K9684" t="s">
        <v>19</v>
      </c>
      <c r="L9684">
        <v>20.9</v>
      </c>
    </row>
    <row r="9685" spans="1:12" x14ac:dyDescent="0.55000000000000004">
      <c r="A9685" s="24" t="str">
        <f t="shared" si="151"/>
        <v>102711</v>
      </c>
      <c r="B9685" s="24" t="s">
        <v>14</v>
      </c>
      <c r="C9685" s="25">
        <v>43061</v>
      </c>
      <c r="D9685" s="24">
        <f>IFERROR(VLOOKUP(B9685,'2017_GT Roster'!$B$6:$H$21,7, FALSE), "NO MATCH!!!")</f>
        <v>11</v>
      </c>
      <c r="E9685" s="24">
        <f>IFERROR(VLOOKUP(GAME_JUMP_REPORT_CONSOLIDATED!C9685,GAME_INDEX!$A$7:$E$34,5,FALSE), "NO MATCH")</f>
        <v>1027</v>
      </c>
      <c r="F9685" s="24" t="str">
        <f>IFERROR(VLOOKUP(C9685,GAME_INDEX!$A$7:$E$34,4,FALSE), "NO MATCH!!!")</f>
        <v>Miami</v>
      </c>
      <c r="G9685" t="s">
        <v>9662</v>
      </c>
      <c r="H9685" s="1">
        <v>43061</v>
      </c>
      <c r="I9685">
        <v>987</v>
      </c>
      <c r="J9685" t="s">
        <v>7</v>
      </c>
      <c r="K9685" t="s">
        <v>14</v>
      </c>
      <c r="L9685">
        <v>16.3</v>
      </c>
    </row>
    <row r="9686" spans="1:12" x14ac:dyDescent="0.55000000000000004">
      <c r="A9686" s="24" t="str">
        <f t="shared" si="151"/>
        <v>10274</v>
      </c>
      <c r="B9686" s="24" t="s">
        <v>3262</v>
      </c>
      <c r="C9686" s="25">
        <v>43061</v>
      </c>
      <c r="D9686" s="24">
        <f>IFERROR(VLOOKUP(B9686,'2017_GT Roster'!$B$6:$H$21,7, FALSE), "NO MATCH!!!")</f>
        <v>4</v>
      </c>
      <c r="E9686" s="24">
        <f>IFERROR(VLOOKUP(GAME_JUMP_REPORT_CONSOLIDATED!C9686,GAME_INDEX!$A$7:$E$34,5,FALSE), "NO MATCH")</f>
        <v>1027</v>
      </c>
      <c r="F9686" s="24" t="str">
        <f>IFERROR(VLOOKUP(C9686,GAME_INDEX!$A$7:$E$34,4,FALSE), "NO MATCH!!!")</f>
        <v>Miami</v>
      </c>
      <c r="G9686" t="s">
        <v>9663</v>
      </c>
      <c r="H9686" s="1">
        <v>43061</v>
      </c>
      <c r="I9686">
        <v>988</v>
      </c>
      <c r="J9686" t="s">
        <v>7</v>
      </c>
      <c r="K9686" t="s">
        <v>3262</v>
      </c>
      <c r="L9686">
        <v>25.6</v>
      </c>
    </row>
    <row r="9687" spans="1:12" x14ac:dyDescent="0.55000000000000004">
      <c r="A9687" s="24" t="str">
        <f t="shared" si="151"/>
        <v>10271</v>
      </c>
      <c r="B9687" s="24" t="s">
        <v>3254</v>
      </c>
      <c r="C9687" s="25">
        <v>43061</v>
      </c>
      <c r="D9687" s="24">
        <f>IFERROR(VLOOKUP(B9687,'2017_GT Roster'!$B$6:$H$21,7, FALSE), "NO MATCH!!!")</f>
        <v>1</v>
      </c>
      <c r="E9687" s="24">
        <f>IFERROR(VLOOKUP(GAME_JUMP_REPORT_CONSOLIDATED!C9687,GAME_INDEX!$A$7:$E$34,5,FALSE), "NO MATCH")</f>
        <v>1027</v>
      </c>
      <c r="F9687" s="24" t="str">
        <f>IFERROR(VLOOKUP(C9687,GAME_INDEX!$A$7:$E$34,4,FALSE), "NO MATCH!!!")</f>
        <v>Miami</v>
      </c>
      <c r="G9687" t="s">
        <v>9664</v>
      </c>
      <c r="H9687" s="1">
        <v>43061</v>
      </c>
      <c r="I9687">
        <v>988</v>
      </c>
      <c r="J9687" t="s">
        <v>7</v>
      </c>
      <c r="K9687" t="s">
        <v>3254</v>
      </c>
      <c r="L9687">
        <v>25.4</v>
      </c>
    </row>
    <row r="9688" spans="1:12" x14ac:dyDescent="0.55000000000000004">
      <c r="A9688" s="24" t="str">
        <f t="shared" si="151"/>
        <v>102712</v>
      </c>
      <c r="B9688" s="24" t="s">
        <v>10639</v>
      </c>
      <c r="C9688" s="25">
        <v>43061</v>
      </c>
      <c r="D9688" s="24">
        <f>IFERROR(VLOOKUP(B9688,'2017_GT Roster'!$B$6:$H$21,7, FALSE), "NO MATCH!!!")</f>
        <v>12</v>
      </c>
      <c r="E9688" s="24">
        <f>IFERROR(VLOOKUP(GAME_JUMP_REPORT_CONSOLIDATED!C9688,GAME_INDEX!$A$7:$E$34,5,FALSE), "NO MATCH")</f>
        <v>1027</v>
      </c>
      <c r="F9688" s="24" t="str">
        <f>IFERROR(VLOOKUP(C9688,GAME_INDEX!$A$7:$E$34,4,FALSE), "NO MATCH!!!")</f>
        <v>Miami</v>
      </c>
      <c r="G9688" t="s">
        <v>9665</v>
      </c>
      <c r="H9688" s="1">
        <v>43061</v>
      </c>
      <c r="I9688">
        <v>988</v>
      </c>
      <c r="J9688" t="s">
        <v>7</v>
      </c>
      <c r="K9688" t="s">
        <v>12</v>
      </c>
      <c r="L9688">
        <v>9.6999999999999993</v>
      </c>
    </row>
    <row r="9689" spans="1:12" x14ac:dyDescent="0.55000000000000004">
      <c r="A9689" s="24" t="str">
        <f t="shared" si="151"/>
        <v>102714</v>
      </c>
      <c r="B9689" s="24" t="s">
        <v>10</v>
      </c>
      <c r="C9689" s="25">
        <v>43061</v>
      </c>
      <c r="D9689" s="24">
        <f>IFERROR(VLOOKUP(B9689,'2017_GT Roster'!$B$6:$H$21,7, FALSE), "NO MATCH!!!")</f>
        <v>14</v>
      </c>
      <c r="E9689" s="24">
        <f>IFERROR(VLOOKUP(GAME_JUMP_REPORT_CONSOLIDATED!C9689,GAME_INDEX!$A$7:$E$34,5,FALSE), "NO MATCH")</f>
        <v>1027</v>
      </c>
      <c r="F9689" s="24" t="str">
        <f>IFERROR(VLOOKUP(C9689,GAME_INDEX!$A$7:$E$34,4,FALSE), "NO MATCH!!!")</f>
        <v>Miami</v>
      </c>
      <c r="G9689" t="s">
        <v>9666</v>
      </c>
      <c r="H9689" s="1">
        <v>43061</v>
      </c>
      <c r="I9689">
        <v>990</v>
      </c>
      <c r="J9689" t="s">
        <v>7</v>
      </c>
      <c r="K9689" t="s">
        <v>10</v>
      </c>
      <c r="L9689">
        <v>19.899999999999999</v>
      </c>
    </row>
    <row r="9690" spans="1:12" x14ac:dyDescent="0.55000000000000004">
      <c r="A9690" s="24" t="str">
        <f t="shared" si="151"/>
        <v>102712</v>
      </c>
      <c r="B9690" s="24" t="s">
        <v>10639</v>
      </c>
      <c r="C9690" s="25">
        <v>43061</v>
      </c>
      <c r="D9690" s="24">
        <f>IFERROR(VLOOKUP(B9690,'2017_GT Roster'!$B$6:$H$21,7, FALSE), "NO MATCH!!!")</f>
        <v>12</v>
      </c>
      <c r="E9690" s="24">
        <f>IFERROR(VLOOKUP(GAME_JUMP_REPORT_CONSOLIDATED!C9690,GAME_INDEX!$A$7:$E$34,5,FALSE), "NO MATCH")</f>
        <v>1027</v>
      </c>
      <c r="F9690" s="24" t="str">
        <f>IFERROR(VLOOKUP(C9690,GAME_INDEX!$A$7:$E$34,4,FALSE), "NO MATCH!!!")</f>
        <v>Miami</v>
      </c>
      <c r="G9690" t="s">
        <v>9667</v>
      </c>
      <c r="H9690" s="1">
        <v>43061</v>
      </c>
      <c r="I9690">
        <v>991</v>
      </c>
      <c r="J9690" t="s">
        <v>7</v>
      </c>
      <c r="K9690" t="s">
        <v>12</v>
      </c>
      <c r="L9690">
        <v>10.3</v>
      </c>
    </row>
    <row r="9691" spans="1:12" x14ac:dyDescent="0.55000000000000004">
      <c r="A9691" s="24" t="str">
        <f t="shared" si="151"/>
        <v>10273</v>
      </c>
      <c r="B9691" s="24" t="s">
        <v>3344</v>
      </c>
      <c r="C9691" s="25">
        <v>43061</v>
      </c>
      <c r="D9691" s="24">
        <f>IFERROR(VLOOKUP(B9691,'2017_GT Roster'!$B$6:$H$21,7, FALSE), "NO MATCH!!!")</f>
        <v>3</v>
      </c>
      <c r="E9691" s="24">
        <f>IFERROR(VLOOKUP(GAME_JUMP_REPORT_CONSOLIDATED!C9691,GAME_INDEX!$A$7:$E$34,5,FALSE), "NO MATCH")</f>
        <v>1027</v>
      </c>
      <c r="F9691" s="24" t="str">
        <f>IFERROR(VLOOKUP(C9691,GAME_INDEX!$A$7:$E$34,4,FALSE), "NO MATCH!!!")</f>
        <v>Miami</v>
      </c>
      <c r="G9691" t="s">
        <v>9668</v>
      </c>
      <c r="H9691" s="1">
        <v>43061</v>
      </c>
      <c r="I9691">
        <v>992</v>
      </c>
      <c r="J9691" t="s">
        <v>7</v>
      </c>
      <c r="K9691" t="s">
        <v>3344</v>
      </c>
      <c r="L9691">
        <v>22.7</v>
      </c>
    </row>
    <row r="9692" spans="1:12" x14ac:dyDescent="0.55000000000000004">
      <c r="A9692" s="24" t="str">
        <f t="shared" si="151"/>
        <v>102712</v>
      </c>
      <c r="B9692" s="24" t="s">
        <v>10639</v>
      </c>
      <c r="C9692" s="25">
        <v>43061</v>
      </c>
      <c r="D9692" s="24">
        <f>IFERROR(VLOOKUP(B9692,'2017_GT Roster'!$B$6:$H$21,7, FALSE), "NO MATCH!!!")</f>
        <v>12</v>
      </c>
      <c r="E9692" s="24">
        <f>IFERROR(VLOOKUP(GAME_JUMP_REPORT_CONSOLIDATED!C9692,GAME_INDEX!$A$7:$E$34,5,FALSE), "NO MATCH")</f>
        <v>1027</v>
      </c>
      <c r="F9692" s="24" t="str">
        <f>IFERROR(VLOOKUP(C9692,GAME_INDEX!$A$7:$E$34,4,FALSE), "NO MATCH!!!")</f>
        <v>Miami</v>
      </c>
      <c r="G9692" t="s">
        <v>9669</v>
      </c>
      <c r="H9692" s="1">
        <v>43061</v>
      </c>
      <c r="I9692">
        <v>994</v>
      </c>
      <c r="J9692" t="s">
        <v>7</v>
      </c>
      <c r="K9692" t="s">
        <v>12</v>
      </c>
      <c r="L9692">
        <v>8.6999999999999993</v>
      </c>
    </row>
    <row r="9693" spans="1:12" x14ac:dyDescent="0.55000000000000004">
      <c r="A9693" s="24" t="str">
        <f t="shared" si="151"/>
        <v>102797</v>
      </c>
      <c r="B9693" s="24" t="s">
        <v>42</v>
      </c>
      <c r="C9693" s="25">
        <v>43061</v>
      </c>
      <c r="D9693" s="24">
        <f>IFERROR(VLOOKUP(B9693,'2017_GT Roster'!$B$6:$H$21,7, FALSE), "NO MATCH!!!")</f>
        <v>97</v>
      </c>
      <c r="E9693" s="24">
        <f>IFERROR(VLOOKUP(GAME_JUMP_REPORT_CONSOLIDATED!C9693,GAME_INDEX!$A$7:$E$34,5,FALSE), "NO MATCH")</f>
        <v>1027</v>
      </c>
      <c r="F9693" s="24" t="str">
        <f>IFERROR(VLOOKUP(C9693,GAME_INDEX!$A$7:$E$34,4,FALSE), "NO MATCH!!!")</f>
        <v>Miami</v>
      </c>
      <c r="G9693" t="s">
        <v>9670</v>
      </c>
      <c r="H9693" s="1">
        <v>43061</v>
      </c>
      <c r="I9693">
        <v>1000</v>
      </c>
      <c r="J9693" t="s">
        <v>7</v>
      </c>
      <c r="K9693" t="s">
        <v>42</v>
      </c>
      <c r="L9693">
        <v>21.9</v>
      </c>
    </row>
    <row r="9694" spans="1:12" x14ac:dyDescent="0.55000000000000004">
      <c r="A9694" s="24" t="str">
        <f t="shared" si="151"/>
        <v>10273</v>
      </c>
      <c r="B9694" s="24" t="s">
        <v>3344</v>
      </c>
      <c r="C9694" s="25">
        <v>43061</v>
      </c>
      <c r="D9694" s="24">
        <f>IFERROR(VLOOKUP(B9694,'2017_GT Roster'!$B$6:$H$21,7, FALSE), "NO MATCH!!!")</f>
        <v>3</v>
      </c>
      <c r="E9694" s="24">
        <f>IFERROR(VLOOKUP(GAME_JUMP_REPORT_CONSOLIDATED!C9694,GAME_INDEX!$A$7:$E$34,5,FALSE), "NO MATCH")</f>
        <v>1027</v>
      </c>
      <c r="F9694" s="24" t="str">
        <f>IFERROR(VLOOKUP(C9694,GAME_INDEX!$A$7:$E$34,4,FALSE), "NO MATCH!!!")</f>
        <v>Miami</v>
      </c>
      <c r="G9694" t="s">
        <v>9671</v>
      </c>
      <c r="H9694" s="1">
        <v>43061</v>
      </c>
      <c r="I9694">
        <v>1003</v>
      </c>
      <c r="J9694" t="s">
        <v>7</v>
      </c>
      <c r="K9694" t="s">
        <v>3344</v>
      </c>
      <c r="L9694">
        <v>22.1</v>
      </c>
    </row>
    <row r="9695" spans="1:12" x14ac:dyDescent="0.55000000000000004">
      <c r="A9695" s="24" t="str">
        <f t="shared" si="151"/>
        <v>102723</v>
      </c>
      <c r="B9695" s="24" t="s">
        <v>19</v>
      </c>
      <c r="C9695" s="25">
        <v>43061</v>
      </c>
      <c r="D9695" s="24">
        <f>IFERROR(VLOOKUP(B9695,'2017_GT Roster'!$B$6:$H$21,7, FALSE), "NO MATCH!!!")</f>
        <v>23</v>
      </c>
      <c r="E9695" s="24">
        <f>IFERROR(VLOOKUP(GAME_JUMP_REPORT_CONSOLIDATED!C9695,GAME_INDEX!$A$7:$E$34,5,FALSE), "NO MATCH")</f>
        <v>1027</v>
      </c>
      <c r="F9695" s="24" t="str">
        <f>IFERROR(VLOOKUP(C9695,GAME_INDEX!$A$7:$E$34,4,FALSE), "NO MATCH!!!")</f>
        <v>Miami</v>
      </c>
      <c r="G9695" t="s">
        <v>9672</v>
      </c>
      <c r="H9695" s="1">
        <v>43061</v>
      </c>
      <c r="I9695">
        <v>1007</v>
      </c>
      <c r="J9695" t="s">
        <v>7</v>
      </c>
      <c r="K9695" t="s">
        <v>19</v>
      </c>
      <c r="L9695">
        <v>21.1</v>
      </c>
    </row>
    <row r="9696" spans="1:12" x14ac:dyDescent="0.55000000000000004">
      <c r="A9696" s="24" t="str">
        <f t="shared" si="151"/>
        <v>10279</v>
      </c>
      <c r="B9696" s="24" t="s">
        <v>27</v>
      </c>
      <c r="C9696" s="25">
        <v>43061</v>
      </c>
      <c r="D9696" s="24">
        <f>IFERROR(VLOOKUP(B9696,'2017_GT Roster'!$B$6:$H$21,7, FALSE), "NO MATCH!!!")</f>
        <v>9</v>
      </c>
      <c r="E9696" s="24">
        <f>IFERROR(VLOOKUP(GAME_JUMP_REPORT_CONSOLIDATED!C9696,GAME_INDEX!$A$7:$E$34,5,FALSE), "NO MATCH")</f>
        <v>1027</v>
      </c>
      <c r="F9696" s="24" t="str">
        <f>IFERROR(VLOOKUP(C9696,GAME_INDEX!$A$7:$E$34,4,FALSE), "NO MATCH!!!")</f>
        <v>Miami</v>
      </c>
      <c r="G9696" t="s">
        <v>9673</v>
      </c>
      <c r="H9696" s="1">
        <v>43061</v>
      </c>
      <c r="I9696">
        <v>1017</v>
      </c>
      <c r="J9696" t="s">
        <v>7</v>
      </c>
      <c r="K9696" t="s">
        <v>27</v>
      </c>
      <c r="L9696">
        <v>9.9</v>
      </c>
    </row>
    <row r="9697" spans="1:12" x14ac:dyDescent="0.55000000000000004">
      <c r="A9697" s="24" t="str">
        <f t="shared" si="151"/>
        <v>102711</v>
      </c>
      <c r="B9697" s="24" t="s">
        <v>14</v>
      </c>
      <c r="C9697" s="25">
        <v>43061</v>
      </c>
      <c r="D9697" s="24">
        <f>IFERROR(VLOOKUP(B9697,'2017_GT Roster'!$B$6:$H$21,7, FALSE), "NO MATCH!!!")</f>
        <v>11</v>
      </c>
      <c r="E9697" s="24">
        <f>IFERROR(VLOOKUP(GAME_JUMP_REPORT_CONSOLIDATED!C9697,GAME_INDEX!$A$7:$E$34,5,FALSE), "NO MATCH")</f>
        <v>1027</v>
      </c>
      <c r="F9697" s="24" t="str">
        <f>IFERROR(VLOOKUP(C9697,GAME_INDEX!$A$7:$E$34,4,FALSE), "NO MATCH!!!")</f>
        <v>Miami</v>
      </c>
      <c r="G9697" t="s">
        <v>9674</v>
      </c>
      <c r="H9697" s="1">
        <v>43061</v>
      </c>
      <c r="I9697">
        <v>1018</v>
      </c>
      <c r="J9697" t="s">
        <v>7</v>
      </c>
      <c r="K9697" t="s">
        <v>14</v>
      </c>
      <c r="L9697">
        <v>28</v>
      </c>
    </row>
    <row r="9698" spans="1:12" x14ac:dyDescent="0.55000000000000004">
      <c r="A9698" s="24" t="str">
        <f t="shared" si="151"/>
        <v>10271</v>
      </c>
      <c r="B9698" s="24" t="s">
        <v>3254</v>
      </c>
      <c r="C9698" s="25">
        <v>43061</v>
      </c>
      <c r="D9698" s="24">
        <f>IFERROR(VLOOKUP(B9698,'2017_GT Roster'!$B$6:$H$21,7, FALSE), "NO MATCH!!!")</f>
        <v>1</v>
      </c>
      <c r="E9698" s="24">
        <f>IFERROR(VLOOKUP(GAME_JUMP_REPORT_CONSOLIDATED!C9698,GAME_INDEX!$A$7:$E$34,5,FALSE), "NO MATCH")</f>
        <v>1027</v>
      </c>
      <c r="F9698" s="24" t="str">
        <f>IFERROR(VLOOKUP(C9698,GAME_INDEX!$A$7:$E$34,4,FALSE), "NO MATCH!!!")</f>
        <v>Miami</v>
      </c>
      <c r="G9698" t="s">
        <v>9675</v>
      </c>
      <c r="H9698" s="1">
        <v>43061</v>
      </c>
      <c r="I9698">
        <v>1018</v>
      </c>
      <c r="J9698" t="s">
        <v>7</v>
      </c>
      <c r="K9698" t="s">
        <v>3254</v>
      </c>
      <c r="L9698">
        <v>21.9</v>
      </c>
    </row>
    <row r="9699" spans="1:12" x14ac:dyDescent="0.55000000000000004">
      <c r="A9699" s="24" t="str">
        <f t="shared" si="151"/>
        <v>10274</v>
      </c>
      <c r="B9699" s="24" t="s">
        <v>3262</v>
      </c>
      <c r="C9699" s="25">
        <v>43061</v>
      </c>
      <c r="D9699" s="24">
        <f>IFERROR(VLOOKUP(B9699,'2017_GT Roster'!$B$6:$H$21,7, FALSE), "NO MATCH!!!")</f>
        <v>4</v>
      </c>
      <c r="E9699" s="24">
        <f>IFERROR(VLOOKUP(GAME_JUMP_REPORT_CONSOLIDATED!C9699,GAME_INDEX!$A$7:$E$34,5,FALSE), "NO MATCH")</f>
        <v>1027</v>
      </c>
      <c r="F9699" s="24" t="str">
        <f>IFERROR(VLOOKUP(C9699,GAME_INDEX!$A$7:$E$34,4,FALSE), "NO MATCH!!!")</f>
        <v>Miami</v>
      </c>
      <c r="G9699" t="s">
        <v>9676</v>
      </c>
      <c r="H9699" s="1">
        <v>43061</v>
      </c>
      <c r="I9699">
        <v>1020</v>
      </c>
      <c r="J9699" t="s">
        <v>7</v>
      </c>
      <c r="K9699" t="s">
        <v>3262</v>
      </c>
      <c r="L9699">
        <v>20.100000000000001</v>
      </c>
    </row>
    <row r="9700" spans="1:12" x14ac:dyDescent="0.55000000000000004">
      <c r="A9700" s="24" t="str">
        <f t="shared" si="151"/>
        <v>10279</v>
      </c>
      <c r="B9700" s="24" t="s">
        <v>27</v>
      </c>
      <c r="C9700" s="25">
        <v>43061</v>
      </c>
      <c r="D9700" s="24">
        <f>IFERROR(VLOOKUP(B9700,'2017_GT Roster'!$B$6:$H$21,7, FALSE), "NO MATCH!!!")</f>
        <v>9</v>
      </c>
      <c r="E9700" s="24">
        <f>IFERROR(VLOOKUP(GAME_JUMP_REPORT_CONSOLIDATED!C9700,GAME_INDEX!$A$7:$E$34,5,FALSE), "NO MATCH")</f>
        <v>1027</v>
      </c>
      <c r="F9700" s="24" t="str">
        <f>IFERROR(VLOOKUP(C9700,GAME_INDEX!$A$7:$E$34,4,FALSE), "NO MATCH!!!")</f>
        <v>Miami</v>
      </c>
      <c r="G9700" t="s">
        <v>9677</v>
      </c>
      <c r="H9700" s="1">
        <v>43061</v>
      </c>
      <c r="I9700">
        <v>1020</v>
      </c>
      <c r="J9700" t="s">
        <v>7</v>
      </c>
      <c r="K9700" t="s">
        <v>27</v>
      </c>
      <c r="L9700">
        <v>10.8</v>
      </c>
    </row>
    <row r="9701" spans="1:12" x14ac:dyDescent="0.55000000000000004">
      <c r="A9701" s="24" t="str">
        <f t="shared" si="151"/>
        <v>10279</v>
      </c>
      <c r="B9701" s="24" t="s">
        <v>27</v>
      </c>
      <c r="C9701" s="25">
        <v>43061</v>
      </c>
      <c r="D9701" s="24">
        <f>IFERROR(VLOOKUP(B9701,'2017_GT Roster'!$B$6:$H$21,7, FALSE), "NO MATCH!!!")</f>
        <v>9</v>
      </c>
      <c r="E9701" s="24">
        <f>IFERROR(VLOOKUP(GAME_JUMP_REPORT_CONSOLIDATED!C9701,GAME_INDEX!$A$7:$E$34,5,FALSE), "NO MATCH")</f>
        <v>1027</v>
      </c>
      <c r="F9701" s="24" t="str">
        <f>IFERROR(VLOOKUP(C9701,GAME_INDEX!$A$7:$E$34,4,FALSE), "NO MATCH!!!")</f>
        <v>Miami</v>
      </c>
      <c r="G9701" t="s">
        <v>9678</v>
      </c>
      <c r="H9701" s="1">
        <v>43061</v>
      </c>
      <c r="I9701">
        <v>1023</v>
      </c>
      <c r="J9701" t="s">
        <v>7</v>
      </c>
      <c r="K9701" t="s">
        <v>27</v>
      </c>
      <c r="L9701">
        <v>10.8</v>
      </c>
    </row>
    <row r="9702" spans="1:12" x14ac:dyDescent="0.55000000000000004">
      <c r="A9702" s="24" t="str">
        <f t="shared" si="151"/>
        <v>10273</v>
      </c>
      <c r="B9702" s="24" t="s">
        <v>3344</v>
      </c>
      <c r="C9702" s="25">
        <v>43061</v>
      </c>
      <c r="D9702" s="24">
        <f>IFERROR(VLOOKUP(B9702,'2017_GT Roster'!$B$6:$H$21,7, FALSE), "NO MATCH!!!")</f>
        <v>3</v>
      </c>
      <c r="E9702" s="24">
        <f>IFERROR(VLOOKUP(GAME_JUMP_REPORT_CONSOLIDATED!C9702,GAME_INDEX!$A$7:$E$34,5,FALSE), "NO MATCH")</f>
        <v>1027</v>
      </c>
      <c r="F9702" s="24" t="str">
        <f>IFERROR(VLOOKUP(C9702,GAME_INDEX!$A$7:$E$34,4,FALSE), "NO MATCH!!!")</f>
        <v>Miami</v>
      </c>
      <c r="G9702" t="s">
        <v>9679</v>
      </c>
      <c r="H9702" s="1">
        <v>43061</v>
      </c>
      <c r="I9702">
        <v>1025</v>
      </c>
      <c r="J9702" t="s">
        <v>7</v>
      </c>
      <c r="K9702" t="s">
        <v>3344</v>
      </c>
      <c r="L9702">
        <v>24.3</v>
      </c>
    </row>
    <row r="9703" spans="1:12" x14ac:dyDescent="0.55000000000000004">
      <c r="A9703" s="24" t="str">
        <f t="shared" ref="A9703:A9766" si="152">E9703&amp;D9703</f>
        <v>10279</v>
      </c>
      <c r="B9703" s="24" t="s">
        <v>27</v>
      </c>
      <c r="C9703" s="25">
        <v>43061</v>
      </c>
      <c r="D9703" s="24">
        <f>IFERROR(VLOOKUP(B9703,'2017_GT Roster'!$B$6:$H$21,7, FALSE), "NO MATCH!!!")</f>
        <v>9</v>
      </c>
      <c r="E9703" s="24">
        <f>IFERROR(VLOOKUP(GAME_JUMP_REPORT_CONSOLIDATED!C9703,GAME_INDEX!$A$7:$E$34,5,FALSE), "NO MATCH")</f>
        <v>1027</v>
      </c>
      <c r="F9703" s="24" t="str">
        <f>IFERROR(VLOOKUP(C9703,GAME_INDEX!$A$7:$E$34,4,FALSE), "NO MATCH!!!")</f>
        <v>Miami</v>
      </c>
      <c r="G9703" t="s">
        <v>9680</v>
      </c>
      <c r="H9703" s="1">
        <v>43061</v>
      </c>
      <c r="I9703">
        <v>1026</v>
      </c>
      <c r="J9703" t="s">
        <v>7</v>
      </c>
      <c r="K9703" t="s">
        <v>27</v>
      </c>
      <c r="L9703">
        <v>10.6</v>
      </c>
    </row>
    <row r="9704" spans="1:12" x14ac:dyDescent="0.55000000000000004">
      <c r="A9704" s="24" t="str">
        <f t="shared" si="152"/>
        <v>102797</v>
      </c>
      <c r="B9704" s="24" t="s">
        <v>42</v>
      </c>
      <c r="C9704" s="25">
        <v>43061</v>
      </c>
      <c r="D9704" s="24">
        <f>IFERROR(VLOOKUP(B9704,'2017_GT Roster'!$B$6:$H$21,7, FALSE), "NO MATCH!!!")</f>
        <v>97</v>
      </c>
      <c r="E9704" s="24">
        <f>IFERROR(VLOOKUP(GAME_JUMP_REPORT_CONSOLIDATED!C9704,GAME_INDEX!$A$7:$E$34,5,FALSE), "NO MATCH")</f>
        <v>1027</v>
      </c>
      <c r="F9704" s="24" t="str">
        <f>IFERROR(VLOOKUP(C9704,GAME_INDEX!$A$7:$E$34,4,FALSE), "NO MATCH!!!")</f>
        <v>Miami</v>
      </c>
      <c r="G9704" t="s">
        <v>9681</v>
      </c>
      <c r="H9704" s="1">
        <v>43061</v>
      </c>
      <c r="I9704">
        <v>1028</v>
      </c>
      <c r="J9704" t="s">
        <v>7</v>
      </c>
      <c r="K9704" t="s">
        <v>42</v>
      </c>
      <c r="L9704">
        <v>24.2</v>
      </c>
    </row>
    <row r="9705" spans="1:12" x14ac:dyDescent="0.55000000000000004">
      <c r="A9705" s="24" t="str">
        <f t="shared" si="152"/>
        <v>10279</v>
      </c>
      <c r="B9705" s="24" t="s">
        <v>27</v>
      </c>
      <c r="C9705" s="25">
        <v>43061</v>
      </c>
      <c r="D9705" s="24">
        <f>IFERROR(VLOOKUP(B9705,'2017_GT Roster'!$B$6:$H$21,7, FALSE), "NO MATCH!!!")</f>
        <v>9</v>
      </c>
      <c r="E9705" s="24">
        <f>IFERROR(VLOOKUP(GAME_JUMP_REPORT_CONSOLIDATED!C9705,GAME_INDEX!$A$7:$E$34,5,FALSE), "NO MATCH")</f>
        <v>1027</v>
      </c>
      <c r="F9705" s="24" t="str">
        <f>IFERROR(VLOOKUP(C9705,GAME_INDEX!$A$7:$E$34,4,FALSE), "NO MATCH!!!")</f>
        <v>Miami</v>
      </c>
      <c r="G9705" t="s">
        <v>9682</v>
      </c>
      <c r="H9705" s="1">
        <v>43061</v>
      </c>
      <c r="I9705">
        <v>1029</v>
      </c>
      <c r="J9705" t="s">
        <v>7</v>
      </c>
      <c r="K9705" t="s">
        <v>27</v>
      </c>
      <c r="L9705">
        <v>11</v>
      </c>
    </row>
    <row r="9706" spans="1:12" x14ac:dyDescent="0.55000000000000004">
      <c r="A9706" s="24" t="str">
        <f t="shared" si="152"/>
        <v>102714</v>
      </c>
      <c r="B9706" s="24" t="s">
        <v>10</v>
      </c>
      <c r="C9706" s="25">
        <v>43061</v>
      </c>
      <c r="D9706" s="24">
        <f>IFERROR(VLOOKUP(B9706,'2017_GT Roster'!$B$6:$H$21,7, FALSE), "NO MATCH!!!")</f>
        <v>14</v>
      </c>
      <c r="E9706" s="24">
        <f>IFERROR(VLOOKUP(GAME_JUMP_REPORT_CONSOLIDATED!C9706,GAME_INDEX!$A$7:$E$34,5,FALSE), "NO MATCH")</f>
        <v>1027</v>
      </c>
      <c r="F9706" s="24" t="str">
        <f>IFERROR(VLOOKUP(C9706,GAME_INDEX!$A$7:$E$34,4,FALSE), "NO MATCH!!!")</f>
        <v>Miami</v>
      </c>
      <c r="G9706" t="s">
        <v>9683</v>
      </c>
      <c r="H9706" s="1">
        <v>43061</v>
      </c>
      <c r="I9706">
        <v>1031</v>
      </c>
      <c r="J9706" t="s">
        <v>7</v>
      </c>
      <c r="K9706" t="s">
        <v>10</v>
      </c>
      <c r="L9706">
        <v>20.8</v>
      </c>
    </row>
    <row r="9707" spans="1:12" x14ac:dyDescent="0.55000000000000004">
      <c r="A9707" s="24" t="str">
        <f t="shared" si="152"/>
        <v>10279</v>
      </c>
      <c r="B9707" s="24" t="s">
        <v>27</v>
      </c>
      <c r="C9707" s="25">
        <v>43061</v>
      </c>
      <c r="D9707" s="24">
        <f>IFERROR(VLOOKUP(B9707,'2017_GT Roster'!$B$6:$H$21,7, FALSE), "NO MATCH!!!")</f>
        <v>9</v>
      </c>
      <c r="E9707" s="24">
        <f>IFERROR(VLOOKUP(GAME_JUMP_REPORT_CONSOLIDATED!C9707,GAME_INDEX!$A$7:$E$34,5,FALSE), "NO MATCH")</f>
        <v>1027</v>
      </c>
      <c r="F9707" s="24" t="str">
        <f>IFERROR(VLOOKUP(C9707,GAME_INDEX!$A$7:$E$34,4,FALSE), "NO MATCH!!!")</f>
        <v>Miami</v>
      </c>
      <c r="G9707" t="s">
        <v>9684</v>
      </c>
      <c r="H9707" s="1">
        <v>43061</v>
      </c>
      <c r="I9707">
        <v>1032</v>
      </c>
      <c r="J9707" t="s">
        <v>7</v>
      </c>
      <c r="K9707" t="s">
        <v>27</v>
      </c>
      <c r="L9707">
        <v>10.3</v>
      </c>
    </row>
    <row r="9708" spans="1:12" x14ac:dyDescent="0.55000000000000004">
      <c r="A9708" s="24" t="str">
        <f t="shared" si="152"/>
        <v>102723</v>
      </c>
      <c r="B9708" s="24" t="s">
        <v>19</v>
      </c>
      <c r="C9708" s="25">
        <v>43061</v>
      </c>
      <c r="D9708" s="24">
        <f>IFERROR(VLOOKUP(B9708,'2017_GT Roster'!$B$6:$H$21,7, FALSE), "NO MATCH!!!")</f>
        <v>23</v>
      </c>
      <c r="E9708" s="24">
        <f>IFERROR(VLOOKUP(GAME_JUMP_REPORT_CONSOLIDATED!C9708,GAME_INDEX!$A$7:$E$34,5,FALSE), "NO MATCH")</f>
        <v>1027</v>
      </c>
      <c r="F9708" s="24" t="str">
        <f>IFERROR(VLOOKUP(C9708,GAME_INDEX!$A$7:$E$34,4,FALSE), "NO MATCH!!!")</f>
        <v>Miami</v>
      </c>
      <c r="G9708" t="s">
        <v>9685</v>
      </c>
      <c r="H9708" s="1">
        <v>43061</v>
      </c>
      <c r="I9708">
        <v>1032</v>
      </c>
      <c r="J9708" t="s">
        <v>7</v>
      </c>
      <c r="K9708" t="s">
        <v>19</v>
      </c>
      <c r="L9708">
        <v>21.8</v>
      </c>
    </row>
    <row r="9709" spans="1:12" x14ac:dyDescent="0.55000000000000004">
      <c r="A9709" s="24" t="str">
        <f t="shared" si="152"/>
        <v>10273</v>
      </c>
      <c r="B9709" s="24" t="s">
        <v>3344</v>
      </c>
      <c r="C9709" s="25">
        <v>43061</v>
      </c>
      <c r="D9709" s="24">
        <f>IFERROR(VLOOKUP(B9709,'2017_GT Roster'!$B$6:$H$21,7, FALSE), "NO MATCH!!!")</f>
        <v>3</v>
      </c>
      <c r="E9709" s="24">
        <f>IFERROR(VLOOKUP(GAME_JUMP_REPORT_CONSOLIDATED!C9709,GAME_INDEX!$A$7:$E$34,5,FALSE), "NO MATCH")</f>
        <v>1027</v>
      </c>
      <c r="F9709" s="24" t="str">
        <f>IFERROR(VLOOKUP(C9709,GAME_INDEX!$A$7:$E$34,4,FALSE), "NO MATCH!!!")</f>
        <v>Miami</v>
      </c>
      <c r="G9709" t="s">
        <v>9686</v>
      </c>
      <c r="H9709" s="1">
        <v>43061</v>
      </c>
      <c r="I9709">
        <v>1034</v>
      </c>
      <c r="J9709" t="s">
        <v>7</v>
      </c>
      <c r="K9709" t="s">
        <v>3344</v>
      </c>
      <c r="L9709">
        <v>23.4</v>
      </c>
    </row>
    <row r="9710" spans="1:12" x14ac:dyDescent="0.55000000000000004">
      <c r="A9710" s="24" t="str">
        <f t="shared" si="152"/>
        <v>10279</v>
      </c>
      <c r="B9710" s="24" t="s">
        <v>27</v>
      </c>
      <c r="C9710" s="25">
        <v>43061</v>
      </c>
      <c r="D9710" s="24">
        <f>IFERROR(VLOOKUP(B9710,'2017_GT Roster'!$B$6:$H$21,7, FALSE), "NO MATCH!!!")</f>
        <v>9</v>
      </c>
      <c r="E9710" s="24">
        <f>IFERROR(VLOOKUP(GAME_JUMP_REPORT_CONSOLIDATED!C9710,GAME_INDEX!$A$7:$E$34,5,FALSE), "NO MATCH")</f>
        <v>1027</v>
      </c>
      <c r="F9710" s="24" t="str">
        <f>IFERROR(VLOOKUP(C9710,GAME_INDEX!$A$7:$E$34,4,FALSE), "NO MATCH!!!")</f>
        <v>Miami</v>
      </c>
      <c r="G9710" t="s">
        <v>9687</v>
      </c>
      <c r="H9710" s="1">
        <v>43061</v>
      </c>
      <c r="I9710">
        <v>1035</v>
      </c>
      <c r="J9710" t="s">
        <v>7</v>
      </c>
      <c r="K9710" t="s">
        <v>27</v>
      </c>
      <c r="L9710">
        <v>12.5</v>
      </c>
    </row>
    <row r="9711" spans="1:12" x14ac:dyDescent="0.55000000000000004">
      <c r="A9711" s="24" t="str">
        <f t="shared" si="152"/>
        <v>102733</v>
      </c>
      <c r="B9711" s="24" t="s">
        <v>32</v>
      </c>
      <c r="C9711" s="25">
        <v>43061</v>
      </c>
      <c r="D9711" s="24">
        <f>IFERROR(VLOOKUP(B9711,'2017_GT Roster'!$B$6:$H$21,7, FALSE), "NO MATCH!!!")</f>
        <v>33</v>
      </c>
      <c r="E9711" s="24">
        <f>IFERROR(VLOOKUP(GAME_JUMP_REPORT_CONSOLIDATED!C9711,GAME_INDEX!$A$7:$E$34,5,FALSE), "NO MATCH")</f>
        <v>1027</v>
      </c>
      <c r="F9711" s="24" t="str">
        <f>IFERROR(VLOOKUP(C9711,GAME_INDEX!$A$7:$E$34,4,FALSE), "NO MATCH!!!")</f>
        <v>Miami</v>
      </c>
      <c r="G9711" t="s">
        <v>9688</v>
      </c>
      <c r="H9711" s="1">
        <v>43061</v>
      </c>
      <c r="I9711">
        <v>1046</v>
      </c>
      <c r="J9711" t="s">
        <v>7</v>
      </c>
      <c r="K9711" t="s">
        <v>32</v>
      </c>
      <c r="L9711">
        <v>26.6</v>
      </c>
    </row>
    <row r="9712" spans="1:12" x14ac:dyDescent="0.55000000000000004">
      <c r="A9712" s="24" t="str">
        <f t="shared" si="152"/>
        <v>102711</v>
      </c>
      <c r="B9712" s="24" t="s">
        <v>14</v>
      </c>
      <c r="C9712" s="25">
        <v>43061</v>
      </c>
      <c r="D9712" s="24">
        <f>IFERROR(VLOOKUP(B9712,'2017_GT Roster'!$B$6:$H$21,7, FALSE), "NO MATCH!!!")</f>
        <v>11</v>
      </c>
      <c r="E9712" s="24">
        <f>IFERROR(VLOOKUP(GAME_JUMP_REPORT_CONSOLIDATED!C9712,GAME_INDEX!$A$7:$E$34,5,FALSE), "NO MATCH")</f>
        <v>1027</v>
      </c>
      <c r="F9712" s="24" t="str">
        <f>IFERROR(VLOOKUP(C9712,GAME_INDEX!$A$7:$E$34,4,FALSE), "NO MATCH!!!")</f>
        <v>Miami</v>
      </c>
      <c r="G9712" t="s">
        <v>9689</v>
      </c>
      <c r="H9712" s="1">
        <v>43061</v>
      </c>
      <c r="I9712">
        <v>1050</v>
      </c>
      <c r="J9712" t="s">
        <v>7</v>
      </c>
      <c r="K9712" t="s">
        <v>14</v>
      </c>
      <c r="L9712">
        <v>25.3</v>
      </c>
    </row>
    <row r="9713" spans="1:12" x14ac:dyDescent="0.55000000000000004">
      <c r="A9713" s="24" t="str">
        <f t="shared" si="152"/>
        <v>102797</v>
      </c>
      <c r="B9713" s="24" t="s">
        <v>42</v>
      </c>
      <c r="C9713" s="25">
        <v>43061</v>
      </c>
      <c r="D9713" s="24">
        <f>IFERROR(VLOOKUP(B9713,'2017_GT Roster'!$B$6:$H$21,7, FALSE), "NO MATCH!!!")</f>
        <v>97</v>
      </c>
      <c r="E9713" s="24">
        <f>IFERROR(VLOOKUP(GAME_JUMP_REPORT_CONSOLIDATED!C9713,GAME_INDEX!$A$7:$E$34,5,FALSE), "NO MATCH")</f>
        <v>1027</v>
      </c>
      <c r="F9713" s="24" t="str">
        <f>IFERROR(VLOOKUP(C9713,GAME_INDEX!$A$7:$E$34,4,FALSE), "NO MATCH!!!")</f>
        <v>Miami</v>
      </c>
      <c r="G9713" t="s">
        <v>9690</v>
      </c>
      <c r="H9713" s="1">
        <v>43061</v>
      </c>
      <c r="I9713">
        <v>1051</v>
      </c>
      <c r="J9713" t="s">
        <v>7</v>
      </c>
      <c r="K9713" t="s">
        <v>42</v>
      </c>
      <c r="L9713">
        <v>22.9</v>
      </c>
    </row>
    <row r="9714" spans="1:12" x14ac:dyDescent="0.55000000000000004">
      <c r="A9714" s="24" t="str">
        <f t="shared" si="152"/>
        <v>10274</v>
      </c>
      <c r="B9714" s="24" t="s">
        <v>3262</v>
      </c>
      <c r="C9714" s="25">
        <v>43061</v>
      </c>
      <c r="D9714" s="24">
        <f>IFERROR(VLOOKUP(B9714,'2017_GT Roster'!$B$6:$H$21,7, FALSE), "NO MATCH!!!")</f>
        <v>4</v>
      </c>
      <c r="E9714" s="24">
        <f>IFERROR(VLOOKUP(GAME_JUMP_REPORT_CONSOLIDATED!C9714,GAME_INDEX!$A$7:$E$34,5,FALSE), "NO MATCH")</f>
        <v>1027</v>
      </c>
      <c r="F9714" s="24" t="str">
        <f>IFERROR(VLOOKUP(C9714,GAME_INDEX!$A$7:$E$34,4,FALSE), "NO MATCH!!!")</f>
        <v>Miami</v>
      </c>
      <c r="G9714" t="s">
        <v>9691</v>
      </c>
      <c r="H9714" s="1">
        <v>43061</v>
      </c>
      <c r="I9714">
        <v>1053</v>
      </c>
      <c r="J9714" t="s">
        <v>7</v>
      </c>
      <c r="K9714" t="s">
        <v>3262</v>
      </c>
      <c r="L9714">
        <v>27.5</v>
      </c>
    </row>
    <row r="9715" spans="1:12" x14ac:dyDescent="0.55000000000000004">
      <c r="A9715" s="24" t="str">
        <f t="shared" si="152"/>
        <v>102712</v>
      </c>
      <c r="B9715" s="24" t="s">
        <v>10639</v>
      </c>
      <c r="C9715" s="25">
        <v>43061</v>
      </c>
      <c r="D9715" s="24">
        <f>IFERROR(VLOOKUP(B9715,'2017_GT Roster'!$B$6:$H$21,7, FALSE), "NO MATCH!!!")</f>
        <v>12</v>
      </c>
      <c r="E9715" s="24">
        <f>IFERROR(VLOOKUP(GAME_JUMP_REPORT_CONSOLIDATED!C9715,GAME_INDEX!$A$7:$E$34,5,FALSE), "NO MATCH")</f>
        <v>1027</v>
      </c>
      <c r="F9715" s="24" t="str">
        <f>IFERROR(VLOOKUP(C9715,GAME_INDEX!$A$7:$E$34,4,FALSE), "NO MATCH!!!")</f>
        <v>Miami</v>
      </c>
      <c r="G9715" t="s">
        <v>9692</v>
      </c>
      <c r="H9715" s="1">
        <v>43061</v>
      </c>
      <c r="I9715">
        <v>1055</v>
      </c>
      <c r="J9715" t="s">
        <v>7</v>
      </c>
      <c r="K9715" t="s">
        <v>12</v>
      </c>
      <c r="L9715">
        <v>9.6</v>
      </c>
    </row>
    <row r="9716" spans="1:12" x14ac:dyDescent="0.55000000000000004">
      <c r="A9716" s="24" t="str">
        <f t="shared" si="152"/>
        <v>10271</v>
      </c>
      <c r="B9716" s="24" t="s">
        <v>3254</v>
      </c>
      <c r="C9716" s="25">
        <v>43061</v>
      </c>
      <c r="D9716" s="24">
        <f>IFERROR(VLOOKUP(B9716,'2017_GT Roster'!$B$6:$H$21,7, FALSE), "NO MATCH!!!")</f>
        <v>1</v>
      </c>
      <c r="E9716" s="24">
        <f>IFERROR(VLOOKUP(GAME_JUMP_REPORT_CONSOLIDATED!C9716,GAME_INDEX!$A$7:$E$34,5,FALSE), "NO MATCH")</f>
        <v>1027</v>
      </c>
      <c r="F9716" s="24" t="str">
        <f>IFERROR(VLOOKUP(C9716,GAME_INDEX!$A$7:$E$34,4,FALSE), "NO MATCH!!!")</f>
        <v>Miami</v>
      </c>
      <c r="G9716" t="s">
        <v>9693</v>
      </c>
      <c r="H9716" s="1">
        <v>43061</v>
      </c>
      <c r="I9716">
        <v>1057</v>
      </c>
      <c r="J9716" t="s">
        <v>7</v>
      </c>
      <c r="K9716" t="s">
        <v>3254</v>
      </c>
      <c r="L9716">
        <v>21.8</v>
      </c>
    </row>
    <row r="9717" spans="1:12" x14ac:dyDescent="0.55000000000000004">
      <c r="A9717" s="24" t="str">
        <f t="shared" si="152"/>
        <v>102712</v>
      </c>
      <c r="B9717" s="24" t="s">
        <v>10639</v>
      </c>
      <c r="C9717" s="25">
        <v>43061</v>
      </c>
      <c r="D9717" s="24">
        <f>IFERROR(VLOOKUP(B9717,'2017_GT Roster'!$B$6:$H$21,7, FALSE), "NO MATCH!!!")</f>
        <v>12</v>
      </c>
      <c r="E9717" s="24">
        <f>IFERROR(VLOOKUP(GAME_JUMP_REPORT_CONSOLIDATED!C9717,GAME_INDEX!$A$7:$E$34,5,FALSE), "NO MATCH")</f>
        <v>1027</v>
      </c>
      <c r="F9717" s="24" t="str">
        <f>IFERROR(VLOOKUP(C9717,GAME_INDEX!$A$7:$E$34,4,FALSE), "NO MATCH!!!")</f>
        <v>Miami</v>
      </c>
      <c r="G9717" t="s">
        <v>9694</v>
      </c>
      <c r="H9717" s="1">
        <v>43061</v>
      </c>
      <c r="I9717">
        <v>1058</v>
      </c>
      <c r="J9717" t="s">
        <v>7</v>
      </c>
      <c r="K9717" t="s">
        <v>12</v>
      </c>
      <c r="L9717">
        <v>11.8</v>
      </c>
    </row>
    <row r="9718" spans="1:12" x14ac:dyDescent="0.55000000000000004">
      <c r="A9718" s="24" t="str">
        <f t="shared" si="152"/>
        <v>10273</v>
      </c>
      <c r="B9718" s="24" t="s">
        <v>3344</v>
      </c>
      <c r="C9718" s="25">
        <v>43061</v>
      </c>
      <c r="D9718" s="24">
        <f>IFERROR(VLOOKUP(B9718,'2017_GT Roster'!$B$6:$H$21,7, FALSE), "NO MATCH!!!")</f>
        <v>3</v>
      </c>
      <c r="E9718" s="24">
        <f>IFERROR(VLOOKUP(GAME_JUMP_REPORT_CONSOLIDATED!C9718,GAME_INDEX!$A$7:$E$34,5,FALSE), "NO MATCH")</f>
        <v>1027</v>
      </c>
      <c r="F9718" s="24" t="str">
        <f>IFERROR(VLOOKUP(C9718,GAME_INDEX!$A$7:$E$34,4,FALSE), "NO MATCH!!!")</f>
        <v>Miami</v>
      </c>
      <c r="G9718" t="s">
        <v>9695</v>
      </c>
      <c r="H9718" s="1">
        <v>43061</v>
      </c>
      <c r="I9718">
        <v>1058</v>
      </c>
      <c r="J9718" t="s">
        <v>7</v>
      </c>
      <c r="K9718" t="s">
        <v>3344</v>
      </c>
      <c r="L9718">
        <v>25.2</v>
      </c>
    </row>
    <row r="9719" spans="1:12" x14ac:dyDescent="0.55000000000000004">
      <c r="A9719" s="24" t="str">
        <f t="shared" si="152"/>
        <v>102712</v>
      </c>
      <c r="B9719" s="24" t="s">
        <v>10639</v>
      </c>
      <c r="C9719" s="25">
        <v>43061</v>
      </c>
      <c r="D9719" s="24">
        <f>IFERROR(VLOOKUP(B9719,'2017_GT Roster'!$B$6:$H$21,7, FALSE), "NO MATCH!!!")</f>
        <v>12</v>
      </c>
      <c r="E9719" s="24">
        <f>IFERROR(VLOOKUP(GAME_JUMP_REPORT_CONSOLIDATED!C9719,GAME_INDEX!$A$7:$E$34,5,FALSE), "NO MATCH")</f>
        <v>1027</v>
      </c>
      <c r="F9719" s="24" t="str">
        <f>IFERROR(VLOOKUP(C9719,GAME_INDEX!$A$7:$E$34,4,FALSE), "NO MATCH!!!")</f>
        <v>Miami</v>
      </c>
      <c r="G9719" t="s">
        <v>9696</v>
      </c>
      <c r="H9719" s="1">
        <v>43061</v>
      </c>
      <c r="I9719">
        <v>1061</v>
      </c>
      <c r="J9719" t="s">
        <v>7</v>
      </c>
      <c r="K9719" t="s">
        <v>12</v>
      </c>
      <c r="L9719">
        <v>11.1</v>
      </c>
    </row>
    <row r="9720" spans="1:12" x14ac:dyDescent="0.55000000000000004">
      <c r="A9720" s="24" t="str">
        <f t="shared" si="152"/>
        <v>102714</v>
      </c>
      <c r="B9720" s="24" t="s">
        <v>10</v>
      </c>
      <c r="C9720" s="25">
        <v>43061</v>
      </c>
      <c r="D9720" s="24">
        <f>IFERROR(VLOOKUP(B9720,'2017_GT Roster'!$B$6:$H$21,7, FALSE), "NO MATCH!!!")</f>
        <v>14</v>
      </c>
      <c r="E9720" s="24">
        <f>IFERROR(VLOOKUP(GAME_JUMP_REPORT_CONSOLIDATED!C9720,GAME_INDEX!$A$7:$E$34,5,FALSE), "NO MATCH")</f>
        <v>1027</v>
      </c>
      <c r="F9720" s="24" t="str">
        <f>IFERROR(VLOOKUP(C9720,GAME_INDEX!$A$7:$E$34,4,FALSE), "NO MATCH!!!")</f>
        <v>Miami</v>
      </c>
      <c r="G9720" t="s">
        <v>9697</v>
      </c>
      <c r="H9720" s="1">
        <v>43061</v>
      </c>
      <c r="I9720">
        <v>1065</v>
      </c>
      <c r="J9720" t="s">
        <v>7</v>
      </c>
      <c r="K9720" t="s">
        <v>10</v>
      </c>
      <c r="L9720">
        <v>18.100000000000001</v>
      </c>
    </row>
    <row r="9721" spans="1:12" x14ac:dyDescent="0.55000000000000004">
      <c r="A9721" s="24" t="str">
        <f t="shared" si="152"/>
        <v>10279</v>
      </c>
      <c r="B9721" s="24" t="s">
        <v>27</v>
      </c>
      <c r="C9721" s="25">
        <v>43061</v>
      </c>
      <c r="D9721" s="24">
        <f>IFERROR(VLOOKUP(B9721,'2017_GT Roster'!$B$6:$H$21,7, FALSE), "NO MATCH!!!")</f>
        <v>9</v>
      </c>
      <c r="E9721" s="24">
        <f>IFERROR(VLOOKUP(GAME_JUMP_REPORT_CONSOLIDATED!C9721,GAME_INDEX!$A$7:$E$34,5,FALSE), "NO MATCH")</f>
        <v>1027</v>
      </c>
      <c r="F9721" s="24" t="str">
        <f>IFERROR(VLOOKUP(C9721,GAME_INDEX!$A$7:$E$34,4,FALSE), "NO MATCH!!!")</f>
        <v>Miami</v>
      </c>
      <c r="G9721" t="s">
        <v>9698</v>
      </c>
      <c r="H9721" s="1">
        <v>43061</v>
      </c>
      <c r="I9721">
        <v>1065</v>
      </c>
      <c r="J9721" t="s">
        <v>7</v>
      </c>
      <c r="K9721" t="s">
        <v>27</v>
      </c>
      <c r="L9721">
        <v>10.3</v>
      </c>
    </row>
    <row r="9722" spans="1:12" x14ac:dyDescent="0.55000000000000004">
      <c r="A9722" s="24" t="str">
        <f t="shared" si="152"/>
        <v>102723</v>
      </c>
      <c r="B9722" s="24" t="s">
        <v>19</v>
      </c>
      <c r="C9722" s="25">
        <v>43061</v>
      </c>
      <c r="D9722" s="24">
        <f>IFERROR(VLOOKUP(B9722,'2017_GT Roster'!$B$6:$H$21,7, FALSE), "NO MATCH!!!")</f>
        <v>23</v>
      </c>
      <c r="E9722" s="24">
        <f>IFERROR(VLOOKUP(GAME_JUMP_REPORT_CONSOLIDATED!C9722,GAME_INDEX!$A$7:$E$34,5,FALSE), "NO MATCH")</f>
        <v>1027</v>
      </c>
      <c r="F9722" s="24" t="str">
        <f>IFERROR(VLOOKUP(C9722,GAME_INDEX!$A$7:$E$34,4,FALSE), "NO MATCH!!!")</f>
        <v>Miami</v>
      </c>
      <c r="G9722" t="s">
        <v>9699</v>
      </c>
      <c r="H9722" s="1">
        <v>43061</v>
      </c>
      <c r="I9722">
        <v>1066</v>
      </c>
      <c r="J9722" t="s">
        <v>7</v>
      </c>
      <c r="K9722" t="s">
        <v>19</v>
      </c>
      <c r="L9722">
        <v>16.399999999999999</v>
      </c>
    </row>
    <row r="9723" spans="1:12" x14ac:dyDescent="0.55000000000000004">
      <c r="A9723" s="24" t="str">
        <f t="shared" si="152"/>
        <v>10273</v>
      </c>
      <c r="B9723" s="24" t="s">
        <v>3344</v>
      </c>
      <c r="C9723" s="25">
        <v>43061</v>
      </c>
      <c r="D9723" s="24">
        <f>IFERROR(VLOOKUP(B9723,'2017_GT Roster'!$B$6:$H$21,7, FALSE), "NO MATCH!!!")</f>
        <v>3</v>
      </c>
      <c r="E9723" s="24">
        <f>IFERROR(VLOOKUP(GAME_JUMP_REPORT_CONSOLIDATED!C9723,GAME_INDEX!$A$7:$E$34,5,FALSE), "NO MATCH")</f>
        <v>1027</v>
      </c>
      <c r="F9723" s="24" t="str">
        <f>IFERROR(VLOOKUP(C9723,GAME_INDEX!$A$7:$E$34,4,FALSE), "NO MATCH!!!")</f>
        <v>Miami</v>
      </c>
      <c r="G9723" t="s">
        <v>9700</v>
      </c>
      <c r="H9723" s="1">
        <v>43061</v>
      </c>
      <c r="I9723">
        <v>1067</v>
      </c>
      <c r="J9723" t="s">
        <v>7</v>
      </c>
      <c r="K9723" t="s">
        <v>3344</v>
      </c>
      <c r="L9723">
        <v>23.6</v>
      </c>
    </row>
    <row r="9724" spans="1:12" x14ac:dyDescent="0.55000000000000004">
      <c r="A9724" s="24" t="str">
        <f t="shared" si="152"/>
        <v>10279</v>
      </c>
      <c r="B9724" s="24" t="s">
        <v>27</v>
      </c>
      <c r="C9724" s="25">
        <v>43061</v>
      </c>
      <c r="D9724" s="24">
        <f>IFERROR(VLOOKUP(B9724,'2017_GT Roster'!$B$6:$H$21,7, FALSE), "NO MATCH!!!")</f>
        <v>9</v>
      </c>
      <c r="E9724" s="24">
        <f>IFERROR(VLOOKUP(GAME_JUMP_REPORT_CONSOLIDATED!C9724,GAME_INDEX!$A$7:$E$34,5,FALSE), "NO MATCH")</f>
        <v>1027</v>
      </c>
      <c r="F9724" s="24" t="str">
        <f>IFERROR(VLOOKUP(C9724,GAME_INDEX!$A$7:$E$34,4,FALSE), "NO MATCH!!!")</f>
        <v>Miami</v>
      </c>
      <c r="G9724" t="s">
        <v>9701</v>
      </c>
      <c r="H9724" s="1">
        <v>43061</v>
      </c>
      <c r="I9724">
        <v>1075</v>
      </c>
      <c r="J9724" t="s">
        <v>7</v>
      </c>
      <c r="K9724" t="s">
        <v>27</v>
      </c>
      <c r="L9724">
        <v>12.3</v>
      </c>
    </row>
    <row r="9725" spans="1:12" x14ac:dyDescent="0.55000000000000004">
      <c r="A9725" s="24" t="str">
        <f t="shared" si="152"/>
        <v>10279</v>
      </c>
      <c r="B9725" s="24" t="s">
        <v>27</v>
      </c>
      <c r="C9725" s="25">
        <v>43061</v>
      </c>
      <c r="D9725" s="24">
        <f>IFERROR(VLOOKUP(B9725,'2017_GT Roster'!$B$6:$H$21,7, FALSE), "NO MATCH!!!")</f>
        <v>9</v>
      </c>
      <c r="E9725" s="24">
        <f>IFERROR(VLOOKUP(GAME_JUMP_REPORT_CONSOLIDATED!C9725,GAME_INDEX!$A$7:$E$34,5,FALSE), "NO MATCH")</f>
        <v>1027</v>
      </c>
      <c r="F9725" s="24" t="str">
        <f>IFERROR(VLOOKUP(C9725,GAME_INDEX!$A$7:$E$34,4,FALSE), "NO MATCH!!!")</f>
        <v>Miami</v>
      </c>
      <c r="G9725" t="s">
        <v>9702</v>
      </c>
      <c r="H9725" s="1">
        <v>43061</v>
      </c>
      <c r="I9725">
        <v>1078</v>
      </c>
      <c r="J9725" t="s">
        <v>7</v>
      </c>
      <c r="K9725" t="s">
        <v>27</v>
      </c>
      <c r="L9725">
        <v>12.3</v>
      </c>
    </row>
    <row r="9726" spans="1:12" x14ac:dyDescent="0.55000000000000004">
      <c r="A9726" s="24" t="str">
        <f t="shared" si="152"/>
        <v>102733</v>
      </c>
      <c r="B9726" s="24" t="s">
        <v>32</v>
      </c>
      <c r="C9726" s="25">
        <v>43061</v>
      </c>
      <c r="D9726" s="24">
        <f>IFERROR(VLOOKUP(B9726,'2017_GT Roster'!$B$6:$H$21,7, FALSE), "NO MATCH!!!")</f>
        <v>33</v>
      </c>
      <c r="E9726" s="24">
        <f>IFERROR(VLOOKUP(GAME_JUMP_REPORT_CONSOLIDATED!C9726,GAME_INDEX!$A$7:$E$34,5,FALSE), "NO MATCH")</f>
        <v>1027</v>
      </c>
      <c r="F9726" s="24" t="str">
        <f>IFERROR(VLOOKUP(C9726,GAME_INDEX!$A$7:$E$34,4,FALSE), "NO MATCH!!!")</f>
        <v>Miami</v>
      </c>
      <c r="G9726" t="s">
        <v>9703</v>
      </c>
      <c r="H9726" s="1">
        <v>43061</v>
      </c>
      <c r="I9726">
        <v>1079</v>
      </c>
      <c r="J9726" t="s">
        <v>7</v>
      </c>
      <c r="K9726" t="s">
        <v>32</v>
      </c>
      <c r="L9726">
        <v>27.2</v>
      </c>
    </row>
    <row r="9727" spans="1:12" x14ac:dyDescent="0.55000000000000004">
      <c r="A9727" s="24" t="str">
        <f t="shared" si="152"/>
        <v>10279</v>
      </c>
      <c r="B9727" s="24" t="s">
        <v>27</v>
      </c>
      <c r="C9727" s="25">
        <v>43061</v>
      </c>
      <c r="D9727" s="24">
        <f>IFERROR(VLOOKUP(B9727,'2017_GT Roster'!$B$6:$H$21,7, FALSE), "NO MATCH!!!")</f>
        <v>9</v>
      </c>
      <c r="E9727" s="24">
        <f>IFERROR(VLOOKUP(GAME_JUMP_REPORT_CONSOLIDATED!C9727,GAME_INDEX!$A$7:$E$34,5,FALSE), "NO MATCH")</f>
        <v>1027</v>
      </c>
      <c r="F9727" s="24" t="str">
        <f>IFERROR(VLOOKUP(C9727,GAME_INDEX!$A$7:$E$34,4,FALSE), "NO MATCH!!!")</f>
        <v>Miami</v>
      </c>
      <c r="G9727" t="s">
        <v>9704</v>
      </c>
      <c r="H9727" s="1">
        <v>43061</v>
      </c>
      <c r="I9727">
        <v>1082</v>
      </c>
      <c r="J9727" t="s">
        <v>7</v>
      </c>
      <c r="K9727" t="s">
        <v>27</v>
      </c>
      <c r="L9727">
        <v>10.4</v>
      </c>
    </row>
    <row r="9728" spans="1:12" x14ac:dyDescent="0.55000000000000004">
      <c r="A9728" s="24" t="str">
        <f t="shared" si="152"/>
        <v>102711</v>
      </c>
      <c r="B9728" s="24" t="s">
        <v>14</v>
      </c>
      <c r="C9728" s="25">
        <v>43061</v>
      </c>
      <c r="D9728" s="24">
        <f>IFERROR(VLOOKUP(B9728,'2017_GT Roster'!$B$6:$H$21,7, FALSE), "NO MATCH!!!")</f>
        <v>11</v>
      </c>
      <c r="E9728" s="24">
        <f>IFERROR(VLOOKUP(GAME_JUMP_REPORT_CONSOLIDATED!C9728,GAME_INDEX!$A$7:$E$34,5,FALSE), "NO MATCH")</f>
        <v>1027</v>
      </c>
      <c r="F9728" s="24" t="str">
        <f>IFERROR(VLOOKUP(C9728,GAME_INDEX!$A$7:$E$34,4,FALSE), "NO MATCH!!!")</f>
        <v>Miami</v>
      </c>
      <c r="G9728" t="s">
        <v>9705</v>
      </c>
      <c r="H9728" s="1">
        <v>43061</v>
      </c>
      <c r="I9728">
        <v>1082</v>
      </c>
      <c r="J9728" t="s">
        <v>7</v>
      </c>
      <c r="K9728" t="s">
        <v>14</v>
      </c>
      <c r="L9728">
        <v>25.3</v>
      </c>
    </row>
    <row r="9729" spans="1:12" x14ac:dyDescent="0.55000000000000004">
      <c r="A9729" s="24" t="str">
        <f t="shared" si="152"/>
        <v>10274</v>
      </c>
      <c r="B9729" s="24" t="s">
        <v>3262</v>
      </c>
      <c r="C9729" s="25">
        <v>43061</v>
      </c>
      <c r="D9729" s="24">
        <f>IFERROR(VLOOKUP(B9729,'2017_GT Roster'!$B$6:$H$21,7, FALSE), "NO MATCH!!!")</f>
        <v>4</v>
      </c>
      <c r="E9729" s="24">
        <f>IFERROR(VLOOKUP(GAME_JUMP_REPORT_CONSOLIDATED!C9729,GAME_INDEX!$A$7:$E$34,5,FALSE), "NO MATCH")</f>
        <v>1027</v>
      </c>
      <c r="F9729" s="24" t="str">
        <f>IFERROR(VLOOKUP(C9729,GAME_INDEX!$A$7:$E$34,4,FALSE), "NO MATCH!!!")</f>
        <v>Miami</v>
      </c>
      <c r="G9729" t="s">
        <v>9706</v>
      </c>
      <c r="H9729" s="1">
        <v>43061</v>
      </c>
      <c r="I9729">
        <v>1085</v>
      </c>
      <c r="J9729" t="s">
        <v>7</v>
      </c>
      <c r="K9729" t="s">
        <v>3262</v>
      </c>
      <c r="L9729">
        <v>26.1</v>
      </c>
    </row>
    <row r="9730" spans="1:12" x14ac:dyDescent="0.55000000000000004">
      <c r="A9730" s="24" t="str">
        <f t="shared" si="152"/>
        <v>10279</v>
      </c>
      <c r="B9730" s="24" t="s">
        <v>27</v>
      </c>
      <c r="C9730" s="25">
        <v>43061</v>
      </c>
      <c r="D9730" s="24">
        <f>IFERROR(VLOOKUP(B9730,'2017_GT Roster'!$B$6:$H$21,7, FALSE), "NO MATCH!!!")</f>
        <v>9</v>
      </c>
      <c r="E9730" s="24">
        <f>IFERROR(VLOOKUP(GAME_JUMP_REPORT_CONSOLIDATED!C9730,GAME_INDEX!$A$7:$E$34,5,FALSE), "NO MATCH")</f>
        <v>1027</v>
      </c>
      <c r="F9730" s="24" t="str">
        <f>IFERROR(VLOOKUP(C9730,GAME_INDEX!$A$7:$E$34,4,FALSE), "NO MATCH!!!")</f>
        <v>Miami</v>
      </c>
      <c r="G9730" t="s">
        <v>9707</v>
      </c>
      <c r="H9730" s="1">
        <v>43061</v>
      </c>
      <c r="I9730">
        <v>1085</v>
      </c>
      <c r="J9730" t="s">
        <v>7</v>
      </c>
      <c r="K9730" t="s">
        <v>27</v>
      </c>
      <c r="L9730">
        <v>10.7</v>
      </c>
    </row>
    <row r="9731" spans="1:12" x14ac:dyDescent="0.55000000000000004">
      <c r="A9731" s="24" t="str">
        <f t="shared" si="152"/>
        <v>10279</v>
      </c>
      <c r="B9731" s="24" t="s">
        <v>27</v>
      </c>
      <c r="C9731" s="25">
        <v>43061</v>
      </c>
      <c r="D9731" s="24">
        <f>IFERROR(VLOOKUP(B9731,'2017_GT Roster'!$B$6:$H$21,7, FALSE), "NO MATCH!!!")</f>
        <v>9</v>
      </c>
      <c r="E9731" s="24">
        <f>IFERROR(VLOOKUP(GAME_JUMP_REPORT_CONSOLIDATED!C9731,GAME_INDEX!$A$7:$E$34,5,FALSE), "NO MATCH")</f>
        <v>1027</v>
      </c>
      <c r="F9731" s="24" t="str">
        <f>IFERROR(VLOOKUP(C9731,GAME_INDEX!$A$7:$E$34,4,FALSE), "NO MATCH!!!")</f>
        <v>Miami</v>
      </c>
      <c r="G9731" t="s">
        <v>9708</v>
      </c>
      <c r="H9731" s="1">
        <v>43061</v>
      </c>
      <c r="I9731">
        <v>1088</v>
      </c>
      <c r="J9731" t="s">
        <v>7</v>
      </c>
      <c r="K9731" t="s">
        <v>27</v>
      </c>
      <c r="L9731">
        <v>12</v>
      </c>
    </row>
    <row r="9732" spans="1:12" x14ac:dyDescent="0.55000000000000004">
      <c r="A9732" s="24" t="str">
        <f t="shared" si="152"/>
        <v>10271</v>
      </c>
      <c r="B9732" s="24" t="s">
        <v>3254</v>
      </c>
      <c r="C9732" s="25">
        <v>43061</v>
      </c>
      <c r="D9732" s="24">
        <f>IFERROR(VLOOKUP(B9732,'2017_GT Roster'!$B$6:$H$21,7, FALSE), "NO MATCH!!!")</f>
        <v>1</v>
      </c>
      <c r="E9732" s="24">
        <f>IFERROR(VLOOKUP(GAME_JUMP_REPORT_CONSOLIDATED!C9732,GAME_INDEX!$A$7:$E$34,5,FALSE), "NO MATCH")</f>
        <v>1027</v>
      </c>
      <c r="F9732" s="24" t="str">
        <f>IFERROR(VLOOKUP(C9732,GAME_INDEX!$A$7:$E$34,4,FALSE), "NO MATCH!!!")</f>
        <v>Miami</v>
      </c>
      <c r="G9732" t="s">
        <v>9709</v>
      </c>
      <c r="H9732" s="1">
        <v>43061</v>
      </c>
      <c r="I9732">
        <v>1089</v>
      </c>
      <c r="J9732" t="s">
        <v>7</v>
      </c>
      <c r="K9732" t="s">
        <v>3254</v>
      </c>
      <c r="L9732">
        <v>22</v>
      </c>
    </row>
    <row r="9733" spans="1:12" x14ac:dyDescent="0.55000000000000004">
      <c r="A9733" s="24" t="str">
        <f t="shared" si="152"/>
        <v>10273</v>
      </c>
      <c r="B9733" s="24" t="s">
        <v>3344</v>
      </c>
      <c r="C9733" s="25">
        <v>43061</v>
      </c>
      <c r="D9733" s="24">
        <f>IFERROR(VLOOKUP(B9733,'2017_GT Roster'!$B$6:$H$21,7, FALSE), "NO MATCH!!!")</f>
        <v>3</v>
      </c>
      <c r="E9733" s="24">
        <f>IFERROR(VLOOKUP(GAME_JUMP_REPORT_CONSOLIDATED!C9733,GAME_INDEX!$A$7:$E$34,5,FALSE), "NO MATCH")</f>
        <v>1027</v>
      </c>
      <c r="F9733" s="24" t="str">
        <f>IFERROR(VLOOKUP(C9733,GAME_INDEX!$A$7:$E$34,4,FALSE), "NO MATCH!!!")</f>
        <v>Miami</v>
      </c>
      <c r="G9733" t="s">
        <v>9710</v>
      </c>
      <c r="H9733" s="1">
        <v>43061</v>
      </c>
      <c r="I9733">
        <v>1090</v>
      </c>
      <c r="J9733" t="s">
        <v>7</v>
      </c>
      <c r="K9733" t="s">
        <v>3344</v>
      </c>
      <c r="L9733">
        <v>24.9</v>
      </c>
    </row>
    <row r="9734" spans="1:12" x14ac:dyDescent="0.55000000000000004">
      <c r="A9734" s="24" t="str">
        <f t="shared" si="152"/>
        <v>102733</v>
      </c>
      <c r="B9734" s="24" t="s">
        <v>32</v>
      </c>
      <c r="C9734" s="25">
        <v>43061</v>
      </c>
      <c r="D9734" s="24">
        <f>IFERROR(VLOOKUP(B9734,'2017_GT Roster'!$B$6:$H$21,7, FALSE), "NO MATCH!!!")</f>
        <v>33</v>
      </c>
      <c r="E9734" s="24">
        <f>IFERROR(VLOOKUP(GAME_JUMP_REPORT_CONSOLIDATED!C9734,GAME_INDEX!$A$7:$E$34,5,FALSE), "NO MATCH")</f>
        <v>1027</v>
      </c>
      <c r="F9734" s="24" t="str">
        <f>IFERROR(VLOOKUP(C9734,GAME_INDEX!$A$7:$E$34,4,FALSE), "NO MATCH!!!")</f>
        <v>Miami</v>
      </c>
      <c r="G9734" t="s">
        <v>9711</v>
      </c>
      <c r="H9734" s="1">
        <v>43061</v>
      </c>
      <c r="I9734">
        <v>1099</v>
      </c>
      <c r="J9734" t="s">
        <v>7</v>
      </c>
      <c r="K9734" t="s">
        <v>32</v>
      </c>
      <c r="L9734">
        <v>24.6</v>
      </c>
    </row>
    <row r="9735" spans="1:12" x14ac:dyDescent="0.55000000000000004">
      <c r="A9735" s="24" t="str">
        <f t="shared" si="152"/>
        <v>102712</v>
      </c>
      <c r="B9735" s="24" t="s">
        <v>10639</v>
      </c>
      <c r="C9735" s="25">
        <v>43061</v>
      </c>
      <c r="D9735" s="24">
        <f>IFERROR(VLOOKUP(B9735,'2017_GT Roster'!$B$6:$H$21,7, FALSE), "NO MATCH!!!")</f>
        <v>12</v>
      </c>
      <c r="E9735" s="24">
        <f>IFERROR(VLOOKUP(GAME_JUMP_REPORT_CONSOLIDATED!C9735,GAME_INDEX!$A$7:$E$34,5,FALSE), "NO MATCH")</f>
        <v>1027</v>
      </c>
      <c r="F9735" s="24" t="str">
        <f>IFERROR(VLOOKUP(C9735,GAME_INDEX!$A$7:$E$34,4,FALSE), "NO MATCH!!!")</f>
        <v>Miami</v>
      </c>
      <c r="G9735" t="s">
        <v>9712</v>
      </c>
      <c r="H9735" s="1">
        <v>43061</v>
      </c>
      <c r="I9735">
        <v>1106</v>
      </c>
      <c r="J9735" t="s">
        <v>7</v>
      </c>
      <c r="K9735" t="s">
        <v>12</v>
      </c>
      <c r="L9735">
        <v>6.9</v>
      </c>
    </row>
    <row r="9736" spans="1:12" x14ac:dyDescent="0.55000000000000004">
      <c r="A9736" s="24" t="str">
        <f t="shared" si="152"/>
        <v>102711</v>
      </c>
      <c r="B9736" s="24" t="s">
        <v>14</v>
      </c>
      <c r="C9736" s="25">
        <v>43061</v>
      </c>
      <c r="D9736" s="24">
        <f>IFERROR(VLOOKUP(B9736,'2017_GT Roster'!$B$6:$H$21,7, FALSE), "NO MATCH!!!")</f>
        <v>11</v>
      </c>
      <c r="E9736" s="24">
        <f>IFERROR(VLOOKUP(GAME_JUMP_REPORT_CONSOLIDATED!C9736,GAME_INDEX!$A$7:$E$34,5,FALSE), "NO MATCH")</f>
        <v>1027</v>
      </c>
      <c r="F9736" s="24" t="str">
        <f>IFERROR(VLOOKUP(C9736,GAME_INDEX!$A$7:$E$34,4,FALSE), "NO MATCH!!!")</f>
        <v>Miami</v>
      </c>
      <c r="G9736" t="s">
        <v>9713</v>
      </c>
      <c r="H9736" s="1">
        <v>43061</v>
      </c>
      <c r="I9736">
        <v>1131</v>
      </c>
      <c r="J9736" t="s">
        <v>7</v>
      </c>
      <c r="K9736" t="s">
        <v>14</v>
      </c>
      <c r="L9736">
        <v>15.2</v>
      </c>
    </row>
    <row r="9737" spans="1:12" x14ac:dyDescent="0.55000000000000004">
      <c r="A9737" s="24" t="str">
        <f t="shared" si="152"/>
        <v>10279</v>
      </c>
      <c r="B9737" s="24" t="s">
        <v>27</v>
      </c>
      <c r="C9737" s="25">
        <v>43061</v>
      </c>
      <c r="D9737" s="24">
        <f>IFERROR(VLOOKUP(B9737,'2017_GT Roster'!$B$6:$H$21,7, FALSE), "NO MATCH!!!")</f>
        <v>9</v>
      </c>
      <c r="E9737" s="24">
        <f>IFERROR(VLOOKUP(GAME_JUMP_REPORT_CONSOLIDATED!C9737,GAME_INDEX!$A$7:$E$34,5,FALSE), "NO MATCH")</f>
        <v>1027</v>
      </c>
      <c r="F9737" s="24" t="str">
        <f>IFERROR(VLOOKUP(C9737,GAME_INDEX!$A$7:$E$34,4,FALSE), "NO MATCH!!!")</f>
        <v>Miami</v>
      </c>
      <c r="G9737" t="s">
        <v>9714</v>
      </c>
      <c r="H9737" s="1">
        <v>43061</v>
      </c>
      <c r="I9737">
        <v>1305</v>
      </c>
      <c r="J9737" t="s">
        <v>7</v>
      </c>
      <c r="K9737" t="s">
        <v>27</v>
      </c>
      <c r="L9737">
        <v>13.4</v>
      </c>
    </row>
    <row r="9738" spans="1:12" x14ac:dyDescent="0.55000000000000004">
      <c r="A9738" s="24" t="str">
        <f t="shared" si="152"/>
        <v>10279</v>
      </c>
      <c r="B9738" s="24" t="s">
        <v>27</v>
      </c>
      <c r="C9738" s="25">
        <v>43061</v>
      </c>
      <c r="D9738" s="24">
        <f>IFERROR(VLOOKUP(B9738,'2017_GT Roster'!$B$6:$H$21,7, FALSE), "NO MATCH!!!")</f>
        <v>9</v>
      </c>
      <c r="E9738" s="24">
        <f>IFERROR(VLOOKUP(GAME_JUMP_REPORT_CONSOLIDATED!C9738,GAME_INDEX!$A$7:$E$34,5,FALSE), "NO MATCH")</f>
        <v>1027</v>
      </c>
      <c r="F9738" s="24" t="str">
        <f>IFERROR(VLOOKUP(C9738,GAME_INDEX!$A$7:$E$34,4,FALSE), "NO MATCH!!!")</f>
        <v>Miami</v>
      </c>
      <c r="G9738" t="s">
        <v>9715</v>
      </c>
      <c r="H9738" s="1">
        <v>43061</v>
      </c>
      <c r="I9738">
        <v>1349</v>
      </c>
      <c r="J9738" t="s">
        <v>7</v>
      </c>
      <c r="K9738" t="s">
        <v>27</v>
      </c>
      <c r="L9738">
        <v>12.3</v>
      </c>
    </row>
    <row r="9739" spans="1:12" x14ac:dyDescent="0.55000000000000004">
      <c r="A9739" s="24" t="str">
        <f t="shared" si="152"/>
        <v>10279</v>
      </c>
      <c r="B9739" s="24" t="s">
        <v>27</v>
      </c>
      <c r="C9739" s="25">
        <v>43061</v>
      </c>
      <c r="D9739" s="24">
        <f>IFERROR(VLOOKUP(B9739,'2017_GT Roster'!$B$6:$H$21,7, FALSE), "NO MATCH!!!")</f>
        <v>9</v>
      </c>
      <c r="E9739" s="24">
        <f>IFERROR(VLOOKUP(GAME_JUMP_REPORT_CONSOLIDATED!C9739,GAME_INDEX!$A$7:$E$34,5,FALSE), "NO MATCH")</f>
        <v>1027</v>
      </c>
      <c r="F9739" s="24" t="str">
        <f>IFERROR(VLOOKUP(C9739,GAME_INDEX!$A$7:$E$34,4,FALSE), "NO MATCH!!!")</f>
        <v>Miami</v>
      </c>
      <c r="G9739" t="s">
        <v>9716</v>
      </c>
      <c r="H9739" s="1">
        <v>43061</v>
      </c>
      <c r="I9739">
        <v>1365</v>
      </c>
      <c r="J9739" t="s">
        <v>7</v>
      </c>
      <c r="K9739" t="s">
        <v>27</v>
      </c>
      <c r="L9739">
        <v>12.1</v>
      </c>
    </row>
    <row r="9740" spans="1:12" x14ac:dyDescent="0.55000000000000004">
      <c r="A9740" s="24" t="str">
        <f t="shared" si="152"/>
        <v>10279</v>
      </c>
      <c r="B9740" s="24" t="s">
        <v>27</v>
      </c>
      <c r="C9740" s="25">
        <v>43061</v>
      </c>
      <c r="D9740" s="24">
        <f>IFERROR(VLOOKUP(B9740,'2017_GT Roster'!$B$6:$H$21,7, FALSE), "NO MATCH!!!")</f>
        <v>9</v>
      </c>
      <c r="E9740" s="24">
        <f>IFERROR(VLOOKUP(GAME_JUMP_REPORT_CONSOLIDATED!C9740,GAME_INDEX!$A$7:$E$34,5,FALSE), "NO MATCH")</f>
        <v>1027</v>
      </c>
      <c r="F9740" s="24" t="str">
        <f>IFERROR(VLOOKUP(C9740,GAME_INDEX!$A$7:$E$34,4,FALSE), "NO MATCH!!!")</f>
        <v>Miami</v>
      </c>
      <c r="G9740" t="s">
        <v>9717</v>
      </c>
      <c r="H9740" s="1">
        <v>43061</v>
      </c>
      <c r="I9740">
        <v>1372</v>
      </c>
      <c r="J9740" t="s">
        <v>7</v>
      </c>
      <c r="K9740" t="s">
        <v>27</v>
      </c>
      <c r="L9740">
        <v>12.8</v>
      </c>
    </row>
    <row r="9741" spans="1:12" x14ac:dyDescent="0.55000000000000004">
      <c r="A9741" s="24" t="str">
        <f t="shared" si="152"/>
        <v>10279</v>
      </c>
      <c r="B9741" s="24" t="s">
        <v>27</v>
      </c>
      <c r="C9741" s="25">
        <v>43061</v>
      </c>
      <c r="D9741" s="24">
        <f>IFERROR(VLOOKUP(B9741,'2017_GT Roster'!$B$6:$H$21,7, FALSE), "NO MATCH!!!")</f>
        <v>9</v>
      </c>
      <c r="E9741" s="24">
        <f>IFERROR(VLOOKUP(GAME_JUMP_REPORT_CONSOLIDATED!C9741,GAME_INDEX!$A$7:$E$34,5,FALSE), "NO MATCH")</f>
        <v>1027</v>
      </c>
      <c r="F9741" s="24" t="str">
        <f>IFERROR(VLOOKUP(C9741,GAME_INDEX!$A$7:$E$34,4,FALSE), "NO MATCH!!!")</f>
        <v>Miami</v>
      </c>
      <c r="G9741" t="s">
        <v>9718</v>
      </c>
      <c r="H9741" s="1">
        <v>43061</v>
      </c>
      <c r="I9741">
        <v>1376</v>
      </c>
      <c r="J9741" t="s">
        <v>7</v>
      </c>
      <c r="K9741" t="s">
        <v>27</v>
      </c>
      <c r="L9741">
        <v>11.5</v>
      </c>
    </row>
    <row r="9742" spans="1:12" x14ac:dyDescent="0.55000000000000004">
      <c r="A9742" s="24" t="str">
        <f t="shared" si="152"/>
        <v>102733</v>
      </c>
      <c r="B9742" s="24" t="s">
        <v>32</v>
      </c>
      <c r="C9742" s="25">
        <v>43061</v>
      </c>
      <c r="D9742" s="24">
        <f>IFERROR(VLOOKUP(B9742,'2017_GT Roster'!$B$6:$H$21,7, FALSE), "NO MATCH!!!")</f>
        <v>33</v>
      </c>
      <c r="E9742" s="24">
        <f>IFERROR(VLOOKUP(GAME_JUMP_REPORT_CONSOLIDATED!C9742,GAME_INDEX!$A$7:$E$34,5,FALSE), "NO MATCH")</f>
        <v>1027</v>
      </c>
      <c r="F9742" s="24" t="str">
        <f>IFERROR(VLOOKUP(C9742,GAME_INDEX!$A$7:$E$34,4,FALSE), "NO MATCH!!!")</f>
        <v>Miami</v>
      </c>
      <c r="G9742" t="s">
        <v>9719</v>
      </c>
      <c r="H9742" s="1">
        <v>43061</v>
      </c>
      <c r="I9742">
        <v>1388</v>
      </c>
      <c r="J9742" t="s">
        <v>7</v>
      </c>
      <c r="K9742" t="s">
        <v>32</v>
      </c>
      <c r="L9742">
        <v>7</v>
      </c>
    </row>
    <row r="9743" spans="1:12" x14ac:dyDescent="0.55000000000000004">
      <c r="A9743" s="24" t="str">
        <f t="shared" si="152"/>
        <v>10278</v>
      </c>
      <c r="B9743" s="24" t="s">
        <v>34</v>
      </c>
      <c r="C9743" s="25">
        <v>43061</v>
      </c>
      <c r="D9743" s="24">
        <f>IFERROR(VLOOKUP(B9743,'2017_GT Roster'!$B$6:$H$21,7, FALSE), "NO MATCH!!!")</f>
        <v>8</v>
      </c>
      <c r="E9743" s="24">
        <f>IFERROR(VLOOKUP(GAME_JUMP_REPORT_CONSOLIDATED!C9743,GAME_INDEX!$A$7:$E$34,5,FALSE), "NO MATCH")</f>
        <v>1027</v>
      </c>
      <c r="F9743" s="24" t="str">
        <f>IFERROR(VLOOKUP(C9743,GAME_INDEX!$A$7:$E$34,4,FALSE), "NO MATCH!!!")</f>
        <v>Miami</v>
      </c>
      <c r="G9743" t="s">
        <v>9720</v>
      </c>
      <c r="H9743" s="1">
        <v>43061</v>
      </c>
      <c r="I9743">
        <v>1396</v>
      </c>
      <c r="J9743" t="s">
        <v>7</v>
      </c>
      <c r="K9743" t="s">
        <v>34</v>
      </c>
      <c r="L9743">
        <v>6.8</v>
      </c>
    </row>
    <row r="9744" spans="1:12" x14ac:dyDescent="0.55000000000000004">
      <c r="A9744" s="24" t="str">
        <f t="shared" si="152"/>
        <v>10278</v>
      </c>
      <c r="B9744" s="24" t="s">
        <v>34</v>
      </c>
      <c r="C9744" s="25">
        <v>43061</v>
      </c>
      <c r="D9744" s="24">
        <f>IFERROR(VLOOKUP(B9744,'2017_GT Roster'!$B$6:$H$21,7, FALSE), "NO MATCH!!!")</f>
        <v>8</v>
      </c>
      <c r="E9744" s="24">
        <f>IFERROR(VLOOKUP(GAME_JUMP_REPORT_CONSOLIDATED!C9744,GAME_INDEX!$A$7:$E$34,5,FALSE), "NO MATCH")</f>
        <v>1027</v>
      </c>
      <c r="F9744" s="24" t="str">
        <f>IFERROR(VLOOKUP(C9744,GAME_INDEX!$A$7:$E$34,4,FALSE), "NO MATCH!!!")</f>
        <v>Miami</v>
      </c>
      <c r="G9744" t="s">
        <v>9721</v>
      </c>
      <c r="H9744" s="1">
        <v>43061</v>
      </c>
      <c r="I9744">
        <v>1396</v>
      </c>
      <c r="J9744" t="s">
        <v>7</v>
      </c>
      <c r="K9744" t="s">
        <v>34</v>
      </c>
      <c r="L9744">
        <v>6.2</v>
      </c>
    </row>
    <row r="9745" spans="1:12" x14ac:dyDescent="0.55000000000000004">
      <c r="A9745" s="24" t="str">
        <f t="shared" si="152"/>
        <v>10278</v>
      </c>
      <c r="B9745" s="24" t="s">
        <v>34</v>
      </c>
      <c r="C9745" s="25">
        <v>43061</v>
      </c>
      <c r="D9745" s="24">
        <f>IFERROR(VLOOKUP(B9745,'2017_GT Roster'!$B$6:$H$21,7, FALSE), "NO MATCH!!!")</f>
        <v>8</v>
      </c>
      <c r="E9745" s="24">
        <f>IFERROR(VLOOKUP(GAME_JUMP_REPORT_CONSOLIDATED!C9745,GAME_INDEX!$A$7:$E$34,5,FALSE), "NO MATCH")</f>
        <v>1027</v>
      </c>
      <c r="F9745" s="24" t="str">
        <f>IFERROR(VLOOKUP(C9745,GAME_INDEX!$A$7:$E$34,4,FALSE), "NO MATCH!!!")</f>
        <v>Miami</v>
      </c>
      <c r="G9745" t="s">
        <v>9722</v>
      </c>
      <c r="H9745" s="1">
        <v>43061</v>
      </c>
      <c r="I9745">
        <v>1397</v>
      </c>
      <c r="J9745" t="s">
        <v>7</v>
      </c>
      <c r="K9745" t="s">
        <v>34</v>
      </c>
      <c r="L9745">
        <v>6.2</v>
      </c>
    </row>
    <row r="9746" spans="1:12" x14ac:dyDescent="0.55000000000000004">
      <c r="A9746" s="24" t="str">
        <f t="shared" si="152"/>
        <v>10278</v>
      </c>
      <c r="B9746" s="24" t="s">
        <v>34</v>
      </c>
      <c r="C9746" s="25">
        <v>43061</v>
      </c>
      <c r="D9746" s="24">
        <f>IFERROR(VLOOKUP(B9746,'2017_GT Roster'!$B$6:$H$21,7, FALSE), "NO MATCH!!!")</f>
        <v>8</v>
      </c>
      <c r="E9746" s="24">
        <f>IFERROR(VLOOKUP(GAME_JUMP_REPORT_CONSOLIDATED!C9746,GAME_INDEX!$A$7:$E$34,5,FALSE), "NO MATCH")</f>
        <v>1027</v>
      </c>
      <c r="F9746" s="24" t="str">
        <f>IFERROR(VLOOKUP(C9746,GAME_INDEX!$A$7:$E$34,4,FALSE), "NO MATCH!!!")</f>
        <v>Miami</v>
      </c>
      <c r="G9746" t="s">
        <v>9723</v>
      </c>
      <c r="H9746" s="1">
        <v>43061</v>
      </c>
      <c r="I9746">
        <v>1398</v>
      </c>
      <c r="J9746" t="s">
        <v>7</v>
      </c>
      <c r="K9746" t="s">
        <v>34</v>
      </c>
      <c r="L9746">
        <v>6</v>
      </c>
    </row>
    <row r="9747" spans="1:12" x14ac:dyDescent="0.55000000000000004">
      <c r="A9747" s="24" t="str">
        <f t="shared" si="152"/>
        <v>10279</v>
      </c>
      <c r="B9747" s="24" t="s">
        <v>27</v>
      </c>
      <c r="C9747" s="25">
        <v>43061</v>
      </c>
      <c r="D9747" s="24">
        <f>IFERROR(VLOOKUP(B9747,'2017_GT Roster'!$B$6:$H$21,7, FALSE), "NO MATCH!!!")</f>
        <v>9</v>
      </c>
      <c r="E9747" s="24">
        <f>IFERROR(VLOOKUP(GAME_JUMP_REPORT_CONSOLIDATED!C9747,GAME_INDEX!$A$7:$E$34,5,FALSE), "NO MATCH")</f>
        <v>1027</v>
      </c>
      <c r="F9747" s="24" t="str">
        <f>IFERROR(VLOOKUP(C9747,GAME_INDEX!$A$7:$E$34,4,FALSE), "NO MATCH!!!")</f>
        <v>Miami</v>
      </c>
      <c r="G9747" t="s">
        <v>9724</v>
      </c>
      <c r="H9747" s="1">
        <v>43061</v>
      </c>
      <c r="I9747">
        <v>1400</v>
      </c>
      <c r="J9747" t="s">
        <v>7</v>
      </c>
      <c r="K9747" t="s">
        <v>27</v>
      </c>
      <c r="L9747">
        <v>11.6</v>
      </c>
    </row>
    <row r="9748" spans="1:12" x14ac:dyDescent="0.55000000000000004">
      <c r="A9748" s="24" t="str">
        <f t="shared" si="152"/>
        <v>102733</v>
      </c>
      <c r="B9748" s="24" t="s">
        <v>32</v>
      </c>
      <c r="C9748" s="25">
        <v>43061</v>
      </c>
      <c r="D9748" s="24">
        <f>IFERROR(VLOOKUP(B9748,'2017_GT Roster'!$B$6:$H$21,7, FALSE), "NO MATCH!!!")</f>
        <v>33</v>
      </c>
      <c r="E9748" s="24">
        <f>IFERROR(VLOOKUP(GAME_JUMP_REPORT_CONSOLIDATED!C9748,GAME_INDEX!$A$7:$E$34,5,FALSE), "NO MATCH")</f>
        <v>1027</v>
      </c>
      <c r="F9748" s="24" t="str">
        <f>IFERROR(VLOOKUP(C9748,GAME_INDEX!$A$7:$E$34,4,FALSE), "NO MATCH!!!")</f>
        <v>Miami</v>
      </c>
      <c r="G9748" t="s">
        <v>9725</v>
      </c>
      <c r="H9748" s="1">
        <v>43061</v>
      </c>
      <c r="I9748">
        <v>1404</v>
      </c>
      <c r="J9748" t="s">
        <v>7</v>
      </c>
      <c r="K9748" t="s">
        <v>32</v>
      </c>
      <c r="L9748">
        <v>7.3</v>
      </c>
    </row>
    <row r="9749" spans="1:12" x14ac:dyDescent="0.55000000000000004">
      <c r="A9749" s="24" t="str">
        <f t="shared" si="152"/>
        <v>102733</v>
      </c>
      <c r="B9749" s="24" t="s">
        <v>32</v>
      </c>
      <c r="C9749" s="25">
        <v>43061</v>
      </c>
      <c r="D9749" s="24">
        <f>IFERROR(VLOOKUP(B9749,'2017_GT Roster'!$B$6:$H$21,7, FALSE), "NO MATCH!!!")</f>
        <v>33</v>
      </c>
      <c r="E9749" s="24">
        <f>IFERROR(VLOOKUP(GAME_JUMP_REPORT_CONSOLIDATED!C9749,GAME_INDEX!$A$7:$E$34,5,FALSE), "NO MATCH")</f>
        <v>1027</v>
      </c>
      <c r="F9749" s="24" t="str">
        <f>IFERROR(VLOOKUP(C9749,GAME_INDEX!$A$7:$E$34,4,FALSE), "NO MATCH!!!")</f>
        <v>Miami</v>
      </c>
      <c r="G9749" t="s">
        <v>9726</v>
      </c>
      <c r="H9749" s="1">
        <v>43061</v>
      </c>
      <c r="I9749">
        <v>1405</v>
      </c>
      <c r="J9749" t="s">
        <v>7</v>
      </c>
      <c r="K9749" t="s">
        <v>32</v>
      </c>
      <c r="L9749">
        <v>7.1</v>
      </c>
    </row>
    <row r="9750" spans="1:12" x14ac:dyDescent="0.55000000000000004">
      <c r="A9750" s="24" t="str">
        <f t="shared" si="152"/>
        <v>102711</v>
      </c>
      <c r="B9750" s="24" t="s">
        <v>14</v>
      </c>
      <c r="C9750" s="25">
        <v>43061</v>
      </c>
      <c r="D9750" s="24">
        <f>IFERROR(VLOOKUP(B9750,'2017_GT Roster'!$B$6:$H$21,7, FALSE), "NO MATCH!!!")</f>
        <v>11</v>
      </c>
      <c r="E9750" s="24">
        <f>IFERROR(VLOOKUP(GAME_JUMP_REPORT_CONSOLIDATED!C9750,GAME_INDEX!$A$7:$E$34,5,FALSE), "NO MATCH")</f>
        <v>1027</v>
      </c>
      <c r="F9750" s="24" t="str">
        <f>IFERROR(VLOOKUP(C9750,GAME_INDEX!$A$7:$E$34,4,FALSE), "NO MATCH!!!")</f>
        <v>Miami</v>
      </c>
      <c r="G9750" t="s">
        <v>9727</v>
      </c>
      <c r="H9750" s="1">
        <v>43061</v>
      </c>
      <c r="I9750">
        <v>1418</v>
      </c>
      <c r="J9750" t="s">
        <v>7</v>
      </c>
      <c r="K9750" t="s">
        <v>14</v>
      </c>
      <c r="L9750">
        <v>8.6</v>
      </c>
    </row>
    <row r="9751" spans="1:12" x14ac:dyDescent="0.55000000000000004">
      <c r="A9751" s="24" t="str">
        <f t="shared" si="152"/>
        <v>10271</v>
      </c>
      <c r="B9751" s="24" t="s">
        <v>3254</v>
      </c>
      <c r="C9751" s="25">
        <v>43061</v>
      </c>
      <c r="D9751" s="24">
        <f>IFERROR(VLOOKUP(B9751,'2017_GT Roster'!$B$6:$H$21,7, FALSE), "NO MATCH!!!")</f>
        <v>1</v>
      </c>
      <c r="E9751" s="24">
        <f>IFERROR(VLOOKUP(GAME_JUMP_REPORT_CONSOLIDATED!C9751,GAME_INDEX!$A$7:$E$34,5,FALSE), "NO MATCH")</f>
        <v>1027</v>
      </c>
      <c r="F9751" s="24" t="str">
        <f>IFERROR(VLOOKUP(C9751,GAME_INDEX!$A$7:$E$34,4,FALSE), "NO MATCH!!!")</f>
        <v>Miami</v>
      </c>
      <c r="G9751" t="s">
        <v>9728</v>
      </c>
      <c r="H9751" s="1">
        <v>43061</v>
      </c>
      <c r="I9751">
        <v>1470</v>
      </c>
      <c r="J9751" t="s">
        <v>7</v>
      </c>
      <c r="K9751" t="s">
        <v>3254</v>
      </c>
      <c r="L9751">
        <v>12</v>
      </c>
    </row>
    <row r="9752" spans="1:12" x14ac:dyDescent="0.55000000000000004">
      <c r="A9752" s="24" t="str">
        <f t="shared" si="152"/>
        <v>10271</v>
      </c>
      <c r="B9752" s="24" t="s">
        <v>3254</v>
      </c>
      <c r="C9752" s="25">
        <v>43061</v>
      </c>
      <c r="D9752" s="24">
        <f>IFERROR(VLOOKUP(B9752,'2017_GT Roster'!$B$6:$H$21,7, FALSE), "NO MATCH!!!")</f>
        <v>1</v>
      </c>
      <c r="E9752" s="24">
        <f>IFERROR(VLOOKUP(GAME_JUMP_REPORT_CONSOLIDATED!C9752,GAME_INDEX!$A$7:$E$34,5,FALSE), "NO MATCH")</f>
        <v>1027</v>
      </c>
      <c r="F9752" s="24" t="str">
        <f>IFERROR(VLOOKUP(C9752,GAME_INDEX!$A$7:$E$34,4,FALSE), "NO MATCH!!!")</f>
        <v>Miami</v>
      </c>
      <c r="G9752" t="s">
        <v>9729</v>
      </c>
      <c r="H9752" s="1">
        <v>43061</v>
      </c>
      <c r="I9752">
        <v>1553</v>
      </c>
      <c r="J9752" t="s">
        <v>7</v>
      </c>
      <c r="K9752" t="s">
        <v>3254</v>
      </c>
      <c r="L9752">
        <v>11.1</v>
      </c>
    </row>
    <row r="9753" spans="1:12" x14ac:dyDescent="0.55000000000000004">
      <c r="A9753" s="24" t="str">
        <f t="shared" si="152"/>
        <v>10279</v>
      </c>
      <c r="B9753" s="24" t="s">
        <v>27</v>
      </c>
      <c r="C9753" s="25">
        <v>43061</v>
      </c>
      <c r="D9753" s="24">
        <f>IFERROR(VLOOKUP(B9753,'2017_GT Roster'!$B$6:$H$21,7, FALSE), "NO MATCH!!!")</f>
        <v>9</v>
      </c>
      <c r="E9753" s="24">
        <f>IFERROR(VLOOKUP(GAME_JUMP_REPORT_CONSOLIDATED!C9753,GAME_INDEX!$A$7:$E$34,5,FALSE), "NO MATCH")</f>
        <v>1027</v>
      </c>
      <c r="F9753" s="24" t="str">
        <f>IFERROR(VLOOKUP(C9753,GAME_INDEX!$A$7:$E$34,4,FALSE), "NO MATCH!!!")</f>
        <v>Miami</v>
      </c>
      <c r="G9753" t="s">
        <v>9730</v>
      </c>
      <c r="H9753" s="1">
        <v>43061</v>
      </c>
      <c r="I9753">
        <v>1557</v>
      </c>
      <c r="J9753" t="s">
        <v>7</v>
      </c>
      <c r="K9753" t="s">
        <v>27</v>
      </c>
      <c r="L9753">
        <v>10.5</v>
      </c>
    </row>
    <row r="9754" spans="1:12" x14ac:dyDescent="0.55000000000000004">
      <c r="A9754" s="24" t="str">
        <f t="shared" si="152"/>
        <v>10274</v>
      </c>
      <c r="B9754" s="24" t="s">
        <v>3262</v>
      </c>
      <c r="C9754" s="25">
        <v>43061</v>
      </c>
      <c r="D9754" s="24">
        <f>IFERROR(VLOOKUP(B9754,'2017_GT Roster'!$B$6:$H$21,7, FALSE), "NO MATCH!!!")</f>
        <v>4</v>
      </c>
      <c r="E9754" s="24">
        <f>IFERROR(VLOOKUP(GAME_JUMP_REPORT_CONSOLIDATED!C9754,GAME_INDEX!$A$7:$E$34,5,FALSE), "NO MATCH")</f>
        <v>1027</v>
      </c>
      <c r="F9754" s="24" t="str">
        <f>IFERROR(VLOOKUP(C9754,GAME_INDEX!$A$7:$E$34,4,FALSE), "NO MATCH!!!")</f>
        <v>Miami</v>
      </c>
      <c r="G9754" t="s">
        <v>9731</v>
      </c>
      <c r="H9754" s="1">
        <v>43061</v>
      </c>
      <c r="I9754">
        <v>1607</v>
      </c>
      <c r="J9754" t="s">
        <v>7</v>
      </c>
      <c r="K9754" t="s">
        <v>3262</v>
      </c>
      <c r="L9754">
        <v>17.100000000000001</v>
      </c>
    </row>
    <row r="9755" spans="1:12" x14ac:dyDescent="0.55000000000000004">
      <c r="A9755" s="24" t="str">
        <f t="shared" si="152"/>
        <v>10273</v>
      </c>
      <c r="B9755" s="24" t="s">
        <v>3344</v>
      </c>
      <c r="C9755" s="25">
        <v>43061</v>
      </c>
      <c r="D9755" s="24">
        <f>IFERROR(VLOOKUP(B9755,'2017_GT Roster'!$B$6:$H$21,7, FALSE), "NO MATCH!!!")</f>
        <v>3</v>
      </c>
      <c r="E9755" s="24">
        <f>IFERROR(VLOOKUP(GAME_JUMP_REPORT_CONSOLIDATED!C9755,GAME_INDEX!$A$7:$E$34,5,FALSE), "NO MATCH")</f>
        <v>1027</v>
      </c>
      <c r="F9755" s="24" t="str">
        <f>IFERROR(VLOOKUP(C9755,GAME_INDEX!$A$7:$E$34,4,FALSE), "NO MATCH!!!")</f>
        <v>Miami</v>
      </c>
      <c r="G9755" t="s">
        <v>9732</v>
      </c>
      <c r="H9755" s="1">
        <v>43061</v>
      </c>
      <c r="I9755">
        <v>1607</v>
      </c>
      <c r="J9755" t="s">
        <v>7</v>
      </c>
      <c r="K9755" t="s">
        <v>3344</v>
      </c>
      <c r="L9755">
        <v>16</v>
      </c>
    </row>
    <row r="9756" spans="1:12" x14ac:dyDescent="0.55000000000000004">
      <c r="A9756" s="24" t="str">
        <f t="shared" si="152"/>
        <v>10274</v>
      </c>
      <c r="B9756" s="24" t="s">
        <v>3262</v>
      </c>
      <c r="C9756" s="25">
        <v>43061</v>
      </c>
      <c r="D9756" s="24">
        <f>IFERROR(VLOOKUP(B9756,'2017_GT Roster'!$B$6:$H$21,7, FALSE), "NO MATCH!!!")</f>
        <v>4</v>
      </c>
      <c r="E9756" s="24">
        <f>IFERROR(VLOOKUP(GAME_JUMP_REPORT_CONSOLIDATED!C9756,GAME_INDEX!$A$7:$E$34,5,FALSE), "NO MATCH")</f>
        <v>1027</v>
      </c>
      <c r="F9756" s="24" t="str">
        <f>IFERROR(VLOOKUP(C9756,GAME_INDEX!$A$7:$E$34,4,FALSE), "NO MATCH!!!")</f>
        <v>Miami</v>
      </c>
      <c r="G9756" t="s">
        <v>9733</v>
      </c>
      <c r="H9756" s="1">
        <v>43061</v>
      </c>
      <c r="I9756">
        <v>1612</v>
      </c>
      <c r="J9756" t="s">
        <v>7</v>
      </c>
      <c r="K9756" t="s">
        <v>3262</v>
      </c>
      <c r="L9756">
        <v>18.600000000000001</v>
      </c>
    </row>
    <row r="9757" spans="1:12" x14ac:dyDescent="0.55000000000000004">
      <c r="A9757" s="24" t="str">
        <f t="shared" si="152"/>
        <v>10273</v>
      </c>
      <c r="B9757" s="24" t="s">
        <v>3344</v>
      </c>
      <c r="C9757" s="25">
        <v>43061</v>
      </c>
      <c r="D9757" s="24">
        <f>IFERROR(VLOOKUP(B9757,'2017_GT Roster'!$B$6:$H$21,7, FALSE), "NO MATCH!!!")</f>
        <v>3</v>
      </c>
      <c r="E9757" s="24">
        <f>IFERROR(VLOOKUP(GAME_JUMP_REPORT_CONSOLIDATED!C9757,GAME_INDEX!$A$7:$E$34,5,FALSE), "NO MATCH")</f>
        <v>1027</v>
      </c>
      <c r="F9757" s="24" t="str">
        <f>IFERROR(VLOOKUP(C9757,GAME_INDEX!$A$7:$E$34,4,FALSE), "NO MATCH!!!")</f>
        <v>Miami</v>
      </c>
      <c r="G9757" t="s">
        <v>9734</v>
      </c>
      <c r="H9757" s="1">
        <v>43061</v>
      </c>
      <c r="I9757">
        <v>1616</v>
      </c>
      <c r="J9757" t="s">
        <v>7</v>
      </c>
      <c r="K9757" t="s">
        <v>3344</v>
      </c>
      <c r="L9757">
        <v>18.399999999999999</v>
      </c>
    </row>
    <row r="9758" spans="1:12" x14ac:dyDescent="0.55000000000000004">
      <c r="A9758" s="24" t="str">
        <f t="shared" si="152"/>
        <v>102710</v>
      </c>
      <c r="B9758" s="24" t="s">
        <v>5225</v>
      </c>
      <c r="C9758" s="25">
        <v>43061</v>
      </c>
      <c r="D9758" s="24">
        <f>IFERROR(VLOOKUP(B9758,'2017_GT Roster'!$B$6:$H$21,7, FALSE), "NO MATCH!!!")</f>
        <v>10</v>
      </c>
      <c r="E9758" s="24">
        <f>IFERROR(VLOOKUP(GAME_JUMP_REPORT_CONSOLIDATED!C9758,GAME_INDEX!$A$7:$E$34,5,FALSE), "NO MATCH")</f>
        <v>1027</v>
      </c>
      <c r="F9758" s="24" t="str">
        <f>IFERROR(VLOOKUP(C9758,GAME_INDEX!$A$7:$E$34,4,FALSE), "NO MATCH!!!")</f>
        <v>Miami</v>
      </c>
      <c r="G9758" t="s">
        <v>9735</v>
      </c>
      <c r="H9758" s="1">
        <v>43061</v>
      </c>
      <c r="I9758">
        <v>1619</v>
      </c>
      <c r="J9758" t="s">
        <v>7</v>
      </c>
      <c r="K9758" t="s">
        <v>5225</v>
      </c>
      <c r="L9758">
        <v>10.1</v>
      </c>
    </row>
    <row r="9759" spans="1:12" x14ac:dyDescent="0.55000000000000004">
      <c r="A9759" s="24" t="str">
        <f t="shared" si="152"/>
        <v>102733</v>
      </c>
      <c r="B9759" s="24" t="s">
        <v>32</v>
      </c>
      <c r="C9759" s="25">
        <v>43061</v>
      </c>
      <c r="D9759" s="24">
        <f>IFERROR(VLOOKUP(B9759,'2017_GT Roster'!$B$6:$H$21,7, FALSE), "NO MATCH!!!")</f>
        <v>33</v>
      </c>
      <c r="E9759" s="24">
        <f>IFERROR(VLOOKUP(GAME_JUMP_REPORT_CONSOLIDATED!C9759,GAME_INDEX!$A$7:$E$34,5,FALSE), "NO MATCH")</f>
        <v>1027</v>
      </c>
      <c r="F9759" s="24" t="str">
        <f>IFERROR(VLOOKUP(C9759,GAME_INDEX!$A$7:$E$34,4,FALSE), "NO MATCH!!!")</f>
        <v>Miami</v>
      </c>
      <c r="G9759" t="s">
        <v>9736</v>
      </c>
      <c r="H9759" s="1">
        <v>43061</v>
      </c>
      <c r="I9759">
        <v>1621</v>
      </c>
      <c r="J9759" t="s">
        <v>7</v>
      </c>
      <c r="K9759" t="s">
        <v>32</v>
      </c>
      <c r="L9759">
        <v>23.6</v>
      </c>
    </row>
    <row r="9760" spans="1:12" x14ac:dyDescent="0.55000000000000004">
      <c r="A9760" s="24" t="str">
        <f t="shared" si="152"/>
        <v>10274</v>
      </c>
      <c r="B9760" s="24" t="s">
        <v>3262</v>
      </c>
      <c r="C9760" s="25">
        <v>43061</v>
      </c>
      <c r="D9760" s="24">
        <f>IFERROR(VLOOKUP(B9760,'2017_GT Roster'!$B$6:$H$21,7, FALSE), "NO MATCH!!!")</f>
        <v>4</v>
      </c>
      <c r="E9760" s="24">
        <f>IFERROR(VLOOKUP(GAME_JUMP_REPORT_CONSOLIDATED!C9760,GAME_INDEX!$A$7:$E$34,5,FALSE), "NO MATCH")</f>
        <v>1027</v>
      </c>
      <c r="F9760" s="24" t="str">
        <f>IFERROR(VLOOKUP(C9760,GAME_INDEX!$A$7:$E$34,4,FALSE), "NO MATCH!!!")</f>
        <v>Miami</v>
      </c>
      <c r="G9760" t="s">
        <v>9737</v>
      </c>
      <c r="H9760" s="1">
        <v>43061</v>
      </c>
      <c r="I9760">
        <v>1623</v>
      </c>
      <c r="J9760" t="s">
        <v>7</v>
      </c>
      <c r="K9760" t="s">
        <v>3262</v>
      </c>
      <c r="L9760">
        <v>20</v>
      </c>
    </row>
    <row r="9761" spans="1:12" x14ac:dyDescent="0.55000000000000004">
      <c r="A9761" s="24" t="str">
        <f t="shared" si="152"/>
        <v>10274</v>
      </c>
      <c r="B9761" s="24" t="s">
        <v>3262</v>
      </c>
      <c r="C9761" s="25">
        <v>43061</v>
      </c>
      <c r="D9761" s="24">
        <f>IFERROR(VLOOKUP(B9761,'2017_GT Roster'!$B$6:$H$21,7, FALSE), "NO MATCH!!!")</f>
        <v>4</v>
      </c>
      <c r="E9761" s="24">
        <f>IFERROR(VLOOKUP(GAME_JUMP_REPORT_CONSOLIDATED!C9761,GAME_INDEX!$A$7:$E$34,5,FALSE), "NO MATCH")</f>
        <v>1027</v>
      </c>
      <c r="F9761" s="24" t="str">
        <f>IFERROR(VLOOKUP(C9761,GAME_INDEX!$A$7:$E$34,4,FALSE), "NO MATCH!!!")</f>
        <v>Miami</v>
      </c>
      <c r="G9761" t="s">
        <v>9738</v>
      </c>
      <c r="H9761" s="1">
        <v>43061</v>
      </c>
      <c r="I9761">
        <v>1631</v>
      </c>
      <c r="J9761" t="s">
        <v>7</v>
      </c>
      <c r="K9761" t="s">
        <v>3262</v>
      </c>
      <c r="L9761">
        <v>19.8</v>
      </c>
    </row>
    <row r="9762" spans="1:12" x14ac:dyDescent="0.55000000000000004">
      <c r="A9762" s="24" t="str">
        <f t="shared" si="152"/>
        <v>102711</v>
      </c>
      <c r="B9762" s="24" t="s">
        <v>14</v>
      </c>
      <c r="C9762" s="25">
        <v>43061</v>
      </c>
      <c r="D9762" s="24">
        <f>IFERROR(VLOOKUP(B9762,'2017_GT Roster'!$B$6:$H$21,7, FALSE), "NO MATCH!!!")</f>
        <v>11</v>
      </c>
      <c r="E9762" s="24">
        <f>IFERROR(VLOOKUP(GAME_JUMP_REPORT_CONSOLIDATED!C9762,GAME_INDEX!$A$7:$E$34,5,FALSE), "NO MATCH")</f>
        <v>1027</v>
      </c>
      <c r="F9762" s="24" t="str">
        <f>IFERROR(VLOOKUP(C9762,GAME_INDEX!$A$7:$E$34,4,FALSE), "NO MATCH!!!")</f>
        <v>Miami</v>
      </c>
      <c r="G9762" t="s">
        <v>9739</v>
      </c>
      <c r="H9762" s="1">
        <v>43061</v>
      </c>
      <c r="I9762">
        <v>1633</v>
      </c>
      <c r="J9762" t="s">
        <v>7</v>
      </c>
      <c r="K9762" t="s">
        <v>14</v>
      </c>
      <c r="L9762">
        <v>19.899999999999999</v>
      </c>
    </row>
    <row r="9763" spans="1:12" x14ac:dyDescent="0.55000000000000004">
      <c r="A9763" s="24" t="str">
        <f t="shared" si="152"/>
        <v>10273</v>
      </c>
      <c r="B9763" s="24" t="s">
        <v>3344</v>
      </c>
      <c r="C9763" s="25">
        <v>43061</v>
      </c>
      <c r="D9763" s="24">
        <f>IFERROR(VLOOKUP(B9763,'2017_GT Roster'!$B$6:$H$21,7, FALSE), "NO MATCH!!!")</f>
        <v>3</v>
      </c>
      <c r="E9763" s="24">
        <f>IFERROR(VLOOKUP(GAME_JUMP_REPORT_CONSOLIDATED!C9763,GAME_INDEX!$A$7:$E$34,5,FALSE), "NO MATCH")</f>
        <v>1027</v>
      </c>
      <c r="F9763" s="24" t="str">
        <f>IFERROR(VLOOKUP(C9763,GAME_INDEX!$A$7:$E$34,4,FALSE), "NO MATCH!!!")</f>
        <v>Miami</v>
      </c>
      <c r="G9763" t="s">
        <v>9740</v>
      </c>
      <c r="H9763" s="1">
        <v>43061</v>
      </c>
      <c r="I9763">
        <v>1635</v>
      </c>
      <c r="J9763" t="s">
        <v>7</v>
      </c>
      <c r="K9763" t="s">
        <v>3344</v>
      </c>
      <c r="L9763">
        <v>16.2</v>
      </c>
    </row>
    <row r="9764" spans="1:12" x14ac:dyDescent="0.55000000000000004">
      <c r="A9764" s="24" t="str">
        <f t="shared" si="152"/>
        <v>10274</v>
      </c>
      <c r="B9764" s="24" t="s">
        <v>3262</v>
      </c>
      <c r="C9764" s="25">
        <v>43061</v>
      </c>
      <c r="D9764" s="24">
        <f>IFERROR(VLOOKUP(B9764,'2017_GT Roster'!$B$6:$H$21,7, FALSE), "NO MATCH!!!")</f>
        <v>4</v>
      </c>
      <c r="E9764" s="24">
        <f>IFERROR(VLOOKUP(GAME_JUMP_REPORT_CONSOLIDATED!C9764,GAME_INDEX!$A$7:$E$34,5,FALSE), "NO MATCH")</f>
        <v>1027</v>
      </c>
      <c r="F9764" s="24" t="str">
        <f>IFERROR(VLOOKUP(C9764,GAME_INDEX!$A$7:$E$34,4,FALSE), "NO MATCH!!!")</f>
        <v>Miami</v>
      </c>
      <c r="G9764" t="s">
        <v>9741</v>
      </c>
      <c r="H9764" s="1">
        <v>43061</v>
      </c>
      <c r="I9764">
        <v>1654</v>
      </c>
      <c r="J9764" t="s">
        <v>7</v>
      </c>
      <c r="K9764" t="s">
        <v>3262</v>
      </c>
      <c r="L9764">
        <v>19.899999999999999</v>
      </c>
    </row>
    <row r="9765" spans="1:12" x14ac:dyDescent="0.55000000000000004">
      <c r="A9765" s="24" t="str">
        <f t="shared" si="152"/>
        <v>10273</v>
      </c>
      <c r="B9765" s="24" t="s">
        <v>3344</v>
      </c>
      <c r="C9765" s="25">
        <v>43061</v>
      </c>
      <c r="D9765" s="24">
        <f>IFERROR(VLOOKUP(B9765,'2017_GT Roster'!$B$6:$H$21,7, FALSE), "NO MATCH!!!")</f>
        <v>3</v>
      </c>
      <c r="E9765" s="24">
        <f>IFERROR(VLOOKUP(GAME_JUMP_REPORT_CONSOLIDATED!C9765,GAME_INDEX!$A$7:$E$34,5,FALSE), "NO MATCH")</f>
        <v>1027</v>
      </c>
      <c r="F9765" s="24" t="str">
        <f>IFERROR(VLOOKUP(C9765,GAME_INDEX!$A$7:$E$34,4,FALSE), "NO MATCH!!!")</f>
        <v>Miami</v>
      </c>
      <c r="G9765" t="s">
        <v>9742</v>
      </c>
      <c r="H9765" s="1">
        <v>43061</v>
      </c>
      <c r="I9765">
        <v>1658</v>
      </c>
      <c r="J9765" t="s">
        <v>7</v>
      </c>
      <c r="K9765" t="s">
        <v>3344</v>
      </c>
      <c r="L9765">
        <v>17.399999999999999</v>
      </c>
    </row>
    <row r="9766" spans="1:12" x14ac:dyDescent="0.55000000000000004">
      <c r="A9766" s="24" t="str">
        <f t="shared" si="152"/>
        <v>10274</v>
      </c>
      <c r="B9766" s="24" t="s">
        <v>3262</v>
      </c>
      <c r="C9766" s="25">
        <v>43061</v>
      </c>
      <c r="D9766" s="24">
        <f>IFERROR(VLOOKUP(B9766,'2017_GT Roster'!$B$6:$H$21,7, FALSE), "NO MATCH!!!")</f>
        <v>4</v>
      </c>
      <c r="E9766" s="24">
        <f>IFERROR(VLOOKUP(GAME_JUMP_REPORT_CONSOLIDATED!C9766,GAME_INDEX!$A$7:$E$34,5,FALSE), "NO MATCH")</f>
        <v>1027</v>
      </c>
      <c r="F9766" s="24" t="str">
        <f>IFERROR(VLOOKUP(C9766,GAME_INDEX!$A$7:$E$34,4,FALSE), "NO MATCH!!!")</f>
        <v>Miami</v>
      </c>
      <c r="G9766" t="s">
        <v>9743</v>
      </c>
      <c r="H9766" s="1">
        <v>43061</v>
      </c>
      <c r="I9766">
        <v>1721</v>
      </c>
      <c r="J9766" t="s">
        <v>7</v>
      </c>
      <c r="K9766" t="s">
        <v>3262</v>
      </c>
      <c r="L9766">
        <v>21.6</v>
      </c>
    </row>
    <row r="9767" spans="1:12" x14ac:dyDescent="0.55000000000000004">
      <c r="A9767" s="24" t="str">
        <f t="shared" ref="A9767:A9830" si="153">E9767&amp;D9767</f>
        <v>102711</v>
      </c>
      <c r="B9767" s="24" t="s">
        <v>14</v>
      </c>
      <c r="C9767" s="25">
        <v>43061</v>
      </c>
      <c r="D9767" s="24">
        <f>IFERROR(VLOOKUP(B9767,'2017_GT Roster'!$B$6:$H$21,7, FALSE), "NO MATCH!!!")</f>
        <v>11</v>
      </c>
      <c r="E9767" s="24">
        <f>IFERROR(VLOOKUP(GAME_JUMP_REPORT_CONSOLIDATED!C9767,GAME_INDEX!$A$7:$E$34,5,FALSE), "NO MATCH")</f>
        <v>1027</v>
      </c>
      <c r="F9767" s="24" t="str">
        <f>IFERROR(VLOOKUP(C9767,GAME_INDEX!$A$7:$E$34,4,FALSE), "NO MATCH!!!")</f>
        <v>Miami</v>
      </c>
      <c r="G9767" t="s">
        <v>9744</v>
      </c>
      <c r="H9767" s="1">
        <v>43061</v>
      </c>
      <c r="I9767">
        <v>1724</v>
      </c>
      <c r="J9767" t="s">
        <v>7</v>
      </c>
      <c r="K9767" t="s">
        <v>14</v>
      </c>
      <c r="L9767">
        <v>14.9</v>
      </c>
    </row>
    <row r="9768" spans="1:12" x14ac:dyDescent="0.55000000000000004">
      <c r="A9768" s="24" t="str">
        <f t="shared" si="153"/>
        <v>10279</v>
      </c>
      <c r="B9768" s="24" t="s">
        <v>27</v>
      </c>
      <c r="C9768" s="25">
        <v>43061</v>
      </c>
      <c r="D9768" s="24">
        <f>IFERROR(VLOOKUP(B9768,'2017_GT Roster'!$B$6:$H$21,7, FALSE), "NO MATCH!!!")</f>
        <v>9</v>
      </c>
      <c r="E9768" s="24">
        <f>IFERROR(VLOOKUP(GAME_JUMP_REPORT_CONSOLIDATED!C9768,GAME_INDEX!$A$7:$E$34,5,FALSE), "NO MATCH")</f>
        <v>1027</v>
      </c>
      <c r="F9768" s="24" t="str">
        <f>IFERROR(VLOOKUP(C9768,GAME_INDEX!$A$7:$E$34,4,FALSE), "NO MATCH!!!")</f>
        <v>Miami</v>
      </c>
      <c r="G9768" t="s">
        <v>9745</v>
      </c>
      <c r="H9768" s="1">
        <v>43061</v>
      </c>
      <c r="I9768">
        <v>1725</v>
      </c>
      <c r="J9768" t="s">
        <v>7</v>
      </c>
      <c r="K9768" t="s">
        <v>27</v>
      </c>
      <c r="L9768">
        <v>14</v>
      </c>
    </row>
    <row r="9769" spans="1:12" x14ac:dyDescent="0.55000000000000004">
      <c r="A9769" s="24" t="str">
        <f t="shared" si="153"/>
        <v>102733</v>
      </c>
      <c r="B9769" s="24" t="s">
        <v>32</v>
      </c>
      <c r="C9769" s="25">
        <v>43061</v>
      </c>
      <c r="D9769" s="24">
        <f>IFERROR(VLOOKUP(B9769,'2017_GT Roster'!$B$6:$H$21,7, FALSE), "NO MATCH!!!")</f>
        <v>33</v>
      </c>
      <c r="E9769" s="24">
        <f>IFERROR(VLOOKUP(GAME_JUMP_REPORT_CONSOLIDATED!C9769,GAME_INDEX!$A$7:$E$34,5,FALSE), "NO MATCH")</f>
        <v>1027</v>
      </c>
      <c r="F9769" s="24" t="str">
        <f>IFERROR(VLOOKUP(C9769,GAME_INDEX!$A$7:$E$34,4,FALSE), "NO MATCH!!!")</f>
        <v>Miami</v>
      </c>
      <c r="G9769" t="s">
        <v>9746</v>
      </c>
      <c r="H9769" s="1">
        <v>43061</v>
      </c>
      <c r="I9769">
        <v>1729</v>
      </c>
      <c r="J9769" t="s">
        <v>7</v>
      </c>
      <c r="K9769" t="s">
        <v>32</v>
      </c>
      <c r="L9769">
        <v>17.399999999999999</v>
      </c>
    </row>
    <row r="9770" spans="1:12" x14ac:dyDescent="0.55000000000000004">
      <c r="A9770" s="24" t="str">
        <f t="shared" si="153"/>
        <v>102711</v>
      </c>
      <c r="B9770" s="24" t="s">
        <v>14</v>
      </c>
      <c r="C9770" s="25">
        <v>43061</v>
      </c>
      <c r="D9770" s="24">
        <f>IFERROR(VLOOKUP(B9770,'2017_GT Roster'!$B$6:$H$21,7, FALSE), "NO MATCH!!!")</f>
        <v>11</v>
      </c>
      <c r="E9770" s="24">
        <f>IFERROR(VLOOKUP(GAME_JUMP_REPORT_CONSOLIDATED!C9770,GAME_INDEX!$A$7:$E$34,5,FALSE), "NO MATCH")</f>
        <v>1027</v>
      </c>
      <c r="F9770" s="24" t="str">
        <f>IFERROR(VLOOKUP(C9770,GAME_INDEX!$A$7:$E$34,4,FALSE), "NO MATCH!!!")</f>
        <v>Miami</v>
      </c>
      <c r="G9770" t="s">
        <v>9747</v>
      </c>
      <c r="H9770" s="1">
        <v>43061</v>
      </c>
      <c r="I9770">
        <v>1745</v>
      </c>
      <c r="J9770" t="s">
        <v>7</v>
      </c>
      <c r="K9770" t="s">
        <v>14</v>
      </c>
      <c r="L9770">
        <v>15.7</v>
      </c>
    </row>
    <row r="9771" spans="1:12" x14ac:dyDescent="0.55000000000000004">
      <c r="A9771" s="24" t="str">
        <f t="shared" si="153"/>
        <v>102733</v>
      </c>
      <c r="B9771" s="24" t="s">
        <v>32</v>
      </c>
      <c r="C9771" s="25">
        <v>43061</v>
      </c>
      <c r="D9771" s="24">
        <f>IFERROR(VLOOKUP(B9771,'2017_GT Roster'!$B$6:$H$21,7, FALSE), "NO MATCH!!!")</f>
        <v>33</v>
      </c>
      <c r="E9771" s="24">
        <f>IFERROR(VLOOKUP(GAME_JUMP_REPORT_CONSOLIDATED!C9771,GAME_INDEX!$A$7:$E$34,5,FALSE), "NO MATCH")</f>
        <v>1027</v>
      </c>
      <c r="F9771" s="24" t="str">
        <f>IFERROR(VLOOKUP(C9771,GAME_INDEX!$A$7:$E$34,4,FALSE), "NO MATCH!!!")</f>
        <v>Miami</v>
      </c>
      <c r="G9771" t="s">
        <v>9748</v>
      </c>
      <c r="H9771" s="1">
        <v>43061</v>
      </c>
      <c r="I9771">
        <v>1750</v>
      </c>
      <c r="J9771" t="s">
        <v>7</v>
      </c>
      <c r="K9771" t="s">
        <v>32</v>
      </c>
      <c r="L9771">
        <v>19</v>
      </c>
    </row>
    <row r="9772" spans="1:12" x14ac:dyDescent="0.55000000000000004">
      <c r="A9772" s="24" t="str">
        <f t="shared" si="153"/>
        <v>10279</v>
      </c>
      <c r="B9772" s="24" t="s">
        <v>27</v>
      </c>
      <c r="C9772" s="25">
        <v>43061</v>
      </c>
      <c r="D9772" s="24">
        <f>IFERROR(VLOOKUP(B9772,'2017_GT Roster'!$B$6:$H$21,7, FALSE), "NO MATCH!!!")</f>
        <v>9</v>
      </c>
      <c r="E9772" s="24">
        <f>IFERROR(VLOOKUP(GAME_JUMP_REPORT_CONSOLIDATED!C9772,GAME_INDEX!$A$7:$E$34,5,FALSE), "NO MATCH")</f>
        <v>1027</v>
      </c>
      <c r="F9772" s="24" t="str">
        <f>IFERROR(VLOOKUP(C9772,GAME_INDEX!$A$7:$E$34,4,FALSE), "NO MATCH!!!")</f>
        <v>Miami</v>
      </c>
      <c r="G9772" t="s">
        <v>9749</v>
      </c>
      <c r="H9772" s="1">
        <v>43061</v>
      </c>
      <c r="I9772">
        <v>1774</v>
      </c>
      <c r="J9772" t="s">
        <v>7</v>
      </c>
      <c r="K9772" t="s">
        <v>27</v>
      </c>
      <c r="L9772">
        <v>15.4</v>
      </c>
    </row>
    <row r="9773" spans="1:12" x14ac:dyDescent="0.55000000000000004">
      <c r="A9773" s="24" t="str">
        <f t="shared" si="153"/>
        <v>10278</v>
      </c>
      <c r="B9773" s="24" t="s">
        <v>34</v>
      </c>
      <c r="C9773" s="25">
        <v>43061</v>
      </c>
      <c r="D9773" s="24">
        <f>IFERROR(VLOOKUP(B9773,'2017_GT Roster'!$B$6:$H$21,7, FALSE), "NO MATCH!!!")</f>
        <v>8</v>
      </c>
      <c r="E9773" s="24">
        <f>IFERROR(VLOOKUP(GAME_JUMP_REPORT_CONSOLIDATED!C9773,GAME_INDEX!$A$7:$E$34,5,FALSE), "NO MATCH")</f>
        <v>1027</v>
      </c>
      <c r="F9773" s="24" t="str">
        <f>IFERROR(VLOOKUP(C9773,GAME_INDEX!$A$7:$E$34,4,FALSE), "NO MATCH!!!")</f>
        <v>Miami</v>
      </c>
      <c r="G9773" t="s">
        <v>9750</v>
      </c>
      <c r="H9773" s="1">
        <v>43061</v>
      </c>
      <c r="I9773">
        <v>1803</v>
      </c>
      <c r="J9773" t="s">
        <v>7</v>
      </c>
      <c r="K9773" t="s">
        <v>34</v>
      </c>
      <c r="L9773">
        <v>10.1</v>
      </c>
    </row>
    <row r="9774" spans="1:12" x14ac:dyDescent="0.55000000000000004">
      <c r="A9774" s="24" t="str">
        <f t="shared" si="153"/>
        <v>10271</v>
      </c>
      <c r="B9774" s="24" t="s">
        <v>3254</v>
      </c>
      <c r="C9774" s="25">
        <v>43061</v>
      </c>
      <c r="D9774" s="24">
        <f>IFERROR(VLOOKUP(B9774,'2017_GT Roster'!$B$6:$H$21,7, FALSE), "NO MATCH!!!")</f>
        <v>1</v>
      </c>
      <c r="E9774" s="24">
        <f>IFERROR(VLOOKUP(GAME_JUMP_REPORT_CONSOLIDATED!C9774,GAME_INDEX!$A$7:$E$34,5,FALSE), "NO MATCH")</f>
        <v>1027</v>
      </c>
      <c r="F9774" s="24" t="str">
        <f>IFERROR(VLOOKUP(C9774,GAME_INDEX!$A$7:$E$34,4,FALSE), "NO MATCH!!!")</f>
        <v>Miami</v>
      </c>
      <c r="G9774" t="s">
        <v>9751</v>
      </c>
      <c r="H9774" s="1">
        <v>43061</v>
      </c>
      <c r="I9774">
        <v>1803</v>
      </c>
      <c r="J9774" t="s">
        <v>7</v>
      </c>
      <c r="K9774" t="s">
        <v>3254</v>
      </c>
      <c r="L9774">
        <v>19</v>
      </c>
    </row>
    <row r="9775" spans="1:12" x14ac:dyDescent="0.55000000000000004">
      <c r="A9775" s="24" t="str">
        <f t="shared" si="153"/>
        <v>102733</v>
      </c>
      <c r="B9775" s="24" t="s">
        <v>32</v>
      </c>
      <c r="C9775" s="25">
        <v>43061</v>
      </c>
      <c r="D9775" s="24">
        <f>IFERROR(VLOOKUP(B9775,'2017_GT Roster'!$B$6:$H$21,7, FALSE), "NO MATCH!!!")</f>
        <v>33</v>
      </c>
      <c r="E9775" s="24">
        <f>IFERROR(VLOOKUP(GAME_JUMP_REPORT_CONSOLIDATED!C9775,GAME_INDEX!$A$7:$E$34,5,FALSE), "NO MATCH")</f>
        <v>1027</v>
      </c>
      <c r="F9775" s="24" t="str">
        <f>IFERROR(VLOOKUP(C9775,GAME_INDEX!$A$7:$E$34,4,FALSE), "NO MATCH!!!")</f>
        <v>Miami</v>
      </c>
      <c r="G9775" t="s">
        <v>9752</v>
      </c>
      <c r="H9775" s="1">
        <v>43061</v>
      </c>
      <c r="I9775">
        <v>1809</v>
      </c>
      <c r="J9775" t="s">
        <v>7</v>
      </c>
      <c r="K9775" t="s">
        <v>32</v>
      </c>
      <c r="L9775">
        <v>17.5</v>
      </c>
    </row>
    <row r="9776" spans="1:12" x14ac:dyDescent="0.55000000000000004">
      <c r="A9776" s="24" t="str">
        <f t="shared" si="153"/>
        <v>102733</v>
      </c>
      <c r="B9776" s="24" t="s">
        <v>32</v>
      </c>
      <c r="C9776" s="25">
        <v>43061</v>
      </c>
      <c r="D9776" s="24">
        <f>IFERROR(VLOOKUP(B9776,'2017_GT Roster'!$B$6:$H$21,7, FALSE), "NO MATCH!!!")</f>
        <v>33</v>
      </c>
      <c r="E9776" s="24">
        <f>IFERROR(VLOOKUP(GAME_JUMP_REPORT_CONSOLIDATED!C9776,GAME_INDEX!$A$7:$E$34,5,FALSE), "NO MATCH")</f>
        <v>1027</v>
      </c>
      <c r="F9776" s="24" t="str">
        <f>IFERROR(VLOOKUP(C9776,GAME_INDEX!$A$7:$E$34,4,FALSE), "NO MATCH!!!")</f>
        <v>Miami</v>
      </c>
      <c r="G9776" t="s">
        <v>9753</v>
      </c>
      <c r="H9776" s="1">
        <v>43061</v>
      </c>
      <c r="I9776">
        <v>1813</v>
      </c>
      <c r="J9776" t="s">
        <v>7</v>
      </c>
      <c r="K9776" t="s">
        <v>32</v>
      </c>
      <c r="L9776">
        <v>24.2</v>
      </c>
    </row>
    <row r="9777" spans="1:12" x14ac:dyDescent="0.55000000000000004">
      <c r="A9777" s="24" t="str">
        <f t="shared" si="153"/>
        <v>10278</v>
      </c>
      <c r="B9777" s="24" t="s">
        <v>34</v>
      </c>
      <c r="C9777" s="25">
        <v>43061</v>
      </c>
      <c r="D9777" s="24">
        <f>IFERROR(VLOOKUP(B9777,'2017_GT Roster'!$B$6:$H$21,7, FALSE), "NO MATCH!!!")</f>
        <v>8</v>
      </c>
      <c r="E9777" s="24">
        <f>IFERROR(VLOOKUP(GAME_JUMP_REPORT_CONSOLIDATED!C9777,GAME_INDEX!$A$7:$E$34,5,FALSE), "NO MATCH")</f>
        <v>1027</v>
      </c>
      <c r="F9777" s="24" t="str">
        <f>IFERROR(VLOOKUP(C9777,GAME_INDEX!$A$7:$E$34,4,FALSE), "NO MATCH!!!")</f>
        <v>Miami</v>
      </c>
      <c r="G9777" t="s">
        <v>9754</v>
      </c>
      <c r="H9777" s="1">
        <v>43061</v>
      </c>
      <c r="I9777">
        <v>1825</v>
      </c>
      <c r="J9777" t="s">
        <v>7</v>
      </c>
      <c r="K9777" t="s">
        <v>34</v>
      </c>
      <c r="L9777">
        <v>9.1999999999999993</v>
      </c>
    </row>
    <row r="9778" spans="1:12" x14ac:dyDescent="0.55000000000000004">
      <c r="A9778" s="24" t="str">
        <f t="shared" si="153"/>
        <v>10271</v>
      </c>
      <c r="B9778" s="24" t="s">
        <v>3254</v>
      </c>
      <c r="C9778" s="25">
        <v>43061</v>
      </c>
      <c r="D9778" s="24">
        <f>IFERROR(VLOOKUP(B9778,'2017_GT Roster'!$B$6:$H$21,7, FALSE), "NO MATCH!!!")</f>
        <v>1</v>
      </c>
      <c r="E9778" s="24">
        <f>IFERROR(VLOOKUP(GAME_JUMP_REPORT_CONSOLIDATED!C9778,GAME_INDEX!$A$7:$E$34,5,FALSE), "NO MATCH")</f>
        <v>1027</v>
      </c>
      <c r="F9778" s="24" t="str">
        <f>IFERROR(VLOOKUP(C9778,GAME_INDEX!$A$7:$E$34,4,FALSE), "NO MATCH!!!")</f>
        <v>Miami</v>
      </c>
      <c r="G9778" t="s">
        <v>9755</v>
      </c>
      <c r="H9778" s="1">
        <v>43061</v>
      </c>
      <c r="I9778">
        <v>1826</v>
      </c>
      <c r="J9778" t="s">
        <v>7</v>
      </c>
      <c r="K9778" t="s">
        <v>3254</v>
      </c>
      <c r="L9778">
        <v>16.7</v>
      </c>
    </row>
    <row r="9779" spans="1:12" x14ac:dyDescent="0.55000000000000004">
      <c r="A9779" s="24" t="str">
        <f t="shared" si="153"/>
        <v>102733</v>
      </c>
      <c r="B9779" s="24" t="s">
        <v>32</v>
      </c>
      <c r="C9779" s="25">
        <v>43061</v>
      </c>
      <c r="D9779" s="24">
        <f>IFERROR(VLOOKUP(B9779,'2017_GT Roster'!$B$6:$H$21,7, FALSE), "NO MATCH!!!")</f>
        <v>33</v>
      </c>
      <c r="E9779" s="24">
        <f>IFERROR(VLOOKUP(GAME_JUMP_REPORT_CONSOLIDATED!C9779,GAME_INDEX!$A$7:$E$34,5,FALSE), "NO MATCH")</f>
        <v>1027</v>
      </c>
      <c r="F9779" s="24" t="str">
        <f>IFERROR(VLOOKUP(C9779,GAME_INDEX!$A$7:$E$34,4,FALSE), "NO MATCH!!!")</f>
        <v>Miami</v>
      </c>
      <c r="G9779" t="s">
        <v>9756</v>
      </c>
      <c r="H9779" s="1">
        <v>43061</v>
      </c>
      <c r="I9779">
        <v>1832</v>
      </c>
      <c r="J9779" t="s">
        <v>7</v>
      </c>
      <c r="K9779" t="s">
        <v>32</v>
      </c>
      <c r="L9779">
        <v>16.600000000000001</v>
      </c>
    </row>
    <row r="9780" spans="1:12" x14ac:dyDescent="0.55000000000000004">
      <c r="A9780" s="24" t="str">
        <f t="shared" si="153"/>
        <v>102710</v>
      </c>
      <c r="B9780" s="24" t="s">
        <v>5225</v>
      </c>
      <c r="C9780" s="25">
        <v>43061</v>
      </c>
      <c r="D9780" s="24">
        <f>IFERROR(VLOOKUP(B9780,'2017_GT Roster'!$B$6:$H$21,7, FALSE), "NO MATCH!!!")</f>
        <v>10</v>
      </c>
      <c r="E9780" s="24">
        <f>IFERROR(VLOOKUP(GAME_JUMP_REPORT_CONSOLIDATED!C9780,GAME_INDEX!$A$7:$E$34,5,FALSE), "NO MATCH")</f>
        <v>1027</v>
      </c>
      <c r="F9780" s="24" t="str">
        <f>IFERROR(VLOOKUP(C9780,GAME_INDEX!$A$7:$E$34,4,FALSE), "NO MATCH!!!")</f>
        <v>Miami</v>
      </c>
      <c r="G9780" t="s">
        <v>9757</v>
      </c>
      <c r="H9780" s="1">
        <v>43061</v>
      </c>
      <c r="I9780">
        <v>1944</v>
      </c>
      <c r="J9780" t="s">
        <v>7</v>
      </c>
      <c r="K9780" t="s">
        <v>5225</v>
      </c>
      <c r="L9780">
        <v>8.8000000000000007</v>
      </c>
    </row>
    <row r="9781" spans="1:12" x14ac:dyDescent="0.55000000000000004">
      <c r="A9781" s="24" t="str">
        <f t="shared" si="153"/>
        <v>102710</v>
      </c>
      <c r="B9781" s="24" t="s">
        <v>5225</v>
      </c>
      <c r="C9781" s="25">
        <v>43061</v>
      </c>
      <c r="D9781" s="24">
        <f>IFERROR(VLOOKUP(B9781,'2017_GT Roster'!$B$6:$H$21,7, FALSE), "NO MATCH!!!")</f>
        <v>10</v>
      </c>
      <c r="E9781" s="24">
        <f>IFERROR(VLOOKUP(GAME_JUMP_REPORT_CONSOLIDATED!C9781,GAME_INDEX!$A$7:$E$34,5,FALSE), "NO MATCH")</f>
        <v>1027</v>
      </c>
      <c r="F9781" s="24" t="str">
        <f>IFERROR(VLOOKUP(C9781,GAME_INDEX!$A$7:$E$34,4,FALSE), "NO MATCH!!!")</f>
        <v>Miami</v>
      </c>
      <c r="G9781" t="s">
        <v>9758</v>
      </c>
      <c r="H9781" s="1">
        <v>43061</v>
      </c>
      <c r="I9781">
        <v>1944</v>
      </c>
      <c r="J9781" t="s">
        <v>7</v>
      </c>
      <c r="K9781" t="s">
        <v>5225</v>
      </c>
      <c r="L9781">
        <v>5.7</v>
      </c>
    </row>
    <row r="9782" spans="1:12" x14ac:dyDescent="0.55000000000000004">
      <c r="A9782" s="24" t="str">
        <f t="shared" si="153"/>
        <v>10278</v>
      </c>
      <c r="B9782" s="24" t="s">
        <v>34</v>
      </c>
      <c r="C9782" s="25">
        <v>43061</v>
      </c>
      <c r="D9782" s="24">
        <f>IFERROR(VLOOKUP(B9782,'2017_GT Roster'!$B$6:$H$21,7, FALSE), "NO MATCH!!!")</f>
        <v>8</v>
      </c>
      <c r="E9782" s="24">
        <f>IFERROR(VLOOKUP(GAME_JUMP_REPORT_CONSOLIDATED!C9782,GAME_INDEX!$A$7:$E$34,5,FALSE), "NO MATCH")</f>
        <v>1027</v>
      </c>
      <c r="F9782" s="24" t="str">
        <f>IFERROR(VLOOKUP(C9782,GAME_INDEX!$A$7:$E$34,4,FALSE), "NO MATCH!!!")</f>
        <v>Miami</v>
      </c>
      <c r="G9782" t="s">
        <v>9759</v>
      </c>
      <c r="H9782" s="1">
        <v>43061</v>
      </c>
      <c r="I9782">
        <v>1950</v>
      </c>
      <c r="J9782" t="s">
        <v>7</v>
      </c>
      <c r="K9782" t="s">
        <v>34</v>
      </c>
      <c r="L9782">
        <v>12</v>
      </c>
    </row>
    <row r="9783" spans="1:12" x14ac:dyDescent="0.55000000000000004">
      <c r="A9783" s="24" t="str">
        <f t="shared" si="153"/>
        <v>10273</v>
      </c>
      <c r="B9783" s="24" t="s">
        <v>3344</v>
      </c>
      <c r="C9783" s="25">
        <v>43061</v>
      </c>
      <c r="D9783" s="24">
        <f>IFERROR(VLOOKUP(B9783,'2017_GT Roster'!$B$6:$H$21,7, FALSE), "NO MATCH!!!")</f>
        <v>3</v>
      </c>
      <c r="E9783" s="24">
        <f>IFERROR(VLOOKUP(GAME_JUMP_REPORT_CONSOLIDATED!C9783,GAME_INDEX!$A$7:$E$34,5,FALSE), "NO MATCH")</f>
        <v>1027</v>
      </c>
      <c r="F9783" s="24" t="str">
        <f>IFERROR(VLOOKUP(C9783,GAME_INDEX!$A$7:$E$34,4,FALSE), "NO MATCH!!!")</f>
        <v>Miami</v>
      </c>
      <c r="G9783" t="s">
        <v>9760</v>
      </c>
      <c r="H9783" s="1">
        <v>43061</v>
      </c>
      <c r="I9783">
        <v>1950</v>
      </c>
      <c r="J9783" t="s">
        <v>7</v>
      </c>
      <c r="K9783" t="s">
        <v>3344</v>
      </c>
      <c r="L9783">
        <v>24.1</v>
      </c>
    </row>
    <row r="9784" spans="1:12" x14ac:dyDescent="0.55000000000000004">
      <c r="A9784" s="24" t="str">
        <f t="shared" si="153"/>
        <v>10271</v>
      </c>
      <c r="B9784" s="24" t="s">
        <v>3254</v>
      </c>
      <c r="C9784" s="25">
        <v>43061</v>
      </c>
      <c r="D9784" s="24">
        <f>IFERROR(VLOOKUP(B9784,'2017_GT Roster'!$B$6:$H$21,7, FALSE), "NO MATCH!!!")</f>
        <v>1</v>
      </c>
      <c r="E9784" s="24">
        <f>IFERROR(VLOOKUP(GAME_JUMP_REPORT_CONSOLIDATED!C9784,GAME_INDEX!$A$7:$E$34,5,FALSE), "NO MATCH")</f>
        <v>1027</v>
      </c>
      <c r="F9784" s="24" t="str">
        <f>IFERROR(VLOOKUP(C9784,GAME_INDEX!$A$7:$E$34,4,FALSE), "NO MATCH!!!")</f>
        <v>Miami</v>
      </c>
      <c r="G9784" t="s">
        <v>9761</v>
      </c>
      <c r="H9784" s="1">
        <v>43061</v>
      </c>
      <c r="I9784">
        <v>1976</v>
      </c>
      <c r="J9784" t="s">
        <v>7</v>
      </c>
      <c r="K9784" t="s">
        <v>3254</v>
      </c>
      <c r="L9784">
        <v>9.6</v>
      </c>
    </row>
    <row r="9785" spans="1:12" x14ac:dyDescent="0.55000000000000004">
      <c r="A9785" s="24" t="str">
        <f t="shared" si="153"/>
        <v>102710</v>
      </c>
      <c r="B9785" s="24" t="s">
        <v>5225</v>
      </c>
      <c r="C9785" s="25">
        <v>43061</v>
      </c>
      <c r="D9785" s="24">
        <f>IFERROR(VLOOKUP(B9785,'2017_GT Roster'!$B$6:$H$21,7, FALSE), "NO MATCH!!!")</f>
        <v>10</v>
      </c>
      <c r="E9785" s="24">
        <f>IFERROR(VLOOKUP(GAME_JUMP_REPORT_CONSOLIDATED!C9785,GAME_INDEX!$A$7:$E$34,5,FALSE), "NO MATCH")</f>
        <v>1027</v>
      </c>
      <c r="F9785" s="24" t="str">
        <f>IFERROR(VLOOKUP(C9785,GAME_INDEX!$A$7:$E$34,4,FALSE), "NO MATCH!!!")</f>
        <v>Miami</v>
      </c>
      <c r="G9785" t="s">
        <v>9762</v>
      </c>
      <c r="H9785" s="1">
        <v>43061</v>
      </c>
      <c r="I9785">
        <v>1978</v>
      </c>
      <c r="J9785" t="s">
        <v>7</v>
      </c>
      <c r="K9785" t="s">
        <v>5225</v>
      </c>
      <c r="L9785">
        <v>11.3</v>
      </c>
    </row>
    <row r="9786" spans="1:12" x14ac:dyDescent="0.55000000000000004">
      <c r="A9786" s="24" t="str">
        <f t="shared" si="153"/>
        <v>102733</v>
      </c>
      <c r="B9786" s="24" t="s">
        <v>32</v>
      </c>
      <c r="C9786" s="25">
        <v>43061</v>
      </c>
      <c r="D9786" s="24">
        <f>IFERROR(VLOOKUP(B9786,'2017_GT Roster'!$B$6:$H$21,7, FALSE), "NO MATCH!!!")</f>
        <v>33</v>
      </c>
      <c r="E9786" s="24">
        <f>IFERROR(VLOOKUP(GAME_JUMP_REPORT_CONSOLIDATED!C9786,GAME_INDEX!$A$7:$E$34,5,FALSE), "NO MATCH")</f>
        <v>1027</v>
      </c>
      <c r="F9786" s="24" t="str">
        <f>IFERROR(VLOOKUP(C9786,GAME_INDEX!$A$7:$E$34,4,FALSE), "NO MATCH!!!")</f>
        <v>Miami</v>
      </c>
      <c r="G9786" t="s">
        <v>9763</v>
      </c>
      <c r="H9786" s="1">
        <v>43061</v>
      </c>
      <c r="I9786">
        <v>1986</v>
      </c>
      <c r="J9786" t="s">
        <v>7</v>
      </c>
      <c r="K9786" t="s">
        <v>32</v>
      </c>
      <c r="L9786">
        <v>19.7</v>
      </c>
    </row>
    <row r="9787" spans="1:12" x14ac:dyDescent="0.55000000000000004">
      <c r="A9787" s="24" t="str">
        <f t="shared" si="153"/>
        <v>102710</v>
      </c>
      <c r="B9787" s="24" t="s">
        <v>5225</v>
      </c>
      <c r="C9787" s="25">
        <v>43061</v>
      </c>
      <c r="D9787" s="24">
        <f>IFERROR(VLOOKUP(B9787,'2017_GT Roster'!$B$6:$H$21,7, FALSE), "NO MATCH!!!")</f>
        <v>10</v>
      </c>
      <c r="E9787" s="24">
        <f>IFERROR(VLOOKUP(GAME_JUMP_REPORT_CONSOLIDATED!C9787,GAME_INDEX!$A$7:$E$34,5,FALSE), "NO MATCH")</f>
        <v>1027</v>
      </c>
      <c r="F9787" s="24" t="str">
        <f>IFERROR(VLOOKUP(C9787,GAME_INDEX!$A$7:$E$34,4,FALSE), "NO MATCH!!!")</f>
        <v>Miami</v>
      </c>
      <c r="G9787" t="s">
        <v>9764</v>
      </c>
      <c r="H9787" s="1">
        <v>43061</v>
      </c>
      <c r="I9787">
        <v>2007</v>
      </c>
      <c r="J9787" t="s">
        <v>7</v>
      </c>
      <c r="K9787" t="s">
        <v>5225</v>
      </c>
      <c r="L9787">
        <v>10.9</v>
      </c>
    </row>
    <row r="9788" spans="1:12" x14ac:dyDescent="0.55000000000000004">
      <c r="A9788" s="24" t="str">
        <f t="shared" si="153"/>
        <v>10271</v>
      </c>
      <c r="B9788" s="24" t="s">
        <v>3254</v>
      </c>
      <c r="C9788" s="25">
        <v>43061</v>
      </c>
      <c r="D9788" s="24">
        <f>IFERROR(VLOOKUP(B9788,'2017_GT Roster'!$B$6:$H$21,7, FALSE), "NO MATCH!!!")</f>
        <v>1</v>
      </c>
      <c r="E9788" s="24">
        <f>IFERROR(VLOOKUP(GAME_JUMP_REPORT_CONSOLIDATED!C9788,GAME_INDEX!$A$7:$E$34,5,FALSE), "NO MATCH")</f>
        <v>1027</v>
      </c>
      <c r="F9788" s="24" t="str">
        <f>IFERROR(VLOOKUP(C9788,GAME_INDEX!$A$7:$E$34,4,FALSE), "NO MATCH!!!")</f>
        <v>Miami</v>
      </c>
      <c r="G9788" t="s">
        <v>9765</v>
      </c>
      <c r="H9788" s="1">
        <v>43061</v>
      </c>
      <c r="I9788">
        <v>2025</v>
      </c>
      <c r="J9788" t="s">
        <v>7</v>
      </c>
      <c r="K9788" t="s">
        <v>3254</v>
      </c>
      <c r="L9788">
        <v>18.7</v>
      </c>
    </row>
    <row r="9789" spans="1:12" x14ac:dyDescent="0.55000000000000004">
      <c r="A9789" s="24" t="str">
        <f t="shared" si="153"/>
        <v>102710</v>
      </c>
      <c r="B9789" s="24" t="s">
        <v>5225</v>
      </c>
      <c r="C9789" s="25">
        <v>43061</v>
      </c>
      <c r="D9789" s="24">
        <f>IFERROR(VLOOKUP(B9789,'2017_GT Roster'!$B$6:$H$21,7, FALSE), "NO MATCH!!!")</f>
        <v>10</v>
      </c>
      <c r="E9789" s="24">
        <f>IFERROR(VLOOKUP(GAME_JUMP_REPORT_CONSOLIDATED!C9789,GAME_INDEX!$A$7:$E$34,5,FALSE), "NO MATCH")</f>
        <v>1027</v>
      </c>
      <c r="F9789" s="24" t="str">
        <f>IFERROR(VLOOKUP(C9789,GAME_INDEX!$A$7:$E$34,4,FALSE), "NO MATCH!!!")</f>
        <v>Miami</v>
      </c>
      <c r="G9789" t="s">
        <v>9766</v>
      </c>
      <c r="H9789" s="1">
        <v>43061</v>
      </c>
      <c r="I9789">
        <v>2028</v>
      </c>
      <c r="J9789" t="s">
        <v>7</v>
      </c>
      <c r="K9789" t="s">
        <v>5225</v>
      </c>
      <c r="L9789">
        <v>9.9</v>
      </c>
    </row>
    <row r="9790" spans="1:12" x14ac:dyDescent="0.55000000000000004">
      <c r="A9790" s="24" t="str">
        <f t="shared" si="153"/>
        <v>10271</v>
      </c>
      <c r="B9790" s="24" t="s">
        <v>3254</v>
      </c>
      <c r="C9790" s="25">
        <v>43061</v>
      </c>
      <c r="D9790" s="24">
        <f>IFERROR(VLOOKUP(B9790,'2017_GT Roster'!$B$6:$H$21,7, FALSE), "NO MATCH!!!")</f>
        <v>1</v>
      </c>
      <c r="E9790" s="24">
        <f>IFERROR(VLOOKUP(GAME_JUMP_REPORT_CONSOLIDATED!C9790,GAME_INDEX!$A$7:$E$34,5,FALSE), "NO MATCH")</f>
        <v>1027</v>
      </c>
      <c r="F9790" s="24" t="str">
        <f>IFERROR(VLOOKUP(C9790,GAME_INDEX!$A$7:$E$34,4,FALSE), "NO MATCH!!!")</f>
        <v>Miami</v>
      </c>
      <c r="G9790" t="s">
        <v>9767</v>
      </c>
      <c r="H9790" s="1">
        <v>43061</v>
      </c>
      <c r="I9790">
        <v>2048</v>
      </c>
      <c r="J9790" t="s">
        <v>7</v>
      </c>
      <c r="K9790" t="s">
        <v>3254</v>
      </c>
      <c r="L9790">
        <v>21</v>
      </c>
    </row>
    <row r="9791" spans="1:12" x14ac:dyDescent="0.55000000000000004">
      <c r="A9791" s="24" t="str">
        <f t="shared" si="153"/>
        <v>102733</v>
      </c>
      <c r="B9791" s="24" t="s">
        <v>32</v>
      </c>
      <c r="C9791" s="25">
        <v>43061</v>
      </c>
      <c r="D9791" s="24">
        <f>IFERROR(VLOOKUP(B9791,'2017_GT Roster'!$B$6:$H$21,7, FALSE), "NO MATCH!!!")</f>
        <v>33</v>
      </c>
      <c r="E9791" s="24">
        <f>IFERROR(VLOOKUP(GAME_JUMP_REPORT_CONSOLIDATED!C9791,GAME_INDEX!$A$7:$E$34,5,FALSE), "NO MATCH")</f>
        <v>1027</v>
      </c>
      <c r="F9791" s="24" t="str">
        <f>IFERROR(VLOOKUP(C9791,GAME_INDEX!$A$7:$E$34,4,FALSE), "NO MATCH!!!")</f>
        <v>Miami</v>
      </c>
      <c r="G9791" t="s">
        <v>9768</v>
      </c>
      <c r="H9791" s="1">
        <v>43061</v>
      </c>
      <c r="I9791">
        <v>2053</v>
      </c>
      <c r="J9791" t="s">
        <v>7</v>
      </c>
      <c r="K9791" t="s">
        <v>32</v>
      </c>
      <c r="L9791">
        <v>16.600000000000001</v>
      </c>
    </row>
    <row r="9792" spans="1:12" x14ac:dyDescent="0.55000000000000004">
      <c r="A9792" s="24" t="str">
        <f t="shared" si="153"/>
        <v>102710</v>
      </c>
      <c r="B9792" s="24" t="s">
        <v>5225</v>
      </c>
      <c r="C9792" s="25">
        <v>43061</v>
      </c>
      <c r="D9792" s="24">
        <f>IFERROR(VLOOKUP(B9792,'2017_GT Roster'!$B$6:$H$21,7, FALSE), "NO MATCH!!!")</f>
        <v>10</v>
      </c>
      <c r="E9792" s="24">
        <f>IFERROR(VLOOKUP(GAME_JUMP_REPORT_CONSOLIDATED!C9792,GAME_INDEX!$A$7:$E$34,5,FALSE), "NO MATCH")</f>
        <v>1027</v>
      </c>
      <c r="F9792" s="24" t="str">
        <f>IFERROR(VLOOKUP(C9792,GAME_INDEX!$A$7:$E$34,4,FALSE), "NO MATCH!!!")</f>
        <v>Miami</v>
      </c>
      <c r="G9792" t="s">
        <v>9769</v>
      </c>
      <c r="H9792" s="1">
        <v>43061</v>
      </c>
      <c r="I9792">
        <v>2141</v>
      </c>
      <c r="J9792" t="s">
        <v>7</v>
      </c>
      <c r="K9792" t="s">
        <v>5225</v>
      </c>
      <c r="L9792">
        <v>11.5</v>
      </c>
    </row>
    <row r="9793" spans="1:12" x14ac:dyDescent="0.55000000000000004">
      <c r="A9793" s="24" t="str">
        <f t="shared" si="153"/>
        <v>10271</v>
      </c>
      <c r="B9793" s="24" t="s">
        <v>3254</v>
      </c>
      <c r="C9793" s="25">
        <v>43061</v>
      </c>
      <c r="D9793" s="24">
        <f>IFERROR(VLOOKUP(B9793,'2017_GT Roster'!$B$6:$H$21,7, FALSE), "NO MATCH!!!")</f>
        <v>1</v>
      </c>
      <c r="E9793" s="24">
        <f>IFERROR(VLOOKUP(GAME_JUMP_REPORT_CONSOLIDATED!C9793,GAME_INDEX!$A$7:$E$34,5,FALSE), "NO MATCH")</f>
        <v>1027</v>
      </c>
      <c r="F9793" s="24" t="str">
        <f>IFERROR(VLOOKUP(C9793,GAME_INDEX!$A$7:$E$34,4,FALSE), "NO MATCH!!!")</f>
        <v>Miami</v>
      </c>
      <c r="G9793" t="s">
        <v>9770</v>
      </c>
      <c r="H9793" s="1">
        <v>43061</v>
      </c>
      <c r="I9793">
        <v>2206</v>
      </c>
      <c r="J9793" t="s">
        <v>7</v>
      </c>
      <c r="K9793" t="s">
        <v>3254</v>
      </c>
      <c r="L9793">
        <v>16.7</v>
      </c>
    </row>
    <row r="9794" spans="1:12" x14ac:dyDescent="0.55000000000000004">
      <c r="A9794" s="24" t="str">
        <f t="shared" si="153"/>
        <v>102733</v>
      </c>
      <c r="B9794" s="24" t="s">
        <v>32</v>
      </c>
      <c r="C9794" s="25">
        <v>43061</v>
      </c>
      <c r="D9794" s="24">
        <f>IFERROR(VLOOKUP(B9794,'2017_GT Roster'!$B$6:$H$21,7, FALSE), "NO MATCH!!!")</f>
        <v>33</v>
      </c>
      <c r="E9794" s="24">
        <f>IFERROR(VLOOKUP(GAME_JUMP_REPORT_CONSOLIDATED!C9794,GAME_INDEX!$A$7:$E$34,5,FALSE), "NO MATCH")</f>
        <v>1027</v>
      </c>
      <c r="F9794" s="24" t="str">
        <f>IFERROR(VLOOKUP(C9794,GAME_INDEX!$A$7:$E$34,4,FALSE), "NO MATCH!!!")</f>
        <v>Miami</v>
      </c>
      <c r="G9794" t="s">
        <v>9771</v>
      </c>
      <c r="H9794" s="1">
        <v>43061</v>
      </c>
      <c r="I9794">
        <v>2206</v>
      </c>
      <c r="J9794" t="s">
        <v>7</v>
      </c>
      <c r="K9794" t="s">
        <v>32</v>
      </c>
      <c r="L9794">
        <v>13.2</v>
      </c>
    </row>
    <row r="9795" spans="1:12" x14ac:dyDescent="0.55000000000000004">
      <c r="A9795" s="24" t="str">
        <f t="shared" si="153"/>
        <v>10279</v>
      </c>
      <c r="B9795" s="24" t="s">
        <v>27</v>
      </c>
      <c r="C9795" s="25">
        <v>43061</v>
      </c>
      <c r="D9795" s="24">
        <f>IFERROR(VLOOKUP(B9795,'2017_GT Roster'!$B$6:$H$21,7, FALSE), "NO MATCH!!!")</f>
        <v>9</v>
      </c>
      <c r="E9795" s="24">
        <f>IFERROR(VLOOKUP(GAME_JUMP_REPORT_CONSOLIDATED!C9795,GAME_INDEX!$A$7:$E$34,5,FALSE), "NO MATCH")</f>
        <v>1027</v>
      </c>
      <c r="F9795" s="24" t="str">
        <f>IFERROR(VLOOKUP(C9795,GAME_INDEX!$A$7:$E$34,4,FALSE), "NO MATCH!!!")</f>
        <v>Miami</v>
      </c>
      <c r="G9795" t="s">
        <v>9772</v>
      </c>
      <c r="H9795" s="1">
        <v>43061</v>
      </c>
      <c r="I9795">
        <v>2211</v>
      </c>
      <c r="J9795" t="s">
        <v>7</v>
      </c>
      <c r="K9795" t="s">
        <v>27</v>
      </c>
      <c r="L9795">
        <v>14.2</v>
      </c>
    </row>
    <row r="9796" spans="1:12" x14ac:dyDescent="0.55000000000000004">
      <c r="A9796" s="24" t="str">
        <f t="shared" si="153"/>
        <v>10279</v>
      </c>
      <c r="B9796" s="24" t="s">
        <v>27</v>
      </c>
      <c r="C9796" s="25">
        <v>43061</v>
      </c>
      <c r="D9796" s="24">
        <f>IFERROR(VLOOKUP(B9796,'2017_GT Roster'!$B$6:$H$21,7, FALSE), "NO MATCH!!!")</f>
        <v>9</v>
      </c>
      <c r="E9796" s="24">
        <f>IFERROR(VLOOKUP(GAME_JUMP_REPORT_CONSOLIDATED!C9796,GAME_INDEX!$A$7:$E$34,5,FALSE), "NO MATCH")</f>
        <v>1027</v>
      </c>
      <c r="F9796" s="24" t="str">
        <f>IFERROR(VLOOKUP(C9796,GAME_INDEX!$A$7:$E$34,4,FALSE), "NO MATCH!!!")</f>
        <v>Miami</v>
      </c>
      <c r="G9796" t="s">
        <v>9773</v>
      </c>
      <c r="H9796" s="1">
        <v>43061</v>
      </c>
      <c r="I9796">
        <v>2221</v>
      </c>
      <c r="J9796" t="s">
        <v>7</v>
      </c>
      <c r="K9796" t="s">
        <v>27</v>
      </c>
      <c r="L9796">
        <v>14.6</v>
      </c>
    </row>
    <row r="9797" spans="1:12" x14ac:dyDescent="0.55000000000000004">
      <c r="A9797" s="24" t="str">
        <f t="shared" si="153"/>
        <v>102711</v>
      </c>
      <c r="B9797" s="24" t="s">
        <v>14</v>
      </c>
      <c r="C9797" s="25">
        <v>43061</v>
      </c>
      <c r="D9797" s="24">
        <f>IFERROR(VLOOKUP(B9797,'2017_GT Roster'!$B$6:$H$21,7, FALSE), "NO MATCH!!!")</f>
        <v>11</v>
      </c>
      <c r="E9797" s="24">
        <f>IFERROR(VLOOKUP(GAME_JUMP_REPORT_CONSOLIDATED!C9797,GAME_INDEX!$A$7:$E$34,5,FALSE), "NO MATCH")</f>
        <v>1027</v>
      </c>
      <c r="F9797" s="24" t="str">
        <f>IFERROR(VLOOKUP(C9797,GAME_INDEX!$A$7:$E$34,4,FALSE), "NO MATCH!!!")</f>
        <v>Miami</v>
      </c>
      <c r="G9797" t="s">
        <v>9774</v>
      </c>
      <c r="H9797" s="1">
        <v>43061</v>
      </c>
      <c r="I9797">
        <v>2230</v>
      </c>
      <c r="J9797" t="s">
        <v>7</v>
      </c>
      <c r="K9797" t="s">
        <v>14</v>
      </c>
      <c r="L9797">
        <v>24.8</v>
      </c>
    </row>
    <row r="9798" spans="1:12" x14ac:dyDescent="0.55000000000000004">
      <c r="A9798" s="24" t="str">
        <f t="shared" si="153"/>
        <v>10271</v>
      </c>
      <c r="B9798" s="24" t="s">
        <v>3254</v>
      </c>
      <c r="C9798" s="25">
        <v>43061</v>
      </c>
      <c r="D9798" s="24">
        <f>IFERROR(VLOOKUP(B9798,'2017_GT Roster'!$B$6:$H$21,7, FALSE), "NO MATCH!!!")</f>
        <v>1</v>
      </c>
      <c r="E9798" s="24">
        <f>IFERROR(VLOOKUP(GAME_JUMP_REPORT_CONSOLIDATED!C9798,GAME_INDEX!$A$7:$E$34,5,FALSE), "NO MATCH")</f>
        <v>1027</v>
      </c>
      <c r="F9798" s="24" t="str">
        <f>IFERROR(VLOOKUP(C9798,GAME_INDEX!$A$7:$E$34,4,FALSE), "NO MATCH!!!")</f>
        <v>Miami</v>
      </c>
      <c r="G9798" t="s">
        <v>9775</v>
      </c>
      <c r="H9798" s="1">
        <v>43061</v>
      </c>
      <c r="I9798">
        <v>2243</v>
      </c>
      <c r="J9798" t="s">
        <v>7</v>
      </c>
      <c r="K9798" t="s">
        <v>3254</v>
      </c>
      <c r="L9798">
        <v>13</v>
      </c>
    </row>
    <row r="9799" spans="1:12" x14ac:dyDescent="0.55000000000000004">
      <c r="A9799" s="24" t="str">
        <f t="shared" si="153"/>
        <v>10271</v>
      </c>
      <c r="B9799" s="24" t="s">
        <v>3254</v>
      </c>
      <c r="C9799" s="25">
        <v>43061</v>
      </c>
      <c r="D9799" s="24">
        <f>IFERROR(VLOOKUP(B9799,'2017_GT Roster'!$B$6:$H$21,7, FALSE), "NO MATCH!!!")</f>
        <v>1</v>
      </c>
      <c r="E9799" s="24">
        <f>IFERROR(VLOOKUP(GAME_JUMP_REPORT_CONSOLIDATED!C9799,GAME_INDEX!$A$7:$E$34,5,FALSE), "NO MATCH")</f>
        <v>1027</v>
      </c>
      <c r="F9799" s="24" t="str">
        <f>IFERROR(VLOOKUP(C9799,GAME_INDEX!$A$7:$E$34,4,FALSE), "NO MATCH!!!")</f>
        <v>Miami</v>
      </c>
      <c r="G9799" t="s">
        <v>9776</v>
      </c>
      <c r="H9799" s="1">
        <v>43061</v>
      </c>
      <c r="I9799">
        <v>2260</v>
      </c>
      <c r="J9799" t="s">
        <v>7</v>
      </c>
      <c r="K9799" t="s">
        <v>3254</v>
      </c>
      <c r="L9799">
        <v>12.6</v>
      </c>
    </row>
    <row r="9800" spans="1:12" x14ac:dyDescent="0.55000000000000004">
      <c r="A9800" s="24" t="str">
        <f t="shared" si="153"/>
        <v>10279</v>
      </c>
      <c r="B9800" s="24" t="s">
        <v>27</v>
      </c>
      <c r="C9800" s="25">
        <v>43061</v>
      </c>
      <c r="D9800" s="24">
        <f>IFERROR(VLOOKUP(B9800,'2017_GT Roster'!$B$6:$H$21,7, FALSE), "NO MATCH!!!")</f>
        <v>9</v>
      </c>
      <c r="E9800" s="24">
        <f>IFERROR(VLOOKUP(GAME_JUMP_REPORT_CONSOLIDATED!C9800,GAME_INDEX!$A$7:$E$34,5,FALSE), "NO MATCH")</f>
        <v>1027</v>
      </c>
      <c r="F9800" s="24" t="str">
        <f>IFERROR(VLOOKUP(C9800,GAME_INDEX!$A$7:$E$34,4,FALSE), "NO MATCH!!!")</f>
        <v>Miami</v>
      </c>
      <c r="G9800" t="s">
        <v>9777</v>
      </c>
      <c r="H9800" s="1">
        <v>43061</v>
      </c>
      <c r="I9800">
        <v>2262</v>
      </c>
      <c r="J9800" t="s">
        <v>7</v>
      </c>
      <c r="K9800" t="s">
        <v>27</v>
      </c>
      <c r="L9800">
        <v>11.5</v>
      </c>
    </row>
    <row r="9801" spans="1:12" x14ac:dyDescent="0.55000000000000004">
      <c r="A9801" s="24" t="str">
        <f t="shared" si="153"/>
        <v>10274</v>
      </c>
      <c r="B9801" s="24" t="s">
        <v>3262</v>
      </c>
      <c r="C9801" s="25">
        <v>43061</v>
      </c>
      <c r="D9801" s="24">
        <f>IFERROR(VLOOKUP(B9801,'2017_GT Roster'!$B$6:$H$21,7, FALSE), "NO MATCH!!!")</f>
        <v>4</v>
      </c>
      <c r="E9801" s="24">
        <f>IFERROR(VLOOKUP(GAME_JUMP_REPORT_CONSOLIDATED!C9801,GAME_INDEX!$A$7:$E$34,5,FALSE), "NO MATCH")</f>
        <v>1027</v>
      </c>
      <c r="F9801" s="24" t="str">
        <f>IFERROR(VLOOKUP(C9801,GAME_INDEX!$A$7:$E$34,4,FALSE), "NO MATCH!!!")</f>
        <v>Miami</v>
      </c>
      <c r="G9801" t="s">
        <v>9778</v>
      </c>
      <c r="H9801" s="1">
        <v>43061</v>
      </c>
      <c r="I9801">
        <v>2269</v>
      </c>
      <c r="J9801" t="s">
        <v>7</v>
      </c>
      <c r="K9801" t="s">
        <v>3262</v>
      </c>
      <c r="L9801">
        <v>17.399999999999999</v>
      </c>
    </row>
    <row r="9802" spans="1:12" x14ac:dyDescent="0.55000000000000004">
      <c r="A9802" s="24" t="str">
        <f t="shared" si="153"/>
        <v>10274</v>
      </c>
      <c r="B9802" s="24" t="s">
        <v>3262</v>
      </c>
      <c r="C9802" s="25">
        <v>43061</v>
      </c>
      <c r="D9802" s="24">
        <f>IFERROR(VLOOKUP(B9802,'2017_GT Roster'!$B$6:$H$21,7, FALSE), "NO MATCH!!!")</f>
        <v>4</v>
      </c>
      <c r="E9802" s="24">
        <f>IFERROR(VLOOKUP(GAME_JUMP_REPORT_CONSOLIDATED!C9802,GAME_INDEX!$A$7:$E$34,5,FALSE), "NO MATCH")</f>
        <v>1027</v>
      </c>
      <c r="F9802" s="24" t="str">
        <f>IFERROR(VLOOKUP(C9802,GAME_INDEX!$A$7:$E$34,4,FALSE), "NO MATCH!!!")</f>
        <v>Miami</v>
      </c>
      <c r="G9802" t="s">
        <v>9778</v>
      </c>
      <c r="H9802" s="1">
        <v>43061</v>
      </c>
      <c r="I9802">
        <v>2269</v>
      </c>
      <c r="J9802" t="s">
        <v>7</v>
      </c>
      <c r="K9802" t="s">
        <v>3262</v>
      </c>
      <c r="L9802">
        <v>17.399999999999999</v>
      </c>
    </row>
    <row r="9803" spans="1:12" x14ac:dyDescent="0.55000000000000004">
      <c r="A9803" s="24" t="str">
        <f t="shared" si="153"/>
        <v>10279</v>
      </c>
      <c r="B9803" s="24" t="s">
        <v>27</v>
      </c>
      <c r="C9803" s="25">
        <v>43061</v>
      </c>
      <c r="D9803" s="24">
        <f>IFERROR(VLOOKUP(B9803,'2017_GT Roster'!$B$6:$H$21,7, FALSE), "NO MATCH!!!")</f>
        <v>9</v>
      </c>
      <c r="E9803" s="24">
        <f>IFERROR(VLOOKUP(GAME_JUMP_REPORT_CONSOLIDATED!C9803,GAME_INDEX!$A$7:$E$34,5,FALSE), "NO MATCH")</f>
        <v>1027</v>
      </c>
      <c r="F9803" s="24" t="str">
        <f>IFERROR(VLOOKUP(C9803,GAME_INDEX!$A$7:$E$34,4,FALSE), "NO MATCH!!!")</f>
        <v>Miami</v>
      </c>
      <c r="G9803" t="s">
        <v>9779</v>
      </c>
      <c r="H9803" s="1">
        <v>43061</v>
      </c>
      <c r="I9803">
        <v>2269</v>
      </c>
      <c r="J9803" t="s">
        <v>7</v>
      </c>
      <c r="K9803" t="s">
        <v>27</v>
      </c>
      <c r="L9803">
        <v>14.1</v>
      </c>
    </row>
    <row r="9804" spans="1:12" x14ac:dyDescent="0.55000000000000004">
      <c r="A9804" s="24" t="str">
        <f t="shared" si="153"/>
        <v>102733</v>
      </c>
      <c r="B9804" s="24" t="s">
        <v>32</v>
      </c>
      <c r="C9804" s="25">
        <v>43061</v>
      </c>
      <c r="D9804" s="24">
        <f>IFERROR(VLOOKUP(B9804,'2017_GT Roster'!$B$6:$H$21,7, FALSE), "NO MATCH!!!")</f>
        <v>33</v>
      </c>
      <c r="E9804" s="24">
        <f>IFERROR(VLOOKUP(GAME_JUMP_REPORT_CONSOLIDATED!C9804,GAME_INDEX!$A$7:$E$34,5,FALSE), "NO MATCH")</f>
        <v>1027</v>
      </c>
      <c r="F9804" s="24" t="str">
        <f>IFERROR(VLOOKUP(C9804,GAME_INDEX!$A$7:$E$34,4,FALSE), "NO MATCH!!!")</f>
        <v>Miami</v>
      </c>
      <c r="G9804" t="s">
        <v>9780</v>
      </c>
      <c r="H9804" s="1">
        <v>43061</v>
      </c>
      <c r="I9804">
        <v>2271</v>
      </c>
      <c r="J9804" t="s">
        <v>7</v>
      </c>
      <c r="K9804" t="s">
        <v>32</v>
      </c>
      <c r="L9804">
        <v>14</v>
      </c>
    </row>
    <row r="9805" spans="1:12" x14ac:dyDescent="0.55000000000000004">
      <c r="A9805" s="24" t="str">
        <f t="shared" si="153"/>
        <v>10279</v>
      </c>
      <c r="B9805" s="24" t="s">
        <v>27</v>
      </c>
      <c r="C9805" s="25">
        <v>43061</v>
      </c>
      <c r="D9805" s="24">
        <f>IFERROR(VLOOKUP(B9805,'2017_GT Roster'!$B$6:$H$21,7, FALSE), "NO MATCH!!!")</f>
        <v>9</v>
      </c>
      <c r="E9805" s="24">
        <f>IFERROR(VLOOKUP(GAME_JUMP_REPORT_CONSOLIDATED!C9805,GAME_INDEX!$A$7:$E$34,5,FALSE), "NO MATCH")</f>
        <v>1027</v>
      </c>
      <c r="F9805" s="24" t="str">
        <f>IFERROR(VLOOKUP(C9805,GAME_INDEX!$A$7:$E$34,4,FALSE), "NO MATCH!!!")</f>
        <v>Miami</v>
      </c>
      <c r="G9805" t="s">
        <v>9781</v>
      </c>
      <c r="H9805" s="1">
        <v>43061</v>
      </c>
      <c r="I9805">
        <v>2272</v>
      </c>
      <c r="J9805" t="s">
        <v>7</v>
      </c>
      <c r="K9805" t="s">
        <v>27</v>
      </c>
      <c r="L9805">
        <v>12.2</v>
      </c>
    </row>
    <row r="9806" spans="1:12" x14ac:dyDescent="0.55000000000000004">
      <c r="A9806" s="24" t="str">
        <f t="shared" si="153"/>
        <v>102711</v>
      </c>
      <c r="B9806" s="24" t="s">
        <v>14</v>
      </c>
      <c r="C9806" s="25">
        <v>43061</v>
      </c>
      <c r="D9806" s="24">
        <f>IFERROR(VLOOKUP(B9806,'2017_GT Roster'!$B$6:$H$21,7, FALSE), "NO MATCH!!!")</f>
        <v>11</v>
      </c>
      <c r="E9806" s="24">
        <f>IFERROR(VLOOKUP(GAME_JUMP_REPORT_CONSOLIDATED!C9806,GAME_INDEX!$A$7:$E$34,5,FALSE), "NO MATCH")</f>
        <v>1027</v>
      </c>
      <c r="F9806" s="24" t="str">
        <f>IFERROR(VLOOKUP(C9806,GAME_INDEX!$A$7:$E$34,4,FALSE), "NO MATCH!!!")</f>
        <v>Miami</v>
      </c>
      <c r="G9806" t="s">
        <v>9782</v>
      </c>
      <c r="H9806" s="1">
        <v>43061</v>
      </c>
      <c r="I9806">
        <v>2272</v>
      </c>
      <c r="J9806" t="s">
        <v>7</v>
      </c>
      <c r="K9806" t="s">
        <v>14</v>
      </c>
      <c r="L9806">
        <v>21.1</v>
      </c>
    </row>
    <row r="9807" spans="1:12" x14ac:dyDescent="0.55000000000000004">
      <c r="A9807" s="24" t="str">
        <f t="shared" si="153"/>
        <v>10271</v>
      </c>
      <c r="B9807" s="24" t="s">
        <v>3254</v>
      </c>
      <c r="C9807" s="25">
        <v>43061</v>
      </c>
      <c r="D9807" s="24">
        <f>IFERROR(VLOOKUP(B9807,'2017_GT Roster'!$B$6:$H$21,7, FALSE), "NO MATCH!!!")</f>
        <v>1</v>
      </c>
      <c r="E9807" s="24">
        <f>IFERROR(VLOOKUP(GAME_JUMP_REPORT_CONSOLIDATED!C9807,GAME_INDEX!$A$7:$E$34,5,FALSE), "NO MATCH")</f>
        <v>1027</v>
      </c>
      <c r="F9807" s="24" t="str">
        <f>IFERROR(VLOOKUP(C9807,GAME_INDEX!$A$7:$E$34,4,FALSE), "NO MATCH!!!")</f>
        <v>Miami</v>
      </c>
      <c r="G9807" t="s">
        <v>9783</v>
      </c>
      <c r="H9807" s="1">
        <v>43061</v>
      </c>
      <c r="I9807">
        <v>2284</v>
      </c>
      <c r="J9807" t="s">
        <v>7</v>
      </c>
      <c r="K9807" t="s">
        <v>3254</v>
      </c>
      <c r="L9807">
        <v>12.2</v>
      </c>
    </row>
    <row r="9808" spans="1:12" x14ac:dyDescent="0.55000000000000004">
      <c r="A9808" s="24" t="str">
        <f t="shared" si="153"/>
        <v>10271</v>
      </c>
      <c r="B9808" s="24" t="s">
        <v>3254</v>
      </c>
      <c r="C9808" s="25">
        <v>43061</v>
      </c>
      <c r="D9808" s="24">
        <f>IFERROR(VLOOKUP(B9808,'2017_GT Roster'!$B$6:$H$21,7, FALSE), "NO MATCH!!!")</f>
        <v>1</v>
      </c>
      <c r="E9808" s="24">
        <f>IFERROR(VLOOKUP(GAME_JUMP_REPORT_CONSOLIDATED!C9808,GAME_INDEX!$A$7:$E$34,5,FALSE), "NO MATCH")</f>
        <v>1027</v>
      </c>
      <c r="F9808" s="24" t="str">
        <f>IFERROR(VLOOKUP(C9808,GAME_INDEX!$A$7:$E$34,4,FALSE), "NO MATCH!!!")</f>
        <v>Miami</v>
      </c>
      <c r="G9808" t="s">
        <v>9784</v>
      </c>
      <c r="H9808" s="1">
        <v>43061</v>
      </c>
      <c r="I9808">
        <v>2289</v>
      </c>
      <c r="J9808" t="s">
        <v>7</v>
      </c>
      <c r="K9808" t="s">
        <v>3254</v>
      </c>
      <c r="L9808">
        <v>11.6</v>
      </c>
    </row>
    <row r="9809" spans="1:12" x14ac:dyDescent="0.55000000000000004">
      <c r="A9809" s="24" t="str">
        <f t="shared" si="153"/>
        <v>10279</v>
      </c>
      <c r="B9809" s="24" t="s">
        <v>27</v>
      </c>
      <c r="C9809" s="25">
        <v>43061</v>
      </c>
      <c r="D9809" s="24">
        <f>IFERROR(VLOOKUP(B9809,'2017_GT Roster'!$B$6:$H$21,7, FALSE), "NO MATCH!!!")</f>
        <v>9</v>
      </c>
      <c r="E9809" s="24">
        <f>IFERROR(VLOOKUP(GAME_JUMP_REPORT_CONSOLIDATED!C9809,GAME_INDEX!$A$7:$E$34,5,FALSE), "NO MATCH")</f>
        <v>1027</v>
      </c>
      <c r="F9809" s="24" t="str">
        <f>IFERROR(VLOOKUP(C9809,GAME_INDEX!$A$7:$E$34,4,FALSE), "NO MATCH!!!")</f>
        <v>Miami</v>
      </c>
      <c r="G9809" t="s">
        <v>9785</v>
      </c>
      <c r="H9809" s="1">
        <v>43061</v>
      </c>
      <c r="I9809">
        <v>2292</v>
      </c>
      <c r="J9809" t="s">
        <v>7</v>
      </c>
      <c r="K9809" t="s">
        <v>27</v>
      </c>
      <c r="L9809">
        <v>23.7</v>
      </c>
    </row>
    <row r="9810" spans="1:12" x14ac:dyDescent="0.55000000000000004">
      <c r="A9810" s="24" t="str">
        <f t="shared" si="153"/>
        <v>10274</v>
      </c>
      <c r="B9810" s="24" t="s">
        <v>3262</v>
      </c>
      <c r="C9810" s="25">
        <v>43061</v>
      </c>
      <c r="D9810" s="24">
        <f>IFERROR(VLOOKUP(B9810,'2017_GT Roster'!$B$6:$H$21,7, FALSE), "NO MATCH!!!")</f>
        <v>4</v>
      </c>
      <c r="E9810" s="24">
        <f>IFERROR(VLOOKUP(GAME_JUMP_REPORT_CONSOLIDATED!C9810,GAME_INDEX!$A$7:$E$34,5,FALSE), "NO MATCH")</f>
        <v>1027</v>
      </c>
      <c r="F9810" s="24" t="str">
        <f>IFERROR(VLOOKUP(C9810,GAME_INDEX!$A$7:$E$34,4,FALSE), "NO MATCH!!!")</f>
        <v>Miami</v>
      </c>
      <c r="G9810" t="s">
        <v>9786</v>
      </c>
      <c r="H9810" s="1">
        <v>43061</v>
      </c>
      <c r="I9810">
        <v>2293</v>
      </c>
      <c r="J9810" t="s">
        <v>7</v>
      </c>
      <c r="K9810" t="s">
        <v>3262</v>
      </c>
      <c r="L9810">
        <v>19.100000000000001</v>
      </c>
    </row>
    <row r="9811" spans="1:12" x14ac:dyDescent="0.55000000000000004">
      <c r="A9811" s="24" t="str">
        <f t="shared" si="153"/>
        <v>10279</v>
      </c>
      <c r="B9811" s="24" t="s">
        <v>27</v>
      </c>
      <c r="C9811" s="25">
        <v>43061</v>
      </c>
      <c r="D9811" s="24">
        <f>IFERROR(VLOOKUP(B9811,'2017_GT Roster'!$B$6:$H$21,7, FALSE), "NO MATCH!!!")</f>
        <v>9</v>
      </c>
      <c r="E9811" s="24">
        <f>IFERROR(VLOOKUP(GAME_JUMP_REPORT_CONSOLIDATED!C9811,GAME_INDEX!$A$7:$E$34,5,FALSE), "NO MATCH")</f>
        <v>1027</v>
      </c>
      <c r="F9811" s="24" t="str">
        <f>IFERROR(VLOOKUP(C9811,GAME_INDEX!$A$7:$E$34,4,FALSE), "NO MATCH!!!")</f>
        <v>Miami</v>
      </c>
      <c r="G9811" t="s">
        <v>9787</v>
      </c>
      <c r="H9811" s="1">
        <v>43061</v>
      </c>
      <c r="I9811">
        <v>2293</v>
      </c>
      <c r="J9811" t="s">
        <v>7</v>
      </c>
      <c r="K9811" t="s">
        <v>27</v>
      </c>
      <c r="L9811">
        <v>15.6</v>
      </c>
    </row>
    <row r="9812" spans="1:12" x14ac:dyDescent="0.55000000000000004">
      <c r="A9812" s="24" t="str">
        <f t="shared" si="153"/>
        <v>102711</v>
      </c>
      <c r="B9812" s="24" t="s">
        <v>14</v>
      </c>
      <c r="C9812" s="25">
        <v>43061</v>
      </c>
      <c r="D9812" s="24">
        <f>IFERROR(VLOOKUP(B9812,'2017_GT Roster'!$B$6:$H$21,7, FALSE), "NO MATCH!!!")</f>
        <v>11</v>
      </c>
      <c r="E9812" s="24">
        <f>IFERROR(VLOOKUP(GAME_JUMP_REPORT_CONSOLIDATED!C9812,GAME_INDEX!$A$7:$E$34,5,FALSE), "NO MATCH")</f>
        <v>1027</v>
      </c>
      <c r="F9812" s="24" t="str">
        <f>IFERROR(VLOOKUP(C9812,GAME_INDEX!$A$7:$E$34,4,FALSE), "NO MATCH!!!")</f>
        <v>Miami</v>
      </c>
      <c r="G9812" t="s">
        <v>9788</v>
      </c>
      <c r="H9812" s="1">
        <v>43061</v>
      </c>
      <c r="I9812">
        <v>2296</v>
      </c>
      <c r="J9812" t="s">
        <v>7</v>
      </c>
      <c r="K9812" t="s">
        <v>14</v>
      </c>
      <c r="L9812">
        <v>19.399999999999999</v>
      </c>
    </row>
    <row r="9813" spans="1:12" x14ac:dyDescent="0.55000000000000004">
      <c r="A9813" s="24" t="str">
        <f t="shared" si="153"/>
        <v>10271</v>
      </c>
      <c r="B9813" s="24" t="s">
        <v>3254</v>
      </c>
      <c r="C9813" s="25">
        <v>43061</v>
      </c>
      <c r="D9813" s="24">
        <f>IFERROR(VLOOKUP(B9813,'2017_GT Roster'!$B$6:$H$21,7, FALSE), "NO MATCH!!!")</f>
        <v>1</v>
      </c>
      <c r="E9813" s="24">
        <f>IFERROR(VLOOKUP(GAME_JUMP_REPORT_CONSOLIDATED!C9813,GAME_INDEX!$A$7:$E$34,5,FALSE), "NO MATCH")</f>
        <v>1027</v>
      </c>
      <c r="F9813" s="24" t="str">
        <f>IFERROR(VLOOKUP(C9813,GAME_INDEX!$A$7:$E$34,4,FALSE), "NO MATCH!!!")</f>
        <v>Miami</v>
      </c>
      <c r="G9813" t="s">
        <v>9789</v>
      </c>
      <c r="H9813" s="1">
        <v>43061</v>
      </c>
      <c r="I9813">
        <v>2309</v>
      </c>
      <c r="J9813" t="s">
        <v>7</v>
      </c>
      <c r="K9813" t="s">
        <v>3254</v>
      </c>
      <c r="L9813">
        <v>12.3</v>
      </c>
    </row>
    <row r="9814" spans="1:12" x14ac:dyDescent="0.55000000000000004">
      <c r="A9814" s="24" t="str">
        <f t="shared" si="153"/>
        <v>10279</v>
      </c>
      <c r="B9814" s="24" t="s">
        <v>27</v>
      </c>
      <c r="C9814" s="25">
        <v>43061</v>
      </c>
      <c r="D9814" s="24">
        <f>IFERROR(VLOOKUP(B9814,'2017_GT Roster'!$B$6:$H$21,7, FALSE), "NO MATCH!!!")</f>
        <v>9</v>
      </c>
      <c r="E9814" s="24">
        <f>IFERROR(VLOOKUP(GAME_JUMP_REPORT_CONSOLIDATED!C9814,GAME_INDEX!$A$7:$E$34,5,FALSE), "NO MATCH")</f>
        <v>1027</v>
      </c>
      <c r="F9814" s="24" t="str">
        <f>IFERROR(VLOOKUP(C9814,GAME_INDEX!$A$7:$E$34,4,FALSE), "NO MATCH!!!")</f>
        <v>Miami</v>
      </c>
      <c r="G9814" t="s">
        <v>9790</v>
      </c>
      <c r="H9814" s="1">
        <v>43061</v>
      </c>
      <c r="I9814">
        <v>2314</v>
      </c>
      <c r="J9814" t="s">
        <v>7</v>
      </c>
      <c r="K9814" t="s">
        <v>27</v>
      </c>
      <c r="L9814">
        <v>14.4</v>
      </c>
    </row>
    <row r="9815" spans="1:12" x14ac:dyDescent="0.55000000000000004">
      <c r="A9815" s="24" t="str">
        <f t="shared" si="153"/>
        <v>10274</v>
      </c>
      <c r="B9815" s="24" t="s">
        <v>3262</v>
      </c>
      <c r="C9815" s="25">
        <v>43061</v>
      </c>
      <c r="D9815" s="24">
        <f>IFERROR(VLOOKUP(B9815,'2017_GT Roster'!$B$6:$H$21,7, FALSE), "NO MATCH!!!")</f>
        <v>4</v>
      </c>
      <c r="E9815" s="24">
        <f>IFERROR(VLOOKUP(GAME_JUMP_REPORT_CONSOLIDATED!C9815,GAME_INDEX!$A$7:$E$34,5,FALSE), "NO MATCH")</f>
        <v>1027</v>
      </c>
      <c r="F9815" s="24" t="str">
        <f>IFERROR(VLOOKUP(C9815,GAME_INDEX!$A$7:$E$34,4,FALSE), "NO MATCH!!!")</f>
        <v>Miami</v>
      </c>
      <c r="G9815" t="s">
        <v>9791</v>
      </c>
      <c r="H9815" s="1">
        <v>43061</v>
      </c>
      <c r="I9815">
        <v>2318</v>
      </c>
      <c r="J9815" t="s">
        <v>7</v>
      </c>
      <c r="K9815" t="s">
        <v>3262</v>
      </c>
      <c r="L9815">
        <v>21.9</v>
      </c>
    </row>
    <row r="9816" spans="1:12" x14ac:dyDescent="0.55000000000000004">
      <c r="A9816" s="24" t="str">
        <f t="shared" si="153"/>
        <v>10273</v>
      </c>
      <c r="B9816" s="24" t="s">
        <v>3344</v>
      </c>
      <c r="C9816" s="25">
        <v>43061</v>
      </c>
      <c r="D9816" s="24">
        <f>IFERROR(VLOOKUP(B9816,'2017_GT Roster'!$B$6:$H$21,7, FALSE), "NO MATCH!!!")</f>
        <v>3</v>
      </c>
      <c r="E9816" s="24">
        <f>IFERROR(VLOOKUP(GAME_JUMP_REPORT_CONSOLIDATED!C9816,GAME_INDEX!$A$7:$E$34,5,FALSE), "NO MATCH")</f>
        <v>1027</v>
      </c>
      <c r="F9816" s="24" t="str">
        <f>IFERROR(VLOOKUP(C9816,GAME_INDEX!$A$7:$E$34,4,FALSE), "NO MATCH!!!")</f>
        <v>Miami</v>
      </c>
      <c r="G9816" t="s">
        <v>9792</v>
      </c>
      <c r="H9816" s="1">
        <v>43061</v>
      </c>
      <c r="I9816">
        <v>2367</v>
      </c>
      <c r="J9816" t="s">
        <v>7</v>
      </c>
      <c r="K9816" t="s">
        <v>3344</v>
      </c>
      <c r="L9816">
        <v>17.7</v>
      </c>
    </row>
    <row r="9817" spans="1:12" x14ac:dyDescent="0.55000000000000004">
      <c r="A9817" s="24" t="str">
        <f t="shared" si="153"/>
        <v>10274</v>
      </c>
      <c r="B9817" s="24" t="s">
        <v>3262</v>
      </c>
      <c r="C9817" s="25">
        <v>43061</v>
      </c>
      <c r="D9817" s="24">
        <f>IFERROR(VLOOKUP(B9817,'2017_GT Roster'!$B$6:$H$21,7, FALSE), "NO MATCH!!!")</f>
        <v>4</v>
      </c>
      <c r="E9817" s="24">
        <f>IFERROR(VLOOKUP(GAME_JUMP_REPORT_CONSOLIDATED!C9817,GAME_INDEX!$A$7:$E$34,5,FALSE), "NO MATCH")</f>
        <v>1027</v>
      </c>
      <c r="F9817" s="24" t="str">
        <f>IFERROR(VLOOKUP(C9817,GAME_INDEX!$A$7:$E$34,4,FALSE), "NO MATCH!!!")</f>
        <v>Miami</v>
      </c>
      <c r="G9817" t="s">
        <v>9793</v>
      </c>
      <c r="H9817" s="1">
        <v>43061</v>
      </c>
      <c r="I9817">
        <v>2369</v>
      </c>
      <c r="J9817" t="s">
        <v>7</v>
      </c>
      <c r="K9817" t="s">
        <v>3262</v>
      </c>
      <c r="L9817">
        <v>18.5</v>
      </c>
    </row>
    <row r="9818" spans="1:12" x14ac:dyDescent="0.55000000000000004">
      <c r="A9818" s="24" t="str">
        <f t="shared" si="153"/>
        <v>10278</v>
      </c>
      <c r="B9818" s="24" t="s">
        <v>34</v>
      </c>
      <c r="C9818" s="25">
        <v>43061</v>
      </c>
      <c r="D9818" s="24">
        <f>IFERROR(VLOOKUP(B9818,'2017_GT Roster'!$B$6:$H$21,7, FALSE), "NO MATCH!!!")</f>
        <v>8</v>
      </c>
      <c r="E9818" s="24">
        <f>IFERROR(VLOOKUP(GAME_JUMP_REPORT_CONSOLIDATED!C9818,GAME_INDEX!$A$7:$E$34,5,FALSE), "NO MATCH")</f>
        <v>1027</v>
      </c>
      <c r="F9818" s="24" t="str">
        <f>IFERROR(VLOOKUP(C9818,GAME_INDEX!$A$7:$E$34,4,FALSE), "NO MATCH!!!")</f>
        <v>Miami</v>
      </c>
      <c r="G9818" t="s">
        <v>9794</v>
      </c>
      <c r="H9818" s="1">
        <v>43061</v>
      </c>
      <c r="I9818">
        <v>2389</v>
      </c>
      <c r="J9818" t="s">
        <v>7</v>
      </c>
      <c r="K9818" t="s">
        <v>34</v>
      </c>
      <c r="L9818">
        <v>11</v>
      </c>
    </row>
    <row r="9819" spans="1:12" x14ac:dyDescent="0.55000000000000004">
      <c r="A9819" s="24" t="str">
        <f t="shared" si="153"/>
        <v>10278</v>
      </c>
      <c r="B9819" s="24" t="s">
        <v>34</v>
      </c>
      <c r="C9819" s="25">
        <v>43061</v>
      </c>
      <c r="D9819" s="24">
        <f>IFERROR(VLOOKUP(B9819,'2017_GT Roster'!$B$6:$H$21,7, FALSE), "NO MATCH!!!")</f>
        <v>8</v>
      </c>
      <c r="E9819" s="24">
        <f>IFERROR(VLOOKUP(GAME_JUMP_REPORT_CONSOLIDATED!C9819,GAME_INDEX!$A$7:$E$34,5,FALSE), "NO MATCH")</f>
        <v>1027</v>
      </c>
      <c r="F9819" s="24" t="str">
        <f>IFERROR(VLOOKUP(C9819,GAME_INDEX!$A$7:$E$34,4,FALSE), "NO MATCH!!!")</f>
        <v>Miami</v>
      </c>
      <c r="G9819" t="s">
        <v>9795</v>
      </c>
      <c r="H9819" s="1">
        <v>43061</v>
      </c>
      <c r="I9819">
        <v>2389</v>
      </c>
      <c r="J9819" t="s">
        <v>7</v>
      </c>
      <c r="K9819" t="s">
        <v>34</v>
      </c>
      <c r="L9819">
        <v>12.7</v>
      </c>
    </row>
    <row r="9820" spans="1:12" x14ac:dyDescent="0.55000000000000004">
      <c r="A9820" s="24" t="str">
        <f t="shared" si="153"/>
        <v>10273</v>
      </c>
      <c r="B9820" s="24" t="s">
        <v>3344</v>
      </c>
      <c r="C9820" s="25">
        <v>43061</v>
      </c>
      <c r="D9820" s="24">
        <f>IFERROR(VLOOKUP(B9820,'2017_GT Roster'!$B$6:$H$21,7, FALSE), "NO MATCH!!!")</f>
        <v>3</v>
      </c>
      <c r="E9820" s="24">
        <f>IFERROR(VLOOKUP(GAME_JUMP_REPORT_CONSOLIDATED!C9820,GAME_INDEX!$A$7:$E$34,5,FALSE), "NO MATCH")</f>
        <v>1027</v>
      </c>
      <c r="F9820" s="24" t="str">
        <f>IFERROR(VLOOKUP(C9820,GAME_INDEX!$A$7:$E$34,4,FALSE), "NO MATCH!!!")</f>
        <v>Miami</v>
      </c>
      <c r="G9820" t="s">
        <v>9796</v>
      </c>
      <c r="H9820" s="1">
        <v>43061</v>
      </c>
      <c r="I9820">
        <v>2389</v>
      </c>
      <c r="J9820" t="s">
        <v>7</v>
      </c>
      <c r="K9820" t="s">
        <v>3344</v>
      </c>
      <c r="L9820">
        <v>16.600000000000001</v>
      </c>
    </row>
    <row r="9821" spans="1:12" x14ac:dyDescent="0.55000000000000004">
      <c r="A9821" s="24" t="str">
        <f t="shared" si="153"/>
        <v>10274</v>
      </c>
      <c r="B9821" s="24" t="s">
        <v>3262</v>
      </c>
      <c r="C9821" s="25">
        <v>43061</v>
      </c>
      <c r="D9821" s="24">
        <f>IFERROR(VLOOKUP(B9821,'2017_GT Roster'!$B$6:$H$21,7, FALSE), "NO MATCH!!!")</f>
        <v>4</v>
      </c>
      <c r="E9821" s="24">
        <f>IFERROR(VLOOKUP(GAME_JUMP_REPORT_CONSOLIDATED!C9821,GAME_INDEX!$A$7:$E$34,5,FALSE), "NO MATCH")</f>
        <v>1027</v>
      </c>
      <c r="F9821" s="24" t="str">
        <f>IFERROR(VLOOKUP(C9821,GAME_INDEX!$A$7:$E$34,4,FALSE), "NO MATCH!!!")</f>
        <v>Miami</v>
      </c>
      <c r="G9821" t="s">
        <v>9797</v>
      </c>
      <c r="H9821" s="1">
        <v>43061</v>
      </c>
      <c r="I9821">
        <v>2392</v>
      </c>
      <c r="J9821" t="s">
        <v>7</v>
      </c>
      <c r="K9821" t="s">
        <v>3262</v>
      </c>
      <c r="L9821">
        <v>18</v>
      </c>
    </row>
    <row r="9822" spans="1:12" x14ac:dyDescent="0.55000000000000004">
      <c r="A9822" s="24" t="str">
        <f t="shared" si="153"/>
        <v>10279</v>
      </c>
      <c r="B9822" s="24" t="s">
        <v>27</v>
      </c>
      <c r="C9822" s="25">
        <v>43061</v>
      </c>
      <c r="D9822" s="24">
        <f>IFERROR(VLOOKUP(B9822,'2017_GT Roster'!$B$6:$H$21,7, FALSE), "NO MATCH!!!")</f>
        <v>9</v>
      </c>
      <c r="E9822" s="24">
        <f>IFERROR(VLOOKUP(GAME_JUMP_REPORT_CONSOLIDATED!C9822,GAME_INDEX!$A$7:$E$34,5,FALSE), "NO MATCH")</f>
        <v>1027</v>
      </c>
      <c r="F9822" s="24" t="str">
        <f>IFERROR(VLOOKUP(C9822,GAME_INDEX!$A$7:$E$34,4,FALSE), "NO MATCH!!!")</f>
        <v>Miami</v>
      </c>
      <c r="G9822" t="s">
        <v>9798</v>
      </c>
      <c r="H9822" s="1">
        <v>43061</v>
      </c>
      <c r="I9822">
        <v>2403</v>
      </c>
      <c r="J9822" t="s">
        <v>7</v>
      </c>
      <c r="K9822" t="s">
        <v>27</v>
      </c>
      <c r="L9822">
        <v>14.6</v>
      </c>
    </row>
    <row r="9823" spans="1:12" x14ac:dyDescent="0.55000000000000004">
      <c r="A9823" s="24" t="str">
        <f t="shared" si="153"/>
        <v>102711</v>
      </c>
      <c r="B9823" s="24" t="s">
        <v>14</v>
      </c>
      <c r="C9823" s="25">
        <v>43061</v>
      </c>
      <c r="D9823" s="24">
        <f>IFERROR(VLOOKUP(B9823,'2017_GT Roster'!$B$6:$H$21,7, FALSE), "NO MATCH!!!")</f>
        <v>11</v>
      </c>
      <c r="E9823" s="24">
        <f>IFERROR(VLOOKUP(GAME_JUMP_REPORT_CONSOLIDATED!C9823,GAME_INDEX!$A$7:$E$34,5,FALSE), "NO MATCH")</f>
        <v>1027</v>
      </c>
      <c r="F9823" s="24" t="str">
        <f>IFERROR(VLOOKUP(C9823,GAME_INDEX!$A$7:$E$34,4,FALSE), "NO MATCH!!!")</f>
        <v>Miami</v>
      </c>
      <c r="G9823" t="s">
        <v>9799</v>
      </c>
      <c r="H9823" s="1">
        <v>43061</v>
      </c>
      <c r="I9823">
        <v>2413</v>
      </c>
      <c r="J9823" t="s">
        <v>7</v>
      </c>
      <c r="K9823" t="s">
        <v>14</v>
      </c>
      <c r="L9823">
        <v>16.2</v>
      </c>
    </row>
    <row r="9824" spans="1:12" x14ac:dyDescent="0.55000000000000004">
      <c r="A9824" s="24" t="str">
        <f t="shared" si="153"/>
        <v>10274</v>
      </c>
      <c r="B9824" s="24" t="s">
        <v>3262</v>
      </c>
      <c r="C9824" s="25">
        <v>43061</v>
      </c>
      <c r="D9824" s="24">
        <f>IFERROR(VLOOKUP(B9824,'2017_GT Roster'!$B$6:$H$21,7, FALSE), "NO MATCH!!!")</f>
        <v>4</v>
      </c>
      <c r="E9824" s="24">
        <f>IFERROR(VLOOKUP(GAME_JUMP_REPORT_CONSOLIDATED!C9824,GAME_INDEX!$A$7:$E$34,5,FALSE), "NO MATCH")</f>
        <v>1027</v>
      </c>
      <c r="F9824" s="24" t="str">
        <f>IFERROR(VLOOKUP(C9824,GAME_INDEX!$A$7:$E$34,4,FALSE), "NO MATCH!!!")</f>
        <v>Miami</v>
      </c>
      <c r="G9824" t="s">
        <v>9800</v>
      </c>
      <c r="H9824" s="1">
        <v>43061</v>
      </c>
      <c r="I9824">
        <v>2413</v>
      </c>
      <c r="J9824" t="s">
        <v>7</v>
      </c>
      <c r="K9824" t="s">
        <v>3262</v>
      </c>
      <c r="L9824">
        <v>15.7</v>
      </c>
    </row>
    <row r="9825" spans="1:12" x14ac:dyDescent="0.55000000000000004">
      <c r="A9825" s="24" t="str">
        <f t="shared" si="153"/>
        <v>102733</v>
      </c>
      <c r="B9825" s="24" t="s">
        <v>32</v>
      </c>
      <c r="C9825" s="25">
        <v>43061</v>
      </c>
      <c r="D9825" s="24">
        <f>IFERROR(VLOOKUP(B9825,'2017_GT Roster'!$B$6:$H$21,7, FALSE), "NO MATCH!!!")</f>
        <v>33</v>
      </c>
      <c r="E9825" s="24">
        <f>IFERROR(VLOOKUP(GAME_JUMP_REPORT_CONSOLIDATED!C9825,GAME_INDEX!$A$7:$E$34,5,FALSE), "NO MATCH")</f>
        <v>1027</v>
      </c>
      <c r="F9825" s="24" t="str">
        <f>IFERROR(VLOOKUP(C9825,GAME_INDEX!$A$7:$E$34,4,FALSE), "NO MATCH!!!")</f>
        <v>Miami</v>
      </c>
      <c r="G9825" t="s">
        <v>9801</v>
      </c>
      <c r="H9825" s="1">
        <v>43061</v>
      </c>
      <c r="I9825">
        <v>2415</v>
      </c>
      <c r="J9825" t="s">
        <v>7</v>
      </c>
      <c r="K9825" t="s">
        <v>32</v>
      </c>
      <c r="L9825">
        <v>24</v>
      </c>
    </row>
    <row r="9826" spans="1:12" x14ac:dyDescent="0.55000000000000004">
      <c r="A9826" s="24" t="str">
        <f t="shared" si="153"/>
        <v>10273</v>
      </c>
      <c r="B9826" s="24" t="s">
        <v>3344</v>
      </c>
      <c r="C9826" s="25">
        <v>43061</v>
      </c>
      <c r="D9826" s="24">
        <f>IFERROR(VLOOKUP(B9826,'2017_GT Roster'!$B$6:$H$21,7, FALSE), "NO MATCH!!!")</f>
        <v>3</v>
      </c>
      <c r="E9826" s="24">
        <f>IFERROR(VLOOKUP(GAME_JUMP_REPORT_CONSOLIDATED!C9826,GAME_INDEX!$A$7:$E$34,5,FALSE), "NO MATCH")</f>
        <v>1027</v>
      </c>
      <c r="F9826" s="24" t="str">
        <f>IFERROR(VLOOKUP(C9826,GAME_INDEX!$A$7:$E$34,4,FALSE), "NO MATCH!!!")</f>
        <v>Miami</v>
      </c>
      <c r="G9826" t="s">
        <v>9802</v>
      </c>
      <c r="H9826" s="1">
        <v>43061</v>
      </c>
      <c r="I9826">
        <v>2438</v>
      </c>
      <c r="J9826" t="s">
        <v>7</v>
      </c>
      <c r="K9826" t="s">
        <v>3344</v>
      </c>
      <c r="L9826">
        <v>19.399999999999999</v>
      </c>
    </row>
    <row r="9827" spans="1:12" x14ac:dyDescent="0.55000000000000004">
      <c r="A9827" s="24" t="str">
        <f t="shared" si="153"/>
        <v>102711</v>
      </c>
      <c r="B9827" s="24" t="s">
        <v>14</v>
      </c>
      <c r="C9827" s="25">
        <v>43061</v>
      </c>
      <c r="D9827" s="24">
        <f>IFERROR(VLOOKUP(B9827,'2017_GT Roster'!$B$6:$H$21,7, FALSE), "NO MATCH!!!")</f>
        <v>11</v>
      </c>
      <c r="E9827" s="24">
        <f>IFERROR(VLOOKUP(GAME_JUMP_REPORT_CONSOLIDATED!C9827,GAME_INDEX!$A$7:$E$34,5,FALSE), "NO MATCH")</f>
        <v>1027</v>
      </c>
      <c r="F9827" s="24" t="str">
        <f>IFERROR(VLOOKUP(C9827,GAME_INDEX!$A$7:$E$34,4,FALSE), "NO MATCH!!!")</f>
        <v>Miami</v>
      </c>
      <c r="G9827" t="s">
        <v>9803</v>
      </c>
      <c r="H9827" s="1">
        <v>43061</v>
      </c>
      <c r="I9827">
        <v>2438</v>
      </c>
      <c r="J9827" t="s">
        <v>7</v>
      </c>
      <c r="K9827" t="s">
        <v>14</v>
      </c>
      <c r="L9827">
        <v>15.5</v>
      </c>
    </row>
    <row r="9828" spans="1:12" x14ac:dyDescent="0.55000000000000004">
      <c r="A9828" s="24" t="str">
        <f t="shared" si="153"/>
        <v>10274</v>
      </c>
      <c r="B9828" s="24" t="s">
        <v>3262</v>
      </c>
      <c r="C9828" s="25">
        <v>43061</v>
      </c>
      <c r="D9828" s="24">
        <f>IFERROR(VLOOKUP(B9828,'2017_GT Roster'!$B$6:$H$21,7, FALSE), "NO MATCH!!!")</f>
        <v>4</v>
      </c>
      <c r="E9828" s="24">
        <f>IFERROR(VLOOKUP(GAME_JUMP_REPORT_CONSOLIDATED!C9828,GAME_INDEX!$A$7:$E$34,5,FALSE), "NO MATCH")</f>
        <v>1027</v>
      </c>
      <c r="F9828" s="24" t="str">
        <f>IFERROR(VLOOKUP(C9828,GAME_INDEX!$A$7:$E$34,4,FALSE), "NO MATCH!!!")</f>
        <v>Miami</v>
      </c>
      <c r="G9828" t="s">
        <v>9804</v>
      </c>
      <c r="H9828" s="1">
        <v>43061</v>
      </c>
      <c r="I9828">
        <v>2440</v>
      </c>
      <c r="J9828" t="s">
        <v>7</v>
      </c>
      <c r="K9828" t="s">
        <v>3262</v>
      </c>
      <c r="L9828">
        <v>21.7</v>
      </c>
    </row>
    <row r="9829" spans="1:12" x14ac:dyDescent="0.55000000000000004">
      <c r="A9829" s="24" t="str">
        <f t="shared" si="153"/>
        <v>102733</v>
      </c>
      <c r="B9829" s="24" t="s">
        <v>32</v>
      </c>
      <c r="C9829" s="25">
        <v>43061</v>
      </c>
      <c r="D9829" s="24">
        <f>IFERROR(VLOOKUP(B9829,'2017_GT Roster'!$B$6:$H$21,7, FALSE), "NO MATCH!!!")</f>
        <v>33</v>
      </c>
      <c r="E9829" s="24">
        <f>IFERROR(VLOOKUP(GAME_JUMP_REPORT_CONSOLIDATED!C9829,GAME_INDEX!$A$7:$E$34,5,FALSE), "NO MATCH")</f>
        <v>1027</v>
      </c>
      <c r="F9829" s="24" t="str">
        <f>IFERROR(VLOOKUP(C9829,GAME_INDEX!$A$7:$E$34,4,FALSE), "NO MATCH!!!")</f>
        <v>Miami</v>
      </c>
      <c r="G9829" t="s">
        <v>9805</v>
      </c>
      <c r="H9829" s="1">
        <v>43061</v>
      </c>
      <c r="I9829">
        <v>2462</v>
      </c>
      <c r="J9829" t="s">
        <v>7</v>
      </c>
      <c r="K9829" t="s">
        <v>32</v>
      </c>
      <c r="L9829">
        <v>23.5</v>
      </c>
    </row>
    <row r="9830" spans="1:12" x14ac:dyDescent="0.55000000000000004">
      <c r="A9830" s="24" t="str">
        <f t="shared" si="153"/>
        <v>10273</v>
      </c>
      <c r="B9830" s="24" t="s">
        <v>3344</v>
      </c>
      <c r="C9830" s="25">
        <v>43061</v>
      </c>
      <c r="D9830" s="24">
        <f>IFERROR(VLOOKUP(B9830,'2017_GT Roster'!$B$6:$H$21,7, FALSE), "NO MATCH!!!")</f>
        <v>3</v>
      </c>
      <c r="E9830" s="24">
        <f>IFERROR(VLOOKUP(GAME_JUMP_REPORT_CONSOLIDATED!C9830,GAME_INDEX!$A$7:$E$34,5,FALSE), "NO MATCH")</f>
        <v>1027</v>
      </c>
      <c r="F9830" s="24" t="str">
        <f>IFERROR(VLOOKUP(C9830,GAME_INDEX!$A$7:$E$34,4,FALSE), "NO MATCH!!!")</f>
        <v>Miami</v>
      </c>
      <c r="G9830" t="s">
        <v>9806</v>
      </c>
      <c r="H9830" s="1">
        <v>43061</v>
      </c>
      <c r="I9830">
        <v>2463</v>
      </c>
      <c r="J9830" t="s">
        <v>7</v>
      </c>
      <c r="K9830" t="s">
        <v>3344</v>
      </c>
      <c r="L9830">
        <v>17.8</v>
      </c>
    </row>
    <row r="9831" spans="1:12" x14ac:dyDescent="0.55000000000000004">
      <c r="A9831" s="24" t="str">
        <f t="shared" ref="A9831:A9894" si="154">E9831&amp;D9831</f>
        <v>10274</v>
      </c>
      <c r="B9831" s="24" t="s">
        <v>3262</v>
      </c>
      <c r="C9831" s="25">
        <v>43061</v>
      </c>
      <c r="D9831" s="24">
        <f>IFERROR(VLOOKUP(B9831,'2017_GT Roster'!$B$6:$H$21,7, FALSE), "NO MATCH!!!")</f>
        <v>4</v>
      </c>
      <c r="E9831" s="24">
        <f>IFERROR(VLOOKUP(GAME_JUMP_REPORT_CONSOLIDATED!C9831,GAME_INDEX!$A$7:$E$34,5,FALSE), "NO MATCH")</f>
        <v>1027</v>
      </c>
      <c r="F9831" s="24" t="str">
        <f>IFERROR(VLOOKUP(C9831,GAME_INDEX!$A$7:$E$34,4,FALSE), "NO MATCH!!!")</f>
        <v>Miami</v>
      </c>
      <c r="G9831" t="s">
        <v>9807</v>
      </c>
      <c r="H9831" s="1">
        <v>43061</v>
      </c>
      <c r="I9831">
        <v>2465</v>
      </c>
      <c r="J9831" t="s">
        <v>7</v>
      </c>
      <c r="K9831" t="s">
        <v>3262</v>
      </c>
      <c r="L9831">
        <v>19.5</v>
      </c>
    </row>
    <row r="9832" spans="1:12" x14ac:dyDescent="0.55000000000000004">
      <c r="A9832" s="24" t="str">
        <f t="shared" si="154"/>
        <v>10278</v>
      </c>
      <c r="B9832" s="24" t="s">
        <v>34</v>
      </c>
      <c r="C9832" s="25">
        <v>43061</v>
      </c>
      <c r="D9832" s="24">
        <f>IFERROR(VLOOKUP(B9832,'2017_GT Roster'!$B$6:$H$21,7, FALSE), "NO MATCH!!!")</f>
        <v>8</v>
      </c>
      <c r="E9832" s="24">
        <f>IFERROR(VLOOKUP(GAME_JUMP_REPORT_CONSOLIDATED!C9832,GAME_INDEX!$A$7:$E$34,5,FALSE), "NO MATCH")</f>
        <v>1027</v>
      </c>
      <c r="F9832" s="24" t="str">
        <f>IFERROR(VLOOKUP(C9832,GAME_INDEX!$A$7:$E$34,4,FALSE), "NO MATCH!!!")</f>
        <v>Miami</v>
      </c>
      <c r="G9832" t="s">
        <v>9808</v>
      </c>
      <c r="H9832" s="1">
        <v>43061</v>
      </c>
      <c r="I9832">
        <v>2476</v>
      </c>
      <c r="J9832" t="s">
        <v>7</v>
      </c>
      <c r="K9832" t="s">
        <v>34</v>
      </c>
      <c r="L9832">
        <v>9.6999999999999993</v>
      </c>
    </row>
    <row r="9833" spans="1:12" x14ac:dyDescent="0.55000000000000004">
      <c r="A9833" s="24" t="str">
        <f t="shared" si="154"/>
        <v>10279</v>
      </c>
      <c r="B9833" s="24" t="s">
        <v>27</v>
      </c>
      <c r="C9833" s="25">
        <v>43061</v>
      </c>
      <c r="D9833" s="24">
        <f>IFERROR(VLOOKUP(B9833,'2017_GT Roster'!$B$6:$H$21,7, FALSE), "NO MATCH!!!")</f>
        <v>9</v>
      </c>
      <c r="E9833" s="24">
        <f>IFERROR(VLOOKUP(GAME_JUMP_REPORT_CONSOLIDATED!C9833,GAME_INDEX!$A$7:$E$34,5,FALSE), "NO MATCH")</f>
        <v>1027</v>
      </c>
      <c r="F9833" s="24" t="str">
        <f>IFERROR(VLOOKUP(C9833,GAME_INDEX!$A$7:$E$34,4,FALSE), "NO MATCH!!!")</f>
        <v>Miami</v>
      </c>
      <c r="G9833" t="s">
        <v>9809</v>
      </c>
      <c r="H9833" s="1">
        <v>43061</v>
      </c>
      <c r="I9833">
        <v>2479</v>
      </c>
      <c r="J9833" t="s">
        <v>7</v>
      </c>
      <c r="K9833" t="s">
        <v>27</v>
      </c>
      <c r="L9833">
        <v>13.5</v>
      </c>
    </row>
    <row r="9834" spans="1:12" x14ac:dyDescent="0.55000000000000004">
      <c r="A9834" s="24" t="str">
        <f t="shared" si="154"/>
        <v>10271</v>
      </c>
      <c r="B9834" s="24" t="s">
        <v>3254</v>
      </c>
      <c r="C9834" s="25">
        <v>43061</v>
      </c>
      <c r="D9834" s="24">
        <f>IFERROR(VLOOKUP(B9834,'2017_GT Roster'!$B$6:$H$21,7, FALSE), "NO MATCH!!!")</f>
        <v>1</v>
      </c>
      <c r="E9834" s="24">
        <f>IFERROR(VLOOKUP(GAME_JUMP_REPORT_CONSOLIDATED!C9834,GAME_INDEX!$A$7:$E$34,5,FALSE), "NO MATCH")</f>
        <v>1027</v>
      </c>
      <c r="F9834" s="24" t="str">
        <f>IFERROR(VLOOKUP(C9834,GAME_INDEX!$A$7:$E$34,4,FALSE), "NO MATCH!!!")</f>
        <v>Miami</v>
      </c>
      <c r="G9834" t="s">
        <v>9810</v>
      </c>
      <c r="H9834" s="1">
        <v>43061</v>
      </c>
      <c r="I9834">
        <v>2480</v>
      </c>
      <c r="J9834" t="s">
        <v>7</v>
      </c>
      <c r="K9834" t="s">
        <v>3254</v>
      </c>
      <c r="L9834">
        <v>18</v>
      </c>
    </row>
    <row r="9835" spans="1:12" x14ac:dyDescent="0.55000000000000004">
      <c r="A9835" s="24" t="str">
        <f t="shared" si="154"/>
        <v>10273</v>
      </c>
      <c r="B9835" s="24" t="s">
        <v>3344</v>
      </c>
      <c r="C9835" s="25">
        <v>43061</v>
      </c>
      <c r="D9835" s="24">
        <f>IFERROR(VLOOKUP(B9835,'2017_GT Roster'!$B$6:$H$21,7, FALSE), "NO MATCH!!!")</f>
        <v>3</v>
      </c>
      <c r="E9835" s="24">
        <f>IFERROR(VLOOKUP(GAME_JUMP_REPORT_CONSOLIDATED!C9835,GAME_INDEX!$A$7:$E$34,5,FALSE), "NO MATCH")</f>
        <v>1027</v>
      </c>
      <c r="F9835" s="24" t="str">
        <f>IFERROR(VLOOKUP(C9835,GAME_INDEX!$A$7:$E$34,4,FALSE), "NO MATCH!!!")</f>
        <v>Miami</v>
      </c>
      <c r="G9835" t="s">
        <v>9811</v>
      </c>
      <c r="H9835" s="1">
        <v>43061</v>
      </c>
      <c r="I9835">
        <v>2483</v>
      </c>
      <c r="J9835" t="s">
        <v>7</v>
      </c>
      <c r="K9835" t="s">
        <v>3344</v>
      </c>
      <c r="L9835">
        <v>17.3</v>
      </c>
    </row>
    <row r="9836" spans="1:12" x14ac:dyDescent="0.55000000000000004">
      <c r="A9836" s="24" t="str">
        <f t="shared" si="154"/>
        <v>10271</v>
      </c>
      <c r="B9836" s="24" t="s">
        <v>3254</v>
      </c>
      <c r="C9836" s="25">
        <v>43061</v>
      </c>
      <c r="D9836" s="24">
        <f>IFERROR(VLOOKUP(B9836,'2017_GT Roster'!$B$6:$H$21,7, FALSE), "NO MATCH!!!")</f>
        <v>1</v>
      </c>
      <c r="E9836" s="24">
        <f>IFERROR(VLOOKUP(GAME_JUMP_REPORT_CONSOLIDATED!C9836,GAME_INDEX!$A$7:$E$34,5,FALSE), "NO MATCH")</f>
        <v>1027</v>
      </c>
      <c r="F9836" s="24" t="str">
        <f>IFERROR(VLOOKUP(C9836,GAME_INDEX!$A$7:$E$34,4,FALSE), "NO MATCH!!!")</f>
        <v>Miami</v>
      </c>
      <c r="G9836" t="s">
        <v>9812</v>
      </c>
      <c r="H9836" s="1">
        <v>43061</v>
      </c>
      <c r="I9836">
        <v>2500</v>
      </c>
      <c r="J9836" t="s">
        <v>7</v>
      </c>
      <c r="K9836" t="s">
        <v>3254</v>
      </c>
      <c r="L9836">
        <v>21.4</v>
      </c>
    </row>
    <row r="9837" spans="1:12" x14ac:dyDescent="0.55000000000000004">
      <c r="A9837" s="24" t="str">
        <f t="shared" si="154"/>
        <v>10278</v>
      </c>
      <c r="B9837" s="24" t="s">
        <v>34</v>
      </c>
      <c r="C9837" s="25">
        <v>43061</v>
      </c>
      <c r="D9837" s="24">
        <f>IFERROR(VLOOKUP(B9837,'2017_GT Roster'!$B$6:$H$21,7, FALSE), "NO MATCH!!!")</f>
        <v>8</v>
      </c>
      <c r="E9837" s="24">
        <f>IFERROR(VLOOKUP(GAME_JUMP_REPORT_CONSOLIDATED!C9837,GAME_INDEX!$A$7:$E$34,5,FALSE), "NO MATCH")</f>
        <v>1027</v>
      </c>
      <c r="F9837" s="24" t="str">
        <f>IFERROR(VLOOKUP(C9837,GAME_INDEX!$A$7:$E$34,4,FALSE), "NO MATCH!!!")</f>
        <v>Miami</v>
      </c>
      <c r="G9837" t="s">
        <v>9813</v>
      </c>
      <c r="H9837" s="1">
        <v>43061</v>
      </c>
      <c r="I9837">
        <v>2502</v>
      </c>
      <c r="J9837" t="s">
        <v>7</v>
      </c>
      <c r="K9837" t="s">
        <v>34</v>
      </c>
      <c r="L9837">
        <v>9.6999999999999993</v>
      </c>
    </row>
    <row r="9838" spans="1:12" x14ac:dyDescent="0.55000000000000004">
      <c r="A9838" s="24" t="str">
        <f t="shared" si="154"/>
        <v>10278</v>
      </c>
      <c r="B9838" s="24" t="s">
        <v>34</v>
      </c>
      <c r="C9838" s="25">
        <v>43061</v>
      </c>
      <c r="D9838" s="24">
        <f>IFERROR(VLOOKUP(B9838,'2017_GT Roster'!$B$6:$H$21,7, FALSE), "NO MATCH!!!")</f>
        <v>8</v>
      </c>
      <c r="E9838" s="24">
        <f>IFERROR(VLOOKUP(GAME_JUMP_REPORT_CONSOLIDATED!C9838,GAME_INDEX!$A$7:$E$34,5,FALSE), "NO MATCH")</f>
        <v>1027</v>
      </c>
      <c r="F9838" s="24" t="str">
        <f>IFERROR(VLOOKUP(C9838,GAME_INDEX!$A$7:$E$34,4,FALSE), "NO MATCH!!!")</f>
        <v>Miami</v>
      </c>
      <c r="G9838" t="s">
        <v>9814</v>
      </c>
      <c r="H9838" s="1">
        <v>43061</v>
      </c>
      <c r="I9838">
        <v>2502</v>
      </c>
      <c r="J9838" t="s">
        <v>7</v>
      </c>
      <c r="K9838" t="s">
        <v>34</v>
      </c>
      <c r="L9838">
        <v>9.4</v>
      </c>
    </row>
    <row r="9839" spans="1:12" x14ac:dyDescent="0.55000000000000004">
      <c r="A9839" s="24" t="str">
        <f t="shared" si="154"/>
        <v>102710</v>
      </c>
      <c r="B9839" s="24" t="s">
        <v>5225</v>
      </c>
      <c r="C9839" s="25">
        <v>43061</v>
      </c>
      <c r="D9839" s="24">
        <f>IFERROR(VLOOKUP(B9839,'2017_GT Roster'!$B$6:$H$21,7, FALSE), "NO MATCH!!!")</f>
        <v>10</v>
      </c>
      <c r="E9839" s="24">
        <f>IFERROR(VLOOKUP(GAME_JUMP_REPORT_CONSOLIDATED!C9839,GAME_INDEX!$A$7:$E$34,5,FALSE), "NO MATCH")</f>
        <v>1027</v>
      </c>
      <c r="F9839" s="24" t="str">
        <f>IFERROR(VLOOKUP(C9839,GAME_INDEX!$A$7:$E$34,4,FALSE), "NO MATCH!!!")</f>
        <v>Miami</v>
      </c>
      <c r="G9839" t="s">
        <v>9815</v>
      </c>
      <c r="H9839" s="1">
        <v>43061</v>
      </c>
      <c r="I9839">
        <v>2541</v>
      </c>
      <c r="J9839" t="s">
        <v>7</v>
      </c>
      <c r="K9839" t="s">
        <v>5225</v>
      </c>
      <c r="L9839">
        <v>10.7</v>
      </c>
    </row>
    <row r="9840" spans="1:12" x14ac:dyDescent="0.55000000000000004">
      <c r="A9840" s="24" t="str">
        <f t="shared" si="154"/>
        <v>10271</v>
      </c>
      <c r="B9840" s="24" t="s">
        <v>3254</v>
      </c>
      <c r="C9840" s="25">
        <v>43061</v>
      </c>
      <c r="D9840" s="24">
        <f>IFERROR(VLOOKUP(B9840,'2017_GT Roster'!$B$6:$H$21,7, FALSE), "NO MATCH!!!")</f>
        <v>1</v>
      </c>
      <c r="E9840" s="24">
        <f>IFERROR(VLOOKUP(GAME_JUMP_REPORT_CONSOLIDATED!C9840,GAME_INDEX!$A$7:$E$34,5,FALSE), "NO MATCH")</f>
        <v>1027</v>
      </c>
      <c r="F9840" s="24" t="str">
        <f>IFERROR(VLOOKUP(C9840,GAME_INDEX!$A$7:$E$34,4,FALSE), "NO MATCH!!!")</f>
        <v>Miami</v>
      </c>
      <c r="G9840" t="s">
        <v>9816</v>
      </c>
      <c r="H9840" s="1">
        <v>43061</v>
      </c>
      <c r="I9840">
        <v>2567</v>
      </c>
      <c r="J9840" t="s">
        <v>7</v>
      </c>
      <c r="K9840" t="s">
        <v>3254</v>
      </c>
      <c r="L9840">
        <v>18.8</v>
      </c>
    </row>
    <row r="9841" spans="1:12" x14ac:dyDescent="0.55000000000000004">
      <c r="A9841" s="24" t="str">
        <f t="shared" si="154"/>
        <v>102733</v>
      </c>
      <c r="B9841" s="24" t="s">
        <v>32</v>
      </c>
      <c r="C9841" s="25">
        <v>43061</v>
      </c>
      <c r="D9841" s="24">
        <f>IFERROR(VLOOKUP(B9841,'2017_GT Roster'!$B$6:$H$21,7, FALSE), "NO MATCH!!!")</f>
        <v>33</v>
      </c>
      <c r="E9841" s="24">
        <f>IFERROR(VLOOKUP(GAME_JUMP_REPORT_CONSOLIDATED!C9841,GAME_INDEX!$A$7:$E$34,5,FALSE), "NO MATCH")</f>
        <v>1027</v>
      </c>
      <c r="F9841" s="24" t="str">
        <f>IFERROR(VLOOKUP(C9841,GAME_INDEX!$A$7:$E$34,4,FALSE), "NO MATCH!!!")</f>
        <v>Miami</v>
      </c>
      <c r="G9841" t="s">
        <v>9817</v>
      </c>
      <c r="H9841" s="1">
        <v>43061</v>
      </c>
      <c r="I9841">
        <v>2574</v>
      </c>
      <c r="J9841" t="s">
        <v>7</v>
      </c>
      <c r="K9841" t="s">
        <v>32</v>
      </c>
      <c r="L9841">
        <v>17.399999999999999</v>
      </c>
    </row>
    <row r="9842" spans="1:12" x14ac:dyDescent="0.55000000000000004">
      <c r="A9842" s="24" t="str">
        <f t="shared" si="154"/>
        <v>10271</v>
      </c>
      <c r="B9842" s="24" t="s">
        <v>3254</v>
      </c>
      <c r="C9842" s="25">
        <v>43061</v>
      </c>
      <c r="D9842" s="24">
        <f>IFERROR(VLOOKUP(B9842,'2017_GT Roster'!$B$6:$H$21,7, FALSE), "NO MATCH!!!")</f>
        <v>1</v>
      </c>
      <c r="E9842" s="24">
        <f>IFERROR(VLOOKUP(GAME_JUMP_REPORT_CONSOLIDATED!C9842,GAME_INDEX!$A$7:$E$34,5,FALSE), "NO MATCH")</f>
        <v>1027</v>
      </c>
      <c r="F9842" s="24" t="str">
        <f>IFERROR(VLOOKUP(C9842,GAME_INDEX!$A$7:$E$34,4,FALSE), "NO MATCH!!!")</f>
        <v>Miami</v>
      </c>
      <c r="G9842" t="s">
        <v>9818</v>
      </c>
      <c r="H9842" s="1">
        <v>43061</v>
      </c>
      <c r="I9842">
        <v>2574</v>
      </c>
      <c r="J9842" t="s">
        <v>7</v>
      </c>
      <c r="K9842" t="s">
        <v>3254</v>
      </c>
      <c r="L9842">
        <v>21.3</v>
      </c>
    </row>
    <row r="9843" spans="1:12" x14ac:dyDescent="0.55000000000000004">
      <c r="A9843" s="24" t="str">
        <f t="shared" si="154"/>
        <v>10271</v>
      </c>
      <c r="B9843" s="24" t="s">
        <v>3254</v>
      </c>
      <c r="C9843" s="25">
        <v>43061</v>
      </c>
      <c r="D9843" s="24">
        <f>IFERROR(VLOOKUP(B9843,'2017_GT Roster'!$B$6:$H$21,7, FALSE), "NO MATCH!!!")</f>
        <v>1</v>
      </c>
      <c r="E9843" s="24">
        <f>IFERROR(VLOOKUP(GAME_JUMP_REPORT_CONSOLIDATED!C9843,GAME_INDEX!$A$7:$E$34,5,FALSE), "NO MATCH")</f>
        <v>1027</v>
      </c>
      <c r="F9843" s="24" t="str">
        <f>IFERROR(VLOOKUP(C9843,GAME_INDEX!$A$7:$E$34,4,FALSE), "NO MATCH!!!")</f>
        <v>Miami</v>
      </c>
      <c r="G9843" t="s">
        <v>9819</v>
      </c>
      <c r="H9843" s="1">
        <v>43061</v>
      </c>
      <c r="I9843">
        <v>2577</v>
      </c>
      <c r="J9843" t="s">
        <v>7</v>
      </c>
      <c r="K9843" t="s">
        <v>3254</v>
      </c>
      <c r="L9843">
        <v>19.7</v>
      </c>
    </row>
    <row r="9844" spans="1:12" x14ac:dyDescent="0.55000000000000004">
      <c r="A9844" s="24" t="str">
        <f t="shared" si="154"/>
        <v>102733</v>
      </c>
      <c r="B9844" s="24" t="s">
        <v>32</v>
      </c>
      <c r="C9844" s="25">
        <v>43061</v>
      </c>
      <c r="D9844" s="24">
        <f>IFERROR(VLOOKUP(B9844,'2017_GT Roster'!$B$6:$H$21,7, FALSE), "NO MATCH!!!")</f>
        <v>33</v>
      </c>
      <c r="E9844" s="24">
        <f>IFERROR(VLOOKUP(GAME_JUMP_REPORT_CONSOLIDATED!C9844,GAME_INDEX!$A$7:$E$34,5,FALSE), "NO MATCH")</f>
        <v>1027</v>
      </c>
      <c r="F9844" s="24" t="str">
        <f>IFERROR(VLOOKUP(C9844,GAME_INDEX!$A$7:$E$34,4,FALSE), "NO MATCH!!!")</f>
        <v>Miami</v>
      </c>
      <c r="G9844" t="s">
        <v>9820</v>
      </c>
      <c r="H9844" s="1">
        <v>43061</v>
      </c>
      <c r="I9844">
        <v>2578</v>
      </c>
      <c r="J9844" t="s">
        <v>7</v>
      </c>
      <c r="K9844" t="s">
        <v>32</v>
      </c>
      <c r="L9844">
        <v>19.3</v>
      </c>
    </row>
    <row r="9845" spans="1:12" x14ac:dyDescent="0.55000000000000004">
      <c r="A9845" s="24" t="str">
        <f t="shared" si="154"/>
        <v>102733</v>
      </c>
      <c r="B9845" s="24" t="s">
        <v>32</v>
      </c>
      <c r="C9845" s="25">
        <v>43061</v>
      </c>
      <c r="D9845" s="24">
        <f>IFERROR(VLOOKUP(B9845,'2017_GT Roster'!$B$6:$H$21,7, FALSE), "NO MATCH!!!")</f>
        <v>33</v>
      </c>
      <c r="E9845" s="24">
        <f>IFERROR(VLOOKUP(GAME_JUMP_REPORT_CONSOLIDATED!C9845,GAME_INDEX!$A$7:$E$34,5,FALSE), "NO MATCH")</f>
        <v>1027</v>
      </c>
      <c r="F9845" s="24" t="str">
        <f>IFERROR(VLOOKUP(C9845,GAME_INDEX!$A$7:$E$34,4,FALSE), "NO MATCH!!!")</f>
        <v>Miami</v>
      </c>
      <c r="G9845" t="s">
        <v>9821</v>
      </c>
      <c r="H9845" s="1">
        <v>43061</v>
      </c>
      <c r="I9845">
        <v>2582</v>
      </c>
      <c r="J9845" t="s">
        <v>7</v>
      </c>
      <c r="K9845" t="s">
        <v>32</v>
      </c>
      <c r="L9845">
        <v>17.100000000000001</v>
      </c>
    </row>
    <row r="9846" spans="1:12" x14ac:dyDescent="0.55000000000000004">
      <c r="A9846" s="24" t="str">
        <f t="shared" si="154"/>
        <v>10271</v>
      </c>
      <c r="B9846" s="24" t="s">
        <v>3254</v>
      </c>
      <c r="C9846" s="25">
        <v>43061</v>
      </c>
      <c r="D9846" s="24">
        <f>IFERROR(VLOOKUP(B9846,'2017_GT Roster'!$B$6:$H$21,7, FALSE), "NO MATCH!!!")</f>
        <v>1</v>
      </c>
      <c r="E9846" s="24">
        <f>IFERROR(VLOOKUP(GAME_JUMP_REPORT_CONSOLIDATED!C9846,GAME_INDEX!$A$7:$E$34,5,FALSE), "NO MATCH")</f>
        <v>1027</v>
      </c>
      <c r="F9846" s="24" t="str">
        <f>IFERROR(VLOOKUP(C9846,GAME_INDEX!$A$7:$E$34,4,FALSE), "NO MATCH!!!")</f>
        <v>Miami</v>
      </c>
      <c r="G9846" t="s">
        <v>9822</v>
      </c>
      <c r="H9846" s="1">
        <v>43061</v>
      </c>
      <c r="I9846">
        <v>2584</v>
      </c>
      <c r="J9846" t="s">
        <v>7</v>
      </c>
      <c r="K9846" t="s">
        <v>3254</v>
      </c>
      <c r="L9846">
        <v>21.5</v>
      </c>
    </row>
    <row r="9847" spans="1:12" x14ac:dyDescent="0.55000000000000004">
      <c r="A9847" s="24" t="str">
        <f t="shared" si="154"/>
        <v>102733</v>
      </c>
      <c r="B9847" s="24" t="s">
        <v>32</v>
      </c>
      <c r="C9847" s="25">
        <v>43061</v>
      </c>
      <c r="D9847" s="24">
        <f>IFERROR(VLOOKUP(B9847,'2017_GT Roster'!$B$6:$H$21,7, FALSE), "NO MATCH!!!")</f>
        <v>33</v>
      </c>
      <c r="E9847" s="24">
        <f>IFERROR(VLOOKUP(GAME_JUMP_REPORT_CONSOLIDATED!C9847,GAME_INDEX!$A$7:$E$34,5,FALSE), "NO MATCH")</f>
        <v>1027</v>
      </c>
      <c r="F9847" s="24" t="str">
        <f>IFERROR(VLOOKUP(C9847,GAME_INDEX!$A$7:$E$34,4,FALSE), "NO MATCH!!!")</f>
        <v>Miami</v>
      </c>
      <c r="G9847" t="s">
        <v>9823</v>
      </c>
      <c r="H9847" s="1">
        <v>43061</v>
      </c>
      <c r="I9847">
        <v>2586</v>
      </c>
      <c r="J9847" t="s">
        <v>7</v>
      </c>
      <c r="K9847" t="s">
        <v>32</v>
      </c>
      <c r="L9847">
        <v>21.8</v>
      </c>
    </row>
    <row r="9848" spans="1:12" x14ac:dyDescent="0.55000000000000004">
      <c r="A9848" s="24" t="str">
        <f t="shared" si="154"/>
        <v>10271</v>
      </c>
      <c r="B9848" s="24" t="s">
        <v>3254</v>
      </c>
      <c r="C9848" s="25">
        <v>43061</v>
      </c>
      <c r="D9848" s="24">
        <f>IFERROR(VLOOKUP(B9848,'2017_GT Roster'!$B$6:$H$21,7, FALSE), "NO MATCH!!!")</f>
        <v>1</v>
      </c>
      <c r="E9848" s="24">
        <f>IFERROR(VLOOKUP(GAME_JUMP_REPORT_CONSOLIDATED!C9848,GAME_INDEX!$A$7:$E$34,5,FALSE), "NO MATCH")</f>
        <v>1027</v>
      </c>
      <c r="F9848" s="24" t="str">
        <f>IFERROR(VLOOKUP(C9848,GAME_INDEX!$A$7:$E$34,4,FALSE), "NO MATCH!!!")</f>
        <v>Miami</v>
      </c>
      <c r="G9848" t="s">
        <v>9824</v>
      </c>
      <c r="H9848" s="1">
        <v>43061</v>
      </c>
      <c r="I9848">
        <v>2606</v>
      </c>
      <c r="J9848" t="s">
        <v>7</v>
      </c>
      <c r="K9848" t="s">
        <v>3254</v>
      </c>
      <c r="L9848">
        <v>9.4</v>
      </c>
    </row>
    <row r="9849" spans="1:12" x14ac:dyDescent="0.55000000000000004">
      <c r="A9849" s="24" t="str">
        <f t="shared" si="154"/>
        <v>10279</v>
      </c>
      <c r="B9849" s="24" t="s">
        <v>27</v>
      </c>
      <c r="C9849" s="25">
        <v>43061</v>
      </c>
      <c r="D9849" s="24">
        <f>IFERROR(VLOOKUP(B9849,'2017_GT Roster'!$B$6:$H$21,7, FALSE), "NO MATCH!!!")</f>
        <v>9</v>
      </c>
      <c r="E9849" s="24">
        <f>IFERROR(VLOOKUP(GAME_JUMP_REPORT_CONSOLIDATED!C9849,GAME_INDEX!$A$7:$E$34,5,FALSE), "NO MATCH")</f>
        <v>1027</v>
      </c>
      <c r="F9849" s="24" t="str">
        <f>IFERROR(VLOOKUP(C9849,GAME_INDEX!$A$7:$E$34,4,FALSE), "NO MATCH!!!")</f>
        <v>Miami</v>
      </c>
      <c r="G9849" t="s">
        <v>9825</v>
      </c>
      <c r="H9849" s="1">
        <v>43061</v>
      </c>
      <c r="I9849">
        <v>2614</v>
      </c>
      <c r="J9849" t="s">
        <v>7</v>
      </c>
      <c r="K9849" t="s">
        <v>27</v>
      </c>
      <c r="L9849">
        <v>13.5</v>
      </c>
    </row>
    <row r="9850" spans="1:12" x14ac:dyDescent="0.55000000000000004">
      <c r="A9850" s="24" t="str">
        <f t="shared" si="154"/>
        <v>102733</v>
      </c>
      <c r="B9850" s="24" t="s">
        <v>32</v>
      </c>
      <c r="C9850" s="25">
        <v>43061</v>
      </c>
      <c r="D9850" s="24">
        <f>IFERROR(VLOOKUP(B9850,'2017_GT Roster'!$B$6:$H$21,7, FALSE), "NO MATCH!!!")</f>
        <v>33</v>
      </c>
      <c r="E9850" s="24">
        <f>IFERROR(VLOOKUP(GAME_JUMP_REPORT_CONSOLIDATED!C9850,GAME_INDEX!$A$7:$E$34,5,FALSE), "NO MATCH")</f>
        <v>1027</v>
      </c>
      <c r="F9850" s="24" t="str">
        <f>IFERROR(VLOOKUP(C9850,GAME_INDEX!$A$7:$E$34,4,FALSE), "NO MATCH!!!")</f>
        <v>Miami</v>
      </c>
      <c r="G9850" t="s">
        <v>9826</v>
      </c>
      <c r="H9850" s="1">
        <v>43061</v>
      </c>
      <c r="I9850">
        <v>2614</v>
      </c>
      <c r="J9850" t="s">
        <v>7</v>
      </c>
      <c r="K9850" t="s">
        <v>32</v>
      </c>
      <c r="L9850">
        <v>24.8</v>
      </c>
    </row>
    <row r="9851" spans="1:12" x14ac:dyDescent="0.55000000000000004">
      <c r="A9851" s="24" t="str">
        <f t="shared" si="154"/>
        <v>10271</v>
      </c>
      <c r="B9851" s="24" t="s">
        <v>3254</v>
      </c>
      <c r="C9851" s="25">
        <v>43061</v>
      </c>
      <c r="D9851" s="24">
        <f>IFERROR(VLOOKUP(B9851,'2017_GT Roster'!$B$6:$H$21,7, FALSE), "NO MATCH!!!")</f>
        <v>1</v>
      </c>
      <c r="E9851" s="24">
        <f>IFERROR(VLOOKUP(GAME_JUMP_REPORT_CONSOLIDATED!C9851,GAME_INDEX!$A$7:$E$34,5,FALSE), "NO MATCH")</f>
        <v>1027</v>
      </c>
      <c r="F9851" s="24" t="str">
        <f>IFERROR(VLOOKUP(C9851,GAME_INDEX!$A$7:$E$34,4,FALSE), "NO MATCH!!!")</f>
        <v>Miami</v>
      </c>
      <c r="G9851" t="s">
        <v>9827</v>
      </c>
      <c r="H9851" s="1">
        <v>43061</v>
      </c>
      <c r="I9851">
        <v>2629</v>
      </c>
      <c r="J9851" t="s">
        <v>7</v>
      </c>
      <c r="K9851" t="s">
        <v>3254</v>
      </c>
      <c r="L9851">
        <v>10.8</v>
      </c>
    </row>
    <row r="9852" spans="1:12" x14ac:dyDescent="0.55000000000000004">
      <c r="A9852" s="24" t="str">
        <f t="shared" si="154"/>
        <v>10271</v>
      </c>
      <c r="B9852" s="24" t="s">
        <v>3254</v>
      </c>
      <c r="C9852" s="25">
        <v>43061</v>
      </c>
      <c r="D9852" s="24">
        <f>IFERROR(VLOOKUP(B9852,'2017_GT Roster'!$B$6:$H$21,7, FALSE), "NO MATCH!!!")</f>
        <v>1</v>
      </c>
      <c r="E9852" s="24">
        <f>IFERROR(VLOOKUP(GAME_JUMP_REPORT_CONSOLIDATED!C9852,GAME_INDEX!$A$7:$E$34,5,FALSE), "NO MATCH")</f>
        <v>1027</v>
      </c>
      <c r="F9852" s="24" t="str">
        <f>IFERROR(VLOOKUP(C9852,GAME_INDEX!$A$7:$E$34,4,FALSE), "NO MATCH!!!")</f>
        <v>Miami</v>
      </c>
      <c r="G9852" t="s">
        <v>9828</v>
      </c>
      <c r="H9852" s="1">
        <v>43061</v>
      </c>
      <c r="I9852">
        <v>2632</v>
      </c>
      <c r="J9852" t="s">
        <v>7</v>
      </c>
      <c r="K9852" t="s">
        <v>3254</v>
      </c>
      <c r="L9852">
        <v>14</v>
      </c>
    </row>
    <row r="9853" spans="1:12" x14ac:dyDescent="0.55000000000000004">
      <c r="A9853" s="24" t="str">
        <f t="shared" si="154"/>
        <v>10279</v>
      </c>
      <c r="B9853" s="24" t="s">
        <v>27</v>
      </c>
      <c r="C9853" s="25">
        <v>43061</v>
      </c>
      <c r="D9853" s="24">
        <f>IFERROR(VLOOKUP(B9853,'2017_GT Roster'!$B$6:$H$21,7, FALSE), "NO MATCH!!!")</f>
        <v>9</v>
      </c>
      <c r="E9853" s="24">
        <f>IFERROR(VLOOKUP(GAME_JUMP_REPORT_CONSOLIDATED!C9853,GAME_INDEX!$A$7:$E$34,5,FALSE), "NO MATCH")</f>
        <v>1027</v>
      </c>
      <c r="F9853" s="24" t="str">
        <f>IFERROR(VLOOKUP(C9853,GAME_INDEX!$A$7:$E$34,4,FALSE), "NO MATCH!!!")</f>
        <v>Miami</v>
      </c>
      <c r="G9853" t="s">
        <v>9829</v>
      </c>
      <c r="H9853" s="1">
        <v>43061</v>
      </c>
      <c r="I9853">
        <v>2660</v>
      </c>
      <c r="J9853" t="s">
        <v>7</v>
      </c>
      <c r="K9853" t="s">
        <v>27</v>
      </c>
      <c r="L9853">
        <v>13.4</v>
      </c>
    </row>
    <row r="9854" spans="1:12" x14ac:dyDescent="0.55000000000000004">
      <c r="A9854" s="24" t="str">
        <f t="shared" si="154"/>
        <v>10279</v>
      </c>
      <c r="B9854" s="24" t="s">
        <v>27</v>
      </c>
      <c r="C9854" s="25">
        <v>43061</v>
      </c>
      <c r="D9854" s="24">
        <f>IFERROR(VLOOKUP(B9854,'2017_GT Roster'!$B$6:$H$21,7, FALSE), "NO MATCH!!!")</f>
        <v>9</v>
      </c>
      <c r="E9854" s="24">
        <f>IFERROR(VLOOKUP(GAME_JUMP_REPORT_CONSOLIDATED!C9854,GAME_INDEX!$A$7:$E$34,5,FALSE), "NO MATCH")</f>
        <v>1027</v>
      </c>
      <c r="F9854" s="24" t="str">
        <f>IFERROR(VLOOKUP(C9854,GAME_INDEX!$A$7:$E$34,4,FALSE), "NO MATCH!!!")</f>
        <v>Miami</v>
      </c>
      <c r="G9854" t="s">
        <v>9830</v>
      </c>
      <c r="H9854" s="1">
        <v>43061</v>
      </c>
      <c r="I9854">
        <v>2662</v>
      </c>
      <c r="J9854" t="s">
        <v>7</v>
      </c>
      <c r="K9854" t="s">
        <v>27</v>
      </c>
      <c r="L9854">
        <v>13.4</v>
      </c>
    </row>
    <row r="9855" spans="1:12" x14ac:dyDescent="0.55000000000000004">
      <c r="A9855" s="24" t="str">
        <f t="shared" si="154"/>
        <v>10271</v>
      </c>
      <c r="B9855" s="24" t="s">
        <v>3254</v>
      </c>
      <c r="C9855" s="25">
        <v>43061</v>
      </c>
      <c r="D9855" s="24">
        <f>IFERROR(VLOOKUP(B9855,'2017_GT Roster'!$B$6:$H$21,7, FALSE), "NO MATCH!!!")</f>
        <v>1</v>
      </c>
      <c r="E9855" s="24">
        <f>IFERROR(VLOOKUP(GAME_JUMP_REPORT_CONSOLIDATED!C9855,GAME_INDEX!$A$7:$E$34,5,FALSE), "NO MATCH")</f>
        <v>1027</v>
      </c>
      <c r="F9855" s="24" t="str">
        <f>IFERROR(VLOOKUP(C9855,GAME_INDEX!$A$7:$E$34,4,FALSE), "NO MATCH!!!")</f>
        <v>Miami</v>
      </c>
      <c r="G9855" t="s">
        <v>9831</v>
      </c>
      <c r="H9855" s="1">
        <v>43061</v>
      </c>
      <c r="I9855">
        <v>2712</v>
      </c>
      <c r="J9855" t="s">
        <v>7</v>
      </c>
      <c r="K9855" t="s">
        <v>3254</v>
      </c>
      <c r="L9855">
        <v>23.5</v>
      </c>
    </row>
    <row r="9856" spans="1:12" x14ac:dyDescent="0.55000000000000004">
      <c r="A9856" s="24" t="str">
        <f t="shared" si="154"/>
        <v>10278</v>
      </c>
      <c r="B9856" s="24" t="s">
        <v>34</v>
      </c>
      <c r="C9856" s="25">
        <v>43061</v>
      </c>
      <c r="D9856" s="24">
        <f>IFERROR(VLOOKUP(B9856,'2017_GT Roster'!$B$6:$H$21,7, FALSE), "NO MATCH!!!")</f>
        <v>8</v>
      </c>
      <c r="E9856" s="24">
        <f>IFERROR(VLOOKUP(GAME_JUMP_REPORT_CONSOLIDATED!C9856,GAME_INDEX!$A$7:$E$34,5,FALSE), "NO MATCH")</f>
        <v>1027</v>
      </c>
      <c r="F9856" s="24" t="str">
        <f>IFERROR(VLOOKUP(C9856,GAME_INDEX!$A$7:$E$34,4,FALSE), "NO MATCH!!!")</f>
        <v>Miami</v>
      </c>
      <c r="G9856" t="s">
        <v>9832</v>
      </c>
      <c r="H9856" s="1">
        <v>43061</v>
      </c>
      <c r="I9856">
        <v>2719</v>
      </c>
      <c r="J9856" t="s">
        <v>7</v>
      </c>
      <c r="K9856" t="s">
        <v>34</v>
      </c>
      <c r="L9856">
        <v>13.6</v>
      </c>
    </row>
    <row r="9857" spans="1:12" x14ac:dyDescent="0.55000000000000004">
      <c r="A9857" s="24" t="str">
        <f t="shared" si="154"/>
        <v>10278</v>
      </c>
      <c r="B9857" s="24" t="s">
        <v>34</v>
      </c>
      <c r="C9857" s="25">
        <v>43061</v>
      </c>
      <c r="D9857" s="24">
        <f>IFERROR(VLOOKUP(B9857,'2017_GT Roster'!$B$6:$H$21,7, FALSE), "NO MATCH!!!")</f>
        <v>8</v>
      </c>
      <c r="E9857" s="24">
        <f>IFERROR(VLOOKUP(GAME_JUMP_REPORT_CONSOLIDATED!C9857,GAME_INDEX!$A$7:$E$34,5,FALSE), "NO MATCH")</f>
        <v>1027</v>
      </c>
      <c r="F9857" s="24" t="str">
        <f>IFERROR(VLOOKUP(C9857,GAME_INDEX!$A$7:$E$34,4,FALSE), "NO MATCH!!!")</f>
        <v>Miami</v>
      </c>
      <c r="G9857" t="s">
        <v>9833</v>
      </c>
      <c r="H9857" s="1">
        <v>43061</v>
      </c>
      <c r="I9857">
        <v>2720</v>
      </c>
      <c r="J9857" t="s">
        <v>7</v>
      </c>
      <c r="K9857" t="s">
        <v>34</v>
      </c>
      <c r="L9857">
        <v>12.4</v>
      </c>
    </row>
    <row r="9858" spans="1:12" x14ac:dyDescent="0.55000000000000004">
      <c r="A9858" s="24" t="str">
        <f t="shared" si="154"/>
        <v>10278</v>
      </c>
      <c r="B9858" s="24" t="s">
        <v>34</v>
      </c>
      <c r="C9858" s="25">
        <v>43061</v>
      </c>
      <c r="D9858" s="24">
        <f>IFERROR(VLOOKUP(B9858,'2017_GT Roster'!$B$6:$H$21,7, FALSE), "NO MATCH!!!")</f>
        <v>8</v>
      </c>
      <c r="E9858" s="24">
        <f>IFERROR(VLOOKUP(GAME_JUMP_REPORT_CONSOLIDATED!C9858,GAME_INDEX!$A$7:$E$34,5,FALSE), "NO MATCH")</f>
        <v>1027</v>
      </c>
      <c r="F9858" s="24" t="str">
        <f>IFERROR(VLOOKUP(C9858,GAME_INDEX!$A$7:$E$34,4,FALSE), "NO MATCH!!!")</f>
        <v>Miami</v>
      </c>
      <c r="G9858" t="s">
        <v>9834</v>
      </c>
      <c r="H9858" s="1">
        <v>43061</v>
      </c>
      <c r="I9858">
        <v>2721</v>
      </c>
      <c r="J9858" t="s">
        <v>7</v>
      </c>
      <c r="K9858" t="s">
        <v>34</v>
      </c>
      <c r="L9858">
        <v>10.8</v>
      </c>
    </row>
    <row r="9859" spans="1:12" x14ac:dyDescent="0.55000000000000004">
      <c r="A9859" s="24" t="str">
        <f t="shared" si="154"/>
        <v>10271</v>
      </c>
      <c r="B9859" s="24" t="s">
        <v>3254</v>
      </c>
      <c r="C9859" s="25">
        <v>43061</v>
      </c>
      <c r="D9859" s="24">
        <f>IFERROR(VLOOKUP(B9859,'2017_GT Roster'!$B$6:$H$21,7, FALSE), "NO MATCH!!!")</f>
        <v>1</v>
      </c>
      <c r="E9859" s="24">
        <f>IFERROR(VLOOKUP(GAME_JUMP_REPORT_CONSOLIDATED!C9859,GAME_INDEX!$A$7:$E$34,5,FALSE), "NO MATCH")</f>
        <v>1027</v>
      </c>
      <c r="F9859" s="24" t="str">
        <f>IFERROR(VLOOKUP(C9859,GAME_INDEX!$A$7:$E$34,4,FALSE), "NO MATCH!!!")</f>
        <v>Miami</v>
      </c>
      <c r="G9859" t="s">
        <v>9835</v>
      </c>
      <c r="H9859" s="1">
        <v>43061</v>
      </c>
      <c r="I9859">
        <v>2736</v>
      </c>
      <c r="J9859" t="s">
        <v>7</v>
      </c>
      <c r="K9859" t="s">
        <v>3254</v>
      </c>
      <c r="L9859">
        <v>18.5</v>
      </c>
    </row>
    <row r="9860" spans="1:12" x14ac:dyDescent="0.55000000000000004">
      <c r="A9860" s="24" t="str">
        <f t="shared" si="154"/>
        <v>102797</v>
      </c>
      <c r="B9860" s="24" t="s">
        <v>42</v>
      </c>
      <c r="C9860" s="25">
        <v>43061</v>
      </c>
      <c r="D9860" s="24">
        <f>IFERROR(VLOOKUP(B9860,'2017_GT Roster'!$B$6:$H$21,7, FALSE), "NO MATCH!!!")</f>
        <v>97</v>
      </c>
      <c r="E9860" s="24">
        <f>IFERROR(VLOOKUP(GAME_JUMP_REPORT_CONSOLIDATED!C9860,GAME_INDEX!$A$7:$E$34,5,FALSE), "NO MATCH")</f>
        <v>1027</v>
      </c>
      <c r="F9860" s="24" t="str">
        <f>IFERROR(VLOOKUP(C9860,GAME_INDEX!$A$7:$E$34,4,FALSE), "NO MATCH!!!")</f>
        <v>Miami</v>
      </c>
      <c r="G9860" t="s">
        <v>9836</v>
      </c>
      <c r="H9860" s="1">
        <v>43061</v>
      </c>
      <c r="I9860">
        <v>2738</v>
      </c>
      <c r="J9860" t="s">
        <v>7</v>
      </c>
      <c r="K9860" t="s">
        <v>42</v>
      </c>
      <c r="L9860">
        <v>16</v>
      </c>
    </row>
    <row r="9861" spans="1:12" x14ac:dyDescent="0.55000000000000004">
      <c r="A9861" s="24" t="str">
        <f t="shared" si="154"/>
        <v>102733</v>
      </c>
      <c r="B9861" s="24" t="s">
        <v>32</v>
      </c>
      <c r="C9861" s="25">
        <v>43061</v>
      </c>
      <c r="D9861" s="24">
        <f>IFERROR(VLOOKUP(B9861,'2017_GT Roster'!$B$6:$H$21,7, FALSE), "NO MATCH!!!")</f>
        <v>33</v>
      </c>
      <c r="E9861" s="24">
        <f>IFERROR(VLOOKUP(GAME_JUMP_REPORT_CONSOLIDATED!C9861,GAME_INDEX!$A$7:$E$34,5,FALSE), "NO MATCH")</f>
        <v>1027</v>
      </c>
      <c r="F9861" s="24" t="str">
        <f>IFERROR(VLOOKUP(C9861,GAME_INDEX!$A$7:$E$34,4,FALSE), "NO MATCH!!!")</f>
        <v>Miami</v>
      </c>
      <c r="G9861" t="s">
        <v>9837</v>
      </c>
      <c r="H9861" s="1">
        <v>43061</v>
      </c>
      <c r="I9861">
        <v>2739</v>
      </c>
      <c r="J9861" t="s">
        <v>7</v>
      </c>
      <c r="K9861" t="s">
        <v>32</v>
      </c>
      <c r="L9861">
        <v>14.7</v>
      </c>
    </row>
    <row r="9862" spans="1:12" x14ac:dyDescent="0.55000000000000004">
      <c r="A9862" s="24" t="str">
        <f t="shared" si="154"/>
        <v>10278</v>
      </c>
      <c r="B9862" s="24" t="s">
        <v>34</v>
      </c>
      <c r="C9862" s="25">
        <v>43061</v>
      </c>
      <c r="D9862" s="24">
        <f>IFERROR(VLOOKUP(B9862,'2017_GT Roster'!$B$6:$H$21,7, FALSE), "NO MATCH!!!")</f>
        <v>8</v>
      </c>
      <c r="E9862" s="24">
        <f>IFERROR(VLOOKUP(GAME_JUMP_REPORT_CONSOLIDATED!C9862,GAME_INDEX!$A$7:$E$34,5,FALSE), "NO MATCH")</f>
        <v>1027</v>
      </c>
      <c r="F9862" s="24" t="str">
        <f>IFERROR(VLOOKUP(C9862,GAME_INDEX!$A$7:$E$34,4,FALSE), "NO MATCH!!!")</f>
        <v>Miami</v>
      </c>
      <c r="G9862" t="s">
        <v>9838</v>
      </c>
      <c r="H9862" s="1">
        <v>43061</v>
      </c>
      <c r="I9862">
        <v>2766</v>
      </c>
      <c r="J9862" t="s">
        <v>7</v>
      </c>
      <c r="K9862" t="s">
        <v>34</v>
      </c>
      <c r="L9862">
        <v>16</v>
      </c>
    </row>
    <row r="9863" spans="1:12" x14ac:dyDescent="0.55000000000000004">
      <c r="A9863" s="24" t="str">
        <f t="shared" si="154"/>
        <v>10278</v>
      </c>
      <c r="B9863" s="24" t="s">
        <v>34</v>
      </c>
      <c r="C9863" s="25">
        <v>43061</v>
      </c>
      <c r="D9863" s="24">
        <f>IFERROR(VLOOKUP(B9863,'2017_GT Roster'!$B$6:$H$21,7, FALSE), "NO MATCH!!!")</f>
        <v>8</v>
      </c>
      <c r="E9863" s="24">
        <f>IFERROR(VLOOKUP(GAME_JUMP_REPORT_CONSOLIDATED!C9863,GAME_INDEX!$A$7:$E$34,5,FALSE), "NO MATCH")</f>
        <v>1027</v>
      </c>
      <c r="F9863" s="24" t="str">
        <f>IFERROR(VLOOKUP(C9863,GAME_INDEX!$A$7:$E$34,4,FALSE), "NO MATCH!!!")</f>
        <v>Miami</v>
      </c>
      <c r="G9863" t="s">
        <v>9839</v>
      </c>
      <c r="H9863" s="1">
        <v>43061</v>
      </c>
      <c r="I9863">
        <v>2766</v>
      </c>
      <c r="J9863" t="s">
        <v>7</v>
      </c>
      <c r="K9863" t="s">
        <v>34</v>
      </c>
      <c r="L9863">
        <v>12.5</v>
      </c>
    </row>
    <row r="9864" spans="1:12" x14ac:dyDescent="0.55000000000000004">
      <c r="A9864" s="24" t="str">
        <f t="shared" si="154"/>
        <v>10279</v>
      </c>
      <c r="B9864" s="24" t="s">
        <v>27</v>
      </c>
      <c r="C9864" s="25">
        <v>43061</v>
      </c>
      <c r="D9864" s="24">
        <f>IFERROR(VLOOKUP(B9864,'2017_GT Roster'!$B$6:$H$21,7, FALSE), "NO MATCH!!!")</f>
        <v>9</v>
      </c>
      <c r="E9864" s="24">
        <f>IFERROR(VLOOKUP(GAME_JUMP_REPORT_CONSOLIDATED!C9864,GAME_INDEX!$A$7:$E$34,5,FALSE), "NO MATCH")</f>
        <v>1027</v>
      </c>
      <c r="F9864" s="24" t="str">
        <f>IFERROR(VLOOKUP(C9864,GAME_INDEX!$A$7:$E$34,4,FALSE), "NO MATCH!!!")</f>
        <v>Miami</v>
      </c>
      <c r="G9864" t="s">
        <v>9840</v>
      </c>
      <c r="H9864" s="1">
        <v>43061</v>
      </c>
      <c r="I9864">
        <v>2801</v>
      </c>
      <c r="J9864" t="s">
        <v>7</v>
      </c>
      <c r="K9864" t="s">
        <v>27</v>
      </c>
      <c r="L9864">
        <v>13</v>
      </c>
    </row>
    <row r="9865" spans="1:12" x14ac:dyDescent="0.55000000000000004">
      <c r="A9865" s="24" t="str">
        <f t="shared" si="154"/>
        <v>10279</v>
      </c>
      <c r="B9865" s="24" t="s">
        <v>27</v>
      </c>
      <c r="C9865" s="25">
        <v>43061</v>
      </c>
      <c r="D9865" s="24">
        <f>IFERROR(VLOOKUP(B9865,'2017_GT Roster'!$B$6:$H$21,7, FALSE), "NO MATCH!!!")</f>
        <v>9</v>
      </c>
      <c r="E9865" s="24">
        <f>IFERROR(VLOOKUP(GAME_JUMP_REPORT_CONSOLIDATED!C9865,GAME_INDEX!$A$7:$E$34,5,FALSE), "NO MATCH")</f>
        <v>1027</v>
      </c>
      <c r="F9865" s="24" t="str">
        <f>IFERROR(VLOOKUP(C9865,GAME_INDEX!$A$7:$E$34,4,FALSE), "NO MATCH!!!")</f>
        <v>Miami</v>
      </c>
      <c r="G9865" t="s">
        <v>9841</v>
      </c>
      <c r="H9865" s="1">
        <v>43061</v>
      </c>
      <c r="I9865">
        <v>2803</v>
      </c>
      <c r="J9865" t="s">
        <v>7</v>
      </c>
      <c r="K9865" t="s">
        <v>27</v>
      </c>
      <c r="L9865">
        <v>13.1</v>
      </c>
    </row>
    <row r="9866" spans="1:12" x14ac:dyDescent="0.55000000000000004">
      <c r="A9866" s="24" t="str">
        <f t="shared" si="154"/>
        <v>10279</v>
      </c>
      <c r="B9866" s="24" t="s">
        <v>27</v>
      </c>
      <c r="C9866" s="25">
        <v>43061</v>
      </c>
      <c r="D9866" s="24">
        <f>IFERROR(VLOOKUP(B9866,'2017_GT Roster'!$B$6:$H$21,7, FALSE), "NO MATCH!!!")</f>
        <v>9</v>
      </c>
      <c r="E9866" s="24">
        <f>IFERROR(VLOOKUP(GAME_JUMP_REPORT_CONSOLIDATED!C9866,GAME_INDEX!$A$7:$E$34,5,FALSE), "NO MATCH")</f>
        <v>1027</v>
      </c>
      <c r="F9866" s="24" t="str">
        <f>IFERROR(VLOOKUP(C9866,GAME_INDEX!$A$7:$E$34,4,FALSE), "NO MATCH!!!")</f>
        <v>Miami</v>
      </c>
      <c r="G9866" t="s">
        <v>9842</v>
      </c>
      <c r="H9866" s="1">
        <v>43061</v>
      </c>
      <c r="I9866">
        <v>2806</v>
      </c>
      <c r="J9866" t="s">
        <v>7</v>
      </c>
      <c r="K9866" t="s">
        <v>27</v>
      </c>
      <c r="L9866">
        <v>12.1</v>
      </c>
    </row>
    <row r="9867" spans="1:12" x14ac:dyDescent="0.55000000000000004">
      <c r="A9867" s="24" t="str">
        <f t="shared" si="154"/>
        <v>10279</v>
      </c>
      <c r="B9867" s="24" t="s">
        <v>27</v>
      </c>
      <c r="C9867" s="25">
        <v>43061</v>
      </c>
      <c r="D9867" s="24">
        <f>IFERROR(VLOOKUP(B9867,'2017_GT Roster'!$B$6:$H$21,7, FALSE), "NO MATCH!!!")</f>
        <v>9</v>
      </c>
      <c r="E9867" s="24">
        <f>IFERROR(VLOOKUP(GAME_JUMP_REPORT_CONSOLIDATED!C9867,GAME_INDEX!$A$7:$E$34,5,FALSE), "NO MATCH")</f>
        <v>1027</v>
      </c>
      <c r="F9867" s="24" t="str">
        <f>IFERROR(VLOOKUP(C9867,GAME_INDEX!$A$7:$E$34,4,FALSE), "NO MATCH!!!")</f>
        <v>Miami</v>
      </c>
      <c r="G9867" t="s">
        <v>9843</v>
      </c>
      <c r="H9867" s="1">
        <v>43061</v>
      </c>
      <c r="I9867">
        <v>2826</v>
      </c>
      <c r="J9867" t="s">
        <v>7</v>
      </c>
      <c r="K9867" t="s">
        <v>27</v>
      </c>
      <c r="L9867">
        <v>11.8</v>
      </c>
    </row>
    <row r="9868" spans="1:12" x14ac:dyDescent="0.55000000000000004">
      <c r="A9868" s="24" t="str">
        <f t="shared" si="154"/>
        <v>102797</v>
      </c>
      <c r="B9868" s="24" t="s">
        <v>42</v>
      </c>
      <c r="C9868" s="25">
        <v>43061</v>
      </c>
      <c r="D9868" s="24">
        <f>IFERROR(VLOOKUP(B9868,'2017_GT Roster'!$B$6:$H$21,7, FALSE), "NO MATCH!!!")</f>
        <v>97</v>
      </c>
      <c r="E9868" s="24">
        <f>IFERROR(VLOOKUP(GAME_JUMP_REPORT_CONSOLIDATED!C9868,GAME_INDEX!$A$7:$E$34,5,FALSE), "NO MATCH")</f>
        <v>1027</v>
      </c>
      <c r="F9868" s="24" t="str">
        <f>IFERROR(VLOOKUP(C9868,GAME_INDEX!$A$7:$E$34,4,FALSE), "NO MATCH!!!")</f>
        <v>Miami</v>
      </c>
      <c r="G9868" t="s">
        <v>9844</v>
      </c>
      <c r="H9868" s="1">
        <v>43061</v>
      </c>
      <c r="I9868">
        <v>2863</v>
      </c>
      <c r="J9868" t="s">
        <v>7</v>
      </c>
      <c r="K9868" t="s">
        <v>42</v>
      </c>
      <c r="L9868">
        <v>15.1</v>
      </c>
    </row>
    <row r="9869" spans="1:12" x14ac:dyDescent="0.55000000000000004">
      <c r="A9869" s="24" t="str">
        <f t="shared" si="154"/>
        <v>10274</v>
      </c>
      <c r="B9869" s="24" t="s">
        <v>3262</v>
      </c>
      <c r="C9869" s="25">
        <v>43061</v>
      </c>
      <c r="D9869" s="24">
        <f>IFERROR(VLOOKUP(B9869,'2017_GT Roster'!$B$6:$H$21,7, FALSE), "NO MATCH!!!")</f>
        <v>4</v>
      </c>
      <c r="E9869" s="24">
        <f>IFERROR(VLOOKUP(GAME_JUMP_REPORT_CONSOLIDATED!C9869,GAME_INDEX!$A$7:$E$34,5,FALSE), "NO MATCH")</f>
        <v>1027</v>
      </c>
      <c r="F9869" s="24" t="str">
        <f>IFERROR(VLOOKUP(C9869,GAME_INDEX!$A$7:$E$34,4,FALSE), "NO MATCH!!!")</f>
        <v>Miami</v>
      </c>
      <c r="G9869" t="s">
        <v>9845</v>
      </c>
      <c r="H9869" s="1">
        <v>43061</v>
      </c>
      <c r="I9869">
        <v>2865</v>
      </c>
      <c r="J9869" t="s">
        <v>7</v>
      </c>
      <c r="K9869" t="s">
        <v>3262</v>
      </c>
      <c r="L9869">
        <v>17.7</v>
      </c>
    </row>
    <row r="9870" spans="1:12" x14ac:dyDescent="0.55000000000000004">
      <c r="A9870" s="24" t="str">
        <f t="shared" si="154"/>
        <v>102711</v>
      </c>
      <c r="B9870" s="24" t="s">
        <v>14</v>
      </c>
      <c r="C9870" s="25">
        <v>43061</v>
      </c>
      <c r="D9870" s="24">
        <f>IFERROR(VLOOKUP(B9870,'2017_GT Roster'!$B$6:$H$21,7, FALSE), "NO MATCH!!!")</f>
        <v>11</v>
      </c>
      <c r="E9870" s="24">
        <f>IFERROR(VLOOKUP(GAME_JUMP_REPORT_CONSOLIDATED!C9870,GAME_INDEX!$A$7:$E$34,5,FALSE), "NO MATCH")</f>
        <v>1027</v>
      </c>
      <c r="F9870" s="24" t="str">
        <f>IFERROR(VLOOKUP(C9870,GAME_INDEX!$A$7:$E$34,4,FALSE), "NO MATCH!!!")</f>
        <v>Miami</v>
      </c>
      <c r="G9870" t="s">
        <v>9846</v>
      </c>
      <c r="H9870" s="1">
        <v>43061</v>
      </c>
      <c r="I9870">
        <v>2899</v>
      </c>
      <c r="J9870" t="s">
        <v>7</v>
      </c>
      <c r="K9870" t="s">
        <v>14</v>
      </c>
      <c r="L9870">
        <v>24.4</v>
      </c>
    </row>
    <row r="9871" spans="1:12" x14ac:dyDescent="0.55000000000000004">
      <c r="A9871" s="24" t="str">
        <f t="shared" si="154"/>
        <v>102711</v>
      </c>
      <c r="B9871" s="24" t="s">
        <v>14</v>
      </c>
      <c r="C9871" s="25">
        <v>43061</v>
      </c>
      <c r="D9871" s="24">
        <f>IFERROR(VLOOKUP(B9871,'2017_GT Roster'!$B$6:$H$21,7, FALSE), "NO MATCH!!!")</f>
        <v>11</v>
      </c>
      <c r="E9871" s="24">
        <f>IFERROR(VLOOKUP(GAME_JUMP_REPORT_CONSOLIDATED!C9871,GAME_INDEX!$A$7:$E$34,5,FALSE), "NO MATCH")</f>
        <v>1027</v>
      </c>
      <c r="F9871" s="24" t="str">
        <f>IFERROR(VLOOKUP(C9871,GAME_INDEX!$A$7:$E$34,4,FALSE), "NO MATCH!!!")</f>
        <v>Miami</v>
      </c>
      <c r="G9871" t="s">
        <v>9847</v>
      </c>
      <c r="H9871" s="1">
        <v>43061</v>
      </c>
      <c r="I9871">
        <v>2902</v>
      </c>
      <c r="J9871" t="s">
        <v>7</v>
      </c>
      <c r="K9871" t="s">
        <v>14</v>
      </c>
      <c r="L9871">
        <v>21.1</v>
      </c>
    </row>
    <row r="9872" spans="1:12" x14ac:dyDescent="0.55000000000000004">
      <c r="A9872" s="24" t="str">
        <f t="shared" si="154"/>
        <v>10274</v>
      </c>
      <c r="B9872" s="24" t="s">
        <v>3262</v>
      </c>
      <c r="C9872" s="25">
        <v>43061</v>
      </c>
      <c r="D9872" s="24">
        <f>IFERROR(VLOOKUP(B9872,'2017_GT Roster'!$B$6:$H$21,7, FALSE), "NO MATCH!!!")</f>
        <v>4</v>
      </c>
      <c r="E9872" s="24">
        <f>IFERROR(VLOOKUP(GAME_JUMP_REPORT_CONSOLIDATED!C9872,GAME_INDEX!$A$7:$E$34,5,FALSE), "NO MATCH")</f>
        <v>1027</v>
      </c>
      <c r="F9872" s="24" t="str">
        <f>IFERROR(VLOOKUP(C9872,GAME_INDEX!$A$7:$E$34,4,FALSE), "NO MATCH!!!")</f>
        <v>Miami</v>
      </c>
      <c r="G9872" t="s">
        <v>9848</v>
      </c>
      <c r="H9872" s="1">
        <v>43061</v>
      </c>
      <c r="I9872">
        <v>2903</v>
      </c>
      <c r="J9872" t="s">
        <v>7</v>
      </c>
      <c r="K9872" t="s">
        <v>3262</v>
      </c>
      <c r="L9872">
        <v>17.8</v>
      </c>
    </row>
    <row r="9873" spans="1:12" x14ac:dyDescent="0.55000000000000004">
      <c r="A9873" s="24" t="str">
        <f t="shared" si="154"/>
        <v>102711</v>
      </c>
      <c r="B9873" s="24" t="s">
        <v>14</v>
      </c>
      <c r="C9873" s="25">
        <v>43061</v>
      </c>
      <c r="D9873" s="24">
        <f>IFERROR(VLOOKUP(B9873,'2017_GT Roster'!$B$6:$H$21,7, FALSE), "NO MATCH!!!")</f>
        <v>11</v>
      </c>
      <c r="E9873" s="24">
        <f>IFERROR(VLOOKUP(GAME_JUMP_REPORT_CONSOLIDATED!C9873,GAME_INDEX!$A$7:$E$34,5,FALSE), "NO MATCH")</f>
        <v>1027</v>
      </c>
      <c r="F9873" s="24" t="str">
        <f>IFERROR(VLOOKUP(C9873,GAME_INDEX!$A$7:$E$34,4,FALSE), "NO MATCH!!!")</f>
        <v>Miami</v>
      </c>
      <c r="G9873" t="s">
        <v>9849</v>
      </c>
      <c r="H9873" s="1">
        <v>43061</v>
      </c>
      <c r="I9873">
        <v>2909</v>
      </c>
      <c r="J9873" t="s">
        <v>7</v>
      </c>
      <c r="K9873" t="s">
        <v>14</v>
      </c>
      <c r="L9873">
        <v>19.399999999999999</v>
      </c>
    </row>
    <row r="9874" spans="1:12" x14ac:dyDescent="0.55000000000000004">
      <c r="A9874" s="24" t="str">
        <f t="shared" si="154"/>
        <v>102711</v>
      </c>
      <c r="B9874" s="24" t="s">
        <v>14</v>
      </c>
      <c r="C9874" s="25">
        <v>43061</v>
      </c>
      <c r="D9874" s="24">
        <f>IFERROR(VLOOKUP(B9874,'2017_GT Roster'!$B$6:$H$21,7, FALSE), "NO MATCH!!!")</f>
        <v>11</v>
      </c>
      <c r="E9874" s="24">
        <f>IFERROR(VLOOKUP(GAME_JUMP_REPORT_CONSOLIDATED!C9874,GAME_INDEX!$A$7:$E$34,5,FALSE), "NO MATCH")</f>
        <v>1027</v>
      </c>
      <c r="F9874" s="24" t="str">
        <f>IFERROR(VLOOKUP(C9874,GAME_INDEX!$A$7:$E$34,4,FALSE), "NO MATCH!!!")</f>
        <v>Miami</v>
      </c>
      <c r="G9874" t="s">
        <v>9850</v>
      </c>
      <c r="H9874" s="1">
        <v>43061</v>
      </c>
      <c r="I9874">
        <v>2935</v>
      </c>
      <c r="J9874" t="s">
        <v>7</v>
      </c>
      <c r="K9874" t="s">
        <v>14</v>
      </c>
      <c r="L9874">
        <v>23.3</v>
      </c>
    </row>
    <row r="9875" spans="1:12" x14ac:dyDescent="0.55000000000000004">
      <c r="A9875" s="24" t="str">
        <f t="shared" si="154"/>
        <v>10274</v>
      </c>
      <c r="B9875" s="24" t="s">
        <v>3262</v>
      </c>
      <c r="C9875" s="25">
        <v>43061</v>
      </c>
      <c r="D9875" s="24">
        <f>IFERROR(VLOOKUP(B9875,'2017_GT Roster'!$B$6:$H$21,7, FALSE), "NO MATCH!!!")</f>
        <v>4</v>
      </c>
      <c r="E9875" s="24">
        <f>IFERROR(VLOOKUP(GAME_JUMP_REPORT_CONSOLIDATED!C9875,GAME_INDEX!$A$7:$E$34,5,FALSE), "NO MATCH")</f>
        <v>1027</v>
      </c>
      <c r="F9875" s="24" t="str">
        <f>IFERROR(VLOOKUP(C9875,GAME_INDEX!$A$7:$E$34,4,FALSE), "NO MATCH!!!")</f>
        <v>Miami</v>
      </c>
      <c r="G9875" t="s">
        <v>9851</v>
      </c>
      <c r="H9875" s="1">
        <v>43061</v>
      </c>
      <c r="I9875">
        <v>2939</v>
      </c>
      <c r="J9875" t="s">
        <v>7</v>
      </c>
      <c r="K9875" t="s">
        <v>3262</v>
      </c>
      <c r="L9875">
        <v>14.7</v>
      </c>
    </row>
    <row r="9876" spans="1:12" x14ac:dyDescent="0.55000000000000004">
      <c r="A9876" s="24" t="str">
        <f t="shared" si="154"/>
        <v>102711</v>
      </c>
      <c r="B9876" s="24" t="s">
        <v>14</v>
      </c>
      <c r="C9876" s="25">
        <v>43061</v>
      </c>
      <c r="D9876" s="24">
        <f>IFERROR(VLOOKUP(B9876,'2017_GT Roster'!$B$6:$H$21,7, FALSE), "NO MATCH!!!")</f>
        <v>11</v>
      </c>
      <c r="E9876" s="24">
        <f>IFERROR(VLOOKUP(GAME_JUMP_REPORT_CONSOLIDATED!C9876,GAME_INDEX!$A$7:$E$34,5,FALSE), "NO MATCH")</f>
        <v>1027</v>
      </c>
      <c r="F9876" s="24" t="str">
        <f>IFERROR(VLOOKUP(C9876,GAME_INDEX!$A$7:$E$34,4,FALSE), "NO MATCH!!!")</f>
        <v>Miami</v>
      </c>
      <c r="G9876" t="s">
        <v>9852</v>
      </c>
      <c r="H9876" s="1">
        <v>43061</v>
      </c>
      <c r="I9876">
        <v>2940</v>
      </c>
      <c r="J9876" t="s">
        <v>7</v>
      </c>
      <c r="K9876" t="s">
        <v>14</v>
      </c>
      <c r="L9876">
        <v>16.399999999999999</v>
      </c>
    </row>
    <row r="9877" spans="1:12" x14ac:dyDescent="0.55000000000000004">
      <c r="A9877" s="24" t="str">
        <f t="shared" si="154"/>
        <v>102711</v>
      </c>
      <c r="B9877" s="24" t="s">
        <v>14</v>
      </c>
      <c r="C9877" s="25">
        <v>43061</v>
      </c>
      <c r="D9877" s="24">
        <f>IFERROR(VLOOKUP(B9877,'2017_GT Roster'!$B$6:$H$21,7, FALSE), "NO MATCH!!!")</f>
        <v>11</v>
      </c>
      <c r="E9877" s="24">
        <f>IFERROR(VLOOKUP(GAME_JUMP_REPORT_CONSOLIDATED!C9877,GAME_INDEX!$A$7:$E$34,5,FALSE), "NO MATCH")</f>
        <v>1027</v>
      </c>
      <c r="F9877" s="24" t="str">
        <f>IFERROR(VLOOKUP(C9877,GAME_INDEX!$A$7:$E$34,4,FALSE), "NO MATCH!!!")</f>
        <v>Miami</v>
      </c>
      <c r="G9877" t="s">
        <v>9853</v>
      </c>
      <c r="H9877" s="1">
        <v>43061</v>
      </c>
      <c r="I9877">
        <v>2942</v>
      </c>
      <c r="J9877" t="s">
        <v>7</v>
      </c>
      <c r="K9877" t="s">
        <v>14</v>
      </c>
      <c r="L9877">
        <v>14</v>
      </c>
    </row>
    <row r="9878" spans="1:12" x14ac:dyDescent="0.55000000000000004">
      <c r="A9878" s="24" t="str">
        <f t="shared" si="154"/>
        <v>10271</v>
      </c>
      <c r="B9878" s="24" t="s">
        <v>3254</v>
      </c>
      <c r="C9878" s="25">
        <v>43061</v>
      </c>
      <c r="D9878" s="24">
        <f>IFERROR(VLOOKUP(B9878,'2017_GT Roster'!$B$6:$H$21,7, FALSE), "NO MATCH!!!")</f>
        <v>1</v>
      </c>
      <c r="E9878" s="24">
        <f>IFERROR(VLOOKUP(GAME_JUMP_REPORT_CONSOLIDATED!C9878,GAME_INDEX!$A$7:$E$34,5,FALSE), "NO MATCH")</f>
        <v>1027</v>
      </c>
      <c r="F9878" s="24" t="str">
        <f>IFERROR(VLOOKUP(C9878,GAME_INDEX!$A$7:$E$34,4,FALSE), "NO MATCH!!!")</f>
        <v>Miami</v>
      </c>
      <c r="G9878" t="s">
        <v>9854</v>
      </c>
      <c r="H9878" s="1">
        <v>43061</v>
      </c>
      <c r="I9878">
        <v>2948</v>
      </c>
      <c r="J9878" t="s">
        <v>7</v>
      </c>
      <c r="K9878" t="s">
        <v>3254</v>
      </c>
      <c r="L9878">
        <v>20.7</v>
      </c>
    </row>
    <row r="9879" spans="1:12" x14ac:dyDescent="0.55000000000000004">
      <c r="A9879" s="24" t="str">
        <f t="shared" si="154"/>
        <v>10271</v>
      </c>
      <c r="B9879" s="24" t="s">
        <v>3254</v>
      </c>
      <c r="C9879" s="25">
        <v>43061</v>
      </c>
      <c r="D9879" s="24">
        <f>IFERROR(VLOOKUP(B9879,'2017_GT Roster'!$B$6:$H$21,7, FALSE), "NO MATCH!!!")</f>
        <v>1</v>
      </c>
      <c r="E9879" s="24">
        <f>IFERROR(VLOOKUP(GAME_JUMP_REPORT_CONSOLIDATED!C9879,GAME_INDEX!$A$7:$E$34,5,FALSE), "NO MATCH")</f>
        <v>1027</v>
      </c>
      <c r="F9879" s="24" t="str">
        <f>IFERROR(VLOOKUP(C9879,GAME_INDEX!$A$7:$E$34,4,FALSE), "NO MATCH!!!")</f>
        <v>Miami</v>
      </c>
      <c r="G9879" t="s">
        <v>9855</v>
      </c>
      <c r="H9879" s="1">
        <v>43061</v>
      </c>
      <c r="I9879">
        <v>3050</v>
      </c>
      <c r="J9879" t="s">
        <v>7</v>
      </c>
      <c r="K9879" t="s">
        <v>3254</v>
      </c>
      <c r="L9879">
        <v>19.399999999999999</v>
      </c>
    </row>
    <row r="9880" spans="1:12" x14ac:dyDescent="0.55000000000000004">
      <c r="A9880" s="24" t="str">
        <f t="shared" si="154"/>
        <v>10271</v>
      </c>
      <c r="B9880" s="24" t="s">
        <v>3254</v>
      </c>
      <c r="C9880" s="25">
        <v>43061</v>
      </c>
      <c r="D9880" s="24">
        <f>IFERROR(VLOOKUP(B9880,'2017_GT Roster'!$B$6:$H$21,7, FALSE), "NO MATCH!!!")</f>
        <v>1</v>
      </c>
      <c r="E9880" s="24">
        <f>IFERROR(VLOOKUP(GAME_JUMP_REPORT_CONSOLIDATED!C9880,GAME_INDEX!$A$7:$E$34,5,FALSE), "NO MATCH")</f>
        <v>1027</v>
      </c>
      <c r="F9880" s="24" t="str">
        <f>IFERROR(VLOOKUP(C9880,GAME_INDEX!$A$7:$E$34,4,FALSE), "NO MATCH!!!")</f>
        <v>Miami</v>
      </c>
      <c r="G9880" t="s">
        <v>9856</v>
      </c>
      <c r="H9880" s="1">
        <v>43061</v>
      </c>
      <c r="I9880">
        <v>3071</v>
      </c>
      <c r="J9880" t="s">
        <v>7</v>
      </c>
      <c r="K9880" t="s">
        <v>3254</v>
      </c>
      <c r="L9880">
        <v>23.6</v>
      </c>
    </row>
    <row r="9881" spans="1:12" x14ac:dyDescent="0.55000000000000004">
      <c r="A9881" s="24" t="str">
        <f t="shared" si="154"/>
        <v>10271</v>
      </c>
      <c r="B9881" s="24" t="s">
        <v>3254</v>
      </c>
      <c r="C9881" s="25">
        <v>43061</v>
      </c>
      <c r="D9881" s="24">
        <f>IFERROR(VLOOKUP(B9881,'2017_GT Roster'!$B$6:$H$21,7, FALSE), "NO MATCH!!!")</f>
        <v>1</v>
      </c>
      <c r="E9881" s="24">
        <f>IFERROR(VLOOKUP(GAME_JUMP_REPORT_CONSOLIDATED!C9881,GAME_INDEX!$A$7:$E$34,5,FALSE), "NO MATCH")</f>
        <v>1027</v>
      </c>
      <c r="F9881" s="24" t="str">
        <f>IFERROR(VLOOKUP(C9881,GAME_INDEX!$A$7:$E$34,4,FALSE), "NO MATCH!!!")</f>
        <v>Miami</v>
      </c>
      <c r="G9881" t="s">
        <v>9857</v>
      </c>
      <c r="H9881" s="1">
        <v>43061</v>
      </c>
      <c r="I9881">
        <v>3093</v>
      </c>
      <c r="J9881" t="s">
        <v>7</v>
      </c>
      <c r="K9881" t="s">
        <v>3254</v>
      </c>
      <c r="L9881">
        <v>15.3</v>
      </c>
    </row>
    <row r="9882" spans="1:12" x14ac:dyDescent="0.55000000000000004">
      <c r="A9882" s="24" t="str">
        <f t="shared" si="154"/>
        <v>10279</v>
      </c>
      <c r="B9882" s="24" t="s">
        <v>27</v>
      </c>
      <c r="C9882" s="25">
        <v>43061</v>
      </c>
      <c r="D9882" s="24">
        <f>IFERROR(VLOOKUP(B9882,'2017_GT Roster'!$B$6:$H$21,7, FALSE), "NO MATCH!!!")</f>
        <v>9</v>
      </c>
      <c r="E9882" s="24">
        <f>IFERROR(VLOOKUP(GAME_JUMP_REPORT_CONSOLIDATED!C9882,GAME_INDEX!$A$7:$E$34,5,FALSE), "NO MATCH")</f>
        <v>1027</v>
      </c>
      <c r="F9882" s="24" t="str">
        <f>IFERROR(VLOOKUP(C9882,GAME_INDEX!$A$7:$E$34,4,FALSE), "NO MATCH!!!")</f>
        <v>Miami</v>
      </c>
      <c r="G9882" t="s">
        <v>9858</v>
      </c>
      <c r="H9882" s="1">
        <v>43061</v>
      </c>
      <c r="I9882">
        <v>3100</v>
      </c>
      <c r="J9882" t="s">
        <v>7</v>
      </c>
      <c r="K9882" t="s">
        <v>27</v>
      </c>
      <c r="L9882">
        <v>14</v>
      </c>
    </row>
    <row r="9883" spans="1:12" x14ac:dyDescent="0.55000000000000004">
      <c r="A9883" s="24" t="str">
        <f t="shared" si="154"/>
        <v>10271</v>
      </c>
      <c r="B9883" s="24" t="s">
        <v>3254</v>
      </c>
      <c r="C9883" s="25">
        <v>43061</v>
      </c>
      <c r="D9883" s="24">
        <f>IFERROR(VLOOKUP(B9883,'2017_GT Roster'!$B$6:$H$21,7, FALSE), "NO MATCH!!!")</f>
        <v>1</v>
      </c>
      <c r="E9883" s="24">
        <f>IFERROR(VLOOKUP(GAME_JUMP_REPORT_CONSOLIDATED!C9883,GAME_INDEX!$A$7:$E$34,5,FALSE), "NO MATCH")</f>
        <v>1027</v>
      </c>
      <c r="F9883" s="24" t="str">
        <f>IFERROR(VLOOKUP(C9883,GAME_INDEX!$A$7:$E$34,4,FALSE), "NO MATCH!!!")</f>
        <v>Miami</v>
      </c>
      <c r="G9883" t="s">
        <v>9859</v>
      </c>
      <c r="H9883" s="1">
        <v>43061</v>
      </c>
      <c r="I9883">
        <v>3123</v>
      </c>
      <c r="J9883" t="s">
        <v>7</v>
      </c>
      <c r="K9883" t="s">
        <v>3254</v>
      </c>
      <c r="L9883">
        <v>18.5</v>
      </c>
    </row>
    <row r="9884" spans="1:12" x14ac:dyDescent="0.55000000000000004">
      <c r="A9884" s="24" t="str">
        <f t="shared" si="154"/>
        <v>10279</v>
      </c>
      <c r="B9884" s="24" t="s">
        <v>27</v>
      </c>
      <c r="C9884" s="25">
        <v>43061</v>
      </c>
      <c r="D9884" s="24">
        <f>IFERROR(VLOOKUP(B9884,'2017_GT Roster'!$B$6:$H$21,7, FALSE), "NO MATCH!!!")</f>
        <v>9</v>
      </c>
      <c r="E9884" s="24">
        <f>IFERROR(VLOOKUP(GAME_JUMP_REPORT_CONSOLIDATED!C9884,GAME_INDEX!$A$7:$E$34,5,FALSE), "NO MATCH")</f>
        <v>1027</v>
      </c>
      <c r="F9884" s="24" t="str">
        <f>IFERROR(VLOOKUP(C9884,GAME_INDEX!$A$7:$E$34,4,FALSE), "NO MATCH!!!")</f>
        <v>Miami</v>
      </c>
      <c r="G9884" t="s">
        <v>9860</v>
      </c>
      <c r="H9884" s="1">
        <v>43061</v>
      </c>
      <c r="I9884">
        <v>3126</v>
      </c>
      <c r="J9884" t="s">
        <v>7</v>
      </c>
      <c r="K9884" t="s">
        <v>27</v>
      </c>
      <c r="L9884">
        <v>15.8</v>
      </c>
    </row>
    <row r="9885" spans="1:12" x14ac:dyDescent="0.55000000000000004">
      <c r="A9885" s="24" t="str">
        <f t="shared" si="154"/>
        <v>10279</v>
      </c>
      <c r="B9885" s="24" t="s">
        <v>27</v>
      </c>
      <c r="C9885" s="25">
        <v>43061</v>
      </c>
      <c r="D9885" s="24">
        <f>IFERROR(VLOOKUP(B9885,'2017_GT Roster'!$B$6:$H$21,7, FALSE), "NO MATCH!!!")</f>
        <v>9</v>
      </c>
      <c r="E9885" s="24">
        <f>IFERROR(VLOOKUP(GAME_JUMP_REPORT_CONSOLIDATED!C9885,GAME_INDEX!$A$7:$E$34,5,FALSE), "NO MATCH")</f>
        <v>1027</v>
      </c>
      <c r="F9885" s="24" t="str">
        <f>IFERROR(VLOOKUP(C9885,GAME_INDEX!$A$7:$E$34,4,FALSE), "NO MATCH!!!")</f>
        <v>Miami</v>
      </c>
      <c r="G9885" t="s">
        <v>9861</v>
      </c>
      <c r="H9885" s="1">
        <v>43061</v>
      </c>
      <c r="I9885">
        <v>3130</v>
      </c>
      <c r="J9885" t="s">
        <v>7</v>
      </c>
      <c r="K9885" t="s">
        <v>27</v>
      </c>
      <c r="L9885">
        <v>11.5</v>
      </c>
    </row>
    <row r="9886" spans="1:12" x14ac:dyDescent="0.55000000000000004">
      <c r="A9886" s="24" t="str">
        <f t="shared" si="154"/>
        <v>10271</v>
      </c>
      <c r="B9886" s="24" t="s">
        <v>3254</v>
      </c>
      <c r="C9886" s="25">
        <v>43061</v>
      </c>
      <c r="D9886" s="24">
        <f>IFERROR(VLOOKUP(B9886,'2017_GT Roster'!$B$6:$H$21,7, FALSE), "NO MATCH!!!")</f>
        <v>1</v>
      </c>
      <c r="E9886" s="24">
        <f>IFERROR(VLOOKUP(GAME_JUMP_REPORT_CONSOLIDATED!C9886,GAME_INDEX!$A$7:$E$34,5,FALSE), "NO MATCH")</f>
        <v>1027</v>
      </c>
      <c r="F9886" s="24" t="str">
        <f>IFERROR(VLOOKUP(C9886,GAME_INDEX!$A$7:$E$34,4,FALSE), "NO MATCH!!!")</f>
        <v>Miami</v>
      </c>
      <c r="G9886" t="s">
        <v>9862</v>
      </c>
      <c r="H9886" s="1">
        <v>43061</v>
      </c>
      <c r="I9886">
        <v>3143</v>
      </c>
      <c r="J9886" t="s">
        <v>7</v>
      </c>
      <c r="K9886" t="s">
        <v>3254</v>
      </c>
      <c r="L9886">
        <v>25.3</v>
      </c>
    </row>
    <row r="9887" spans="1:12" x14ac:dyDescent="0.55000000000000004">
      <c r="A9887" s="24" t="str">
        <f t="shared" si="154"/>
        <v>10271</v>
      </c>
      <c r="B9887" s="24" t="s">
        <v>3254</v>
      </c>
      <c r="C9887" s="25">
        <v>43061</v>
      </c>
      <c r="D9887" s="24">
        <f>IFERROR(VLOOKUP(B9887,'2017_GT Roster'!$B$6:$H$21,7, FALSE), "NO MATCH!!!")</f>
        <v>1</v>
      </c>
      <c r="E9887" s="24">
        <f>IFERROR(VLOOKUP(GAME_JUMP_REPORT_CONSOLIDATED!C9887,GAME_INDEX!$A$7:$E$34,5,FALSE), "NO MATCH")</f>
        <v>1027</v>
      </c>
      <c r="F9887" s="24" t="str">
        <f>IFERROR(VLOOKUP(C9887,GAME_INDEX!$A$7:$E$34,4,FALSE), "NO MATCH!!!")</f>
        <v>Miami</v>
      </c>
      <c r="G9887" t="s">
        <v>9863</v>
      </c>
      <c r="H9887" s="1">
        <v>43061</v>
      </c>
      <c r="I9887">
        <v>3147</v>
      </c>
      <c r="J9887" t="s">
        <v>7</v>
      </c>
      <c r="K9887" t="s">
        <v>3254</v>
      </c>
      <c r="L9887">
        <v>18.899999999999999</v>
      </c>
    </row>
    <row r="9888" spans="1:12" x14ac:dyDescent="0.55000000000000004">
      <c r="A9888" s="24" t="str">
        <f t="shared" si="154"/>
        <v>10279</v>
      </c>
      <c r="B9888" s="24" t="s">
        <v>27</v>
      </c>
      <c r="C9888" s="25">
        <v>43061</v>
      </c>
      <c r="D9888" s="24">
        <f>IFERROR(VLOOKUP(B9888,'2017_GT Roster'!$B$6:$H$21,7, FALSE), "NO MATCH!!!")</f>
        <v>9</v>
      </c>
      <c r="E9888" s="24">
        <f>IFERROR(VLOOKUP(GAME_JUMP_REPORT_CONSOLIDATED!C9888,GAME_INDEX!$A$7:$E$34,5,FALSE), "NO MATCH")</f>
        <v>1027</v>
      </c>
      <c r="F9888" s="24" t="str">
        <f>IFERROR(VLOOKUP(C9888,GAME_INDEX!$A$7:$E$34,4,FALSE), "NO MATCH!!!")</f>
        <v>Miami</v>
      </c>
      <c r="G9888" t="s">
        <v>9864</v>
      </c>
      <c r="H9888" s="1">
        <v>43061</v>
      </c>
      <c r="I9888">
        <v>3183</v>
      </c>
      <c r="J9888" t="s">
        <v>7</v>
      </c>
      <c r="K9888" t="s">
        <v>27</v>
      </c>
      <c r="L9888">
        <v>14.8</v>
      </c>
    </row>
    <row r="9889" spans="1:12" x14ac:dyDescent="0.55000000000000004">
      <c r="A9889" s="24" t="str">
        <f t="shared" si="154"/>
        <v>10279</v>
      </c>
      <c r="B9889" s="24" t="s">
        <v>27</v>
      </c>
      <c r="C9889" s="25">
        <v>43061</v>
      </c>
      <c r="D9889" s="24">
        <f>IFERROR(VLOOKUP(B9889,'2017_GT Roster'!$B$6:$H$21,7, FALSE), "NO MATCH!!!")</f>
        <v>9</v>
      </c>
      <c r="E9889" s="24">
        <f>IFERROR(VLOOKUP(GAME_JUMP_REPORT_CONSOLIDATED!C9889,GAME_INDEX!$A$7:$E$34,5,FALSE), "NO MATCH")</f>
        <v>1027</v>
      </c>
      <c r="F9889" s="24" t="str">
        <f>IFERROR(VLOOKUP(C9889,GAME_INDEX!$A$7:$E$34,4,FALSE), "NO MATCH!!!")</f>
        <v>Miami</v>
      </c>
      <c r="G9889" t="s">
        <v>9865</v>
      </c>
      <c r="H9889" s="1">
        <v>43061</v>
      </c>
      <c r="I9889">
        <v>3214</v>
      </c>
      <c r="J9889" t="s">
        <v>7</v>
      </c>
      <c r="K9889" t="s">
        <v>27</v>
      </c>
      <c r="L9889">
        <v>11.6</v>
      </c>
    </row>
    <row r="9890" spans="1:12" x14ac:dyDescent="0.55000000000000004">
      <c r="A9890" s="24" t="str">
        <f t="shared" si="154"/>
        <v>10279</v>
      </c>
      <c r="B9890" s="24" t="s">
        <v>27</v>
      </c>
      <c r="C9890" s="25">
        <v>43061</v>
      </c>
      <c r="D9890" s="24">
        <f>IFERROR(VLOOKUP(B9890,'2017_GT Roster'!$B$6:$H$21,7, FALSE), "NO MATCH!!!")</f>
        <v>9</v>
      </c>
      <c r="E9890" s="24">
        <f>IFERROR(VLOOKUP(GAME_JUMP_REPORT_CONSOLIDATED!C9890,GAME_INDEX!$A$7:$E$34,5,FALSE), "NO MATCH")</f>
        <v>1027</v>
      </c>
      <c r="F9890" s="24" t="str">
        <f>IFERROR(VLOOKUP(C9890,GAME_INDEX!$A$7:$E$34,4,FALSE), "NO MATCH!!!")</f>
        <v>Miami</v>
      </c>
      <c r="G9890" t="s">
        <v>9866</v>
      </c>
      <c r="H9890" s="1">
        <v>43061</v>
      </c>
      <c r="I9890">
        <v>3220</v>
      </c>
      <c r="J9890" t="s">
        <v>7</v>
      </c>
      <c r="K9890" t="s">
        <v>27</v>
      </c>
      <c r="L9890">
        <v>12</v>
      </c>
    </row>
    <row r="9891" spans="1:12" x14ac:dyDescent="0.55000000000000004">
      <c r="A9891" s="24" t="str">
        <f t="shared" si="154"/>
        <v>10279</v>
      </c>
      <c r="B9891" s="24" t="s">
        <v>27</v>
      </c>
      <c r="C9891" s="25">
        <v>43061</v>
      </c>
      <c r="D9891" s="24">
        <f>IFERROR(VLOOKUP(B9891,'2017_GT Roster'!$B$6:$H$21,7, FALSE), "NO MATCH!!!")</f>
        <v>9</v>
      </c>
      <c r="E9891" s="24">
        <f>IFERROR(VLOOKUP(GAME_JUMP_REPORT_CONSOLIDATED!C9891,GAME_INDEX!$A$7:$E$34,5,FALSE), "NO MATCH")</f>
        <v>1027</v>
      </c>
      <c r="F9891" s="24" t="str">
        <f>IFERROR(VLOOKUP(C9891,GAME_INDEX!$A$7:$E$34,4,FALSE), "NO MATCH!!!")</f>
        <v>Miami</v>
      </c>
      <c r="G9891" t="s">
        <v>9867</v>
      </c>
      <c r="H9891" s="1">
        <v>43061</v>
      </c>
      <c r="I9891">
        <v>3228</v>
      </c>
      <c r="J9891" t="s">
        <v>7</v>
      </c>
      <c r="K9891" t="s">
        <v>27</v>
      </c>
      <c r="L9891">
        <v>14.2</v>
      </c>
    </row>
    <row r="9892" spans="1:12" x14ac:dyDescent="0.55000000000000004">
      <c r="A9892" s="24" t="str">
        <f t="shared" si="154"/>
        <v>10274</v>
      </c>
      <c r="B9892" s="24" t="s">
        <v>3262</v>
      </c>
      <c r="C9892" s="25">
        <v>43061</v>
      </c>
      <c r="D9892" s="24">
        <f>IFERROR(VLOOKUP(B9892,'2017_GT Roster'!$B$6:$H$21,7, FALSE), "NO MATCH!!!")</f>
        <v>4</v>
      </c>
      <c r="E9892" s="24">
        <f>IFERROR(VLOOKUP(GAME_JUMP_REPORT_CONSOLIDATED!C9892,GAME_INDEX!$A$7:$E$34,5,FALSE), "NO MATCH")</f>
        <v>1027</v>
      </c>
      <c r="F9892" s="24" t="str">
        <f>IFERROR(VLOOKUP(C9892,GAME_INDEX!$A$7:$E$34,4,FALSE), "NO MATCH!!!")</f>
        <v>Miami</v>
      </c>
      <c r="G9892" t="s">
        <v>9868</v>
      </c>
      <c r="H9892" s="1">
        <v>43061</v>
      </c>
      <c r="I9892">
        <v>3228</v>
      </c>
      <c r="J9892" t="s">
        <v>7</v>
      </c>
      <c r="K9892" t="s">
        <v>3262</v>
      </c>
      <c r="L9892">
        <v>20.8</v>
      </c>
    </row>
    <row r="9893" spans="1:12" x14ac:dyDescent="0.55000000000000004">
      <c r="A9893" s="24" t="str">
        <f t="shared" si="154"/>
        <v>10274</v>
      </c>
      <c r="B9893" s="24" t="s">
        <v>3262</v>
      </c>
      <c r="C9893" s="25">
        <v>43061</v>
      </c>
      <c r="D9893" s="24">
        <f>IFERROR(VLOOKUP(B9893,'2017_GT Roster'!$B$6:$H$21,7, FALSE), "NO MATCH!!!")</f>
        <v>4</v>
      </c>
      <c r="E9893" s="24">
        <f>IFERROR(VLOOKUP(GAME_JUMP_REPORT_CONSOLIDATED!C9893,GAME_INDEX!$A$7:$E$34,5,FALSE), "NO MATCH")</f>
        <v>1027</v>
      </c>
      <c r="F9893" s="24" t="str">
        <f>IFERROR(VLOOKUP(C9893,GAME_INDEX!$A$7:$E$34,4,FALSE), "NO MATCH!!!")</f>
        <v>Miami</v>
      </c>
      <c r="G9893" t="s">
        <v>9869</v>
      </c>
      <c r="H9893" s="1">
        <v>43061</v>
      </c>
      <c r="I9893">
        <v>3230</v>
      </c>
      <c r="J9893" t="s">
        <v>7</v>
      </c>
      <c r="K9893" t="s">
        <v>3262</v>
      </c>
      <c r="L9893">
        <v>15.1</v>
      </c>
    </row>
    <row r="9894" spans="1:12" x14ac:dyDescent="0.55000000000000004">
      <c r="A9894" s="24" t="str">
        <f t="shared" si="154"/>
        <v>10279</v>
      </c>
      <c r="B9894" s="24" t="s">
        <v>27</v>
      </c>
      <c r="C9894" s="25">
        <v>43061</v>
      </c>
      <c r="D9894" s="24">
        <f>IFERROR(VLOOKUP(B9894,'2017_GT Roster'!$B$6:$H$21,7, FALSE), "NO MATCH!!!")</f>
        <v>9</v>
      </c>
      <c r="E9894" s="24">
        <f>IFERROR(VLOOKUP(GAME_JUMP_REPORT_CONSOLIDATED!C9894,GAME_INDEX!$A$7:$E$34,5,FALSE), "NO MATCH")</f>
        <v>1027</v>
      </c>
      <c r="F9894" s="24" t="str">
        <f>IFERROR(VLOOKUP(C9894,GAME_INDEX!$A$7:$E$34,4,FALSE), "NO MATCH!!!")</f>
        <v>Miami</v>
      </c>
      <c r="G9894" t="s">
        <v>9870</v>
      </c>
      <c r="H9894" s="1">
        <v>43061</v>
      </c>
      <c r="I9894">
        <v>3245</v>
      </c>
      <c r="J9894" t="s">
        <v>7</v>
      </c>
      <c r="K9894" t="s">
        <v>27</v>
      </c>
      <c r="L9894">
        <v>10.4</v>
      </c>
    </row>
    <row r="9895" spans="1:12" x14ac:dyDescent="0.55000000000000004">
      <c r="A9895" s="24" t="str">
        <f t="shared" ref="A9895:A9958" si="155">E9895&amp;D9895</f>
        <v>10271</v>
      </c>
      <c r="B9895" s="24" t="s">
        <v>3254</v>
      </c>
      <c r="C9895" s="25">
        <v>43061</v>
      </c>
      <c r="D9895" s="24">
        <f>IFERROR(VLOOKUP(B9895,'2017_GT Roster'!$B$6:$H$21,7, FALSE), "NO MATCH!!!")</f>
        <v>1</v>
      </c>
      <c r="E9895" s="24">
        <f>IFERROR(VLOOKUP(GAME_JUMP_REPORT_CONSOLIDATED!C9895,GAME_INDEX!$A$7:$E$34,5,FALSE), "NO MATCH")</f>
        <v>1027</v>
      </c>
      <c r="F9895" s="24" t="str">
        <f>IFERROR(VLOOKUP(C9895,GAME_INDEX!$A$7:$E$34,4,FALSE), "NO MATCH!!!")</f>
        <v>Miami</v>
      </c>
      <c r="G9895" t="s">
        <v>9871</v>
      </c>
      <c r="H9895" s="1">
        <v>43061</v>
      </c>
      <c r="I9895">
        <v>3250</v>
      </c>
      <c r="J9895" t="s">
        <v>7</v>
      </c>
      <c r="K9895" t="s">
        <v>3254</v>
      </c>
      <c r="L9895">
        <v>24.5</v>
      </c>
    </row>
    <row r="9896" spans="1:12" x14ac:dyDescent="0.55000000000000004">
      <c r="A9896" s="24" t="str">
        <f t="shared" si="155"/>
        <v>10274</v>
      </c>
      <c r="B9896" s="24" t="s">
        <v>3262</v>
      </c>
      <c r="C9896" s="25">
        <v>43061</v>
      </c>
      <c r="D9896" s="24">
        <f>IFERROR(VLOOKUP(B9896,'2017_GT Roster'!$B$6:$H$21,7, FALSE), "NO MATCH!!!")</f>
        <v>4</v>
      </c>
      <c r="E9896" s="24">
        <f>IFERROR(VLOOKUP(GAME_JUMP_REPORT_CONSOLIDATED!C9896,GAME_INDEX!$A$7:$E$34,5,FALSE), "NO MATCH")</f>
        <v>1027</v>
      </c>
      <c r="F9896" s="24" t="str">
        <f>IFERROR(VLOOKUP(C9896,GAME_INDEX!$A$7:$E$34,4,FALSE), "NO MATCH!!!")</f>
        <v>Miami</v>
      </c>
      <c r="G9896" t="s">
        <v>9872</v>
      </c>
      <c r="H9896" s="1">
        <v>43061</v>
      </c>
      <c r="I9896">
        <v>3250</v>
      </c>
      <c r="J9896" t="s">
        <v>7</v>
      </c>
      <c r="K9896" t="s">
        <v>3262</v>
      </c>
      <c r="L9896">
        <v>11.2</v>
      </c>
    </row>
    <row r="9897" spans="1:12" x14ac:dyDescent="0.55000000000000004">
      <c r="A9897" s="24" t="str">
        <f t="shared" si="155"/>
        <v>10271</v>
      </c>
      <c r="B9897" s="24" t="s">
        <v>3254</v>
      </c>
      <c r="C9897" s="25">
        <v>43061</v>
      </c>
      <c r="D9897" s="24">
        <f>IFERROR(VLOOKUP(B9897,'2017_GT Roster'!$B$6:$H$21,7, FALSE), "NO MATCH!!!")</f>
        <v>1</v>
      </c>
      <c r="E9897" s="24">
        <f>IFERROR(VLOOKUP(GAME_JUMP_REPORT_CONSOLIDATED!C9897,GAME_INDEX!$A$7:$E$34,5,FALSE), "NO MATCH")</f>
        <v>1027</v>
      </c>
      <c r="F9897" s="24" t="str">
        <f>IFERROR(VLOOKUP(C9897,GAME_INDEX!$A$7:$E$34,4,FALSE), "NO MATCH!!!")</f>
        <v>Miami</v>
      </c>
      <c r="G9897" t="s">
        <v>9873</v>
      </c>
      <c r="H9897" s="1">
        <v>43061</v>
      </c>
      <c r="I9897">
        <v>3253</v>
      </c>
      <c r="J9897" t="s">
        <v>7</v>
      </c>
      <c r="K9897" t="s">
        <v>3254</v>
      </c>
      <c r="L9897">
        <v>15</v>
      </c>
    </row>
    <row r="9898" spans="1:12" x14ac:dyDescent="0.55000000000000004">
      <c r="A9898" s="24" t="str">
        <f t="shared" si="155"/>
        <v>102711</v>
      </c>
      <c r="B9898" s="24" t="s">
        <v>14</v>
      </c>
      <c r="C9898" s="25">
        <v>43061</v>
      </c>
      <c r="D9898" s="24">
        <f>IFERROR(VLOOKUP(B9898,'2017_GT Roster'!$B$6:$H$21,7, FALSE), "NO MATCH!!!")</f>
        <v>11</v>
      </c>
      <c r="E9898" s="24">
        <f>IFERROR(VLOOKUP(GAME_JUMP_REPORT_CONSOLIDATED!C9898,GAME_INDEX!$A$7:$E$34,5,FALSE), "NO MATCH")</f>
        <v>1027</v>
      </c>
      <c r="F9898" s="24" t="str">
        <f>IFERROR(VLOOKUP(C9898,GAME_INDEX!$A$7:$E$34,4,FALSE), "NO MATCH!!!")</f>
        <v>Miami</v>
      </c>
      <c r="G9898" t="s">
        <v>9874</v>
      </c>
      <c r="H9898" s="1">
        <v>43061</v>
      </c>
      <c r="I9898">
        <v>3257</v>
      </c>
      <c r="J9898" t="s">
        <v>7</v>
      </c>
      <c r="K9898" t="s">
        <v>14</v>
      </c>
      <c r="L9898">
        <v>19.100000000000001</v>
      </c>
    </row>
    <row r="9899" spans="1:12" x14ac:dyDescent="0.55000000000000004">
      <c r="A9899" s="24" t="str">
        <f t="shared" si="155"/>
        <v>102712</v>
      </c>
      <c r="B9899" s="24" t="s">
        <v>10639</v>
      </c>
      <c r="C9899" s="25">
        <v>43061</v>
      </c>
      <c r="D9899" s="24">
        <f>IFERROR(VLOOKUP(B9899,'2017_GT Roster'!$B$6:$H$21,7, FALSE), "NO MATCH!!!")</f>
        <v>12</v>
      </c>
      <c r="E9899" s="24">
        <f>IFERROR(VLOOKUP(GAME_JUMP_REPORT_CONSOLIDATED!C9899,GAME_INDEX!$A$7:$E$34,5,FALSE), "NO MATCH")</f>
        <v>1027</v>
      </c>
      <c r="F9899" s="24" t="str">
        <f>IFERROR(VLOOKUP(C9899,GAME_INDEX!$A$7:$E$34,4,FALSE), "NO MATCH!!!")</f>
        <v>Miami</v>
      </c>
      <c r="G9899" t="s">
        <v>9875</v>
      </c>
      <c r="H9899" s="1">
        <v>43061</v>
      </c>
      <c r="I9899">
        <v>3259</v>
      </c>
      <c r="J9899" t="s">
        <v>7</v>
      </c>
      <c r="K9899" t="s">
        <v>12</v>
      </c>
      <c r="L9899">
        <v>12</v>
      </c>
    </row>
    <row r="9900" spans="1:12" x14ac:dyDescent="0.55000000000000004">
      <c r="A9900" s="24" t="str">
        <f t="shared" si="155"/>
        <v>10271</v>
      </c>
      <c r="B9900" s="24" t="s">
        <v>3254</v>
      </c>
      <c r="C9900" s="25">
        <v>43061</v>
      </c>
      <c r="D9900" s="24">
        <f>IFERROR(VLOOKUP(B9900,'2017_GT Roster'!$B$6:$H$21,7, FALSE), "NO MATCH!!!")</f>
        <v>1</v>
      </c>
      <c r="E9900" s="24">
        <f>IFERROR(VLOOKUP(GAME_JUMP_REPORT_CONSOLIDATED!C9900,GAME_INDEX!$A$7:$E$34,5,FALSE), "NO MATCH")</f>
        <v>1027</v>
      </c>
      <c r="F9900" s="24" t="str">
        <f>IFERROR(VLOOKUP(C9900,GAME_INDEX!$A$7:$E$34,4,FALSE), "NO MATCH!!!")</f>
        <v>Miami</v>
      </c>
      <c r="G9900" t="s">
        <v>9876</v>
      </c>
      <c r="H9900" s="1">
        <v>43061</v>
      </c>
      <c r="I9900">
        <v>3260</v>
      </c>
      <c r="J9900" t="s">
        <v>7</v>
      </c>
      <c r="K9900" t="s">
        <v>3254</v>
      </c>
      <c r="L9900">
        <v>15.6</v>
      </c>
    </row>
    <row r="9901" spans="1:12" x14ac:dyDescent="0.55000000000000004">
      <c r="A9901" s="24" t="str">
        <f t="shared" si="155"/>
        <v>10271</v>
      </c>
      <c r="B9901" s="24" t="s">
        <v>3254</v>
      </c>
      <c r="C9901" s="25">
        <v>43061</v>
      </c>
      <c r="D9901" s="24">
        <f>IFERROR(VLOOKUP(B9901,'2017_GT Roster'!$B$6:$H$21,7, FALSE), "NO MATCH!!!")</f>
        <v>1</v>
      </c>
      <c r="E9901" s="24">
        <f>IFERROR(VLOOKUP(GAME_JUMP_REPORT_CONSOLIDATED!C9901,GAME_INDEX!$A$7:$E$34,5,FALSE), "NO MATCH")</f>
        <v>1027</v>
      </c>
      <c r="F9901" s="24" t="str">
        <f>IFERROR(VLOOKUP(C9901,GAME_INDEX!$A$7:$E$34,4,FALSE), "NO MATCH!!!")</f>
        <v>Miami</v>
      </c>
      <c r="G9901" t="s">
        <v>9877</v>
      </c>
      <c r="H9901" s="1">
        <v>43061</v>
      </c>
      <c r="I9901">
        <v>3262</v>
      </c>
      <c r="J9901" t="s">
        <v>7</v>
      </c>
      <c r="K9901" t="s">
        <v>3254</v>
      </c>
      <c r="L9901">
        <v>7.4</v>
      </c>
    </row>
    <row r="9902" spans="1:12" x14ac:dyDescent="0.55000000000000004">
      <c r="A9902" s="24" t="str">
        <f t="shared" si="155"/>
        <v>10279</v>
      </c>
      <c r="B9902" s="24" t="s">
        <v>27</v>
      </c>
      <c r="C9902" s="25">
        <v>43061</v>
      </c>
      <c r="D9902" s="24">
        <f>IFERROR(VLOOKUP(B9902,'2017_GT Roster'!$B$6:$H$21,7, FALSE), "NO MATCH!!!")</f>
        <v>9</v>
      </c>
      <c r="E9902" s="24">
        <f>IFERROR(VLOOKUP(GAME_JUMP_REPORT_CONSOLIDATED!C9902,GAME_INDEX!$A$7:$E$34,5,FALSE), "NO MATCH")</f>
        <v>1027</v>
      </c>
      <c r="F9902" s="24" t="str">
        <f>IFERROR(VLOOKUP(C9902,GAME_INDEX!$A$7:$E$34,4,FALSE), "NO MATCH!!!")</f>
        <v>Miami</v>
      </c>
      <c r="G9902" t="s">
        <v>9878</v>
      </c>
      <c r="H9902" s="1">
        <v>43061</v>
      </c>
      <c r="I9902">
        <v>3272</v>
      </c>
      <c r="J9902" t="s">
        <v>7</v>
      </c>
      <c r="K9902" t="s">
        <v>27</v>
      </c>
      <c r="L9902">
        <v>13.4</v>
      </c>
    </row>
    <row r="9903" spans="1:12" x14ac:dyDescent="0.55000000000000004">
      <c r="A9903" s="24" t="str">
        <f t="shared" si="155"/>
        <v>10274</v>
      </c>
      <c r="B9903" s="24" t="s">
        <v>3262</v>
      </c>
      <c r="C9903" s="25">
        <v>43061</v>
      </c>
      <c r="D9903" s="24">
        <f>IFERROR(VLOOKUP(B9903,'2017_GT Roster'!$B$6:$H$21,7, FALSE), "NO MATCH!!!")</f>
        <v>4</v>
      </c>
      <c r="E9903" s="24">
        <f>IFERROR(VLOOKUP(GAME_JUMP_REPORT_CONSOLIDATED!C9903,GAME_INDEX!$A$7:$E$34,5,FALSE), "NO MATCH")</f>
        <v>1027</v>
      </c>
      <c r="F9903" s="24" t="str">
        <f>IFERROR(VLOOKUP(C9903,GAME_INDEX!$A$7:$E$34,4,FALSE), "NO MATCH!!!")</f>
        <v>Miami</v>
      </c>
      <c r="G9903" t="s">
        <v>9879</v>
      </c>
      <c r="H9903" s="1">
        <v>43061</v>
      </c>
      <c r="I9903">
        <v>3286</v>
      </c>
      <c r="J9903" t="s">
        <v>7</v>
      </c>
      <c r="K9903" t="s">
        <v>3262</v>
      </c>
      <c r="L9903">
        <v>26.5</v>
      </c>
    </row>
    <row r="9904" spans="1:12" x14ac:dyDescent="0.55000000000000004">
      <c r="A9904" s="24" t="str">
        <f t="shared" si="155"/>
        <v>10274</v>
      </c>
      <c r="B9904" s="24" t="s">
        <v>3262</v>
      </c>
      <c r="C9904" s="25">
        <v>43061</v>
      </c>
      <c r="D9904" s="24">
        <f>IFERROR(VLOOKUP(B9904,'2017_GT Roster'!$B$6:$H$21,7, FALSE), "NO MATCH!!!")</f>
        <v>4</v>
      </c>
      <c r="E9904" s="24">
        <f>IFERROR(VLOOKUP(GAME_JUMP_REPORT_CONSOLIDATED!C9904,GAME_INDEX!$A$7:$E$34,5,FALSE), "NO MATCH")</f>
        <v>1027</v>
      </c>
      <c r="F9904" s="24" t="str">
        <f>IFERROR(VLOOKUP(C9904,GAME_INDEX!$A$7:$E$34,4,FALSE), "NO MATCH!!!")</f>
        <v>Miami</v>
      </c>
      <c r="G9904" t="s">
        <v>9880</v>
      </c>
      <c r="H9904" s="1">
        <v>43061</v>
      </c>
      <c r="I9904">
        <v>3289</v>
      </c>
      <c r="J9904" t="s">
        <v>7</v>
      </c>
      <c r="K9904" t="s">
        <v>3262</v>
      </c>
      <c r="L9904">
        <v>13.5</v>
      </c>
    </row>
    <row r="9905" spans="1:12" x14ac:dyDescent="0.55000000000000004">
      <c r="A9905" s="24" t="str">
        <f t="shared" si="155"/>
        <v>102711</v>
      </c>
      <c r="B9905" s="24" t="s">
        <v>14</v>
      </c>
      <c r="C9905" s="25">
        <v>43061</v>
      </c>
      <c r="D9905" s="24">
        <f>IFERROR(VLOOKUP(B9905,'2017_GT Roster'!$B$6:$H$21,7, FALSE), "NO MATCH!!!")</f>
        <v>11</v>
      </c>
      <c r="E9905" s="24">
        <f>IFERROR(VLOOKUP(GAME_JUMP_REPORT_CONSOLIDATED!C9905,GAME_INDEX!$A$7:$E$34,5,FALSE), "NO MATCH")</f>
        <v>1027</v>
      </c>
      <c r="F9905" s="24" t="str">
        <f>IFERROR(VLOOKUP(C9905,GAME_INDEX!$A$7:$E$34,4,FALSE), "NO MATCH!!!")</f>
        <v>Miami</v>
      </c>
      <c r="G9905" t="s">
        <v>9881</v>
      </c>
      <c r="H9905" s="1">
        <v>43061</v>
      </c>
      <c r="I9905">
        <v>3292</v>
      </c>
      <c r="J9905" t="s">
        <v>7</v>
      </c>
      <c r="K9905" t="s">
        <v>14</v>
      </c>
      <c r="L9905">
        <v>16.7</v>
      </c>
    </row>
    <row r="9906" spans="1:12" x14ac:dyDescent="0.55000000000000004">
      <c r="A9906" s="24" t="str">
        <f t="shared" si="155"/>
        <v>102733</v>
      </c>
      <c r="B9906" s="24" t="s">
        <v>32</v>
      </c>
      <c r="C9906" s="25">
        <v>43061</v>
      </c>
      <c r="D9906" s="24">
        <f>IFERROR(VLOOKUP(B9906,'2017_GT Roster'!$B$6:$H$21,7, FALSE), "NO MATCH!!!")</f>
        <v>33</v>
      </c>
      <c r="E9906" s="24">
        <f>IFERROR(VLOOKUP(GAME_JUMP_REPORT_CONSOLIDATED!C9906,GAME_INDEX!$A$7:$E$34,5,FALSE), "NO MATCH")</f>
        <v>1027</v>
      </c>
      <c r="F9906" s="24" t="str">
        <f>IFERROR(VLOOKUP(C9906,GAME_INDEX!$A$7:$E$34,4,FALSE), "NO MATCH!!!")</f>
        <v>Miami</v>
      </c>
      <c r="G9906" t="s">
        <v>9882</v>
      </c>
      <c r="H9906" s="1">
        <v>43061</v>
      </c>
      <c r="I9906">
        <v>3296</v>
      </c>
      <c r="J9906" t="s">
        <v>7</v>
      </c>
      <c r="K9906" t="s">
        <v>32</v>
      </c>
      <c r="L9906">
        <v>23.6</v>
      </c>
    </row>
    <row r="9907" spans="1:12" x14ac:dyDescent="0.55000000000000004">
      <c r="A9907" s="24" t="str">
        <f t="shared" si="155"/>
        <v>10279</v>
      </c>
      <c r="B9907" s="24" t="s">
        <v>27</v>
      </c>
      <c r="C9907" s="25">
        <v>43061</v>
      </c>
      <c r="D9907" s="24">
        <f>IFERROR(VLOOKUP(B9907,'2017_GT Roster'!$B$6:$H$21,7, FALSE), "NO MATCH!!!")</f>
        <v>9</v>
      </c>
      <c r="E9907" s="24">
        <f>IFERROR(VLOOKUP(GAME_JUMP_REPORT_CONSOLIDATED!C9907,GAME_INDEX!$A$7:$E$34,5,FALSE), "NO MATCH")</f>
        <v>1027</v>
      </c>
      <c r="F9907" s="24" t="str">
        <f>IFERROR(VLOOKUP(C9907,GAME_INDEX!$A$7:$E$34,4,FALSE), "NO MATCH!!!")</f>
        <v>Miami</v>
      </c>
      <c r="G9907" t="s">
        <v>9883</v>
      </c>
      <c r="H9907" s="1">
        <v>43061</v>
      </c>
      <c r="I9907">
        <v>3299</v>
      </c>
      <c r="J9907" t="s">
        <v>7</v>
      </c>
      <c r="K9907" t="s">
        <v>27</v>
      </c>
      <c r="L9907">
        <v>16.899999999999999</v>
      </c>
    </row>
    <row r="9908" spans="1:12" x14ac:dyDescent="0.55000000000000004">
      <c r="A9908" s="24" t="str">
        <f t="shared" si="155"/>
        <v>10273</v>
      </c>
      <c r="B9908" s="24" t="s">
        <v>3344</v>
      </c>
      <c r="C9908" s="25">
        <v>43061</v>
      </c>
      <c r="D9908" s="24">
        <f>IFERROR(VLOOKUP(B9908,'2017_GT Roster'!$B$6:$H$21,7, FALSE), "NO MATCH!!!")</f>
        <v>3</v>
      </c>
      <c r="E9908" s="24">
        <f>IFERROR(VLOOKUP(GAME_JUMP_REPORT_CONSOLIDATED!C9908,GAME_INDEX!$A$7:$E$34,5,FALSE), "NO MATCH")</f>
        <v>1027</v>
      </c>
      <c r="F9908" s="24" t="str">
        <f>IFERROR(VLOOKUP(C9908,GAME_INDEX!$A$7:$E$34,4,FALSE), "NO MATCH!!!")</f>
        <v>Miami</v>
      </c>
      <c r="G9908" t="s">
        <v>9884</v>
      </c>
      <c r="H9908" s="1">
        <v>43061</v>
      </c>
      <c r="I9908">
        <v>3318</v>
      </c>
      <c r="J9908" t="s">
        <v>7</v>
      </c>
      <c r="K9908" t="s">
        <v>3344</v>
      </c>
      <c r="L9908">
        <v>17.5</v>
      </c>
    </row>
    <row r="9909" spans="1:12" x14ac:dyDescent="0.55000000000000004">
      <c r="A9909" s="24" t="str">
        <f t="shared" si="155"/>
        <v>10274</v>
      </c>
      <c r="B9909" s="24" t="s">
        <v>3262</v>
      </c>
      <c r="C9909" s="25">
        <v>43061</v>
      </c>
      <c r="D9909" s="24">
        <f>IFERROR(VLOOKUP(B9909,'2017_GT Roster'!$B$6:$H$21,7, FALSE), "NO MATCH!!!")</f>
        <v>4</v>
      </c>
      <c r="E9909" s="24">
        <f>IFERROR(VLOOKUP(GAME_JUMP_REPORT_CONSOLIDATED!C9909,GAME_INDEX!$A$7:$E$34,5,FALSE), "NO MATCH")</f>
        <v>1027</v>
      </c>
      <c r="F9909" s="24" t="str">
        <f>IFERROR(VLOOKUP(C9909,GAME_INDEX!$A$7:$E$34,4,FALSE), "NO MATCH!!!")</f>
        <v>Miami</v>
      </c>
      <c r="G9909" t="s">
        <v>9885</v>
      </c>
      <c r="H9909" s="1">
        <v>43061</v>
      </c>
      <c r="I9909">
        <v>3320</v>
      </c>
      <c r="J9909" t="s">
        <v>7</v>
      </c>
      <c r="K9909" t="s">
        <v>3262</v>
      </c>
      <c r="L9909">
        <v>18</v>
      </c>
    </row>
    <row r="9910" spans="1:12" x14ac:dyDescent="0.55000000000000004">
      <c r="A9910" s="24" t="str">
        <f t="shared" si="155"/>
        <v>10273</v>
      </c>
      <c r="B9910" s="24" t="s">
        <v>3344</v>
      </c>
      <c r="C9910" s="25">
        <v>43061</v>
      </c>
      <c r="D9910" s="24">
        <f>IFERROR(VLOOKUP(B9910,'2017_GT Roster'!$B$6:$H$21,7, FALSE), "NO MATCH!!!")</f>
        <v>3</v>
      </c>
      <c r="E9910" s="24">
        <f>IFERROR(VLOOKUP(GAME_JUMP_REPORT_CONSOLIDATED!C9910,GAME_INDEX!$A$7:$E$34,5,FALSE), "NO MATCH")</f>
        <v>1027</v>
      </c>
      <c r="F9910" s="24" t="str">
        <f>IFERROR(VLOOKUP(C9910,GAME_INDEX!$A$7:$E$34,4,FALSE), "NO MATCH!!!")</f>
        <v>Miami</v>
      </c>
      <c r="G9910" t="s">
        <v>9886</v>
      </c>
      <c r="H9910" s="1">
        <v>43061</v>
      </c>
      <c r="I9910">
        <v>3325</v>
      </c>
      <c r="J9910" t="s">
        <v>7</v>
      </c>
      <c r="K9910" t="s">
        <v>3344</v>
      </c>
      <c r="L9910">
        <v>16.3</v>
      </c>
    </row>
    <row r="9911" spans="1:12" x14ac:dyDescent="0.55000000000000004">
      <c r="A9911" s="24" t="str">
        <f t="shared" si="155"/>
        <v>102711</v>
      </c>
      <c r="B9911" s="24" t="s">
        <v>14</v>
      </c>
      <c r="C9911" s="25">
        <v>43061</v>
      </c>
      <c r="D9911" s="24">
        <f>IFERROR(VLOOKUP(B9911,'2017_GT Roster'!$B$6:$H$21,7, FALSE), "NO MATCH!!!")</f>
        <v>11</v>
      </c>
      <c r="E9911" s="24">
        <f>IFERROR(VLOOKUP(GAME_JUMP_REPORT_CONSOLIDATED!C9911,GAME_INDEX!$A$7:$E$34,5,FALSE), "NO MATCH")</f>
        <v>1027</v>
      </c>
      <c r="F9911" s="24" t="str">
        <f>IFERROR(VLOOKUP(C9911,GAME_INDEX!$A$7:$E$34,4,FALSE), "NO MATCH!!!")</f>
        <v>Miami</v>
      </c>
      <c r="G9911" t="s">
        <v>9887</v>
      </c>
      <c r="H9911" s="1">
        <v>43061</v>
      </c>
      <c r="I9911">
        <v>3326</v>
      </c>
      <c r="J9911" t="s">
        <v>7</v>
      </c>
      <c r="K9911" t="s">
        <v>14</v>
      </c>
      <c r="L9911">
        <v>21.9</v>
      </c>
    </row>
    <row r="9912" spans="1:12" x14ac:dyDescent="0.55000000000000004">
      <c r="A9912" s="24" t="str">
        <f t="shared" si="155"/>
        <v>10274</v>
      </c>
      <c r="B9912" s="24" t="s">
        <v>3262</v>
      </c>
      <c r="C9912" s="25">
        <v>43061</v>
      </c>
      <c r="D9912" s="24">
        <f>IFERROR(VLOOKUP(B9912,'2017_GT Roster'!$B$6:$H$21,7, FALSE), "NO MATCH!!!")</f>
        <v>4</v>
      </c>
      <c r="E9912" s="24">
        <f>IFERROR(VLOOKUP(GAME_JUMP_REPORT_CONSOLIDATED!C9912,GAME_INDEX!$A$7:$E$34,5,FALSE), "NO MATCH")</f>
        <v>1027</v>
      </c>
      <c r="F9912" s="24" t="str">
        <f>IFERROR(VLOOKUP(C9912,GAME_INDEX!$A$7:$E$34,4,FALSE), "NO MATCH!!!")</f>
        <v>Miami</v>
      </c>
      <c r="G9912" t="s">
        <v>9888</v>
      </c>
      <c r="H9912" s="1">
        <v>43061</v>
      </c>
      <c r="I9912">
        <v>3327</v>
      </c>
      <c r="J9912" t="s">
        <v>7</v>
      </c>
      <c r="K9912" t="s">
        <v>3262</v>
      </c>
      <c r="L9912">
        <v>14.4</v>
      </c>
    </row>
    <row r="9913" spans="1:12" x14ac:dyDescent="0.55000000000000004">
      <c r="A9913" s="24" t="str">
        <f t="shared" si="155"/>
        <v>10274</v>
      </c>
      <c r="B9913" s="24" t="s">
        <v>3262</v>
      </c>
      <c r="C9913" s="25">
        <v>43061</v>
      </c>
      <c r="D9913" s="24">
        <f>IFERROR(VLOOKUP(B9913,'2017_GT Roster'!$B$6:$H$21,7, FALSE), "NO MATCH!!!")</f>
        <v>4</v>
      </c>
      <c r="E9913" s="24">
        <f>IFERROR(VLOOKUP(GAME_JUMP_REPORT_CONSOLIDATED!C9913,GAME_INDEX!$A$7:$E$34,5,FALSE), "NO MATCH")</f>
        <v>1027</v>
      </c>
      <c r="F9913" s="24" t="str">
        <f>IFERROR(VLOOKUP(C9913,GAME_INDEX!$A$7:$E$34,4,FALSE), "NO MATCH!!!")</f>
        <v>Miami</v>
      </c>
      <c r="G9913" t="s">
        <v>9889</v>
      </c>
      <c r="H9913" s="1">
        <v>43061</v>
      </c>
      <c r="I9913">
        <v>3330</v>
      </c>
      <c r="J9913" t="s">
        <v>7</v>
      </c>
      <c r="K9913" t="s">
        <v>3262</v>
      </c>
      <c r="L9913">
        <v>23.2</v>
      </c>
    </row>
    <row r="9914" spans="1:12" x14ac:dyDescent="0.55000000000000004">
      <c r="A9914" s="24" t="str">
        <f t="shared" si="155"/>
        <v>10274</v>
      </c>
      <c r="B9914" s="24" t="s">
        <v>3262</v>
      </c>
      <c r="C9914" s="25">
        <v>43061</v>
      </c>
      <c r="D9914" s="24">
        <f>IFERROR(VLOOKUP(B9914,'2017_GT Roster'!$B$6:$H$21,7, FALSE), "NO MATCH!!!")</f>
        <v>4</v>
      </c>
      <c r="E9914" s="24">
        <f>IFERROR(VLOOKUP(GAME_JUMP_REPORT_CONSOLIDATED!C9914,GAME_INDEX!$A$7:$E$34,5,FALSE), "NO MATCH")</f>
        <v>1027</v>
      </c>
      <c r="F9914" s="24" t="str">
        <f>IFERROR(VLOOKUP(C9914,GAME_INDEX!$A$7:$E$34,4,FALSE), "NO MATCH!!!")</f>
        <v>Miami</v>
      </c>
      <c r="G9914" t="s">
        <v>9890</v>
      </c>
      <c r="H9914" s="1">
        <v>43061</v>
      </c>
      <c r="I9914">
        <v>3351</v>
      </c>
      <c r="J9914" t="s">
        <v>7</v>
      </c>
      <c r="K9914" t="s">
        <v>3262</v>
      </c>
      <c r="L9914">
        <v>14.4</v>
      </c>
    </row>
    <row r="9915" spans="1:12" x14ac:dyDescent="0.55000000000000004">
      <c r="A9915" s="24" t="str">
        <f t="shared" si="155"/>
        <v>102711</v>
      </c>
      <c r="B9915" s="24" t="s">
        <v>14</v>
      </c>
      <c r="C9915" s="25">
        <v>43061</v>
      </c>
      <c r="D9915" s="24">
        <f>IFERROR(VLOOKUP(B9915,'2017_GT Roster'!$B$6:$H$21,7, FALSE), "NO MATCH!!!")</f>
        <v>11</v>
      </c>
      <c r="E9915" s="24">
        <f>IFERROR(VLOOKUP(GAME_JUMP_REPORT_CONSOLIDATED!C9915,GAME_INDEX!$A$7:$E$34,5,FALSE), "NO MATCH")</f>
        <v>1027</v>
      </c>
      <c r="F9915" s="24" t="str">
        <f>IFERROR(VLOOKUP(C9915,GAME_INDEX!$A$7:$E$34,4,FALSE), "NO MATCH!!!")</f>
        <v>Miami</v>
      </c>
      <c r="G9915" t="s">
        <v>9891</v>
      </c>
      <c r="H9915" s="1">
        <v>43061</v>
      </c>
      <c r="I9915">
        <v>3354</v>
      </c>
      <c r="J9915" t="s">
        <v>7</v>
      </c>
      <c r="K9915" t="s">
        <v>14</v>
      </c>
      <c r="L9915">
        <v>23.6</v>
      </c>
    </row>
    <row r="9916" spans="1:12" x14ac:dyDescent="0.55000000000000004">
      <c r="A9916" s="24" t="str">
        <f t="shared" si="155"/>
        <v>10274</v>
      </c>
      <c r="B9916" s="24" t="s">
        <v>3262</v>
      </c>
      <c r="C9916" s="25">
        <v>43061</v>
      </c>
      <c r="D9916" s="24">
        <f>IFERROR(VLOOKUP(B9916,'2017_GT Roster'!$B$6:$H$21,7, FALSE), "NO MATCH!!!")</f>
        <v>4</v>
      </c>
      <c r="E9916" s="24">
        <f>IFERROR(VLOOKUP(GAME_JUMP_REPORT_CONSOLIDATED!C9916,GAME_INDEX!$A$7:$E$34,5,FALSE), "NO MATCH")</f>
        <v>1027</v>
      </c>
      <c r="F9916" s="24" t="str">
        <f>IFERROR(VLOOKUP(C9916,GAME_INDEX!$A$7:$E$34,4,FALSE), "NO MATCH!!!")</f>
        <v>Miami</v>
      </c>
      <c r="G9916" t="s">
        <v>9892</v>
      </c>
      <c r="H9916" s="1">
        <v>43061</v>
      </c>
      <c r="I9916">
        <v>3355</v>
      </c>
      <c r="J9916" t="s">
        <v>7</v>
      </c>
      <c r="K9916" t="s">
        <v>3262</v>
      </c>
      <c r="L9916">
        <v>12.6</v>
      </c>
    </row>
    <row r="9917" spans="1:12" x14ac:dyDescent="0.55000000000000004">
      <c r="A9917" s="24" t="str">
        <f t="shared" si="155"/>
        <v>102711</v>
      </c>
      <c r="B9917" s="24" t="s">
        <v>14</v>
      </c>
      <c r="C9917" s="25">
        <v>43061</v>
      </c>
      <c r="D9917" s="24">
        <f>IFERROR(VLOOKUP(B9917,'2017_GT Roster'!$B$6:$H$21,7, FALSE), "NO MATCH!!!")</f>
        <v>11</v>
      </c>
      <c r="E9917" s="24">
        <f>IFERROR(VLOOKUP(GAME_JUMP_REPORT_CONSOLIDATED!C9917,GAME_INDEX!$A$7:$E$34,5,FALSE), "NO MATCH")</f>
        <v>1027</v>
      </c>
      <c r="F9917" s="24" t="str">
        <f>IFERROR(VLOOKUP(C9917,GAME_INDEX!$A$7:$E$34,4,FALSE), "NO MATCH!!!")</f>
        <v>Miami</v>
      </c>
      <c r="G9917" t="s">
        <v>9893</v>
      </c>
      <c r="H9917" s="1">
        <v>43061</v>
      </c>
      <c r="I9917">
        <v>3358</v>
      </c>
      <c r="J9917" t="s">
        <v>7</v>
      </c>
      <c r="K9917" t="s">
        <v>14</v>
      </c>
      <c r="L9917">
        <v>14.7</v>
      </c>
    </row>
    <row r="9918" spans="1:12" x14ac:dyDescent="0.55000000000000004">
      <c r="A9918" s="24" t="str">
        <f t="shared" si="155"/>
        <v>10273</v>
      </c>
      <c r="B9918" s="24" t="s">
        <v>3344</v>
      </c>
      <c r="C9918" s="25">
        <v>43061</v>
      </c>
      <c r="D9918" s="24">
        <f>IFERROR(VLOOKUP(B9918,'2017_GT Roster'!$B$6:$H$21,7, FALSE), "NO MATCH!!!")</f>
        <v>3</v>
      </c>
      <c r="E9918" s="24">
        <f>IFERROR(VLOOKUP(GAME_JUMP_REPORT_CONSOLIDATED!C9918,GAME_INDEX!$A$7:$E$34,5,FALSE), "NO MATCH")</f>
        <v>1027</v>
      </c>
      <c r="F9918" s="24" t="str">
        <f>IFERROR(VLOOKUP(C9918,GAME_INDEX!$A$7:$E$34,4,FALSE), "NO MATCH!!!")</f>
        <v>Miami</v>
      </c>
      <c r="G9918" t="s">
        <v>9894</v>
      </c>
      <c r="H9918" s="1">
        <v>43061</v>
      </c>
      <c r="I9918">
        <v>3373</v>
      </c>
      <c r="J9918" t="s">
        <v>7</v>
      </c>
      <c r="K9918" t="s">
        <v>3344</v>
      </c>
      <c r="L9918">
        <v>17.100000000000001</v>
      </c>
    </row>
    <row r="9919" spans="1:12" x14ac:dyDescent="0.55000000000000004">
      <c r="A9919" s="24" t="str">
        <f t="shared" si="155"/>
        <v>102711</v>
      </c>
      <c r="B9919" s="24" t="s">
        <v>14</v>
      </c>
      <c r="C9919" s="25">
        <v>43061</v>
      </c>
      <c r="D9919" s="24">
        <f>IFERROR(VLOOKUP(B9919,'2017_GT Roster'!$B$6:$H$21,7, FALSE), "NO MATCH!!!")</f>
        <v>11</v>
      </c>
      <c r="E9919" s="24">
        <f>IFERROR(VLOOKUP(GAME_JUMP_REPORT_CONSOLIDATED!C9919,GAME_INDEX!$A$7:$E$34,5,FALSE), "NO MATCH")</f>
        <v>1027</v>
      </c>
      <c r="F9919" s="24" t="str">
        <f>IFERROR(VLOOKUP(C9919,GAME_INDEX!$A$7:$E$34,4,FALSE), "NO MATCH!!!")</f>
        <v>Miami</v>
      </c>
      <c r="G9919" t="s">
        <v>9895</v>
      </c>
      <c r="H9919" s="1">
        <v>43061</v>
      </c>
      <c r="I9919">
        <v>3379</v>
      </c>
      <c r="J9919" t="s">
        <v>7</v>
      </c>
      <c r="K9919" t="s">
        <v>14</v>
      </c>
      <c r="L9919">
        <v>25</v>
      </c>
    </row>
    <row r="9920" spans="1:12" x14ac:dyDescent="0.55000000000000004">
      <c r="A9920" s="24" t="str">
        <f t="shared" si="155"/>
        <v>10273</v>
      </c>
      <c r="B9920" s="24" t="s">
        <v>3344</v>
      </c>
      <c r="C9920" s="25">
        <v>43061</v>
      </c>
      <c r="D9920" s="24">
        <f>IFERROR(VLOOKUP(B9920,'2017_GT Roster'!$B$6:$H$21,7, FALSE), "NO MATCH!!!")</f>
        <v>3</v>
      </c>
      <c r="E9920" s="24">
        <f>IFERROR(VLOOKUP(GAME_JUMP_REPORT_CONSOLIDATED!C9920,GAME_INDEX!$A$7:$E$34,5,FALSE), "NO MATCH")</f>
        <v>1027</v>
      </c>
      <c r="F9920" s="24" t="str">
        <f>IFERROR(VLOOKUP(C9920,GAME_INDEX!$A$7:$E$34,4,FALSE), "NO MATCH!!!")</f>
        <v>Miami</v>
      </c>
      <c r="G9920" t="s">
        <v>9896</v>
      </c>
      <c r="H9920" s="1">
        <v>43061</v>
      </c>
      <c r="I9920">
        <v>3382</v>
      </c>
      <c r="J9920" t="s">
        <v>7</v>
      </c>
      <c r="K9920" t="s">
        <v>3344</v>
      </c>
      <c r="L9920">
        <v>15.6</v>
      </c>
    </row>
    <row r="9921" spans="1:12" x14ac:dyDescent="0.55000000000000004">
      <c r="A9921" s="24" t="str">
        <f t="shared" si="155"/>
        <v>102711</v>
      </c>
      <c r="B9921" s="24" t="s">
        <v>14</v>
      </c>
      <c r="C9921" s="25">
        <v>43061</v>
      </c>
      <c r="D9921" s="24">
        <f>IFERROR(VLOOKUP(B9921,'2017_GT Roster'!$B$6:$H$21,7, FALSE), "NO MATCH!!!")</f>
        <v>11</v>
      </c>
      <c r="E9921" s="24">
        <f>IFERROR(VLOOKUP(GAME_JUMP_REPORT_CONSOLIDATED!C9921,GAME_INDEX!$A$7:$E$34,5,FALSE), "NO MATCH")</f>
        <v>1027</v>
      </c>
      <c r="F9921" s="24" t="str">
        <f>IFERROR(VLOOKUP(C9921,GAME_INDEX!$A$7:$E$34,4,FALSE), "NO MATCH!!!")</f>
        <v>Miami</v>
      </c>
      <c r="G9921" t="s">
        <v>9897</v>
      </c>
      <c r="H9921" s="1">
        <v>43061</v>
      </c>
      <c r="I9921">
        <v>3383</v>
      </c>
      <c r="J9921" t="s">
        <v>7</v>
      </c>
      <c r="K9921" t="s">
        <v>14</v>
      </c>
      <c r="L9921">
        <v>15.6</v>
      </c>
    </row>
    <row r="9922" spans="1:12" x14ac:dyDescent="0.55000000000000004">
      <c r="A9922" s="24" t="str">
        <f t="shared" si="155"/>
        <v>10273</v>
      </c>
      <c r="B9922" s="24" t="s">
        <v>3344</v>
      </c>
      <c r="C9922" s="25">
        <v>43061</v>
      </c>
      <c r="D9922" s="24">
        <f>IFERROR(VLOOKUP(B9922,'2017_GT Roster'!$B$6:$H$21,7, FALSE), "NO MATCH!!!")</f>
        <v>3</v>
      </c>
      <c r="E9922" s="24">
        <f>IFERROR(VLOOKUP(GAME_JUMP_REPORT_CONSOLIDATED!C9922,GAME_INDEX!$A$7:$E$34,5,FALSE), "NO MATCH")</f>
        <v>1027</v>
      </c>
      <c r="F9922" s="24" t="str">
        <f>IFERROR(VLOOKUP(C9922,GAME_INDEX!$A$7:$E$34,4,FALSE), "NO MATCH!!!")</f>
        <v>Miami</v>
      </c>
      <c r="G9922" t="s">
        <v>9898</v>
      </c>
      <c r="H9922" s="1">
        <v>43061</v>
      </c>
      <c r="I9922">
        <v>3399</v>
      </c>
      <c r="J9922" t="s">
        <v>7</v>
      </c>
      <c r="K9922" t="s">
        <v>3344</v>
      </c>
      <c r="L9922">
        <v>18.8</v>
      </c>
    </row>
    <row r="9923" spans="1:12" x14ac:dyDescent="0.55000000000000004">
      <c r="A9923" s="24" t="str">
        <f t="shared" si="155"/>
        <v>10274</v>
      </c>
      <c r="B9923" s="24" t="s">
        <v>3262</v>
      </c>
      <c r="C9923" s="25">
        <v>43061</v>
      </c>
      <c r="D9923" s="24">
        <f>IFERROR(VLOOKUP(B9923,'2017_GT Roster'!$B$6:$H$21,7, FALSE), "NO MATCH!!!")</f>
        <v>4</v>
      </c>
      <c r="E9923" s="24">
        <f>IFERROR(VLOOKUP(GAME_JUMP_REPORT_CONSOLIDATED!C9923,GAME_INDEX!$A$7:$E$34,5,FALSE), "NO MATCH")</f>
        <v>1027</v>
      </c>
      <c r="F9923" s="24" t="str">
        <f>IFERROR(VLOOKUP(C9923,GAME_INDEX!$A$7:$E$34,4,FALSE), "NO MATCH!!!")</f>
        <v>Miami</v>
      </c>
      <c r="G9923" t="s">
        <v>9899</v>
      </c>
      <c r="H9923" s="1">
        <v>43061</v>
      </c>
      <c r="I9923">
        <v>3402</v>
      </c>
      <c r="J9923" t="s">
        <v>7</v>
      </c>
      <c r="K9923" t="s">
        <v>3262</v>
      </c>
      <c r="L9923">
        <v>25.2</v>
      </c>
    </row>
    <row r="9924" spans="1:12" x14ac:dyDescent="0.55000000000000004">
      <c r="A9924" s="24" t="str">
        <f t="shared" si="155"/>
        <v>10271</v>
      </c>
      <c r="B9924" s="24" t="s">
        <v>3254</v>
      </c>
      <c r="C9924" s="25">
        <v>43061</v>
      </c>
      <c r="D9924" s="24">
        <f>IFERROR(VLOOKUP(B9924,'2017_GT Roster'!$B$6:$H$21,7, FALSE), "NO MATCH!!!")</f>
        <v>1</v>
      </c>
      <c r="E9924" s="24">
        <f>IFERROR(VLOOKUP(GAME_JUMP_REPORT_CONSOLIDATED!C9924,GAME_INDEX!$A$7:$E$34,5,FALSE), "NO MATCH")</f>
        <v>1027</v>
      </c>
      <c r="F9924" s="24" t="str">
        <f>IFERROR(VLOOKUP(C9924,GAME_INDEX!$A$7:$E$34,4,FALSE), "NO MATCH!!!")</f>
        <v>Miami</v>
      </c>
      <c r="G9924" t="s">
        <v>9900</v>
      </c>
      <c r="H9924" s="1">
        <v>43061</v>
      </c>
      <c r="I9924">
        <v>3415</v>
      </c>
      <c r="J9924" t="s">
        <v>7</v>
      </c>
      <c r="K9924" t="s">
        <v>3254</v>
      </c>
      <c r="L9924">
        <v>22.8</v>
      </c>
    </row>
    <row r="9925" spans="1:12" x14ac:dyDescent="0.55000000000000004">
      <c r="A9925" s="24" t="str">
        <f t="shared" si="155"/>
        <v>10273</v>
      </c>
      <c r="B9925" s="24" t="s">
        <v>3344</v>
      </c>
      <c r="C9925" s="25">
        <v>43061</v>
      </c>
      <c r="D9925" s="24">
        <f>IFERROR(VLOOKUP(B9925,'2017_GT Roster'!$B$6:$H$21,7, FALSE), "NO MATCH!!!")</f>
        <v>3</v>
      </c>
      <c r="E9925" s="24">
        <f>IFERROR(VLOOKUP(GAME_JUMP_REPORT_CONSOLIDATED!C9925,GAME_INDEX!$A$7:$E$34,5,FALSE), "NO MATCH")</f>
        <v>1027</v>
      </c>
      <c r="F9925" s="24" t="str">
        <f>IFERROR(VLOOKUP(C9925,GAME_INDEX!$A$7:$E$34,4,FALSE), "NO MATCH!!!")</f>
        <v>Miami</v>
      </c>
      <c r="G9925" t="s">
        <v>9901</v>
      </c>
      <c r="H9925" s="1">
        <v>43061</v>
      </c>
      <c r="I9925">
        <v>3422</v>
      </c>
      <c r="J9925" t="s">
        <v>7</v>
      </c>
      <c r="K9925" t="s">
        <v>3344</v>
      </c>
      <c r="L9925">
        <v>17</v>
      </c>
    </row>
    <row r="9926" spans="1:12" x14ac:dyDescent="0.55000000000000004">
      <c r="A9926" s="24" t="str">
        <f t="shared" si="155"/>
        <v>102711</v>
      </c>
      <c r="B9926" s="24" t="s">
        <v>14</v>
      </c>
      <c r="C9926" s="25">
        <v>43061</v>
      </c>
      <c r="D9926" s="24">
        <f>IFERROR(VLOOKUP(B9926,'2017_GT Roster'!$B$6:$H$21,7, FALSE), "NO MATCH!!!")</f>
        <v>11</v>
      </c>
      <c r="E9926" s="24">
        <f>IFERROR(VLOOKUP(GAME_JUMP_REPORT_CONSOLIDATED!C9926,GAME_INDEX!$A$7:$E$34,5,FALSE), "NO MATCH")</f>
        <v>1027</v>
      </c>
      <c r="F9926" s="24" t="str">
        <f>IFERROR(VLOOKUP(C9926,GAME_INDEX!$A$7:$E$34,4,FALSE), "NO MATCH!!!")</f>
        <v>Miami</v>
      </c>
      <c r="G9926" t="s">
        <v>9902</v>
      </c>
      <c r="H9926" s="1">
        <v>43061</v>
      </c>
      <c r="I9926">
        <v>3424</v>
      </c>
      <c r="J9926" t="s">
        <v>7</v>
      </c>
      <c r="K9926" t="s">
        <v>14</v>
      </c>
      <c r="L9926">
        <v>15.4</v>
      </c>
    </row>
    <row r="9927" spans="1:12" x14ac:dyDescent="0.55000000000000004">
      <c r="A9927" s="24" t="str">
        <f t="shared" si="155"/>
        <v>10274</v>
      </c>
      <c r="B9927" s="24" t="s">
        <v>3262</v>
      </c>
      <c r="C9927" s="25">
        <v>43061</v>
      </c>
      <c r="D9927" s="24">
        <f>IFERROR(VLOOKUP(B9927,'2017_GT Roster'!$B$6:$H$21,7, FALSE), "NO MATCH!!!")</f>
        <v>4</v>
      </c>
      <c r="E9927" s="24">
        <f>IFERROR(VLOOKUP(GAME_JUMP_REPORT_CONSOLIDATED!C9927,GAME_INDEX!$A$7:$E$34,5,FALSE), "NO MATCH")</f>
        <v>1027</v>
      </c>
      <c r="F9927" s="24" t="str">
        <f>IFERROR(VLOOKUP(C9927,GAME_INDEX!$A$7:$E$34,4,FALSE), "NO MATCH!!!")</f>
        <v>Miami</v>
      </c>
      <c r="G9927" t="s">
        <v>9903</v>
      </c>
      <c r="H9927" s="1">
        <v>43061</v>
      </c>
      <c r="I9927">
        <v>3424</v>
      </c>
      <c r="J9927" t="s">
        <v>7</v>
      </c>
      <c r="K9927" t="s">
        <v>3262</v>
      </c>
      <c r="L9927">
        <v>10</v>
      </c>
    </row>
    <row r="9928" spans="1:12" x14ac:dyDescent="0.55000000000000004">
      <c r="A9928" s="24" t="str">
        <f t="shared" si="155"/>
        <v>10274</v>
      </c>
      <c r="B9928" s="24" t="s">
        <v>3262</v>
      </c>
      <c r="C9928" s="25">
        <v>43061</v>
      </c>
      <c r="D9928" s="24">
        <f>IFERROR(VLOOKUP(B9928,'2017_GT Roster'!$B$6:$H$21,7, FALSE), "NO MATCH!!!")</f>
        <v>4</v>
      </c>
      <c r="E9928" s="24">
        <f>IFERROR(VLOOKUP(GAME_JUMP_REPORT_CONSOLIDATED!C9928,GAME_INDEX!$A$7:$E$34,5,FALSE), "NO MATCH")</f>
        <v>1027</v>
      </c>
      <c r="F9928" s="24" t="str">
        <f>IFERROR(VLOOKUP(C9928,GAME_INDEX!$A$7:$E$34,4,FALSE), "NO MATCH!!!")</f>
        <v>Miami</v>
      </c>
      <c r="G9928" t="s">
        <v>9904</v>
      </c>
      <c r="H9928" s="1">
        <v>43061</v>
      </c>
      <c r="I9928">
        <v>3428</v>
      </c>
      <c r="J9928" t="s">
        <v>7</v>
      </c>
      <c r="K9928" t="s">
        <v>3262</v>
      </c>
      <c r="L9928">
        <v>20</v>
      </c>
    </row>
    <row r="9929" spans="1:12" x14ac:dyDescent="0.55000000000000004">
      <c r="A9929" s="24" t="str">
        <f t="shared" si="155"/>
        <v>10274</v>
      </c>
      <c r="B9929" s="24" t="s">
        <v>3262</v>
      </c>
      <c r="C9929" s="25">
        <v>43061</v>
      </c>
      <c r="D9929" s="24">
        <f>IFERROR(VLOOKUP(B9929,'2017_GT Roster'!$B$6:$H$21,7, FALSE), "NO MATCH!!!")</f>
        <v>4</v>
      </c>
      <c r="E9929" s="24">
        <f>IFERROR(VLOOKUP(GAME_JUMP_REPORT_CONSOLIDATED!C9929,GAME_INDEX!$A$7:$E$34,5,FALSE), "NO MATCH")</f>
        <v>1027</v>
      </c>
      <c r="F9929" s="24" t="str">
        <f>IFERROR(VLOOKUP(C9929,GAME_INDEX!$A$7:$E$34,4,FALSE), "NO MATCH!!!")</f>
        <v>Miami</v>
      </c>
      <c r="G9929" t="s">
        <v>9905</v>
      </c>
      <c r="H9929" s="1">
        <v>43061</v>
      </c>
      <c r="I9929">
        <v>3429</v>
      </c>
      <c r="J9929" t="s">
        <v>7</v>
      </c>
      <c r="K9929" t="s">
        <v>3262</v>
      </c>
      <c r="L9929">
        <v>8.4</v>
      </c>
    </row>
    <row r="9930" spans="1:12" x14ac:dyDescent="0.55000000000000004">
      <c r="A9930" s="24" t="str">
        <f t="shared" si="155"/>
        <v>102733</v>
      </c>
      <c r="B9930" s="24" t="s">
        <v>32</v>
      </c>
      <c r="C9930" s="25">
        <v>43061</v>
      </c>
      <c r="D9930" s="24">
        <f>IFERROR(VLOOKUP(B9930,'2017_GT Roster'!$B$6:$H$21,7, FALSE), "NO MATCH!!!")</f>
        <v>33</v>
      </c>
      <c r="E9930" s="24">
        <f>IFERROR(VLOOKUP(GAME_JUMP_REPORT_CONSOLIDATED!C9930,GAME_INDEX!$A$7:$E$34,5,FALSE), "NO MATCH")</f>
        <v>1027</v>
      </c>
      <c r="F9930" s="24" t="str">
        <f>IFERROR(VLOOKUP(C9930,GAME_INDEX!$A$7:$E$34,4,FALSE), "NO MATCH!!!")</f>
        <v>Miami</v>
      </c>
      <c r="G9930" t="s">
        <v>9906</v>
      </c>
      <c r="H9930" s="1">
        <v>43061</v>
      </c>
      <c r="I9930">
        <v>3431</v>
      </c>
      <c r="J9930" t="s">
        <v>7</v>
      </c>
      <c r="K9930" t="s">
        <v>32</v>
      </c>
      <c r="L9930">
        <v>17.600000000000001</v>
      </c>
    </row>
    <row r="9931" spans="1:12" x14ac:dyDescent="0.55000000000000004">
      <c r="A9931" s="24" t="str">
        <f t="shared" si="155"/>
        <v>10279</v>
      </c>
      <c r="B9931" s="24" t="s">
        <v>27</v>
      </c>
      <c r="C9931" s="25">
        <v>43061</v>
      </c>
      <c r="D9931" s="24">
        <f>IFERROR(VLOOKUP(B9931,'2017_GT Roster'!$B$6:$H$21,7, FALSE), "NO MATCH!!!")</f>
        <v>9</v>
      </c>
      <c r="E9931" s="24">
        <f>IFERROR(VLOOKUP(GAME_JUMP_REPORT_CONSOLIDATED!C9931,GAME_INDEX!$A$7:$E$34,5,FALSE), "NO MATCH")</f>
        <v>1027</v>
      </c>
      <c r="F9931" s="24" t="str">
        <f>IFERROR(VLOOKUP(C9931,GAME_INDEX!$A$7:$E$34,4,FALSE), "NO MATCH!!!")</f>
        <v>Miami</v>
      </c>
      <c r="G9931" t="s">
        <v>9907</v>
      </c>
      <c r="H9931" s="1">
        <v>43061</v>
      </c>
      <c r="I9931">
        <v>3438</v>
      </c>
      <c r="J9931" t="s">
        <v>7</v>
      </c>
      <c r="K9931" t="s">
        <v>27</v>
      </c>
      <c r="L9931">
        <v>14.6</v>
      </c>
    </row>
    <row r="9932" spans="1:12" x14ac:dyDescent="0.55000000000000004">
      <c r="A9932" s="24" t="str">
        <f t="shared" si="155"/>
        <v>10271</v>
      </c>
      <c r="B9932" s="24" t="s">
        <v>3254</v>
      </c>
      <c r="C9932" s="25">
        <v>43061</v>
      </c>
      <c r="D9932" s="24">
        <f>IFERROR(VLOOKUP(B9932,'2017_GT Roster'!$B$6:$H$21,7, FALSE), "NO MATCH!!!")</f>
        <v>1</v>
      </c>
      <c r="E9932" s="24">
        <f>IFERROR(VLOOKUP(GAME_JUMP_REPORT_CONSOLIDATED!C9932,GAME_INDEX!$A$7:$E$34,5,FALSE), "NO MATCH")</f>
        <v>1027</v>
      </c>
      <c r="F9932" s="24" t="str">
        <f>IFERROR(VLOOKUP(C9932,GAME_INDEX!$A$7:$E$34,4,FALSE), "NO MATCH!!!")</f>
        <v>Miami</v>
      </c>
      <c r="G9932" t="s">
        <v>9908</v>
      </c>
      <c r="H9932" s="1">
        <v>43061</v>
      </c>
      <c r="I9932">
        <v>3446</v>
      </c>
      <c r="J9932" t="s">
        <v>7</v>
      </c>
      <c r="K9932" t="s">
        <v>3254</v>
      </c>
      <c r="L9932">
        <v>12.9</v>
      </c>
    </row>
    <row r="9933" spans="1:12" x14ac:dyDescent="0.55000000000000004">
      <c r="A9933" s="24" t="str">
        <f t="shared" si="155"/>
        <v>102711</v>
      </c>
      <c r="B9933" s="24" t="s">
        <v>14</v>
      </c>
      <c r="C9933" s="25">
        <v>43061</v>
      </c>
      <c r="D9933" s="24">
        <f>IFERROR(VLOOKUP(B9933,'2017_GT Roster'!$B$6:$H$21,7, FALSE), "NO MATCH!!!")</f>
        <v>11</v>
      </c>
      <c r="E9933" s="24">
        <f>IFERROR(VLOOKUP(GAME_JUMP_REPORT_CONSOLIDATED!C9933,GAME_INDEX!$A$7:$E$34,5,FALSE), "NO MATCH")</f>
        <v>1027</v>
      </c>
      <c r="F9933" s="24" t="str">
        <f>IFERROR(VLOOKUP(C9933,GAME_INDEX!$A$7:$E$34,4,FALSE), "NO MATCH!!!")</f>
        <v>Miami</v>
      </c>
      <c r="G9933" t="s">
        <v>9909</v>
      </c>
      <c r="H9933" s="1">
        <v>43061</v>
      </c>
      <c r="I9933">
        <v>3449</v>
      </c>
      <c r="J9933" t="s">
        <v>7</v>
      </c>
      <c r="K9933" t="s">
        <v>14</v>
      </c>
      <c r="L9933">
        <v>14.1</v>
      </c>
    </row>
    <row r="9934" spans="1:12" x14ac:dyDescent="0.55000000000000004">
      <c r="A9934" s="24" t="str">
        <f t="shared" si="155"/>
        <v>10273</v>
      </c>
      <c r="B9934" s="24" t="s">
        <v>3344</v>
      </c>
      <c r="C9934" s="25">
        <v>43061</v>
      </c>
      <c r="D9934" s="24">
        <f>IFERROR(VLOOKUP(B9934,'2017_GT Roster'!$B$6:$H$21,7, FALSE), "NO MATCH!!!")</f>
        <v>3</v>
      </c>
      <c r="E9934" s="24">
        <f>IFERROR(VLOOKUP(GAME_JUMP_REPORT_CONSOLIDATED!C9934,GAME_INDEX!$A$7:$E$34,5,FALSE), "NO MATCH")</f>
        <v>1027</v>
      </c>
      <c r="F9934" s="24" t="str">
        <f>IFERROR(VLOOKUP(C9934,GAME_INDEX!$A$7:$E$34,4,FALSE), "NO MATCH!!!")</f>
        <v>Miami</v>
      </c>
      <c r="G9934" t="s">
        <v>9910</v>
      </c>
      <c r="H9934" s="1">
        <v>43061</v>
      </c>
      <c r="I9934">
        <v>3467</v>
      </c>
      <c r="J9934" t="s">
        <v>7</v>
      </c>
      <c r="K9934" t="s">
        <v>3344</v>
      </c>
      <c r="L9934">
        <v>17.5</v>
      </c>
    </row>
    <row r="9935" spans="1:12" x14ac:dyDescent="0.55000000000000004">
      <c r="A9935" s="24" t="str">
        <f t="shared" si="155"/>
        <v>10271</v>
      </c>
      <c r="B9935" s="24" t="s">
        <v>3254</v>
      </c>
      <c r="C9935" s="25">
        <v>43061</v>
      </c>
      <c r="D9935" s="24">
        <f>IFERROR(VLOOKUP(B9935,'2017_GT Roster'!$B$6:$H$21,7, FALSE), "NO MATCH!!!")</f>
        <v>1</v>
      </c>
      <c r="E9935" s="24">
        <f>IFERROR(VLOOKUP(GAME_JUMP_REPORT_CONSOLIDATED!C9935,GAME_INDEX!$A$7:$E$34,5,FALSE), "NO MATCH")</f>
        <v>1027</v>
      </c>
      <c r="F9935" s="24" t="str">
        <f>IFERROR(VLOOKUP(C9935,GAME_INDEX!$A$7:$E$34,4,FALSE), "NO MATCH!!!")</f>
        <v>Miami</v>
      </c>
      <c r="G9935" t="s">
        <v>9911</v>
      </c>
      <c r="H9935" s="1">
        <v>43061</v>
      </c>
      <c r="I9935">
        <v>3468</v>
      </c>
      <c r="J9935" t="s">
        <v>7</v>
      </c>
      <c r="K9935" t="s">
        <v>3254</v>
      </c>
      <c r="L9935">
        <v>11.8</v>
      </c>
    </row>
    <row r="9936" spans="1:12" x14ac:dyDescent="0.55000000000000004">
      <c r="A9936" s="24" t="str">
        <f t="shared" si="155"/>
        <v>102711</v>
      </c>
      <c r="B9936" s="24" t="s">
        <v>14</v>
      </c>
      <c r="C9936" s="25">
        <v>43061</v>
      </c>
      <c r="D9936" s="24">
        <f>IFERROR(VLOOKUP(B9936,'2017_GT Roster'!$B$6:$H$21,7, FALSE), "NO MATCH!!!")</f>
        <v>11</v>
      </c>
      <c r="E9936" s="24">
        <f>IFERROR(VLOOKUP(GAME_JUMP_REPORT_CONSOLIDATED!C9936,GAME_INDEX!$A$7:$E$34,5,FALSE), "NO MATCH")</f>
        <v>1027</v>
      </c>
      <c r="F9936" s="24" t="str">
        <f>IFERROR(VLOOKUP(C9936,GAME_INDEX!$A$7:$E$34,4,FALSE), "NO MATCH!!!")</f>
        <v>Miami</v>
      </c>
      <c r="G9936" t="s">
        <v>9912</v>
      </c>
      <c r="H9936" s="1">
        <v>43061</v>
      </c>
      <c r="I9936">
        <v>3468</v>
      </c>
      <c r="J9936" t="s">
        <v>7</v>
      </c>
      <c r="K9936" t="s">
        <v>14</v>
      </c>
      <c r="L9936">
        <v>16.5</v>
      </c>
    </row>
    <row r="9937" spans="1:12" x14ac:dyDescent="0.55000000000000004">
      <c r="A9937" s="24" t="str">
        <f t="shared" si="155"/>
        <v>10274</v>
      </c>
      <c r="B9937" s="24" t="s">
        <v>3262</v>
      </c>
      <c r="C9937" s="25">
        <v>43061</v>
      </c>
      <c r="D9937" s="24">
        <f>IFERROR(VLOOKUP(B9937,'2017_GT Roster'!$B$6:$H$21,7, FALSE), "NO MATCH!!!")</f>
        <v>4</v>
      </c>
      <c r="E9937" s="24">
        <f>IFERROR(VLOOKUP(GAME_JUMP_REPORT_CONSOLIDATED!C9937,GAME_INDEX!$A$7:$E$34,5,FALSE), "NO MATCH")</f>
        <v>1027</v>
      </c>
      <c r="F9937" s="24" t="str">
        <f>IFERROR(VLOOKUP(C9937,GAME_INDEX!$A$7:$E$34,4,FALSE), "NO MATCH!!!")</f>
        <v>Miami</v>
      </c>
      <c r="G9937" t="s">
        <v>9913</v>
      </c>
      <c r="H9937" s="1">
        <v>43061</v>
      </c>
      <c r="I9937">
        <v>3469</v>
      </c>
      <c r="J9937" t="s">
        <v>7</v>
      </c>
      <c r="K9937" t="s">
        <v>3262</v>
      </c>
      <c r="L9937">
        <v>17.3</v>
      </c>
    </row>
    <row r="9938" spans="1:12" x14ac:dyDescent="0.55000000000000004">
      <c r="A9938" s="24" t="str">
        <f t="shared" si="155"/>
        <v>102711</v>
      </c>
      <c r="B9938" s="24" t="s">
        <v>14</v>
      </c>
      <c r="C9938" s="25">
        <v>43061</v>
      </c>
      <c r="D9938" s="24">
        <f>IFERROR(VLOOKUP(B9938,'2017_GT Roster'!$B$6:$H$21,7, FALSE), "NO MATCH!!!")</f>
        <v>11</v>
      </c>
      <c r="E9938" s="24">
        <f>IFERROR(VLOOKUP(GAME_JUMP_REPORT_CONSOLIDATED!C9938,GAME_INDEX!$A$7:$E$34,5,FALSE), "NO MATCH")</f>
        <v>1027</v>
      </c>
      <c r="F9938" s="24" t="str">
        <f>IFERROR(VLOOKUP(C9938,GAME_INDEX!$A$7:$E$34,4,FALSE), "NO MATCH!!!")</f>
        <v>Miami</v>
      </c>
      <c r="G9938" t="s">
        <v>9914</v>
      </c>
      <c r="H9938" s="1">
        <v>43061</v>
      </c>
      <c r="I9938">
        <v>3476</v>
      </c>
      <c r="J9938" t="s">
        <v>7</v>
      </c>
      <c r="K9938" t="s">
        <v>14</v>
      </c>
      <c r="L9938">
        <v>22.8</v>
      </c>
    </row>
    <row r="9939" spans="1:12" x14ac:dyDescent="0.55000000000000004">
      <c r="A9939" s="24" t="str">
        <f t="shared" si="155"/>
        <v>10274</v>
      </c>
      <c r="B9939" s="24" t="s">
        <v>3262</v>
      </c>
      <c r="C9939" s="25">
        <v>43061</v>
      </c>
      <c r="D9939" s="24">
        <f>IFERROR(VLOOKUP(B9939,'2017_GT Roster'!$B$6:$H$21,7, FALSE), "NO MATCH!!!")</f>
        <v>4</v>
      </c>
      <c r="E9939" s="24">
        <f>IFERROR(VLOOKUP(GAME_JUMP_REPORT_CONSOLIDATED!C9939,GAME_INDEX!$A$7:$E$34,5,FALSE), "NO MATCH")</f>
        <v>1027</v>
      </c>
      <c r="F9939" s="24" t="str">
        <f>IFERROR(VLOOKUP(C9939,GAME_INDEX!$A$7:$E$34,4,FALSE), "NO MATCH!!!")</f>
        <v>Miami</v>
      </c>
      <c r="G9939" t="s">
        <v>9915</v>
      </c>
      <c r="H9939" s="1">
        <v>43061</v>
      </c>
      <c r="I9939">
        <v>3502</v>
      </c>
      <c r="J9939" t="s">
        <v>7</v>
      </c>
      <c r="K9939" t="s">
        <v>3262</v>
      </c>
      <c r="L9939">
        <v>15.8</v>
      </c>
    </row>
    <row r="9940" spans="1:12" x14ac:dyDescent="0.55000000000000004">
      <c r="A9940" s="24" t="str">
        <f t="shared" si="155"/>
        <v>102733</v>
      </c>
      <c r="B9940" s="24" t="s">
        <v>32</v>
      </c>
      <c r="C9940" s="25">
        <v>43061</v>
      </c>
      <c r="D9940" s="24">
        <f>IFERROR(VLOOKUP(B9940,'2017_GT Roster'!$B$6:$H$21,7, FALSE), "NO MATCH!!!")</f>
        <v>33</v>
      </c>
      <c r="E9940" s="24">
        <f>IFERROR(VLOOKUP(GAME_JUMP_REPORT_CONSOLIDATED!C9940,GAME_INDEX!$A$7:$E$34,5,FALSE), "NO MATCH")</f>
        <v>1027</v>
      </c>
      <c r="F9940" s="24" t="str">
        <f>IFERROR(VLOOKUP(C9940,GAME_INDEX!$A$7:$E$34,4,FALSE), "NO MATCH!!!")</f>
        <v>Miami</v>
      </c>
      <c r="G9940" t="s">
        <v>9916</v>
      </c>
      <c r="H9940" s="1">
        <v>43061</v>
      </c>
      <c r="I9940">
        <v>3505</v>
      </c>
      <c r="J9940" t="s">
        <v>7</v>
      </c>
      <c r="K9940" t="s">
        <v>32</v>
      </c>
      <c r="L9940">
        <v>15.3</v>
      </c>
    </row>
    <row r="9941" spans="1:12" x14ac:dyDescent="0.55000000000000004">
      <c r="A9941" s="24" t="str">
        <f t="shared" si="155"/>
        <v>10274</v>
      </c>
      <c r="B9941" s="24" t="s">
        <v>3262</v>
      </c>
      <c r="C9941" s="25">
        <v>43061</v>
      </c>
      <c r="D9941" s="24">
        <f>IFERROR(VLOOKUP(B9941,'2017_GT Roster'!$B$6:$H$21,7, FALSE), "NO MATCH!!!")</f>
        <v>4</v>
      </c>
      <c r="E9941" s="24">
        <f>IFERROR(VLOOKUP(GAME_JUMP_REPORT_CONSOLIDATED!C9941,GAME_INDEX!$A$7:$E$34,5,FALSE), "NO MATCH")</f>
        <v>1027</v>
      </c>
      <c r="F9941" s="24" t="str">
        <f>IFERROR(VLOOKUP(C9941,GAME_INDEX!$A$7:$E$34,4,FALSE), "NO MATCH!!!")</f>
        <v>Miami</v>
      </c>
      <c r="G9941" t="s">
        <v>9917</v>
      </c>
      <c r="H9941" s="1">
        <v>43061</v>
      </c>
      <c r="I9941">
        <v>3541</v>
      </c>
      <c r="J9941" t="s">
        <v>7</v>
      </c>
      <c r="K9941" t="s">
        <v>3262</v>
      </c>
      <c r="L9941">
        <v>20.399999999999999</v>
      </c>
    </row>
    <row r="9942" spans="1:12" x14ac:dyDescent="0.55000000000000004">
      <c r="A9942" s="24" t="str">
        <f t="shared" si="155"/>
        <v>10273</v>
      </c>
      <c r="B9942" s="24" t="s">
        <v>3344</v>
      </c>
      <c r="C9942" s="25">
        <v>43061</v>
      </c>
      <c r="D9942" s="24">
        <f>IFERROR(VLOOKUP(B9942,'2017_GT Roster'!$B$6:$H$21,7, FALSE), "NO MATCH!!!")</f>
        <v>3</v>
      </c>
      <c r="E9942" s="24">
        <f>IFERROR(VLOOKUP(GAME_JUMP_REPORT_CONSOLIDATED!C9942,GAME_INDEX!$A$7:$E$34,5,FALSE), "NO MATCH")</f>
        <v>1027</v>
      </c>
      <c r="F9942" s="24" t="str">
        <f>IFERROR(VLOOKUP(C9942,GAME_INDEX!$A$7:$E$34,4,FALSE), "NO MATCH!!!")</f>
        <v>Miami</v>
      </c>
      <c r="G9942" t="s">
        <v>9918</v>
      </c>
      <c r="H9942" s="1">
        <v>43061</v>
      </c>
      <c r="I9942">
        <v>3543</v>
      </c>
      <c r="J9942" t="s">
        <v>7</v>
      </c>
      <c r="K9942" t="s">
        <v>3344</v>
      </c>
      <c r="L9942">
        <v>19</v>
      </c>
    </row>
    <row r="9943" spans="1:12" x14ac:dyDescent="0.55000000000000004">
      <c r="A9943" s="24" t="str">
        <f t="shared" si="155"/>
        <v>10274</v>
      </c>
      <c r="B9943" s="24" t="s">
        <v>3262</v>
      </c>
      <c r="C9943" s="25">
        <v>43061</v>
      </c>
      <c r="D9943" s="24">
        <f>IFERROR(VLOOKUP(B9943,'2017_GT Roster'!$B$6:$H$21,7, FALSE), "NO MATCH!!!")</f>
        <v>4</v>
      </c>
      <c r="E9943" s="24">
        <f>IFERROR(VLOOKUP(GAME_JUMP_REPORT_CONSOLIDATED!C9943,GAME_INDEX!$A$7:$E$34,5,FALSE), "NO MATCH")</f>
        <v>1027</v>
      </c>
      <c r="F9943" s="24" t="str">
        <f>IFERROR(VLOOKUP(C9943,GAME_INDEX!$A$7:$E$34,4,FALSE), "NO MATCH!!!")</f>
        <v>Miami</v>
      </c>
      <c r="G9943" t="s">
        <v>9919</v>
      </c>
      <c r="H9943" s="1">
        <v>43061</v>
      </c>
      <c r="I9943">
        <v>3545</v>
      </c>
      <c r="J9943" t="s">
        <v>7</v>
      </c>
      <c r="K9943" t="s">
        <v>3262</v>
      </c>
      <c r="L9943">
        <v>20.5</v>
      </c>
    </row>
    <row r="9944" spans="1:12" x14ac:dyDescent="0.55000000000000004">
      <c r="A9944" s="24" t="str">
        <f t="shared" si="155"/>
        <v>10279</v>
      </c>
      <c r="B9944" s="24" t="s">
        <v>27</v>
      </c>
      <c r="C9944" s="25">
        <v>43061</v>
      </c>
      <c r="D9944" s="24">
        <f>IFERROR(VLOOKUP(B9944,'2017_GT Roster'!$B$6:$H$21,7, FALSE), "NO MATCH!!!")</f>
        <v>9</v>
      </c>
      <c r="E9944" s="24">
        <f>IFERROR(VLOOKUP(GAME_JUMP_REPORT_CONSOLIDATED!C9944,GAME_INDEX!$A$7:$E$34,5,FALSE), "NO MATCH")</f>
        <v>1027</v>
      </c>
      <c r="F9944" s="24" t="str">
        <f>IFERROR(VLOOKUP(C9944,GAME_INDEX!$A$7:$E$34,4,FALSE), "NO MATCH!!!")</f>
        <v>Miami</v>
      </c>
      <c r="G9944" t="s">
        <v>9920</v>
      </c>
      <c r="H9944" s="1">
        <v>43061</v>
      </c>
      <c r="I9944">
        <v>3562</v>
      </c>
      <c r="J9944" t="s">
        <v>7</v>
      </c>
      <c r="K9944" t="s">
        <v>27</v>
      </c>
      <c r="L9944">
        <v>14.6</v>
      </c>
    </row>
    <row r="9945" spans="1:12" x14ac:dyDescent="0.55000000000000004">
      <c r="A9945" s="24" t="str">
        <f t="shared" si="155"/>
        <v>10278</v>
      </c>
      <c r="B9945" s="24" t="s">
        <v>34</v>
      </c>
      <c r="C9945" s="25">
        <v>43061</v>
      </c>
      <c r="D9945" s="24">
        <f>IFERROR(VLOOKUP(B9945,'2017_GT Roster'!$B$6:$H$21,7, FALSE), "NO MATCH!!!")</f>
        <v>8</v>
      </c>
      <c r="E9945" s="24">
        <f>IFERROR(VLOOKUP(GAME_JUMP_REPORT_CONSOLIDATED!C9945,GAME_INDEX!$A$7:$E$34,5,FALSE), "NO MATCH")</f>
        <v>1027</v>
      </c>
      <c r="F9945" s="24" t="str">
        <f>IFERROR(VLOOKUP(C9945,GAME_INDEX!$A$7:$E$34,4,FALSE), "NO MATCH!!!")</f>
        <v>Miami</v>
      </c>
      <c r="G9945" t="s">
        <v>9921</v>
      </c>
      <c r="H9945" s="1">
        <v>43061</v>
      </c>
      <c r="I9945">
        <v>3563</v>
      </c>
      <c r="J9945" t="s">
        <v>7</v>
      </c>
      <c r="K9945" t="s">
        <v>34</v>
      </c>
      <c r="L9945">
        <v>10.8</v>
      </c>
    </row>
    <row r="9946" spans="1:12" x14ac:dyDescent="0.55000000000000004">
      <c r="A9946" s="24" t="str">
        <f t="shared" si="155"/>
        <v>10273</v>
      </c>
      <c r="B9946" s="24" t="s">
        <v>3344</v>
      </c>
      <c r="C9946" s="25">
        <v>43061</v>
      </c>
      <c r="D9946" s="24">
        <f>IFERROR(VLOOKUP(B9946,'2017_GT Roster'!$B$6:$H$21,7, FALSE), "NO MATCH!!!")</f>
        <v>3</v>
      </c>
      <c r="E9946" s="24">
        <f>IFERROR(VLOOKUP(GAME_JUMP_REPORT_CONSOLIDATED!C9946,GAME_INDEX!$A$7:$E$34,5,FALSE), "NO MATCH")</f>
        <v>1027</v>
      </c>
      <c r="F9946" s="24" t="str">
        <f>IFERROR(VLOOKUP(C9946,GAME_INDEX!$A$7:$E$34,4,FALSE), "NO MATCH!!!")</f>
        <v>Miami</v>
      </c>
      <c r="G9946" t="s">
        <v>9922</v>
      </c>
      <c r="H9946" s="1">
        <v>43061</v>
      </c>
      <c r="I9946">
        <v>3564</v>
      </c>
      <c r="J9946" t="s">
        <v>7</v>
      </c>
      <c r="K9946" t="s">
        <v>3344</v>
      </c>
      <c r="L9946">
        <v>19</v>
      </c>
    </row>
    <row r="9947" spans="1:12" x14ac:dyDescent="0.55000000000000004">
      <c r="A9947" s="24" t="str">
        <f t="shared" si="155"/>
        <v>10279</v>
      </c>
      <c r="B9947" s="24" t="s">
        <v>27</v>
      </c>
      <c r="C9947" s="25">
        <v>43061</v>
      </c>
      <c r="D9947" s="24">
        <f>IFERROR(VLOOKUP(B9947,'2017_GT Roster'!$B$6:$H$21,7, FALSE), "NO MATCH!!!")</f>
        <v>9</v>
      </c>
      <c r="E9947" s="24">
        <f>IFERROR(VLOOKUP(GAME_JUMP_REPORT_CONSOLIDATED!C9947,GAME_INDEX!$A$7:$E$34,5,FALSE), "NO MATCH")</f>
        <v>1027</v>
      </c>
      <c r="F9947" s="24" t="str">
        <f>IFERROR(VLOOKUP(C9947,GAME_INDEX!$A$7:$E$34,4,FALSE), "NO MATCH!!!")</f>
        <v>Miami</v>
      </c>
      <c r="G9947" t="s">
        <v>9923</v>
      </c>
      <c r="H9947" s="1">
        <v>43061</v>
      </c>
      <c r="I9947">
        <v>3566</v>
      </c>
      <c r="J9947" t="s">
        <v>7</v>
      </c>
      <c r="K9947" t="s">
        <v>27</v>
      </c>
      <c r="L9947">
        <v>14.7</v>
      </c>
    </row>
    <row r="9948" spans="1:12" x14ac:dyDescent="0.55000000000000004">
      <c r="A9948" s="24" t="str">
        <f t="shared" si="155"/>
        <v>102710</v>
      </c>
      <c r="B9948" s="24" t="s">
        <v>5225</v>
      </c>
      <c r="C9948" s="25">
        <v>43061</v>
      </c>
      <c r="D9948" s="24">
        <f>IFERROR(VLOOKUP(B9948,'2017_GT Roster'!$B$6:$H$21,7, FALSE), "NO MATCH!!!")</f>
        <v>10</v>
      </c>
      <c r="E9948" s="24">
        <f>IFERROR(VLOOKUP(GAME_JUMP_REPORT_CONSOLIDATED!C9948,GAME_INDEX!$A$7:$E$34,5,FALSE), "NO MATCH")</f>
        <v>1027</v>
      </c>
      <c r="F9948" s="24" t="str">
        <f>IFERROR(VLOOKUP(C9948,GAME_INDEX!$A$7:$E$34,4,FALSE), "NO MATCH!!!")</f>
        <v>Miami</v>
      </c>
      <c r="G9948" t="s">
        <v>9924</v>
      </c>
      <c r="H9948" s="1">
        <v>43061</v>
      </c>
      <c r="I9948">
        <v>3573</v>
      </c>
      <c r="J9948" t="s">
        <v>7</v>
      </c>
      <c r="K9948" t="s">
        <v>5225</v>
      </c>
      <c r="L9948">
        <v>9.5</v>
      </c>
    </row>
    <row r="9949" spans="1:12" x14ac:dyDescent="0.55000000000000004">
      <c r="A9949" s="24" t="str">
        <f t="shared" si="155"/>
        <v>10279</v>
      </c>
      <c r="B9949" s="24" t="s">
        <v>27</v>
      </c>
      <c r="C9949" s="25">
        <v>43061</v>
      </c>
      <c r="D9949" s="24">
        <f>IFERROR(VLOOKUP(B9949,'2017_GT Roster'!$B$6:$H$21,7, FALSE), "NO MATCH!!!")</f>
        <v>9</v>
      </c>
      <c r="E9949" s="24">
        <f>IFERROR(VLOOKUP(GAME_JUMP_REPORT_CONSOLIDATED!C9949,GAME_INDEX!$A$7:$E$34,5,FALSE), "NO MATCH")</f>
        <v>1027</v>
      </c>
      <c r="F9949" s="24" t="str">
        <f>IFERROR(VLOOKUP(C9949,GAME_INDEX!$A$7:$E$34,4,FALSE), "NO MATCH!!!")</f>
        <v>Miami</v>
      </c>
      <c r="G9949" t="s">
        <v>9925</v>
      </c>
      <c r="H9949" s="1">
        <v>43061</v>
      </c>
      <c r="I9949">
        <v>3587</v>
      </c>
      <c r="J9949" t="s">
        <v>7</v>
      </c>
      <c r="K9949" t="s">
        <v>27</v>
      </c>
      <c r="L9949">
        <v>12.6</v>
      </c>
    </row>
    <row r="9950" spans="1:12" x14ac:dyDescent="0.55000000000000004">
      <c r="A9950" s="24" t="str">
        <f t="shared" si="155"/>
        <v>10278</v>
      </c>
      <c r="B9950" s="24" t="s">
        <v>34</v>
      </c>
      <c r="C9950" s="25">
        <v>43061</v>
      </c>
      <c r="D9950" s="24">
        <f>IFERROR(VLOOKUP(B9950,'2017_GT Roster'!$B$6:$H$21,7, FALSE), "NO MATCH!!!")</f>
        <v>8</v>
      </c>
      <c r="E9950" s="24">
        <f>IFERROR(VLOOKUP(GAME_JUMP_REPORT_CONSOLIDATED!C9950,GAME_INDEX!$A$7:$E$34,5,FALSE), "NO MATCH")</f>
        <v>1027</v>
      </c>
      <c r="F9950" s="24" t="str">
        <f>IFERROR(VLOOKUP(C9950,GAME_INDEX!$A$7:$E$34,4,FALSE), "NO MATCH!!!")</f>
        <v>Miami</v>
      </c>
      <c r="G9950" t="s">
        <v>9926</v>
      </c>
      <c r="H9950" s="1">
        <v>43061</v>
      </c>
      <c r="I9950">
        <v>3588</v>
      </c>
      <c r="J9950" t="s">
        <v>7</v>
      </c>
      <c r="K9950" t="s">
        <v>34</v>
      </c>
      <c r="L9950">
        <v>7.7</v>
      </c>
    </row>
    <row r="9951" spans="1:12" x14ac:dyDescent="0.55000000000000004">
      <c r="A9951" s="24" t="str">
        <f t="shared" si="155"/>
        <v>10279</v>
      </c>
      <c r="B9951" s="24" t="s">
        <v>27</v>
      </c>
      <c r="C9951" s="25">
        <v>43061</v>
      </c>
      <c r="D9951" s="24">
        <f>IFERROR(VLOOKUP(B9951,'2017_GT Roster'!$B$6:$H$21,7, FALSE), "NO MATCH!!!")</f>
        <v>9</v>
      </c>
      <c r="E9951" s="24">
        <f>IFERROR(VLOOKUP(GAME_JUMP_REPORT_CONSOLIDATED!C9951,GAME_INDEX!$A$7:$E$34,5,FALSE), "NO MATCH")</f>
        <v>1027</v>
      </c>
      <c r="F9951" s="24" t="str">
        <f>IFERROR(VLOOKUP(C9951,GAME_INDEX!$A$7:$E$34,4,FALSE), "NO MATCH!!!")</f>
        <v>Miami</v>
      </c>
      <c r="G9951" t="s">
        <v>9927</v>
      </c>
      <c r="H9951" s="1">
        <v>43061</v>
      </c>
      <c r="I9951">
        <v>3609</v>
      </c>
      <c r="J9951" t="s">
        <v>7</v>
      </c>
      <c r="K9951" t="s">
        <v>27</v>
      </c>
      <c r="L9951">
        <v>14.6</v>
      </c>
    </row>
    <row r="9952" spans="1:12" x14ac:dyDescent="0.55000000000000004">
      <c r="A9952" s="24" t="str">
        <f t="shared" si="155"/>
        <v>10279</v>
      </c>
      <c r="B9952" s="24" t="s">
        <v>27</v>
      </c>
      <c r="C9952" s="25">
        <v>43061</v>
      </c>
      <c r="D9952" s="24">
        <f>IFERROR(VLOOKUP(B9952,'2017_GT Roster'!$B$6:$H$21,7, FALSE), "NO MATCH!!!")</f>
        <v>9</v>
      </c>
      <c r="E9952" s="24">
        <f>IFERROR(VLOOKUP(GAME_JUMP_REPORT_CONSOLIDATED!C9952,GAME_INDEX!$A$7:$E$34,5,FALSE), "NO MATCH")</f>
        <v>1027</v>
      </c>
      <c r="F9952" s="24" t="str">
        <f>IFERROR(VLOOKUP(C9952,GAME_INDEX!$A$7:$E$34,4,FALSE), "NO MATCH!!!")</f>
        <v>Miami</v>
      </c>
      <c r="G9952" t="s">
        <v>9928</v>
      </c>
      <c r="H9952" s="1">
        <v>43061</v>
      </c>
      <c r="I9952">
        <v>3639</v>
      </c>
      <c r="J9952" t="s">
        <v>7</v>
      </c>
      <c r="K9952" t="s">
        <v>27</v>
      </c>
      <c r="L9952">
        <v>15</v>
      </c>
    </row>
    <row r="9953" spans="1:12" x14ac:dyDescent="0.55000000000000004">
      <c r="A9953" s="24" t="str">
        <f t="shared" si="155"/>
        <v>102710</v>
      </c>
      <c r="B9953" s="24" t="s">
        <v>5225</v>
      </c>
      <c r="C9953" s="25">
        <v>43061</v>
      </c>
      <c r="D9953" s="24">
        <f>IFERROR(VLOOKUP(B9953,'2017_GT Roster'!$B$6:$H$21,7, FALSE), "NO MATCH!!!")</f>
        <v>10</v>
      </c>
      <c r="E9953" s="24">
        <f>IFERROR(VLOOKUP(GAME_JUMP_REPORT_CONSOLIDATED!C9953,GAME_INDEX!$A$7:$E$34,5,FALSE), "NO MATCH")</f>
        <v>1027</v>
      </c>
      <c r="F9953" s="24" t="str">
        <f>IFERROR(VLOOKUP(C9953,GAME_INDEX!$A$7:$E$34,4,FALSE), "NO MATCH!!!")</f>
        <v>Miami</v>
      </c>
      <c r="G9953" t="s">
        <v>9929</v>
      </c>
      <c r="H9953" s="1">
        <v>43061</v>
      </c>
      <c r="I9953">
        <v>3639</v>
      </c>
      <c r="J9953" t="s">
        <v>7</v>
      </c>
      <c r="K9953" t="s">
        <v>5225</v>
      </c>
      <c r="L9953">
        <v>11</v>
      </c>
    </row>
    <row r="9954" spans="1:12" x14ac:dyDescent="0.55000000000000004">
      <c r="A9954" s="24" t="str">
        <f t="shared" si="155"/>
        <v>10279</v>
      </c>
      <c r="B9954" s="24" t="s">
        <v>27</v>
      </c>
      <c r="C9954" s="25">
        <v>43061</v>
      </c>
      <c r="D9954" s="24">
        <f>IFERROR(VLOOKUP(B9954,'2017_GT Roster'!$B$6:$H$21,7, FALSE), "NO MATCH!!!")</f>
        <v>9</v>
      </c>
      <c r="E9954" s="24">
        <f>IFERROR(VLOOKUP(GAME_JUMP_REPORT_CONSOLIDATED!C9954,GAME_INDEX!$A$7:$E$34,5,FALSE), "NO MATCH")</f>
        <v>1027</v>
      </c>
      <c r="F9954" s="24" t="str">
        <f>IFERROR(VLOOKUP(C9954,GAME_INDEX!$A$7:$E$34,4,FALSE), "NO MATCH!!!")</f>
        <v>Miami</v>
      </c>
      <c r="G9954" t="s">
        <v>9930</v>
      </c>
      <c r="H9954" s="1">
        <v>43061</v>
      </c>
      <c r="I9954">
        <v>3659</v>
      </c>
      <c r="J9954" t="s">
        <v>7</v>
      </c>
      <c r="K9954" t="s">
        <v>27</v>
      </c>
      <c r="L9954">
        <v>14.2</v>
      </c>
    </row>
    <row r="9955" spans="1:12" x14ac:dyDescent="0.55000000000000004">
      <c r="A9955" s="24" t="str">
        <f t="shared" si="155"/>
        <v>10279</v>
      </c>
      <c r="B9955" s="24" t="s">
        <v>27</v>
      </c>
      <c r="C9955" s="25">
        <v>43061</v>
      </c>
      <c r="D9955" s="24">
        <f>IFERROR(VLOOKUP(B9955,'2017_GT Roster'!$B$6:$H$21,7, FALSE), "NO MATCH!!!")</f>
        <v>9</v>
      </c>
      <c r="E9955" s="24">
        <f>IFERROR(VLOOKUP(GAME_JUMP_REPORT_CONSOLIDATED!C9955,GAME_INDEX!$A$7:$E$34,5,FALSE), "NO MATCH")</f>
        <v>1027</v>
      </c>
      <c r="F9955" s="24" t="str">
        <f>IFERROR(VLOOKUP(C9955,GAME_INDEX!$A$7:$E$34,4,FALSE), "NO MATCH!!!")</f>
        <v>Miami</v>
      </c>
      <c r="G9955" t="s">
        <v>9931</v>
      </c>
      <c r="H9955" s="1">
        <v>43061</v>
      </c>
      <c r="I9955">
        <v>3664</v>
      </c>
      <c r="J9955" t="s">
        <v>7</v>
      </c>
      <c r="K9955" t="s">
        <v>27</v>
      </c>
      <c r="L9955">
        <v>14.6</v>
      </c>
    </row>
    <row r="9956" spans="1:12" x14ac:dyDescent="0.55000000000000004">
      <c r="A9956" s="24" t="str">
        <f t="shared" si="155"/>
        <v>102711</v>
      </c>
      <c r="B9956" s="24" t="s">
        <v>14</v>
      </c>
      <c r="C9956" s="25">
        <v>43061</v>
      </c>
      <c r="D9956" s="24">
        <f>IFERROR(VLOOKUP(B9956,'2017_GT Roster'!$B$6:$H$21,7, FALSE), "NO MATCH!!!")</f>
        <v>11</v>
      </c>
      <c r="E9956" s="24">
        <f>IFERROR(VLOOKUP(GAME_JUMP_REPORT_CONSOLIDATED!C9956,GAME_INDEX!$A$7:$E$34,5,FALSE), "NO MATCH")</f>
        <v>1027</v>
      </c>
      <c r="F9956" s="24" t="str">
        <f>IFERROR(VLOOKUP(C9956,GAME_INDEX!$A$7:$E$34,4,FALSE), "NO MATCH!!!")</f>
        <v>Miami</v>
      </c>
      <c r="G9956" t="s">
        <v>9932</v>
      </c>
      <c r="H9956" s="1">
        <v>43061</v>
      </c>
      <c r="I9956">
        <v>3665</v>
      </c>
      <c r="J9956" t="s">
        <v>7</v>
      </c>
      <c r="K9956" t="s">
        <v>14</v>
      </c>
      <c r="L9956">
        <v>7</v>
      </c>
    </row>
    <row r="9957" spans="1:12" x14ac:dyDescent="0.55000000000000004">
      <c r="A9957" s="24" t="str">
        <f t="shared" si="155"/>
        <v>102711</v>
      </c>
      <c r="B9957" s="24" t="s">
        <v>14</v>
      </c>
      <c r="C9957" s="25">
        <v>43061</v>
      </c>
      <c r="D9957" s="24">
        <f>IFERROR(VLOOKUP(B9957,'2017_GT Roster'!$B$6:$H$21,7, FALSE), "NO MATCH!!!")</f>
        <v>11</v>
      </c>
      <c r="E9957" s="24">
        <f>IFERROR(VLOOKUP(GAME_JUMP_REPORT_CONSOLIDATED!C9957,GAME_INDEX!$A$7:$E$34,5,FALSE), "NO MATCH")</f>
        <v>1027</v>
      </c>
      <c r="F9957" s="24" t="str">
        <f>IFERROR(VLOOKUP(C9957,GAME_INDEX!$A$7:$E$34,4,FALSE), "NO MATCH!!!")</f>
        <v>Miami</v>
      </c>
      <c r="G9957" t="s">
        <v>9933</v>
      </c>
      <c r="H9957" s="1">
        <v>43061</v>
      </c>
      <c r="I9957">
        <v>3668</v>
      </c>
      <c r="J9957" t="s">
        <v>7</v>
      </c>
      <c r="K9957" t="s">
        <v>14</v>
      </c>
      <c r="L9957">
        <v>19.7</v>
      </c>
    </row>
    <row r="9958" spans="1:12" x14ac:dyDescent="0.55000000000000004">
      <c r="A9958" s="24" t="str">
        <f t="shared" si="155"/>
        <v>10274</v>
      </c>
      <c r="B9958" s="24" t="s">
        <v>3262</v>
      </c>
      <c r="C9958" s="25">
        <v>43061</v>
      </c>
      <c r="D9958" s="24">
        <f>IFERROR(VLOOKUP(B9958,'2017_GT Roster'!$B$6:$H$21,7, FALSE), "NO MATCH!!!")</f>
        <v>4</v>
      </c>
      <c r="E9958" s="24">
        <f>IFERROR(VLOOKUP(GAME_JUMP_REPORT_CONSOLIDATED!C9958,GAME_INDEX!$A$7:$E$34,5,FALSE), "NO MATCH")</f>
        <v>1027</v>
      </c>
      <c r="F9958" s="24" t="str">
        <f>IFERROR(VLOOKUP(C9958,GAME_INDEX!$A$7:$E$34,4,FALSE), "NO MATCH!!!")</f>
        <v>Miami</v>
      </c>
      <c r="G9958" t="s">
        <v>9934</v>
      </c>
      <c r="H9958" s="1">
        <v>43061</v>
      </c>
      <c r="I9958">
        <v>3691</v>
      </c>
      <c r="J9958" t="s">
        <v>7</v>
      </c>
      <c r="K9958" t="s">
        <v>3262</v>
      </c>
      <c r="L9958">
        <v>8.4</v>
      </c>
    </row>
    <row r="9959" spans="1:12" x14ac:dyDescent="0.55000000000000004">
      <c r="A9959" s="24" t="str">
        <f t="shared" ref="A9959:A10022" si="156">E9959&amp;D9959</f>
        <v>10271</v>
      </c>
      <c r="B9959" s="24" t="s">
        <v>3254</v>
      </c>
      <c r="C9959" s="25">
        <v>43061</v>
      </c>
      <c r="D9959" s="24">
        <f>IFERROR(VLOOKUP(B9959,'2017_GT Roster'!$B$6:$H$21,7, FALSE), "NO MATCH!!!")</f>
        <v>1</v>
      </c>
      <c r="E9959" s="24">
        <f>IFERROR(VLOOKUP(GAME_JUMP_REPORT_CONSOLIDATED!C9959,GAME_INDEX!$A$7:$E$34,5,FALSE), "NO MATCH")</f>
        <v>1027</v>
      </c>
      <c r="F9959" s="24" t="str">
        <f>IFERROR(VLOOKUP(C9959,GAME_INDEX!$A$7:$E$34,4,FALSE), "NO MATCH!!!")</f>
        <v>Miami</v>
      </c>
      <c r="G9959" t="s">
        <v>9935</v>
      </c>
      <c r="H9959" s="1">
        <v>43061</v>
      </c>
      <c r="I9959">
        <v>3700</v>
      </c>
      <c r="J9959" t="s">
        <v>7</v>
      </c>
      <c r="K9959" t="s">
        <v>3254</v>
      </c>
      <c r="L9959">
        <v>18.5</v>
      </c>
    </row>
    <row r="9960" spans="1:12" x14ac:dyDescent="0.55000000000000004">
      <c r="A9960" s="24" t="str">
        <f t="shared" si="156"/>
        <v>102733</v>
      </c>
      <c r="B9960" s="24" t="s">
        <v>32</v>
      </c>
      <c r="C9960" s="25">
        <v>43061</v>
      </c>
      <c r="D9960" s="24">
        <f>IFERROR(VLOOKUP(B9960,'2017_GT Roster'!$B$6:$H$21,7, FALSE), "NO MATCH!!!")</f>
        <v>33</v>
      </c>
      <c r="E9960" s="24">
        <f>IFERROR(VLOOKUP(GAME_JUMP_REPORT_CONSOLIDATED!C9960,GAME_INDEX!$A$7:$E$34,5,FALSE), "NO MATCH")</f>
        <v>1027</v>
      </c>
      <c r="F9960" s="24" t="str">
        <f>IFERROR(VLOOKUP(C9960,GAME_INDEX!$A$7:$E$34,4,FALSE), "NO MATCH!!!")</f>
        <v>Miami</v>
      </c>
      <c r="G9960" t="s">
        <v>9936</v>
      </c>
      <c r="H9960" s="1">
        <v>43061</v>
      </c>
      <c r="I9960">
        <v>3711</v>
      </c>
      <c r="J9960" t="s">
        <v>7</v>
      </c>
      <c r="K9960" t="s">
        <v>32</v>
      </c>
      <c r="L9960">
        <v>14.1</v>
      </c>
    </row>
    <row r="9961" spans="1:12" x14ac:dyDescent="0.55000000000000004">
      <c r="A9961" s="24" t="str">
        <f t="shared" si="156"/>
        <v>10271</v>
      </c>
      <c r="B9961" s="24" t="s">
        <v>3254</v>
      </c>
      <c r="C9961" s="25">
        <v>43061</v>
      </c>
      <c r="D9961" s="24">
        <f>IFERROR(VLOOKUP(B9961,'2017_GT Roster'!$B$6:$H$21,7, FALSE), "NO MATCH!!!")</f>
        <v>1</v>
      </c>
      <c r="E9961" s="24">
        <f>IFERROR(VLOOKUP(GAME_JUMP_REPORT_CONSOLIDATED!C9961,GAME_INDEX!$A$7:$E$34,5,FALSE), "NO MATCH")</f>
        <v>1027</v>
      </c>
      <c r="F9961" s="24" t="str">
        <f>IFERROR(VLOOKUP(C9961,GAME_INDEX!$A$7:$E$34,4,FALSE), "NO MATCH!!!")</f>
        <v>Miami</v>
      </c>
      <c r="G9961" t="s">
        <v>9937</v>
      </c>
      <c r="H9961" s="1">
        <v>43061</v>
      </c>
      <c r="I9961">
        <v>3712</v>
      </c>
      <c r="J9961" t="s">
        <v>7</v>
      </c>
      <c r="K9961" t="s">
        <v>3254</v>
      </c>
      <c r="L9961">
        <v>20.3</v>
      </c>
    </row>
    <row r="9962" spans="1:12" x14ac:dyDescent="0.55000000000000004">
      <c r="A9962" s="24" t="str">
        <f t="shared" si="156"/>
        <v>10271</v>
      </c>
      <c r="B9962" s="24" t="s">
        <v>3254</v>
      </c>
      <c r="C9962" s="25">
        <v>43061</v>
      </c>
      <c r="D9962" s="24">
        <f>IFERROR(VLOOKUP(B9962,'2017_GT Roster'!$B$6:$H$21,7, FALSE), "NO MATCH!!!")</f>
        <v>1</v>
      </c>
      <c r="E9962" s="24">
        <f>IFERROR(VLOOKUP(GAME_JUMP_REPORT_CONSOLIDATED!C9962,GAME_INDEX!$A$7:$E$34,5,FALSE), "NO MATCH")</f>
        <v>1027</v>
      </c>
      <c r="F9962" s="24" t="str">
        <f>IFERROR(VLOOKUP(C9962,GAME_INDEX!$A$7:$E$34,4,FALSE), "NO MATCH!!!")</f>
        <v>Miami</v>
      </c>
      <c r="G9962" t="s">
        <v>9938</v>
      </c>
      <c r="H9962" s="1">
        <v>43061</v>
      </c>
      <c r="I9962">
        <v>3715</v>
      </c>
      <c r="J9962" t="s">
        <v>7</v>
      </c>
      <c r="K9962" t="s">
        <v>3254</v>
      </c>
      <c r="L9962">
        <v>15.2</v>
      </c>
    </row>
    <row r="9963" spans="1:12" x14ac:dyDescent="0.55000000000000004">
      <c r="A9963" s="24" t="str">
        <f t="shared" si="156"/>
        <v>102711</v>
      </c>
      <c r="B9963" s="24" t="s">
        <v>14</v>
      </c>
      <c r="C9963" s="25">
        <v>43061</v>
      </c>
      <c r="D9963" s="24">
        <f>IFERROR(VLOOKUP(B9963,'2017_GT Roster'!$B$6:$H$21,7, FALSE), "NO MATCH!!!")</f>
        <v>11</v>
      </c>
      <c r="E9963" s="24">
        <f>IFERROR(VLOOKUP(GAME_JUMP_REPORT_CONSOLIDATED!C9963,GAME_INDEX!$A$7:$E$34,5,FALSE), "NO MATCH")</f>
        <v>1027</v>
      </c>
      <c r="F9963" s="24" t="str">
        <f>IFERROR(VLOOKUP(C9963,GAME_INDEX!$A$7:$E$34,4,FALSE), "NO MATCH!!!")</f>
        <v>Miami</v>
      </c>
      <c r="G9963" t="s">
        <v>9939</v>
      </c>
      <c r="H9963" s="1">
        <v>43061</v>
      </c>
      <c r="I9963">
        <v>3740</v>
      </c>
      <c r="J9963" t="s">
        <v>7</v>
      </c>
      <c r="K9963" t="s">
        <v>14</v>
      </c>
      <c r="L9963">
        <v>22</v>
      </c>
    </row>
    <row r="9964" spans="1:12" x14ac:dyDescent="0.55000000000000004">
      <c r="A9964" s="24" t="str">
        <f t="shared" si="156"/>
        <v>10271</v>
      </c>
      <c r="B9964" s="24" t="s">
        <v>3254</v>
      </c>
      <c r="C9964" s="25">
        <v>43061</v>
      </c>
      <c r="D9964" s="24">
        <f>IFERROR(VLOOKUP(B9964,'2017_GT Roster'!$B$6:$H$21,7, FALSE), "NO MATCH!!!")</f>
        <v>1</v>
      </c>
      <c r="E9964" s="24">
        <f>IFERROR(VLOOKUP(GAME_JUMP_REPORT_CONSOLIDATED!C9964,GAME_INDEX!$A$7:$E$34,5,FALSE), "NO MATCH")</f>
        <v>1027</v>
      </c>
      <c r="F9964" s="24" t="str">
        <f>IFERROR(VLOOKUP(C9964,GAME_INDEX!$A$7:$E$34,4,FALSE), "NO MATCH!!!")</f>
        <v>Miami</v>
      </c>
      <c r="G9964" t="s">
        <v>9940</v>
      </c>
      <c r="H9964" s="1">
        <v>43061</v>
      </c>
      <c r="I9964">
        <v>3748</v>
      </c>
      <c r="J9964" t="s">
        <v>7</v>
      </c>
      <c r="K9964" t="s">
        <v>3254</v>
      </c>
      <c r="L9964">
        <v>8.4</v>
      </c>
    </row>
    <row r="9965" spans="1:12" x14ac:dyDescent="0.55000000000000004">
      <c r="A9965" s="24" t="str">
        <f t="shared" si="156"/>
        <v>10279</v>
      </c>
      <c r="B9965" s="24" t="s">
        <v>27</v>
      </c>
      <c r="C9965" s="25">
        <v>43061</v>
      </c>
      <c r="D9965" s="24">
        <f>IFERROR(VLOOKUP(B9965,'2017_GT Roster'!$B$6:$H$21,7, FALSE), "NO MATCH!!!")</f>
        <v>9</v>
      </c>
      <c r="E9965" s="24">
        <f>IFERROR(VLOOKUP(GAME_JUMP_REPORT_CONSOLIDATED!C9965,GAME_INDEX!$A$7:$E$34,5,FALSE), "NO MATCH")</f>
        <v>1027</v>
      </c>
      <c r="F9965" s="24" t="str">
        <f>IFERROR(VLOOKUP(C9965,GAME_INDEX!$A$7:$E$34,4,FALSE), "NO MATCH!!!")</f>
        <v>Miami</v>
      </c>
      <c r="G9965" t="s">
        <v>9941</v>
      </c>
      <c r="H9965" s="1">
        <v>43061</v>
      </c>
      <c r="I9965">
        <v>3766</v>
      </c>
      <c r="J9965" t="s">
        <v>7</v>
      </c>
      <c r="K9965" t="s">
        <v>27</v>
      </c>
      <c r="L9965">
        <v>12.2</v>
      </c>
    </row>
    <row r="9966" spans="1:12" x14ac:dyDescent="0.55000000000000004">
      <c r="A9966" s="24" t="str">
        <f t="shared" si="156"/>
        <v>10279</v>
      </c>
      <c r="B9966" s="24" t="s">
        <v>27</v>
      </c>
      <c r="C9966" s="25">
        <v>43061</v>
      </c>
      <c r="D9966" s="24">
        <f>IFERROR(VLOOKUP(B9966,'2017_GT Roster'!$B$6:$H$21,7, FALSE), "NO MATCH!!!")</f>
        <v>9</v>
      </c>
      <c r="E9966" s="24">
        <f>IFERROR(VLOOKUP(GAME_JUMP_REPORT_CONSOLIDATED!C9966,GAME_INDEX!$A$7:$E$34,5,FALSE), "NO MATCH")</f>
        <v>1027</v>
      </c>
      <c r="F9966" s="24" t="str">
        <f>IFERROR(VLOOKUP(C9966,GAME_INDEX!$A$7:$E$34,4,FALSE), "NO MATCH!!!")</f>
        <v>Miami</v>
      </c>
      <c r="G9966" t="s">
        <v>9942</v>
      </c>
      <c r="H9966" s="1">
        <v>43061</v>
      </c>
      <c r="I9966">
        <v>3770</v>
      </c>
      <c r="J9966" t="s">
        <v>7</v>
      </c>
      <c r="K9966" t="s">
        <v>27</v>
      </c>
      <c r="L9966">
        <v>14.1</v>
      </c>
    </row>
    <row r="9967" spans="1:12" x14ac:dyDescent="0.55000000000000004">
      <c r="A9967" s="24" t="str">
        <f t="shared" si="156"/>
        <v>102711</v>
      </c>
      <c r="B9967" s="24" t="s">
        <v>14</v>
      </c>
      <c r="C9967" s="25">
        <v>43061</v>
      </c>
      <c r="D9967" s="24">
        <f>IFERROR(VLOOKUP(B9967,'2017_GT Roster'!$B$6:$H$21,7, FALSE), "NO MATCH!!!")</f>
        <v>11</v>
      </c>
      <c r="E9967" s="24">
        <f>IFERROR(VLOOKUP(GAME_JUMP_REPORT_CONSOLIDATED!C9967,GAME_INDEX!$A$7:$E$34,5,FALSE), "NO MATCH")</f>
        <v>1027</v>
      </c>
      <c r="F9967" s="24" t="str">
        <f>IFERROR(VLOOKUP(C9967,GAME_INDEX!$A$7:$E$34,4,FALSE), "NO MATCH!!!")</f>
        <v>Miami</v>
      </c>
      <c r="G9967" t="s">
        <v>9943</v>
      </c>
      <c r="H9967" s="1">
        <v>43061</v>
      </c>
      <c r="I9967">
        <v>3879</v>
      </c>
      <c r="J9967" t="s">
        <v>7</v>
      </c>
      <c r="K9967" t="s">
        <v>14</v>
      </c>
      <c r="L9967">
        <v>20.3</v>
      </c>
    </row>
    <row r="9968" spans="1:12" x14ac:dyDescent="0.55000000000000004">
      <c r="A9968" s="24" t="str">
        <f t="shared" si="156"/>
        <v>10273</v>
      </c>
      <c r="B9968" s="24" t="s">
        <v>3344</v>
      </c>
      <c r="C9968" s="25">
        <v>43061</v>
      </c>
      <c r="D9968" s="24">
        <f>IFERROR(VLOOKUP(B9968,'2017_GT Roster'!$B$6:$H$21,7, FALSE), "NO MATCH!!!")</f>
        <v>3</v>
      </c>
      <c r="E9968" s="24">
        <f>IFERROR(VLOOKUP(GAME_JUMP_REPORT_CONSOLIDATED!C9968,GAME_INDEX!$A$7:$E$34,5,FALSE), "NO MATCH")</f>
        <v>1027</v>
      </c>
      <c r="F9968" s="24" t="str">
        <f>IFERROR(VLOOKUP(C9968,GAME_INDEX!$A$7:$E$34,4,FALSE), "NO MATCH!!!")</f>
        <v>Miami</v>
      </c>
      <c r="G9968" t="s">
        <v>9944</v>
      </c>
      <c r="H9968" s="1">
        <v>43061</v>
      </c>
      <c r="I9968">
        <v>3880</v>
      </c>
      <c r="J9968" t="s">
        <v>7</v>
      </c>
      <c r="K9968" t="s">
        <v>3344</v>
      </c>
      <c r="L9968">
        <v>10.7</v>
      </c>
    </row>
    <row r="9969" spans="1:12" x14ac:dyDescent="0.55000000000000004">
      <c r="A9969" s="24" t="str">
        <f t="shared" si="156"/>
        <v>102711</v>
      </c>
      <c r="B9969" s="24" t="s">
        <v>14</v>
      </c>
      <c r="C9969" s="25">
        <v>43061</v>
      </c>
      <c r="D9969" s="24">
        <f>IFERROR(VLOOKUP(B9969,'2017_GT Roster'!$B$6:$H$21,7, FALSE), "NO MATCH!!!")</f>
        <v>11</v>
      </c>
      <c r="E9969" s="24">
        <f>IFERROR(VLOOKUP(GAME_JUMP_REPORT_CONSOLIDATED!C9969,GAME_INDEX!$A$7:$E$34,5,FALSE), "NO MATCH")</f>
        <v>1027</v>
      </c>
      <c r="F9969" s="24" t="str">
        <f>IFERROR(VLOOKUP(C9969,GAME_INDEX!$A$7:$E$34,4,FALSE), "NO MATCH!!!")</f>
        <v>Miami</v>
      </c>
      <c r="G9969" t="s">
        <v>9945</v>
      </c>
      <c r="H9969" s="1">
        <v>43061</v>
      </c>
      <c r="I9969">
        <v>3882</v>
      </c>
      <c r="J9969" t="s">
        <v>7</v>
      </c>
      <c r="K9969" t="s">
        <v>14</v>
      </c>
      <c r="L9969">
        <v>8.6999999999999993</v>
      </c>
    </row>
    <row r="9970" spans="1:12" x14ac:dyDescent="0.55000000000000004">
      <c r="A9970" s="24" t="str">
        <f t="shared" si="156"/>
        <v>102711</v>
      </c>
      <c r="B9970" s="24" t="s">
        <v>14</v>
      </c>
      <c r="C9970" s="25">
        <v>43061</v>
      </c>
      <c r="D9970" s="24">
        <f>IFERROR(VLOOKUP(B9970,'2017_GT Roster'!$B$6:$H$21,7, FALSE), "NO MATCH!!!")</f>
        <v>11</v>
      </c>
      <c r="E9970" s="24">
        <f>IFERROR(VLOOKUP(GAME_JUMP_REPORT_CONSOLIDATED!C9970,GAME_INDEX!$A$7:$E$34,5,FALSE), "NO MATCH")</f>
        <v>1027</v>
      </c>
      <c r="F9970" s="24" t="str">
        <f>IFERROR(VLOOKUP(C9970,GAME_INDEX!$A$7:$E$34,4,FALSE), "NO MATCH!!!")</f>
        <v>Miami</v>
      </c>
      <c r="G9970" t="s">
        <v>9946</v>
      </c>
      <c r="H9970" s="1">
        <v>43061</v>
      </c>
      <c r="I9970">
        <v>3885</v>
      </c>
      <c r="J9970" t="s">
        <v>7</v>
      </c>
      <c r="K9970" t="s">
        <v>14</v>
      </c>
      <c r="L9970">
        <v>20</v>
      </c>
    </row>
    <row r="9971" spans="1:12" x14ac:dyDescent="0.55000000000000004">
      <c r="A9971" s="24" t="str">
        <f t="shared" si="156"/>
        <v>10279</v>
      </c>
      <c r="B9971" s="24" t="s">
        <v>27</v>
      </c>
      <c r="C9971" s="25">
        <v>43061</v>
      </c>
      <c r="D9971" s="24">
        <f>IFERROR(VLOOKUP(B9971,'2017_GT Roster'!$B$6:$H$21,7, FALSE), "NO MATCH!!!")</f>
        <v>9</v>
      </c>
      <c r="E9971" s="24">
        <f>IFERROR(VLOOKUP(GAME_JUMP_REPORT_CONSOLIDATED!C9971,GAME_INDEX!$A$7:$E$34,5,FALSE), "NO MATCH")</f>
        <v>1027</v>
      </c>
      <c r="F9971" s="24" t="str">
        <f>IFERROR(VLOOKUP(C9971,GAME_INDEX!$A$7:$E$34,4,FALSE), "NO MATCH!!!")</f>
        <v>Miami</v>
      </c>
      <c r="G9971" t="s">
        <v>9947</v>
      </c>
      <c r="H9971" s="1">
        <v>43061</v>
      </c>
      <c r="I9971">
        <v>3931</v>
      </c>
      <c r="J9971" t="s">
        <v>7</v>
      </c>
      <c r="K9971" t="s">
        <v>27</v>
      </c>
      <c r="L9971">
        <v>15.5</v>
      </c>
    </row>
    <row r="9972" spans="1:12" x14ac:dyDescent="0.55000000000000004">
      <c r="A9972" s="24" t="str">
        <f t="shared" si="156"/>
        <v>102733</v>
      </c>
      <c r="B9972" s="24" t="s">
        <v>32</v>
      </c>
      <c r="C9972" s="25">
        <v>43061</v>
      </c>
      <c r="D9972" s="24">
        <f>IFERROR(VLOOKUP(B9972,'2017_GT Roster'!$B$6:$H$21,7, FALSE), "NO MATCH!!!")</f>
        <v>33</v>
      </c>
      <c r="E9972" s="24">
        <f>IFERROR(VLOOKUP(GAME_JUMP_REPORT_CONSOLIDATED!C9972,GAME_INDEX!$A$7:$E$34,5,FALSE), "NO MATCH")</f>
        <v>1027</v>
      </c>
      <c r="F9972" s="24" t="str">
        <f>IFERROR(VLOOKUP(C9972,GAME_INDEX!$A$7:$E$34,4,FALSE), "NO MATCH!!!")</f>
        <v>Miami</v>
      </c>
      <c r="G9972" t="s">
        <v>9948</v>
      </c>
      <c r="H9972" s="1">
        <v>43061</v>
      </c>
      <c r="I9972">
        <v>3936</v>
      </c>
      <c r="J9972" t="s">
        <v>7</v>
      </c>
      <c r="K9972" t="s">
        <v>32</v>
      </c>
      <c r="L9972">
        <v>10.7</v>
      </c>
    </row>
    <row r="9973" spans="1:12" x14ac:dyDescent="0.55000000000000004">
      <c r="A9973" s="24" t="str">
        <f t="shared" si="156"/>
        <v>10279</v>
      </c>
      <c r="B9973" s="24" t="s">
        <v>27</v>
      </c>
      <c r="C9973" s="25">
        <v>43061</v>
      </c>
      <c r="D9973" s="24">
        <f>IFERROR(VLOOKUP(B9973,'2017_GT Roster'!$B$6:$H$21,7, FALSE), "NO MATCH!!!")</f>
        <v>9</v>
      </c>
      <c r="E9973" s="24">
        <f>IFERROR(VLOOKUP(GAME_JUMP_REPORT_CONSOLIDATED!C9973,GAME_INDEX!$A$7:$E$34,5,FALSE), "NO MATCH")</f>
        <v>1027</v>
      </c>
      <c r="F9973" s="24" t="str">
        <f>IFERROR(VLOOKUP(C9973,GAME_INDEX!$A$7:$E$34,4,FALSE), "NO MATCH!!!")</f>
        <v>Miami</v>
      </c>
      <c r="G9973" t="s">
        <v>9949</v>
      </c>
      <c r="H9973" s="1">
        <v>43061</v>
      </c>
      <c r="I9973">
        <v>3989</v>
      </c>
      <c r="J9973" t="s">
        <v>7</v>
      </c>
      <c r="K9973" t="s">
        <v>27</v>
      </c>
      <c r="L9973">
        <v>15.3</v>
      </c>
    </row>
    <row r="9974" spans="1:12" x14ac:dyDescent="0.55000000000000004">
      <c r="A9974" s="24" t="str">
        <f t="shared" si="156"/>
        <v>10279</v>
      </c>
      <c r="B9974" s="24" t="s">
        <v>27</v>
      </c>
      <c r="C9974" s="25">
        <v>43061</v>
      </c>
      <c r="D9974" s="24">
        <f>IFERROR(VLOOKUP(B9974,'2017_GT Roster'!$B$6:$H$21,7, FALSE), "NO MATCH!!!")</f>
        <v>9</v>
      </c>
      <c r="E9974" s="24">
        <f>IFERROR(VLOOKUP(GAME_JUMP_REPORT_CONSOLIDATED!C9974,GAME_INDEX!$A$7:$E$34,5,FALSE), "NO MATCH")</f>
        <v>1027</v>
      </c>
      <c r="F9974" s="24" t="str">
        <f>IFERROR(VLOOKUP(C9974,GAME_INDEX!$A$7:$E$34,4,FALSE), "NO MATCH!!!")</f>
        <v>Miami</v>
      </c>
      <c r="G9974" t="s">
        <v>9950</v>
      </c>
      <c r="H9974" s="1">
        <v>43061</v>
      </c>
      <c r="I9974">
        <v>4053</v>
      </c>
      <c r="J9974" t="s">
        <v>7</v>
      </c>
      <c r="K9974" t="s">
        <v>27</v>
      </c>
      <c r="L9974">
        <v>12.2</v>
      </c>
    </row>
    <row r="9975" spans="1:12" x14ac:dyDescent="0.55000000000000004">
      <c r="A9975" s="24" t="str">
        <f t="shared" si="156"/>
        <v>10279</v>
      </c>
      <c r="B9975" s="24" t="s">
        <v>27</v>
      </c>
      <c r="C9975" s="25">
        <v>43061</v>
      </c>
      <c r="D9975" s="24">
        <f>IFERROR(VLOOKUP(B9975,'2017_GT Roster'!$B$6:$H$21,7, FALSE), "NO MATCH!!!")</f>
        <v>9</v>
      </c>
      <c r="E9975" s="24">
        <f>IFERROR(VLOOKUP(GAME_JUMP_REPORT_CONSOLIDATED!C9975,GAME_INDEX!$A$7:$E$34,5,FALSE), "NO MATCH")</f>
        <v>1027</v>
      </c>
      <c r="F9975" s="24" t="str">
        <f>IFERROR(VLOOKUP(C9975,GAME_INDEX!$A$7:$E$34,4,FALSE), "NO MATCH!!!")</f>
        <v>Miami</v>
      </c>
      <c r="G9975" t="s">
        <v>9951</v>
      </c>
      <c r="H9975" s="1">
        <v>43061</v>
      </c>
      <c r="I9975">
        <v>4059</v>
      </c>
      <c r="J9975" t="s">
        <v>7</v>
      </c>
      <c r="K9975" t="s">
        <v>27</v>
      </c>
      <c r="L9975">
        <v>11.4</v>
      </c>
    </row>
    <row r="9976" spans="1:12" x14ac:dyDescent="0.55000000000000004">
      <c r="A9976" s="24" t="str">
        <f t="shared" si="156"/>
        <v>10274</v>
      </c>
      <c r="B9976" s="24" t="s">
        <v>3262</v>
      </c>
      <c r="C9976" s="25">
        <v>43061</v>
      </c>
      <c r="D9976" s="24">
        <f>IFERROR(VLOOKUP(B9976,'2017_GT Roster'!$B$6:$H$21,7, FALSE), "NO MATCH!!!")</f>
        <v>4</v>
      </c>
      <c r="E9976" s="24">
        <f>IFERROR(VLOOKUP(GAME_JUMP_REPORT_CONSOLIDATED!C9976,GAME_INDEX!$A$7:$E$34,5,FALSE), "NO MATCH")</f>
        <v>1027</v>
      </c>
      <c r="F9976" s="24" t="str">
        <f>IFERROR(VLOOKUP(C9976,GAME_INDEX!$A$7:$E$34,4,FALSE), "NO MATCH!!!")</f>
        <v>Miami</v>
      </c>
      <c r="G9976" t="s">
        <v>9952</v>
      </c>
      <c r="H9976" s="1">
        <v>43061</v>
      </c>
      <c r="I9976">
        <v>4068</v>
      </c>
      <c r="J9976" t="s">
        <v>7</v>
      </c>
      <c r="K9976" t="s">
        <v>3262</v>
      </c>
      <c r="L9976">
        <v>15.8</v>
      </c>
    </row>
    <row r="9977" spans="1:12" x14ac:dyDescent="0.55000000000000004">
      <c r="A9977" s="24" t="str">
        <f t="shared" si="156"/>
        <v>102711</v>
      </c>
      <c r="B9977" s="24" t="s">
        <v>14</v>
      </c>
      <c r="C9977" s="25">
        <v>43061</v>
      </c>
      <c r="D9977" s="24">
        <f>IFERROR(VLOOKUP(B9977,'2017_GT Roster'!$B$6:$H$21,7, FALSE), "NO MATCH!!!")</f>
        <v>11</v>
      </c>
      <c r="E9977" s="24">
        <f>IFERROR(VLOOKUP(GAME_JUMP_REPORT_CONSOLIDATED!C9977,GAME_INDEX!$A$7:$E$34,5,FALSE), "NO MATCH")</f>
        <v>1027</v>
      </c>
      <c r="F9977" s="24" t="str">
        <f>IFERROR(VLOOKUP(C9977,GAME_INDEX!$A$7:$E$34,4,FALSE), "NO MATCH!!!")</f>
        <v>Miami</v>
      </c>
      <c r="G9977" t="s">
        <v>9953</v>
      </c>
      <c r="H9977" s="1">
        <v>43061</v>
      </c>
      <c r="I9977">
        <v>4071</v>
      </c>
      <c r="J9977" t="s">
        <v>7</v>
      </c>
      <c r="K9977" t="s">
        <v>14</v>
      </c>
      <c r="L9977">
        <v>22.3</v>
      </c>
    </row>
    <row r="9978" spans="1:12" x14ac:dyDescent="0.55000000000000004">
      <c r="A9978" s="24" t="str">
        <f t="shared" si="156"/>
        <v>10274</v>
      </c>
      <c r="B9978" s="24" t="s">
        <v>3262</v>
      </c>
      <c r="C9978" s="25">
        <v>43061</v>
      </c>
      <c r="D9978" s="24">
        <f>IFERROR(VLOOKUP(B9978,'2017_GT Roster'!$B$6:$H$21,7, FALSE), "NO MATCH!!!")</f>
        <v>4</v>
      </c>
      <c r="E9978" s="24">
        <f>IFERROR(VLOOKUP(GAME_JUMP_REPORT_CONSOLIDATED!C9978,GAME_INDEX!$A$7:$E$34,5,FALSE), "NO MATCH")</f>
        <v>1027</v>
      </c>
      <c r="F9978" s="24" t="str">
        <f>IFERROR(VLOOKUP(C9978,GAME_INDEX!$A$7:$E$34,4,FALSE), "NO MATCH!!!")</f>
        <v>Miami</v>
      </c>
      <c r="G9978" t="s">
        <v>9954</v>
      </c>
      <c r="H9978" s="1">
        <v>43061</v>
      </c>
      <c r="I9978">
        <v>4091</v>
      </c>
      <c r="J9978" t="s">
        <v>7</v>
      </c>
      <c r="K9978" t="s">
        <v>3262</v>
      </c>
      <c r="L9978">
        <v>17.2</v>
      </c>
    </row>
    <row r="9979" spans="1:12" x14ac:dyDescent="0.55000000000000004">
      <c r="A9979" s="24" t="str">
        <f t="shared" si="156"/>
        <v>10279</v>
      </c>
      <c r="B9979" s="24" t="s">
        <v>27</v>
      </c>
      <c r="C9979" s="25">
        <v>43061</v>
      </c>
      <c r="D9979" s="24">
        <f>IFERROR(VLOOKUP(B9979,'2017_GT Roster'!$B$6:$H$21,7, FALSE), "NO MATCH!!!")</f>
        <v>9</v>
      </c>
      <c r="E9979" s="24">
        <f>IFERROR(VLOOKUP(GAME_JUMP_REPORT_CONSOLIDATED!C9979,GAME_INDEX!$A$7:$E$34,5,FALSE), "NO MATCH")</f>
        <v>1027</v>
      </c>
      <c r="F9979" s="24" t="str">
        <f>IFERROR(VLOOKUP(C9979,GAME_INDEX!$A$7:$E$34,4,FALSE), "NO MATCH!!!")</f>
        <v>Miami</v>
      </c>
      <c r="G9979" t="s">
        <v>9955</v>
      </c>
      <c r="H9979" s="1">
        <v>43061</v>
      </c>
      <c r="I9979">
        <v>4104</v>
      </c>
      <c r="J9979" t="s">
        <v>7</v>
      </c>
      <c r="K9979" t="s">
        <v>27</v>
      </c>
      <c r="L9979">
        <v>11.1</v>
      </c>
    </row>
    <row r="9980" spans="1:12" x14ac:dyDescent="0.55000000000000004">
      <c r="A9980" s="24" t="str">
        <f t="shared" si="156"/>
        <v>10273</v>
      </c>
      <c r="B9980" s="24" t="s">
        <v>3344</v>
      </c>
      <c r="C9980" s="25">
        <v>43061</v>
      </c>
      <c r="D9980" s="24">
        <f>IFERROR(VLOOKUP(B9980,'2017_GT Roster'!$B$6:$H$21,7, FALSE), "NO MATCH!!!")</f>
        <v>3</v>
      </c>
      <c r="E9980" s="24">
        <f>IFERROR(VLOOKUP(GAME_JUMP_REPORT_CONSOLIDATED!C9980,GAME_INDEX!$A$7:$E$34,5,FALSE), "NO MATCH")</f>
        <v>1027</v>
      </c>
      <c r="F9980" s="24" t="str">
        <f>IFERROR(VLOOKUP(C9980,GAME_INDEX!$A$7:$E$34,4,FALSE), "NO MATCH!!!")</f>
        <v>Miami</v>
      </c>
      <c r="G9980" t="s">
        <v>9956</v>
      </c>
      <c r="H9980" s="1">
        <v>43061</v>
      </c>
      <c r="I9980">
        <v>4157</v>
      </c>
      <c r="J9980" t="s">
        <v>7</v>
      </c>
      <c r="K9980" t="s">
        <v>3344</v>
      </c>
      <c r="L9980">
        <v>16.399999999999999</v>
      </c>
    </row>
    <row r="9981" spans="1:12" x14ac:dyDescent="0.55000000000000004">
      <c r="A9981" s="24" t="str">
        <f t="shared" si="156"/>
        <v>10274</v>
      </c>
      <c r="B9981" s="24" t="s">
        <v>3262</v>
      </c>
      <c r="C9981" s="25">
        <v>43061</v>
      </c>
      <c r="D9981" s="24">
        <f>IFERROR(VLOOKUP(B9981,'2017_GT Roster'!$B$6:$H$21,7, FALSE), "NO MATCH!!!")</f>
        <v>4</v>
      </c>
      <c r="E9981" s="24">
        <f>IFERROR(VLOOKUP(GAME_JUMP_REPORT_CONSOLIDATED!C9981,GAME_INDEX!$A$7:$E$34,5,FALSE), "NO MATCH")</f>
        <v>1027</v>
      </c>
      <c r="F9981" s="24" t="str">
        <f>IFERROR(VLOOKUP(C9981,GAME_INDEX!$A$7:$E$34,4,FALSE), "NO MATCH!!!")</f>
        <v>Miami</v>
      </c>
      <c r="G9981" t="s">
        <v>9957</v>
      </c>
      <c r="H9981" s="1">
        <v>43061</v>
      </c>
      <c r="I9981">
        <v>4159</v>
      </c>
      <c r="J9981" t="s">
        <v>7</v>
      </c>
      <c r="K9981" t="s">
        <v>3262</v>
      </c>
      <c r="L9981">
        <v>14.8</v>
      </c>
    </row>
    <row r="9982" spans="1:12" x14ac:dyDescent="0.55000000000000004">
      <c r="A9982" s="24" t="str">
        <f t="shared" si="156"/>
        <v>102711</v>
      </c>
      <c r="B9982" s="24" t="s">
        <v>14</v>
      </c>
      <c r="C9982" s="25">
        <v>43061</v>
      </c>
      <c r="D9982" s="24">
        <f>IFERROR(VLOOKUP(B9982,'2017_GT Roster'!$B$6:$H$21,7, FALSE), "NO MATCH!!!")</f>
        <v>11</v>
      </c>
      <c r="E9982" s="24">
        <f>IFERROR(VLOOKUP(GAME_JUMP_REPORT_CONSOLIDATED!C9982,GAME_INDEX!$A$7:$E$34,5,FALSE), "NO MATCH")</f>
        <v>1027</v>
      </c>
      <c r="F9982" s="24" t="str">
        <f>IFERROR(VLOOKUP(C9982,GAME_INDEX!$A$7:$E$34,4,FALSE), "NO MATCH!!!")</f>
        <v>Miami</v>
      </c>
      <c r="G9982" t="s">
        <v>9958</v>
      </c>
      <c r="H9982" s="1">
        <v>43061</v>
      </c>
      <c r="I9982">
        <v>4165</v>
      </c>
      <c r="J9982" t="s">
        <v>7</v>
      </c>
      <c r="K9982" t="s">
        <v>14</v>
      </c>
      <c r="L9982">
        <v>19.100000000000001</v>
      </c>
    </row>
    <row r="9983" spans="1:12" x14ac:dyDescent="0.55000000000000004">
      <c r="A9983" s="24" t="str">
        <f t="shared" si="156"/>
        <v>10273</v>
      </c>
      <c r="B9983" s="24" t="s">
        <v>3344</v>
      </c>
      <c r="C9983" s="25">
        <v>43061</v>
      </c>
      <c r="D9983" s="24">
        <f>IFERROR(VLOOKUP(B9983,'2017_GT Roster'!$B$6:$H$21,7, FALSE), "NO MATCH!!!")</f>
        <v>3</v>
      </c>
      <c r="E9983" s="24">
        <f>IFERROR(VLOOKUP(GAME_JUMP_REPORT_CONSOLIDATED!C9983,GAME_INDEX!$A$7:$E$34,5,FALSE), "NO MATCH")</f>
        <v>1027</v>
      </c>
      <c r="F9983" s="24" t="str">
        <f>IFERROR(VLOOKUP(C9983,GAME_INDEX!$A$7:$E$34,4,FALSE), "NO MATCH!!!")</f>
        <v>Miami</v>
      </c>
      <c r="G9983" t="s">
        <v>9959</v>
      </c>
      <c r="H9983" s="1">
        <v>43061</v>
      </c>
      <c r="I9983">
        <v>4166</v>
      </c>
      <c r="J9983" t="s">
        <v>7</v>
      </c>
      <c r="K9983" t="s">
        <v>3344</v>
      </c>
      <c r="L9983">
        <v>18.2</v>
      </c>
    </row>
    <row r="9984" spans="1:12" x14ac:dyDescent="0.55000000000000004">
      <c r="A9984" s="24" t="str">
        <f t="shared" si="156"/>
        <v>102711</v>
      </c>
      <c r="B9984" s="24" t="s">
        <v>14</v>
      </c>
      <c r="C9984" s="25">
        <v>43061</v>
      </c>
      <c r="D9984" s="24">
        <f>IFERROR(VLOOKUP(B9984,'2017_GT Roster'!$B$6:$H$21,7, FALSE), "NO MATCH!!!")</f>
        <v>11</v>
      </c>
      <c r="E9984" s="24">
        <f>IFERROR(VLOOKUP(GAME_JUMP_REPORT_CONSOLIDATED!C9984,GAME_INDEX!$A$7:$E$34,5,FALSE), "NO MATCH")</f>
        <v>1027</v>
      </c>
      <c r="F9984" s="24" t="str">
        <f>IFERROR(VLOOKUP(C9984,GAME_INDEX!$A$7:$E$34,4,FALSE), "NO MATCH!!!")</f>
        <v>Miami</v>
      </c>
      <c r="G9984" t="s">
        <v>9960</v>
      </c>
      <c r="H9984" s="1">
        <v>43061</v>
      </c>
      <c r="I9984">
        <v>4168</v>
      </c>
      <c r="J9984" t="s">
        <v>7</v>
      </c>
      <c r="K9984" t="s">
        <v>14</v>
      </c>
      <c r="L9984">
        <v>18.600000000000001</v>
      </c>
    </row>
    <row r="9985" spans="1:12" x14ac:dyDescent="0.55000000000000004">
      <c r="A9985" s="24" t="str">
        <f t="shared" si="156"/>
        <v>10274</v>
      </c>
      <c r="B9985" s="24" t="s">
        <v>3262</v>
      </c>
      <c r="C9985" s="25">
        <v>43061</v>
      </c>
      <c r="D9985" s="24">
        <f>IFERROR(VLOOKUP(B9985,'2017_GT Roster'!$B$6:$H$21,7, FALSE), "NO MATCH!!!")</f>
        <v>4</v>
      </c>
      <c r="E9985" s="24">
        <f>IFERROR(VLOOKUP(GAME_JUMP_REPORT_CONSOLIDATED!C9985,GAME_INDEX!$A$7:$E$34,5,FALSE), "NO MATCH")</f>
        <v>1027</v>
      </c>
      <c r="F9985" s="24" t="str">
        <f>IFERROR(VLOOKUP(C9985,GAME_INDEX!$A$7:$E$34,4,FALSE), "NO MATCH!!!")</f>
        <v>Miami</v>
      </c>
      <c r="G9985" t="s">
        <v>9961</v>
      </c>
      <c r="H9985" s="1">
        <v>43061</v>
      </c>
      <c r="I9985">
        <v>4168</v>
      </c>
      <c r="J9985" t="s">
        <v>7</v>
      </c>
      <c r="K9985" t="s">
        <v>3262</v>
      </c>
      <c r="L9985">
        <v>21.7</v>
      </c>
    </row>
    <row r="9986" spans="1:12" x14ac:dyDescent="0.55000000000000004">
      <c r="A9986" s="24" t="str">
        <f t="shared" si="156"/>
        <v>102711</v>
      </c>
      <c r="B9986" s="24" t="s">
        <v>14</v>
      </c>
      <c r="C9986" s="25">
        <v>43061</v>
      </c>
      <c r="D9986" s="24">
        <f>IFERROR(VLOOKUP(B9986,'2017_GT Roster'!$B$6:$H$21,7, FALSE), "NO MATCH!!!")</f>
        <v>11</v>
      </c>
      <c r="E9986" s="24">
        <f>IFERROR(VLOOKUP(GAME_JUMP_REPORT_CONSOLIDATED!C9986,GAME_INDEX!$A$7:$E$34,5,FALSE), "NO MATCH")</f>
        <v>1027</v>
      </c>
      <c r="F9986" s="24" t="str">
        <f>IFERROR(VLOOKUP(C9986,GAME_INDEX!$A$7:$E$34,4,FALSE), "NO MATCH!!!")</f>
        <v>Miami</v>
      </c>
      <c r="G9986" t="s">
        <v>9962</v>
      </c>
      <c r="H9986" s="1">
        <v>43061</v>
      </c>
      <c r="I9986">
        <v>4192</v>
      </c>
      <c r="J9986" t="s">
        <v>7</v>
      </c>
      <c r="K9986" t="s">
        <v>14</v>
      </c>
      <c r="L9986">
        <v>18.8</v>
      </c>
    </row>
    <row r="9987" spans="1:12" x14ac:dyDescent="0.55000000000000004">
      <c r="A9987" s="24" t="str">
        <f t="shared" si="156"/>
        <v>10273</v>
      </c>
      <c r="B9987" s="24" t="s">
        <v>3344</v>
      </c>
      <c r="C9987" s="25">
        <v>43061</v>
      </c>
      <c r="D9987" s="24">
        <f>IFERROR(VLOOKUP(B9987,'2017_GT Roster'!$B$6:$H$21,7, FALSE), "NO MATCH!!!")</f>
        <v>3</v>
      </c>
      <c r="E9987" s="24">
        <f>IFERROR(VLOOKUP(GAME_JUMP_REPORT_CONSOLIDATED!C9987,GAME_INDEX!$A$7:$E$34,5,FALSE), "NO MATCH")</f>
        <v>1027</v>
      </c>
      <c r="F9987" s="24" t="str">
        <f>IFERROR(VLOOKUP(C9987,GAME_INDEX!$A$7:$E$34,4,FALSE), "NO MATCH!!!")</f>
        <v>Miami</v>
      </c>
      <c r="G9987" t="s">
        <v>9963</v>
      </c>
      <c r="H9987" s="1">
        <v>43061</v>
      </c>
      <c r="I9987">
        <v>4204</v>
      </c>
      <c r="J9987" t="s">
        <v>7</v>
      </c>
      <c r="K9987" t="s">
        <v>3344</v>
      </c>
      <c r="L9987">
        <v>21.4</v>
      </c>
    </row>
    <row r="9988" spans="1:12" x14ac:dyDescent="0.55000000000000004">
      <c r="A9988" s="24" t="str">
        <f t="shared" si="156"/>
        <v>10274</v>
      </c>
      <c r="B9988" s="24" t="s">
        <v>3262</v>
      </c>
      <c r="C9988" s="25">
        <v>43061</v>
      </c>
      <c r="D9988" s="24">
        <f>IFERROR(VLOOKUP(B9988,'2017_GT Roster'!$B$6:$H$21,7, FALSE), "NO MATCH!!!")</f>
        <v>4</v>
      </c>
      <c r="E9988" s="24">
        <f>IFERROR(VLOOKUP(GAME_JUMP_REPORT_CONSOLIDATED!C9988,GAME_INDEX!$A$7:$E$34,5,FALSE), "NO MATCH")</f>
        <v>1027</v>
      </c>
      <c r="F9988" s="24" t="str">
        <f>IFERROR(VLOOKUP(C9988,GAME_INDEX!$A$7:$E$34,4,FALSE), "NO MATCH!!!")</f>
        <v>Miami</v>
      </c>
      <c r="G9988" t="s">
        <v>9964</v>
      </c>
      <c r="H9988" s="1">
        <v>43061</v>
      </c>
      <c r="I9988">
        <v>4206</v>
      </c>
      <c r="J9988" t="s">
        <v>7</v>
      </c>
      <c r="K9988" t="s">
        <v>3262</v>
      </c>
      <c r="L9988">
        <v>23.4</v>
      </c>
    </row>
    <row r="9989" spans="1:12" x14ac:dyDescent="0.55000000000000004">
      <c r="A9989" s="24" t="str">
        <f t="shared" si="156"/>
        <v>10273</v>
      </c>
      <c r="B9989" s="24" t="s">
        <v>3344</v>
      </c>
      <c r="C9989" s="25">
        <v>43061</v>
      </c>
      <c r="D9989" s="24">
        <f>IFERROR(VLOOKUP(B9989,'2017_GT Roster'!$B$6:$H$21,7, FALSE), "NO MATCH!!!")</f>
        <v>3</v>
      </c>
      <c r="E9989" s="24">
        <f>IFERROR(VLOOKUP(GAME_JUMP_REPORT_CONSOLIDATED!C9989,GAME_INDEX!$A$7:$E$34,5,FALSE), "NO MATCH")</f>
        <v>1027</v>
      </c>
      <c r="F9989" s="24" t="str">
        <f>IFERROR(VLOOKUP(C9989,GAME_INDEX!$A$7:$E$34,4,FALSE), "NO MATCH!!!")</f>
        <v>Miami</v>
      </c>
      <c r="G9989" t="s">
        <v>9965</v>
      </c>
      <c r="H9989" s="1">
        <v>43061</v>
      </c>
      <c r="I9989">
        <v>4209</v>
      </c>
      <c r="J9989" t="s">
        <v>7</v>
      </c>
      <c r="K9989" t="s">
        <v>3344</v>
      </c>
      <c r="L9989">
        <v>17.5</v>
      </c>
    </row>
    <row r="9990" spans="1:12" x14ac:dyDescent="0.55000000000000004">
      <c r="A9990" s="24" t="str">
        <f t="shared" si="156"/>
        <v>102711</v>
      </c>
      <c r="B9990" s="24" t="s">
        <v>14</v>
      </c>
      <c r="C9990" s="25">
        <v>43061</v>
      </c>
      <c r="D9990" s="24">
        <f>IFERROR(VLOOKUP(B9990,'2017_GT Roster'!$B$6:$H$21,7, FALSE), "NO MATCH!!!")</f>
        <v>11</v>
      </c>
      <c r="E9990" s="24">
        <f>IFERROR(VLOOKUP(GAME_JUMP_REPORT_CONSOLIDATED!C9990,GAME_INDEX!$A$7:$E$34,5,FALSE), "NO MATCH")</f>
        <v>1027</v>
      </c>
      <c r="F9990" s="24" t="str">
        <f>IFERROR(VLOOKUP(C9990,GAME_INDEX!$A$7:$E$34,4,FALSE), "NO MATCH!!!")</f>
        <v>Miami</v>
      </c>
      <c r="G9990" t="s">
        <v>9966</v>
      </c>
      <c r="H9990" s="1">
        <v>43061</v>
      </c>
      <c r="I9990">
        <v>4210</v>
      </c>
      <c r="J9990" t="s">
        <v>7</v>
      </c>
      <c r="K9990" t="s">
        <v>14</v>
      </c>
      <c r="L9990">
        <v>22.4</v>
      </c>
    </row>
    <row r="9991" spans="1:12" x14ac:dyDescent="0.55000000000000004">
      <c r="A9991" s="24" t="str">
        <f t="shared" si="156"/>
        <v>10274</v>
      </c>
      <c r="B9991" s="24" t="s">
        <v>3262</v>
      </c>
      <c r="C9991" s="25">
        <v>43061</v>
      </c>
      <c r="D9991" s="24">
        <f>IFERROR(VLOOKUP(B9991,'2017_GT Roster'!$B$6:$H$21,7, FALSE), "NO MATCH!!!")</f>
        <v>4</v>
      </c>
      <c r="E9991" s="24">
        <f>IFERROR(VLOOKUP(GAME_JUMP_REPORT_CONSOLIDATED!C9991,GAME_INDEX!$A$7:$E$34,5,FALSE), "NO MATCH")</f>
        <v>1027</v>
      </c>
      <c r="F9991" s="24" t="str">
        <f>IFERROR(VLOOKUP(C9991,GAME_INDEX!$A$7:$E$34,4,FALSE), "NO MATCH!!!")</f>
        <v>Miami</v>
      </c>
      <c r="G9991" t="s">
        <v>9967</v>
      </c>
      <c r="H9991" s="1">
        <v>43061</v>
      </c>
      <c r="I9991">
        <v>4211</v>
      </c>
      <c r="J9991" t="s">
        <v>7</v>
      </c>
      <c r="K9991" t="s">
        <v>3262</v>
      </c>
      <c r="L9991">
        <v>20.399999999999999</v>
      </c>
    </row>
    <row r="9992" spans="1:12" x14ac:dyDescent="0.55000000000000004">
      <c r="A9992" s="24" t="str">
        <f t="shared" si="156"/>
        <v>10274</v>
      </c>
      <c r="B9992" s="24" t="s">
        <v>3262</v>
      </c>
      <c r="C9992" s="25">
        <v>43061</v>
      </c>
      <c r="D9992" s="24">
        <f>IFERROR(VLOOKUP(B9992,'2017_GT Roster'!$B$6:$H$21,7, FALSE), "NO MATCH!!!")</f>
        <v>4</v>
      </c>
      <c r="E9992" s="24">
        <f>IFERROR(VLOOKUP(GAME_JUMP_REPORT_CONSOLIDATED!C9992,GAME_INDEX!$A$7:$E$34,5,FALSE), "NO MATCH")</f>
        <v>1027</v>
      </c>
      <c r="F9992" s="24" t="str">
        <f>IFERROR(VLOOKUP(C9992,GAME_INDEX!$A$7:$E$34,4,FALSE), "NO MATCH!!!")</f>
        <v>Miami</v>
      </c>
      <c r="G9992" t="s">
        <v>9968</v>
      </c>
      <c r="H9992" s="1">
        <v>43061</v>
      </c>
      <c r="I9992">
        <v>4212</v>
      </c>
      <c r="J9992" t="s">
        <v>7</v>
      </c>
      <c r="K9992" t="s">
        <v>3262</v>
      </c>
      <c r="L9992">
        <v>5.0999999999999996</v>
      </c>
    </row>
    <row r="9993" spans="1:12" x14ac:dyDescent="0.55000000000000004">
      <c r="A9993" s="24" t="str">
        <f t="shared" si="156"/>
        <v>102733</v>
      </c>
      <c r="B9993" s="24" t="s">
        <v>32</v>
      </c>
      <c r="C9993" s="25">
        <v>43061</v>
      </c>
      <c r="D9993" s="24">
        <f>IFERROR(VLOOKUP(B9993,'2017_GT Roster'!$B$6:$H$21,7, FALSE), "NO MATCH!!!")</f>
        <v>33</v>
      </c>
      <c r="E9993" s="24">
        <f>IFERROR(VLOOKUP(GAME_JUMP_REPORT_CONSOLIDATED!C9993,GAME_INDEX!$A$7:$E$34,5,FALSE), "NO MATCH")</f>
        <v>1027</v>
      </c>
      <c r="F9993" s="24" t="str">
        <f>IFERROR(VLOOKUP(C9993,GAME_INDEX!$A$7:$E$34,4,FALSE), "NO MATCH!!!")</f>
        <v>Miami</v>
      </c>
      <c r="G9993" t="s">
        <v>9969</v>
      </c>
      <c r="H9993" s="1">
        <v>43061</v>
      </c>
      <c r="I9993">
        <v>4218</v>
      </c>
      <c r="J9993" t="s">
        <v>7</v>
      </c>
      <c r="K9993" t="s">
        <v>32</v>
      </c>
      <c r="L9993">
        <v>23.6</v>
      </c>
    </row>
    <row r="9994" spans="1:12" x14ac:dyDescent="0.55000000000000004">
      <c r="A9994" s="24" t="str">
        <f t="shared" si="156"/>
        <v>10279</v>
      </c>
      <c r="B9994" s="24" t="s">
        <v>27</v>
      </c>
      <c r="C9994" s="25">
        <v>43061</v>
      </c>
      <c r="D9994" s="24">
        <f>IFERROR(VLOOKUP(B9994,'2017_GT Roster'!$B$6:$H$21,7, FALSE), "NO MATCH!!!")</f>
        <v>9</v>
      </c>
      <c r="E9994" s="24">
        <f>IFERROR(VLOOKUP(GAME_JUMP_REPORT_CONSOLIDATED!C9994,GAME_INDEX!$A$7:$E$34,5,FALSE), "NO MATCH")</f>
        <v>1027</v>
      </c>
      <c r="F9994" s="24" t="str">
        <f>IFERROR(VLOOKUP(C9994,GAME_INDEX!$A$7:$E$34,4,FALSE), "NO MATCH!!!")</f>
        <v>Miami</v>
      </c>
      <c r="G9994" t="s">
        <v>9970</v>
      </c>
      <c r="H9994" s="1">
        <v>43061</v>
      </c>
      <c r="I9994">
        <v>4228</v>
      </c>
      <c r="J9994" t="s">
        <v>7</v>
      </c>
      <c r="K9994" t="s">
        <v>27</v>
      </c>
      <c r="L9994">
        <v>13.7</v>
      </c>
    </row>
    <row r="9995" spans="1:12" x14ac:dyDescent="0.55000000000000004">
      <c r="A9995" s="24" t="str">
        <f t="shared" si="156"/>
        <v>10273</v>
      </c>
      <c r="B9995" s="24" t="s">
        <v>3344</v>
      </c>
      <c r="C9995" s="25">
        <v>43061</v>
      </c>
      <c r="D9995" s="24">
        <f>IFERROR(VLOOKUP(B9995,'2017_GT Roster'!$B$6:$H$21,7, FALSE), "NO MATCH!!!")</f>
        <v>3</v>
      </c>
      <c r="E9995" s="24">
        <f>IFERROR(VLOOKUP(GAME_JUMP_REPORT_CONSOLIDATED!C9995,GAME_INDEX!$A$7:$E$34,5,FALSE), "NO MATCH")</f>
        <v>1027</v>
      </c>
      <c r="F9995" s="24" t="str">
        <f>IFERROR(VLOOKUP(C9995,GAME_INDEX!$A$7:$E$34,4,FALSE), "NO MATCH!!!")</f>
        <v>Miami</v>
      </c>
      <c r="G9995" t="s">
        <v>9971</v>
      </c>
      <c r="H9995" s="1">
        <v>43061</v>
      </c>
      <c r="I9995">
        <v>4237</v>
      </c>
      <c r="J9995" t="s">
        <v>7</v>
      </c>
      <c r="K9995" t="s">
        <v>3344</v>
      </c>
      <c r="L9995">
        <v>18.399999999999999</v>
      </c>
    </row>
    <row r="9996" spans="1:12" x14ac:dyDescent="0.55000000000000004">
      <c r="A9996" s="24" t="str">
        <f t="shared" si="156"/>
        <v>102711</v>
      </c>
      <c r="B9996" s="24" t="s">
        <v>14</v>
      </c>
      <c r="C9996" s="25">
        <v>43061</v>
      </c>
      <c r="D9996" s="24">
        <f>IFERROR(VLOOKUP(B9996,'2017_GT Roster'!$B$6:$H$21,7, FALSE), "NO MATCH!!!")</f>
        <v>11</v>
      </c>
      <c r="E9996" s="24">
        <f>IFERROR(VLOOKUP(GAME_JUMP_REPORT_CONSOLIDATED!C9996,GAME_INDEX!$A$7:$E$34,5,FALSE), "NO MATCH")</f>
        <v>1027</v>
      </c>
      <c r="F9996" s="24" t="str">
        <f>IFERROR(VLOOKUP(C9996,GAME_INDEX!$A$7:$E$34,4,FALSE), "NO MATCH!!!")</f>
        <v>Miami</v>
      </c>
      <c r="G9996" t="s">
        <v>9972</v>
      </c>
      <c r="H9996" s="1">
        <v>43061</v>
      </c>
      <c r="I9996">
        <v>4239</v>
      </c>
      <c r="J9996" t="s">
        <v>7</v>
      </c>
      <c r="K9996" t="s">
        <v>14</v>
      </c>
      <c r="L9996">
        <v>16.3</v>
      </c>
    </row>
    <row r="9997" spans="1:12" x14ac:dyDescent="0.55000000000000004">
      <c r="A9997" s="24" t="str">
        <f t="shared" si="156"/>
        <v>10274</v>
      </c>
      <c r="B9997" s="24" t="s">
        <v>3262</v>
      </c>
      <c r="C9997" s="25">
        <v>43061</v>
      </c>
      <c r="D9997" s="24">
        <f>IFERROR(VLOOKUP(B9997,'2017_GT Roster'!$B$6:$H$21,7, FALSE), "NO MATCH!!!")</f>
        <v>4</v>
      </c>
      <c r="E9997" s="24">
        <f>IFERROR(VLOOKUP(GAME_JUMP_REPORT_CONSOLIDATED!C9997,GAME_INDEX!$A$7:$E$34,5,FALSE), "NO MATCH")</f>
        <v>1027</v>
      </c>
      <c r="F9997" s="24" t="str">
        <f>IFERROR(VLOOKUP(C9997,GAME_INDEX!$A$7:$E$34,4,FALSE), "NO MATCH!!!")</f>
        <v>Miami</v>
      </c>
      <c r="G9997" t="s">
        <v>9973</v>
      </c>
      <c r="H9997" s="1">
        <v>43061</v>
      </c>
      <c r="I9997">
        <v>4240</v>
      </c>
      <c r="J9997" t="s">
        <v>7</v>
      </c>
      <c r="K9997" t="s">
        <v>3262</v>
      </c>
      <c r="L9997">
        <v>18.7</v>
      </c>
    </row>
    <row r="9998" spans="1:12" x14ac:dyDescent="0.55000000000000004">
      <c r="A9998" s="24" t="str">
        <f t="shared" si="156"/>
        <v>10278</v>
      </c>
      <c r="B9998" s="24" t="s">
        <v>34</v>
      </c>
      <c r="C9998" s="25">
        <v>43061</v>
      </c>
      <c r="D9998" s="24">
        <f>IFERROR(VLOOKUP(B9998,'2017_GT Roster'!$B$6:$H$21,7, FALSE), "NO MATCH!!!")</f>
        <v>8</v>
      </c>
      <c r="E9998" s="24">
        <f>IFERROR(VLOOKUP(GAME_JUMP_REPORT_CONSOLIDATED!C9998,GAME_INDEX!$A$7:$E$34,5,FALSE), "NO MATCH")</f>
        <v>1027</v>
      </c>
      <c r="F9998" s="24" t="str">
        <f>IFERROR(VLOOKUP(C9998,GAME_INDEX!$A$7:$E$34,4,FALSE), "NO MATCH!!!")</f>
        <v>Miami</v>
      </c>
      <c r="G9998" t="s">
        <v>9974</v>
      </c>
      <c r="H9998" s="1">
        <v>43061</v>
      </c>
      <c r="I9998">
        <v>4316</v>
      </c>
      <c r="J9998" t="s">
        <v>7</v>
      </c>
      <c r="K9998" t="s">
        <v>34</v>
      </c>
      <c r="L9998">
        <v>8.3000000000000007</v>
      </c>
    </row>
    <row r="9999" spans="1:12" x14ac:dyDescent="0.55000000000000004">
      <c r="A9999" s="24" t="str">
        <f t="shared" si="156"/>
        <v>102733</v>
      </c>
      <c r="B9999" s="24" t="s">
        <v>32</v>
      </c>
      <c r="C9999" s="25">
        <v>43061</v>
      </c>
      <c r="D9999" s="24">
        <f>IFERROR(VLOOKUP(B9999,'2017_GT Roster'!$B$6:$H$21,7, FALSE), "NO MATCH!!!")</f>
        <v>33</v>
      </c>
      <c r="E9999" s="24">
        <f>IFERROR(VLOOKUP(GAME_JUMP_REPORT_CONSOLIDATED!C9999,GAME_INDEX!$A$7:$E$34,5,FALSE), "NO MATCH")</f>
        <v>1027</v>
      </c>
      <c r="F9999" s="24" t="str">
        <f>IFERROR(VLOOKUP(C9999,GAME_INDEX!$A$7:$E$34,4,FALSE), "NO MATCH!!!")</f>
        <v>Miami</v>
      </c>
      <c r="G9999" t="s">
        <v>9975</v>
      </c>
      <c r="H9999" s="1">
        <v>43061</v>
      </c>
      <c r="I9999">
        <v>4321</v>
      </c>
      <c r="J9999" t="s">
        <v>7</v>
      </c>
      <c r="K9999" t="s">
        <v>32</v>
      </c>
      <c r="L9999">
        <v>17.399999999999999</v>
      </c>
    </row>
    <row r="10000" spans="1:12" x14ac:dyDescent="0.55000000000000004">
      <c r="A10000" s="24" t="str">
        <f t="shared" si="156"/>
        <v>102711</v>
      </c>
      <c r="B10000" s="24" t="s">
        <v>14</v>
      </c>
      <c r="C10000" s="25">
        <v>43061</v>
      </c>
      <c r="D10000" s="24">
        <f>IFERROR(VLOOKUP(B10000,'2017_GT Roster'!$B$6:$H$21,7, FALSE), "NO MATCH!!!")</f>
        <v>11</v>
      </c>
      <c r="E10000" s="24">
        <f>IFERROR(VLOOKUP(GAME_JUMP_REPORT_CONSOLIDATED!C10000,GAME_INDEX!$A$7:$E$34,5,FALSE), "NO MATCH")</f>
        <v>1027</v>
      </c>
      <c r="F10000" s="24" t="str">
        <f>IFERROR(VLOOKUP(C10000,GAME_INDEX!$A$7:$E$34,4,FALSE), "NO MATCH!!!")</f>
        <v>Miami</v>
      </c>
      <c r="G10000" t="s">
        <v>9976</v>
      </c>
      <c r="H10000" s="1">
        <v>43061</v>
      </c>
      <c r="I10000">
        <v>4322</v>
      </c>
      <c r="J10000" t="s">
        <v>7</v>
      </c>
      <c r="K10000" t="s">
        <v>14</v>
      </c>
      <c r="L10000">
        <v>10.9</v>
      </c>
    </row>
    <row r="10001" spans="1:12" x14ac:dyDescent="0.55000000000000004">
      <c r="A10001" s="24" t="str">
        <f t="shared" si="156"/>
        <v>102711</v>
      </c>
      <c r="B10001" s="24" t="s">
        <v>14</v>
      </c>
      <c r="C10001" s="25">
        <v>43061</v>
      </c>
      <c r="D10001" s="24">
        <f>IFERROR(VLOOKUP(B10001,'2017_GT Roster'!$B$6:$H$21,7, FALSE), "NO MATCH!!!")</f>
        <v>11</v>
      </c>
      <c r="E10001" s="24">
        <f>IFERROR(VLOOKUP(GAME_JUMP_REPORT_CONSOLIDATED!C10001,GAME_INDEX!$A$7:$E$34,5,FALSE), "NO MATCH")</f>
        <v>1027</v>
      </c>
      <c r="F10001" s="24" t="str">
        <f>IFERROR(VLOOKUP(C10001,GAME_INDEX!$A$7:$E$34,4,FALSE), "NO MATCH!!!")</f>
        <v>Miami</v>
      </c>
      <c r="G10001" t="s">
        <v>9977</v>
      </c>
      <c r="H10001" s="1">
        <v>43061</v>
      </c>
      <c r="I10001">
        <v>4325</v>
      </c>
      <c r="J10001" t="s">
        <v>7</v>
      </c>
      <c r="K10001" t="s">
        <v>14</v>
      </c>
      <c r="L10001">
        <v>24.2</v>
      </c>
    </row>
    <row r="10002" spans="1:12" x14ac:dyDescent="0.55000000000000004">
      <c r="A10002" s="24" t="str">
        <f t="shared" si="156"/>
        <v>10271</v>
      </c>
      <c r="B10002" s="24" t="s">
        <v>3254</v>
      </c>
      <c r="C10002" s="25">
        <v>43061</v>
      </c>
      <c r="D10002" s="24">
        <f>IFERROR(VLOOKUP(B10002,'2017_GT Roster'!$B$6:$H$21,7, FALSE), "NO MATCH!!!")</f>
        <v>1</v>
      </c>
      <c r="E10002" s="24">
        <f>IFERROR(VLOOKUP(GAME_JUMP_REPORT_CONSOLIDATED!C10002,GAME_INDEX!$A$7:$E$34,5,FALSE), "NO MATCH")</f>
        <v>1027</v>
      </c>
      <c r="F10002" s="24" t="str">
        <f>IFERROR(VLOOKUP(C10002,GAME_INDEX!$A$7:$E$34,4,FALSE), "NO MATCH!!!")</f>
        <v>Miami</v>
      </c>
      <c r="G10002" t="s">
        <v>9978</v>
      </c>
      <c r="H10002" s="1">
        <v>43061</v>
      </c>
      <c r="I10002">
        <v>4562</v>
      </c>
      <c r="J10002" t="s">
        <v>7</v>
      </c>
      <c r="K10002" t="s">
        <v>3254</v>
      </c>
      <c r="L10002">
        <v>20.3</v>
      </c>
    </row>
    <row r="10003" spans="1:12" x14ac:dyDescent="0.55000000000000004">
      <c r="A10003" s="24" t="str">
        <f t="shared" si="156"/>
        <v>10271</v>
      </c>
      <c r="B10003" s="24" t="s">
        <v>3254</v>
      </c>
      <c r="C10003" s="25">
        <v>43061</v>
      </c>
      <c r="D10003" s="24">
        <f>IFERROR(VLOOKUP(B10003,'2017_GT Roster'!$B$6:$H$21,7, FALSE), "NO MATCH!!!")</f>
        <v>1</v>
      </c>
      <c r="E10003" s="24">
        <f>IFERROR(VLOOKUP(GAME_JUMP_REPORT_CONSOLIDATED!C10003,GAME_INDEX!$A$7:$E$34,5,FALSE), "NO MATCH")</f>
        <v>1027</v>
      </c>
      <c r="F10003" s="24" t="str">
        <f>IFERROR(VLOOKUP(C10003,GAME_INDEX!$A$7:$E$34,4,FALSE), "NO MATCH!!!")</f>
        <v>Miami</v>
      </c>
      <c r="G10003" t="s">
        <v>9979</v>
      </c>
      <c r="H10003" s="1">
        <v>43061</v>
      </c>
      <c r="I10003">
        <v>4585</v>
      </c>
      <c r="J10003" t="s">
        <v>7</v>
      </c>
      <c r="K10003" t="s">
        <v>3254</v>
      </c>
      <c r="L10003">
        <v>17.600000000000001</v>
      </c>
    </row>
    <row r="10004" spans="1:12" x14ac:dyDescent="0.55000000000000004">
      <c r="A10004" s="24" t="str">
        <f t="shared" si="156"/>
        <v>10271</v>
      </c>
      <c r="B10004" s="24" t="s">
        <v>3254</v>
      </c>
      <c r="C10004" s="25">
        <v>43061</v>
      </c>
      <c r="D10004" s="24">
        <f>IFERROR(VLOOKUP(B10004,'2017_GT Roster'!$B$6:$H$21,7, FALSE), "NO MATCH!!!")</f>
        <v>1</v>
      </c>
      <c r="E10004" s="24">
        <f>IFERROR(VLOOKUP(GAME_JUMP_REPORT_CONSOLIDATED!C10004,GAME_INDEX!$A$7:$E$34,5,FALSE), "NO MATCH")</f>
        <v>1027</v>
      </c>
      <c r="F10004" s="24" t="str">
        <f>IFERROR(VLOOKUP(C10004,GAME_INDEX!$A$7:$E$34,4,FALSE), "NO MATCH!!!")</f>
        <v>Miami</v>
      </c>
      <c r="G10004" t="s">
        <v>9980</v>
      </c>
      <c r="H10004" s="1">
        <v>43061</v>
      </c>
      <c r="I10004">
        <v>4592</v>
      </c>
      <c r="J10004" t="s">
        <v>7</v>
      </c>
      <c r="K10004" t="s">
        <v>3254</v>
      </c>
      <c r="L10004">
        <v>17.100000000000001</v>
      </c>
    </row>
    <row r="10005" spans="1:12" x14ac:dyDescent="0.55000000000000004">
      <c r="A10005" s="24" t="str">
        <f t="shared" si="156"/>
        <v>10271</v>
      </c>
      <c r="B10005" s="24" t="s">
        <v>3254</v>
      </c>
      <c r="C10005" s="25">
        <v>43061</v>
      </c>
      <c r="D10005" s="24">
        <f>IFERROR(VLOOKUP(B10005,'2017_GT Roster'!$B$6:$H$21,7, FALSE), "NO MATCH!!!")</f>
        <v>1</v>
      </c>
      <c r="E10005" s="24">
        <f>IFERROR(VLOOKUP(GAME_JUMP_REPORT_CONSOLIDATED!C10005,GAME_INDEX!$A$7:$E$34,5,FALSE), "NO MATCH")</f>
        <v>1027</v>
      </c>
      <c r="F10005" s="24" t="str">
        <f>IFERROR(VLOOKUP(C10005,GAME_INDEX!$A$7:$E$34,4,FALSE), "NO MATCH!!!")</f>
        <v>Miami</v>
      </c>
      <c r="G10005" t="s">
        <v>9981</v>
      </c>
      <c r="H10005" s="1">
        <v>43061</v>
      </c>
      <c r="I10005">
        <v>4611</v>
      </c>
      <c r="J10005" t="s">
        <v>7</v>
      </c>
      <c r="K10005" t="s">
        <v>3254</v>
      </c>
      <c r="L10005">
        <v>15.4</v>
      </c>
    </row>
    <row r="10006" spans="1:12" x14ac:dyDescent="0.55000000000000004">
      <c r="A10006" s="24" t="str">
        <f t="shared" si="156"/>
        <v>10271</v>
      </c>
      <c r="B10006" s="24" t="s">
        <v>3254</v>
      </c>
      <c r="C10006" s="25">
        <v>43061</v>
      </c>
      <c r="D10006" s="24">
        <f>IFERROR(VLOOKUP(B10006,'2017_GT Roster'!$B$6:$H$21,7, FALSE), "NO MATCH!!!")</f>
        <v>1</v>
      </c>
      <c r="E10006" s="24">
        <f>IFERROR(VLOOKUP(GAME_JUMP_REPORT_CONSOLIDATED!C10006,GAME_INDEX!$A$7:$E$34,5,FALSE), "NO MATCH")</f>
        <v>1027</v>
      </c>
      <c r="F10006" s="24" t="str">
        <f>IFERROR(VLOOKUP(C10006,GAME_INDEX!$A$7:$E$34,4,FALSE), "NO MATCH!!!")</f>
        <v>Miami</v>
      </c>
      <c r="G10006" t="s">
        <v>9982</v>
      </c>
      <c r="H10006" s="1">
        <v>43061</v>
      </c>
      <c r="I10006">
        <v>4629</v>
      </c>
      <c r="J10006" t="s">
        <v>7</v>
      </c>
      <c r="K10006" t="s">
        <v>3254</v>
      </c>
      <c r="L10006">
        <v>19.600000000000001</v>
      </c>
    </row>
    <row r="10007" spans="1:12" x14ac:dyDescent="0.55000000000000004">
      <c r="A10007" s="24" t="str">
        <f t="shared" si="156"/>
        <v>10271</v>
      </c>
      <c r="B10007" s="24" t="s">
        <v>3254</v>
      </c>
      <c r="C10007" s="25">
        <v>43061</v>
      </c>
      <c r="D10007" s="24">
        <f>IFERROR(VLOOKUP(B10007,'2017_GT Roster'!$B$6:$H$21,7, FALSE), "NO MATCH!!!")</f>
        <v>1</v>
      </c>
      <c r="E10007" s="24">
        <f>IFERROR(VLOOKUP(GAME_JUMP_REPORT_CONSOLIDATED!C10007,GAME_INDEX!$A$7:$E$34,5,FALSE), "NO MATCH")</f>
        <v>1027</v>
      </c>
      <c r="F10007" s="24" t="str">
        <f>IFERROR(VLOOKUP(C10007,GAME_INDEX!$A$7:$E$34,4,FALSE), "NO MATCH!!!")</f>
        <v>Miami</v>
      </c>
      <c r="G10007" t="s">
        <v>9983</v>
      </c>
      <c r="H10007" s="1">
        <v>43061</v>
      </c>
      <c r="I10007">
        <v>4666</v>
      </c>
      <c r="J10007" t="s">
        <v>7</v>
      </c>
      <c r="K10007" t="s">
        <v>3254</v>
      </c>
      <c r="L10007">
        <v>21.7</v>
      </c>
    </row>
    <row r="10008" spans="1:12" x14ac:dyDescent="0.55000000000000004">
      <c r="A10008" s="24" t="str">
        <f t="shared" si="156"/>
        <v>10271</v>
      </c>
      <c r="B10008" s="24" t="s">
        <v>3254</v>
      </c>
      <c r="C10008" s="25">
        <v>43061</v>
      </c>
      <c r="D10008" s="24">
        <f>IFERROR(VLOOKUP(B10008,'2017_GT Roster'!$B$6:$H$21,7, FALSE), "NO MATCH!!!")</f>
        <v>1</v>
      </c>
      <c r="E10008" s="24">
        <f>IFERROR(VLOOKUP(GAME_JUMP_REPORT_CONSOLIDATED!C10008,GAME_INDEX!$A$7:$E$34,5,FALSE), "NO MATCH")</f>
        <v>1027</v>
      </c>
      <c r="F10008" s="24" t="str">
        <f>IFERROR(VLOOKUP(C10008,GAME_INDEX!$A$7:$E$34,4,FALSE), "NO MATCH!!!")</f>
        <v>Miami</v>
      </c>
      <c r="G10008" t="s">
        <v>9984</v>
      </c>
      <c r="H10008" s="1">
        <v>43061</v>
      </c>
      <c r="I10008">
        <v>4674</v>
      </c>
      <c r="J10008" t="s">
        <v>7</v>
      </c>
      <c r="K10008" t="s">
        <v>3254</v>
      </c>
      <c r="L10008">
        <v>12.4</v>
      </c>
    </row>
    <row r="10009" spans="1:12" x14ac:dyDescent="0.55000000000000004">
      <c r="A10009" s="24" t="str">
        <f t="shared" si="156"/>
        <v>10271</v>
      </c>
      <c r="B10009" s="24" t="s">
        <v>3254</v>
      </c>
      <c r="C10009" s="25">
        <v>43061</v>
      </c>
      <c r="D10009" s="24">
        <f>IFERROR(VLOOKUP(B10009,'2017_GT Roster'!$B$6:$H$21,7, FALSE), "NO MATCH!!!")</f>
        <v>1</v>
      </c>
      <c r="E10009" s="24">
        <f>IFERROR(VLOOKUP(GAME_JUMP_REPORT_CONSOLIDATED!C10009,GAME_INDEX!$A$7:$E$34,5,FALSE), "NO MATCH")</f>
        <v>1027</v>
      </c>
      <c r="F10009" s="24" t="str">
        <f>IFERROR(VLOOKUP(C10009,GAME_INDEX!$A$7:$E$34,4,FALSE), "NO MATCH!!!")</f>
        <v>Miami</v>
      </c>
      <c r="G10009" t="s">
        <v>9985</v>
      </c>
      <c r="H10009" s="1">
        <v>43061</v>
      </c>
      <c r="I10009">
        <v>4718</v>
      </c>
      <c r="J10009" t="s">
        <v>7</v>
      </c>
      <c r="K10009" t="s">
        <v>3254</v>
      </c>
      <c r="L10009">
        <v>14.4</v>
      </c>
    </row>
    <row r="10010" spans="1:12" x14ac:dyDescent="0.55000000000000004">
      <c r="A10010" s="24" t="str">
        <f t="shared" si="156"/>
        <v>10271</v>
      </c>
      <c r="B10010" s="24" t="s">
        <v>3254</v>
      </c>
      <c r="C10010" s="25">
        <v>43061</v>
      </c>
      <c r="D10010" s="24">
        <f>IFERROR(VLOOKUP(B10010,'2017_GT Roster'!$B$6:$H$21,7, FALSE), "NO MATCH!!!")</f>
        <v>1</v>
      </c>
      <c r="E10010" s="24">
        <f>IFERROR(VLOOKUP(GAME_JUMP_REPORT_CONSOLIDATED!C10010,GAME_INDEX!$A$7:$E$34,5,FALSE), "NO MATCH")</f>
        <v>1027</v>
      </c>
      <c r="F10010" s="24" t="str">
        <f>IFERROR(VLOOKUP(C10010,GAME_INDEX!$A$7:$E$34,4,FALSE), "NO MATCH!!!")</f>
        <v>Miami</v>
      </c>
      <c r="G10010" t="s">
        <v>9986</v>
      </c>
      <c r="H10010" s="1">
        <v>43061</v>
      </c>
      <c r="I10010">
        <v>4745</v>
      </c>
      <c r="J10010" t="s">
        <v>7</v>
      </c>
      <c r="K10010" t="s">
        <v>3254</v>
      </c>
      <c r="L10010">
        <v>17.399999999999999</v>
      </c>
    </row>
    <row r="10011" spans="1:12" x14ac:dyDescent="0.55000000000000004">
      <c r="A10011" s="24" t="str">
        <f t="shared" si="156"/>
        <v>10271</v>
      </c>
      <c r="B10011" s="24" t="s">
        <v>3254</v>
      </c>
      <c r="C10011" s="25">
        <v>43061</v>
      </c>
      <c r="D10011" s="24">
        <f>IFERROR(VLOOKUP(B10011,'2017_GT Roster'!$B$6:$H$21,7, FALSE), "NO MATCH!!!")</f>
        <v>1</v>
      </c>
      <c r="E10011" s="24">
        <f>IFERROR(VLOOKUP(GAME_JUMP_REPORT_CONSOLIDATED!C10011,GAME_INDEX!$A$7:$E$34,5,FALSE), "NO MATCH")</f>
        <v>1027</v>
      </c>
      <c r="F10011" s="24" t="str">
        <f>IFERROR(VLOOKUP(C10011,GAME_INDEX!$A$7:$E$34,4,FALSE), "NO MATCH!!!")</f>
        <v>Miami</v>
      </c>
      <c r="G10011" t="s">
        <v>9987</v>
      </c>
      <c r="H10011" s="1">
        <v>43061</v>
      </c>
      <c r="I10011">
        <v>4749</v>
      </c>
      <c r="J10011" t="s">
        <v>7</v>
      </c>
      <c r="K10011" t="s">
        <v>3254</v>
      </c>
      <c r="L10011">
        <v>20</v>
      </c>
    </row>
    <row r="10012" spans="1:12" x14ac:dyDescent="0.55000000000000004">
      <c r="A10012" s="24" t="str">
        <f t="shared" si="156"/>
        <v>10279</v>
      </c>
      <c r="B10012" s="24" t="s">
        <v>27</v>
      </c>
      <c r="C10012" s="25">
        <v>43061</v>
      </c>
      <c r="D10012" s="24">
        <f>IFERROR(VLOOKUP(B10012,'2017_GT Roster'!$B$6:$H$21,7, FALSE), "NO MATCH!!!")</f>
        <v>9</v>
      </c>
      <c r="E10012" s="24">
        <f>IFERROR(VLOOKUP(GAME_JUMP_REPORT_CONSOLIDATED!C10012,GAME_INDEX!$A$7:$E$34,5,FALSE), "NO MATCH")</f>
        <v>1027</v>
      </c>
      <c r="F10012" s="24" t="str">
        <f>IFERROR(VLOOKUP(C10012,GAME_INDEX!$A$7:$E$34,4,FALSE), "NO MATCH!!!")</f>
        <v>Miami</v>
      </c>
      <c r="G10012" t="s">
        <v>9988</v>
      </c>
      <c r="H10012" s="1">
        <v>43061</v>
      </c>
      <c r="I10012">
        <v>5030</v>
      </c>
      <c r="J10012" t="s">
        <v>7</v>
      </c>
      <c r="K10012" t="s">
        <v>27</v>
      </c>
      <c r="L10012">
        <v>13.5</v>
      </c>
    </row>
    <row r="10013" spans="1:12" x14ac:dyDescent="0.55000000000000004">
      <c r="A10013" s="24" t="str">
        <f t="shared" si="156"/>
        <v>102711</v>
      </c>
      <c r="B10013" s="24" t="s">
        <v>14</v>
      </c>
      <c r="C10013" s="25">
        <v>43061</v>
      </c>
      <c r="D10013" s="24">
        <f>IFERROR(VLOOKUP(B10013,'2017_GT Roster'!$B$6:$H$21,7, FALSE), "NO MATCH!!!")</f>
        <v>11</v>
      </c>
      <c r="E10013" s="24">
        <f>IFERROR(VLOOKUP(GAME_JUMP_REPORT_CONSOLIDATED!C10013,GAME_INDEX!$A$7:$E$34,5,FALSE), "NO MATCH")</f>
        <v>1027</v>
      </c>
      <c r="F10013" s="24" t="str">
        <f>IFERROR(VLOOKUP(C10013,GAME_INDEX!$A$7:$E$34,4,FALSE), "NO MATCH!!!")</f>
        <v>Miami</v>
      </c>
      <c r="G10013" t="s">
        <v>9989</v>
      </c>
      <c r="H10013" s="1">
        <v>43061</v>
      </c>
      <c r="I10013">
        <v>5083</v>
      </c>
      <c r="J10013" t="s">
        <v>7</v>
      </c>
      <c r="K10013" t="s">
        <v>14</v>
      </c>
      <c r="L10013">
        <v>15.1</v>
      </c>
    </row>
    <row r="10014" spans="1:12" x14ac:dyDescent="0.55000000000000004">
      <c r="A10014" s="24" t="str">
        <f t="shared" si="156"/>
        <v>10274</v>
      </c>
      <c r="B10014" s="24" t="s">
        <v>3262</v>
      </c>
      <c r="C10014" s="25">
        <v>43061</v>
      </c>
      <c r="D10014" s="24">
        <f>IFERROR(VLOOKUP(B10014,'2017_GT Roster'!$B$6:$H$21,7, FALSE), "NO MATCH!!!")</f>
        <v>4</v>
      </c>
      <c r="E10014" s="24">
        <f>IFERROR(VLOOKUP(GAME_JUMP_REPORT_CONSOLIDATED!C10014,GAME_INDEX!$A$7:$E$34,5,FALSE), "NO MATCH")</f>
        <v>1027</v>
      </c>
      <c r="F10014" s="24" t="str">
        <f>IFERROR(VLOOKUP(C10014,GAME_INDEX!$A$7:$E$34,4,FALSE), "NO MATCH!!!")</f>
        <v>Miami</v>
      </c>
      <c r="G10014" t="s">
        <v>9990</v>
      </c>
      <c r="H10014" s="1">
        <v>43061</v>
      </c>
      <c r="I10014">
        <v>5084</v>
      </c>
      <c r="J10014" t="s">
        <v>7</v>
      </c>
      <c r="K10014" t="s">
        <v>3262</v>
      </c>
      <c r="L10014">
        <v>13.8</v>
      </c>
    </row>
    <row r="10015" spans="1:12" x14ac:dyDescent="0.55000000000000004">
      <c r="A10015" s="24" t="str">
        <f t="shared" si="156"/>
        <v>102714</v>
      </c>
      <c r="B10015" s="24" t="s">
        <v>10</v>
      </c>
      <c r="C10015" s="25">
        <v>43061</v>
      </c>
      <c r="D10015" s="24">
        <f>IFERROR(VLOOKUP(B10015,'2017_GT Roster'!$B$6:$H$21,7, FALSE), "NO MATCH!!!")</f>
        <v>14</v>
      </c>
      <c r="E10015" s="24">
        <f>IFERROR(VLOOKUP(GAME_JUMP_REPORT_CONSOLIDATED!C10015,GAME_INDEX!$A$7:$E$34,5,FALSE), "NO MATCH")</f>
        <v>1027</v>
      </c>
      <c r="F10015" s="24" t="str">
        <f>IFERROR(VLOOKUP(C10015,GAME_INDEX!$A$7:$E$34,4,FALSE), "NO MATCH!!!")</f>
        <v>Miami</v>
      </c>
      <c r="G10015" t="s">
        <v>9991</v>
      </c>
      <c r="H10015" s="1">
        <v>43061</v>
      </c>
      <c r="I10015">
        <v>5087</v>
      </c>
      <c r="J10015" t="s">
        <v>7</v>
      </c>
      <c r="K10015" t="s">
        <v>10</v>
      </c>
      <c r="L10015">
        <v>18.600000000000001</v>
      </c>
    </row>
    <row r="10016" spans="1:12" x14ac:dyDescent="0.55000000000000004">
      <c r="A10016" s="24" t="str">
        <f t="shared" si="156"/>
        <v>102714</v>
      </c>
      <c r="B10016" s="24" t="s">
        <v>10</v>
      </c>
      <c r="C10016" s="25">
        <v>43061</v>
      </c>
      <c r="D10016" s="24">
        <f>IFERROR(VLOOKUP(B10016,'2017_GT Roster'!$B$6:$H$21,7, FALSE), "NO MATCH!!!")</f>
        <v>14</v>
      </c>
      <c r="E10016" s="24">
        <f>IFERROR(VLOOKUP(GAME_JUMP_REPORT_CONSOLIDATED!C10016,GAME_INDEX!$A$7:$E$34,5,FALSE), "NO MATCH")</f>
        <v>1027</v>
      </c>
      <c r="F10016" s="24" t="str">
        <f>IFERROR(VLOOKUP(C10016,GAME_INDEX!$A$7:$E$34,4,FALSE), "NO MATCH!!!")</f>
        <v>Miami</v>
      </c>
      <c r="G10016" t="s">
        <v>9992</v>
      </c>
      <c r="H10016" s="1">
        <v>43061</v>
      </c>
      <c r="I10016">
        <v>5104</v>
      </c>
      <c r="J10016" t="s">
        <v>7</v>
      </c>
      <c r="K10016" t="s">
        <v>10</v>
      </c>
      <c r="L10016">
        <v>17.7</v>
      </c>
    </row>
    <row r="10017" spans="1:12" x14ac:dyDescent="0.55000000000000004">
      <c r="A10017" s="24" t="str">
        <f t="shared" si="156"/>
        <v>102711</v>
      </c>
      <c r="B10017" s="24" t="s">
        <v>14</v>
      </c>
      <c r="C10017" s="25">
        <v>43061</v>
      </c>
      <c r="D10017" s="24">
        <f>IFERROR(VLOOKUP(B10017,'2017_GT Roster'!$B$6:$H$21,7, FALSE), "NO MATCH!!!")</f>
        <v>11</v>
      </c>
      <c r="E10017" s="24">
        <f>IFERROR(VLOOKUP(GAME_JUMP_REPORT_CONSOLIDATED!C10017,GAME_INDEX!$A$7:$E$34,5,FALSE), "NO MATCH")</f>
        <v>1027</v>
      </c>
      <c r="F10017" s="24" t="str">
        <f>IFERROR(VLOOKUP(C10017,GAME_INDEX!$A$7:$E$34,4,FALSE), "NO MATCH!!!")</f>
        <v>Miami</v>
      </c>
      <c r="G10017" t="s">
        <v>9993</v>
      </c>
      <c r="H10017" s="1">
        <v>43061</v>
      </c>
      <c r="I10017">
        <v>5112</v>
      </c>
      <c r="J10017" t="s">
        <v>7</v>
      </c>
      <c r="K10017" t="s">
        <v>14</v>
      </c>
      <c r="L10017">
        <v>21.1</v>
      </c>
    </row>
    <row r="10018" spans="1:12" x14ac:dyDescent="0.55000000000000004">
      <c r="A10018" s="24" t="str">
        <f t="shared" si="156"/>
        <v>102733</v>
      </c>
      <c r="B10018" s="24" t="s">
        <v>32</v>
      </c>
      <c r="C10018" s="25">
        <v>43061</v>
      </c>
      <c r="D10018" s="24">
        <f>IFERROR(VLOOKUP(B10018,'2017_GT Roster'!$B$6:$H$21,7, FALSE), "NO MATCH!!!")</f>
        <v>33</v>
      </c>
      <c r="E10018" s="24">
        <f>IFERROR(VLOOKUP(GAME_JUMP_REPORT_CONSOLIDATED!C10018,GAME_INDEX!$A$7:$E$34,5,FALSE), "NO MATCH")</f>
        <v>1027</v>
      </c>
      <c r="F10018" s="24" t="str">
        <f>IFERROR(VLOOKUP(C10018,GAME_INDEX!$A$7:$E$34,4,FALSE), "NO MATCH!!!")</f>
        <v>Miami</v>
      </c>
      <c r="G10018" t="s">
        <v>9994</v>
      </c>
      <c r="H10018" s="1">
        <v>43061</v>
      </c>
      <c r="I10018">
        <v>5150</v>
      </c>
      <c r="J10018" t="s">
        <v>7</v>
      </c>
      <c r="K10018" t="s">
        <v>32</v>
      </c>
      <c r="L10018">
        <v>18.899999999999999</v>
      </c>
    </row>
    <row r="10019" spans="1:12" x14ac:dyDescent="0.55000000000000004">
      <c r="A10019" s="24" t="str">
        <f t="shared" si="156"/>
        <v>10274</v>
      </c>
      <c r="B10019" s="24" t="s">
        <v>3262</v>
      </c>
      <c r="C10019" s="25">
        <v>43061</v>
      </c>
      <c r="D10019" s="24">
        <f>IFERROR(VLOOKUP(B10019,'2017_GT Roster'!$B$6:$H$21,7, FALSE), "NO MATCH!!!")</f>
        <v>4</v>
      </c>
      <c r="E10019" s="24">
        <f>IFERROR(VLOOKUP(GAME_JUMP_REPORT_CONSOLIDATED!C10019,GAME_INDEX!$A$7:$E$34,5,FALSE), "NO MATCH")</f>
        <v>1027</v>
      </c>
      <c r="F10019" s="24" t="str">
        <f>IFERROR(VLOOKUP(C10019,GAME_INDEX!$A$7:$E$34,4,FALSE), "NO MATCH!!!")</f>
        <v>Miami</v>
      </c>
      <c r="G10019" t="s">
        <v>9995</v>
      </c>
      <c r="H10019" s="1">
        <v>43061</v>
      </c>
      <c r="I10019">
        <v>5170</v>
      </c>
      <c r="J10019" t="s">
        <v>7</v>
      </c>
      <c r="K10019" t="s">
        <v>3262</v>
      </c>
      <c r="L10019">
        <v>18.2</v>
      </c>
    </row>
    <row r="10020" spans="1:12" x14ac:dyDescent="0.55000000000000004">
      <c r="A10020" s="24" t="str">
        <f t="shared" si="156"/>
        <v>10278</v>
      </c>
      <c r="B10020" s="24" t="s">
        <v>34</v>
      </c>
      <c r="C10020" s="25">
        <v>43061</v>
      </c>
      <c r="D10020" s="24">
        <f>IFERROR(VLOOKUP(B10020,'2017_GT Roster'!$B$6:$H$21,7, FALSE), "NO MATCH!!!")</f>
        <v>8</v>
      </c>
      <c r="E10020" s="24">
        <f>IFERROR(VLOOKUP(GAME_JUMP_REPORT_CONSOLIDATED!C10020,GAME_INDEX!$A$7:$E$34,5,FALSE), "NO MATCH")</f>
        <v>1027</v>
      </c>
      <c r="F10020" s="24" t="str">
        <f>IFERROR(VLOOKUP(C10020,GAME_INDEX!$A$7:$E$34,4,FALSE), "NO MATCH!!!")</f>
        <v>Miami</v>
      </c>
      <c r="G10020" t="s">
        <v>9996</v>
      </c>
      <c r="H10020" s="1">
        <v>43061</v>
      </c>
      <c r="I10020">
        <v>5177</v>
      </c>
      <c r="J10020" t="s">
        <v>7</v>
      </c>
      <c r="K10020" t="s">
        <v>34</v>
      </c>
      <c r="L10020">
        <v>8.4</v>
      </c>
    </row>
    <row r="10021" spans="1:12" x14ac:dyDescent="0.55000000000000004">
      <c r="A10021" s="24" t="str">
        <f t="shared" si="156"/>
        <v>102714</v>
      </c>
      <c r="B10021" s="24" t="s">
        <v>10</v>
      </c>
      <c r="C10021" s="25">
        <v>43061</v>
      </c>
      <c r="D10021" s="24">
        <f>IFERROR(VLOOKUP(B10021,'2017_GT Roster'!$B$6:$H$21,7, FALSE), "NO MATCH!!!")</f>
        <v>14</v>
      </c>
      <c r="E10021" s="24">
        <f>IFERROR(VLOOKUP(GAME_JUMP_REPORT_CONSOLIDATED!C10021,GAME_INDEX!$A$7:$E$34,5,FALSE), "NO MATCH")</f>
        <v>1027</v>
      </c>
      <c r="F10021" s="24" t="str">
        <f>IFERROR(VLOOKUP(C10021,GAME_INDEX!$A$7:$E$34,4,FALSE), "NO MATCH!!!")</f>
        <v>Miami</v>
      </c>
      <c r="G10021" t="s">
        <v>9997</v>
      </c>
      <c r="H10021" s="1">
        <v>43061</v>
      </c>
      <c r="I10021">
        <v>5182</v>
      </c>
      <c r="J10021" t="s">
        <v>7</v>
      </c>
      <c r="K10021" t="s">
        <v>10</v>
      </c>
      <c r="L10021">
        <v>20.399999999999999</v>
      </c>
    </row>
    <row r="10022" spans="1:12" x14ac:dyDescent="0.55000000000000004">
      <c r="A10022" s="24" t="str">
        <f t="shared" si="156"/>
        <v>10278</v>
      </c>
      <c r="B10022" s="24" t="s">
        <v>34</v>
      </c>
      <c r="C10022" s="25">
        <v>43061</v>
      </c>
      <c r="D10022" s="24">
        <f>IFERROR(VLOOKUP(B10022,'2017_GT Roster'!$B$6:$H$21,7, FALSE), "NO MATCH!!!")</f>
        <v>8</v>
      </c>
      <c r="E10022" s="24">
        <f>IFERROR(VLOOKUP(GAME_JUMP_REPORT_CONSOLIDATED!C10022,GAME_INDEX!$A$7:$E$34,5,FALSE), "NO MATCH")</f>
        <v>1027</v>
      </c>
      <c r="F10022" s="24" t="str">
        <f>IFERROR(VLOOKUP(C10022,GAME_INDEX!$A$7:$E$34,4,FALSE), "NO MATCH!!!")</f>
        <v>Miami</v>
      </c>
      <c r="G10022" t="s">
        <v>9998</v>
      </c>
      <c r="H10022" s="1">
        <v>43061</v>
      </c>
      <c r="I10022">
        <v>5185</v>
      </c>
      <c r="J10022" t="s">
        <v>7</v>
      </c>
      <c r="K10022" t="s">
        <v>34</v>
      </c>
      <c r="L10022">
        <v>10.1</v>
      </c>
    </row>
    <row r="10023" spans="1:12" x14ac:dyDescent="0.55000000000000004">
      <c r="A10023" s="24" t="str">
        <f t="shared" ref="A10023:A10086" si="157">E10023&amp;D10023</f>
        <v>102714</v>
      </c>
      <c r="B10023" s="24" t="s">
        <v>10</v>
      </c>
      <c r="C10023" s="25">
        <v>43061</v>
      </c>
      <c r="D10023" s="24">
        <f>IFERROR(VLOOKUP(B10023,'2017_GT Roster'!$B$6:$H$21,7, FALSE), "NO MATCH!!!")</f>
        <v>14</v>
      </c>
      <c r="E10023" s="24">
        <f>IFERROR(VLOOKUP(GAME_JUMP_REPORT_CONSOLIDATED!C10023,GAME_INDEX!$A$7:$E$34,5,FALSE), "NO MATCH")</f>
        <v>1027</v>
      </c>
      <c r="F10023" s="24" t="str">
        <f>IFERROR(VLOOKUP(C10023,GAME_INDEX!$A$7:$E$34,4,FALSE), "NO MATCH!!!")</f>
        <v>Miami</v>
      </c>
      <c r="G10023" t="s">
        <v>9999</v>
      </c>
      <c r="H10023" s="1">
        <v>43061</v>
      </c>
      <c r="I10023">
        <v>5201</v>
      </c>
      <c r="J10023" t="s">
        <v>7</v>
      </c>
      <c r="K10023" t="s">
        <v>10</v>
      </c>
      <c r="L10023">
        <v>17</v>
      </c>
    </row>
    <row r="10024" spans="1:12" x14ac:dyDescent="0.55000000000000004">
      <c r="A10024" s="24" t="str">
        <f t="shared" si="157"/>
        <v>102714</v>
      </c>
      <c r="B10024" s="24" t="s">
        <v>10</v>
      </c>
      <c r="C10024" s="25">
        <v>43061</v>
      </c>
      <c r="D10024" s="24">
        <f>IFERROR(VLOOKUP(B10024,'2017_GT Roster'!$B$6:$H$21,7, FALSE), "NO MATCH!!!")</f>
        <v>14</v>
      </c>
      <c r="E10024" s="24">
        <f>IFERROR(VLOOKUP(GAME_JUMP_REPORT_CONSOLIDATED!C10024,GAME_INDEX!$A$7:$E$34,5,FALSE), "NO MATCH")</f>
        <v>1027</v>
      </c>
      <c r="F10024" s="24" t="str">
        <f>IFERROR(VLOOKUP(C10024,GAME_INDEX!$A$7:$E$34,4,FALSE), "NO MATCH!!!")</f>
        <v>Miami</v>
      </c>
      <c r="G10024" t="s">
        <v>10000</v>
      </c>
      <c r="H10024" s="1">
        <v>43061</v>
      </c>
      <c r="I10024">
        <v>5204</v>
      </c>
      <c r="J10024" t="s">
        <v>7</v>
      </c>
      <c r="K10024" t="s">
        <v>10</v>
      </c>
      <c r="L10024">
        <v>17</v>
      </c>
    </row>
    <row r="10025" spans="1:12" x14ac:dyDescent="0.55000000000000004">
      <c r="A10025" s="24" t="str">
        <f t="shared" si="157"/>
        <v>102733</v>
      </c>
      <c r="B10025" s="24" t="s">
        <v>32</v>
      </c>
      <c r="C10025" s="25">
        <v>43061</v>
      </c>
      <c r="D10025" s="24">
        <f>IFERROR(VLOOKUP(B10025,'2017_GT Roster'!$B$6:$H$21,7, FALSE), "NO MATCH!!!")</f>
        <v>33</v>
      </c>
      <c r="E10025" s="24">
        <f>IFERROR(VLOOKUP(GAME_JUMP_REPORT_CONSOLIDATED!C10025,GAME_INDEX!$A$7:$E$34,5,FALSE), "NO MATCH")</f>
        <v>1027</v>
      </c>
      <c r="F10025" s="24" t="str">
        <f>IFERROR(VLOOKUP(C10025,GAME_INDEX!$A$7:$E$34,4,FALSE), "NO MATCH!!!")</f>
        <v>Miami</v>
      </c>
      <c r="G10025" t="s">
        <v>10001</v>
      </c>
      <c r="H10025" s="1">
        <v>43061</v>
      </c>
      <c r="I10025">
        <v>5208</v>
      </c>
      <c r="J10025" t="s">
        <v>7</v>
      </c>
      <c r="K10025" t="s">
        <v>32</v>
      </c>
      <c r="L10025">
        <v>15</v>
      </c>
    </row>
    <row r="10026" spans="1:12" x14ac:dyDescent="0.55000000000000004">
      <c r="A10026" s="24" t="str">
        <f t="shared" si="157"/>
        <v>10278</v>
      </c>
      <c r="B10026" s="24" t="s">
        <v>34</v>
      </c>
      <c r="C10026" s="25">
        <v>43061</v>
      </c>
      <c r="D10026" s="24">
        <f>IFERROR(VLOOKUP(B10026,'2017_GT Roster'!$B$6:$H$21,7, FALSE), "NO MATCH!!!")</f>
        <v>8</v>
      </c>
      <c r="E10026" s="24">
        <f>IFERROR(VLOOKUP(GAME_JUMP_REPORT_CONSOLIDATED!C10026,GAME_INDEX!$A$7:$E$34,5,FALSE), "NO MATCH")</f>
        <v>1027</v>
      </c>
      <c r="F10026" s="24" t="str">
        <f>IFERROR(VLOOKUP(C10026,GAME_INDEX!$A$7:$E$34,4,FALSE), "NO MATCH!!!")</f>
        <v>Miami</v>
      </c>
      <c r="G10026" t="s">
        <v>10002</v>
      </c>
      <c r="H10026" s="1">
        <v>43061</v>
      </c>
      <c r="I10026">
        <v>5211</v>
      </c>
      <c r="J10026" t="s">
        <v>7</v>
      </c>
      <c r="K10026" t="s">
        <v>34</v>
      </c>
      <c r="L10026">
        <v>8.6</v>
      </c>
    </row>
    <row r="10027" spans="1:12" x14ac:dyDescent="0.55000000000000004">
      <c r="A10027" s="24" t="str">
        <f t="shared" si="157"/>
        <v>10278</v>
      </c>
      <c r="B10027" s="24" t="s">
        <v>34</v>
      </c>
      <c r="C10027" s="25">
        <v>43061</v>
      </c>
      <c r="D10027" s="24">
        <f>IFERROR(VLOOKUP(B10027,'2017_GT Roster'!$B$6:$H$21,7, FALSE), "NO MATCH!!!")</f>
        <v>8</v>
      </c>
      <c r="E10027" s="24">
        <f>IFERROR(VLOOKUP(GAME_JUMP_REPORT_CONSOLIDATED!C10027,GAME_INDEX!$A$7:$E$34,5,FALSE), "NO MATCH")</f>
        <v>1027</v>
      </c>
      <c r="F10027" s="24" t="str">
        <f>IFERROR(VLOOKUP(C10027,GAME_INDEX!$A$7:$E$34,4,FALSE), "NO MATCH!!!")</f>
        <v>Miami</v>
      </c>
      <c r="G10027" t="s">
        <v>10003</v>
      </c>
      <c r="H10027" s="1">
        <v>43061</v>
      </c>
      <c r="I10027">
        <v>5224</v>
      </c>
      <c r="J10027" t="s">
        <v>7</v>
      </c>
      <c r="K10027" t="s">
        <v>34</v>
      </c>
      <c r="L10027">
        <v>10</v>
      </c>
    </row>
    <row r="10028" spans="1:12" x14ac:dyDescent="0.55000000000000004">
      <c r="A10028" s="24" t="str">
        <f t="shared" si="157"/>
        <v>102714</v>
      </c>
      <c r="B10028" s="24" t="s">
        <v>10</v>
      </c>
      <c r="C10028" s="25">
        <v>43061</v>
      </c>
      <c r="D10028" s="24">
        <f>IFERROR(VLOOKUP(B10028,'2017_GT Roster'!$B$6:$H$21,7, FALSE), "NO MATCH!!!")</f>
        <v>14</v>
      </c>
      <c r="E10028" s="24">
        <f>IFERROR(VLOOKUP(GAME_JUMP_REPORT_CONSOLIDATED!C10028,GAME_INDEX!$A$7:$E$34,5,FALSE), "NO MATCH")</f>
        <v>1027</v>
      </c>
      <c r="F10028" s="24" t="str">
        <f>IFERROR(VLOOKUP(C10028,GAME_INDEX!$A$7:$E$34,4,FALSE), "NO MATCH!!!")</f>
        <v>Miami</v>
      </c>
      <c r="G10028" t="s">
        <v>10004</v>
      </c>
      <c r="H10028" s="1">
        <v>43061</v>
      </c>
      <c r="I10028">
        <v>5227</v>
      </c>
      <c r="J10028" t="s">
        <v>7</v>
      </c>
      <c r="K10028" t="s">
        <v>10</v>
      </c>
      <c r="L10028">
        <v>16.399999999999999</v>
      </c>
    </row>
    <row r="10029" spans="1:12" x14ac:dyDescent="0.55000000000000004">
      <c r="A10029" s="24" t="str">
        <f t="shared" si="157"/>
        <v>102714</v>
      </c>
      <c r="B10029" s="24" t="s">
        <v>10</v>
      </c>
      <c r="C10029" s="25">
        <v>43061</v>
      </c>
      <c r="D10029" s="24">
        <f>IFERROR(VLOOKUP(B10029,'2017_GT Roster'!$B$6:$H$21,7, FALSE), "NO MATCH!!!")</f>
        <v>14</v>
      </c>
      <c r="E10029" s="24">
        <f>IFERROR(VLOOKUP(GAME_JUMP_REPORT_CONSOLIDATED!C10029,GAME_INDEX!$A$7:$E$34,5,FALSE), "NO MATCH")</f>
        <v>1027</v>
      </c>
      <c r="F10029" s="24" t="str">
        <f>IFERROR(VLOOKUP(C10029,GAME_INDEX!$A$7:$E$34,4,FALSE), "NO MATCH!!!")</f>
        <v>Miami</v>
      </c>
      <c r="G10029" t="s">
        <v>10005</v>
      </c>
      <c r="H10029" s="1">
        <v>43061</v>
      </c>
      <c r="I10029">
        <v>5245</v>
      </c>
      <c r="J10029" t="s">
        <v>7</v>
      </c>
      <c r="K10029" t="s">
        <v>10</v>
      </c>
      <c r="L10029">
        <v>16.899999999999999</v>
      </c>
    </row>
    <row r="10030" spans="1:12" x14ac:dyDescent="0.55000000000000004">
      <c r="A10030" s="24" t="str">
        <f t="shared" si="157"/>
        <v>102733</v>
      </c>
      <c r="B10030" s="24" t="s">
        <v>32</v>
      </c>
      <c r="C10030" s="25">
        <v>43061</v>
      </c>
      <c r="D10030" s="24">
        <f>IFERROR(VLOOKUP(B10030,'2017_GT Roster'!$B$6:$H$21,7, FALSE), "NO MATCH!!!")</f>
        <v>33</v>
      </c>
      <c r="E10030" s="24">
        <f>IFERROR(VLOOKUP(GAME_JUMP_REPORT_CONSOLIDATED!C10030,GAME_INDEX!$A$7:$E$34,5,FALSE), "NO MATCH")</f>
        <v>1027</v>
      </c>
      <c r="F10030" s="24" t="str">
        <f>IFERROR(VLOOKUP(C10030,GAME_INDEX!$A$7:$E$34,4,FALSE), "NO MATCH!!!")</f>
        <v>Miami</v>
      </c>
      <c r="G10030" t="s">
        <v>10006</v>
      </c>
      <c r="H10030" s="1">
        <v>43061</v>
      </c>
      <c r="I10030">
        <v>5281</v>
      </c>
      <c r="J10030" t="s">
        <v>7</v>
      </c>
      <c r="K10030" t="s">
        <v>32</v>
      </c>
      <c r="L10030">
        <v>24</v>
      </c>
    </row>
    <row r="10031" spans="1:12" x14ac:dyDescent="0.55000000000000004">
      <c r="A10031" s="24" t="str">
        <f t="shared" si="157"/>
        <v>102710</v>
      </c>
      <c r="B10031" s="24" t="s">
        <v>5225</v>
      </c>
      <c r="C10031" s="25">
        <v>43061</v>
      </c>
      <c r="D10031" s="24">
        <f>IFERROR(VLOOKUP(B10031,'2017_GT Roster'!$B$6:$H$21,7, FALSE), "NO MATCH!!!")</f>
        <v>10</v>
      </c>
      <c r="E10031" s="24">
        <f>IFERROR(VLOOKUP(GAME_JUMP_REPORT_CONSOLIDATED!C10031,GAME_INDEX!$A$7:$E$34,5,FALSE), "NO MATCH")</f>
        <v>1027</v>
      </c>
      <c r="F10031" s="24" t="str">
        <f>IFERROR(VLOOKUP(C10031,GAME_INDEX!$A$7:$E$34,4,FALSE), "NO MATCH!!!")</f>
        <v>Miami</v>
      </c>
      <c r="G10031" t="s">
        <v>10007</v>
      </c>
      <c r="H10031" s="1">
        <v>43061</v>
      </c>
      <c r="I10031">
        <v>5335</v>
      </c>
      <c r="J10031" t="s">
        <v>7</v>
      </c>
      <c r="K10031" t="s">
        <v>5225</v>
      </c>
      <c r="L10031">
        <v>11.5</v>
      </c>
    </row>
    <row r="10032" spans="1:12" x14ac:dyDescent="0.55000000000000004">
      <c r="A10032" s="24" t="str">
        <f t="shared" si="157"/>
        <v>10279</v>
      </c>
      <c r="B10032" s="24" t="s">
        <v>27</v>
      </c>
      <c r="C10032" s="25">
        <v>43061</v>
      </c>
      <c r="D10032" s="24">
        <f>IFERROR(VLOOKUP(B10032,'2017_GT Roster'!$B$6:$H$21,7, FALSE), "NO MATCH!!!")</f>
        <v>9</v>
      </c>
      <c r="E10032" s="24">
        <f>IFERROR(VLOOKUP(GAME_JUMP_REPORT_CONSOLIDATED!C10032,GAME_INDEX!$A$7:$E$34,5,FALSE), "NO MATCH")</f>
        <v>1027</v>
      </c>
      <c r="F10032" s="24" t="str">
        <f>IFERROR(VLOOKUP(C10032,GAME_INDEX!$A$7:$E$34,4,FALSE), "NO MATCH!!!")</f>
        <v>Miami</v>
      </c>
      <c r="G10032" t="s">
        <v>10008</v>
      </c>
      <c r="H10032" s="1">
        <v>43061</v>
      </c>
      <c r="I10032">
        <v>5335</v>
      </c>
      <c r="J10032" t="s">
        <v>7</v>
      </c>
      <c r="K10032" t="s">
        <v>27</v>
      </c>
      <c r="L10032">
        <v>11.9</v>
      </c>
    </row>
    <row r="10033" spans="1:12" x14ac:dyDescent="0.55000000000000004">
      <c r="A10033" s="24" t="str">
        <f t="shared" si="157"/>
        <v>102733</v>
      </c>
      <c r="B10033" s="24" t="s">
        <v>32</v>
      </c>
      <c r="C10033" s="25">
        <v>43061</v>
      </c>
      <c r="D10033" s="24">
        <f>IFERROR(VLOOKUP(B10033,'2017_GT Roster'!$B$6:$H$21,7, FALSE), "NO MATCH!!!")</f>
        <v>33</v>
      </c>
      <c r="E10033" s="24">
        <f>IFERROR(VLOOKUP(GAME_JUMP_REPORT_CONSOLIDATED!C10033,GAME_INDEX!$A$7:$E$34,5,FALSE), "NO MATCH")</f>
        <v>1027</v>
      </c>
      <c r="F10033" s="24" t="str">
        <f>IFERROR(VLOOKUP(C10033,GAME_INDEX!$A$7:$E$34,4,FALSE), "NO MATCH!!!")</f>
        <v>Miami</v>
      </c>
      <c r="G10033" t="s">
        <v>10009</v>
      </c>
      <c r="H10033" s="1">
        <v>43061</v>
      </c>
      <c r="I10033">
        <v>5341</v>
      </c>
      <c r="J10033" t="s">
        <v>7</v>
      </c>
      <c r="K10033" t="s">
        <v>32</v>
      </c>
      <c r="L10033">
        <v>17.8</v>
      </c>
    </row>
    <row r="10034" spans="1:12" x14ac:dyDescent="0.55000000000000004">
      <c r="A10034" s="24" t="str">
        <f t="shared" si="157"/>
        <v>102733</v>
      </c>
      <c r="B10034" s="24" t="s">
        <v>32</v>
      </c>
      <c r="C10034" s="25">
        <v>43061</v>
      </c>
      <c r="D10034" s="24">
        <f>IFERROR(VLOOKUP(B10034,'2017_GT Roster'!$B$6:$H$21,7, FALSE), "NO MATCH!!!")</f>
        <v>33</v>
      </c>
      <c r="E10034" s="24">
        <f>IFERROR(VLOOKUP(GAME_JUMP_REPORT_CONSOLIDATED!C10034,GAME_INDEX!$A$7:$E$34,5,FALSE), "NO MATCH")</f>
        <v>1027</v>
      </c>
      <c r="F10034" s="24" t="str">
        <f>IFERROR(VLOOKUP(C10034,GAME_INDEX!$A$7:$E$34,4,FALSE), "NO MATCH!!!")</f>
        <v>Miami</v>
      </c>
      <c r="G10034" t="s">
        <v>10010</v>
      </c>
      <c r="H10034" s="1">
        <v>43061</v>
      </c>
      <c r="I10034">
        <v>5344</v>
      </c>
      <c r="J10034" t="s">
        <v>7</v>
      </c>
      <c r="K10034" t="s">
        <v>32</v>
      </c>
      <c r="L10034">
        <v>20.399999999999999</v>
      </c>
    </row>
    <row r="10035" spans="1:12" x14ac:dyDescent="0.55000000000000004">
      <c r="A10035" s="24" t="str">
        <f t="shared" si="157"/>
        <v>10279</v>
      </c>
      <c r="B10035" s="24" t="s">
        <v>27</v>
      </c>
      <c r="C10035" s="25">
        <v>43061</v>
      </c>
      <c r="D10035" s="24">
        <f>IFERROR(VLOOKUP(B10035,'2017_GT Roster'!$B$6:$H$21,7, FALSE), "NO MATCH!!!")</f>
        <v>9</v>
      </c>
      <c r="E10035" s="24">
        <f>IFERROR(VLOOKUP(GAME_JUMP_REPORT_CONSOLIDATED!C10035,GAME_INDEX!$A$7:$E$34,5,FALSE), "NO MATCH")</f>
        <v>1027</v>
      </c>
      <c r="F10035" s="24" t="str">
        <f>IFERROR(VLOOKUP(C10035,GAME_INDEX!$A$7:$E$34,4,FALSE), "NO MATCH!!!")</f>
        <v>Miami</v>
      </c>
      <c r="G10035" t="s">
        <v>10011</v>
      </c>
      <c r="H10035" s="1">
        <v>43061</v>
      </c>
      <c r="I10035">
        <v>5353</v>
      </c>
      <c r="J10035" t="s">
        <v>7</v>
      </c>
      <c r="K10035" t="s">
        <v>27</v>
      </c>
      <c r="L10035">
        <v>12.3</v>
      </c>
    </row>
    <row r="10036" spans="1:12" x14ac:dyDescent="0.55000000000000004">
      <c r="A10036" s="24" t="str">
        <f t="shared" si="157"/>
        <v>10279</v>
      </c>
      <c r="B10036" s="24" t="s">
        <v>27</v>
      </c>
      <c r="C10036" s="25">
        <v>43061</v>
      </c>
      <c r="D10036" s="24">
        <f>IFERROR(VLOOKUP(B10036,'2017_GT Roster'!$B$6:$H$21,7, FALSE), "NO MATCH!!!")</f>
        <v>9</v>
      </c>
      <c r="E10036" s="24">
        <f>IFERROR(VLOOKUP(GAME_JUMP_REPORT_CONSOLIDATED!C10036,GAME_INDEX!$A$7:$E$34,5,FALSE), "NO MATCH")</f>
        <v>1027</v>
      </c>
      <c r="F10036" s="24" t="str">
        <f>IFERROR(VLOOKUP(C10036,GAME_INDEX!$A$7:$E$34,4,FALSE), "NO MATCH!!!")</f>
        <v>Miami</v>
      </c>
      <c r="G10036" t="s">
        <v>10012</v>
      </c>
      <c r="H10036" s="1">
        <v>43061</v>
      </c>
      <c r="I10036">
        <v>5355</v>
      </c>
      <c r="J10036" t="s">
        <v>7</v>
      </c>
      <c r="K10036" t="s">
        <v>27</v>
      </c>
      <c r="L10036">
        <v>12.1</v>
      </c>
    </row>
    <row r="10037" spans="1:12" x14ac:dyDescent="0.55000000000000004">
      <c r="A10037" s="24" t="str">
        <f t="shared" si="157"/>
        <v>10279</v>
      </c>
      <c r="B10037" s="24" t="s">
        <v>27</v>
      </c>
      <c r="C10037" s="25">
        <v>43061</v>
      </c>
      <c r="D10037" s="24">
        <f>IFERROR(VLOOKUP(B10037,'2017_GT Roster'!$B$6:$H$21,7, FALSE), "NO MATCH!!!")</f>
        <v>9</v>
      </c>
      <c r="E10037" s="24">
        <f>IFERROR(VLOOKUP(GAME_JUMP_REPORT_CONSOLIDATED!C10037,GAME_INDEX!$A$7:$E$34,5,FALSE), "NO MATCH")</f>
        <v>1027</v>
      </c>
      <c r="F10037" s="24" t="str">
        <f>IFERROR(VLOOKUP(C10037,GAME_INDEX!$A$7:$E$34,4,FALSE), "NO MATCH!!!")</f>
        <v>Miami</v>
      </c>
      <c r="G10037" t="s">
        <v>10013</v>
      </c>
      <c r="H10037" s="1">
        <v>43061</v>
      </c>
      <c r="I10037">
        <v>5359</v>
      </c>
      <c r="J10037" t="s">
        <v>7</v>
      </c>
      <c r="K10037" t="s">
        <v>27</v>
      </c>
      <c r="L10037">
        <v>13.6</v>
      </c>
    </row>
    <row r="10038" spans="1:12" x14ac:dyDescent="0.55000000000000004">
      <c r="A10038" s="24" t="str">
        <f t="shared" si="157"/>
        <v>102733</v>
      </c>
      <c r="B10038" s="24" t="s">
        <v>32</v>
      </c>
      <c r="C10038" s="25">
        <v>43061</v>
      </c>
      <c r="D10038" s="24">
        <f>IFERROR(VLOOKUP(B10038,'2017_GT Roster'!$B$6:$H$21,7, FALSE), "NO MATCH!!!")</f>
        <v>33</v>
      </c>
      <c r="E10038" s="24">
        <f>IFERROR(VLOOKUP(GAME_JUMP_REPORT_CONSOLIDATED!C10038,GAME_INDEX!$A$7:$E$34,5,FALSE), "NO MATCH")</f>
        <v>1027</v>
      </c>
      <c r="F10038" s="24" t="str">
        <f>IFERROR(VLOOKUP(C10038,GAME_INDEX!$A$7:$E$34,4,FALSE), "NO MATCH!!!")</f>
        <v>Miami</v>
      </c>
      <c r="G10038" t="s">
        <v>10014</v>
      </c>
      <c r="H10038" s="1">
        <v>43061</v>
      </c>
      <c r="I10038">
        <v>5388</v>
      </c>
      <c r="J10038" t="s">
        <v>7</v>
      </c>
      <c r="K10038" t="s">
        <v>32</v>
      </c>
      <c r="L10038">
        <v>14.4</v>
      </c>
    </row>
    <row r="10039" spans="1:12" x14ac:dyDescent="0.55000000000000004">
      <c r="A10039" s="24" t="str">
        <f t="shared" si="157"/>
        <v>10279</v>
      </c>
      <c r="B10039" s="24" t="s">
        <v>27</v>
      </c>
      <c r="C10039" s="25">
        <v>43061</v>
      </c>
      <c r="D10039" s="24">
        <f>IFERROR(VLOOKUP(B10039,'2017_GT Roster'!$B$6:$H$21,7, FALSE), "NO MATCH!!!")</f>
        <v>9</v>
      </c>
      <c r="E10039" s="24">
        <f>IFERROR(VLOOKUP(GAME_JUMP_REPORT_CONSOLIDATED!C10039,GAME_INDEX!$A$7:$E$34,5,FALSE), "NO MATCH")</f>
        <v>1027</v>
      </c>
      <c r="F10039" s="24" t="str">
        <f>IFERROR(VLOOKUP(C10039,GAME_INDEX!$A$7:$E$34,4,FALSE), "NO MATCH!!!")</f>
        <v>Miami</v>
      </c>
      <c r="G10039" t="s">
        <v>10015</v>
      </c>
      <c r="H10039" s="1">
        <v>43061</v>
      </c>
      <c r="I10039">
        <v>5399</v>
      </c>
      <c r="J10039" t="s">
        <v>7</v>
      </c>
      <c r="K10039" t="s">
        <v>27</v>
      </c>
      <c r="L10039">
        <v>15.6</v>
      </c>
    </row>
    <row r="10040" spans="1:12" x14ac:dyDescent="0.55000000000000004">
      <c r="A10040" s="24" t="str">
        <f t="shared" si="157"/>
        <v>10279</v>
      </c>
      <c r="B10040" s="24" t="s">
        <v>27</v>
      </c>
      <c r="C10040" s="25">
        <v>43061</v>
      </c>
      <c r="D10040" s="24">
        <f>IFERROR(VLOOKUP(B10040,'2017_GT Roster'!$B$6:$H$21,7, FALSE), "NO MATCH!!!")</f>
        <v>9</v>
      </c>
      <c r="E10040" s="24">
        <f>IFERROR(VLOOKUP(GAME_JUMP_REPORT_CONSOLIDATED!C10040,GAME_INDEX!$A$7:$E$34,5,FALSE), "NO MATCH")</f>
        <v>1027</v>
      </c>
      <c r="F10040" s="24" t="str">
        <f>IFERROR(VLOOKUP(C10040,GAME_INDEX!$A$7:$E$34,4,FALSE), "NO MATCH!!!")</f>
        <v>Miami</v>
      </c>
      <c r="G10040" t="s">
        <v>10016</v>
      </c>
      <c r="H10040" s="1">
        <v>43061</v>
      </c>
      <c r="I10040">
        <v>5402</v>
      </c>
      <c r="J10040" t="s">
        <v>7</v>
      </c>
      <c r="K10040" t="s">
        <v>27</v>
      </c>
      <c r="L10040">
        <v>11.8</v>
      </c>
    </row>
    <row r="10041" spans="1:12" x14ac:dyDescent="0.55000000000000004">
      <c r="A10041" s="24" t="str">
        <f t="shared" si="157"/>
        <v>102733</v>
      </c>
      <c r="B10041" s="24" t="s">
        <v>32</v>
      </c>
      <c r="C10041" s="25">
        <v>43061</v>
      </c>
      <c r="D10041" s="24">
        <f>IFERROR(VLOOKUP(B10041,'2017_GT Roster'!$B$6:$H$21,7, FALSE), "NO MATCH!!!")</f>
        <v>33</v>
      </c>
      <c r="E10041" s="24">
        <f>IFERROR(VLOOKUP(GAME_JUMP_REPORT_CONSOLIDATED!C10041,GAME_INDEX!$A$7:$E$34,5,FALSE), "NO MATCH")</f>
        <v>1027</v>
      </c>
      <c r="F10041" s="24" t="str">
        <f>IFERROR(VLOOKUP(C10041,GAME_INDEX!$A$7:$E$34,4,FALSE), "NO MATCH!!!")</f>
        <v>Miami</v>
      </c>
      <c r="G10041" t="s">
        <v>10017</v>
      </c>
      <c r="H10041" s="1">
        <v>43061</v>
      </c>
      <c r="I10041">
        <v>5407</v>
      </c>
      <c r="J10041" t="s">
        <v>7</v>
      </c>
      <c r="K10041" t="s">
        <v>32</v>
      </c>
      <c r="L10041">
        <v>14</v>
      </c>
    </row>
    <row r="10042" spans="1:12" x14ac:dyDescent="0.55000000000000004">
      <c r="A10042" s="24" t="str">
        <f t="shared" si="157"/>
        <v>102711</v>
      </c>
      <c r="B10042" s="24" t="s">
        <v>14</v>
      </c>
      <c r="C10042" s="25">
        <v>43061</v>
      </c>
      <c r="D10042" s="24">
        <f>IFERROR(VLOOKUP(B10042,'2017_GT Roster'!$B$6:$H$21,7, FALSE), "NO MATCH!!!")</f>
        <v>11</v>
      </c>
      <c r="E10042" s="24">
        <f>IFERROR(VLOOKUP(GAME_JUMP_REPORT_CONSOLIDATED!C10042,GAME_INDEX!$A$7:$E$34,5,FALSE), "NO MATCH")</f>
        <v>1027</v>
      </c>
      <c r="F10042" s="24" t="str">
        <f>IFERROR(VLOOKUP(C10042,GAME_INDEX!$A$7:$E$34,4,FALSE), "NO MATCH!!!")</f>
        <v>Miami</v>
      </c>
      <c r="G10042" t="s">
        <v>10018</v>
      </c>
      <c r="H10042" s="1">
        <v>43061</v>
      </c>
      <c r="I10042">
        <v>5416</v>
      </c>
      <c r="J10042" t="s">
        <v>7</v>
      </c>
      <c r="K10042" t="s">
        <v>14</v>
      </c>
      <c r="L10042">
        <v>26.1</v>
      </c>
    </row>
    <row r="10043" spans="1:12" x14ac:dyDescent="0.55000000000000004">
      <c r="A10043" s="24" t="str">
        <f t="shared" si="157"/>
        <v>102712</v>
      </c>
      <c r="B10043" s="24" t="s">
        <v>10639</v>
      </c>
      <c r="C10043" s="25">
        <v>43061</v>
      </c>
      <c r="D10043" s="24">
        <f>IFERROR(VLOOKUP(B10043,'2017_GT Roster'!$B$6:$H$21,7, FALSE), "NO MATCH!!!")</f>
        <v>12</v>
      </c>
      <c r="E10043" s="24">
        <f>IFERROR(VLOOKUP(GAME_JUMP_REPORT_CONSOLIDATED!C10043,GAME_INDEX!$A$7:$E$34,5,FALSE), "NO MATCH")</f>
        <v>1027</v>
      </c>
      <c r="F10043" s="24" t="str">
        <f>IFERROR(VLOOKUP(C10043,GAME_INDEX!$A$7:$E$34,4,FALSE), "NO MATCH!!!")</f>
        <v>Miami</v>
      </c>
      <c r="G10043" t="s">
        <v>10019</v>
      </c>
      <c r="H10043" s="1">
        <v>43061</v>
      </c>
      <c r="I10043">
        <v>5438</v>
      </c>
      <c r="J10043" t="s">
        <v>7</v>
      </c>
      <c r="K10043" t="s">
        <v>12</v>
      </c>
      <c r="L10043">
        <v>7.8</v>
      </c>
    </row>
    <row r="10044" spans="1:12" x14ac:dyDescent="0.55000000000000004">
      <c r="A10044" s="24" t="str">
        <f t="shared" si="157"/>
        <v>10279</v>
      </c>
      <c r="B10044" s="24" t="s">
        <v>27</v>
      </c>
      <c r="C10044" s="25">
        <v>43061</v>
      </c>
      <c r="D10044" s="24">
        <f>IFERROR(VLOOKUP(B10044,'2017_GT Roster'!$B$6:$H$21,7, FALSE), "NO MATCH!!!")</f>
        <v>9</v>
      </c>
      <c r="E10044" s="24">
        <f>IFERROR(VLOOKUP(GAME_JUMP_REPORT_CONSOLIDATED!C10044,GAME_INDEX!$A$7:$E$34,5,FALSE), "NO MATCH")</f>
        <v>1027</v>
      </c>
      <c r="F10044" s="24" t="str">
        <f>IFERROR(VLOOKUP(C10044,GAME_INDEX!$A$7:$E$34,4,FALSE), "NO MATCH!!!")</f>
        <v>Miami</v>
      </c>
      <c r="G10044" t="s">
        <v>10020</v>
      </c>
      <c r="H10044" s="1">
        <v>43061</v>
      </c>
      <c r="I10044">
        <v>5544</v>
      </c>
      <c r="J10044" t="s">
        <v>7</v>
      </c>
      <c r="K10044" t="s">
        <v>27</v>
      </c>
      <c r="L10044">
        <v>10.5</v>
      </c>
    </row>
    <row r="10045" spans="1:12" x14ac:dyDescent="0.55000000000000004">
      <c r="A10045" s="24" t="str">
        <f t="shared" si="157"/>
        <v>10271</v>
      </c>
      <c r="B10045" s="24" t="s">
        <v>3254</v>
      </c>
      <c r="C10045" s="25">
        <v>43061</v>
      </c>
      <c r="D10045" s="24">
        <f>IFERROR(VLOOKUP(B10045,'2017_GT Roster'!$B$6:$H$21,7, FALSE), "NO MATCH!!!")</f>
        <v>1</v>
      </c>
      <c r="E10045" s="24">
        <f>IFERROR(VLOOKUP(GAME_JUMP_REPORT_CONSOLIDATED!C10045,GAME_INDEX!$A$7:$E$34,5,FALSE), "NO MATCH")</f>
        <v>1027</v>
      </c>
      <c r="F10045" s="24" t="str">
        <f>IFERROR(VLOOKUP(C10045,GAME_INDEX!$A$7:$E$34,4,FALSE), "NO MATCH!!!")</f>
        <v>Miami</v>
      </c>
      <c r="G10045" t="s">
        <v>10021</v>
      </c>
      <c r="H10045" s="1">
        <v>43061</v>
      </c>
      <c r="I10045">
        <v>5556</v>
      </c>
      <c r="J10045" t="s">
        <v>7</v>
      </c>
      <c r="K10045" t="s">
        <v>3254</v>
      </c>
      <c r="L10045">
        <v>23.4</v>
      </c>
    </row>
    <row r="10046" spans="1:12" x14ac:dyDescent="0.55000000000000004">
      <c r="A10046" s="24" t="str">
        <f t="shared" si="157"/>
        <v>10271</v>
      </c>
      <c r="B10046" s="24" t="s">
        <v>3254</v>
      </c>
      <c r="C10046" s="25">
        <v>43061</v>
      </c>
      <c r="D10046" s="24">
        <f>IFERROR(VLOOKUP(B10046,'2017_GT Roster'!$B$6:$H$21,7, FALSE), "NO MATCH!!!")</f>
        <v>1</v>
      </c>
      <c r="E10046" s="24">
        <f>IFERROR(VLOOKUP(GAME_JUMP_REPORT_CONSOLIDATED!C10046,GAME_INDEX!$A$7:$E$34,5,FALSE), "NO MATCH")</f>
        <v>1027</v>
      </c>
      <c r="F10046" s="24" t="str">
        <f>IFERROR(VLOOKUP(C10046,GAME_INDEX!$A$7:$E$34,4,FALSE), "NO MATCH!!!")</f>
        <v>Miami</v>
      </c>
      <c r="G10046" t="s">
        <v>10022</v>
      </c>
      <c r="H10046" s="1">
        <v>43061</v>
      </c>
      <c r="I10046">
        <v>5560</v>
      </c>
      <c r="J10046" t="s">
        <v>7</v>
      </c>
      <c r="K10046" t="s">
        <v>3254</v>
      </c>
      <c r="L10046">
        <v>12.8</v>
      </c>
    </row>
    <row r="10047" spans="1:12" x14ac:dyDescent="0.55000000000000004">
      <c r="A10047" s="24" t="str">
        <f t="shared" si="157"/>
        <v>102711</v>
      </c>
      <c r="B10047" s="24" t="s">
        <v>14</v>
      </c>
      <c r="C10047" s="25">
        <v>43061</v>
      </c>
      <c r="D10047" s="24">
        <f>IFERROR(VLOOKUP(B10047,'2017_GT Roster'!$B$6:$H$21,7, FALSE), "NO MATCH!!!")</f>
        <v>11</v>
      </c>
      <c r="E10047" s="24">
        <f>IFERROR(VLOOKUP(GAME_JUMP_REPORT_CONSOLIDATED!C10047,GAME_INDEX!$A$7:$E$34,5,FALSE), "NO MATCH")</f>
        <v>1027</v>
      </c>
      <c r="F10047" s="24" t="str">
        <f>IFERROR(VLOOKUP(C10047,GAME_INDEX!$A$7:$E$34,4,FALSE), "NO MATCH!!!")</f>
        <v>Miami</v>
      </c>
      <c r="G10047" t="s">
        <v>10023</v>
      </c>
      <c r="H10047" s="1">
        <v>43061</v>
      </c>
      <c r="I10047">
        <v>5562</v>
      </c>
      <c r="J10047" t="s">
        <v>7</v>
      </c>
      <c r="K10047" t="s">
        <v>14</v>
      </c>
      <c r="L10047">
        <v>21.6</v>
      </c>
    </row>
    <row r="10048" spans="1:12" x14ac:dyDescent="0.55000000000000004">
      <c r="A10048" s="24" t="str">
        <f t="shared" si="157"/>
        <v>10274</v>
      </c>
      <c r="B10048" s="24" t="s">
        <v>3262</v>
      </c>
      <c r="C10048" s="25">
        <v>43061</v>
      </c>
      <c r="D10048" s="24">
        <f>IFERROR(VLOOKUP(B10048,'2017_GT Roster'!$B$6:$H$21,7, FALSE), "NO MATCH!!!")</f>
        <v>4</v>
      </c>
      <c r="E10048" s="24">
        <f>IFERROR(VLOOKUP(GAME_JUMP_REPORT_CONSOLIDATED!C10048,GAME_INDEX!$A$7:$E$34,5,FALSE), "NO MATCH")</f>
        <v>1027</v>
      </c>
      <c r="F10048" s="24" t="str">
        <f>IFERROR(VLOOKUP(C10048,GAME_INDEX!$A$7:$E$34,4,FALSE), "NO MATCH!!!")</f>
        <v>Miami</v>
      </c>
      <c r="G10048" t="s">
        <v>10024</v>
      </c>
      <c r="H10048" s="1">
        <v>43061</v>
      </c>
      <c r="I10048">
        <v>5571</v>
      </c>
      <c r="J10048" t="s">
        <v>7</v>
      </c>
      <c r="K10048" t="s">
        <v>3262</v>
      </c>
      <c r="L10048">
        <v>14.7</v>
      </c>
    </row>
    <row r="10049" spans="1:12" x14ac:dyDescent="0.55000000000000004">
      <c r="A10049" s="24" t="str">
        <f t="shared" si="157"/>
        <v>10279</v>
      </c>
      <c r="B10049" s="24" t="s">
        <v>27</v>
      </c>
      <c r="C10049" s="25">
        <v>43061</v>
      </c>
      <c r="D10049" s="24">
        <f>IFERROR(VLOOKUP(B10049,'2017_GT Roster'!$B$6:$H$21,7, FALSE), "NO MATCH!!!")</f>
        <v>9</v>
      </c>
      <c r="E10049" s="24">
        <f>IFERROR(VLOOKUP(GAME_JUMP_REPORT_CONSOLIDATED!C10049,GAME_INDEX!$A$7:$E$34,5,FALSE), "NO MATCH")</f>
        <v>1027</v>
      </c>
      <c r="F10049" s="24" t="str">
        <f>IFERROR(VLOOKUP(C10049,GAME_INDEX!$A$7:$E$34,4,FALSE), "NO MATCH!!!")</f>
        <v>Miami</v>
      </c>
      <c r="G10049" t="s">
        <v>10025</v>
      </c>
      <c r="H10049" s="1">
        <v>43061</v>
      </c>
      <c r="I10049">
        <v>5587</v>
      </c>
      <c r="J10049" t="s">
        <v>7</v>
      </c>
      <c r="K10049" t="s">
        <v>27</v>
      </c>
      <c r="L10049">
        <v>12</v>
      </c>
    </row>
    <row r="10050" spans="1:12" x14ac:dyDescent="0.55000000000000004">
      <c r="A10050" s="24" t="str">
        <f t="shared" si="157"/>
        <v>10274</v>
      </c>
      <c r="B10050" s="24" t="s">
        <v>3262</v>
      </c>
      <c r="C10050" s="25">
        <v>43061</v>
      </c>
      <c r="D10050" s="24">
        <f>IFERROR(VLOOKUP(B10050,'2017_GT Roster'!$B$6:$H$21,7, FALSE), "NO MATCH!!!")</f>
        <v>4</v>
      </c>
      <c r="E10050" s="24">
        <f>IFERROR(VLOOKUP(GAME_JUMP_REPORT_CONSOLIDATED!C10050,GAME_INDEX!$A$7:$E$34,5,FALSE), "NO MATCH")</f>
        <v>1027</v>
      </c>
      <c r="F10050" s="24" t="str">
        <f>IFERROR(VLOOKUP(C10050,GAME_INDEX!$A$7:$E$34,4,FALSE), "NO MATCH!!!")</f>
        <v>Miami</v>
      </c>
      <c r="G10050" t="s">
        <v>10026</v>
      </c>
      <c r="H10050" s="1">
        <v>43061</v>
      </c>
      <c r="I10050">
        <v>5594</v>
      </c>
      <c r="J10050" t="s">
        <v>7</v>
      </c>
      <c r="K10050" t="s">
        <v>3262</v>
      </c>
      <c r="L10050">
        <v>26.2</v>
      </c>
    </row>
    <row r="10051" spans="1:12" x14ac:dyDescent="0.55000000000000004">
      <c r="A10051" s="24" t="str">
        <f t="shared" si="157"/>
        <v>10271</v>
      </c>
      <c r="B10051" s="24" t="s">
        <v>3254</v>
      </c>
      <c r="C10051" s="25">
        <v>43061</v>
      </c>
      <c r="D10051" s="24">
        <f>IFERROR(VLOOKUP(B10051,'2017_GT Roster'!$B$6:$H$21,7, FALSE), "NO MATCH!!!")</f>
        <v>1</v>
      </c>
      <c r="E10051" s="24">
        <f>IFERROR(VLOOKUP(GAME_JUMP_REPORT_CONSOLIDATED!C10051,GAME_INDEX!$A$7:$E$34,5,FALSE), "NO MATCH")</f>
        <v>1027</v>
      </c>
      <c r="F10051" s="24" t="str">
        <f>IFERROR(VLOOKUP(C10051,GAME_INDEX!$A$7:$E$34,4,FALSE), "NO MATCH!!!")</f>
        <v>Miami</v>
      </c>
      <c r="G10051" t="s">
        <v>10027</v>
      </c>
      <c r="H10051" s="1">
        <v>43061</v>
      </c>
      <c r="I10051">
        <v>5595</v>
      </c>
      <c r="J10051" t="s">
        <v>7</v>
      </c>
      <c r="K10051" t="s">
        <v>3254</v>
      </c>
      <c r="L10051">
        <v>13</v>
      </c>
    </row>
    <row r="10052" spans="1:12" x14ac:dyDescent="0.55000000000000004">
      <c r="A10052" s="24" t="str">
        <f t="shared" si="157"/>
        <v>10279</v>
      </c>
      <c r="B10052" s="24" t="s">
        <v>27</v>
      </c>
      <c r="C10052" s="25">
        <v>43061</v>
      </c>
      <c r="D10052" s="24">
        <f>IFERROR(VLOOKUP(B10052,'2017_GT Roster'!$B$6:$H$21,7, FALSE), "NO MATCH!!!")</f>
        <v>9</v>
      </c>
      <c r="E10052" s="24">
        <f>IFERROR(VLOOKUP(GAME_JUMP_REPORT_CONSOLIDATED!C10052,GAME_INDEX!$A$7:$E$34,5,FALSE), "NO MATCH")</f>
        <v>1027</v>
      </c>
      <c r="F10052" s="24" t="str">
        <f>IFERROR(VLOOKUP(C10052,GAME_INDEX!$A$7:$E$34,4,FALSE), "NO MATCH!!!")</f>
        <v>Miami</v>
      </c>
      <c r="G10052" t="s">
        <v>10028</v>
      </c>
      <c r="H10052" s="1">
        <v>43061</v>
      </c>
      <c r="I10052">
        <v>5610</v>
      </c>
      <c r="J10052" t="s">
        <v>7</v>
      </c>
      <c r="K10052" t="s">
        <v>27</v>
      </c>
      <c r="L10052">
        <v>13.3</v>
      </c>
    </row>
    <row r="10053" spans="1:12" x14ac:dyDescent="0.55000000000000004">
      <c r="A10053" s="24" t="str">
        <f t="shared" si="157"/>
        <v>10279</v>
      </c>
      <c r="B10053" s="24" t="s">
        <v>27</v>
      </c>
      <c r="C10053" s="25">
        <v>43061</v>
      </c>
      <c r="D10053" s="24">
        <f>IFERROR(VLOOKUP(B10053,'2017_GT Roster'!$B$6:$H$21,7, FALSE), "NO MATCH!!!")</f>
        <v>9</v>
      </c>
      <c r="E10053" s="24">
        <f>IFERROR(VLOOKUP(GAME_JUMP_REPORT_CONSOLIDATED!C10053,GAME_INDEX!$A$7:$E$34,5,FALSE), "NO MATCH")</f>
        <v>1027</v>
      </c>
      <c r="F10053" s="24" t="str">
        <f>IFERROR(VLOOKUP(C10053,GAME_INDEX!$A$7:$E$34,4,FALSE), "NO MATCH!!!")</f>
        <v>Miami</v>
      </c>
      <c r="G10053" t="s">
        <v>10029</v>
      </c>
      <c r="H10053" s="1">
        <v>43061</v>
      </c>
      <c r="I10053">
        <v>5613</v>
      </c>
      <c r="J10053" t="s">
        <v>7</v>
      </c>
      <c r="K10053" t="s">
        <v>27</v>
      </c>
      <c r="L10053">
        <v>11.7</v>
      </c>
    </row>
    <row r="10054" spans="1:12" x14ac:dyDescent="0.55000000000000004">
      <c r="A10054" s="24" t="str">
        <f t="shared" si="157"/>
        <v>10274</v>
      </c>
      <c r="B10054" s="24" t="s">
        <v>3262</v>
      </c>
      <c r="C10054" s="25">
        <v>43061</v>
      </c>
      <c r="D10054" s="24">
        <f>IFERROR(VLOOKUP(B10054,'2017_GT Roster'!$B$6:$H$21,7, FALSE), "NO MATCH!!!")</f>
        <v>4</v>
      </c>
      <c r="E10054" s="24">
        <f>IFERROR(VLOOKUP(GAME_JUMP_REPORT_CONSOLIDATED!C10054,GAME_INDEX!$A$7:$E$34,5,FALSE), "NO MATCH")</f>
        <v>1027</v>
      </c>
      <c r="F10054" s="24" t="str">
        <f>IFERROR(VLOOKUP(C10054,GAME_INDEX!$A$7:$E$34,4,FALSE), "NO MATCH!!!")</f>
        <v>Miami</v>
      </c>
      <c r="G10054" t="s">
        <v>10030</v>
      </c>
      <c r="H10054" s="1">
        <v>43061</v>
      </c>
      <c r="I10054">
        <v>5617</v>
      </c>
      <c r="J10054" t="s">
        <v>7</v>
      </c>
      <c r="K10054" t="s">
        <v>3262</v>
      </c>
      <c r="L10054">
        <v>19.8</v>
      </c>
    </row>
    <row r="10055" spans="1:12" x14ac:dyDescent="0.55000000000000004">
      <c r="A10055" s="24" t="str">
        <f t="shared" si="157"/>
        <v>10274</v>
      </c>
      <c r="B10055" s="24" t="s">
        <v>3262</v>
      </c>
      <c r="C10055" s="25">
        <v>43061</v>
      </c>
      <c r="D10055" s="24">
        <f>IFERROR(VLOOKUP(B10055,'2017_GT Roster'!$B$6:$H$21,7, FALSE), "NO MATCH!!!")</f>
        <v>4</v>
      </c>
      <c r="E10055" s="24">
        <f>IFERROR(VLOOKUP(GAME_JUMP_REPORT_CONSOLIDATED!C10055,GAME_INDEX!$A$7:$E$34,5,FALSE), "NO MATCH")</f>
        <v>1027</v>
      </c>
      <c r="F10055" s="24" t="str">
        <f>IFERROR(VLOOKUP(C10055,GAME_INDEX!$A$7:$E$34,4,FALSE), "NO MATCH!!!")</f>
        <v>Miami</v>
      </c>
      <c r="G10055" t="s">
        <v>10031</v>
      </c>
      <c r="H10055" s="1">
        <v>43061</v>
      </c>
      <c r="I10055">
        <v>5621</v>
      </c>
      <c r="J10055" t="s">
        <v>7</v>
      </c>
      <c r="K10055" t="s">
        <v>3262</v>
      </c>
      <c r="L10055">
        <v>20.6</v>
      </c>
    </row>
    <row r="10056" spans="1:12" x14ac:dyDescent="0.55000000000000004">
      <c r="A10056" s="24" t="str">
        <f t="shared" si="157"/>
        <v>102711</v>
      </c>
      <c r="B10056" s="24" t="s">
        <v>14</v>
      </c>
      <c r="C10056" s="25">
        <v>43061</v>
      </c>
      <c r="D10056" s="24">
        <f>IFERROR(VLOOKUP(B10056,'2017_GT Roster'!$B$6:$H$21,7, FALSE), "NO MATCH!!!")</f>
        <v>11</v>
      </c>
      <c r="E10056" s="24">
        <f>IFERROR(VLOOKUP(GAME_JUMP_REPORT_CONSOLIDATED!C10056,GAME_INDEX!$A$7:$E$34,5,FALSE), "NO MATCH")</f>
        <v>1027</v>
      </c>
      <c r="F10056" s="24" t="str">
        <f>IFERROR(VLOOKUP(C10056,GAME_INDEX!$A$7:$E$34,4,FALSE), "NO MATCH!!!")</f>
        <v>Miami</v>
      </c>
      <c r="G10056" t="s">
        <v>10032</v>
      </c>
      <c r="H10056" s="1">
        <v>43061</v>
      </c>
      <c r="I10056">
        <v>5625</v>
      </c>
      <c r="J10056" t="s">
        <v>7</v>
      </c>
      <c r="K10056" t="s">
        <v>14</v>
      </c>
      <c r="L10056">
        <v>21.8</v>
      </c>
    </row>
    <row r="10057" spans="1:12" x14ac:dyDescent="0.55000000000000004">
      <c r="A10057" s="24" t="str">
        <f t="shared" si="157"/>
        <v>10279</v>
      </c>
      <c r="B10057" s="24" t="s">
        <v>27</v>
      </c>
      <c r="C10057" s="25">
        <v>43061</v>
      </c>
      <c r="D10057" s="24">
        <f>IFERROR(VLOOKUP(B10057,'2017_GT Roster'!$B$6:$H$21,7, FALSE), "NO MATCH!!!")</f>
        <v>9</v>
      </c>
      <c r="E10057" s="24">
        <f>IFERROR(VLOOKUP(GAME_JUMP_REPORT_CONSOLIDATED!C10057,GAME_INDEX!$A$7:$E$34,5,FALSE), "NO MATCH")</f>
        <v>1027</v>
      </c>
      <c r="F10057" s="24" t="str">
        <f>IFERROR(VLOOKUP(C10057,GAME_INDEX!$A$7:$E$34,4,FALSE), "NO MATCH!!!")</f>
        <v>Miami</v>
      </c>
      <c r="G10057" t="s">
        <v>10033</v>
      </c>
      <c r="H10057" s="1">
        <v>43061</v>
      </c>
      <c r="I10057">
        <v>5629</v>
      </c>
      <c r="J10057" t="s">
        <v>7</v>
      </c>
      <c r="K10057" t="s">
        <v>27</v>
      </c>
      <c r="L10057">
        <v>11.1</v>
      </c>
    </row>
    <row r="10058" spans="1:12" x14ac:dyDescent="0.55000000000000004">
      <c r="A10058" s="24" t="str">
        <f t="shared" si="157"/>
        <v>102714</v>
      </c>
      <c r="B10058" s="24" t="s">
        <v>10</v>
      </c>
      <c r="C10058" s="25">
        <v>43061</v>
      </c>
      <c r="D10058" s="24">
        <f>IFERROR(VLOOKUP(B10058,'2017_GT Roster'!$B$6:$H$21,7, FALSE), "NO MATCH!!!")</f>
        <v>14</v>
      </c>
      <c r="E10058" s="24">
        <f>IFERROR(VLOOKUP(GAME_JUMP_REPORT_CONSOLIDATED!C10058,GAME_INDEX!$A$7:$E$34,5,FALSE), "NO MATCH")</f>
        <v>1027</v>
      </c>
      <c r="F10058" s="24" t="str">
        <f>IFERROR(VLOOKUP(C10058,GAME_INDEX!$A$7:$E$34,4,FALSE), "NO MATCH!!!")</f>
        <v>Miami</v>
      </c>
      <c r="G10058" t="s">
        <v>10034</v>
      </c>
      <c r="H10058" s="1">
        <v>43061</v>
      </c>
      <c r="I10058">
        <v>5639</v>
      </c>
      <c r="J10058" t="s">
        <v>7</v>
      </c>
      <c r="K10058" t="s">
        <v>10</v>
      </c>
      <c r="L10058">
        <v>17.600000000000001</v>
      </c>
    </row>
    <row r="10059" spans="1:12" x14ac:dyDescent="0.55000000000000004">
      <c r="A10059" s="24" t="str">
        <f t="shared" si="157"/>
        <v>102714</v>
      </c>
      <c r="B10059" s="24" t="s">
        <v>10</v>
      </c>
      <c r="C10059" s="25">
        <v>43061</v>
      </c>
      <c r="D10059" s="24">
        <f>IFERROR(VLOOKUP(B10059,'2017_GT Roster'!$B$6:$H$21,7, FALSE), "NO MATCH!!!")</f>
        <v>14</v>
      </c>
      <c r="E10059" s="24">
        <f>IFERROR(VLOOKUP(GAME_JUMP_REPORT_CONSOLIDATED!C10059,GAME_INDEX!$A$7:$E$34,5,FALSE), "NO MATCH")</f>
        <v>1027</v>
      </c>
      <c r="F10059" s="24" t="str">
        <f>IFERROR(VLOOKUP(C10059,GAME_INDEX!$A$7:$E$34,4,FALSE), "NO MATCH!!!")</f>
        <v>Miami</v>
      </c>
      <c r="G10059" t="s">
        <v>10035</v>
      </c>
      <c r="H10059" s="1">
        <v>43061</v>
      </c>
      <c r="I10059">
        <v>5643</v>
      </c>
      <c r="J10059" t="s">
        <v>7</v>
      </c>
      <c r="K10059" t="s">
        <v>10</v>
      </c>
      <c r="L10059">
        <v>18.7</v>
      </c>
    </row>
    <row r="10060" spans="1:12" x14ac:dyDescent="0.55000000000000004">
      <c r="A10060" s="24" t="str">
        <f t="shared" si="157"/>
        <v>102733</v>
      </c>
      <c r="B10060" s="24" t="s">
        <v>32</v>
      </c>
      <c r="C10060" s="25">
        <v>43061</v>
      </c>
      <c r="D10060" s="24">
        <f>IFERROR(VLOOKUP(B10060,'2017_GT Roster'!$B$6:$H$21,7, FALSE), "NO MATCH!!!")</f>
        <v>33</v>
      </c>
      <c r="E10060" s="24">
        <f>IFERROR(VLOOKUP(GAME_JUMP_REPORT_CONSOLIDATED!C10060,GAME_INDEX!$A$7:$E$34,5,FALSE), "NO MATCH")</f>
        <v>1027</v>
      </c>
      <c r="F10060" s="24" t="str">
        <f>IFERROR(VLOOKUP(C10060,GAME_INDEX!$A$7:$E$34,4,FALSE), "NO MATCH!!!")</f>
        <v>Miami</v>
      </c>
      <c r="G10060" t="s">
        <v>10036</v>
      </c>
      <c r="H10060" s="1">
        <v>43061</v>
      </c>
      <c r="I10060">
        <v>5643</v>
      </c>
      <c r="J10060" t="s">
        <v>7</v>
      </c>
      <c r="K10060" t="s">
        <v>32</v>
      </c>
      <c r="L10060">
        <v>9.4</v>
      </c>
    </row>
    <row r="10061" spans="1:12" x14ac:dyDescent="0.55000000000000004">
      <c r="A10061" s="24" t="str">
        <f t="shared" si="157"/>
        <v>10274</v>
      </c>
      <c r="B10061" s="24" t="s">
        <v>3262</v>
      </c>
      <c r="C10061" s="25">
        <v>43061</v>
      </c>
      <c r="D10061" s="24">
        <f>IFERROR(VLOOKUP(B10061,'2017_GT Roster'!$B$6:$H$21,7, FALSE), "NO MATCH!!!")</f>
        <v>4</v>
      </c>
      <c r="E10061" s="24">
        <f>IFERROR(VLOOKUP(GAME_JUMP_REPORT_CONSOLIDATED!C10061,GAME_INDEX!$A$7:$E$34,5,FALSE), "NO MATCH")</f>
        <v>1027</v>
      </c>
      <c r="F10061" s="24" t="str">
        <f>IFERROR(VLOOKUP(C10061,GAME_INDEX!$A$7:$E$34,4,FALSE), "NO MATCH!!!")</f>
        <v>Miami</v>
      </c>
      <c r="G10061" t="s">
        <v>10037</v>
      </c>
      <c r="H10061" s="1">
        <v>43061</v>
      </c>
      <c r="I10061">
        <v>5678</v>
      </c>
      <c r="J10061" t="s">
        <v>7</v>
      </c>
      <c r="K10061" t="s">
        <v>3262</v>
      </c>
      <c r="L10061">
        <v>17</v>
      </c>
    </row>
    <row r="10062" spans="1:12" x14ac:dyDescent="0.55000000000000004">
      <c r="A10062" s="24" t="str">
        <f t="shared" si="157"/>
        <v>10278</v>
      </c>
      <c r="B10062" s="24" t="s">
        <v>34</v>
      </c>
      <c r="C10062" s="25">
        <v>43061</v>
      </c>
      <c r="D10062" s="24">
        <f>IFERROR(VLOOKUP(B10062,'2017_GT Roster'!$B$6:$H$21,7, FALSE), "NO MATCH!!!")</f>
        <v>8</v>
      </c>
      <c r="E10062" s="24">
        <f>IFERROR(VLOOKUP(GAME_JUMP_REPORT_CONSOLIDATED!C10062,GAME_INDEX!$A$7:$E$34,5,FALSE), "NO MATCH")</f>
        <v>1027</v>
      </c>
      <c r="F10062" s="24" t="str">
        <f>IFERROR(VLOOKUP(C10062,GAME_INDEX!$A$7:$E$34,4,FALSE), "NO MATCH!!!")</f>
        <v>Miami</v>
      </c>
      <c r="G10062" t="s">
        <v>10038</v>
      </c>
      <c r="H10062" s="1">
        <v>43061</v>
      </c>
      <c r="I10062">
        <v>5680</v>
      </c>
      <c r="J10062" t="s">
        <v>7</v>
      </c>
      <c r="K10062" t="s">
        <v>34</v>
      </c>
      <c r="L10062">
        <v>9.4</v>
      </c>
    </row>
    <row r="10063" spans="1:12" x14ac:dyDescent="0.55000000000000004">
      <c r="A10063" s="24" t="str">
        <f t="shared" si="157"/>
        <v>10278</v>
      </c>
      <c r="B10063" s="24" t="s">
        <v>34</v>
      </c>
      <c r="C10063" s="25">
        <v>43061</v>
      </c>
      <c r="D10063" s="24">
        <f>IFERROR(VLOOKUP(B10063,'2017_GT Roster'!$B$6:$H$21,7, FALSE), "NO MATCH!!!")</f>
        <v>8</v>
      </c>
      <c r="E10063" s="24">
        <f>IFERROR(VLOOKUP(GAME_JUMP_REPORT_CONSOLIDATED!C10063,GAME_INDEX!$A$7:$E$34,5,FALSE), "NO MATCH")</f>
        <v>1027</v>
      </c>
      <c r="F10063" s="24" t="str">
        <f>IFERROR(VLOOKUP(C10063,GAME_INDEX!$A$7:$E$34,4,FALSE), "NO MATCH!!!")</f>
        <v>Miami</v>
      </c>
      <c r="G10063" t="s">
        <v>10039</v>
      </c>
      <c r="H10063" s="1">
        <v>43061</v>
      </c>
      <c r="I10063">
        <v>5697</v>
      </c>
      <c r="J10063" t="s">
        <v>7</v>
      </c>
      <c r="K10063" t="s">
        <v>34</v>
      </c>
      <c r="L10063">
        <v>8.5</v>
      </c>
    </row>
    <row r="10064" spans="1:12" x14ac:dyDescent="0.55000000000000004">
      <c r="A10064" s="24" t="str">
        <f t="shared" si="157"/>
        <v>10274</v>
      </c>
      <c r="B10064" s="24" t="s">
        <v>3262</v>
      </c>
      <c r="C10064" s="25">
        <v>43061</v>
      </c>
      <c r="D10064" s="24">
        <f>IFERROR(VLOOKUP(B10064,'2017_GT Roster'!$B$6:$H$21,7, FALSE), "NO MATCH!!!")</f>
        <v>4</v>
      </c>
      <c r="E10064" s="24">
        <f>IFERROR(VLOOKUP(GAME_JUMP_REPORT_CONSOLIDATED!C10064,GAME_INDEX!$A$7:$E$34,5,FALSE), "NO MATCH")</f>
        <v>1027</v>
      </c>
      <c r="F10064" s="24" t="str">
        <f>IFERROR(VLOOKUP(C10064,GAME_INDEX!$A$7:$E$34,4,FALSE), "NO MATCH!!!")</f>
        <v>Miami</v>
      </c>
      <c r="G10064" t="s">
        <v>10040</v>
      </c>
      <c r="H10064" s="1">
        <v>43061</v>
      </c>
      <c r="I10064">
        <v>5704</v>
      </c>
      <c r="J10064" t="s">
        <v>7</v>
      </c>
      <c r="K10064" t="s">
        <v>3262</v>
      </c>
      <c r="L10064">
        <v>18.399999999999999</v>
      </c>
    </row>
    <row r="10065" spans="1:12" x14ac:dyDescent="0.55000000000000004">
      <c r="A10065" s="24" t="str">
        <f t="shared" si="157"/>
        <v>102711</v>
      </c>
      <c r="B10065" s="24" t="s">
        <v>14</v>
      </c>
      <c r="C10065" s="25">
        <v>43061</v>
      </c>
      <c r="D10065" s="24">
        <f>IFERROR(VLOOKUP(B10065,'2017_GT Roster'!$B$6:$H$21,7, FALSE), "NO MATCH!!!")</f>
        <v>11</v>
      </c>
      <c r="E10065" s="24">
        <f>IFERROR(VLOOKUP(GAME_JUMP_REPORT_CONSOLIDATED!C10065,GAME_INDEX!$A$7:$E$34,5,FALSE), "NO MATCH")</f>
        <v>1027</v>
      </c>
      <c r="F10065" s="24" t="str">
        <f>IFERROR(VLOOKUP(C10065,GAME_INDEX!$A$7:$E$34,4,FALSE), "NO MATCH!!!")</f>
        <v>Miami</v>
      </c>
      <c r="G10065" t="s">
        <v>10041</v>
      </c>
      <c r="H10065" s="1">
        <v>43061</v>
      </c>
      <c r="I10065">
        <v>5706</v>
      </c>
      <c r="J10065" t="s">
        <v>7</v>
      </c>
      <c r="K10065" t="s">
        <v>14</v>
      </c>
      <c r="L10065">
        <v>13.9</v>
      </c>
    </row>
    <row r="10066" spans="1:12" x14ac:dyDescent="0.55000000000000004">
      <c r="A10066" s="24" t="str">
        <f t="shared" si="157"/>
        <v>10279</v>
      </c>
      <c r="B10066" s="24" t="s">
        <v>27</v>
      </c>
      <c r="C10066" s="25">
        <v>43061</v>
      </c>
      <c r="D10066" s="24">
        <f>IFERROR(VLOOKUP(B10066,'2017_GT Roster'!$B$6:$H$21,7, FALSE), "NO MATCH!!!")</f>
        <v>9</v>
      </c>
      <c r="E10066" s="24">
        <f>IFERROR(VLOOKUP(GAME_JUMP_REPORT_CONSOLIDATED!C10066,GAME_INDEX!$A$7:$E$34,5,FALSE), "NO MATCH")</f>
        <v>1027</v>
      </c>
      <c r="F10066" s="24" t="str">
        <f>IFERROR(VLOOKUP(C10066,GAME_INDEX!$A$7:$E$34,4,FALSE), "NO MATCH!!!")</f>
        <v>Miami</v>
      </c>
      <c r="G10066" t="s">
        <v>10042</v>
      </c>
      <c r="H10066" s="1">
        <v>43061</v>
      </c>
      <c r="I10066">
        <v>5720</v>
      </c>
      <c r="J10066" t="s">
        <v>7</v>
      </c>
      <c r="K10066" t="s">
        <v>27</v>
      </c>
      <c r="L10066">
        <v>13.3</v>
      </c>
    </row>
    <row r="10067" spans="1:12" x14ac:dyDescent="0.55000000000000004">
      <c r="A10067" s="24" t="str">
        <f t="shared" si="157"/>
        <v>10278</v>
      </c>
      <c r="B10067" s="24" t="s">
        <v>34</v>
      </c>
      <c r="C10067" s="25">
        <v>43061</v>
      </c>
      <c r="D10067" s="24">
        <f>IFERROR(VLOOKUP(B10067,'2017_GT Roster'!$B$6:$H$21,7, FALSE), "NO MATCH!!!")</f>
        <v>8</v>
      </c>
      <c r="E10067" s="24">
        <f>IFERROR(VLOOKUP(GAME_JUMP_REPORT_CONSOLIDATED!C10067,GAME_INDEX!$A$7:$E$34,5,FALSE), "NO MATCH")</f>
        <v>1027</v>
      </c>
      <c r="F10067" s="24" t="str">
        <f>IFERROR(VLOOKUP(C10067,GAME_INDEX!$A$7:$E$34,4,FALSE), "NO MATCH!!!")</f>
        <v>Miami</v>
      </c>
      <c r="G10067" t="s">
        <v>10043</v>
      </c>
      <c r="H10067" s="1">
        <v>43061</v>
      </c>
      <c r="I10067">
        <v>5721</v>
      </c>
      <c r="J10067" t="s">
        <v>7</v>
      </c>
      <c r="K10067" t="s">
        <v>34</v>
      </c>
      <c r="L10067">
        <v>9.6</v>
      </c>
    </row>
    <row r="10068" spans="1:12" x14ac:dyDescent="0.55000000000000004">
      <c r="A10068" s="24" t="str">
        <f t="shared" si="157"/>
        <v>10279</v>
      </c>
      <c r="B10068" s="24" t="s">
        <v>27</v>
      </c>
      <c r="C10068" s="25">
        <v>43061</v>
      </c>
      <c r="D10068" s="24">
        <f>IFERROR(VLOOKUP(B10068,'2017_GT Roster'!$B$6:$H$21,7, FALSE), "NO MATCH!!!")</f>
        <v>9</v>
      </c>
      <c r="E10068" s="24">
        <f>IFERROR(VLOOKUP(GAME_JUMP_REPORT_CONSOLIDATED!C10068,GAME_INDEX!$A$7:$E$34,5,FALSE), "NO MATCH")</f>
        <v>1027</v>
      </c>
      <c r="F10068" s="24" t="str">
        <f>IFERROR(VLOOKUP(C10068,GAME_INDEX!$A$7:$E$34,4,FALSE), "NO MATCH!!!")</f>
        <v>Miami</v>
      </c>
      <c r="G10068" t="s">
        <v>10044</v>
      </c>
      <c r="H10068" s="1">
        <v>43061</v>
      </c>
      <c r="I10068">
        <v>5723</v>
      </c>
      <c r="J10068" t="s">
        <v>7</v>
      </c>
      <c r="K10068" t="s">
        <v>27</v>
      </c>
      <c r="L10068">
        <v>11</v>
      </c>
    </row>
    <row r="10069" spans="1:12" x14ac:dyDescent="0.55000000000000004">
      <c r="A10069" s="24" t="str">
        <f t="shared" si="157"/>
        <v>102714</v>
      </c>
      <c r="B10069" s="24" t="s">
        <v>10</v>
      </c>
      <c r="C10069" s="25">
        <v>43061</v>
      </c>
      <c r="D10069" s="24">
        <f>IFERROR(VLOOKUP(B10069,'2017_GT Roster'!$B$6:$H$21,7, FALSE), "NO MATCH!!!")</f>
        <v>14</v>
      </c>
      <c r="E10069" s="24">
        <f>IFERROR(VLOOKUP(GAME_JUMP_REPORT_CONSOLIDATED!C10069,GAME_INDEX!$A$7:$E$34,5,FALSE), "NO MATCH")</f>
        <v>1027</v>
      </c>
      <c r="F10069" s="24" t="str">
        <f>IFERROR(VLOOKUP(C10069,GAME_INDEX!$A$7:$E$34,4,FALSE), "NO MATCH!!!")</f>
        <v>Miami</v>
      </c>
      <c r="G10069" t="s">
        <v>10045</v>
      </c>
      <c r="H10069" s="1">
        <v>43061</v>
      </c>
      <c r="I10069">
        <v>5727</v>
      </c>
      <c r="J10069" t="s">
        <v>7</v>
      </c>
      <c r="K10069" t="s">
        <v>10</v>
      </c>
      <c r="L10069">
        <v>19.8</v>
      </c>
    </row>
    <row r="10070" spans="1:12" x14ac:dyDescent="0.55000000000000004">
      <c r="A10070" s="24" t="str">
        <f t="shared" si="157"/>
        <v>102714</v>
      </c>
      <c r="B10070" s="24" t="s">
        <v>10</v>
      </c>
      <c r="C10070" s="25">
        <v>43061</v>
      </c>
      <c r="D10070" s="24">
        <f>IFERROR(VLOOKUP(B10070,'2017_GT Roster'!$B$6:$H$21,7, FALSE), "NO MATCH!!!")</f>
        <v>14</v>
      </c>
      <c r="E10070" s="24">
        <f>IFERROR(VLOOKUP(GAME_JUMP_REPORT_CONSOLIDATED!C10070,GAME_INDEX!$A$7:$E$34,5,FALSE), "NO MATCH")</f>
        <v>1027</v>
      </c>
      <c r="F10070" s="24" t="str">
        <f>IFERROR(VLOOKUP(C10070,GAME_INDEX!$A$7:$E$34,4,FALSE), "NO MATCH!!!")</f>
        <v>Miami</v>
      </c>
      <c r="G10070" t="s">
        <v>10046</v>
      </c>
      <c r="H10070" s="1">
        <v>43061</v>
      </c>
      <c r="I10070">
        <v>5752</v>
      </c>
      <c r="J10070" t="s">
        <v>7</v>
      </c>
      <c r="K10070" t="s">
        <v>10</v>
      </c>
      <c r="L10070">
        <v>18.5</v>
      </c>
    </row>
    <row r="10071" spans="1:12" x14ac:dyDescent="0.55000000000000004">
      <c r="A10071" s="24" t="str">
        <f t="shared" si="157"/>
        <v>10271</v>
      </c>
      <c r="B10071" s="24" t="s">
        <v>3254</v>
      </c>
      <c r="C10071" s="25">
        <v>43061</v>
      </c>
      <c r="D10071" s="24">
        <f>IFERROR(VLOOKUP(B10071,'2017_GT Roster'!$B$6:$H$21,7, FALSE), "NO MATCH!!!")</f>
        <v>1</v>
      </c>
      <c r="E10071" s="24">
        <f>IFERROR(VLOOKUP(GAME_JUMP_REPORT_CONSOLIDATED!C10071,GAME_INDEX!$A$7:$E$34,5,FALSE), "NO MATCH")</f>
        <v>1027</v>
      </c>
      <c r="F10071" s="24" t="str">
        <f>IFERROR(VLOOKUP(C10071,GAME_INDEX!$A$7:$E$34,4,FALSE), "NO MATCH!!!")</f>
        <v>Miami</v>
      </c>
      <c r="G10071" t="s">
        <v>10047</v>
      </c>
      <c r="H10071" s="1">
        <v>43061</v>
      </c>
      <c r="I10071">
        <v>5757</v>
      </c>
      <c r="J10071" t="s">
        <v>7</v>
      </c>
      <c r="K10071" t="s">
        <v>3254</v>
      </c>
      <c r="L10071">
        <v>19.899999999999999</v>
      </c>
    </row>
    <row r="10072" spans="1:12" x14ac:dyDescent="0.55000000000000004">
      <c r="A10072" s="24" t="str">
        <f t="shared" si="157"/>
        <v>10279</v>
      </c>
      <c r="B10072" s="24" t="s">
        <v>27</v>
      </c>
      <c r="C10072" s="25">
        <v>43061</v>
      </c>
      <c r="D10072" s="24">
        <f>IFERROR(VLOOKUP(B10072,'2017_GT Roster'!$B$6:$H$21,7, FALSE), "NO MATCH!!!")</f>
        <v>9</v>
      </c>
      <c r="E10072" s="24">
        <f>IFERROR(VLOOKUP(GAME_JUMP_REPORT_CONSOLIDATED!C10072,GAME_INDEX!$A$7:$E$34,5,FALSE), "NO MATCH")</f>
        <v>1027</v>
      </c>
      <c r="F10072" s="24" t="str">
        <f>IFERROR(VLOOKUP(C10072,GAME_INDEX!$A$7:$E$34,4,FALSE), "NO MATCH!!!")</f>
        <v>Miami</v>
      </c>
      <c r="G10072" t="s">
        <v>10048</v>
      </c>
      <c r="H10072" s="1">
        <v>43061</v>
      </c>
      <c r="I10072">
        <v>5768</v>
      </c>
      <c r="J10072" t="s">
        <v>7</v>
      </c>
      <c r="K10072" t="s">
        <v>27</v>
      </c>
      <c r="L10072">
        <v>13.1</v>
      </c>
    </row>
    <row r="10073" spans="1:12" x14ac:dyDescent="0.55000000000000004">
      <c r="A10073" s="24" t="str">
        <f t="shared" si="157"/>
        <v>10271</v>
      </c>
      <c r="B10073" s="24" t="s">
        <v>3254</v>
      </c>
      <c r="C10073" s="25">
        <v>43061</v>
      </c>
      <c r="D10073" s="24">
        <f>IFERROR(VLOOKUP(B10073,'2017_GT Roster'!$B$6:$H$21,7, FALSE), "NO MATCH!!!")</f>
        <v>1</v>
      </c>
      <c r="E10073" s="24">
        <f>IFERROR(VLOOKUP(GAME_JUMP_REPORT_CONSOLIDATED!C10073,GAME_INDEX!$A$7:$E$34,5,FALSE), "NO MATCH")</f>
        <v>1027</v>
      </c>
      <c r="F10073" s="24" t="str">
        <f>IFERROR(VLOOKUP(C10073,GAME_INDEX!$A$7:$E$34,4,FALSE), "NO MATCH!!!")</f>
        <v>Miami</v>
      </c>
      <c r="G10073" t="s">
        <v>10049</v>
      </c>
      <c r="H10073" s="1">
        <v>43061</v>
      </c>
      <c r="I10073">
        <v>5774</v>
      </c>
      <c r="J10073" t="s">
        <v>7</v>
      </c>
      <c r="K10073" t="s">
        <v>3254</v>
      </c>
      <c r="L10073">
        <v>18.7</v>
      </c>
    </row>
    <row r="10074" spans="1:12" x14ac:dyDescent="0.55000000000000004">
      <c r="A10074" s="24" t="str">
        <f t="shared" si="157"/>
        <v>10271</v>
      </c>
      <c r="B10074" s="24" t="s">
        <v>3254</v>
      </c>
      <c r="C10074" s="25">
        <v>43061</v>
      </c>
      <c r="D10074" s="24">
        <f>IFERROR(VLOOKUP(B10074,'2017_GT Roster'!$B$6:$H$21,7, FALSE), "NO MATCH!!!")</f>
        <v>1</v>
      </c>
      <c r="E10074" s="24">
        <f>IFERROR(VLOOKUP(GAME_JUMP_REPORT_CONSOLIDATED!C10074,GAME_INDEX!$A$7:$E$34,5,FALSE), "NO MATCH")</f>
        <v>1027</v>
      </c>
      <c r="F10074" s="24" t="str">
        <f>IFERROR(VLOOKUP(C10074,GAME_INDEX!$A$7:$E$34,4,FALSE), "NO MATCH!!!")</f>
        <v>Miami</v>
      </c>
      <c r="G10074" t="s">
        <v>10050</v>
      </c>
      <c r="H10074" s="1">
        <v>43061</v>
      </c>
      <c r="I10074">
        <v>5776</v>
      </c>
      <c r="J10074" t="s">
        <v>7</v>
      </c>
      <c r="K10074" t="s">
        <v>3254</v>
      </c>
      <c r="L10074">
        <v>8.6</v>
      </c>
    </row>
    <row r="10075" spans="1:12" x14ac:dyDescent="0.55000000000000004">
      <c r="A10075" s="24" t="str">
        <f t="shared" si="157"/>
        <v>102733</v>
      </c>
      <c r="B10075" s="24" t="s">
        <v>32</v>
      </c>
      <c r="C10075" s="25">
        <v>43061</v>
      </c>
      <c r="D10075" s="24">
        <f>IFERROR(VLOOKUP(B10075,'2017_GT Roster'!$B$6:$H$21,7, FALSE), "NO MATCH!!!")</f>
        <v>33</v>
      </c>
      <c r="E10075" s="24">
        <f>IFERROR(VLOOKUP(GAME_JUMP_REPORT_CONSOLIDATED!C10075,GAME_INDEX!$A$7:$E$34,5,FALSE), "NO MATCH")</f>
        <v>1027</v>
      </c>
      <c r="F10075" s="24" t="str">
        <f>IFERROR(VLOOKUP(C10075,GAME_INDEX!$A$7:$E$34,4,FALSE), "NO MATCH!!!")</f>
        <v>Miami</v>
      </c>
      <c r="G10075" t="s">
        <v>10051</v>
      </c>
      <c r="H10075" s="1">
        <v>43061</v>
      </c>
      <c r="I10075">
        <v>5779</v>
      </c>
      <c r="J10075" t="s">
        <v>7</v>
      </c>
      <c r="K10075" t="s">
        <v>32</v>
      </c>
      <c r="L10075">
        <v>17.8</v>
      </c>
    </row>
    <row r="10076" spans="1:12" x14ac:dyDescent="0.55000000000000004">
      <c r="A10076" s="24" t="str">
        <f t="shared" si="157"/>
        <v>102714</v>
      </c>
      <c r="B10076" s="24" t="s">
        <v>10</v>
      </c>
      <c r="C10076" s="25">
        <v>43061</v>
      </c>
      <c r="D10076" s="24">
        <f>IFERROR(VLOOKUP(B10076,'2017_GT Roster'!$B$6:$H$21,7, FALSE), "NO MATCH!!!")</f>
        <v>14</v>
      </c>
      <c r="E10076" s="24">
        <f>IFERROR(VLOOKUP(GAME_JUMP_REPORT_CONSOLIDATED!C10076,GAME_INDEX!$A$7:$E$34,5,FALSE), "NO MATCH")</f>
        <v>1027</v>
      </c>
      <c r="F10076" s="24" t="str">
        <f>IFERROR(VLOOKUP(C10076,GAME_INDEX!$A$7:$E$34,4,FALSE), "NO MATCH!!!")</f>
        <v>Miami</v>
      </c>
      <c r="G10076" t="s">
        <v>10052</v>
      </c>
      <c r="H10076" s="1">
        <v>43061</v>
      </c>
      <c r="I10076">
        <v>5788</v>
      </c>
      <c r="J10076" t="s">
        <v>7</v>
      </c>
      <c r="K10076" t="s">
        <v>10</v>
      </c>
      <c r="L10076">
        <v>11.9</v>
      </c>
    </row>
    <row r="10077" spans="1:12" x14ac:dyDescent="0.55000000000000004">
      <c r="A10077" s="24" t="str">
        <f t="shared" si="157"/>
        <v>102714</v>
      </c>
      <c r="B10077" s="24" t="s">
        <v>10</v>
      </c>
      <c r="C10077" s="25">
        <v>43061</v>
      </c>
      <c r="D10077" s="24">
        <f>IFERROR(VLOOKUP(B10077,'2017_GT Roster'!$B$6:$H$21,7, FALSE), "NO MATCH!!!")</f>
        <v>14</v>
      </c>
      <c r="E10077" s="24">
        <f>IFERROR(VLOOKUP(GAME_JUMP_REPORT_CONSOLIDATED!C10077,GAME_INDEX!$A$7:$E$34,5,FALSE), "NO MATCH")</f>
        <v>1027</v>
      </c>
      <c r="F10077" s="24" t="str">
        <f>IFERROR(VLOOKUP(C10077,GAME_INDEX!$A$7:$E$34,4,FALSE), "NO MATCH!!!")</f>
        <v>Miami</v>
      </c>
      <c r="G10077" t="s">
        <v>10053</v>
      </c>
      <c r="H10077" s="1">
        <v>43061</v>
      </c>
      <c r="I10077">
        <v>5792</v>
      </c>
      <c r="J10077" t="s">
        <v>7</v>
      </c>
      <c r="K10077" t="s">
        <v>10</v>
      </c>
      <c r="L10077">
        <v>17.3</v>
      </c>
    </row>
    <row r="10078" spans="1:12" x14ac:dyDescent="0.55000000000000004">
      <c r="A10078" s="24" t="str">
        <f t="shared" si="157"/>
        <v>10279</v>
      </c>
      <c r="B10078" s="24" t="s">
        <v>27</v>
      </c>
      <c r="C10078" s="25">
        <v>43061</v>
      </c>
      <c r="D10078" s="24">
        <f>IFERROR(VLOOKUP(B10078,'2017_GT Roster'!$B$6:$H$21,7, FALSE), "NO MATCH!!!")</f>
        <v>9</v>
      </c>
      <c r="E10078" s="24">
        <f>IFERROR(VLOOKUP(GAME_JUMP_REPORT_CONSOLIDATED!C10078,GAME_INDEX!$A$7:$E$34,5,FALSE), "NO MATCH")</f>
        <v>1027</v>
      </c>
      <c r="F10078" s="24" t="str">
        <f>IFERROR(VLOOKUP(C10078,GAME_INDEX!$A$7:$E$34,4,FALSE), "NO MATCH!!!")</f>
        <v>Miami</v>
      </c>
      <c r="G10078" t="s">
        <v>10054</v>
      </c>
      <c r="H10078" s="1">
        <v>43061</v>
      </c>
      <c r="I10078">
        <v>5794</v>
      </c>
      <c r="J10078" t="s">
        <v>7</v>
      </c>
      <c r="K10078" t="s">
        <v>27</v>
      </c>
      <c r="L10078">
        <v>12.4</v>
      </c>
    </row>
    <row r="10079" spans="1:12" x14ac:dyDescent="0.55000000000000004">
      <c r="A10079" s="24" t="str">
        <f t="shared" si="157"/>
        <v>10271</v>
      </c>
      <c r="B10079" s="24" t="s">
        <v>3254</v>
      </c>
      <c r="C10079" s="25">
        <v>43061</v>
      </c>
      <c r="D10079" s="24">
        <f>IFERROR(VLOOKUP(B10079,'2017_GT Roster'!$B$6:$H$21,7, FALSE), "NO MATCH!!!")</f>
        <v>1</v>
      </c>
      <c r="E10079" s="24">
        <f>IFERROR(VLOOKUP(GAME_JUMP_REPORT_CONSOLIDATED!C10079,GAME_INDEX!$A$7:$E$34,5,FALSE), "NO MATCH")</f>
        <v>1027</v>
      </c>
      <c r="F10079" s="24" t="str">
        <f>IFERROR(VLOOKUP(C10079,GAME_INDEX!$A$7:$E$34,4,FALSE), "NO MATCH!!!")</f>
        <v>Miami</v>
      </c>
      <c r="G10079" t="s">
        <v>10055</v>
      </c>
      <c r="H10079" s="1">
        <v>43061</v>
      </c>
      <c r="I10079">
        <v>5798</v>
      </c>
      <c r="J10079" t="s">
        <v>7</v>
      </c>
      <c r="K10079" t="s">
        <v>3254</v>
      </c>
      <c r="L10079">
        <v>15.5</v>
      </c>
    </row>
    <row r="10080" spans="1:12" x14ac:dyDescent="0.55000000000000004">
      <c r="A10080" s="24" t="str">
        <f t="shared" si="157"/>
        <v>10271</v>
      </c>
      <c r="B10080" s="24" t="s">
        <v>3254</v>
      </c>
      <c r="C10080" s="25">
        <v>43061</v>
      </c>
      <c r="D10080" s="24">
        <f>IFERROR(VLOOKUP(B10080,'2017_GT Roster'!$B$6:$H$21,7, FALSE), "NO MATCH!!!")</f>
        <v>1</v>
      </c>
      <c r="E10080" s="24">
        <f>IFERROR(VLOOKUP(GAME_JUMP_REPORT_CONSOLIDATED!C10080,GAME_INDEX!$A$7:$E$34,5,FALSE), "NO MATCH")</f>
        <v>1027</v>
      </c>
      <c r="F10080" s="24" t="str">
        <f>IFERROR(VLOOKUP(C10080,GAME_INDEX!$A$7:$E$34,4,FALSE), "NO MATCH!!!")</f>
        <v>Miami</v>
      </c>
      <c r="G10080" t="s">
        <v>10056</v>
      </c>
      <c r="H10080" s="1">
        <v>43061</v>
      </c>
      <c r="I10080">
        <v>5802</v>
      </c>
      <c r="J10080" t="s">
        <v>7</v>
      </c>
      <c r="K10080" t="s">
        <v>3254</v>
      </c>
      <c r="L10080">
        <v>18.399999999999999</v>
      </c>
    </row>
    <row r="10081" spans="1:12" x14ac:dyDescent="0.55000000000000004">
      <c r="A10081" s="24" t="str">
        <f t="shared" si="157"/>
        <v>102711</v>
      </c>
      <c r="B10081" s="24" t="s">
        <v>14</v>
      </c>
      <c r="C10081" s="25">
        <v>43061</v>
      </c>
      <c r="D10081" s="24">
        <f>IFERROR(VLOOKUP(B10081,'2017_GT Roster'!$B$6:$H$21,7, FALSE), "NO MATCH!!!")</f>
        <v>11</v>
      </c>
      <c r="E10081" s="24">
        <f>IFERROR(VLOOKUP(GAME_JUMP_REPORT_CONSOLIDATED!C10081,GAME_INDEX!$A$7:$E$34,5,FALSE), "NO MATCH")</f>
        <v>1027</v>
      </c>
      <c r="F10081" s="24" t="str">
        <f>IFERROR(VLOOKUP(C10081,GAME_INDEX!$A$7:$E$34,4,FALSE), "NO MATCH!!!")</f>
        <v>Miami</v>
      </c>
      <c r="G10081" t="s">
        <v>10057</v>
      </c>
      <c r="H10081" s="1">
        <v>43061</v>
      </c>
      <c r="I10081">
        <v>5809</v>
      </c>
      <c r="J10081" t="s">
        <v>7</v>
      </c>
      <c r="K10081" t="s">
        <v>14</v>
      </c>
      <c r="L10081">
        <v>23.5</v>
      </c>
    </row>
    <row r="10082" spans="1:12" x14ac:dyDescent="0.55000000000000004">
      <c r="A10082" s="24" t="str">
        <f t="shared" si="157"/>
        <v>102733</v>
      </c>
      <c r="B10082" s="24" t="s">
        <v>32</v>
      </c>
      <c r="C10082" s="25">
        <v>43061</v>
      </c>
      <c r="D10082" s="24">
        <f>IFERROR(VLOOKUP(B10082,'2017_GT Roster'!$B$6:$H$21,7, FALSE), "NO MATCH!!!")</f>
        <v>33</v>
      </c>
      <c r="E10082" s="24">
        <f>IFERROR(VLOOKUP(GAME_JUMP_REPORT_CONSOLIDATED!C10082,GAME_INDEX!$A$7:$E$34,5,FALSE), "NO MATCH")</f>
        <v>1027</v>
      </c>
      <c r="F10082" s="24" t="str">
        <f>IFERROR(VLOOKUP(C10082,GAME_INDEX!$A$7:$E$34,4,FALSE), "NO MATCH!!!")</f>
        <v>Miami</v>
      </c>
      <c r="G10082" t="s">
        <v>10058</v>
      </c>
      <c r="H10082" s="1">
        <v>43061</v>
      </c>
      <c r="I10082">
        <v>5813</v>
      </c>
      <c r="J10082" t="s">
        <v>7</v>
      </c>
      <c r="K10082" t="s">
        <v>32</v>
      </c>
      <c r="L10082">
        <v>16.100000000000001</v>
      </c>
    </row>
    <row r="10083" spans="1:12" x14ac:dyDescent="0.55000000000000004">
      <c r="A10083" s="24" t="str">
        <f t="shared" si="157"/>
        <v>102714</v>
      </c>
      <c r="B10083" s="24" t="s">
        <v>10</v>
      </c>
      <c r="C10083" s="25">
        <v>43061</v>
      </c>
      <c r="D10083" s="24">
        <f>IFERROR(VLOOKUP(B10083,'2017_GT Roster'!$B$6:$H$21,7, FALSE), "NO MATCH!!!")</f>
        <v>14</v>
      </c>
      <c r="E10083" s="24">
        <f>IFERROR(VLOOKUP(GAME_JUMP_REPORT_CONSOLIDATED!C10083,GAME_INDEX!$A$7:$E$34,5,FALSE), "NO MATCH")</f>
        <v>1027</v>
      </c>
      <c r="F10083" s="24" t="str">
        <f>IFERROR(VLOOKUP(C10083,GAME_INDEX!$A$7:$E$34,4,FALSE), "NO MATCH!!!")</f>
        <v>Miami</v>
      </c>
      <c r="G10083" t="s">
        <v>10059</v>
      </c>
      <c r="H10083" s="1">
        <v>43061</v>
      </c>
      <c r="I10083">
        <v>5830</v>
      </c>
      <c r="J10083" t="s">
        <v>7</v>
      </c>
      <c r="K10083" t="s">
        <v>10</v>
      </c>
      <c r="L10083">
        <v>23.1</v>
      </c>
    </row>
    <row r="10084" spans="1:12" x14ac:dyDescent="0.55000000000000004">
      <c r="A10084" s="24" t="str">
        <f t="shared" si="157"/>
        <v>10279</v>
      </c>
      <c r="B10084" s="24" t="s">
        <v>27</v>
      </c>
      <c r="C10084" s="25">
        <v>43061</v>
      </c>
      <c r="D10084" s="24">
        <f>IFERROR(VLOOKUP(B10084,'2017_GT Roster'!$B$6:$H$21,7, FALSE), "NO MATCH!!!")</f>
        <v>9</v>
      </c>
      <c r="E10084" s="24">
        <f>IFERROR(VLOOKUP(GAME_JUMP_REPORT_CONSOLIDATED!C10084,GAME_INDEX!$A$7:$E$34,5,FALSE), "NO MATCH")</f>
        <v>1027</v>
      </c>
      <c r="F10084" s="24" t="str">
        <f>IFERROR(VLOOKUP(C10084,GAME_INDEX!$A$7:$E$34,4,FALSE), "NO MATCH!!!")</f>
        <v>Miami</v>
      </c>
      <c r="G10084" t="s">
        <v>10060</v>
      </c>
      <c r="H10084" s="1">
        <v>43061</v>
      </c>
      <c r="I10084">
        <v>5869</v>
      </c>
      <c r="J10084" t="s">
        <v>7</v>
      </c>
      <c r="K10084" t="s">
        <v>27</v>
      </c>
      <c r="L10084">
        <v>12.2</v>
      </c>
    </row>
    <row r="10085" spans="1:12" x14ac:dyDescent="0.55000000000000004">
      <c r="A10085" s="24" t="str">
        <f t="shared" si="157"/>
        <v>102710</v>
      </c>
      <c r="B10085" s="24" t="s">
        <v>5225</v>
      </c>
      <c r="C10085" s="25">
        <v>43061</v>
      </c>
      <c r="D10085" s="24">
        <f>IFERROR(VLOOKUP(B10085,'2017_GT Roster'!$B$6:$H$21,7, FALSE), "NO MATCH!!!")</f>
        <v>10</v>
      </c>
      <c r="E10085" s="24">
        <f>IFERROR(VLOOKUP(GAME_JUMP_REPORT_CONSOLIDATED!C10085,GAME_INDEX!$A$7:$E$34,5,FALSE), "NO MATCH")</f>
        <v>1027</v>
      </c>
      <c r="F10085" s="24" t="str">
        <f>IFERROR(VLOOKUP(C10085,GAME_INDEX!$A$7:$E$34,4,FALSE), "NO MATCH!!!")</f>
        <v>Miami</v>
      </c>
      <c r="G10085" t="s">
        <v>10061</v>
      </c>
      <c r="H10085" s="1">
        <v>43061</v>
      </c>
      <c r="I10085">
        <v>5871</v>
      </c>
      <c r="J10085" t="s">
        <v>7</v>
      </c>
      <c r="K10085" t="s">
        <v>5225</v>
      </c>
      <c r="L10085">
        <v>12.1</v>
      </c>
    </row>
    <row r="10086" spans="1:12" x14ac:dyDescent="0.55000000000000004">
      <c r="A10086" s="24" t="str">
        <f t="shared" si="157"/>
        <v>102733</v>
      </c>
      <c r="B10086" s="24" t="s">
        <v>32</v>
      </c>
      <c r="C10086" s="25">
        <v>43061</v>
      </c>
      <c r="D10086" s="24">
        <f>IFERROR(VLOOKUP(B10086,'2017_GT Roster'!$B$6:$H$21,7, FALSE), "NO MATCH!!!")</f>
        <v>33</v>
      </c>
      <c r="E10086" s="24">
        <f>IFERROR(VLOOKUP(GAME_JUMP_REPORT_CONSOLIDATED!C10086,GAME_INDEX!$A$7:$E$34,5,FALSE), "NO MATCH")</f>
        <v>1027</v>
      </c>
      <c r="F10086" s="24" t="str">
        <f>IFERROR(VLOOKUP(C10086,GAME_INDEX!$A$7:$E$34,4,FALSE), "NO MATCH!!!")</f>
        <v>Miami</v>
      </c>
      <c r="G10086" t="s">
        <v>10062</v>
      </c>
      <c r="H10086" s="1">
        <v>43061</v>
      </c>
      <c r="I10086">
        <v>5884</v>
      </c>
      <c r="J10086" t="s">
        <v>7</v>
      </c>
      <c r="K10086" t="s">
        <v>32</v>
      </c>
      <c r="L10086">
        <v>7.4</v>
      </c>
    </row>
    <row r="10087" spans="1:12" x14ac:dyDescent="0.55000000000000004">
      <c r="A10087" s="24" t="str">
        <f t="shared" ref="A10087:A10150" si="158">E10087&amp;D10087</f>
        <v>102733</v>
      </c>
      <c r="B10087" s="24" t="s">
        <v>32</v>
      </c>
      <c r="C10087" s="25">
        <v>43061</v>
      </c>
      <c r="D10087" s="24">
        <f>IFERROR(VLOOKUP(B10087,'2017_GT Roster'!$B$6:$H$21,7, FALSE), "NO MATCH!!!")</f>
        <v>33</v>
      </c>
      <c r="E10087" s="24">
        <f>IFERROR(VLOOKUP(GAME_JUMP_REPORT_CONSOLIDATED!C10087,GAME_INDEX!$A$7:$E$34,5,FALSE), "NO MATCH")</f>
        <v>1027</v>
      </c>
      <c r="F10087" s="24" t="str">
        <f>IFERROR(VLOOKUP(C10087,GAME_INDEX!$A$7:$E$34,4,FALSE), "NO MATCH!!!")</f>
        <v>Miami</v>
      </c>
      <c r="G10087" t="s">
        <v>10063</v>
      </c>
      <c r="H10087" s="1">
        <v>43061</v>
      </c>
      <c r="I10087">
        <v>5887</v>
      </c>
      <c r="J10087" t="s">
        <v>7</v>
      </c>
      <c r="K10087" t="s">
        <v>32</v>
      </c>
      <c r="L10087">
        <v>20</v>
      </c>
    </row>
    <row r="10088" spans="1:12" x14ac:dyDescent="0.55000000000000004">
      <c r="A10088" s="24" t="str">
        <f t="shared" si="158"/>
        <v>102710</v>
      </c>
      <c r="B10088" s="24" t="s">
        <v>5225</v>
      </c>
      <c r="C10088" s="25">
        <v>43061</v>
      </c>
      <c r="D10088" s="24">
        <f>IFERROR(VLOOKUP(B10088,'2017_GT Roster'!$B$6:$H$21,7, FALSE), "NO MATCH!!!")</f>
        <v>10</v>
      </c>
      <c r="E10088" s="24">
        <f>IFERROR(VLOOKUP(GAME_JUMP_REPORT_CONSOLIDATED!C10088,GAME_INDEX!$A$7:$E$34,5,FALSE), "NO MATCH")</f>
        <v>1027</v>
      </c>
      <c r="F10088" s="24" t="str">
        <f>IFERROR(VLOOKUP(C10088,GAME_INDEX!$A$7:$E$34,4,FALSE), "NO MATCH!!!")</f>
        <v>Miami</v>
      </c>
      <c r="G10088" t="s">
        <v>10064</v>
      </c>
      <c r="H10088" s="1">
        <v>43061</v>
      </c>
      <c r="I10088">
        <v>5891</v>
      </c>
      <c r="J10088" t="s">
        <v>7</v>
      </c>
      <c r="K10088" t="s">
        <v>5225</v>
      </c>
      <c r="L10088">
        <v>10.6</v>
      </c>
    </row>
    <row r="10089" spans="1:12" x14ac:dyDescent="0.55000000000000004">
      <c r="A10089" s="24" t="str">
        <f t="shared" si="158"/>
        <v>10271</v>
      </c>
      <c r="B10089" s="24" t="s">
        <v>3254</v>
      </c>
      <c r="C10089" s="25">
        <v>43061</v>
      </c>
      <c r="D10089" s="24">
        <f>IFERROR(VLOOKUP(B10089,'2017_GT Roster'!$B$6:$H$21,7, FALSE), "NO MATCH!!!")</f>
        <v>1</v>
      </c>
      <c r="E10089" s="24">
        <f>IFERROR(VLOOKUP(GAME_JUMP_REPORT_CONSOLIDATED!C10089,GAME_INDEX!$A$7:$E$34,5,FALSE), "NO MATCH")</f>
        <v>1027</v>
      </c>
      <c r="F10089" s="24" t="str">
        <f>IFERROR(VLOOKUP(C10089,GAME_INDEX!$A$7:$E$34,4,FALSE), "NO MATCH!!!")</f>
        <v>Miami</v>
      </c>
      <c r="G10089" t="s">
        <v>10065</v>
      </c>
      <c r="H10089" s="1">
        <v>43061</v>
      </c>
      <c r="I10089">
        <v>5902</v>
      </c>
      <c r="J10089" t="s">
        <v>7</v>
      </c>
      <c r="K10089" t="s">
        <v>3254</v>
      </c>
      <c r="L10089">
        <v>16.2</v>
      </c>
    </row>
    <row r="10090" spans="1:12" x14ac:dyDescent="0.55000000000000004">
      <c r="A10090" s="24" t="str">
        <f t="shared" si="158"/>
        <v>102733</v>
      </c>
      <c r="B10090" s="24" t="s">
        <v>32</v>
      </c>
      <c r="C10090" s="25">
        <v>43061</v>
      </c>
      <c r="D10090" s="24">
        <f>IFERROR(VLOOKUP(B10090,'2017_GT Roster'!$B$6:$H$21,7, FALSE), "NO MATCH!!!")</f>
        <v>33</v>
      </c>
      <c r="E10090" s="24">
        <f>IFERROR(VLOOKUP(GAME_JUMP_REPORT_CONSOLIDATED!C10090,GAME_INDEX!$A$7:$E$34,5,FALSE), "NO MATCH")</f>
        <v>1027</v>
      </c>
      <c r="F10090" s="24" t="str">
        <f>IFERROR(VLOOKUP(C10090,GAME_INDEX!$A$7:$E$34,4,FALSE), "NO MATCH!!!")</f>
        <v>Miami</v>
      </c>
      <c r="G10090" t="s">
        <v>10066</v>
      </c>
      <c r="H10090" s="1">
        <v>43061</v>
      </c>
      <c r="I10090">
        <v>5913</v>
      </c>
      <c r="J10090" t="s">
        <v>7</v>
      </c>
      <c r="K10090" t="s">
        <v>32</v>
      </c>
      <c r="L10090">
        <v>23</v>
      </c>
    </row>
    <row r="10091" spans="1:12" x14ac:dyDescent="0.55000000000000004">
      <c r="A10091" s="24" t="str">
        <f t="shared" si="158"/>
        <v>102733</v>
      </c>
      <c r="B10091" s="24" t="s">
        <v>32</v>
      </c>
      <c r="C10091" s="25">
        <v>43061</v>
      </c>
      <c r="D10091" s="24">
        <f>IFERROR(VLOOKUP(B10091,'2017_GT Roster'!$B$6:$H$21,7, FALSE), "NO MATCH!!!")</f>
        <v>33</v>
      </c>
      <c r="E10091" s="24">
        <f>IFERROR(VLOOKUP(GAME_JUMP_REPORT_CONSOLIDATED!C10091,GAME_INDEX!$A$7:$E$34,5,FALSE), "NO MATCH")</f>
        <v>1027</v>
      </c>
      <c r="F10091" s="24" t="str">
        <f>IFERROR(VLOOKUP(C10091,GAME_INDEX!$A$7:$E$34,4,FALSE), "NO MATCH!!!")</f>
        <v>Miami</v>
      </c>
      <c r="G10091" t="s">
        <v>10067</v>
      </c>
      <c r="H10091" s="1">
        <v>43061</v>
      </c>
      <c r="I10091">
        <v>5916</v>
      </c>
      <c r="J10091" t="s">
        <v>7</v>
      </c>
      <c r="K10091" t="s">
        <v>32</v>
      </c>
      <c r="L10091">
        <v>23.6</v>
      </c>
    </row>
    <row r="10092" spans="1:12" x14ac:dyDescent="0.55000000000000004">
      <c r="A10092" s="24" t="str">
        <f t="shared" si="158"/>
        <v>10279</v>
      </c>
      <c r="B10092" s="24" t="s">
        <v>27</v>
      </c>
      <c r="C10092" s="25">
        <v>43061</v>
      </c>
      <c r="D10092" s="24">
        <f>IFERROR(VLOOKUP(B10092,'2017_GT Roster'!$B$6:$H$21,7, FALSE), "NO MATCH!!!")</f>
        <v>9</v>
      </c>
      <c r="E10092" s="24">
        <f>IFERROR(VLOOKUP(GAME_JUMP_REPORT_CONSOLIDATED!C10092,GAME_INDEX!$A$7:$E$34,5,FALSE), "NO MATCH")</f>
        <v>1027</v>
      </c>
      <c r="F10092" s="24" t="str">
        <f>IFERROR(VLOOKUP(C10092,GAME_INDEX!$A$7:$E$34,4,FALSE), "NO MATCH!!!")</f>
        <v>Miami</v>
      </c>
      <c r="G10092" t="s">
        <v>10068</v>
      </c>
      <c r="H10092" s="1">
        <v>43061</v>
      </c>
      <c r="I10092">
        <v>5922</v>
      </c>
      <c r="J10092" t="s">
        <v>7</v>
      </c>
      <c r="K10092" t="s">
        <v>27</v>
      </c>
      <c r="L10092">
        <v>14.7</v>
      </c>
    </row>
    <row r="10093" spans="1:12" x14ac:dyDescent="0.55000000000000004">
      <c r="A10093" s="24" t="str">
        <f t="shared" si="158"/>
        <v>10279</v>
      </c>
      <c r="B10093" s="24" t="s">
        <v>27</v>
      </c>
      <c r="C10093" s="25">
        <v>43061</v>
      </c>
      <c r="D10093" s="24">
        <f>IFERROR(VLOOKUP(B10093,'2017_GT Roster'!$B$6:$H$21,7, FALSE), "NO MATCH!!!")</f>
        <v>9</v>
      </c>
      <c r="E10093" s="24">
        <f>IFERROR(VLOOKUP(GAME_JUMP_REPORT_CONSOLIDATED!C10093,GAME_INDEX!$A$7:$E$34,5,FALSE), "NO MATCH")</f>
        <v>1027</v>
      </c>
      <c r="F10093" s="24" t="str">
        <f>IFERROR(VLOOKUP(C10093,GAME_INDEX!$A$7:$E$34,4,FALSE), "NO MATCH!!!")</f>
        <v>Miami</v>
      </c>
      <c r="G10093" t="s">
        <v>10069</v>
      </c>
      <c r="H10093" s="1">
        <v>43061</v>
      </c>
      <c r="I10093">
        <v>5925</v>
      </c>
      <c r="J10093" t="s">
        <v>7</v>
      </c>
      <c r="K10093" t="s">
        <v>27</v>
      </c>
      <c r="L10093">
        <v>7.9</v>
      </c>
    </row>
    <row r="10094" spans="1:12" x14ac:dyDescent="0.55000000000000004">
      <c r="A10094" s="24" t="str">
        <f t="shared" si="158"/>
        <v>102733</v>
      </c>
      <c r="B10094" s="24" t="s">
        <v>32</v>
      </c>
      <c r="C10094" s="25">
        <v>43061</v>
      </c>
      <c r="D10094" s="24">
        <f>IFERROR(VLOOKUP(B10094,'2017_GT Roster'!$B$6:$H$21,7, FALSE), "NO MATCH!!!")</f>
        <v>33</v>
      </c>
      <c r="E10094" s="24">
        <f>IFERROR(VLOOKUP(GAME_JUMP_REPORT_CONSOLIDATED!C10094,GAME_INDEX!$A$7:$E$34,5,FALSE), "NO MATCH")</f>
        <v>1027</v>
      </c>
      <c r="F10094" s="24" t="str">
        <f>IFERROR(VLOOKUP(C10094,GAME_INDEX!$A$7:$E$34,4,FALSE), "NO MATCH!!!")</f>
        <v>Miami</v>
      </c>
      <c r="G10094" t="s">
        <v>10070</v>
      </c>
      <c r="H10094" s="1">
        <v>43061</v>
      </c>
      <c r="I10094">
        <v>5935</v>
      </c>
      <c r="J10094" t="s">
        <v>7</v>
      </c>
      <c r="K10094" t="s">
        <v>32</v>
      </c>
      <c r="L10094">
        <v>13.9</v>
      </c>
    </row>
    <row r="10095" spans="1:12" x14ac:dyDescent="0.55000000000000004">
      <c r="A10095" s="24" t="str">
        <f t="shared" si="158"/>
        <v>10279</v>
      </c>
      <c r="B10095" s="24" t="s">
        <v>27</v>
      </c>
      <c r="C10095" s="25">
        <v>43061</v>
      </c>
      <c r="D10095" s="24">
        <f>IFERROR(VLOOKUP(B10095,'2017_GT Roster'!$B$6:$H$21,7, FALSE), "NO MATCH!!!")</f>
        <v>9</v>
      </c>
      <c r="E10095" s="24">
        <f>IFERROR(VLOOKUP(GAME_JUMP_REPORT_CONSOLIDATED!C10095,GAME_INDEX!$A$7:$E$34,5,FALSE), "NO MATCH")</f>
        <v>1027</v>
      </c>
      <c r="F10095" s="24" t="str">
        <f>IFERROR(VLOOKUP(C10095,GAME_INDEX!$A$7:$E$34,4,FALSE), "NO MATCH!!!")</f>
        <v>Miami</v>
      </c>
      <c r="G10095" t="s">
        <v>10071</v>
      </c>
      <c r="H10095" s="1">
        <v>43061</v>
      </c>
      <c r="I10095">
        <v>5946</v>
      </c>
      <c r="J10095" t="s">
        <v>7</v>
      </c>
      <c r="K10095" t="s">
        <v>27</v>
      </c>
      <c r="L10095">
        <v>14.6</v>
      </c>
    </row>
    <row r="10096" spans="1:12" x14ac:dyDescent="0.55000000000000004">
      <c r="A10096" s="24" t="str">
        <f t="shared" si="158"/>
        <v>10279</v>
      </c>
      <c r="B10096" s="24" t="s">
        <v>27</v>
      </c>
      <c r="C10096" s="25">
        <v>43061</v>
      </c>
      <c r="D10096" s="24">
        <f>IFERROR(VLOOKUP(B10096,'2017_GT Roster'!$B$6:$H$21,7, FALSE), "NO MATCH!!!")</f>
        <v>9</v>
      </c>
      <c r="E10096" s="24">
        <f>IFERROR(VLOOKUP(GAME_JUMP_REPORT_CONSOLIDATED!C10096,GAME_INDEX!$A$7:$E$34,5,FALSE), "NO MATCH")</f>
        <v>1027</v>
      </c>
      <c r="F10096" s="24" t="str">
        <f>IFERROR(VLOOKUP(C10096,GAME_INDEX!$A$7:$E$34,4,FALSE), "NO MATCH!!!")</f>
        <v>Miami</v>
      </c>
      <c r="G10096" t="s">
        <v>10072</v>
      </c>
      <c r="H10096" s="1">
        <v>43061</v>
      </c>
      <c r="I10096">
        <v>5948</v>
      </c>
      <c r="J10096" t="s">
        <v>7</v>
      </c>
      <c r="K10096" t="s">
        <v>27</v>
      </c>
      <c r="L10096">
        <v>14.7</v>
      </c>
    </row>
    <row r="10097" spans="1:12" x14ac:dyDescent="0.55000000000000004">
      <c r="A10097" s="24" t="str">
        <f t="shared" si="158"/>
        <v>10271</v>
      </c>
      <c r="B10097" s="24" t="s">
        <v>3254</v>
      </c>
      <c r="C10097" s="25">
        <v>43061</v>
      </c>
      <c r="D10097" s="24">
        <f>IFERROR(VLOOKUP(B10097,'2017_GT Roster'!$B$6:$H$21,7, FALSE), "NO MATCH!!!")</f>
        <v>1</v>
      </c>
      <c r="E10097" s="24">
        <f>IFERROR(VLOOKUP(GAME_JUMP_REPORT_CONSOLIDATED!C10097,GAME_INDEX!$A$7:$E$34,5,FALSE), "NO MATCH")</f>
        <v>1027</v>
      </c>
      <c r="F10097" s="24" t="str">
        <f>IFERROR(VLOOKUP(C10097,GAME_INDEX!$A$7:$E$34,4,FALSE), "NO MATCH!!!")</f>
        <v>Miami</v>
      </c>
      <c r="G10097" t="s">
        <v>10073</v>
      </c>
      <c r="H10097" s="1">
        <v>43061</v>
      </c>
      <c r="I10097">
        <v>5958</v>
      </c>
      <c r="J10097" t="s">
        <v>7</v>
      </c>
      <c r="K10097" t="s">
        <v>3254</v>
      </c>
      <c r="L10097">
        <v>19.899999999999999</v>
      </c>
    </row>
    <row r="10098" spans="1:12" x14ac:dyDescent="0.55000000000000004">
      <c r="A10098" s="24" t="str">
        <f t="shared" si="158"/>
        <v>102733</v>
      </c>
      <c r="B10098" s="24" t="s">
        <v>32</v>
      </c>
      <c r="C10098" s="25">
        <v>43061</v>
      </c>
      <c r="D10098" s="24">
        <f>IFERROR(VLOOKUP(B10098,'2017_GT Roster'!$B$6:$H$21,7, FALSE), "NO MATCH!!!")</f>
        <v>33</v>
      </c>
      <c r="E10098" s="24">
        <f>IFERROR(VLOOKUP(GAME_JUMP_REPORT_CONSOLIDATED!C10098,GAME_INDEX!$A$7:$E$34,5,FALSE), "NO MATCH")</f>
        <v>1027</v>
      </c>
      <c r="F10098" s="24" t="str">
        <f>IFERROR(VLOOKUP(C10098,GAME_INDEX!$A$7:$E$34,4,FALSE), "NO MATCH!!!")</f>
        <v>Miami</v>
      </c>
      <c r="G10098" t="s">
        <v>10074</v>
      </c>
      <c r="H10098" s="1">
        <v>43061</v>
      </c>
      <c r="I10098">
        <v>5959</v>
      </c>
      <c r="J10098" t="s">
        <v>7</v>
      </c>
      <c r="K10098" t="s">
        <v>32</v>
      </c>
      <c r="L10098">
        <v>15.4</v>
      </c>
    </row>
    <row r="10099" spans="1:12" x14ac:dyDescent="0.55000000000000004">
      <c r="A10099" s="24" t="str">
        <f t="shared" si="158"/>
        <v>10279</v>
      </c>
      <c r="B10099" s="24" t="s">
        <v>27</v>
      </c>
      <c r="C10099" s="25">
        <v>43061</v>
      </c>
      <c r="D10099" s="24">
        <f>IFERROR(VLOOKUP(B10099,'2017_GT Roster'!$B$6:$H$21,7, FALSE), "NO MATCH!!!")</f>
        <v>9</v>
      </c>
      <c r="E10099" s="24">
        <f>IFERROR(VLOOKUP(GAME_JUMP_REPORT_CONSOLIDATED!C10099,GAME_INDEX!$A$7:$E$34,5,FALSE), "NO MATCH")</f>
        <v>1027</v>
      </c>
      <c r="F10099" s="24" t="str">
        <f>IFERROR(VLOOKUP(C10099,GAME_INDEX!$A$7:$E$34,4,FALSE), "NO MATCH!!!")</f>
        <v>Miami</v>
      </c>
      <c r="G10099" t="s">
        <v>10075</v>
      </c>
      <c r="H10099" s="1">
        <v>43061</v>
      </c>
      <c r="I10099">
        <v>5970</v>
      </c>
      <c r="J10099" t="s">
        <v>7</v>
      </c>
      <c r="K10099" t="s">
        <v>27</v>
      </c>
      <c r="L10099">
        <v>15.2</v>
      </c>
    </row>
    <row r="10100" spans="1:12" x14ac:dyDescent="0.55000000000000004">
      <c r="A10100" s="24" t="str">
        <f t="shared" si="158"/>
        <v>10271</v>
      </c>
      <c r="B10100" s="24" t="s">
        <v>3254</v>
      </c>
      <c r="C10100" s="25">
        <v>43061</v>
      </c>
      <c r="D10100" s="24">
        <f>IFERROR(VLOOKUP(B10100,'2017_GT Roster'!$B$6:$H$21,7, FALSE), "NO MATCH!!!")</f>
        <v>1</v>
      </c>
      <c r="E10100" s="24">
        <f>IFERROR(VLOOKUP(GAME_JUMP_REPORT_CONSOLIDATED!C10100,GAME_INDEX!$A$7:$E$34,5,FALSE), "NO MATCH")</f>
        <v>1027</v>
      </c>
      <c r="F10100" s="24" t="str">
        <f>IFERROR(VLOOKUP(C10100,GAME_INDEX!$A$7:$E$34,4,FALSE), "NO MATCH!!!")</f>
        <v>Miami</v>
      </c>
      <c r="G10100" t="s">
        <v>10076</v>
      </c>
      <c r="H10100" s="1">
        <v>43061</v>
      </c>
      <c r="I10100">
        <v>5981</v>
      </c>
      <c r="J10100" t="s">
        <v>7</v>
      </c>
      <c r="K10100" t="s">
        <v>3254</v>
      </c>
      <c r="L10100">
        <v>22</v>
      </c>
    </row>
    <row r="10101" spans="1:12" x14ac:dyDescent="0.55000000000000004">
      <c r="A10101" s="24" t="str">
        <f t="shared" si="158"/>
        <v>102733</v>
      </c>
      <c r="B10101" s="24" t="s">
        <v>32</v>
      </c>
      <c r="C10101" s="25">
        <v>43061</v>
      </c>
      <c r="D10101" s="24">
        <f>IFERROR(VLOOKUP(B10101,'2017_GT Roster'!$B$6:$H$21,7, FALSE), "NO MATCH!!!")</f>
        <v>33</v>
      </c>
      <c r="E10101" s="24">
        <f>IFERROR(VLOOKUP(GAME_JUMP_REPORT_CONSOLIDATED!C10101,GAME_INDEX!$A$7:$E$34,5,FALSE), "NO MATCH")</f>
        <v>1027</v>
      </c>
      <c r="F10101" s="24" t="str">
        <f>IFERROR(VLOOKUP(C10101,GAME_INDEX!$A$7:$E$34,4,FALSE), "NO MATCH!!!")</f>
        <v>Miami</v>
      </c>
      <c r="G10101" t="s">
        <v>10077</v>
      </c>
      <c r="H10101" s="1">
        <v>43061</v>
      </c>
      <c r="I10101">
        <v>6051</v>
      </c>
      <c r="J10101" t="s">
        <v>7</v>
      </c>
      <c r="K10101" t="s">
        <v>32</v>
      </c>
      <c r="L10101">
        <v>18.2</v>
      </c>
    </row>
    <row r="10102" spans="1:12" x14ac:dyDescent="0.55000000000000004">
      <c r="A10102" s="24" t="str">
        <f t="shared" si="158"/>
        <v>10271</v>
      </c>
      <c r="B10102" s="24" t="s">
        <v>3254</v>
      </c>
      <c r="C10102" s="25">
        <v>43061</v>
      </c>
      <c r="D10102" s="24">
        <f>IFERROR(VLOOKUP(B10102,'2017_GT Roster'!$B$6:$H$21,7, FALSE), "NO MATCH!!!")</f>
        <v>1</v>
      </c>
      <c r="E10102" s="24">
        <f>IFERROR(VLOOKUP(GAME_JUMP_REPORT_CONSOLIDATED!C10102,GAME_INDEX!$A$7:$E$34,5,FALSE), "NO MATCH")</f>
        <v>1027</v>
      </c>
      <c r="F10102" s="24" t="str">
        <f>IFERROR(VLOOKUP(C10102,GAME_INDEX!$A$7:$E$34,4,FALSE), "NO MATCH!!!")</f>
        <v>Miami</v>
      </c>
      <c r="G10102" t="s">
        <v>10078</v>
      </c>
      <c r="H10102" s="1">
        <v>43061</v>
      </c>
      <c r="I10102">
        <v>6083</v>
      </c>
      <c r="J10102" t="s">
        <v>7</v>
      </c>
      <c r="K10102" t="s">
        <v>3254</v>
      </c>
      <c r="L10102">
        <v>15.9</v>
      </c>
    </row>
    <row r="10103" spans="1:12" x14ac:dyDescent="0.55000000000000004">
      <c r="A10103" s="24" t="str">
        <f t="shared" si="158"/>
        <v>102711</v>
      </c>
      <c r="B10103" s="24" t="s">
        <v>14</v>
      </c>
      <c r="C10103" s="25">
        <v>43061</v>
      </c>
      <c r="D10103" s="24">
        <f>IFERROR(VLOOKUP(B10103,'2017_GT Roster'!$B$6:$H$21,7, FALSE), "NO MATCH!!!")</f>
        <v>11</v>
      </c>
      <c r="E10103" s="24">
        <f>IFERROR(VLOOKUP(GAME_JUMP_REPORT_CONSOLIDATED!C10103,GAME_INDEX!$A$7:$E$34,5,FALSE), "NO MATCH")</f>
        <v>1027</v>
      </c>
      <c r="F10103" s="24" t="str">
        <f>IFERROR(VLOOKUP(C10103,GAME_INDEX!$A$7:$E$34,4,FALSE), "NO MATCH!!!")</f>
        <v>Miami</v>
      </c>
      <c r="G10103" t="s">
        <v>10079</v>
      </c>
      <c r="H10103" s="1">
        <v>43061</v>
      </c>
      <c r="I10103">
        <v>6086</v>
      </c>
      <c r="J10103" t="s">
        <v>7</v>
      </c>
      <c r="K10103" t="s">
        <v>14</v>
      </c>
      <c r="L10103">
        <v>19.8</v>
      </c>
    </row>
    <row r="10104" spans="1:12" x14ac:dyDescent="0.55000000000000004">
      <c r="A10104" s="24" t="str">
        <f t="shared" si="158"/>
        <v>10271</v>
      </c>
      <c r="B10104" s="24" t="s">
        <v>3254</v>
      </c>
      <c r="C10104" s="25">
        <v>43061</v>
      </c>
      <c r="D10104" s="24">
        <f>IFERROR(VLOOKUP(B10104,'2017_GT Roster'!$B$6:$H$21,7, FALSE), "NO MATCH!!!")</f>
        <v>1</v>
      </c>
      <c r="E10104" s="24">
        <f>IFERROR(VLOOKUP(GAME_JUMP_REPORT_CONSOLIDATED!C10104,GAME_INDEX!$A$7:$E$34,5,FALSE), "NO MATCH")</f>
        <v>1027</v>
      </c>
      <c r="F10104" s="24" t="str">
        <f>IFERROR(VLOOKUP(C10104,GAME_INDEX!$A$7:$E$34,4,FALSE), "NO MATCH!!!")</f>
        <v>Miami</v>
      </c>
      <c r="G10104" t="s">
        <v>10080</v>
      </c>
      <c r="H10104" s="1">
        <v>43061</v>
      </c>
      <c r="I10104">
        <v>6092</v>
      </c>
      <c r="J10104" t="s">
        <v>7</v>
      </c>
      <c r="K10104" t="s">
        <v>3254</v>
      </c>
      <c r="L10104">
        <v>12.4</v>
      </c>
    </row>
    <row r="10105" spans="1:12" x14ac:dyDescent="0.55000000000000004">
      <c r="A10105" s="24" t="str">
        <f t="shared" si="158"/>
        <v>10278</v>
      </c>
      <c r="B10105" s="24" t="s">
        <v>34</v>
      </c>
      <c r="C10105" s="25">
        <v>43061</v>
      </c>
      <c r="D10105" s="24">
        <f>IFERROR(VLOOKUP(B10105,'2017_GT Roster'!$B$6:$H$21,7, FALSE), "NO MATCH!!!")</f>
        <v>8</v>
      </c>
      <c r="E10105" s="24">
        <f>IFERROR(VLOOKUP(GAME_JUMP_REPORT_CONSOLIDATED!C10105,GAME_INDEX!$A$7:$E$34,5,FALSE), "NO MATCH")</f>
        <v>1027</v>
      </c>
      <c r="F10105" s="24" t="str">
        <f>IFERROR(VLOOKUP(C10105,GAME_INDEX!$A$7:$E$34,4,FALSE), "NO MATCH!!!")</f>
        <v>Miami</v>
      </c>
      <c r="G10105" t="s">
        <v>10081</v>
      </c>
      <c r="H10105" s="1">
        <v>43061</v>
      </c>
      <c r="I10105">
        <v>6092</v>
      </c>
      <c r="J10105" t="s">
        <v>7</v>
      </c>
      <c r="K10105" t="s">
        <v>34</v>
      </c>
      <c r="L10105">
        <v>10.6</v>
      </c>
    </row>
    <row r="10106" spans="1:12" x14ac:dyDescent="0.55000000000000004">
      <c r="A10106" s="24" t="str">
        <f t="shared" si="158"/>
        <v>10274</v>
      </c>
      <c r="B10106" s="24" t="s">
        <v>3262</v>
      </c>
      <c r="C10106" s="25">
        <v>43061</v>
      </c>
      <c r="D10106" s="24">
        <f>IFERROR(VLOOKUP(B10106,'2017_GT Roster'!$B$6:$H$21,7, FALSE), "NO MATCH!!!")</f>
        <v>4</v>
      </c>
      <c r="E10106" s="24">
        <f>IFERROR(VLOOKUP(GAME_JUMP_REPORT_CONSOLIDATED!C10106,GAME_INDEX!$A$7:$E$34,5,FALSE), "NO MATCH")</f>
        <v>1027</v>
      </c>
      <c r="F10106" s="24" t="str">
        <f>IFERROR(VLOOKUP(C10106,GAME_INDEX!$A$7:$E$34,4,FALSE), "NO MATCH!!!")</f>
        <v>Miami</v>
      </c>
      <c r="G10106" t="s">
        <v>10082</v>
      </c>
      <c r="H10106" s="1">
        <v>43061</v>
      </c>
      <c r="I10106">
        <v>6101</v>
      </c>
      <c r="J10106" t="s">
        <v>7</v>
      </c>
      <c r="K10106" t="s">
        <v>3262</v>
      </c>
      <c r="L10106">
        <v>14.1</v>
      </c>
    </row>
    <row r="10107" spans="1:12" x14ac:dyDescent="0.55000000000000004">
      <c r="A10107" s="24" t="str">
        <f t="shared" si="158"/>
        <v>10279</v>
      </c>
      <c r="B10107" s="24" t="s">
        <v>27</v>
      </c>
      <c r="C10107" s="25">
        <v>43061</v>
      </c>
      <c r="D10107" s="24">
        <f>IFERROR(VLOOKUP(B10107,'2017_GT Roster'!$B$6:$H$21,7, FALSE), "NO MATCH!!!")</f>
        <v>9</v>
      </c>
      <c r="E10107" s="24">
        <f>IFERROR(VLOOKUP(GAME_JUMP_REPORT_CONSOLIDATED!C10107,GAME_INDEX!$A$7:$E$34,5,FALSE), "NO MATCH")</f>
        <v>1027</v>
      </c>
      <c r="F10107" s="24" t="str">
        <f>IFERROR(VLOOKUP(C10107,GAME_INDEX!$A$7:$E$34,4,FALSE), "NO MATCH!!!")</f>
        <v>Miami</v>
      </c>
      <c r="G10107" t="s">
        <v>10083</v>
      </c>
      <c r="H10107" s="1">
        <v>43061</v>
      </c>
      <c r="I10107">
        <v>6103</v>
      </c>
      <c r="J10107" t="s">
        <v>7</v>
      </c>
      <c r="K10107" t="s">
        <v>27</v>
      </c>
      <c r="L10107">
        <v>15.3</v>
      </c>
    </row>
    <row r="10108" spans="1:12" x14ac:dyDescent="0.55000000000000004">
      <c r="A10108" s="24" t="str">
        <f t="shared" si="158"/>
        <v>102711</v>
      </c>
      <c r="B10108" s="24" t="s">
        <v>14</v>
      </c>
      <c r="C10108" s="25">
        <v>43061</v>
      </c>
      <c r="D10108" s="24">
        <f>IFERROR(VLOOKUP(B10108,'2017_GT Roster'!$B$6:$H$21,7, FALSE), "NO MATCH!!!")</f>
        <v>11</v>
      </c>
      <c r="E10108" s="24">
        <f>IFERROR(VLOOKUP(GAME_JUMP_REPORT_CONSOLIDATED!C10108,GAME_INDEX!$A$7:$E$34,5,FALSE), "NO MATCH")</f>
        <v>1027</v>
      </c>
      <c r="F10108" s="24" t="str">
        <f>IFERROR(VLOOKUP(C10108,GAME_INDEX!$A$7:$E$34,4,FALSE), "NO MATCH!!!")</f>
        <v>Miami</v>
      </c>
      <c r="G10108" t="s">
        <v>10084</v>
      </c>
      <c r="H10108" s="1">
        <v>43061</v>
      </c>
      <c r="I10108">
        <v>6109</v>
      </c>
      <c r="J10108" t="s">
        <v>7</v>
      </c>
      <c r="K10108" t="s">
        <v>14</v>
      </c>
      <c r="L10108">
        <v>25</v>
      </c>
    </row>
    <row r="10109" spans="1:12" x14ac:dyDescent="0.55000000000000004">
      <c r="A10109" s="24" t="str">
        <f t="shared" si="158"/>
        <v>10274</v>
      </c>
      <c r="B10109" s="24" t="s">
        <v>3262</v>
      </c>
      <c r="C10109" s="25">
        <v>43061</v>
      </c>
      <c r="D10109" s="24">
        <f>IFERROR(VLOOKUP(B10109,'2017_GT Roster'!$B$6:$H$21,7, FALSE), "NO MATCH!!!")</f>
        <v>4</v>
      </c>
      <c r="E10109" s="24">
        <f>IFERROR(VLOOKUP(GAME_JUMP_REPORT_CONSOLIDATED!C10109,GAME_INDEX!$A$7:$E$34,5,FALSE), "NO MATCH")</f>
        <v>1027</v>
      </c>
      <c r="F10109" s="24" t="str">
        <f>IFERROR(VLOOKUP(C10109,GAME_INDEX!$A$7:$E$34,4,FALSE), "NO MATCH!!!")</f>
        <v>Miami</v>
      </c>
      <c r="G10109" t="s">
        <v>10085</v>
      </c>
      <c r="H10109" s="1">
        <v>43061</v>
      </c>
      <c r="I10109">
        <v>6124</v>
      </c>
      <c r="J10109" t="s">
        <v>7</v>
      </c>
      <c r="K10109" t="s">
        <v>3262</v>
      </c>
      <c r="L10109">
        <v>19</v>
      </c>
    </row>
    <row r="10110" spans="1:12" x14ac:dyDescent="0.55000000000000004">
      <c r="A10110" s="24" t="str">
        <f t="shared" si="158"/>
        <v>10271</v>
      </c>
      <c r="B10110" s="24" t="s">
        <v>3254</v>
      </c>
      <c r="C10110" s="25">
        <v>43061</v>
      </c>
      <c r="D10110" s="24">
        <f>IFERROR(VLOOKUP(B10110,'2017_GT Roster'!$B$6:$H$21,7, FALSE), "NO MATCH!!!")</f>
        <v>1</v>
      </c>
      <c r="E10110" s="24">
        <f>IFERROR(VLOOKUP(GAME_JUMP_REPORT_CONSOLIDATED!C10110,GAME_INDEX!$A$7:$E$34,5,FALSE), "NO MATCH")</f>
        <v>1027</v>
      </c>
      <c r="F10110" s="24" t="str">
        <f>IFERROR(VLOOKUP(C10110,GAME_INDEX!$A$7:$E$34,4,FALSE), "NO MATCH!!!")</f>
        <v>Miami</v>
      </c>
      <c r="G10110" t="s">
        <v>10086</v>
      </c>
      <c r="H10110" s="1">
        <v>43061</v>
      </c>
      <c r="I10110">
        <v>6124</v>
      </c>
      <c r="J10110" t="s">
        <v>7</v>
      </c>
      <c r="K10110" t="s">
        <v>3254</v>
      </c>
      <c r="L10110">
        <v>9.6</v>
      </c>
    </row>
    <row r="10111" spans="1:12" x14ac:dyDescent="0.55000000000000004">
      <c r="A10111" s="24" t="str">
        <f t="shared" si="158"/>
        <v>10279</v>
      </c>
      <c r="B10111" s="24" t="s">
        <v>27</v>
      </c>
      <c r="C10111" s="25">
        <v>43061</v>
      </c>
      <c r="D10111" s="24">
        <f>IFERROR(VLOOKUP(B10111,'2017_GT Roster'!$B$6:$H$21,7, FALSE), "NO MATCH!!!")</f>
        <v>9</v>
      </c>
      <c r="E10111" s="24">
        <f>IFERROR(VLOOKUP(GAME_JUMP_REPORT_CONSOLIDATED!C10111,GAME_INDEX!$A$7:$E$34,5,FALSE), "NO MATCH")</f>
        <v>1027</v>
      </c>
      <c r="F10111" s="24" t="str">
        <f>IFERROR(VLOOKUP(C10111,GAME_INDEX!$A$7:$E$34,4,FALSE), "NO MATCH!!!")</f>
        <v>Miami</v>
      </c>
      <c r="G10111" t="s">
        <v>10087</v>
      </c>
      <c r="H10111" s="1">
        <v>43061</v>
      </c>
      <c r="I10111">
        <v>6126</v>
      </c>
      <c r="J10111" t="s">
        <v>7</v>
      </c>
      <c r="K10111" t="s">
        <v>27</v>
      </c>
      <c r="L10111">
        <v>15</v>
      </c>
    </row>
    <row r="10112" spans="1:12" x14ac:dyDescent="0.55000000000000004">
      <c r="A10112" s="24" t="str">
        <f t="shared" si="158"/>
        <v>10279</v>
      </c>
      <c r="B10112" s="24" t="s">
        <v>27</v>
      </c>
      <c r="C10112" s="25">
        <v>43061</v>
      </c>
      <c r="D10112" s="24">
        <f>IFERROR(VLOOKUP(B10112,'2017_GT Roster'!$B$6:$H$21,7, FALSE), "NO MATCH!!!")</f>
        <v>9</v>
      </c>
      <c r="E10112" s="24">
        <f>IFERROR(VLOOKUP(GAME_JUMP_REPORT_CONSOLIDATED!C10112,GAME_INDEX!$A$7:$E$34,5,FALSE), "NO MATCH")</f>
        <v>1027</v>
      </c>
      <c r="F10112" s="24" t="str">
        <f>IFERROR(VLOOKUP(C10112,GAME_INDEX!$A$7:$E$34,4,FALSE), "NO MATCH!!!")</f>
        <v>Miami</v>
      </c>
      <c r="G10112" t="s">
        <v>10088</v>
      </c>
      <c r="H10112" s="1">
        <v>43061</v>
      </c>
      <c r="I10112">
        <v>6128</v>
      </c>
      <c r="J10112" t="s">
        <v>7</v>
      </c>
      <c r="K10112" t="s">
        <v>27</v>
      </c>
      <c r="L10112">
        <v>11.8</v>
      </c>
    </row>
    <row r="10113" spans="1:12" x14ac:dyDescent="0.55000000000000004">
      <c r="A10113" s="24" t="str">
        <f t="shared" si="158"/>
        <v>10271</v>
      </c>
      <c r="B10113" s="24" t="s">
        <v>3254</v>
      </c>
      <c r="C10113" s="25">
        <v>43061</v>
      </c>
      <c r="D10113" s="24">
        <f>IFERROR(VLOOKUP(B10113,'2017_GT Roster'!$B$6:$H$21,7, FALSE), "NO MATCH!!!")</f>
        <v>1</v>
      </c>
      <c r="E10113" s="24">
        <f>IFERROR(VLOOKUP(GAME_JUMP_REPORT_CONSOLIDATED!C10113,GAME_INDEX!$A$7:$E$34,5,FALSE), "NO MATCH")</f>
        <v>1027</v>
      </c>
      <c r="F10113" s="24" t="str">
        <f>IFERROR(VLOOKUP(C10113,GAME_INDEX!$A$7:$E$34,4,FALSE), "NO MATCH!!!")</f>
        <v>Miami</v>
      </c>
      <c r="G10113" t="s">
        <v>10089</v>
      </c>
      <c r="H10113" s="1">
        <v>43061</v>
      </c>
      <c r="I10113">
        <v>6131</v>
      </c>
      <c r="J10113" t="s">
        <v>7</v>
      </c>
      <c r="K10113" t="s">
        <v>3254</v>
      </c>
      <c r="L10113">
        <v>10.6</v>
      </c>
    </row>
    <row r="10114" spans="1:12" x14ac:dyDescent="0.55000000000000004">
      <c r="A10114" s="24" t="str">
        <f t="shared" si="158"/>
        <v>10279</v>
      </c>
      <c r="B10114" s="24" t="s">
        <v>27</v>
      </c>
      <c r="C10114" s="25">
        <v>43061</v>
      </c>
      <c r="D10114" s="24">
        <f>IFERROR(VLOOKUP(B10114,'2017_GT Roster'!$B$6:$H$21,7, FALSE), "NO MATCH!!!")</f>
        <v>9</v>
      </c>
      <c r="E10114" s="24">
        <f>IFERROR(VLOOKUP(GAME_JUMP_REPORT_CONSOLIDATED!C10114,GAME_INDEX!$A$7:$E$34,5,FALSE), "NO MATCH")</f>
        <v>1027</v>
      </c>
      <c r="F10114" s="24" t="str">
        <f>IFERROR(VLOOKUP(C10114,GAME_INDEX!$A$7:$E$34,4,FALSE), "NO MATCH!!!")</f>
        <v>Miami</v>
      </c>
      <c r="G10114" t="s">
        <v>10090</v>
      </c>
      <c r="H10114" s="1">
        <v>43061</v>
      </c>
      <c r="I10114">
        <v>6131</v>
      </c>
      <c r="J10114" t="s">
        <v>7</v>
      </c>
      <c r="K10114" t="s">
        <v>27</v>
      </c>
      <c r="L10114">
        <v>13</v>
      </c>
    </row>
    <row r="10115" spans="1:12" x14ac:dyDescent="0.55000000000000004">
      <c r="A10115" s="24" t="str">
        <f t="shared" si="158"/>
        <v>10271</v>
      </c>
      <c r="B10115" s="24" t="s">
        <v>3254</v>
      </c>
      <c r="C10115" s="25">
        <v>43061</v>
      </c>
      <c r="D10115" s="24">
        <f>IFERROR(VLOOKUP(B10115,'2017_GT Roster'!$B$6:$H$21,7, FALSE), "NO MATCH!!!")</f>
        <v>1</v>
      </c>
      <c r="E10115" s="24">
        <f>IFERROR(VLOOKUP(GAME_JUMP_REPORT_CONSOLIDATED!C10115,GAME_INDEX!$A$7:$E$34,5,FALSE), "NO MATCH")</f>
        <v>1027</v>
      </c>
      <c r="F10115" s="24" t="str">
        <f>IFERROR(VLOOKUP(C10115,GAME_INDEX!$A$7:$E$34,4,FALSE), "NO MATCH!!!")</f>
        <v>Miami</v>
      </c>
      <c r="G10115" t="s">
        <v>10091</v>
      </c>
      <c r="H10115" s="1">
        <v>43061</v>
      </c>
      <c r="I10115">
        <v>6147</v>
      </c>
      <c r="J10115" t="s">
        <v>7</v>
      </c>
      <c r="K10115" t="s">
        <v>3254</v>
      </c>
      <c r="L10115">
        <v>11.4</v>
      </c>
    </row>
    <row r="10116" spans="1:12" x14ac:dyDescent="0.55000000000000004">
      <c r="A10116" s="24" t="str">
        <f t="shared" si="158"/>
        <v>10274</v>
      </c>
      <c r="B10116" s="24" t="s">
        <v>3262</v>
      </c>
      <c r="C10116" s="25">
        <v>43061</v>
      </c>
      <c r="D10116" s="24">
        <f>IFERROR(VLOOKUP(B10116,'2017_GT Roster'!$B$6:$H$21,7, FALSE), "NO MATCH!!!")</f>
        <v>4</v>
      </c>
      <c r="E10116" s="24">
        <f>IFERROR(VLOOKUP(GAME_JUMP_REPORT_CONSOLIDATED!C10116,GAME_INDEX!$A$7:$E$34,5,FALSE), "NO MATCH")</f>
        <v>1027</v>
      </c>
      <c r="F10116" s="24" t="str">
        <f>IFERROR(VLOOKUP(C10116,GAME_INDEX!$A$7:$E$34,4,FALSE), "NO MATCH!!!")</f>
        <v>Miami</v>
      </c>
      <c r="G10116" t="s">
        <v>10092</v>
      </c>
      <c r="H10116" s="1">
        <v>43061</v>
      </c>
      <c r="I10116">
        <v>6147</v>
      </c>
      <c r="J10116" t="s">
        <v>7</v>
      </c>
      <c r="K10116" t="s">
        <v>3262</v>
      </c>
      <c r="L10116">
        <v>19</v>
      </c>
    </row>
    <row r="10117" spans="1:12" x14ac:dyDescent="0.55000000000000004">
      <c r="A10117" s="24" t="str">
        <f t="shared" si="158"/>
        <v>102711</v>
      </c>
      <c r="B10117" s="24" t="s">
        <v>14</v>
      </c>
      <c r="C10117" s="25">
        <v>43061</v>
      </c>
      <c r="D10117" s="24">
        <f>IFERROR(VLOOKUP(B10117,'2017_GT Roster'!$B$6:$H$21,7, FALSE), "NO MATCH!!!")</f>
        <v>11</v>
      </c>
      <c r="E10117" s="24">
        <f>IFERROR(VLOOKUP(GAME_JUMP_REPORT_CONSOLIDATED!C10117,GAME_INDEX!$A$7:$E$34,5,FALSE), "NO MATCH")</f>
        <v>1027</v>
      </c>
      <c r="F10117" s="24" t="str">
        <f>IFERROR(VLOOKUP(C10117,GAME_INDEX!$A$7:$E$34,4,FALSE), "NO MATCH!!!")</f>
        <v>Miami</v>
      </c>
      <c r="G10117" t="s">
        <v>10093</v>
      </c>
      <c r="H10117" s="1">
        <v>43061</v>
      </c>
      <c r="I10117">
        <v>6157</v>
      </c>
      <c r="J10117" t="s">
        <v>7</v>
      </c>
      <c r="K10117" t="s">
        <v>14</v>
      </c>
      <c r="L10117">
        <v>24.4</v>
      </c>
    </row>
    <row r="10118" spans="1:12" x14ac:dyDescent="0.55000000000000004">
      <c r="A10118" s="24" t="str">
        <f t="shared" si="158"/>
        <v>10271</v>
      </c>
      <c r="B10118" s="24" t="s">
        <v>3254</v>
      </c>
      <c r="C10118" s="25">
        <v>43061</v>
      </c>
      <c r="D10118" s="24">
        <f>IFERROR(VLOOKUP(B10118,'2017_GT Roster'!$B$6:$H$21,7, FALSE), "NO MATCH!!!")</f>
        <v>1</v>
      </c>
      <c r="E10118" s="24">
        <f>IFERROR(VLOOKUP(GAME_JUMP_REPORT_CONSOLIDATED!C10118,GAME_INDEX!$A$7:$E$34,5,FALSE), "NO MATCH")</f>
        <v>1027</v>
      </c>
      <c r="F10118" s="24" t="str">
        <f>IFERROR(VLOOKUP(C10118,GAME_INDEX!$A$7:$E$34,4,FALSE), "NO MATCH!!!")</f>
        <v>Miami</v>
      </c>
      <c r="G10118" t="s">
        <v>10094</v>
      </c>
      <c r="H10118" s="1">
        <v>43061</v>
      </c>
      <c r="I10118">
        <v>6171</v>
      </c>
      <c r="J10118" t="s">
        <v>7</v>
      </c>
      <c r="K10118" t="s">
        <v>3254</v>
      </c>
      <c r="L10118">
        <v>11.9</v>
      </c>
    </row>
    <row r="10119" spans="1:12" x14ac:dyDescent="0.55000000000000004">
      <c r="A10119" s="24" t="str">
        <f t="shared" si="158"/>
        <v>102711</v>
      </c>
      <c r="B10119" s="24" t="s">
        <v>14</v>
      </c>
      <c r="C10119" s="25">
        <v>43061</v>
      </c>
      <c r="D10119" s="24">
        <f>IFERROR(VLOOKUP(B10119,'2017_GT Roster'!$B$6:$H$21,7, FALSE), "NO MATCH!!!")</f>
        <v>11</v>
      </c>
      <c r="E10119" s="24">
        <f>IFERROR(VLOOKUP(GAME_JUMP_REPORT_CONSOLIDATED!C10119,GAME_INDEX!$A$7:$E$34,5,FALSE), "NO MATCH")</f>
        <v>1027</v>
      </c>
      <c r="F10119" s="24" t="str">
        <f>IFERROR(VLOOKUP(C10119,GAME_INDEX!$A$7:$E$34,4,FALSE), "NO MATCH!!!")</f>
        <v>Miami</v>
      </c>
      <c r="G10119" t="s">
        <v>10095</v>
      </c>
      <c r="H10119" s="1">
        <v>43061</v>
      </c>
      <c r="I10119">
        <v>6181</v>
      </c>
      <c r="J10119" t="s">
        <v>7</v>
      </c>
      <c r="K10119" t="s">
        <v>14</v>
      </c>
      <c r="L10119">
        <v>24.4</v>
      </c>
    </row>
    <row r="10120" spans="1:12" x14ac:dyDescent="0.55000000000000004">
      <c r="A10120" s="24" t="str">
        <f t="shared" si="158"/>
        <v>10274</v>
      </c>
      <c r="B10120" s="24" t="s">
        <v>3262</v>
      </c>
      <c r="C10120" s="25">
        <v>43061</v>
      </c>
      <c r="D10120" s="24">
        <f>IFERROR(VLOOKUP(B10120,'2017_GT Roster'!$B$6:$H$21,7, FALSE), "NO MATCH!!!")</f>
        <v>4</v>
      </c>
      <c r="E10120" s="24">
        <f>IFERROR(VLOOKUP(GAME_JUMP_REPORT_CONSOLIDATED!C10120,GAME_INDEX!$A$7:$E$34,5,FALSE), "NO MATCH")</f>
        <v>1027</v>
      </c>
      <c r="F10120" s="24" t="str">
        <f>IFERROR(VLOOKUP(C10120,GAME_INDEX!$A$7:$E$34,4,FALSE), "NO MATCH!!!")</f>
        <v>Miami</v>
      </c>
      <c r="G10120" t="s">
        <v>10096</v>
      </c>
      <c r="H10120" s="1">
        <v>43061</v>
      </c>
      <c r="I10120">
        <v>6191</v>
      </c>
      <c r="J10120" t="s">
        <v>7</v>
      </c>
      <c r="K10120" t="s">
        <v>3262</v>
      </c>
      <c r="L10120">
        <v>21.2</v>
      </c>
    </row>
    <row r="10121" spans="1:12" x14ac:dyDescent="0.55000000000000004">
      <c r="A10121" s="24" t="str">
        <f t="shared" si="158"/>
        <v>10279</v>
      </c>
      <c r="B10121" s="24" t="s">
        <v>27</v>
      </c>
      <c r="C10121" s="25">
        <v>43061</v>
      </c>
      <c r="D10121" s="24">
        <f>IFERROR(VLOOKUP(B10121,'2017_GT Roster'!$B$6:$H$21,7, FALSE), "NO MATCH!!!")</f>
        <v>9</v>
      </c>
      <c r="E10121" s="24">
        <f>IFERROR(VLOOKUP(GAME_JUMP_REPORT_CONSOLIDATED!C10121,GAME_INDEX!$A$7:$E$34,5,FALSE), "NO MATCH")</f>
        <v>1027</v>
      </c>
      <c r="F10121" s="24" t="str">
        <f>IFERROR(VLOOKUP(C10121,GAME_INDEX!$A$7:$E$34,4,FALSE), "NO MATCH!!!")</f>
        <v>Miami</v>
      </c>
      <c r="G10121" t="s">
        <v>10097</v>
      </c>
      <c r="H10121" s="1">
        <v>43061</v>
      </c>
      <c r="I10121">
        <v>6193</v>
      </c>
      <c r="J10121" t="s">
        <v>7</v>
      </c>
      <c r="K10121" t="s">
        <v>27</v>
      </c>
      <c r="L10121">
        <v>15.5</v>
      </c>
    </row>
    <row r="10122" spans="1:12" x14ac:dyDescent="0.55000000000000004">
      <c r="A10122" s="24" t="str">
        <f t="shared" si="158"/>
        <v>10279</v>
      </c>
      <c r="B10122" s="24" t="s">
        <v>27</v>
      </c>
      <c r="C10122" s="25">
        <v>43061</v>
      </c>
      <c r="D10122" s="24">
        <f>IFERROR(VLOOKUP(B10122,'2017_GT Roster'!$B$6:$H$21,7, FALSE), "NO MATCH!!!")</f>
        <v>9</v>
      </c>
      <c r="E10122" s="24">
        <f>IFERROR(VLOOKUP(GAME_JUMP_REPORT_CONSOLIDATED!C10122,GAME_INDEX!$A$7:$E$34,5,FALSE), "NO MATCH")</f>
        <v>1027</v>
      </c>
      <c r="F10122" s="24" t="str">
        <f>IFERROR(VLOOKUP(C10122,GAME_INDEX!$A$7:$E$34,4,FALSE), "NO MATCH!!!")</f>
        <v>Miami</v>
      </c>
      <c r="G10122" t="s">
        <v>10098</v>
      </c>
      <c r="H10122" s="1">
        <v>43061</v>
      </c>
      <c r="I10122">
        <v>6196</v>
      </c>
      <c r="J10122" t="s">
        <v>7</v>
      </c>
      <c r="K10122" t="s">
        <v>27</v>
      </c>
      <c r="L10122">
        <v>14.6</v>
      </c>
    </row>
    <row r="10123" spans="1:12" x14ac:dyDescent="0.55000000000000004">
      <c r="A10123" s="24" t="str">
        <f t="shared" si="158"/>
        <v>10271</v>
      </c>
      <c r="B10123" s="24" t="s">
        <v>3254</v>
      </c>
      <c r="C10123" s="25">
        <v>43061</v>
      </c>
      <c r="D10123" s="24">
        <f>IFERROR(VLOOKUP(B10123,'2017_GT Roster'!$B$6:$H$21,7, FALSE), "NO MATCH!!!")</f>
        <v>1</v>
      </c>
      <c r="E10123" s="24">
        <f>IFERROR(VLOOKUP(GAME_JUMP_REPORT_CONSOLIDATED!C10123,GAME_INDEX!$A$7:$E$34,5,FALSE), "NO MATCH")</f>
        <v>1027</v>
      </c>
      <c r="F10123" s="24" t="str">
        <f>IFERROR(VLOOKUP(C10123,GAME_INDEX!$A$7:$E$34,4,FALSE), "NO MATCH!!!")</f>
        <v>Miami</v>
      </c>
      <c r="G10123" t="s">
        <v>10099</v>
      </c>
      <c r="H10123" s="1">
        <v>43061</v>
      </c>
      <c r="I10123">
        <v>6214</v>
      </c>
      <c r="J10123" t="s">
        <v>7</v>
      </c>
      <c r="K10123" t="s">
        <v>3254</v>
      </c>
      <c r="L10123">
        <v>11</v>
      </c>
    </row>
    <row r="10124" spans="1:12" x14ac:dyDescent="0.55000000000000004">
      <c r="A10124" s="24" t="str">
        <f t="shared" si="158"/>
        <v>102733</v>
      </c>
      <c r="B10124" s="24" t="s">
        <v>32</v>
      </c>
      <c r="C10124" s="25">
        <v>43061</v>
      </c>
      <c r="D10124" s="24">
        <f>IFERROR(VLOOKUP(B10124,'2017_GT Roster'!$B$6:$H$21,7, FALSE), "NO MATCH!!!")</f>
        <v>33</v>
      </c>
      <c r="E10124" s="24">
        <f>IFERROR(VLOOKUP(GAME_JUMP_REPORT_CONSOLIDATED!C10124,GAME_INDEX!$A$7:$E$34,5,FALSE), "NO MATCH")</f>
        <v>1027</v>
      </c>
      <c r="F10124" s="24" t="str">
        <f>IFERROR(VLOOKUP(C10124,GAME_INDEX!$A$7:$E$34,4,FALSE), "NO MATCH!!!")</f>
        <v>Miami</v>
      </c>
      <c r="G10124" t="s">
        <v>10100</v>
      </c>
      <c r="H10124" s="1">
        <v>43061</v>
      </c>
      <c r="I10124">
        <v>6220</v>
      </c>
      <c r="J10124" t="s">
        <v>7</v>
      </c>
      <c r="K10124" t="s">
        <v>32</v>
      </c>
      <c r="L10124">
        <v>19.399999999999999</v>
      </c>
    </row>
    <row r="10125" spans="1:12" x14ac:dyDescent="0.55000000000000004">
      <c r="A10125" s="24" t="str">
        <f t="shared" si="158"/>
        <v>102733</v>
      </c>
      <c r="B10125" s="24" t="s">
        <v>32</v>
      </c>
      <c r="C10125" s="25">
        <v>43061</v>
      </c>
      <c r="D10125" s="24">
        <f>IFERROR(VLOOKUP(B10125,'2017_GT Roster'!$B$6:$H$21,7, FALSE), "NO MATCH!!!")</f>
        <v>33</v>
      </c>
      <c r="E10125" s="24">
        <f>IFERROR(VLOOKUP(GAME_JUMP_REPORT_CONSOLIDATED!C10125,GAME_INDEX!$A$7:$E$34,5,FALSE), "NO MATCH")</f>
        <v>1027</v>
      </c>
      <c r="F10125" s="24" t="str">
        <f>IFERROR(VLOOKUP(C10125,GAME_INDEX!$A$7:$E$34,4,FALSE), "NO MATCH!!!")</f>
        <v>Miami</v>
      </c>
      <c r="G10125" t="s">
        <v>10101</v>
      </c>
      <c r="H10125" s="1">
        <v>43061</v>
      </c>
      <c r="I10125">
        <v>6222</v>
      </c>
      <c r="J10125" t="s">
        <v>7</v>
      </c>
      <c r="K10125" t="s">
        <v>32</v>
      </c>
      <c r="L10125">
        <v>15.7</v>
      </c>
    </row>
    <row r="10126" spans="1:12" x14ac:dyDescent="0.55000000000000004">
      <c r="A10126" s="24" t="str">
        <f t="shared" si="158"/>
        <v>102711</v>
      </c>
      <c r="B10126" s="24" t="s">
        <v>14</v>
      </c>
      <c r="C10126" s="25">
        <v>43061</v>
      </c>
      <c r="D10126" s="24">
        <f>IFERROR(VLOOKUP(B10126,'2017_GT Roster'!$B$6:$H$21,7, FALSE), "NO MATCH!!!")</f>
        <v>11</v>
      </c>
      <c r="E10126" s="24">
        <f>IFERROR(VLOOKUP(GAME_JUMP_REPORT_CONSOLIDATED!C10126,GAME_INDEX!$A$7:$E$34,5,FALSE), "NO MATCH")</f>
        <v>1027</v>
      </c>
      <c r="F10126" s="24" t="str">
        <f>IFERROR(VLOOKUP(C10126,GAME_INDEX!$A$7:$E$34,4,FALSE), "NO MATCH!!!")</f>
        <v>Miami</v>
      </c>
      <c r="G10126" t="s">
        <v>10102</v>
      </c>
      <c r="H10126" s="1">
        <v>43061</v>
      </c>
      <c r="I10126">
        <v>6226</v>
      </c>
      <c r="J10126" t="s">
        <v>7</v>
      </c>
      <c r="K10126" t="s">
        <v>14</v>
      </c>
      <c r="L10126">
        <v>9</v>
      </c>
    </row>
    <row r="10127" spans="1:12" x14ac:dyDescent="0.55000000000000004">
      <c r="A10127" s="24" t="str">
        <f t="shared" si="158"/>
        <v>10279</v>
      </c>
      <c r="B10127" s="24" t="s">
        <v>27</v>
      </c>
      <c r="C10127" s="25">
        <v>43061</v>
      </c>
      <c r="D10127" s="24">
        <f>IFERROR(VLOOKUP(B10127,'2017_GT Roster'!$B$6:$H$21,7, FALSE), "NO MATCH!!!")</f>
        <v>9</v>
      </c>
      <c r="E10127" s="24">
        <f>IFERROR(VLOOKUP(GAME_JUMP_REPORT_CONSOLIDATED!C10127,GAME_INDEX!$A$7:$E$34,5,FALSE), "NO MATCH")</f>
        <v>1027</v>
      </c>
      <c r="F10127" s="24" t="str">
        <f>IFERROR(VLOOKUP(C10127,GAME_INDEX!$A$7:$E$34,4,FALSE), "NO MATCH!!!")</f>
        <v>Miami</v>
      </c>
      <c r="G10127" t="s">
        <v>10103</v>
      </c>
      <c r="H10127" s="1">
        <v>43061</v>
      </c>
      <c r="I10127">
        <v>6246</v>
      </c>
      <c r="J10127" t="s">
        <v>7</v>
      </c>
      <c r="K10127" t="s">
        <v>27</v>
      </c>
      <c r="L10127">
        <v>13.2</v>
      </c>
    </row>
    <row r="10128" spans="1:12" x14ac:dyDescent="0.55000000000000004">
      <c r="A10128" s="24" t="str">
        <f t="shared" si="158"/>
        <v>10279</v>
      </c>
      <c r="B10128" s="24" t="s">
        <v>27</v>
      </c>
      <c r="C10128" s="25">
        <v>43061</v>
      </c>
      <c r="D10128" s="24">
        <f>IFERROR(VLOOKUP(B10128,'2017_GT Roster'!$B$6:$H$21,7, FALSE), "NO MATCH!!!")</f>
        <v>9</v>
      </c>
      <c r="E10128" s="24">
        <f>IFERROR(VLOOKUP(GAME_JUMP_REPORT_CONSOLIDATED!C10128,GAME_INDEX!$A$7:$E$34,5,FALSE), "NO MATCH")</f>
        <v>1027</v>
      </c>
      <c r="F10128" s="24" t="str">
        <f>IFERROR(VLOOKUP(C10128,GAME_INDEX!$A$7:$E$34,4,FALSE), "NO MATCH!!!")</f>
        <v>Miami</v>
      </c>
      <c r="G10128" t="s">
        <v>10104</v>
      </c>
      <c r="H10128" s="1">
        <v>43061</v>
      </c>
      <c r="I10128">
        <v>6253</v>
      </c>
      <c r="J10128" t="s">
        <v>7</v>
      </c>
      <c r="K10128" t="s">
        <v>27</v>
      </c>
      <c r="L10128">
        <v>16.100000000000001</v>
      </c>
    </row>
    <row r="10129" spans="1:12" x14ac:dyDescent="0.55000000000000004">
      <c r="A10129" s="24" t="str">
        <f t="shared" si="158"/>
        <v>10279</v>
      </c>
      <c r="B10129" s="24" t="s">
        <v>27</v>
      </c>
      <c r="C10129" s="25">
        <v>43061</v>
      </c>
      <c r="D10129" s="24">
        <f>IFERROR(VLOOKUP(B10129,'2017_GT Roster'!$B$6:$H$21,7, FALSE), "NO MATCH!!!")</f>
        <v>9</v>
      </c>
      <c r="E10129" s="24">
        <f>IFERROR(VLOOKUP(GAME_JUMP_REPORT_CONSOLIDATED!C10129,GAME_INDEX!$A$7:$E$34,5,FALSE), "NO MATCH")</f>
        <v>1027</v>
      </c>
      <c r="F10129" s="24" t="str">
        <f>IFERROR(VLOOKUP(C10129,GAME_INDEX!$A$7:$E$34,4,FALSE), "NO MATCH!!!")</f>
        <v>Miami</v>
      </c>
      <c r="G10129" t="s">
        <v>10105</v>
      </c>
      <c r="H10129" s="1">
        <v>43061</v>
      </c>
      <c r="I10129">
        <v>6254</v>
      </c>
      <c r="J10129" t="s">
        <v>7</v>
      </c>
      <c r="K10129" t="s">
        <v>27</v>
      </c>
      <c r="L10129">
        <v>8</v>
      </c>
    </row>
    <row r="10130" spans="1:12" x14ac:dyDescent="0.55000000000000004">
      <c r="A10130" s="24" t="str">
        <f t="shared" si="158"/>
        <v>10274</v>
      </c>
      <c r="B10130" s="24" t="s">
        <v>3262</v>
      </c>
      <c r="C10130" s="25">
        <v>43061</v>
      </c>
      <c r="D10130" s="24">
        <f>IFERROR(VLOOKUP(B10130,'2017_GT Roster'!$B$6:$H$21,7, FALSE), "NO MATCH!!!")</f>
        <v>4</v>
      </c>
      <c r="E10130" s="24">
        <f>IFERROR(VLOOKUP(GAME_JUMP_REPORT_CONSOLIDATED!C10130,GAME_INDEX!$A$7:$E$34,5,FALSE), "NO MATCH")</f>
        <v>1027</v>
      </c>
      <c r="F10130" s="24" t="str">
        <f>IFERROR(VLOOKUP(C10130,GAME_INDEX!$A$7:$E$34,4,FALSE), "NO MATCH!!!")</f>
        <v>Miami</v>
      </c>
      <c r="G10130" t="s">
        <v>10106</v>
      </c>
      <c r="H10130" s="1">
        <v>43061</v>
      </c>
      <c r="I10130">
        <v>6266</v>
      </c>
      <c r="J10130" t="s">
        <v>7</v>
      </c>
      <c r="K10130" t="s">
        <v>3262</v>
      </c>
      <c r="L10130">
        <v>14.9</v>
      </c>
    </row>
    <row r="10131" spans="1:12" x14ac:dyDescent="0.55000000000000004">
      <c r="A10131" s="24" t="str">
        <f t="shared" si="158"/>
        <v>102733</v>
      </c>
      <c r="B10131" s="24" t="s">
        <v>32</v>
      </c>
      <c r="C10131" s="25">
        <v>43061</v>
      </c>
      <c r="D10131" s="24">
        <f>IFERROR(VLOOKUP(B10131,'2017_GT Roster'!$B$6:$H$21,7, FALSE), "NO MATCH!!!")</f>
        <v>33</v>
      </c>
      <c r="E10131" s="24">
        <f>IFERROR(VLOOKUP(GAME_JUMP_REPORT_CONSOLIDATED!C10131,GAME_INDEX!$A$7:$E$34,5,FALSE), "NO MATCH")</f>
        <v>1027</v>
      </c>
      <c r="F10131" s="24" t="str">
        <f>IFERROR(VLOOKUP(C10131,GAME_INDEX!$A$7:$E$34,4,FALSE), "NO MATCH!!!")</f>
        <v>Miami</v>
      </c>
      <c r="G10131" t="s">
        <v>10107</v>
      </c>
      <c r="H10131" s="1">
        <v>43061</v>
      </c>
      <c r="I10131">
        <v>6310</v>
      </c>
      <c r="J10131" t="s">
        <v>7</v>
      </c>
      <c r="K10131" t="s">
        <v>32</v>
      </c>
      <c r="L10131">
        <v>16.8</v>
      </c>
    </row>
    <row r="10132" spans="1:12" x14ac:dyDescent="0.55000000000000004">
      <c r="A10132" s="24" t="str">
        <f t="shared" si="158"/>
        <v>102733</v>
      </c>
      <c r="B10132" s="24" t="s">
        <v>32</v>
      </c>
      <c r="C10132" s="25">
        <v>43061</v>
      </c>
      <c r="D10132" s="24">
        <f>IFERROR(VLOOKUP(B10132,'2017_GT Roster'!$B$6:$H$21,7, FALSE), "NO MATCH!!!")</f>
        <v>33</v>
      </c>
      <c r="E10132" s="24">
        <f>IFERROR(VLOOKUP(GAME_JUMP_REPORT_CONSOLIDATED!C10132,GAME_INDEX!$A$7:$E$34,5,FALSE), "NO MATCH")</f>
        <v>1027</v>
      </c>
      <c r="F10132" s="24" t="str">
        <f>IFERROR(VLOOKUP(C10132,GAME_INDEX!$A$7:$E$34,4,FALSE), "NO MATCH!!!")</f>
        <v>Miami</v>
      </c>
      <c r="G10132" t="s">
        <v>10108</v>
      </c>
      <c r="H10132" s="1">
        <v>43061</v>
      </c>
      <c r="I10132">
        <v>6341</v>
      </c>
      <c r="J10132" t="s">
        <v>7</v>
      </c>
      <c r="K10132" t="s">
        <v>32</v>
      </c>
      <c r="L10132">
        <v>17.2</v>
      </c>
    </row>
    <row r="10133" spans="1:12" x14ac:dyDescent="0.55000000000000004">
      <c r="A10133" s="24" t="str">
        <f t="shared" si="158"/>
        <v>10279</v>
      </c>
      <c r="B10133" s="24" t="s">
        <v>27</v>
      </c>
      <c r="C10133" s="25">
        <v>43061</v>
      </c>
      <c r="D10133" s="24">
        <f>IFERROR(VLOOKUP(B10133,'2017_GT Roster'!$B$6:$H$21,7, FALSE), "NO MATCH!!!")</f>
        <v>9</v>
      </c>
      <c r="E10133" s="24">
        <f>IFERROR(VLOOKUP(GAME_JUMP_REPORT_CONSOLIDATED!C10133,GAME_INDEX!$A$7:$E$34,5,FALSE), "NO MATCH")</f>
        <v>1027</v>
      </c>
      <c r="F10133" s="24" t="str">
        <f>IFERROR(VLOOKUP(C10133,GAME_INDEX!$A$7:$E$34,4,FALSE), "NO MATCH!!!")</f>
        <v>Miami</v>
      </c>
      <c r="G10133" t="s">
        <v>10109</v>
      </c>
      <c r="H10133" s="1">
        <v>43061</v>
      </c>
      <c r="I10133">
        <v>6402</v>
      </c>
      <c r="J10133" t="s">
        <v>7</v>
      </c>
      <c r="K10133" t="s">
        <v>27</v>
      </c>
      <c r="L10133">
        <v>12.4</v>
      </c>
    </row>
    <row r="10134" spans="1:12" x14ac:dyDescent="0.55000000000000004">
      <c r="A10134" s="24" t="str">
        <f t="shared" si="158"/>
        <v>10274</v>
      </c>
      <c r="B10134" s="24" t="s">
        <v>3262</v>
      </c>
      <c r="C10134" s="25">
        <v>43061</v>
      </c>
      <c r="D10134" s="24">
        <f>IFERROR(VLOOKUP(B10134,'2017_GT Roster'!$B$6:$H$21,7, FALSE), "NO MATCH!!!")</f>
        <v>4</v>
      </c>
      <c r="E10134" s="24">
        <f>IFERROR(VLOOKUP(GAME_JUMP_REPORT_CONSOLIDATED!C10134,GAME_INDEX!$A$7:$E$34,5,FALSE), "NO MATCH")</f>
        <v>1027</v>
      </c>
      <c r="F10134" s="24" t="str">
        <f>IFERROR(VLOOKUP(C10134,GAME_INDEX!$A$7:$E$34,4,FALSE), "NO MATCH!!!")</f>
        <v>Miami</v>
      </c>
      <c r="G10134" t="s">
        <v>10110</v>
      </c>
      <c r="H10134" s="1">
        <v>43061</v>
      </c>
      <c r="I10134">
        <v>6418</v>
      </c>
      <c r="J10134" t="s">
        <v>7</v>
      </c>
      <c r="K10134" t="s">
        <v>3262</v>
      </c>
      <c r="L10134">
        <v>18.8</v>
      </c>
    </row>
    <row r="10135" spans="1:12" x14ac:dyDescent="0.55000000000000004">
      <c r="A10135" s="24" t="str">
        <f t="shared" si="158"/>
        <v>10279</v>
      </c>
      <c r="B10135" s="24" t="s">
        <v>27</v>
      </c>
      <c r="C10135" s="25">
        <v>43061</v>
      </c>
      <c r="D10135" s="24">
        <f>IFERROR(VLOOKUP(B10135,'2017_GT Roster'!$B$6:$H$21,7, FALSE), "NO MATCH!!!")</f>
        <v>9</v>
      </c>
      <c r="E10135" s="24">
        <f>IFERROR(VLOOKUP(GAME_JUMP_REPORT_CONSOLIDATED!C10135,GAME_INDEX!$A$7:$E$34,5,FALSE), "NO MATCH")</f>
        <v>1027</v>
      </c>
      <c r="F10135" s="24" t="str">
        <f>IFERROR(VLOOKUP(C10135,GAME_INDEX!$A$7:$E$34,4,FALSE), "NO MATCH!!!")</f>
        <v>Miami</v>
      </c>
      <c r="G10135" t="s">
        <v>10111</v>
      </c>
      <c r="H10135" s="1">
        <v>43061</v>
      </c>
      <c r="I10135">
        <v>6430</v>
      </c>
      <c r="J10135" t="s">
        <v>7</v>
      </c>
      <c r="K10135" t="s">
        <v>27</v>
      </c>
      <c r="L10135">
        <v>10</v>
      </c>
    </row>
    <row r="10136" spans="1:12" x14ac:dyDescent="0.55000000000000004">
      <c r="A10136" s="24" t="str">
        <f t="shared" si="158"/>
        <v>102714</v>
      </c>
      <c r="B10136" s="24" t="s">
        <v>10</v>
      </c>
      <c r="C10136" s="25">
        <v>43061</v>
      </c>
      <c r="D10136" s="24">
        <f>IFERROR(VLOOKUP(B10136,'2017_GT Roster'!$B$6:$H$21,7, FALSE), "NO MATCH!!!")</f>
        <v>14</v>
      </c>
      <c r="E10136" s="24">
        <f>IFERROR(VLOOKUP(GAME_JUMP_REPORT_CONSOLIDATED!C10136,GAME_INDEX!$A$7:$E$34,5,FALSE), "NO MATCH")</f>
        <v>1027</v>
      </c>
      <c r="F10136" s="24" t="str">
        <f>IFERROR(VLOOKUP(C10136,GAME_INDEX!$A$7:$E$34,4,FALSE), "NO MATCH!!!")</f>
        <v>Miami</v>
      </c>
      <c r="G10136" t="s">
        <v>10112</v>
      </c>
      <c r="H10136" s="1">
        <v>43061</v>
      </c>
      <c r="I10136">
        <v>6434</v>
      </c>
      <c r="J10136" t="s">
        <v>7</v>
      </c>
      <c r="K10136" t="s">
        <v>10</v>
      </c>
      <c r="L10136">
        <v>16.899999999999999</v>
      </c>
    </row>
    <row r="10137" spans="1:12" x14ac:dyDescent="0.55000000000000004">
      <c r="A10137" s="24" t="str">
        <f t="shared" si="158"/>
        <v>102711</v>
      </c>
      <c r="B10137" s="24" t="s">
        <v>14</v>
      </c>
      <c r="C10137" s="25">
        <v>43061</v>
      </c>
      <c r="D10137" s="24">
        <f>IFERROR(VLOOKUP(B10137,'2017_GT Roster'!$B$6:$H$21,7, FALSE), "NO MATCH!!!")</f>
        <v>11</v>
      </c>
      <c r="E10137" s="24">
        <f>IFERROR(VLOOKUP(GAME_JUMP_REPORT_CONSOLIDATED!C10137,GAME_INDEX!$A$7:$E$34,5,FALSE), "NO MATCH")</f>
        <v>1027</v>
      </c>
      <c r="F10137" s="24" t="str">
        <f>IFERROR(VLOOKUP(C10137,GAME_INDEX!$A$7:$E$34,4,FALSE), "NO MATCH!!!")</f>
        <v>Miami</v>
      </c>
      <c r="G10137" t="s">
        <v>10113</v>
      </c>
      <c r="H10137" s="1">
        <v>43061</v>
      </c>
      <c r="I10137">
        <v>6454</v>
      </c>
      <c r="J10137" t="s">
        <v>7</v>
      </c>
      <c r="K10137" t="s">
        <v>14</v>
      </c>
      <c r="L10137">
        <v>9.4</v>
      </c>
    </row>
    <row r="10138" spans="1:12" x14ac:dyDescent="0.55000000000000004">
      <c r="A10138" s="24" t="str">
        <f t="shared" si="158"/>
        <v>102714</v>
      </c>
      <c r="B10138" s="24" t="s">
        <v>10</v>
      </c>
      <c r="C10138" s="25">
        <v>43061</v>
      </c>
      <c r="D10138" s="24">
        <f>IFERROR(VLOOKUP(B10138,'2017_GT Roster'!$B$6:$H$21,7, FALSE), "NO MATCH!!!")</f>
        <v>14</v>
      </c>
      <c r="E10138" s="24">
        <f>IFERROR(VLOOKUP(GAME_JUMP_REPORT_CONSOLIDATED!C10138,GAME_INDEX!$A$7:$E$34,5,FALSE), "NO MATCH")</f>
        <v>1027</v>
      </c>
      <c r="F10138" s="24" t="str">
        <f>IFERROR(VLOOKUP(C10138,GAME_INDEX!$A$7:$E$34,4,FALSE), "NO MATCH!!!")</f>
        <v>Miami</v>
      </c>
      <c r="G10138" t="s">
        <v>10114</v>
      </c>
      <c r="H10138" s="1">
        <v>43061</v>
      </c>
      <c r="I10138">
        <v>6457</v>
      </c>
      <c r="J10138" t="s">
        <v>7</v>
      </c>
      <c r="K10138" t="s">
        <v>10</v>
      </c>
      <c r="L10138">
        <v>20.9</v>
      </c>
    </row>
    <row r="10139" spans="1:12" x14ac:dyDescent="0.55000000000000004">
      <c r="A10139" s="24" t="str">
        <f t="shared" si="158"/>
        <v>10278</v>
      </c>
      <c r="B10139" s="24" t="s">
        <v>34</v>
      </c>
      <c r="C10139" s="25">
        <v>43061</v>
      </c>
      <c r="D10139" s="24">
        <f>IFERROR(VLOOKUP(B10139,'2017_GT Roster'!$B$6:$H$21,7, FALSE), "NO MATCH!!!")</f>
        <v>8</v>
      </c>
      <c r="E10139" s="24">
        <f>IFERROR(VLOOKUP(GAME_JUMP_REPORT_CONSOLIDATED!C10139,GAME_INDEX!$A$7:$E$34,5,FALSE), "NO MATCH")</f>
        <v>1027</v>
      </c>
      <c r="F10139" s="24" t="str">
        <f>IFERROR(VLOOKUP(C10139,GAME_INDEX!$A$7:$E$34,4,FALSE), "NO MATCH!!!")</f>
        <v>Miami</v>
      </c>
      <c r="G10139" t="s">
        <v>10115</v>
      </c>
      <c r="H10139" s="1">
        <v>43061</v>
      </c>
      <c r="I10139">
        <v>6475</v>
      </c>
      <c r="J10139" t="s">
        <v>7</v>
      </c>
      <c r="K10139" t="s">
        <v>34</v>
      </c>
      <c r="L10139">
        <v>13.4</v>
      </c>
    </row>
    <row r="10140" spans="1:12" x14ac:dyDescent="0.55000000000000004">
      <c r="A10140" s="24" t="str">
        <f t="shared" si="158"/>
        <v>10278</v>
      </c>
      <c r="B10140" s="24" t="s">
        <v>34</v>
      </c>
      <c r="C10140" s="25">
        <v>43061</v>
      </c>
      <c r="D10140" s="24">
        <f>IFERROR(VLOOKUP(B10140,'2017_GT Roster'!$B$6:$H$21,7, FALSE), "NO MATCH!!!")</f>
        <v>8</v>
      </c>
      <c r="E10140" s="24">
        <f>IFERROR(VLOOKUP(GAME_JUMP_REPORT_CONSOLIDATED!C10140,GAME_INDEX!$A$7:$E$34,5,FALSE), "NO MATCH")</f>
        <v>1027</v>
      </c>
      <c r="F10140" s="24" t="str">
        <f>IFERROR(VLOOKUP(C10140,GAME_INDEX!$A$7:$E$34,4,FALSE), "NO MATCH!!!")</f>
        <v>Miami</v>
      </c>
      <c r="G10140" t="s">
        <v>10116</v>
      </c>
      <c r="H10140" s="1">
        <v>43061</v>
      </c>
      <c r="I10140">
        <v>6475</v>
      </c>
      <c r="J10140" t="s">
        <v>7</v>
      </c>
      <c r="K10140" t="s">
        <v>34</v>
      </c>
      <c r="L10140">
        <v>10.9</v>
      </c>
    </row>
    <row r="10141" spans="1:12" x14ac:dyDescent="0.55000000000000004">
      <c r="A10141" s="24" t="str">
        <f t="shared" si="158"/>
        <v>102711</v>
      </c>
      <c r="B10141" s="24" t="s">
        <v>14</v>
      </c>
      <c r="C10141" s="25">
        <v>43061</v>
      </c>
      <c r="D10141" s="24">
        <f>IFERROR(VLOOKUP(B10141,'2017_GT Roster'!$B$6:$H$21,7, FALSE), "NO MATCH!!!")</f>
        <v>11</v>
      </c>
      <c r="E10141" s="24">
        <f>IFERROR(VLOOKUP(GAME_JUMP_REPORT_CONSOLIDATED!C10141,GAME_INDEX!$A$7:$E$34,5,FALSE), "NO MATCH")</f>
        <v>1027</v>
      </c>
      <c r="F10141" s="24" t="str">
        <f>IFERROR(VLOOKUP(C10141,GAME_INDEX!$A$7:$E$34,4,FALSE), "NO MATCH!!!")</f>
        <v>Miami</v>
      </c>
      <c r="G10141" t="s">
        <v>10117</v>
      </c>
      <c r="H10141" s="1">
        <v>43061</v>
      </c>
      <c r="I10141">
        <v>6485</v>
      </c>
      <c r="J10141" t="s">
        <v>7</v>
      </c>
      <c r="K10141" t="s">
        <v>14</v>
      </c>
      <c r="L10141">
        <v>15.3</v>
      </c>
    </row>
    <row r="10142" spans="1:12" x14ac:dyDescent="0.55000000000000004">
      <c r="A10142" s="24" t="str">
        <f t="shared" si="158"/>
        <v>102711</v>
      </c>
      <c r="B10142" s="24" t="s">
        <v>14</v>
      </c>
      <c r="C10142" s="25">
        <v>43061</v>
      </c>
      <c r="D10142" s="24">
        <f>IFERROR(VLOOKUP(B10142,'2017_GT Roster'!$B$6:$H$21,7, FALSE), "NO MATCH!!!")</f>
        <v>11</v>
      </c>
      <c r="E10142" s="24">
        <f>IFERROR(VLOOKUP(GAME_JUMP_REPORT_CONSOLIDATED!C10142,GAME_INDEX!$A$7:$E$34,5,FALSE), "NO MATCH")</f>
        <v>1027</v>
      </c>
      <c r="F10142" s="24" t="str">
        <f>IFERROR(VLOOKUP(C10142,GAME_INDEX!$A$7:$E$34,4,FALSE), "NO MATCH!!!")</f>
        <v>Miami</v>
      </c>
      <c r="G10142" t="s">
        <v>10118</v>
      </c>
      <c r="H10142" s="1">
        <v>43061</v>
      </c>
      <c r="I10142">
        <v>6492</v>
      </c>
      <c r="J10142" t="s">
        <v>7</v>
      </c>
      <c r="K10142" t="s">
        <v>14</v>
      </c>
      <c r="L10142">
        <v>19.5</v>
      </c>
    </row>
    <row r="10143" spans="1:12" x14ac:dyDescent="0.55000000000000004">
      <c r="A10143" s="24" t="str">
        <f t="shared" si="158"/>
        <v>102733</v>
      </c>
      <c r="B10143" s="24" t="s">
        <v>32</v>
      </c>
      <c r="C10143" s="25">
        <v>43061</v>
      </c>
      <c r="D10143" s="24">
        <f>IFERROR(VLOOKUP(B10143,'2017_GT Roster'!$B$6:$H$21,7, FALSE), "NO MATCH!!!")</f>
        <v>33</v>
      </c>
      <c r="E10143" s="24">
        <f>IFERROR(VLOOKUP(GAME_JUMP_REPORT_CONSOLIDATED!C10143,GAME_INDEX!$A$7:$E$34,5,FALSE), "NO MATCH")</f>
        <v>1027</v>
      </c>
      <c r="F10143" s="24" t="str">
        <f>IFERROR(VLOOKUP(C10143,GAME_INDEX!$A$7:$E$34,4,FALSE), "NO MATCH!!!")</f>
        <v>Miami</v>
      </c>
      <c r="G10143" t="s">
        <v>10119</v>
      </c>
      <c r="H10143" s="1">
        <v>43061</v>
      </c>
      <c r="I10143">
        <v>6539</v>
      </c>
      <c r="J10143" t="s">
        <v>7</v>
      </c>
      <c r="K10143" t="s">
        <v>32</v>
      </c>
      <c r="L10143">
        <v>19.8</v>
      </c>
    </row>
    <row r="10144" spans="1:12" x14ac:dyDescent="0.55000000000000004">
      <c r="A10144" s="24" t="str">
        <f t="shared" si="158"/>
        <v>102733</v>
      </c>
      <c r="B10144" s="24" t="s">
        <v>32</v>
      </c>
      <c r="C10144" s="25">
        <v>43061</v>
      </c>
      <c r="D10144" s="24">
        <f>IFERROR(VLOOKUP(B10144,'2017_GT Roster'!$B$6:$H$21,7, FALSE), "NO MATCH!!!")</f>
        <v>33</v>
      </c>
      <c r="E10144" s="24">
        <f>IFERROR(VLOOKUP(GAME_JUMP_REPORT_CONSOLIDATED!C10144,GAME_INDEX!$A$7:$E$34,5,FALSE), "NO MATCH")</f>
        <v>1027</v>
      </c>
      <c r="F10144" s="24" t="str">
        <f>IFERROR(VLOOKUP(C10144,GAME_INDEX!$A$7:$E$34,4,FALSE), "NO MATCH!!!")</f>
        <v>Miami</v>
      </c>
      <c r="G10144" t="s">
        <v>10120</v>
      </c>
      <c r="H10144" s="1">
        <v>43061</v>
      </c>
      <c r="I10144">
        <v>6579</v>
      </c>
      <c r="J10144" t="s">
        <v>7</v>
      </c>
      <c r="K10144" t="s">
        <v>32</v>
      </c>
      <c r="L10144">
        <v>15.8</v>
      </c>
    </row>
    <row r="10145" spans="1:12" x14ac:dyDescent="0.55000000000000004">
      <c r="A10145" s="24" t="str">
        <f t="shared" si="158"/>
        <v>102733</v>
      </c>
      <c r="B10145" s="24" t="s">
        <v>32</v>
      </c>
      <c r="C10145" s="25">
        <v>43061</v>
      </c>
      <c r="D10145" s="24">
        <f>IFERROR(VLOOKUP(B10145,'2017_GT Roster'!$B$6:$H$21,7, FALSE), "NO MATCH!!!")</f>
        <v>33</v>
      </c>
      <c r="E10145" s="24">
        <f>IFERROR(VLOOKUP(GAME_JUMP_REPORT_CONSOLIDATED!C10145,GAME_INDEX!$A$7:$E$34,5,FALSE), "NO MATCH")</f>
        <v>1027</v>
      </c>
      <c r="F10145" s="24" t="str">
        <f>IFERROR(VLOOKUP(C10145,GAME_INDEX!$A$7:$E$34,4,FALSE), "NO MATCH!!!")</f>
        <v>Miami</v>
      </c>
      <c r="G10145" t="s">
        <v>10121</v>
      </c>
      <c r="H10145" s="1">
        <v>43061</v>
      </c>
      <c r="I10145">
        <v>6604</v>
      </c>
      <c r="J10145" t="s">
        <v>7</v>
      </c>
      <c r="K10145" t="s">
        <v>32</v>
      </c>
      <c r="L10145">
        <v>21.7</v>
      </c>
    </row>
    <row r="10146" spans="1:12" x14ac:dyDescent="0.55000000000000004">
      <c r="A10146" s="24" t="str">
        <f t="shared" si="158"/>
        <v>102733</v>
      </c>
      <c r="B10146" s="24" t="s">
        <v>32</v>
      </c>
      <c r="C10146" s="25">
        <v>43061</v>
      </c>
      <c r="D10146" s="24">
        <f>IFERROR(VLOOKUP(B10146,'2017_GT Roster'!$B$6:$H$21,7, FALSE), "NO MATCH!!!")</f>
        <v>33</v>
      </c>
      <c r="E10146" s="24">
        <f>IFERROR(VLOOKUP(GAME_JUMP_REPORT_CONSOLIDATED!C10146,GAME_INDEX!$A$7:$E$34,5,FALSE), "NO MATCH")</f>
        <v>1027</v>
      </c>
      <c r="F10146" s="24" t="str">
        <f>IFERROR(VLOOKUP(C10146,GAME_INDEX!$A$7:$E$34,4,FALSE), "NO MATCH!!!")</f>
        <v>Miami</v>
      </c>
      <c r="G10146" t="s">
        <v>10122</v>
      </c>
      <c r="H10146" s="1">
        <v>43061</v>
      </c>
      <c r="I10146">
        <v>6607</v>
      </c>
      <c r="J10146" t="s">
        <v>7</v>
      </c>
      <c r="K10146" t="s">
        <v>32</v>
      </c>
      <c r="L10146">
        <v>16.600000000000001</v>
      </c>
    </row>
    <row r="10147" spans="1:12" x14ac:dyDescent="0.55000000000000004">
      <c r="A10147" s="24" t="str">
        <f t="shared" si="158"/>
        <v>102733</v>
      </c>
      <c r="B10147" s="24" t="s">
        <v>32</v>
      </c>
      <c r="C10147" s="25">
        <v>43061</v>
      </c>
      <c r="D10147" s="24">
        <f>IFERROR(VLOOKUP(B10147,'2017_GT Roster'!$B$6:$H$21,7, FALSE), "NO MATCH!!!")</f>
        <v>33</v>
      </c>
      <c r="E10147" s="24">
        <f>IFERROR(VLOOKUP(GAME_JUMP_REPORT_CONSOLIDATED!C10147,GAME_INDEX!$A$7:$E$34,5,FALSE), "NO MATCH")</f>
        <v>1027</v>
      </c>
      <c r="F10147" s="24" t="str">
        <f>IFERROR(VLOOKUP(C10147,GAME_INDEX!$A$7:$E$34,4,FALSE), "NO MATCH!!!")</f>
        <v>Miami</v>
      </c>
      <c r="G10147" t="s">
        <v>10123</v>
      </c>
      <c r="H10147" s="1">
        <v>43061</v>
      </c>
      <c r="I10147">
        <v>6611</v>
      </c>
      <c r="J10147" t="s">
        <v>7</v>
      </c>
      <c r="K10147" t="s">
        <v>32</v>
      </c>
      <c r="L10147">
        <v>17.600000000000001</v>
      </c>
    </row>
    <row r="10148" spans="1:12" x14ac:dyDescent="0.55000000000000004">
      <c r="A10148" s="24" t="str">
        <f t="shared" si="158"/>
        <v>102733</v>
      </c>
      <c r="B10148" s="24" t="s">
        <v>32</v>
      </c>
      <c r="C10148" s="25">
        <v>43061</v>
      </c>
      <c r="D10148" s="24">
        <f>IFERROR(VLOOKUP(B10148,'2017_GT Roster'!$B$6:$H$21,7, FALSE), "NO MATCH!!!")</f>
        <v>33</v>
      </c>
      <c r="E10148" s="24">
        <f>IFERROR(VLOOKUP(GAME_JUMP_REPORT_CONSOLIDATED!C10148,GAME_INDEX!$A$7:$E$34,5,FALSE), "NO MATCH")</f>
        <v>1027</v>
      </c>
      <c r="F10148" s="24" t="str">
        <f>IFERROR(VLOOKUP(C10148,GAME_INDEX!$A$7:$E$34,4,FALSE), "NO MATCH!!!")</f>
        <v>Miami</v>
      </c>
      <c r="G10148" t="s">
        <v>10124</v>
      </c>
      <c r="H10148" s="1">
        <v>43061</v>
      </c>
      <c r="I10148">
        <v>6618</v>
      </c>
      <c r="J10148" t="s">
        <v>7</v>
      </c>
      <c r="K10148" t="s">
        <v>32</v>
      </c>
      <c r="L10148">
        <v>22.3</v>
      </c>
    </row>
    <row r="10149" spans="1:12" x14ac:dyDescent="0.55000000000000004">
      <c r="A10149" s="24" t="str">
        <f t="shared" si="158"/>
        <v>102733</v>
      </c>
      <c r="B10149" s="24" t="s">
        <v>32</v>
      </c>
      <c r="C10149" s="25">
        <v>43061</v>
      </c>
      <c r="D10149" s="24">
        <f>IFERROR(VLOOKUP(B10149,'2017_GT Roster'!$B$6:$H$21,7, FALSE), "NO MATCH!!!")</f>
        <v>33</v>
      </c>
      <c r="E10149" s="24">
        <f>IFERROR(VLOOKUP(GAME_JUMP_REPORT_CONSOLIDATED!C10149,GAME_INDEX!$A$7:$E$34,5,FALSE), "NO MATCH")</f>
        <v>1027</v>
      </c>
      <c r="F10149" s="24" t="str">
        <f>IFERROR(VLOOKUP(C10149,GAME_INDEX!$A$7:$E$34,4,FALSE), "NO MATCH!!!")</f>
        <v>Miami</v>
      </c>
      <c r="G10149" t="s">
        <v>10125</v>
      </c>
      <c r="H10149" s="1">
        <v>43061</v>
      </c>
      <c r="I10149">
        <v>6622</v>
      </c>
      <c r="J10149" t="s">
        <v>7</v>
      </c>
      <c r="K10149" t="s">
        <v>32</v>
      </c>
      <c r="L10149">
        <v>15.6</v>
      </c>
    </row>
    <row r="10150" spans="1:12" x14ac:dyDescent="0.55000000000000004">
      <c r="A10150" s="24" t="str">
        <f t="shared" si="158"/>
        <v>102733</v>
      </c>
      <c r="B10150" s="24" t="s">
        <v>32</v>
      </c>
      <c r="C10150" s="25">
        <v>43061</v>
      </c>
      <c r="D10150" s="24">
        <f>IFERROR(VLOOKUP(B10150,'2017_GT Roster'!$B$6:$H$21,7, FALSE), "NO MATCH!!!")</f>
        <v>33</v>
      </c>
      <c r="E10150" s="24">
        <f>IFERROR(VLOOKUP(GAME_JUMP_REPORT_CONSOLIDATED!C10150,GAME_INDEX!$A$7:$E$34,5,FALSE), "NO MATCH")</f>
        <v>1027</v>
      </c>
      <c r="F10150" s="24" t="str">
        <f>IFERROR(VLOOKUP(C10150,GAME_INDEX!$A$7:$E$34,4,FALSE), "NO MATCH!!!")</f>
        <v>Miami</v>
      </c>
      <c r="G10150" t="s">
        <v>10126</v>
      </c>
      <c r="H10150" s="1">
        <v>43061</v>
      </c>
      <c r="I10150">
        <v>6646</v>
      </c>
      <c r="J10150" t="s">
        <v>7</v>
      </c>
      <c r="K10150" t="s">
        <v>32</v>
      </c>
      <c r="L10150">
        <v>13</v>
      </c>
    </row>
    <row r="10151" spans="1:12" x14ac:dyDescent="0.55000000000000004">
      <c r="A10151" s="24" t="str">
        <f t="shared" ref="A10151:A10214" si="159">E10151&amp;D10151</f>
        <v>102733</v>
      </c>
      <c r="B10151" s="24" t="s">
        <v>32</v>
      </c>
      <c r="C10151" s="25">
        <v>43061</v>
      </c>
      <c r="D10151" s="24">
        <f>IFERROR(VLOOKUP(B10151,'2017_GT Roster'!$B$6:$H$21,7, FALSE), "NO MATCH!!!")</f>
        <v>33</v>
      </c>
      <c r="E10151" s="24">
        <f>IFERROR(VLOOKUP(GAME_JUMP_REPORT_CONSOLIDATED!C10151,GAME_INDEX!$A$7:$E$34,5,FALSE), "NO MATCH")</f>
        <v>1027</v>
      </c>
      <c r="F10151" s="24" t="str">
        <f>IFERROR(VLOOKUP(C10151,GAME_INDEX!$A$7:$E$34,4,FALSE), "NO MATCH!!!")</f>
        <v>Miami</v>
      </c>
      <c r="G10151" t="s">
        <v>10127</v>
      </c>
      <c r="H10151" s="1">
        <v>43061</v>
      </c>
      <c r="I10151">
        <v>6707</v>
      </c>
      <c r="J10151" t="s">
        <v>7</v>
      </c>
      <c r="K10151" t="s">
        <v>32</v>
      </c>
      <c r="L10151">
        <v>14</v>
      </c>
    </row>
    <row r="10152" spans="1:12" x14ac:dyDescent="0.55000000000000004">
      <c r="A10152" s="24" t="str">
        <f t="shared" si="159"/>
        <v>10274</v>
      </c>
      <c r="B10152" s="24" t="s">
        <v>3262</v>
      </c>
      <c r="C10152" s="25">
        <v>43061</v>
      </c>
      <c r="D10152" s="24">
        <f>IFERROR(VLOOKUP(B10152,'2017_GT Roster'!$B$6:$H$21,7, FALSE), "NO MATCH!!!")</f>
        <v>4</v>
      </c>
      <c r="E10152" s="24">
        <f>IFERROR(VLOOKUP(GAME_JUMP_REPORT_CONSOLIDATED!C10152,GAME_INDEX!$A$7:$E$34,5,FALSE), "NO MATCH")</f>
        <v>1027</v>
      </c>
      <c r="F10152" s="24" t="str">
        <f>IFERROR(VLOOKUP(C10152,GAME_INDEX!$A$7:$E$34,4,FALSE), "NO MATCH!!!")</f>
        <v>Miami</v>
      </c>
      <c r="G10152" t="s">
        <v>10128</v>
      </c>
      <c r="H10152" s="1">
        <v>43061</v>
      </c>
      <c r="I10152">
        <v>6713</v>
      </c>
      <c r="J10152" t="s">
        <v>7</v>
      </c>
      <c r="K10152" t="s">
        <v>3262</v>
      </c>
      <c r="L10152">
        <v>18.600000000000001</v>
      </c>
    </row>
    <row r="10153" spans="1:12" x14ac:dyDescent="0.55000000000000004">
      <c r="A10153" s="24" t="str">
        <f t="shared" si="159"/>
        <v>102733</v>
      </c>
      <c r="B10153" s="24" t="s">
        <v>32</v>
      </c>
      <c r="C10153" s="25">
        <v>43061</v>
      </c>
      <c r="D10153" s="24">
        <f>IFERROR(VLOOKUP(B10153,'2017_GT Roster'!$B$6:$H$21,7, FALSE), "NO MATCH!!!")</f>
        <v>33</v>
      </c>
      <c r="E10153" s="24">
        <f>IFERROR(VLOOKUP(GAME_JUMP_REPORT_CONSOLIDATED!C10153,GAME_INDEX!$A$7:$E$34,5,FALSE), "NO MATCH")</f>
        <v>1027</v>
      </c>
      <c r="F10153" s="24" t="str">
        <f>IFERROR(VLOOKUP(C10153,GAME_INDEX!$A$7:$E$34,4,FALSE), "NO MATCH!!!")</f>
        <v>Miami</v>
      </c>
      <c r="G10153" t="s">
        <v>10129</v>
      </c>
      <c r="H10153" s="1">
        <v>43061</v>
      </c>
      <c r="I10153">
        <v>6726</v>
      </c>
      <c r="J10153" t="s">
        <v>7</v>
      </c>
      <c r="K10153" t="s">
        <v>32</v>
      </c>
      <c r="L10153">
        <v>15.8</v>
      </c>
    </row>
    <row r="10154" spans="1:12" x14ac:dyDescent="0.55000000000000004">
      <c r="A10154" s="24" t="str">
        <f t="shared" si="159"/>
        <v>102714</v>
      </c>
      <c r="B10154" s="24" t="s">
        <v>10</v>
      </c>
      <c r="C10154" s="25">
        <v>43061</v>
      </c>
      <c r="D10154" s="24">
        <f>IFERROR(VLOOKUP(B10154,'2017_GT Roster'!$B$6:$H$21,7, FALSE), "NO MATCH!!!")</f>
        <v>14</v>
      </c>
      <c r="E10154" s="24">
        <f>IFERROR(VLOOKUP(GAME_JUMP_REPORT_CONSOLIDATED!C10154,GAME_INDEX!$A$7:$E$34,5,FALSE), "NO MATCH")</f>
        <v>1027</v>
      </c>
      <c r="F10154" s="24" t="str">
        <f>IFERROR(VLOOKUP(C10154,GAME_INDEX!$A$7:$E$34,4,FALSE), "NO MATCH!!!")</f>
        <v>Miami</v>
      </c>
      <c r="G10154" t="s">
        <v>10130</v>
      </c>
      <c r="H10154" s="1">
        <v>43061</v>
      </c>
      <c r="I10154">
        <v>6729</v>
      </c>
      <c r="J10154" t="s">
        <v>7</v>
      </c>
      <c r="K10154" t="s">
        <v>10</v>
      </c>
      <c r="L10154">
        <v>16.3</v>
      </c>
    </row>
    <row r="10155" spans="1:12" x14ac:dyDescent="0.55000000000000004">
      <c r="A10155" s="24" t="str">
        <f t="shared" si="159"/>
        <v>10279</v>
      </c>
      <c r="B10155" s="24" t="s">
        <v>27</v>
      </c>
      <c r="C10155" s="25">
        <v>43061</v>
      </c>
      <c r="D10155" s="24">
        <f>IFERROR(VLOOKUP(B10155,'2017_GT Roster'!$B$6:$H$21,7, FALSE), "NO MATCH!!!")</f>
        <v>9</v>
      </c>
      <c r="E10155" s="24">
        <f>IFERROR(VLOOKUP(GAME_JUMP_REPORT_CONSOLIDATED!C10155,GAME_INDEX!$A$7:$E$34,5,FALSE), "NO MATCH")</f>
        <v>1027</v>
      </c>
      <c r="F10155" s="24" t="str">
        <f>IFERROR(VLOOKUP(C10155,GAME_INDEX!$A$7:$E$34,4,FALSE), "NO MATCH!!!")</f>
        <v>Miami</v>
      </c>
      <c r="G10155" t="s">
        <v>10131</v>
      </c>
      <c r="H10155" s="1">
        <v>43061</v>
      </c>
      <c r="I10155">
        <v>6745</v>
      </c>
      <c r="J10155" t="s">
        <v>7</v>
      </c>
      <c r="K10155" t="s">
        <v>27</v>
      </c>
      <c r="L10155">
        <v>14.3</v>
      </c>
    </row>
    <row r="10156" spans="1:12" x14ac:dyDescent="0.55000000000000004">
      <c r="A10156" s="24" t="str">
        <f t="shared" si="159"/>
        <v>10274</v>
      </c>
      <c r="B10156" s="24" t="s">
        <v>3262</v>
      </c>
      <c r="C10156" s="25">
        <v>43061</v>
      </c>
      <c r="D10156" s="24">
        <f>IFERROR(VLOOKUP(B10156,'2017_GT Roster'!$B$6:$H$21,7, FALSE), "NO MATCH!!!")</f>
        <v>4</v>
      </c>
      <c r="E10156" s="24">
        <f>IFERROR(VLOOKUP(GAME_JUMP_REPORT_CONSOLIDATED!C10156,GAME_INDEX!$A$7:$E$34,5,FALSE), "NO MATCH")</f>
        <v>1027</v>
      </c>
      <c r="F10156" s="24" t="str">
        <f>IFERROR(VLOOKUP(C10156,GAME_INDEX!$A$7:$E$34,4,FALSE), "NO MATCH!!!")</f>
        <v>Miami</v>
      </c>
      <c r="G10156" t="s">
        <v>10132</v>
      </c>
      <c r="H10156" s="1">
        <v>43061</v>
      </c>
      <c r="I10156">
        <v>6757</v>
      </c>
      <c r="J10156" t="s">
        <v>7</v>
      </c>
      <c r="K10156" t="s">
        <v>3262</v>
      </c>
      <c r="L10156">
        <v>19.899999999999999</v>
      </c>
    </row>
    <row r="10157" spans="1:12" x14ac:dyDescent="0.55000000000000004">
      <c r="A10157" s="24" t="str">
        <f t="shared" si="159"/>
        <v>10279</v>
      </c>
      <c r="B10157" s="24" t="s">
        <v>27</v>
      </c>
      <c r="C10157" s="25">
        <v>43061</v>
      </c>
      <c r="D10157" s="24">
        <f>IFERROR(VLOOKUP(B10157,'2017_GT Roster'!$B$6:$H$21,7, FALSE), "NO MATCH!!!")</f>
        <v>9</v>
      </c>
      <c r="E10157" s="24">
        <f>IFERROR(VLOOKUP(GAME_JUMP_REPORT_CONSOLIDATED!C10157,GAME_INDEX!$A$7:$E$34,5,FALSE), "NO MATCH")</f>
        <v>1027</v>
      </c>
      <c r="F10157" s="24" t="str">
        <f>IFERROR(VLOOKUP(C10157,GAME_INDEX!$A$7:$E$34,4,FALSE), "NO MATCH!!!")</f>
        <v>Miami</v>
      </c>
      <c r="G10157" t="s">
        <v>10133</v>
      </c>
      <c r="H10157" s="1">
        <v>43061</v>
      </c>
      <c r="I10157">
        <v>6763</v>
      </c>
      <c r="J10157" t="s">
        <v>7</v>
      </c>
      <c r="K10157" t="s">
        <v>27</v>
      </c>
      <c r="L10157">
        <v>13.9</v>
      </c>
    </row>
    <row r="10158" spans="1:12" x14ac:dyDescent="0.55000000000000004">
      <c r="A10158" s="24" t="str">
        <f t="shared" si="159"/>
        <v>10274</v>
      </c>
      <c r="B10158" s="24" t="s">
        <v>3262</v>
      </c>
      <c r="C10158" s="25">
        <v>43061</v>
      </c>
      <c r="D10158" s="24">
        <f>IFERROR(VLOOKUP(B10158,'2017_GT Roster'!$B$6:$H$21,7, FALSE), "NO MATCH!!!")</f>
        <v>4</v>
      </c>
      <c r="E10158" s="24">
        <f>IFERROR(VLOOKUP(GAME_JUMP_REPORT_CONSOLIDATED!C10158,GAME_INDEX!$A$7:$E$34,5,FALSE), "NO MATCH")</f>
        <v>1027</v>
      </c>
      <c r="F10158" s="24" t="str">
        <f>IFERROR(VLOOKUP(C10158,GAME_INDEX!$A$7:$E$34,4,FALSE), "NO MATCH!!!")</f>
        <v>Miami</v>
      </c>
      <c r="G10158" t="s">
        <v>10134</v>
      </c>
      <c r="H10158" s="1">
        <v>43061</v>
      </c>
      <c r="I10158">
        <v>6781</v>
      </c>
      <c r="J10158" t="s">
        <v>7</v>
      </c>
      <c r="K10158" t="s">
        <v>3262</v>
      </c>
      <c r="L10158">
        <v>19.399999999999999</v>
      </c>
    </row>
    <row r="10159" spans="1:12" x14ac:dyDescent="0.55000000000000004">
      <c r="A10159" s="24" t="str">
        <f t="shared" si="159"/>
        <v>10278</v>
      </c>
      <c r="B10159" s="24" t="s">
        <v>34</v>
      </c>
      <c r="C10159" s="25">
        <v>43061</v>
      </c>
      <c r="D10159" s="24">
        <f>IFERROR(VLOOKUP(B10159,'2017_GT Roster'!$B$6:$H$21,7, FALSE), "NO MATCH!!!")</f>
        <v>8</v>
      </c>
      <c r="E10159" s="24">
        <f>IFERROR(VLOOKUP(GAME_JUMP_REPORT_CONSOLIDATED!C10159,GAME_INDEX!$A$7:$E$34,5,FALSE), "NO MATCH")</f>
        <v>1027</v>
      </c>
      <c r="F10159" s="24" t="str">
        <f>IFERROR(VLOOKUP(C10159,GAME_INDEX!$A$7:$E$34,4,FALSE), "NO MATCH!!!")</f>
        <v>Miami</v>
      </c>
      <c r="G10159" t="s">
        <v>10135</v>
      </c>
      <c r="H10159" s="1">
        <v>43061</v>
      </c>
      <c r="I10159">
        <v>6781</v>
      </c>
      <c r="J10159" t="s">
        <v>7</v>
      </c>
      <c r="K10159" t="s">
        <v>34</v>
      </c>
      <c r="L10159">
        <v>10.4</v>
      </c>
    </row>
    <row r="10160" spans="1:12" x14ac:dyDescent="0.55000000000000004">
      <c r="A10160" s="24" t="str">
        <f t="shared" si="159"/>
        <v>10279</v>
      </c>
      <c r="B10160" s="24" t="s">
        <v>27</v>
      </c>
      <c r="C10160" s="25">
        <v>43061</v>
      </c>
      <c r="D10160" s="24">
        <f>IFERROR(VLOOKUP(B10160,'2017_GT Roster'!$B$6:$H$21,7, FALSE), "NO MATCH!!!")</f>
        <v>9</v>
      </c>
      <c r="E10160" s="24">
        <f>IFERROR(VLOOKUP(GAME_JUMP_REPORT_CONSOLIDATED!C10160,GAME_INDEX!$A$7:$E$34,5,FALSE), "NO MATCH")</f>
        <v>1027</v>
      </c>
      <c r="F10160" s="24" t="str">
        <f>IFERROR(VLOOKUP(C10160,GAME_INDEX!$A$7:$E$34,4,FALSE), "NO MATCH!!!")</f>
        <v>Miami</v>
      </c>
      <c r="G10160" t="s">
        <v>10136</v>
      </c>
      <c r="H10160" s="1">
        <v>43061</v>
      </c>
      <c r="I10160">
        <v>6791</v>
      </c>
      <c r="J10160" t="s">
        <v>7</v>
      </c>
      <c r="K10160" t="s">
        <v>27</v>
      </c>
      <c r="L10160">
        <v>13.3</v>
      </c>
    </row>
    <row r="10161" spans="1:12" x14ac:dyDescent="0.55000000000000004">
      <c r="A10161" s="24" t="str">
        <f t="shared" si="159"/>
        <v>102711</v>
      </c>
      <c r="B10161" s="24" t="s">
        <v>14</v>
      </c>
      <c r="C10161" s="25">
        <v>43061</v>
      </c>
      <c r="D10161" s="24">
        <f>IFERROR(VLOOKUP(B10161,'2017_GT Roster'!$B$6:$H$21,7, FALSE), "NO MATCH!!!")</f>
        <v>11</v>
      </c>
      <c r="E10161" s="24">
        <f>IFERROR(VLOOKUP(GAME_JUMP_REPORT_CONSOLIDATED!C10161,GAME_INDEX!$A$7:$E$34,5,FALSE), "NO MATCH")</f>
        <v>1027</v>
      </c>
      <c r="F10161" s="24" t="str">
        <f>IFERROR(VLOOKUP(C10161,GAME_INDEX!$A$7:$E$34,4,FALSE), "NO MATCH!!!")</f>
        <v>Miami</v>
      </c>
      <c r="G10161" t="s">
        <v>10137</v>
      </c>
      <c r="H10161" s="1">
        <v>43061</v>
      </c>
      <c r="I10161">
        <v>6793</v>
      </c>
      <c r="J10161" t="s">
        <v>7</v>
      </c>
      <c r="K10161" t="s">
        <v>14</v>
      </c>
      <c r="L10161">
        <v>23.8</v>
      </c>
    </row>
    <row r="10162" spans="1:12" x14ac:dyDescent="0.55000000000000004">
      <c r="A10162" s="24" t="str">
        <f t="shared" si="159"/>
        <v>102714</v>
      </c>
      <c r="B10162" s="24" t="s">
        <v>10</v>
      </c>
      <c r="C10162" s="25">
        <v>43061</v>
      </c>
      <c r="D10162" s="24">
        <f>IFERROR(VLOOKUP(B10162,'2017_GT Roster'!$B$6:$H$21,7, FALSE), "NO MATCH!!!")</f>
        <v>14</v>
      </c>
      <c r="E10162" s="24">
        <f>IFERROR(VLOOKUP(GAME_JUMP_REPORT_CONSOLIDATED!C10162,GAME_INDEX!$A$7:$E$34,5,FALSE), "NO MATCH")</f>
        <v>1027</v>
      </c>
      <c r="F10162" s="24" t="str">
        <f>IFERROR(VLOOKUP(C10162,GAME_INDEX!$A$7:$E$34,4,FALSE), "NO MATCH!!!")</f>
        <v>Miami</v>
      </c>
      <c r="G10162" t="s">
        <v>10138</v>
      </c>
      <c r="H10162" s="1">
        <v>43061</v>
      </c>
      <c r="I10162">
        <v>6797</v>
      </c>
      <c r="J10162" t="s">
        <v>7</v>
      </c>
      <c r="K10162" t="s">
        <v>10</v>
      </c>
      <c r="L10162">
        <v>16.8</v>
      </c>
    </row>
    <row r="10163" spans="1:12" x14ac:dyDescent="0.55000000000000004">
      <c r="A10163" s="24" t="str">
        <f t="shared" si="159"/>
        <v>10274</v>
      </c>
      <c r="B10163" s="24" t="s">
        <v>3262</v>
      </c>
      <c r="C10163" s="25">
        <v>43061</v>
      </c>
      <c r="D10163" s="24">
        <f>IFERROR(VLOOKUP(B10163,'2017_GT Roster'!$B$6:$H$21,7, FALSE), "NO MATCH!!!")</f>
        <v>4</v>
      </c>
      <c r="E10163" s="24">
        <f>IFERROR(VLOOKUP(GAME_JUMP_REPORT_CONSOLIDATED!C10163,GAME_INDEX!$A$7:$E$34,5,FALSE), "NO MATCH")</f>
        <v>1027</v>
      </c>
      <c r="F10163" s="24" t="str">
        <f>IFERROR(VLOOKUP(C10163,GAME_INDEX!$A$7:$E$34,4,FALSE), "NO MATCH!!!")</f>
        <v>Miami</v>
      </c>
      <c r="G10163" t="s">
        <v>10139</v>
      </c>
      <c r="H10163" s="1">
        <v>43061</v>
      </c>
      <c r="I10163">
        <v>6806</v>
      </c>
      <c r="J10163" t="s">
        <v>7</v>
      </c>
      <c r="K10163" t="s">
        <v>3262</v>
      </c>
      <c r="L10163">
        <v>10.9</v>
      </c>
    </row>
    <row r="10164" spans="1:12" x14ac:dyDescent="0.55000000000000004">
      <c r="A10164" s="24" t="str">
        <f t="shared" si="159"/>
        <v>10274</v>
      </c>
      <c r="B10164" s="24" t="s">
        <v>3262</v>
      </c>
      <c r="C10164" s="25">
        <v>43061</v>
      </c>
      <c r="D10164" s="24">
        <f>IFERROR(VLOOKUP(B10164,'2017_GT Roster'!$B$6:$H$21,7, FALSE), "NO MATCH!!!")</f>
        <v>4</v>
      </c>
      <c r="E10164" s="24">
        <f>IFERROR(VLOOKUP(GAME_JUMP_REPORT_CONSOLIDATED!C10164,GAME_INDEX!$A$7:$E$34,5,FALSE), "NO MATCH")</f>
        <v>1027</v>
      </c>
      <c r="F10164" s="24" t="str">
        <f>IFERROR(VLOOKUP(C10164,GAME_INDEX!$A$7:$E$34,4,FALSE), "NO MATCH!!!")</f>
        <v>Miami</v>
      </c>
      <c r="G10164" t="s">
        <v>10140</v>
      </c>
      <c r="H10164" s="1">
        <v>43061</v>
      </c>
      <c r="I10164">
        <v>6809</v>
      </c>
      <c r="J10164" t="s">
        <v>7</v>
      </c>
      <c r="K10164" t="s">
        <v>3262</v>
      </c>
      <c r="L10164">
        <v>15.6</v>
      </c>
    </row>
    <row r="10165" spans="1:12" x14ac:dyDescent="0.55000000000000004">
      <c r="A10165" s="24" t="str">
        <f t="shared" si="159"/>
        <v>10279</v>
      </c>
      <c r="B10165" s="24" t="s">
        <v>27</v>
      </c>
      <c r="C10165" s="25">
        <v>43061</v>
      </c>
      <c r="D10165" s="24">
        <f>IFERROR(VLOOKUP(B10165,'2017_GT Roster'!$B$6:$H$21,7, FALSE), "NO MATCH!!!")</f>
        <v>9</v>
      </c>
      <c r="E10165" s="24">
        <f>IFERROR(VLOOKUP(GAME_JUMP_REPORT_CONSOLIDATED!C10165,GAME_INDEX!$A$7:$E$34,5,FALSE), "NO MATCH")</f>
        <v>1027</v>
      </c>
      <c r="F10165" s="24" t="str">
        <f>IFERROR(VLOOKUP(C10165,GAME_INDEX!$A$7:$E$34,4,FALSE), "NO MATCH!!!")</f>
        <v>Miami</v>
      </c>
      <c r="G10165" t="s">
        <v>10141</v>
      </c>
      <c r="H10165" s="1">
        <v>43061</v>
      </c>
      <c r="I10165">
        <v>6820</v>
      </c>
      <c r="J10165" t="s">
        <v>7</v>
      </c>
      <c r="K10165" t="s">
        <v>27</v>
      </c>
      <c r="L10165">
        <v>10.9</v>
      </c>
    </row>
    <row r="10166" spans="1:12" x14ac:dyDescent="0.55000000000000004">
      <c r="A10166" s="24" t="str">
        <f t="shared" si="159"/>
        <v>102711</v>
      </c>
      <c r="B10166" s="24" t="s">
        <v>14</v>
      </c>
      <c r="C10166" s="25">
        <v>43061</v>
      </c>
      <c r="D10166" s="24">
        <f>IFERROR(VLOOKUP(B10166,'2017_GT Roster'!$B$6:$H$21,7, FALSE), "NO MATCH!!!")</f>
        <v>11</v>
      </c>
      <c r="E10166" s="24">
        <f>IFERROR(VLOOKUP(GAME_JUMP_REPORT_CONSOLIDATED!C10166,GAME_INDEX!$A$7:$E$34,5,FALSE), "NO MATCH")</f>
        <v>1027</v>
      </c>
      <c r="F10166" s="24" t="str">
        <f>IFERROR(VLOOKUP(C10166,GAME_INDEX!$A$7:$E$34,4,FALSE), "NO MATCH!!!")</f>
        <v>Miami</v>
      </c>
      <c r="G10166" t="s">
        <v>10142</v>
      </c>
      <c r="H10166" s="1">
        <v>43061</v>
      </c>
      <c r="I10166">
        <v>6821</v>
      </c>
      <c r="J10166" t="s">
        <v>7</v>
      </c>
      <c r="K10166" t="s">
        <v>14</v>
      </c>
      <c r="L10166">
        <v>24.8</v>
      </c>
    </row>
    <row r="10167" spans="1:12" x14ac:dyDescent="0.55000000000000004">
      <c r="A10167" s="24" t="str">
        <f t="shared" si="159"/>
        <v>102714</v>
      </c>
      <c r="B10167" s="24" t="s">
        <v>10</v>
      </c>
      <c r="C10167" s="25">
        <v>43061</v>
      </c>
      <c r="D10167" s="24">
        <f>IFERROR(VLOOKUP(B10167,'2017_GT Roster'!$B$6:$H$21,7, FALSE), "NO MATCH!!!")</f>
        <v>14</v>
      </c>
      <c r="E10167" s="24">
        <f>IFERROR(VLOOKUP(GAME_JUMP_REPORT_CONSOLIDATED!C10167,GAME_INDEX!$A$7:$E$34,5,FALSE), "NO MATCH")</f>
        <v>1027</v>
      </c>
      <c r="F10167" s="24" t="str">
        <f>IFERROR(VLOOKUP(C10167,GAME_INDEX!$A$7:$E$34,4,FALSE), "NO MATCH!!!")</f>
        <v>Miami</v>
      </c>
      <c r="G10167" t="s">
        <v>10143</v>
      </c>
      <c r="H10167" s="1">
        <v>43061</v>
      </c>
      <c r="I10167">
        <v>6825</v>
      </c>
      <c r="J10167" t="s">
        <v>7</v>
      </c>
      <c r="K10167" t="s">
        <v>10</v>
      </c>
      <c r="L10167">
        <v>18.2</v>
      </c>
    </row>
    <row r="10168" spans="1:12" x14ac:dyDescent="0.55000000000000004">
      <c r="A10168" s="24" t="str">
        <f t="shared" si="159"/>
        <v>10274</v>
      </c>
      <c r="B10168" s="24" t="s">
        <v>3262</v>
      </c>
      <c r="C10168" s="25">
        <v>43061</v>
      </c>
      <c r="D10168" s="24">
        <f>IFERROR(VLOOKUP(B10168,'2017_GT Roster'!$B$6:$H$21,7, FALSE), "NO MATCH!!!")</f>
        <v>4</v>
      </c>
      <c r="E10168" s="24">
        <f>IFERROR(VLOOKUP(GAME_JUMP_REPORT_CONSOLIDATED!C10168,GAME_INDEX!$A$7:$E$34,5,FALSE), "NO MATCH")</f>
        <v>1027</v>
      </c>
      <c r="F10168" s="24" t="str">
        <f>IFERROR(VLOOKUP(C10168,GAME_INDEX!$A$7:$E$34,4,FALSE), "NO MATCH!!!")</f>
        <v>Miami</v>
      </c>
      <c r="G10168" t="s">
        <v>10144</v>
      </c>
      <c r="H10168" s="1">
        <v>43061</v>
      </c>
      <c r="I10168">
        <v>6832</v>
      </c>
      <c r="J10168" t="s">
        <v>7</v>
      </c>
      <c r="K10168" t="s">
        <v>3262</v>
      </c>
      <c r="L10168">
        <v>13.2</v>
      </c>
    </row>
    <row r="10169" spans="1:12" x14ac:dyDescent="0.55000000000000004">
      <c r="A10169" s="24" t="str">
        <f t="shared" si="159"/>
        <v>102711</v>
      </c>
      <c r="B10169" s="24" t="s">
        <v>14</v>
      </c>
      <c r="C10169" s="25">
        <v>43061</v>
      </c>
      <c r="D10169" s="24">
        <f>IFERROR(VLOOKUP(B10169,'2017_GT Roster'!$B$6:$H$21,7, FALSE), "NO MATCH!!!")</f>
        <v>11</v>
      </c>
      <c r="E10169" s="24">
        <f>IFERROR(VLOOKUP(GAME_JUMP_REPORT_CONSOLIDATED!C10169,GAME_INDEX!$A$7:$E$34,5,FALSE), "NO MATCH")</f>
        <v>1027</v>
      </c>
      <c r="F10169" s="24" t="str">
        <f>IFERROR(VLOOKUP(C10169,GAME_INDEX!$A$7:$E$34,4,FALSE), "NO MATCH!!!")</f>
        <v>Miami</v>
      </c>
      <c r="G10169" t="s">
        <v>10145</v>
      </c>
      <c r="H10169" s="1">
        <v>43061</v>
      </c>
      <c r="I10169">
        <v>6850</v>
      </c>
      <c r="J10169" t="s">
        <v>7</v>
      </c>
      <c r="K10169" t="s">
        <v>14</v>
      </c>
      <c r="L10169">
        <v>27.1</v>
      </c>
    </row>
    <row r="10170" spans="1:12" x14ac:dyDescent="0.55000000000000004">
      <c r="A10170" s="24" t="str">
        <f t="shared" si="159"/>
        <v>10274</v>
      </c>
      <c r="B10170" s="24" t="s">
        <v>3262</v>
      </c>
      <c r="C10170" s="25">
        <v>43061</v>
      </c>
      <c r="D10170" s="24">
        <f>IFERROR(VLOOKUP(B10170,'2017_GT Roster'!$B$6:$H$21,7, FALSE), "NO MATCH!!!")</f>
        <v>4</v>
      </c>
      <c r="E10170" s="24">
        <f>IFERROR(VLOOKUP(GAME_JUMP_REPORT_CONSOLIDATED!C10170,GAME_INDEX!$A$7:$E$34,5,FALSE), "NO MATCH")</f>
        <v>1027</v>
      </c>
      <c r="F10170" s="24" t="str">
        <f>IFERROR(VLOOKUP(C10170,GAME_INDEX!$A$7:$E$34,4,FALSE), "NO MATCH!!!")</f>
        <v>Miami</v>
      </c>
      <c r="G10170" t="s">
        <v>10146</v>
      </c>
      <c r="H10170" s="1">
        <v>43061</v>
      </c>
      <c r="I10170">
        <v>6855</v>
      </c>
      <c r="J10170" t="s">
        <v>7</v>
      </c>
      <c r="K10170" t="s">
        <v>3262</v>
      </c>
      <c r="L10170">
        <v>20</v>
      </c>
    </row>
    <row r="10171" spans="1:12" x14ac:dyDescent="0.55000000000000004">
      <c r="A10171" s="24" t="str">
        <f t="shared" si="159"/>
        <v>102711</v>
      </c>
      <c r="B10171" s="24" t="s">
        <v>14</v>
      </c>
      <c r="C10171" s="25">
        <v>43061</v>
      </c>
      <c r="D10171" s="24">
        <f>IFERROR(VLOOKUP(B10171,'2017_GT Roster'!$B$6:$H$21,7, FALSE), "NO MATCH!!!")</f>
        <v>11</v>
      </c>
      <c r="E10171" s="24">
        <f>IFERROR(VLOOKUP(GAME_JUMP_REPORT_CONSOLIDATED!C10171,GAME_INDEX!$A$7:$E$34,5,FALSE), "NO MATCH")</f>
        <v>1027</v>
      </c>
      <c r="F10171" s="24" t="str">
        <f>IFERROR(VLOOKUP(C10171,GAME_INDEX!$A$7:$E$34,4,FALSE), "NO MATCH!!!")</f>
        <v>Miami</v>
      </c>
      <c r="G10171" t="s">
        <v>10147</v>
      </c>
      <c r="H10171" s="1">
        <v>43061</v>
      </c>
      <c r="I10171">
        <v>6868</v>
      </c>
      <c r="J10171" t="s">
        <v>7</v>
      </c>
      <c r="K10171" t="s">
        <v>14</v>
      </c>
      <c r="L10171">
        <v>13.5</v>
      </c>
    </row>
    <row r="10172" spans="1:12" x14ac:dyDescent="0.55000000000000004">
      <c r="A10172" s="24" t="str">
        <f t="shared" si="159"/>
        <v>102714</v>
      </c>
      <c r="B10172" s="24" t="s">
        <v>10</v>
      </c>
      <c r="C10172" s="25">
        <v>43061</v>
      </c>
      <c r="D10172" s="24">
        <f>IFERROR(VLOOKUP(B10172,'2017_GT Roster'!$B$6:$H$21,7, FALSE), "NO MATCH!!!")</f>
        <v>14</v>
      </c>
      <c r="E10172" s="24">
        <f>IFERROR(VLOOKUP(GAME_JUMP_REPORT_CONSOLIDATED!C10172,GAME_INDEX!$A$7:$E$34,5,FALSE), "NO MATCH")</f>
        <v>1027</v>
      </c>
      <c r="F10172" s="24" t="str">
        <f>IFERROR(VLOOKUP(C10172,GAME_INDEX!$A$7:$E$34,4,FALSE), "NO MATCH!!!")</f>
        <v>Miami</v>
      </c>
      <c r="G10172" t="s">
        <v>10148</v>
      </c>
      <c r="H10172" s="1">
        <v>43061</v>
      </c>
      <c r="I10172">
        <v>6871</v>
      </c>
      <c r="J10172" t="s">
        <v>7</v>
      </c>
      <c r="K10172" t="s">
        <v>10</v>
      </c>
      <c r="L10172">
        <v>17.7</v>
      </c>
    </row>
    <row r="10173" spans="1:12" x14ac:dyDescent="0.55000000000000004">
      <c r="A10173" s="24" t="str">
        <f t="shared" si="159"/>
        <v>102711</v>
      </c>
      <c r="B10173" s="24" t="s">
        <v>14</v>
      </c>
      <c r="C10173" s="25">
        <v>43061</v>
      </c>
      <c r="D10173" s="24">
        <f>IFERROR(VLOOKUP(B10173,'2017_GT Roster'!$B$6:$H$21,7, FALSE), "NO MATCH!!!")</f>
        <v>11</v>
      </c>
      <c r="E10173" s="24">
        <f>IFERROR(VLOOKUP(GAME_JUMP_REPORT_CONSOLIDATED!C10173,GAME_INDEX!$A$7:$E$34,5,FALSE), "NO MATCH")</f>
        <v>1027</v>
      </c>
      <c r="F10173" s="24" t="str">
        <f>IFERROR(VLOOKUP(C10173,GAME_INDEX!$A$7:$E$34,4,FALSE), "NO MATCH!!!")</f>
        <v>Miami</v>
      </c>
      <c r="G10173" t="s">
        <v>10149</v>
      </c>
      <c r="H10173" s="1">
        <v>43061</v>
      </c>
      <c r="I10173">
        <v>6874</v>
      </c>
      <c r="J10173" t="s">
        <v>7</v>
      </c>
      <c r="K10173" t="s">
        <v>14</v>
      </c>
      <c r="L10173">
        <v>10.3</v>
      </c>
    </row>
    <row r="10174" spans="1:12" x14ac:dyDescent="0.55000000000000004">
      <c r="A10174" s="24" t="str">
        <f t="shared" si="159"/>
        <v>102711</v>
      </c>
      <c r="B10174" s="24" t="s">
        <v>14</v>
      </c>
      <c r="C10174" s="25">
        <v>43061</v>
      </c>
      <c r="D10174" s="24">
        <f>IFERROR(VLOOKUP(B10174,'2017_GT Roster'!$B$6:$H$21,7, FALSE), "NO MATCH!!!")</f>
        <v>11</v>
      </c>
      <c r="E10174" s="24">
        <f>IFERROR(VLOOKUP(GAME_JUMP_REPORT_CONSOLIDATED!C10174,GAME_INDEX!$A$7:$E$34,5,FALSE), "NO MATCH")</f>
        <v>1027</v>
      </c>
      <c r="F10174" s="24" t="str">
        <f>IFERROR(VLOOKUP(C10174,GAME_INDEX!$A$7:$E$34,4,FALSE), "NO MATCH!!!")</f>
        <v>Miami</v>
      </c>
      <c r="G10174" t="s">
        <v>10150</v>
      </c>
      <c r="H10174" s="1">
        <v>43061</v>
      </c>
      <c r="I10174">
        <v>6890</v>
      </c>
      <c r="J10174" t="s">
        <v>7</v>
      </c>
      <c r="K10174" t="s">
        <v>14</v>
      </c>
      <c r="L10174">
        <v>15.7</v>
      </c>
    </row>
    <row r="10175" spans="1:12" x14ac:dyDescent="0.55000000000000004">
      <c r="A10175" s="24" t="str">
        <f t="shared" si="159"/>
        <v>102714</v>
      </c>
      <c r="B10175" s="24" t="s">
        <v>10</v>
      </c>
      <c r="C10175" s="25">
        <v>43061</v>
      </c>
      <c r="D10175" s="24">
        <f>IFERROR(VLOOKUP(B10175,'2017_GT Roster'!$B$6:$H$21,7, FALSE), "NO MATCH!!!")</f>
        <v>14</v>
      </c>
      <c r="E10175" s="24">
        <f>IFERROR(VLOOKUP(GAME_JUMP_REPORT_CONSOLIDATED!C10175,GAME_INDEX!$A$7:$E$34,5,FALSE), "NO MATCH")</f>
        <v>1027</v>
      </c>
      <c r="F10175" s="24" t="str">
        <f>IFERROR(VLOOKUP(C10175,GAME_INDEX!$A$7:$E$34,4,FALSE), "NO MATCH!!!")</f>
        <v>Miami</v>
      </c>
      <c r="G10175" t="s">
        <v>10151</v>
      </c>
      <c r="H10175" s="1">
        <v>43061</v>
      </c>
      <c r="I10175">
        <v>6901</v>
      </c>
      <c r="J10175" t="s">
        <v>7</v>
      </c>
      <c r="K10175" t="s">
        <v>10</v>
      </c>
      <c r="L10175">
        <v>21</v>
      </c>
    </row>
    <row r="10176" spans="1:12" x14ac:dyDescent="0.55000000000000004">
      <c r="A10176" s="24" t="str">
        <f t="shared" si="159"/>
        <v>10274</v>
      </c>
      <c r="B10176" s="24" t="s">
        <v>3262</v>
      </c>
      <c r="C10176" s="25">
        <v>43061</v>
      </c>
      <c r="D10176" s="24">
        <f>IFERROR(VLOOKUP(B10176,'2017_GT Roster'!$B$6:$H$21,7, FALSE), "NO MATCH!!!")</f>
        <v>4</v>
      </c>
      <c r="E10176" s="24">
        <f>IFERROR(VLOOKUP(GAME_JUMP_REPORT_CONSOLIDATED!C10176,GAME_INDEX!$A$7:$E$34,5,FALSE), "NO MATCH")</f>
        <v>1027</v>
      </c>
      <c r="F10176" s="24" t="str">
        <f>IFERROR(VLOOKUP(C10176,GAME_INDEX!$A$7:$E$34,4,FALSE), "NO MATCH!!!")</f>
        <v>Miami</v>
      </c>
      <c r="G10176" t="s">
        <v>10152</v>
      </c>
      <c r="H10176" s="1">
        <v>43061</v>
      </c>
      <c r="I10176">
        <v>6908</v>
      </c>
      <c r="J10176" t="s">
        <v>7</v>
      </c>
      <c r="K10176" t="s">
        <v>3262</v>
      </c>
      <c r="L10176">
        <v>19.3</v>
      </c>
    </row>
    <row r="10177" spans="1:12" x14ac:dyDescent="0.55000000000000004">
      <c r="A10177" s="24" t="str">
        <f t="shared" si="159"/>
        <v>102711</v>
      </c>
      <c r="B10177" s="24" t="s">
        <v>14</v>
      </c>
      <c r="C10177" s="25">
        <v>43061</v>
      </c>
      <c r="D10177" s="24">
        <f>IFERROR(VLOOKUP(B10177,'2017_GT Roster'!$B$6:$H$21,7, FALSE), "NO MATCH!!!")</f>
        <v>11</v>
      </c>
      <c r="E10177" s="24">
        <f>IFERROR(VLOOKUP(GAME_JUMP_REPORT_CONSOLIDATED!C10177,GAME_INDEX!$A$7:$E$34,5,FALSE), "NO MATCH")</f>
        <v>1027</v>
      </c>
      <c r="F10177" s="24" t="str">
        <f>IFERROR(VLOOKUP(C10177,GAME_INDEX!$A$7:$E$34,4,FALSE), "NO MATCH!!!")</f>
        <v>Miami</v>
      </c>
      <c r="G10177" t="s">
        <v>10153</v>
      </c>
      <c r="H10177" s="1">
        <v>43061</v>
      </c>
      <c r="I10177">
        <v>6920</v>
      </c>
      <c r="J10177" t="s">
        <v>7</v>
      </c>
      <c r="K10177" t="s">
        <v>14</v>
      </c>
      <c r="L10177">
        <v>12.2</v>
      </c>
    </row>
    <row r="10178" spans="1:12" x14ac:dyDescent="0.55000000000000004">
      <c r="A10178" s="24" t="str">
        <f t="shared" si="159"/>
        <v>102714</v>
      </c>
      <c r="B10178" s="24" t="s">
        <v>10</v>
      </c>
      <c r="C10178" s="25">
        <v>43061</v>
      </c>
      <c r="D10178" s="24">
        <f>IFERROR(VLOOKUP(B10178,'2017_GT Roster'!$B$6:$H$21,7, FALSE), "NO MATCH!!!")</f>
        <v>14</v>
      </c>
      <c r="E10178" s="24">
        <f>IFERROR(VLOOKUP(GAME_JUMP_REPORT_CONSOLIDATED!C10178,GAME_INDEX!$A$7:$E$34,5,FALSE), "NO MATCH")</f>
        <v>1027</v>
      </c>
      <c r="F10178" s="24" t="str">
        <f>IFERROR(VLOOKUP(C10178,GAME_INDEX!$A$7:$E$34,4,FALSE), "NO MATCH!!!")</f>
        <v>Miami</v>
      </c>
      <c r="G10178" t="s">
        <v>10154</v>
      </c>
      <c r="H10178" s="1">
        <v>43061</v>
      </c>
      <c r="I10178">
        <v>6923</v>
      </c>
      <c r="J10178" t="s">
        <v>7</v>
      </c>
      <c r="K10178" t="s">
        <v>10</v>
      </c>
      <c r="L10178">
        <v>18</v>
      </c>
    </row>
    <row r="10179" spans="1:12" x14ac:dyDescent="0.55000000000000004">
      <c r="A10179" s="24" t="str">
        <f t="shared" si="159"/>
        <v>10279</v>
      </c>
      <c r="B10179" s="24" t="s">
        <v>27</v>
      </c>
      <c r="C10179" s="25">
        <v>43061</v>
      </c>
      <c r="D10179" s="24">
        <f>IFERROR(VLOOKUP(B10179,'2017_GT Roster'!$B$6:$H$21,7, FALSE), "NO MATCH!!!")</f>
        <v>9</v>
      </c>
      <c r="E10179" s="24">
        <f>IFERROR(VLOOKUP(GAME_JUMP_REPORT_CONSOLIDATED!C10179,GAME_INDEX!$A$7:$E$34,5,FALSE), "NO MATCH")</f>
        <v>1027</v>
      </c>
      <c r="F10179" s="24" t="str">
        <f>IFERROR(VLOOKUP(C10179,GAME_INDEX!$A$7:$E$34,4,FALSE), "NO MATCH!!!")</f>
        <v>Miami</v>
      </c>
      <c r="G10179" t="s">
        <v>10155</v>
      </c>
      <c r="H10179" s="1">
        <v>43061</v>
      </c>
      <c r="I10179">
        <v>6949</v>
      </c>
      <c r="J10179" t="s">
        <v>7</v>
      </c>
      <c r="K10179" t="s">
        <v>27</v>
      </c>
      <c r="L10179">
        <v>13.3</v>
      </c>
    </row>
    <row r="10180" spans="1:12" x14ac:dyDescent="0.55000000000000004">
      <c r="A10180" s="24" t="str">
        <f t="shared" si="159"/>
        <v>102711</v>
      </c>
      <c r="B10180" s="24" t="s">
        <v>14</v>
      </c>
      <c r="C10180" s="25">
        <v>43061</v>
      </c>
      <c r="D10180" s="24">
        <f>IFERROR(VLOOKUP(B10180,'2017_GT Roster'!$B$6:$H$21,7, FALSE), "NO MATCH!!!")</f>
        <v>11</v>
      </c>
      <c r="E10180" s="24">
        <f>IFERROR(VLOOKUP(GAME_JUMP_REPORT_CONSOLIDATED!C10180,GAME_INDEX!$A$7:$E$34,5,FALSE), "NO MATCH")</f>
        <v>1027</v>
      </c>
      <c r="F10180" s="24" t="str">
        <f>IFERROR(VLOOKUP(C10180,GAME_INDEX!$A$7:$E$34,4,FALSE), "NO MATCH!!!")</f>
        <v>Miami</v>
      </c>
      <c r="G10180" t="s">
        <v>10156</v>
      </c>
      <c r="H10180" s="1">
        <v>43061</v>
      </c>
      <c r="I10180">
        <v>6954</v>
      </c>
      <c r="J10180" t="s">
        <v>7</v>
      </c>
      <c r="K10180" t="s">
        <v>14</v>
      </c>
      <c r="L10180">
        <v>23</v>
      </c>
    </row>
    <row r="10181" spans="1:12" x14ac:dyDescent="0.55000000000000004">
      <c r="A10181" s="24" t="str">
        <f t="shared" si="159"/>
        <v>10274</v>
      </c>
      <c r="B10181" s="24" t="s">
        <v>3262</v>
      </c>
      <c r="C10181" s="25">
        <v>43061</v>
      </c>
      <c r="D10181" s="24">
        <f>IFERROR(VLOOKUP(B10181,'2017_GT Roster'!$B$6:$H$21,7, FALSE), "NO MATCH!!!")</f>
        <v>4</v>
      </c>
      <c r="E10181" s="24">
        <f>IFERROR(VLOOKUP(GAME_JUMP_REPORT_CONSOLIDATED!C10181,GAME_INDEX!$A$7:$E$34,5,FALSE), "NO MATCH")</f>
        <v>1027</v>
      </c>
      <c r="F10181" s="24" t="str">
        <f>IFERROR(VLOOKUP(C10181,GAME_INDEX!$A$7:$E$34,4,FALSE), "NO MATCH!!!")</f>
        <v>Miami</v>
      </c>
      <c r="G10181" t="s">
        <v>10157</v>
      </c>
      <c r="H10181" s="1">
        <v>43061</v>
      </c>
      <c r="I10181">
        <v>6961</v>
      </c>
      <c r="J10181" t="s">
        <v>7</v>
      </c>
      <c r="K10181" t="s">
        <v>3262</v>
      </c>
      <c r="L10181">
        <v>19.3</v>
      </c>
    </row>
    <row r="10182" spans="1:12" x14ac:dyDescent="0.55000000000000004">
      <c r="A10182" s="24" t="str">
        <f t="shared" si="159"/>
        <v>10279</v>
      </c>
      <c r="B10182" s="24" t="s">
        <v>27</v>
      </c>
      <c r="C10182" s="25">
        <v>43061</v>
      </c>
      <c r="D10182" s="24">
        <f>IFERROR(VLOOKUP(B10182,'2017_GT Roster'!$B$6:$H$21,7, FALSE), "NO MATCH!!!")</f>
        <v>9</v>
      </c>
      <c r="E10182" s="24">
        <f>IFERROR(VLOOKUP(GAME_JUMP_REPORT_CONSOLIDATED!C10182,GAME_INDEX!$A$7:$E$34,5,FALSE), "NO MATCH")</f>
        <v>1027</v>
      </c>
      <c r="F10182" s="24" t="str">
        <f>IFERROR(VLOOKUP(C10182,GAME_INDEX!$A$7:$E$34,4,FALSE), "NO MATCH!!!")</f>
        <v>Miami</v>
      </c>
      <c r="G10182" t="s">
        <v>10158</v>
      </c>
      <c r="H10182" s="1">
        <v>43061</v>
      </c>
      <c r="I10182">
        <v>6963</v>
      </c>
      <c r="J10182" t="s">
        <v>7</v>
      </c>
      <c r="K10182" t="s">
        <v>27</v>
      </c>
      <c r="L10182">
        <v>12.2</v>
      </c>
    </row>
    <row r="10183" spans="1:12" x14ac:dyDescent="0.55000000000000004">
      <c r="A10183" s="24" t="str">
        <f t="shared" si="159"/>
        <v>10274</v>
      </c>
      <c r="B10183" s="24" t="s">
        <v>3262</v>
      </c>
      <c r="C10183" s="25">
        <v>43061</v>
      </c>
      <c r="D10183" s="24">
        <f>IFERROR(VLOOKUP(B10183,'2017_GT Roster'!$B$6:$H$21,7, FALSE), "NO MATCH!!!")</f>
        <v>4</v>
      </c>
      <c r="E10183" s="24">
        <f>IFERROR(VLOOKUP(GAME_JUMP_REPORT_CONSOLIDATED!C10183,GAME_INDEX!$A$7:$E$34,5,FALSE), "NO MATCH")</f>
        <v>1027</v>
      </c>
      <c r="F10183" s="24" t="str">
        <f>IFERROR(VLOOKUP(C10183,GAME_INDEX!$A$7:$E$34,4,FALSE), "NO MATCH!!!")</f>
        <v>Miami</v>
      </c>
      <c r="G10183" t="s">
        <v>10159</v>
      </c>
      <c r="H10183" s="1">
        <v>43061</v>
      </c>
      <c r="I10183">
        <v>6966</v>
      </c>
      <c r="J10183" t="s">
        <v>7</v>
      </c>
      <c r="K10183" t="s">
        <v>3262</v>
      </c>
      <c r="L10183">
        <v>21.4</v>
      </c>
    </row>
    <row r="10184" spans="1:12" x14ac:dyDescent="0.55000000000000004">
      <c r="A10184" s="24" t="str">
        <f t="shared" si="159"/>
        <v>10279</v>
      </c>
      <c r="B10184" s="24" t="s">
        <v>27</v>
      </c>
      <c r="C10184" s="25">
        <v>43061</v>
      </c>
      <c r="D10184" s="24">
        <f>IFERROR(VLOOKUP(B10184,'2017_GT Roster'!$B$6:$H$21,7, FALSE), "NO MATCH!!!")</f>
        <v>9</v>
      </c>
      <c r="E10184" s="24">
        <f>IFERROR(VLOOKUP(GAME_JUMP_REPORT_CONSOLIDATED!C10184,GAME_INDEX!$A$7:$E$34,5,FALSE), "NO MATCH")</f>
        <v>1027</v>
      </c>
      <c r="F10184" s="24" t="str">
        <f>IFERROR(VLOOKUP(C10184,GAME_INDEX!$A$7:$E$34,4,FALSE), "NO MATCH!!!")</f>
        <v>Miami</v>
      </c>
      <c r="G10184" t="s">
        <v>10160</v>
      </c>
      <c r="H10184" s="1">
        <v>43061</v>
      </c>
      <c r="I10184">
        <v>6966</v>
      </c>
      <c r="J10184" t="s">
        <v>7</v>
      </c>
      <c r="K10184" t="s">
        <v>27</v>
      </c>
      <c r="L10184">
        <v>11.5</v>
      </c>
    </row>
    <row r="10185" spans="1:12" x14ac:dyDescent="0.55000000000000004">
      <c r="A10185" s="24" t="str">
        <f t="shared" si="159"/>
        <v>10274</v>
      </c>
      <c r="B10185" s="24" t="s">
        <v>3262</v>
      </c>
      <c r="C10185" s="25">
        <v>43061</v>
      </c>
      <c r="D10185" s="24">
        <f>IFERROR(VLOOKUP(B10185,'2017_GT Roster'!$B$6:$H$21,7, FALSE), "NO MATCH!!!")</f>
        <v>4</v>
      </c>
      <c r="E10185" s="24">
        <f>IFERROR(VLOOKUP(GAME_JUMP_REPORT_CONSOLIDATED!C10185,GAME_INDEX!$A$7:$E$34,5,FALSE), "NO MATCH")</f>
        <v>1027</v>
      </c>
      <c r="F10185" s="24" t="str">
        <f>IFERROR(VLOOKUP(C10185,GAME_INDEX!$A$7:$E$34,4,FALSE), "NO MATCH!!!")</f>
        <v>Miami</v>
      </c>
      <c r="G10185" t="s">
        <v>10161</v>
      </c>
      <c r="H10185" s="1">
        <v>43061</v>
      </c>
      <c r="I10185">
        <v>6976</v>
      </c>
      <c r="J10185" t="s">
        <v>7</v>
      </c>
      <c r="K10185" t="s">
        <v>3262</v>
      </c>
      <c r="L10185">
        <v>18.399999999999999</v>
      </c>
    </row>
    <row r="10186" spans="1:12" x14ac:dyDescent="0.55000000000000004">
      <c r="A10186" s="24" t="str">
        <f t="shared" si="159"/>
        <v>102714</v>
      </c>
      <c r="B10186" s="24" t="s">
        <v>10</v>
      </c>
      <c r="C10186" s="25">
        <v>43061</v>
      </c>
      <c r="D10186" s="24">
        <f>IFERROR(VLOOKUP(B10186,'2017_GT Roster'!$B$6:$H$21,7, FALSE), "NO MATCH!!!")</f>
        <v>14</v>
      </c>
      <c r="E10186" s="24">
        <f>IFERROR(VLOOKUP(GAME_JUMP_REPORT_CONSOLIDATED!C10186,GAME_INDEX!$A$7:$E$34,5,FALSE), "NO MATCH")</f>
        <v>1027</v>
      </c>
      <c r="F10186" s="24" t="str">
        <f>IFERROR(VLOOKUP(C10186,GAME_INDEX!$A$7:$E$34,4,FALSE), "NO MATCH!!!")</f>
        <v>Miami</v>
      </c>
      <c r="G10186" t="s">
        <v>10162</v>
      </c>
      <c r="H10186" s="1">
        <v>43061</v>
      </c>
      <c r="I10186">
        <v>6978</v>
      </c>
      <c r="J10186" t="s">
        <v>7</v>
      </c>
      <c r="K10186" t="s">
        <v>10</v>
      </c>
      <c r="L10186">
        <v>22.8</v>
      </c>
    </row>
    <row r="10187" spans="1:12" x14ac:dyDescent="0.55000000000000004">
      <c r="A10187" s="24" t="str">
        <f t="shared" si="159"/>
        <v>102714</v>
      </c>
      <c r="B10187" s="24" t="s">
        <v>10</v>
      </c>
      <c r="C10187" s="25">
        <v>43061</v>
      </c>
      <c r="D10187" s="24">
        <f>IFERROR(VLOOKUP(B10187,'2017_GT Roster'!$B$6:$H$21,7, FALSE), "NO MATCH!!!")</f>
        <v>14</v>
      </c>
      <c r="E10187" s="24">
        <f>IFERROR(VLOOKUP(GAME_JUMP_REPORT_CONSOLIDATED!C10187,GAME_INDEX!$A$7:$E$34,5,FALSE), "NO MATCH")</f>
        <v>1027</v>
      </c>
      <c r="F10187" s="24" t="str">
        <f>IFERROR(VLOOKUP(C10187,GAME_INDEX!$A$7:$E$34,4,FALSE), "NO MATCH!!!")</f>
        <v>Miami</v>
      </c>
      <c r="G10187" t="s">
        <v>10163</v>
      </c>
      <c r="H10187" s="1">
        <v>43061</v>
      </c>
      <c r="I10187">
        <v>6982</v>
      </c>
      <c r="J10187" t="s">
        <v>7</v>
      </c>
      <c r="K10187" t="s">
        <v>10</v>
      </c>
      <c r="L10187">
        <v>18.7</v>
      </c>
    </row>
    <row r="10188" spans="1:12" x14ac:dyDescent="0.55000000000000004">
      <c r="A10188" s="24" t="str">
        <f t="shared" si="159"/>
        <v>102714</v>
      </c>
      <c r="B10188" s="24" t="s">
        <v>10</v>
      </c>
      <c r="C10188" s="25">
        <v>43061</v>
      </c>
      <c r="D10188" s="24">
        <f>IFERROR(VLOOKUP(B10188,'2017_GT Roster'!$B$6:$H$21,7, FALSE), "NO MATCH!!!")</f>
        <v>14</v>
      </c>
      <c r="E10188" s="24">
        <f>IFERROR(VLOOKUP(GAME_JUMP_REPORT_CONSOLIDATED!C10188,GAME_INDEX!$A$7:$E$34,5,FALSE), "NO MATCH")</f>
        <v>1027</v>
      </c>
      <c r="F10188" s="24" t="str">
        <f>IFERROR(VLOOKUP(C10188,GAME_INDEX!$A$7:$E$34,4,FALSE), "NO MATCH!!!")</f>
        <v>Miami</v>
      </c>
      <c r="G10188" t="s">
        <v>10164</v>
      </c>
      <c r="H10188" s="1">
        <v>43061</v>
      </c>
      <c r="I10188">
        <v>6992</v>
      </c>
      <c r="J10188" t="s">
        <v>7</v>
      </c>
      <c r="K10188" t="s">
        <v>10</v>
      </c>
      <c r="L10188">
        <v>21.6</v>
      </c>
    </row>
    <row r="10189" spans="1:12" x14ac:dyDescent="0.55000000000000004">
      <c r="A10189" s="24" t="str">
        <f t="shared" si="159"/>
        <v>10278</v>
      </c>
      <c r="B10189" s="24" t="s">
        <v>34</v>
      </c>
      <c r="C10189" s="25">
        <v>43061</v>
      </c>
      <c r="D10189" s="24">
        <f>IFERROR(VLOOKUP(B10189,'2017_GT Roster'!$B$6:$H$21,7, FALSE), "NO MATCH!!!")</f>
        <v>8</v>
      </c>
      <c r="E10189" s="24">
        <f>IFERROR(VLOOKUP(GAME_JUMP_REPORT_CONSOLIDATED!C10189,GAME_INDEX!$A$7:$E$34,5,FALSE), "NO MATCH")</f>
        <v>1027</v>
      </c>
      <c r="F10189" s="24" t="str">
        <f>IFERROR(VLOOKUP(C10189,GAME_INDEX!$A$7:$E$34,4,FALSE), "NO MATCH!!!")</f>
        <v>Miami</v>
      </c>
      <c r="G10189" t="s">
        <v>10165</v>
      </c>
      <c r="H10189" s="1">
        <v>43061</v>
      </c>
      <c r="I10189">
        <v>6994</v>
      </c>
      <c r="J10189" t="s">
        <v>7</v>
      </c>
      <c r="K10189" t="s">
        <v>34</v>
      </c>
      <c r="L10189">
        <v>9.5</v>
      </c>
    </row>
    <row r="10190" spans="1:12" x14ac:dyDescent="0.55000000000000004">
      <c r="A10190" s="24" t="str">
        <f t="shared" si="159"/>
        <v>10279</v>
      </c>
      <c r="B10190" s="24" t="s">
        <v>27</v>
      </c>
      <c r="C10190" s="25">
        <v>43061</v>
      </c>
      <c r="D10190" s="24">
        <f>IFERROR(VLOOKUP(B10190,'2017_GT Roster'!$B$6:$H$21,7, FALSE), "NO MATCH!!!")</f>
        <v>9</v>
      </c>
      <c r="E10190" s="24">
        <f>IFERROR(VLOOKUP(GAME_JUMP_REPORT_CONSOLIDATED!C10190,GAME_INDEX!$A$7:$E$34,5,FALSE), "NO MATCH")</f>
        <v>1027</v>
      </c>
      <c r="F10190" s="24" t="str">
        <f>IFERROR(VLOOKUP(C10190,GAME_INDEX!$A$7:$E$34,4,FALSE), "NO MATCH!!!")</f>
        <v>Miami</v>
      </c>
      <c r="G10190" t="s">
        <v>10166</v>
      </c>
      <c r="H10190" s="1">
        <v>43061</v>
      </c>
      <c r="I10190">
        <v>7023</v>
      </c>
      <c r="J10190" t="s">
        <v>7</v>
      </c>
      <c r="K10190" t="s">
        <v>27</v>
      </c>
      <c r="L10190">
        <v>12.1</v>
      </c>
    </row>
    <row r="10191" spans="1:12" x14ac:dyDescent="0.55000000000000004">
      <c r="A10191" s="24" t="str">
        <f t="shared" si="159"/>
        <v>10271</v>
      </c>
      <c r="B10191" s="24" t="s">
        <v>3254</v>
      </c>
      <c r="C10191" s="25">
        <v>43061</v>
      </c>
      <c r="D10191" s="24">
        <f>IFERROR(VLOOKUP(B10191,'2017_GT Roster'!$B$6:$H$21,7, FALSE), "NO MATCH!!!")</f>
        <v>1</v>
      </c>
      <c r="E10191" s="24">
        <f>IFERROR(VLOOKUP(GAME_JUMP_REPORT_CONSOLIDATED!C10191,GAME_INDEX!$A$7:$E$34,5,FALSE), "NO MATCH")</f>
        <v>1027</v>
      </c>
      <c r="F10191" s="24" t="str">
        <f>IFERROR(VLOOKUP(C10191,GAME_INDEX!$A$7:$E$34,4,FALSE), "NO MATCH!!!")</f>
        <v>Miami</v>
      </c>
      <c r="G10191" t="s">
        <v>10167</v>
      </c>
      <c r="H10191" s="1">
        <v>43061</v>
      </c>
      <c r="I10191">
        <v>7051</v>
      </c>
      <c r="J10191" t="s">
        <v>7</v>
      </c>
      <c r="K10191" t="s">
        <v>3254</v>
      </c>
      <c r="L10191">
        <v>21.5</v>
      </c>
    </row>
    <row r="10192" spans="1:12" x14ac:dyDescent="0.55000000000000004">
      <c r="A10192" s="24" t="str">
        <f t="shared" si="159"/>
        <v>102714</v>
      </c>
      <c r="B10192" s="24" t="s">
        <v>10</v>
      </c>
      <c r="C10192" s="25">
        <v>43061</v>
      </c>
      <c r="D10192" s="24">
        <f>IFERROR(VLOOKUP(B10192,'2017_GT Roster'!$B$6:$H$21,7, FALSE), "NO MATCH!!!")</f>
        <v>14</v>
      </c>
      <c r="E10192" s="24">
        <f>IFERROR(VLOOKUP(GAME_JUMP_REPORT_CONSOLIDATED!C10192,GAME_INDEX!$A$7:$E$34,5,FALSE), "NO MATCH")</f>
        <v>1027</v>
      </c>
      <c r="F10192" s="24" t="str">
        <f>IFERROR(VLOOKUP(C10192,GAME_INDEX!$A$7:$E$34,4,FALSE), "NO MATCH!!!")</f>
        <v>Miami</v>
      </c>
      <c r="G10192" t="s">
        <v>10168</v>
      </c>
      <c r="H10192" s="1">
        <v>43061</v>
      </c>
      <c r="I10192">
        <v>7051</v>
      </c>
      <c r="J10192" t="s">
        <v>7</v>
      </c>
      <c r="K10192" t="s">
        <v>10</v>
      </c>
      <c r="L10192">
        <v>23.2</v>
      </c>
    </row>
    <row r="10193" spans="1:12" x14ac:dyDescent="0.55000000000000004">
      <c r="A10193" s="24" t="str">
        <f t="shared" si="159"/>
        <v>102710</v>
      </c>
      <c r="B10193" s="24" t="s">
        <v>5225</v>
      </c>
      <c r="C10193" s="25">
        <v>43061</v>
      </c>
      <c r="D10193" s="24">
        <f>IFERROR(VLOOKUP(B10193,'2017_GT Roster'!$B$6:$H$21,7, FALSE), "NO MATCH!!!")</f>
        <v>10</v>
      </c>
      <c r="E10193" s="24">
        <f>IFERROR(VLOOKUP(GAME_JUMP_REPORT_CONSOLIDATED!C10193,GAME_INDEX!$A$7:$E$34,5,FALSE), "NO MATCH")</f>
        <v>1027</v>
      </c>
      <c r="F10193" s="24" t="str">
        <f>IFERROR(VLOOKUP(C10193,GAME_INDEX!$A$7:$E$34,4,FALSE), "NO MATCH!!!")</f>
        <v>Miami</v>
      </c>
      <c r="G10193" t="s">
        <v>10169</v>
      </c>
      <c r="H10193" s="1">
        <v>43061</v>
      </c>
      <c r="I10193">
        <v>7057</v>
      </c>
      <c r="J10193" t="s">
        <v>7</v>
      </c>
      <c r="K10193" t="s">
        <v>5225</v>
      </c>
      <c r="L10193">
        <v>8.6999999999999993</v>
      </c>
    </row>
    <row r="10194" spans="1:12" x14ac:dyDescent="0.55000000000000004">
      <c r="A10194" s="24" t="str">
        <f t="shared" si="159"/>
        <v>102710</v>
      </c>
      <c r="B10194" s="24" t="s">
        <v>5225</v>
      </c>
      <c r="C10194" s="25">
        <v>43061</v>
      </c>
      <c r="D10194" s="24">
        <f>IFERROR(VLOOKUP(B10194,'2017_GT Roster'!$B$6:$H$21,7, FALSE), "NO MATCH!!!")</f>
        <v>10</v>
      </c>
      <c r="E10194" s="24">
        <f>IFERROR(VLOOKUP(GAME_JUMP_REPORT_CONSOLIDATED!C10194,GAME_INDEX!$A$7:$E$34,5,FALSE), "NO MATCH")</f>
        <v>1027</v>
      </c>
      <c r="F10194" s="24" t="str">
        <f>IFERROR(VLOOKUP(C10194,GAME_INDEX!$A$7:$E$34,4,FALSE), "NO MATCH!!!")</f>
        <v>Miami</v>
      </c>
      <c r="G10194" t="s">
        <v>10170</v>
      </c>
      <c r="H10194" s="1">
        <v>43061</v>
      </c>
      <c r="I10194">
        <v>7057</v>
      </c>
      <c r="J10194" t="s">
        <v>7</v>
      </c>
      <c r="K10194" t="s">
        <v>5225</v>
      </c>
      <c r="L10194">
        <v>6</v>
      </c>
    </row>
    <row r="10195" spans="1:12" x14ac:dyDescent="0.55000000000000004">
      <c r="A10195" s="24" t="str">
        <f t="shared" si="159"/>
        <v>10279</v>
      </c>
      <c r="B10195" s="24" t="s">
        <v>27</v>
      </c>
      <c r="C10195" s="25">
        <v>43061</v>
      </c>
      <c r="D10195" s="24">
        <f>IFERROR(VLOOKUP(B10195,'2017_GT Roster'!$B$6:$H$21,7, FALSE), "NO MATCH!!!")</f>
        <v>9</v>
      </c>
      <c r="E10195" s="24">
        <f>IFERROR(VLOOKUP(GAME_JUMP_REPORT_CONSOLIDATED!C10195,GAME_INDEX!$A$7:$E$34,5,FALSE), "NO MATCH")</f>
        <v>1027</v>
      </c>
      <c r="F10195" s="24" t="str">
        <f>IFERROR(VLOOKUP(C10195,GAME_INDEX!$A$7:$E$34,4,FALSE), "NO MATCH!!!")</f>
        <v>Miami</v>
      </c>
      <c r="G10195" t="s">
        <v>10171</v>
      </c>
      <c r="H10195" s="1">
        <v>43061</v>
      </c>
      <c r="I10195">
        <v>7141</v>
      </c>
      <c r="J10195" t="s">
        <v>7</v>
      </c>
      <c r="K10195" t="s">
        <v>27</v>
      </c>
      <c r="L10195">
        <v>12.2</v>
      </c>
    </row>
    <row r="10196" spans="1:12" x14ac:dyDescent="0.55000000000000004">
      <c r="A10196" s="24" t="str">
        <f t="shared" si="159"/>
        <v>102710</v>
      </c>
      <c r="B10196" s="24" t="s">
        <v>5225</v>
      </c>
      <c r="C10196" s="25">
        <v>43061</v>
      </c>
      <c r="D10196" s="24">
        <f>IFERROR(VLOOKUP(B10196,'2017_GT Roster'!$B$6:$H$21,7, FALSE), "NO MATCH!!!")</f>
        <v>10</v>
      </c>
      <c r="E10196" s="24">
        <f>IFERROR(VLOOKUP(GAME_JUMP_REPORT_CONSOLIDATED!C10196,GAME_INDEX!$A$7:$E$34,5,FALSE), "NO MATCH")</f>
        <v>1027</v>
      </c>
      <c r="F10196" s="24" t="str">
        <f>IFERROR(VLOOKUP(C10196,GAME_INDEX!$A$7:$E$34,4,FALSE), "NO MATCH!!!")</f>
        <v>Miami</v>
      </c>
      <c r="G10196" t="s">
        <v>10172</v>
      </c>
      <c r="H10196" s="1">
        <v>43061</v>
      </c>
      <c r="I10196">
        <v>7191</v>
      </c>
      <c r="J10196" t="s">
        <v>7</v>
      </c>
      <c r="K10196" t="s">
        <v>5225</v>
      </c>
      <c r="L10196">
        <v>10.8</v>
      </c>
    </row>
    <row r="10197" spans="1:12" x14ac:dyDescent="0.55000000000000004">
      <c r="A10197" s="24" t="str">
        <f t="shared" si="159"/>
        <v>10271</v>
      </c>
      <c r="B10197" s="24" t="s">
        <v>3254</v>
      </c>
      <c r="C10197" s="25">
        <v>43061</v>
      </c>
      <c r="D10197" s="24">
        <f>IFERROR(VLOOKUP(B10197,'2017_GT Roster'!$B$6:$H$21,7, FALSE), "NO MATCH!!!")</f>
        <v>1</v>
      </c>
      <c r="E10197" s="24">
        <f>IFERROR(VLOOKUP(GAME_JUMP_REPORT_CONSOLIDATED!C10197,GAME_INDEX!$A$7:$E$34,5,FALSE), "NO MATCH")</f>
        <v>1027</v>
      </c>
      <c r="F10197" s="24" t="str">
        <f>IFERROR(VLOOKUP(C10197,GAME_INDEX!$A$7:$E$34,4,FALSE), "NO MATCH!!!")</f>
        <v>Miami</v>
      </c>
      <c r="G10197" t="s">
        <v>10173</v>
      </c>
      <c r="H10197" s="1">
        <v>43061</v>
      </c>
      <c r="I10197">
        <v>7194</v>
      </c>
      <c r="J10197" t="s">
        <v>7</v>
      </c>
      <c r="K10197" t="s">
        <v>3254</v>
      </c>
      <c r="L10197">
        <v>16.7</v>
      </c>
    </row>
    <row r="10198" spans="1:12" x14ac:dyDescent="0.55000000000000004">
      <c r="A10198" s="24" t="str">
        <f t="shared" si="159"/>
        <v>10279</v>
      </c>
      <c r="B10198" s="24" t="s">
        <v>27</v>
      </c>
      <c r="C10198" s="25">
        <v>43061</v>
      </c>
      <c r="D10198" s="24">
        <f>IFERROR(VLOOKUP(B10198,'2017_GT Roster'!$B$6:$H$21,7, FALSE), "NO MATCH!!!")</f>
        <v>9</v>
      </c>
      <c r="E10198" s="24">
        <f>IFERROR(VLOOKUP(GAME_JUMP_REPORT_CONSOLIDATED!C10198,GAME_INDEX!$A$7:$E$34,5,FALSE), "NO MATCH")</f>
        <v>1027</v>
      </c>
      <c r="F10198" s="24" t="str">
        <f>IFERROR(VLOOKUP(C10198,GAME_INDEX!$A$7:$E$34,4,FALSE), "NO MATCH!!!")</f>
        <v>Miami</v>
      </c>
      <c r="G10198" t="s">
        <v>10174</v>
      </c>
      <c r="H10198" s="1">
        <v>43061</v>
      </c>
      <c r="I10198">
        <v>7209</v>
      </c>
      <c r="J10198" t="s">
        <v>7</v>
      </c>
      <c r="K10198" t="s">
        <v>27</v>
      </c>
      <c r="L10198">
        <v>11.4</v>
      </c>
    </row>
    <row r="10199" spans="1:12" x14ac:dyDescent="0.55000000000000004">
      <c r="A10199" s="24" t="str">
        <f t="shared" si="159"/>
        <v>102733</v>
      </c>
      <c r="B10199" s="24" t="s">
        <v>32</v>
      </c>
      <c r="C10199" s="25">
        <v>43061</v>
      </c>
      <c r="D10199" s="24">
        <f>IFERROR(VLOOKUP(B10199,'2017_GT Roster'!$B$6:$H$21,7, FALSE), "NO MATCH!!!")</f>
        <v>33</v>
      </c>
      <c r="E10199" s="24">
        <f>IFERROR(VLOOKUP(GAME_JUMP_REPORT_CONSOLIDATED!C10199,GAME_INDEX!$A$7:$E$34,5,FALSE), "NO MATCH")</f>
        <v>1027</v>
      </c>
      <c r="F10199" s="24" t="str">
        <f>IFERROR(VLOOKUP(C10199,GAME_INDEX!$A$7:$E$34,4,FALSE), "NO MATCH!!!")</f>
        <v>Miami</v>
      </c>
      <c r="G10199" t="s">
        <v>10175</v>
      </c>
      <c r="H10199" s="1">
        <v>43061</v>
      </c>
      <c r="I10199">
        <v>7212</v>
      </c>
      <c r="J10199" t="s">
        <v>7</v>
      </c>
      <c r="K10199" t="s">
        <v>32</v>
      </c>
      <c r="L10199">
        <v>17.5</v>
      </c>
    </row>
    <row r="10200" spans="1:12" x14ac:dyDescent="0.55000000000000004">
      <c r="A10200" s="24" t="str">
        <f t="shared" si="159"/>
        <v>10279</v>
      </c>
      <c r="B10200" s="24" t="s">
        <v>27</v>
      </c>
      <c r="C10200" s="25">
        <v>43061</v>
      </c>
      <c r="D10200" s="24">
        <f>IFERROR(VLOOKUP(B10200,'2017_GT Roster'!$B$6:$H$21,7, FALSE), "NO MATCH!!!")</f>
        <v>9</v>
      </c>
      <c r="E10200" s="24">
        <f>IFERROR(VLOOKUP(GAME_JUMP_REPORT_CONSOLIDATED!C10200,GAME_INDEX!$A$7:$E$34,5,FALSE), "NO MATCH")</f>
        <v>1027</v>
      </c>
      <c r="F10200" s="24" t="str">
        <f>IFERROR(VLOOKUP(C10200,GAME_INDEX!$A$7:$E$34,4,FALSE), "NO MATCH!!!")</f>
        <v>Miami</v>
      </c>
      <c r="G10200" t="s">
        <v>10176</v>
      </c>
      <c r="H10200" s="1">
        <v>43061</v>
      </c>
      <c r="I10200">
        <v>7229</v>
      </c>
      <c r="J10200" t="s">
        <v>7</v>
      </c>
      <c r="K10200" t="s">
        <v>27</v>
      </c>
      <c r="L10200">
        <v>13.2</v>
      </c>
    </row>
    <row r="10201" spans="1:12" x14ac:dyDescent="0.55000000000000004">
      <c r="A10201" s="24" t="str">
        <f t="shared" si="159"/>
        <v>10271</v>
      </c>
      <c r="B10201" s="24" t="s">
        <v>3254</v>
      </c>
      <c r="C10201" s="25">
        <v>43061</v>
      </c>
      <c r="D10201" s="24">
        <f>IFERROR(VLOOKUP(B10201,'2017_GT Roster'!$B$6:$H$21,7, FALSE), "NO MATCH!!!")</f>
        <v>1</v>
      </c>
      <c r="E10201" s="24">
        <f>IFERROR(VLOOKUP(GAME_JUMP_REPORT_CONSOLIDATED!C10201,GAME_INDEX!$A$7:$E$34,5,FALSE), "NO MATCH")</f>
        <v>1027</v>
      </c>
      <c r="F10201" s="24" t="str">
        <f>IFERROR(VLOOKUP(C10201,GAME_INDEX!$A$7:$E$34,4,FALSE), "NO MATCH!!!")</f>
        <v>Miami</v>
      </c>
      <c r="G10201" t="s">
        <v>10177</v>
      </c>
      <c r="H10201" s="1">
        <v>43061</v>
      </c>
      <c r="I10201">
        <v>7239</v>
      </c>
      <c r="J10201" t="s">
        <v>7</v>
      </c>
      <c r="K10201" t="s">
        <v>3254</v>
      </c>
      <c r="L10201">
        <v>22.8</v>
      </c>
    </row>
    <row r="10202" spans="1:12" x14ac:dyDescent="0.55000000000000004">
      <c r="A10202" s="24" t="str">
        <f t="shared" si="159"/>
        <v>102711</v>
      </c>
      <c r="B10202" s="24" t="s">
        <v>14</v>
      </c>
      <c r="C10202" s="25">
        <v>43061</v>
      </c>
      <c r="D10202" s="24">
        <f>IFERROR(VLOOKUP(B10202,'2017_GT Roster'!$B$6:$H$21,7, FALSE), "NO MATCH!!!")</f>
        <v>11</v>
      </c>
      <c r="E10202" s="24">
        <f>IFERROR(VLOOKUP(GAME_JUMP_REPORT_CONSOLIDATED!C10202,GAME_INDEX!$A$7:$E$34,5,FALSE), "NO MATCH")</f>
        <v>1027</v>
      </c>
      <c r="F10202" s="24" t="str">
        <f>IFERROR(VLOOKUP(C10202,GAME_INDEX!$A$7:$E$34,4,FALSE), "NO MATCH!!!")</f>
        <v>Miami</v>
      </c>
      <c r="G10202" t="s">
        <v>10178</v>
      </c>
      <c r="H10202" s="1">
        <v>43061</v>
      </c>
      <c r="I10202">
        <v>7243</v>
      </c>
      <c r="J10202" t="s">
        <v>7</v>
      </c>
      <c r="K10202" t="s">
        <v>14</v>
      </c>
      <c r="L10202">
        <v>19</v>
      </c>
    </row>
    <row r="10203" spans="1:12" x14ac:dyDescent="0.55000000000000004">
      <c r="A10203" s="24" t="str">
        <f t="shared" si="159"/>
        <v>10271</v>
      </c>
      <c r="B10203" s="24" t="s">
        <v>3254</v>
      </c>
      <c r="C10203" s="25">
        <v>43061</v>
      </c>
      <c r="D10203" s="24">
        <f>IFERROR(VLOOKUP(B10203,'2017_GT Roster'!$B$6:$H$21,7, FALSE), "NO MATCH!!!")</f>
        <v>1</v>
      </c>
      <c r="E10203" s="24">
        <f>IFERROR(VLOOKUP(GAME_JUMP_REPORT_CONSOLIDATED!C10203,GAME_INDEX!$A$7:$E$34,5,FALSE), "NO MATCH")</f>
        <v>1027</v>
      </c>
      <c r="F10203" s="24" t="str">
        <f>IFERROR(VLOOKUP(C10203,GAME_INDEX!$A$7:$E$34,4,FALSE), "NO MATCH!!!")</f>
        <v>Miami</v>
      </c>
      <c r="G10203" t="s">
        <v>10179</v>
      </c>
      <c r="H10203" s="1">
        <v>43061</v>
      </c>
      <c r="I10203">
        <v>7246</v>
      </c>
      <c r="J10203" t="s">
        <v>7</v>
      </c>
      <c r="K10203" t="s">
        <v>3254</v>
      </c>
      <c r="L10203">
        <v>15.1</v>
      </c>
    </row>
    <row r="10204" spans="1:12" x14ac:dyDescent="0.55000000000000004">
      <c r="A10204" s="24" t="str">
        <f t="shared" si="159"/>
        <v>10271</v>
      </c>
      <c r="B10204" s="24" t="s">
        <v>3254</v>
      </c>
      <c r="C10204" s="25">
        <v>43061</v>
      </c>
      <c r="D10204" s="24">
        <f>IFERROR(VLOOKUP(B10204,'2017_GT Roster'!$B$6:$H$21,7, FALSE), "NO MATCH!!!")</f>
        <v>1</v>
      </c>
      <c r="E10204" s="24">
        <f>IFERROR(VLOOKUP(GAME_JUMP_REPORT_CONSOLIDATED!C10204,GAME_INDEX!$A$7:$E$34,5,FALSE), "NO MATCH")</f>
        <v>1027</v>
      </c>
      <c r="F10204" s="24" t="str">
        <f>IFERROR(VLOOKUP(C10204,GAME_INDEX!$A$7:$E$34,4,FALSE), "NO MATCH!!!")</f>
        <v>Miami</v>
      </c>
      <c r="G10204" t="s">
        <v>10180</v>
      </c>
      <c r="H10204" s="1">
        <v>43061</v>
      </c>
      <c r="I10204">
        <v>7255</v>
      </c>
      <c r="J10204" t="s">
        <v>7</v>
      </c>
      <c r="K10204" t="s">
        <v>3254</v>
      </c>
      <c r="L10204">
        <v>14.5</v>
      </c>
    </row>
    <row r="10205" spans="1:12" x14ac:dyDescent="0.55000000000000004">
      <c r="A10205" s="24" t="str">
        <f t="shared" si="159"/>
        <v>10279</v>
      </c>
      <c r="B10205" s="24" t="s">
        <v>27</v>
      </c>
      <c r="C10205" s="25">
        <v>43061</v>
      </c>
      <c r="D10205" s="24">
        <f>IFERROR(VLOOKUP(B10205,'2017_GT Roster'!$B$6:$H$21,7, FALSE), "NO MATCH!!!")</f>
        <v>9</v>
      </c>
      <c r="E10205" s="24">
        <f>IFERROR(VLOOKUP(GAME_JUMP_REPORT_CONSOLIDATED!C10205,GAME_INDEX!$A$7:$E$34,5,FALSE), "NO MATCH")</f>
        <v>1027</v>
      </c>
      <c r="F10205" s="24" t="str">
        <f>IFERROR(VLOOKUP(C10205,GAME_INDEX!$A$7:$E$34,4,FALSE), "NO MATCH!!!")</f>
        <v>Miami</v>
      </c>
      <c r="G10205" t="s">
        <v>10181</v>
      </c>
      <c r="H10205" s="1">
        <v>43061</v>
      </c>
      <c r="I10205">
        <v>7264</v>
      </c>
      <c r="J10205" t="s">
        <v>7</v>
      </c>
      <c r="K10205" t="s">
        <v>27</v>
      </c>
      <c r="L10205">
        <v>11.1</v>
      </c>
    </row>
    <row r="10206" spans="1:12" x14ac:dyDescent="0.55000000000000004">
      <c r="A10206" s="24" t="str">
        <f t="shared" si="159"/>
        <v>10279</v>
      </c>
      <c r="B10206" s="24" t="s">
        <v>27</v>
      </c>
      <c r="C10206" s="25">
        <v>43061</v>
      </c>
      <c r="D10206" s="24">
        <f>IFERROR(VLOOKUP(B10206,'2017_GT Roster'!$B$6:$H$21,7, FALSE), "NO MATCH!!!")</f>
        <v>9</v>
      </c>
      <c r="E10206" s="24">
        <f>IFERROR(VLOOKUP(GAME_JUMP_REPORT_CONSOLIDATED!C10206,GAME_INDEX!$A$7:$E$34,5,FALSE), "NO MATCH")</f>
        <v>1027</v>
      </c>
      <c r="F10206" s="24" t="str">
        <f>IFERROR(VLOOKUP(C10206,GAME_INDEX!$A$7:$E$34,4,FALSE), "NO MATCH!!!")</f>
        <v>Miami</v>
      </c>
      <c r="G10206" t="s">
        <v>10182</v>
      </c>
      <c r="H10206" s="1">
        <v>43061</v>
      </c>
      <c r="I10206">
        <v>7272</v>
      </c>
      <c r="J10206" t="s">
        <v>7</v>
      </c>
      <c r="K10206" t="s">
        <v>27</v>
      </c>
      <c r="L10206">
        <v>12.1</v>
      </c>
    </row>
    <row r="10207" spans="1:12" x14ac:dyDescent="0.55000000000000004">
      <c r="A10207" s="24" t="str">
        <f t="shared" si="159"/>
        <v>10279</v>
      </c>
      <c r="B10207" s="24" t="s">
        <v>27</v>
      </c>
      <c r="C10207" s="25">
        <v>43061</v>
      </c>
      <c r="D10207" s="24">
        <f>IFERROR(VLOOKUP(B10207,'2017_GT Roster'!$B$6:$H$21,7, FALSE), "NO MATCH!!!")</f>
        <v>9</v>
      </c>
      <c r="E10207" s="24">
        <f>IFERROR(VLOOKUP(GAME_JUMP_REPORT_CONSOLIDATED!C10207,GAME_INDEX!$A$7:$E$34,5,FALSE), "NO MATCH")</f>
        <v>1027</v>
      </c>
      <c r="F10207" s="24" t="str">
        <f>IFERROR(VLOOKUP(C10207,GAME_INDEX!$A$7:$E$34,4,FALSE), "NO MATCH!!!")</f>
        <v>Miami</v>
      </c>
      <c r="G10207" t="s">
        <v>10183</v>
      </c>
      <c r="H10207" s="1">
        <v>43061</v>
      </c>
      <c r="I10207">
        <v>7273</v>
      </c>
      <c r="J10207" t="s">
        <v>7</v>
      </c>
      <c r="K10207" t="s">
        <v>27</v>
      </c>
      <c r="L10207">
        <v>8.5</v>
      </c>
    </row>
    <row r="10208" spans="1:12" x14ac:dyDescent="0.55000000000000004">
      <c r="A10208" s="24" t="str">
        <f t="shared" si="159"/>
        <v>10279</v>
      </c>
      <c r="B10208" s="24" t="s">
        <v>27</v>
      </c>
      <c r="C10208" s="25">
        <v>43061</v>
      </c>
      <c r="D10208" s="24">
        <f>IFERROR(VLOOKUP(B10208,'2017_GT Roster'!$B$6:$H$21,7, FALSE), "NO MATCH!!!")</f>
        <v>9</v>
      </c>
      <c r="E10208" s="24">
        <f>IFERROR(VLOOKUP(GAME_JUMP_REPORT_CONSOLIDATED!C10208,GAME_INDEX!$A$7:$E$34,5,FALSE), "NO MATCH")</f>
        <v>1027</v>
      </c>
      <c r="F10208" s="24" t="str">
        <f>IFERROR(VLOOKUP(C10208,GAME_INDEX!$A$7:$E$34,4,FALSE), "NO MATCH!!!")</f>
        <v>Miami</v>
      </c>
      <c r="G10208" t="s">
        <v>10184</v>
      </c>
      <c r="H10208" s="1">
        <v>43061</v>
      </c>
      <c r="I10208">
        <v>7274</v>
      </c>
      <c r="J10208" t="s">
        <v>7</v>
      </c>
      <c r="K10208" t="s">
        <v>27</v>
      </c>
      <c r="L10208">
        <v>10.4</v>
      </c>
    </row>
    <row r="10209" spans="1:12" x14ac:dyDescent="0.55000000000000004">
      <c r="A10209" s="24" t="str">
        <f t="shared" si="159"/>
        <v>10271</v>
      </c>
      <c r="B10209" s="24" t="s">
        <v>3254</v>
      </c>
      <c r="C10209" s="25">
        <v>43061</v>
      </c>
      <c r="D10209" s="24">
        <f>IFERROR(VLOOKUP(B10209,'2017_GT Roster'!$B$6:$H$21,7, FALSE), "NO MATCH!!!")</f>
        <v>1</v>
      </c>
      <c r="E10209" s="24">
        <f>IFERROR(VLOOKUP(GAME_JUMP_REPORT_CONSOLIDATED!C10209,GAME_INDEX!$A$7:$E$34,5,FALSE), "NO MATCH")</f>
        <v>1027</v>
      </c>
      <c r="F10209" s="24" t="str">
        <f>IFERROR(VLOOKUP(C10209,GAME_INDEX!$A$7:$E$34,4,FALSE), "NO MATCH!!!")</f>
        <v>Miami</v>
      </c>
      <c r="G10209" t="s">
        <v>10185</v>
      </c>
      <c r="H10209" s="1">
        <v>43061</v>
      </c>
      <c r="I10209">
        <v>7283</v>
      </c>
      <c r="J10209" t="s">
        <v>7</v>
      </c>
      <c r="K10209" t="s">
        <v>3254</v>
      </c>
      <c r="L10209">
        <v>16.100000000000001</v>
      </c>
    </row>
    <row r="10210" spans="1:12" x14ac:dyDescent="0.55000000000000004">
      <c r="A10210" s="24" t="str">
        <f t="shared" si="159"/>
        <v>10271</v>
      </c>
      <c r="B10210" s="24" t="s">
        <v>3254</v>
      </c>
      <c r="C10210" s="25">
        <v>43061</v>
      </c>
      <c r="D10210" s="24">
        <f>IFERROR(VLOOKUP(B10210,'2017_GT Roster'!$B$6:$H$21,7, FALSE), "NO MATCH!!!")</f>
        <v>1</v>
      </c>
      <c r="E10210" s="24">
        <f>IFERROR(VLOOKUP(GAME_JUMP_REPORT_CONSOLIDATED!C10210,GAME_INDEX!$A$7:$E$34,5,FALSE), "NO MATCH")</f>
        <v>1027</v>
      </c>
      <c r="F10210" s="24" t="str">
        <f>IFERROR(VLOOKUP(C10210,GAME_INDEX!$A$7:$E$34,4,FALSE), "NO MATCH!!!")</f>
        <v>Miami</v>
      </c>
      <c r="G10210" t="s">
        <v>10186</v>
      </c>
      <c r="H10210" s="1">
        <v>43061</v>
      </c>
      <c r="I10210">
        <v>7295</v>
      </c>
      <c r="J10210" t="s">
        <v>7</v>
      </c>
      <c r="K10210" t="s">
        <v>3254</v>
      </c>
      <c r="L10210">
        <v>16.2</v>
      </c>
    </row>
    <row r="10211" spans="1:12" x14ac:dyDescent="0.55000000000000004">
      <c r="A10211" s="24" t="str">
        <f t="shared" si="159"/>
        <v>10271</v>
      </c>
      <c r="B10211" s="24" t="s">
        <v>3254</v>
      </c>
      <c r="C10211" s="25">
        <v>43061</v>
      </c>
      <c r="D10211" s="24">
        <f>IFERROR(VLOOKUP(B10211,'2017_GT Roster'!$B$6:$H$21,7, FALSE), "NO MATCH!!!")</f>
        <v>1</v>
      </c>
      <c r="E10211" s="24">
        <f>IFERROR(VLOOKUP(GAME_JUMP_REPORT_CONSOLIDATED!C10211,GAME_INDEX!$A$7:$E$34,5,FALSE), "NO MATCH")</f>
        <v>1027</v>
      </c>
      <c r="F10211" s="24" t="str">
        <f>IFERROR(VLOOKUP(C10211,GAME_INDEX!$A$7:$E$34,4,FALSE), "NO MATCH!!!")</f>
        <v>Miami</v>
      </c>
      <c r="G10211" t="s">
        <v>10187</v>
      </c>
      <c r="H10211" s="1">
        <v>43061</v>
      </c>
      <c r="I10211">
        <v>7296</v>
      </c>
      <c r="J10211" t="s">
        <v>7</v>
      </c>
      <c r="K10211" t="s">
        <v>3254</v>
      </c>
      <c r="L10211">
        <v>6.6</v>
      </c>
    </row>
    <row r="10212" spans="1:12" x14ac:dyDescent="0.55000000000000004">
      <c r="A10212" s="24" t="str">
        <f t="shared" si="159"/>
        <v>10279</v>
      </c>
      <c r="B10212" s="24" t="s">
        <v>27</v>
      </c>
      <c r="C10212" s="25">
        <v>43061</v>
      </c>
      <c r="D10212" s="24">
        <f>IFERROR(VLOOKUP(B10212,'2017_GT Roster'!$B$6:$H$21,7, FALSE), "NO MATCH!!!")</f>
        <v>9</v>
      </c>
      <c r="E10212" s="24">
        <f>IFERROR(VLOOKUP(GAME_JUMP_REPORT_CONSOLIDATED!C10212,GAME_INDEX!$A$7:$E$34,5,FALSE), "NO MATCH")</f>
        <v>1027</v>
      </c>
      <c r="F10212" s="24" t="str">
        <f>IFERROR(VLOOKUP(C10212,GAME_INDEX!$A$7:$E$34,4,FALSE), "NO MATCH!!!")</f>
        <v>Miami</v>
      </c>
      <c r="G10212" t="s">
        <v>10188</v>
      </c>
      <c r="H10212" s="1">
        <v>43061</v>
      </c>
      <c r="I10212">
        <v>7297</v>
      </c>
      <c r="J10212" t="s">
        <v>7</v>
      </c>
      <c r="K10212" t="s">
        <v>27</v>
      </c>
      <c r="L10212">
        <v>14.3</v>
      </c>
    </row>
    <row r="10213" spans="1:12" x14ac:dyDescent="0.55000000000000004">
      <c r="A10213" s="24" t="str">
        <f t="shared" si="159"/>
        <v>10279</v>
      </c>
      <c r="B10213" s="24" t="s">
        <v>27</v>
      </c>
      <c r="C10213" s="25">
        <v>43061</v>
      </c>
      <c r="D10213" s="24">
        <f>IFERROR(VLOOKUP(B10213,'2017_GT Roster'!$B$6:$H$21,7, FALSE), "NO MATCH!!!")</f>
        <v>9</v>
      </c>
      <c r="E10213" s="24">
        <f>IFERROR(VLOOKUP(GAME_JUMP_REPORT_CONSOLIDATED!C10213,GAME_INDEX!$A$7:$E$34,5,FALSE), "NO MATCH")</f>
        <v>1027</v>
      </c>
      <c r="F10213" s="24" t="str">
        <f>IFERROR(VLOOKUP(C10213,GAME_INDEX!$A$7:$E$34,4,FALSE), "NO MATCH!!!")</f>
        <v>Miami</v>
      </c>
      <c r="G10213" t="s">
        <v>10189</v>
      </c>
      <c r="H10213" s="1">
        <v>43061</v>
      </c>
      <c r="I10213">
        <v>7301</v>
      </c>
      <c r="J10213" t="s">
        <v>7</v>
      </c>
      <c r="K10213" t="s">
        <v>27</v>
      </c>
      <c r="L10213">
        <v>13.5</v>
      </c>
    </row>
    <row r="10214" spans="1:12" x14ac:dyDescent="0.55000000000000004">
      <c r="A10214" s="24" t="str">
        <f t="shared" si="159"/>
        <v>10271</v>
      </c>
      <c r="B10214" s="24" t="s">
        <v>3254</v>
      </c>
      <c r="C10214" s="25">
        <v>43061</v>
      </c>
      <c r="D10214" s="24">
        <f>IFERROR(VLOOKUP(B10214,'2017_GT Roster'!$B$6:$H$21,7, FALSE), "NO MATCH!!!")</f>
        <v>1</v>
      </c>
      <c r="E10214" s="24">
        <f>IFERROR(VLOOKUP(GAME_JUMP_REPORT_CONSOLIDATED!C10214,GAME_INDEX!$A$7:$E$34,5,FALSE), "NO MATCH")</f>
        <v>1027</v>
      </c>
      <c r="F10214" s="24" t="str">
        <f>IFERROR(VLOOKUP(C10214,GAME_INDEX!$A$7:$E$34,4,FALSE), "NO MATCH!!!")</f>
        <v>Miami</v>
      </c>
      <c r="G10214" t="s">
        <v>10190</v>
      </c>
      <c r="H10214" s="1">
        <v>43061</v>
      </c>
      <c r="I10214">
        <v>7301</v>
      </c>
      <c r="J10214" t="s">
        <v>7</v>
      </c>
      <c r="K10214" t="s">
        <v>3254</v>
      </c>
      <c r="L10214">
        <v>20.399999999999999</v>
      </c>
    </row>
    <row r="10215" spans="1:12" x14ac:dyDescent="0.55000000000000004">
      <c r="A10215" s="24" t="str">
        <f t="shared" ref="A10215:A10278" si="160">E10215&amp;D10215</f>
        <v>102733</v>
      </c>
      <c r="B10215" s="24" t="s">
        <v>32</v>
      </c>
      <c r="C10215" s="25">
        <v>43061</v>
      </c>
      <c r="D10215" s="24">
        <f>IFERROR(VLOOKUP(B10215,'2017_GT Roster'!$B$6:$H$21,7, FALSE), "NO MATCH!!!")</f>
        <v>33</v>
      </c>
      <c r="E10215" s="24">
        <f>IFERROR(VLOOKUP(GAME_JUMP_REPORT_CONSOLIDATED!C10215,GAME_INDEX!$A$7:$E$34,5,FALSE), "NO MATCH")</f>
        <v>1027</v>
      </c>
      <c r="F10215" s="24" t="str">
        <f>IFERROR(VLOOKUP(C10215,GAME_INDEX!$A$7:$E$34,4,FALSE), "NO MATCH!!!")</f>
        <v>Miami</v>
      </c>
      <c r="G10215" t="s">
        <v>10191</v>
      </c>
      <c r="H10215" s="1">
        <v>43061</v>
      </c>
      <c r="I10215">
        <v>7323</v>
      </c>
      <c r="J10215" t="s">
        <v>7</v>
      </c>
      <c r="K10215" t="s">
        <v>32</v>
      </c>
      <c r="L10215">
        <v>13.5</v>
      </c>
    </row>
    <row r="10216" spans="1:12" x14ac:dyDescent="0.55000000000000004">
      <c r="A10216" s="24" t="str">
        <f t="shared" si="160"/>
        <v>10271</v>
      </c>
      <c r="B10216" s="24" t="s">
        <v>3254</v>
      </c>
      <c r="C10216" s="25">
        <v>43061</v>
      </c>
      <c r="D10216" s="24">
        <f>IFERROR(VLOOKUP(B10216,'2017_GT Roster'!$B$6:$H$21,7, FALSE), "NO MATCH!!!")</f>
        <v>1</v>
      </c>
      <c r="E10216" s="24">
        <f>IFERROR(VLOOKUP(GAME_JUMP_REPORT_CONSOLIDATED!C10216,GAME_INDEX!$A$7:$E$34,5,FALSE), "NO MATCH")</f>
        <v>1027</v>
      </c>
      <c r="F10216" s="24" t="str">
        <f>IFERROR(VLOOKUP(C10216,GAME_INDEX!$A$7:$E$34,4,FALSE), "NO MATCH!!!")</f>
        <v>Miami</v>
      </c>
      <c r="G10216" t="s">
        <v>10192</v>
      </c>
      <c r="H10216" s="1">
        <v>43061</v>
      </c>
      <c r="I10216">
        <v>7325</v>
      </c>
      <c r="J10216" t="s">
        <v>7</v>
      </c>
      <c r="K10216" t="s">
        <v>3254</v>
      </c>
      <c r="L10216">
        <v>18.2</v>
      </c>
    </row>
    <row r="10217" spans="1:12" x14ac:dyDescent="0.55000000000000004">
      <c r="A10217" s="24" t="str">
        <f t="shared" si="160"/>
        <v>10271</v>
      </c>
      <c r="B10217" s="24" t="s">
        <v>3254</v>
      </c>
      <c r="C10217" s="25">
        <v>43061</v>
      </c>
      <c r="D10217" s="24">
        <f>IFERROR(VLOOKUP(B10217,'2017_GT Roster'!$B$6:$H$21,7, FALSE), "NO MATCH!!!")</f>
        <v>1</v>
      </c>
      <c r="E10217" s="24">
        <f>IFERROR(VLOOKUP(GAME_JUMP_REPORT_CONSOLIDATED!C10217,GAME_INDEX!$A$7:$E$34,5,FALSE), "NO MATCH")</f>
        <v>1027</v>
      </c>
      <c r="F10217" s="24" t="str">
        <f>IFERROR(VLOOKUP(C10217,GAME_INDEX!$A$7:$E$34,4,FALSE), "NO MATCH!!!")</f>
        <v>Miami</v>
      </c>
      <c r="G10217" t="s">
        <v>10193</v>
      </c>
      <c r="H10217" s="1">
        <v>43061</v>
      </c>
      <c r="I10217">
        <v>7329</v>
      </c>
      <c r="J10217" t="s">
        <v>7</v>
      </c>
      <c r="K10217" t="s">
        <v>3254</v>
      </c>
      <c r="L10217">
        <v>16.7</v>
      </c>
    </row>
    <row r="10218" spans="1:12" x14ac:dyDescent="0.55000000000000004">
      <c r="A10218" s="24" t="str">
        <f t="shared" si="160"/>
        <v>102711</v>
      </c>
      <c r="B10218" s="24" t="s">
        <v>14</v>
      </c>
      <c r="C10218" s="25">
        <v>43061</v>
      </c>
      <c r="D10218" s="24">
        <f>IFERROR(VLOOKUP(B10218,'2017_GT Roster'!$B$6:$H$21,7, FALSE), "NO MATCH!!!")</f>
        <v>11</v>
      </c>
      <c r="E10218" s="24">
        <f>IFERROR(VLOOKUP(GAME_JUMP_REPORT_CONSOLIDATED!C10218,GAME_INDEX!$A$7:$E$34,5,FALSE), "NO MATCH")</f>
        <v>1027</v>
      </c>
      <c r="F10218" s="24" t="str">
        <f>IFERROR(VLOOKUP(C10218,GAME_INDEX!$A$7:$E$34,4,FALSE), "NO MATCH!!!")</f>
        <v>Miami</v>
      </c>
      <c r="G10218" t="s">
        <v>10194</v>
      </c>
      <c r="H10218" s="1">
        <v>43061</v>
      </c>
      <c r="I10218">
        <v>7334</v>
      </c>
      <c r="J10218" t="s">
        <v>7</v>
      </c>
      <c r="K10218" t="s">
        <v>14</v>
      </c>
      <c r="L10218">
        <v>26.5</v>
      </c>
    </row>
    <row r="10219" spans="1:12" x14ac:dyDescent="0.55000000000000004">
      <c r="A10219" s="24" t="str">
        <f t="shared" si="160"/>
        <v>102711</v>
      </c>
      <c r="B10219" s="24" t="s">
        <v>14</v>
      </c>
      <c r="C10219" s="25">
        <v>43061</v>
      </c>
      <c r="D10219" s="24">
        <f>IFERROR(VLOOKUP(B10219,'2017_GT Roster'!$B$6:$H$21,7, FALSE), "NO MATCH!!!")</f>
        <v>11</v>
      </c>
      <c r="E10219" s="24">
        <f>IFERROR(VLOOKUP(GAME_JUMP_REPORT_CONSOLIDATED!C10219,GAME_INDEX!$A$7:$E$34,5,FALSE), "NO MATCH")</f>
        <v>1027</v>
      </c>
      <c r="F10219" s="24" t="str">
        <f>IFERROR(VLOOKUP(C10219,GAME_INDEX!$A$7:$E$34,4,FALSE), "NO MATCH!!!")</f>
        <v>Miami</v>
      </c>
      <c r="G10219" t="s">
        <v>10195</v>
      </c>
      <c r="H10219" s="1">
        <v>43061</v>
      </c>
      <c r="I10219">
        <v>7337</v>
      </c>
      <c r="J10219" t="s">
        <v>7</v>
      </c>
      <c r="K10219" t="s">
        <v>14</v>
      </c>
      <c r="L10219">
        <v>18.5</v>
      </c>
    </row>
    <row r="10220" spans="1:12" x14ac:dyDescent="0.55000000000000004">
      <c r="A10220" s="24" t="str">
        <f t="shared" si="160"/>
        <v>10279</v>
      </c>
      <c r="B10220" s="24" t="s">
        <v>27</v>
      </c>
      <c r="C10220" s="25">
        <v>43061</v>
      </c>
      <c r="D10220" s="24">
        <f>IFERROR(VLOOKUP(B10220,'2017_GT Roster'!$B$6:$H$21,7, FALSE), "NO MATCH!!!")</f>
        <v>9</v>
      </c>
      <c r="E10220" s="24">
        <f>IFERROR(VLOOKUP(GAME_JUMP_REPORT_CONSOLIDATED!C10220,GAME_INDEX!$A$7:$E$34,5,FALSE), "NO MATCH")</f>
        <v>1027</v>
      </c>
      <c r="F10220" s="24" t="str">
        <f>IFERROR(VLOOKUP(C10220,GAME_INDEX!$A$7:$E$34,4,FALSE), "NO MATCH!!!")</f>
        <v>Miami</v>
      </c>
      <c r="G10220" t="s">
        <v>10196</v>
      </c>
      <c r="H10220" s="1">
        <v>43061</v>
      </c>
      <c r="I10220">
        <v>7358</v>
      </c>
      <c r="J10220" t="s">
        <v>7</v>
      </c>
      <c r="K10220" t="s">
        <v>27</v>
      </c>
      <c r="L10220">
        <v>14.6</v>
      </c>
    </row>
    <row r="10221" spans="1:12" x14ac:dyDescent="0.55000000000000004">
      <c r="A10221" s="24" t="str">
        <f t="shared" si="160"/>
        <v>10278</v>
      </c>
      <c r="B10221" s="24" t="s">
        <v>34</v>
      </c>
      <c r="C10221" s="25">
        <v>43061</v>
      </c>
      <c r="D10221" s="24">
        <f>IFERROR(VLOOKUP(B10221,'2017_GT Roster'!$B$6:$H$21,7, FALSE), "NO MATCH!!!")</f>
        <v>8</v>
      </c>
      <c r="E10221" s="24">
        <f>IFERROR(VLOOKUP(GAME_JUMP_REPORT_CONSOLIDATED!C10221,GAME_INDEX!$A$7:$E$34,5,FALSE), "NO MATCH")</f>
        <v>1027</v>
      </c>
      <c r="F10221" s="24" t="str">
        <f>IFERROR(VLOOKUP(C10221,GAME_INDEX!$A$7:$E$34,4,FALSE), "NO MATCH!!!")</f>
        <v>Miami</v>
      </c>
      <c r="G10221" t="s">
        <v>10197</v>
      </c>
      <c r="H10221" s="1">
        <v>43061</v>
      </c>
      <c r="I10221">
        <v>7368</v>
      </c>
      <c r="J10221" t="s">
        <v>7</v>
      </c>
      <c r="K10221" t="s">
        <v>34</v>
      </c>
      <c r="L10221">
        <v>10.7</v>
      </c>
    </row>
    <row r="10222" spans="1:12" x14ac:dyDescent="0.55000000000000004">
      <c r="A10222" s="24" t="str">
        <f t="shared" si="160"/>
        <v>10278</v>
      </c>
      <c r="B10222" s="24" t="s">
        <v>34</v>
      </c>
      <c r="C10222" s="25">
        <v>43061</v>
      </c>
      <c r="D10222" s="24">
        <f>IFERROR(VLOOKUP(B10222,'2017_GT Roster'!$B$6:$H$21,7, FALSE), "NO MATCH!!!")</f>
        <v>8</v>
      </c>
      <c r="E10222" s="24">
        <f>IFERROR(VLOOKUP(GAME_JUMP_REPORT_CONSOLIDATED!C10222,GAME_INDEX!$A$7:$E$34,5,FALSE), "NO MATCH")</f>
        <v>1027</v>
      </c>
      <c r="F10222" s="24" t="str">
        <f>IFERROR(VLOOKUP(C10222,GAME_INDEX!$A$7:$E$34,4,FALSE), "NO MATCH!!!")</f>
        <v>Miami</v>
      </c>
      <c r="G10222" t="s">
        <v>10198</v>
      </c>
      <c r="H10222" s="1">
        <v>43061</v>
      </c>
      <c r="I10222">
        <v>7369</v>
      </c>
      <c r="J10222" t="s">
        <v>7</v>
      </c>
      <c r="K10222" t="s">
        <v>34</v>
      </c>
      <c r="L10222">
        <v>14.2</v>
      </c>
    </row>
    <row r="10223" spans="1:12" x14ac:dyDescent="0.55000000000000004">
      <c r="A10223" s="24" t="str">
        <f t="shared" si="160"/>
        <v>10278</v>
      </c>
      <c r="B10223" s="24" t="s">
        <v>34</v>
      </c>
      <c r="C10223" s="25">
        <v>43061</v>
      </c>
      <c r="D10223" s="24">
        <f>IFERROR(VLOOKUP(B10223,'2017_GT Roster'!$B$6:$H$21,7, FALSE), "NO MATCH!!!")</f>
        <v>8</v>
      </c>
      <c r="E10223" s="24">
        <f>IFERROR(VLOOKUP(GAME_JUMP_REPORT_CONSOLIDATED!C10223,GAME_INDEX!$A$7:$E$34,5,FALSE), "NO MATCH")</f>
        <v>1027</v>
      </c>
      <c r="F10223" s="24" t="str">
        <f>IFERROR(VLOOKUP(C10223,GAME_INDEX!$A$7:$E$34,4,FALSE), "NO MATCH!!!")</f>
        <v>Miami</v>
      </c>
      <c r="G10223" t="s">
        <v>10199</v>
      </c>
      <c r="H10223" s="1">
        <v>43061</v>
      </c>
      <c r="I10223">
        <v>7370</v>
      </c>
      <c r="J10223" t="s">
        <v>7</v>
      </c>
      <c r="K10223" t="s">
        <v>34</v>
      </c>
      <c r="L10223">
        <v>12.5</v>
      </c>
    </row>
    <row r="10224" spans="1:12" x14ac:dyDescent="0.55000000000000004">
      <c r="A10224" s="24" t="str">
        <f t="shared" si="160"/>
        <v>10271</v>
      </c>
      <c r="B10224" s="24" t="s">
        <v>3254</v>
      </c>
      <c r="C10224" s="25">
        <v>43061</v>
      </c>
      <c r="D10224" s="24">
        <f>IFERROR(VLOOKUP(B10224,'2017_GT Roster'!$B$6:$H$21,7, FALSE), "NO MATCH!!!")</f>
        <v>1</v>
      </c>
      <c r="E10224" s="24">
        <f>IFERROR(VLOOKUP(GAME_JUMP_REPORT_CONSOLIDATED!C10224,GAME_INDEX!$A$7:$E$34,5,FALSE), "NO MATCH")</f>
        <v>1027</v>
      </c>
      <c r="F10224" s="24" t="str">
        <f>IFERROR(VLOOKUP(C10224,GAME_INDEX!$A$7:$E$34,4,FALSE), "NO MATCH!!!")</f>
        <v>Miami</v>
      </c>
      <c r="G10224" t="s">
        <v>10200</v>
      </c>
      <c r="H10224" s="1">
        <v>43061</v>
      </c>
      <c r="I10224">
        <v>7386</v>
      </c>
      <c r="J10224" t="s">
        <v>7</v>
      </c>
      <c r="K10224" t="s">
        <v>3254</v>
      </c>
      <c r="L10224">
        <v>20.6</v>
      </c>
    </row>
    <row r="10225" spans="1:12" x14ac:dyDescent="0.55000000000000004">
      <c r="A10225" s="24" t="str">
        <f t="shared" si="160"/>
        <v>10279</v>
      </c>
      <c r="B10225" s="24" t="s">
        <v>27</v>
      </c>
      <c r="C10225" s="25">
        <v>43061</v>
      </c>
      <c r="D10225" s="24">
        <f>IFERROR(VLOOKUP(B10225,'2017_GT Roster'!$B$6:$H$21,7, FALSE), "NO MATCH!!!")</f>
        <v>9</v>
      </c>
      <c r="E10225" s="24">
        <f>IFERROR(VLOOKUP(GAME_JUMP_REPORT_CONSOLIDATED!C10225,GAME_INDEX!$A$7:$E$34,5,FALSE), "NO MATCH")</f>
        <v>1027</v>
      </c>
      <c r="F10225" s="24" t="str">
        <f>IFERROR(VLOOKUP(C10225,GAME_INDEX!$A$7:$E$34,4,FALSE), "NO MATCH!!!")</f>
        <v>Miami</v>
      </c>
      <c r="G10225" t="s">
        <v>10201</v>
      </c>
      <c r="H10225" s="1">
        <v>43061</v>
      </c>
      <c r="I10225">
        <v>7399</v>
      </c>
      <c r="J10225" t="s">
        <v>7</v>
      </c>
      <c r="K10225" t="s">
        <v>27</v>
      </c>
      <c r="L10225">
        <v>10.3</v>
      </c>
    </row>
    <row r="10226" spans="1:12" x14ac:dyDescent="0.55000000000000004">
      <c r="A10226" s="24" t="str">
        <f t="shared" si="160"/>
        <v>10271</v>
      </c>
      <c r="B10226" s="24" t="s">
        <v>3254</v>
      </c>
      <c r="C10226" s="25">
        <v>43061</v>
      </c>
      <c r="D10226" s="24">
        <f>IFERROR(VLOOKUP(B10226,'2017_GT Roster'!$B$6:$H$21,7, FALSE), "NO MATCH!!!")</f>
        <v>1</v>
      </c>
      <c r="E10226" s="24">
        <f>IFERROR(VLOOKUP(GAME_JUMP_REPORT_CONSOLIDATED!C10226,GAME_INDEX!$A$7:$E$34,5,FALSE), "NO MATCH")</f>
        <v>1027</v>
      </c>
      <c r="F10226" s="24" t="str">
        <f>IFERROR(VLOOKUP(C10226,GAME_INDEX!$A$7:$E$34,4,FALSE), "NO MATCH!!!")</f>
        <v>Miami</v>
      </c>
      <c r="G10226" t="s">
        <v>10202</v>
      </c>
      <c r="H10226" s="1">
        <v>43061</v>
      </c>
      <c r="I10226">
        <v>7406</v>
      </c>
      <c r="J10226" t="s">
        <v>7</v>
      </c>
      <c r="K10226" t="s">
        <v>3254</v>
      </c>
      <c r="L10226">
        <v>17.899999999999999</v>
      </c>
    </row>
    <row r="10227" spans="1:12" x14ac:dyDescent="0.55000000000000004">
      <c r="A10227" s="24" t="str">
        <f t="shared" si="160"/>
        <v>102711</v>
      </c>
      <c r="B10227" s="24" t="s">
        <v>14</v>
      </c>
      <c r="C10227" s="25">
        <v>43061</v>
      </c>
      <c r="D10227" s="24">
        <f>IFERROR(VLOOKUP(B10227,'2017_GT Roster'!$B$6:$H$21,7, FALSE), "NO MATCH!!!")</f>
        <v>11</v>
      </c>
      <c r="E10227" s="24">
        <f>IFERROR(VLOOKUP(GAME_JUMP_REPORT_CONSOLIDATED!C10227,GAME_INDEX!$A$7:$E$34,5,FALSE), "NO MATCH")</f>
        <v>1027</v>
      </c>
      <c r="F10227" s="24" t="str">
        <f>IFERROR(VLOOKUP(C10227,GAME_INDEX!$A$7:$E$34,4,FALSE), "NO MATCH!!!")</f>
        <v>Miami</v>
      </c>
      <c r="G10227" t="s">
        <v>10203</v>
      </c>
      <c r="H10227" s="1">
        <v>43061</v>
      </c>
      <c r="I10227">
        <v>7406</v>
      </c>
      <c r="J10227" t="s">
        <v>7</v>
      </c>
      <c r="K10227" t="s">
        <v>14</v>
      </c>
      <c r="L10227">
        <v>22.5</v>
      </c>
    </row>
    <row r="10228" spans="1:12" x14ac:dyDescent="0.55000000000000004">
      <c r="A10228" s="24" t="str">
        <f t="shared" si="160"/>
        <v>10271</v>
      </c>
      <c r="B10228" s="24" t="s">
        <v>3254</v>
      </c>
      <c r="C10228" s="25">
        <v>43061</v>
      </c>
      <c r="D10228" s="24">
        <f>IFERROR(VLOOKUP(B10228,'2017_GT Roster'!$B$6:$H$21,7, FALSE), "NO MATCH!!!")</f>
        <v>1</v>
      </c>
      <c r="E10228" s="24">
        <f>IFERROR(VLOOKUP(GAME_JUMP_REPORT_CONSOLIDATED!C10228,GAME_INDEX!$A$7:$E$34,5,FALSE), "NO MATCH")</f>
        <v>1027</v>
      </c>
      <c r="F10228" s="24" t="str">
        <f>IFERROR(VLOOKUP(C10228,GAME_INDEX!$A$7:$E$34,4,FALSE), "NO MATCH!!!")</f>
        <v>Miami</v>
      </c>
      <c r="G10228" t="s">
        <v>10204</v>
      </c>
      <c r="H10228" s="1">
        <v>43061</v>
      </c>
      <c r="I10228">
        <v>7428</v>
      </c>
      <c r="J10228" t="s">
        <v>7</v>
      </c>
      <c r="K10228" t="s">
        <v>3254</v>
      </c>
      <c r="L10228">
        <v>24.3</v>
      </c>
    </row>
    <row r="10229" spans="1:12" x14ac:dyDescent="0.55000000000000004">
      <c r="A10229" s="24" t="str">
        <f t="shared" si="160"/>
        <v>10271</v>
      </c>
      <c r="B10229" s="24" t="s">
        <v>3254</v>
      </c>
      <c r="C10229" s="25">
        <v>43061</v>
      </c>
      <c r="D10229" s="24">
        <f>IFERROR(VLOOKUP(B10229,'2017_GT Roster'!$B$6:$H$21,7, FALSE), "NO MATCH!!!")</f>
        <v>1</v>
      </c>
      <c r="E10229" s="24">
        <f>IFERROR(VLOOKUP(GAME_JUMP_REPORT_CONSOLIDATED!C10229,GAME_INDEX!$A$7:$E$34,5,FALSE), "NO MATCH")</f>
        <v>1027</v>
      </c>
      <c r="F10229" s="24" t="str">
        <f>IFERROR(VLOOKUP(C10229,GAME_INDEX!$A$7:$E$34,4,FALSE), "NO MATCH!!!")</f>
        <v>Miami</v>
      </c>
      <c r="G10229" t="s">
        <v>10205</v>
      </c>
      <c r="H10229" s="1">
        <v>43061</v>
      </c>
      <c r="I10229">
        <v>7446</v>
      </c>
      <c r="J10229" t="s">
        <v>7</v>
      </c>
      <c r="K10229" t="s">
        <v>3254</v>
      </c>
      <c r="L10229">
        <v>21.5</v>
      </c>
    </row>
    <row r="10230" spans="1:12" x14ac:dyDescent="0.55000000000000004">
      <c r="A10230" s="24" t="str">
        <f t="shared" si="160"/>
        <v>10271</v>
      </c>
      <c r="B10230" s="24" t="s">
        <v>3254</v>
      </c>
      <c r="C10230" s="25">
        <v>43061</v>
      </c>
      <c r="D10230" s="24">
        <f>IFERROR(VLOOKUP(B10230,'2017_GT Roster'!$B$6:$H$21,7, FALSE), "NO MATCH!!!")</f>
        <v>1</v>
      </c>
      <c r="E10230" s="24">
        <f>IFERROR(VLOOKUP(GAME_JUMP_REPORT_CONSOLIDATED!C10230,GAME_INDEX!$A$7:$E$34,5,FALSE), "NO MATCH")</f>
        <v>1027</v>
      </c>
      <c r="F10230" s="24" t="str">
        <f>IFERROR(VLOOKUP(C10230,GAME_INDEX!$A$7:$E$34,4,FALSE), "NO MATCH!!!")</f>
        <v>Miami</v>
      </c>
      <c r="G10230" t="s">
        <v>10206</v>
      </c>
      <c r="H10230" s="1">
        <v>43061</v>
      </c>
      <c r="I10230">
        <v>7450</v>
      </c>
      <c r="J10230" t="s">
        <v>7</v>
      </c>
      <c r="K10230" t="s">
        <v>3254</v>
      </c>
      <c r="L10230">
        <v>16.899999999999999</v>
      </c>
    </row>
    <row r="10231" spans="1:12" x14ac:dyDescent="0.55000000000000004">
      <c r="A10231" s="24" t="str">
        <f t="shared" si="160"/>
        <v>102711</v>
      </c>
      <c r="B10231" s="24" t="s">
        <v>14</v>
      </c>
      <c r="C10231" s="25">
        <v>43061</v>
      </c>
      <c r="D10231" s="24">
        <f>IFERROR(VLOOKUP(B10231,'2017_GT Roster'!$B$6:$H$21,7, FALSE), "NO MATCH!!!")</f>
        <v>11</v>
      </c>
      <c r="E10231" s="24">
        <f>IFERROR(VLOOKUP(GAME_JUMP_REPORT_CONSOLIDATED!C10231,GAME_INDEX!$A$7:$E$34,5,FALSE), "NO MATCH")</f>
        <v>1027</v>
      </c>
      <c r="F10231" s="24" t="str">
        <f>IFERROR(VLOOKUP(C10231,GAME_INDEX!$A$7:$E$34,4,FALSE), "NO MATCH!!!")</f>
        <v>Miami</v>
      </c>
      <c r="G10231" t="s">
        <v>10207</v>
      </c>
      <c r="H10231" s="1">
        <v>43061</v>
      </c>
      <c r="I10231">
        <v>7450</v>
      </c>
      <c r="J10231" t="s">
        <v>7</v>
      </c>
      <c r="K10231" t="s">
        <v>14</v>
      </c>
      <c r="L10231">
        <v>22.2</v>
      </c>
    </row>
    <row r="10232" spans="1:12" x14ac:dyDescent="0.55000000000000004">
      <c r="A10232" s="24" t="str">
        <f t="shared" si="160"/>
        <v>10271</v>
      </c>
      <c r="B10232" s="24" t="s">
        <v>3254</v>
      </c>
      <c r="C10232" s="25">
        <v>43061</v>
      </c>
      <c r="D10232" s="24">
        <f>IFERROR(VLOOKUP(B10232,'2017_GT Roster'!$B$6:$H$21,7, FALSE), "NO MATCH!!!")</f>
        <v>1</v>
      </c>
      <c r="E10232" s="24">
        <f>IFERROR(VLOOKUP(GAME_JUMP_REPORT_CONSOLIDATED!C10232,GAME_INDEX!$A$7:$E$34,5,FALSE), "NO MATCH")</f>
        <v>1027</v>
      </c>
      <c r="F10232" s="24" t="str">
        <f>IFERROR(VLOOKUP(C10232,GAME_INDEX!$A$7:$E$34,4,FALSE), "NO MATCH!!!")</f>
        <v>Miami</v>
      </c>
      <c r="G10232" t="s">
        <v>10208</v>
      </c>
      <c r="H10232" s="1">
        <v>43061</v>
      </c>
      <c r="I10232">
        <v>7453</v>
      </c>
      <c r="J10232" t="s">
        <v>7</v>
      </c>
      <c r="K10232" t="s">
        <v>3254</v>
      </c>
      <c r="L10232">
        <v>16.399999999999999</v>
      </c>
    </row>
    <row r="10233" spans="1:12" x14ac:dyDescent="0.55000000000000004">
      <c r="A10233" s="24" t="str">
        <f t="shared" si="160"/>
        <v>102711</v>
      </c>
      <c r="B10233" s="24" t="s">
        <v>14</v>
      </c>
      <c r="C10233" s="25">
        <v>43061</v>
      </c>
      <c r="D10233" s="24">
        <f>IFERROR(VLOOKUP(B10233,'2017_GT Roster'!$B$6:$H$21,7, FALSE), "NO MATCH!!!")</f>
        <v>11</v>
      </c>
      <c r="E10233" s="24">
        <f>IFERROR(VLOOKUP(GAME_JUMP_REPORT_CONSOLIDATED!C10233,GAME_INDEX!$A$7:$E$34,5,FALSE), "NO MATCH")</f>
        <v>1027</v>
      </c>
      <c r="F10233" s="24" t="str">
        <f>IFERROR(VLOOKUP(C10233,GAME_INDEX!$A$7:$E$34,4,FALSE), "NO MATCH!!!")</f>
        <v>Miami</v>
      </c>
      <c r="G10233" t="s">
        <v>10209</v>
      </c>
      <c r="H10233" s="1">
        <v>43061</v>
      </c>
      <c r="I10233">
        <v>7453</v>
      </c>
      <c r="J10233" t="s">
        <v>7</v>
      </c>
      <c r="K10233" t="s">
        <v>14</v>
      </c>
      <c r="L10233">
        <v>18.399999999999999</v>
      </c>
    </row>
    <row r="10234" spans="1:12" x14ac:dyDescent="0.55000000000000004">
      <c r="A10234" s="24" t="str">
        <f t="shared" si="160"/>
        <v>10271</v>
      </c>
      <c r="B10234" s="24" t="s">
        <v>3254</v>
      </c>
      <c r="C10234" s="25">
        <v>43061</v>
      </c>
      <c r="D10234" s="24">
        <f>IFERROR(VLOOKUP(B10234,'2017_GT Roster'!$B$6:$H$21,7, FALSE), "NO MATCH!!!")</f>
        <v>1</v>
      </c>
      <c r="E10234" s="24">
        <f>IFERROR(VLOOKUP(GAME_JUMP_REPORT_CONSOLIDATED!C10234,GAME_INDEX!$A$7:$E$34,5,FALSE), "NO MATCH")</f>
        <v>1027</v>
      </c>
      <c r="F10234" s="24" t="str">
        <f>IFERROR(VLOOKUP(C10234,GAME_INDEX!$A$7:$E$34,4,FALSE), "NO MATCH!!!")</f>
        <v>Miami</v>
      </c>
      <c r="G10234" t="s">
        <v>10210</v>
      </c>
      <c r="H10234" s="1">
        <v>43061</v>
      </c>
      <c r="I10234">
        <v>7457</v>
      </c>
      <c r="J10234" t="s">
        <v>7</v>
      </c>
      <c r="K10234" t="s">
        <v>3254</v>
      </c>
      <c r="L10234">
        <v>12.3</v>
      </c>
    </row>
    <row r="10235" spans="1:12" x14ac:dyDescent="0.55000000000000004">
      <c r="A10235" s="24" t="str">
        <f t="shared" si="160"/>
        <v>102711</v>
      </c>
      <c r="B10235" s="24" t="s">
        <v>14</v>
      </c>
      <c r="C10235" s="25">
        <v>43061</v>
      </c>
      <c r="D10235" s="24">
        <f>IFERROR(VLOOKUP(B10235,'2017_GT Roster'!$B$6:$H$21,7, FALSE), "NO MATCH!!!")</f>
        <v>11</v>
      </c>
      <c r="E10235" s="24">
        <f>IFERROR(VLOOKUP(GAME_JUMP_REPORT_CONSOLIDATED!C10235,GAME_INDEX!$A$7:$E$34,5,FALSE), "NO MATCH")</f>
        <v>1027</v>
      </c>
      <c r="F10235" s="24" t="str">
        <f>IFERROR(VLOOKUP(C10235,GAME_INDEX!$A$7:$E$34,4,FALSE), "NO MATCH!!!")</f>
        <v>Miami</v>
      </c>
      <c r="G10235" t="s">
        <v>10211</v>
      </c>
      <c r="H10235" s="1">
        <v>43061</v>
      </c>
      <c r="I10235">
        <v>7457</v>
      </c>
      <c r="J10235" t="s">
        <v>7</v>
      </c>
      <c r="K10235" t="s">
        <v>14</v>
      </c>
      <c r="L10235">
        <v>20.6</v>
      </c>
    </row>
    <row r="10236" spans="1:12" x14ac:dyDescent="0.55000000000000004">
      <c r="A10236" s="24" t="str">
        <f t="shared" si="160"/>
        <v>102712</v>
      </c>
      <c r="B10236" s="24" t="s">
        <v>10639</v>
      </c>
      <c r="C10236" s="25">
        <v>43061</v>
      </c>
      <c r="D10236" s="24">
        <f>IFERROR(VLOOKUP(B10236,'2017_GT Roster'!$B$6:$H$21,7, FALSE), "NO MATCH!!!")</f>
        <v>12</v>
      </c>
      <c r="E10236" s="24">
        <f>IFERROR(VLOOKUP(GAME_JUMP_REPORT_CONSOLIDATED!C10236,GAME_INDEX!$A$7:$E$34,5,FALSE), "NO MATCH")</f>
        <v>1027</v>
      </c>
      <c r="F10236" s="24" t="str">
        <f>IFERROR(VLOOKUP(C10236,GAME_INDEX!$A$7:$E$34,4,FALSE), "NO MATCH!!!")</f>
        <v>Miami</v>
      </c>
      <c r="G10236" t="s">
        <v>10212</v>
      </c>
      <c r="H10236" s="1">
        <v>43061</v>
      </c>
      <c r="I10236">
        <v>7508</v>
      </c>
      <c r="J10236" t="s">
        <v>7</v>
      </c>
      <c r="K10236" t="s">
        <v>12</v>
      </c>
      <c r="L10236">
        <v>6.2</v>
      </c>
    </row>
    <row r="10237" spans="1:12" x14ac:dyDescent="0.55000000000000004">
      <c r="A10237" s="24" t="str">
        <f t="shared" si="160"/>
        <v>10279</v>
      </c>
      <c r="B10237" s="24" t="s">
        <v>27</v>
      </c>
      <c r="C10237" s="25">
        <v>43061</v>
      </c>
      <c r="D10237" s="24">
        <f>IFERROR(VLOOKUP(B10237,'2017_GT Roster'!$B$6:$H$21,7, FALSE), "NO MATCH!!!")</f>
        <v>9</v>
      </c>
      <c r="E10237" s="24">
        <f>IFERROR(VLOOKUP(GAME_JUMP_REPORT_CONSOLIDATED!C10237,GAME_INDEX!$A$7:$E$34,5,FALSE), "NO MATCH")</f>
        <v>1027</v>
      </c>
      <c r="F10237" s="24" t="str">
        <f>IFERROR(VLOOKUP(C10237,GAME_INDEX!$A$7:$E$34,4,FALSE), "NO MATCH!!!")</f>
        <v>Miami</v>
      </c>
      <c r="G10237" t="s">
        <v>10213</v>
      </c>
      <c r="H10237" s="1">
        <v>43061</v>
      </c>
      <c r="I10237">
        <v>7534</v>
      </c>
      <c r="J10237" t="s">
        <v>7</v>
      </c>
      <c r="K10237" t="s">
        <v>27</v>
      </c>
      <c r="L10237">
        <v>10.8</v>
      </c>
    </row>
    <row r="10238" spans="1:12" x14ac:dyDescent="0.55000000000000004">
      <c r="A10238" s="24" t="str">
        <f t="shared" si="160"/>
        <v>10279</v>
      </c>
      <c r="B10238" s="24" t="s">
        <v>27</v>
      </c>
      <c r="C10238" s="25">
        <v>43061</v>
      </c>
      <c r="D10238" s="24">
        <f>IFERROR(VLOOKUP(B10238,'2017_GT Roster'!$B$6:$H$21,7, FALSE), "NO MATCH!!!")</f>
        <v>9</v>
      </c>
      <c r="E10238" s="24">
        <f>IFERROR(VLOOKUP(GAME_JUMP_REPORT_CONSOLIDATED!C10238,GAME_INDEX!$A$7:$E$34,5,FALSE), "NO MATCH")</f>
        <v>1027</v>
      </c>
      <c r="F10238" s="24" t="str">
        <f>IFERROR(VLOOKUP(C10238,GAME_INDEX!$A$7:$E$34,4,FALSE), "NO MATCH!!!")</f>
        <v>Miami</v>
      </c>
      <c r="G10238" t="s">
        <v>10214</v>
      </c>
      <c r="H10238" s="1">
        <v>43061</v>
      </c>
      <c r="I10238">
        <v>7574</v>
      </c>
      <c r="J10238" t="s">
        <v>7</v>
      </c>
      <c r="K10238" t="s">
        <v>27</v>
      </c>
      <c r="L10238">
        <v>15.7</v>
      </c>
    </row>
    <row r="10239" spans="1:12" x14ac:dyDescent="0.55000000000000004">
      <c r="A10239" s="24" t="str">
        <f t="shared" si="160"/>
        <v>10271</v>
      </c>
      <c r="B10239" s="24" t="s">
        <v>3254</v>
      </c>
      <c r="C10239" s="25">
        <v>43061</v>
      </c>
      <c r="D10239" s="24">
        <f>IFERROR(VLOOKUP(B10239,'2017_GT Roster'!$B$6:$H$21,7, FALSE), "NO MATCH!!!")</f>
        <v>1</v>
      </c>
      <c r="E10239" s="24">
        <f>IFERROR(VLOOKUP(GAME_JUMP_REPORT_CONSOLIDATED!C10239,GAME_INDEX!$A$7:$E$34,5,FALSE), "NO MATCH")</f>
        <v>1027</v>
      </c>
      <c r="F10239" s="24" t="str">
        <f>IFERROR(VLOOKUP(C10239,GAME_INDEX!$A$7:$E$34,4,FALSE), "NO MATCH!!!")</f>
        <v>Miami</v>
      </c>
      <c r="G10239" t="s">
        <v>10215</v>
      </c>
      <c r="H10239" s="1">
        <v>43061</v>
      </c>
      <c r="I10239">
        <v>7579</v>
      </c>
      <c r="J10239" t="s">
        <v>7</v>
      </c>
      <c r="K10239" t="s">
        <v>3254</v>
      </c>
      <c r="L10239">
        <v>10.7</v>
      </c>
    </row>
    <row r="10240" spans="1:12" x14ac:dyDescent="0.55000000000000004">
      <c r="A10240" s="24" t="str">
        <f t="shared" si="160"/>
        <v>102711</v>
      </c>
      <c r="B10240" s="24" t="s">
        <v>14</v>
      </c>
      <c r="C10240" s="25">
        <v>43061</v>
      </c>
      <c r="D10240" s="24">
        <f>IFERROR(VLOOKUP(B10240,'2017_GT Roster'!$B$6:$H$21,7, FALSE), "NO MATCH!!!")</f>
        <v>11</v>
      </c>
      <c r="E10240" s="24">
        <f>IFERROR(VLOOKUP(GAME_JUMP_REPORT_CONSOLIDATED!C10240,GAME_INDEX!$A$7:$E$34,5,FALSE), "NO MATCH")</f>
        <v>1027</v>
      </c>
      <c r="F10240" s="24" t="str">
        <f>IFERROR(VLOOKUP(C10240,GAME_INDEX!$A$7:$E$34,4,FALSE), "NO MATCH!!!")</f>
        <v>Miami</v>
      </c>
      <c r="G10240" t="s">
        <v>10216</v>
      </c>
      <c r="H10240" s="1">
        <v>43061</v>
      </c>
      <c r="I10240">
        <v>7584</v>
      </c>
      <c r="J10240" t="s">
        <v>7</v>
      </c>
      <c r="K10240" t="s">
        <v>14</v>
      </c>
      <c r="L10240">
        <v>18.2</v>
      </c>
    </row>
    <row r="10241" spans="1:12" x14ac:dyDescent="0.55000000000000004">
      <c r="A10241" s="24" t="str">
        <f t="shared" si="160"/>
        <v>10274</v>
      </c>
      <c r="B10241" s="24" t="s">
        <v>3262</v>
      </c>
      <c r="C10241" s="25">
        <v>43061</v>
      </c>
      <c r="D10241" s="24">
        <f>IFERROR(VLOOKUP(B10241,'2017_GT Roster'!$B$6:$H$21,7, FALSE), "NO MATCH!!!")</f>
        <v>4</v>
      </c>
      <c r="E10241" s="24">
        <f>IFERROR(VLOOKUP(GAME_JUMP_REPORT_CONSOLIDATED!C10241,GAME_INDEX!$A$7:$E$34,5,FALSE), "NO MATCH")</f>
        <v>1027</v>
      </c>
      <c r="F10241" s="24" t="str">
        <f>IFERROR(VLOOKUP(C10241,GAME_INDEX!$A$7:$E$34,4,FALSE), "NO MATCH!!!")</f>
        <v>Miami</v>
      </c>
      <c r="G10241" t="s">
        <v>10217</v>
      </c>
      <c r="H10241" s="1">
        <v>43061</v>
      </c>
      <c r="I10241">
        <v>7586</v>
      </c>
      <c r="J10241" t="s">
        <v>7</v>
      </c>
      <c r="K10241" t="s">
        <v>3262</v>
      </c>
      <c r="L10241">
        <v>21.7</v>
      </c>
    </row>
    <row r="10242" spans="1:12" x14ac:dyDescent="0.55000000000000004">
      <c r="A10242" s="24" t="str">
        <f t="shared" si="160"/>
        <v>10271</v>
      </c>
      <c r="B10242" s="24" t="s">
        <v>3254</v>
      </c>
      <c r="C10242" s="25">
        <v>43061</v>
      </c>
      <c r="D10242" s="24">
        <f>IFERROR(VLOOKUP(B10242,'2017_GT Roster'!$B$6:$H$21,7, FALSE), "NO MATCH!!!")</f>
        <v>1</v>
      </c>
      <c r="E10242" s="24">
        <f>IFERROR(VLOOKUP(GAME_JUMP_REPORT_CONSOLIDATED!C10242,GAME_INDEX!$A$7:$E$34,5,FALSE), "NO MATCH")</f>
        <v>1027</v>
      </c>
      <c r="F10242" s="24" t="str">
        <f>IFERROR(VLOOKUP(C10242,GAME_INDEX!$A$7:$E$34,4,FALSE), "NO MATCH!!!")</f>
        <v>Miami</v>
      </c>
      <c r="G10242" t="s">
        <v>10218</v>
      </c>
      <c r="H10242" s="1">
        <v>43061</v>
      </c>
      <c r="I10242">
        <v>7599</v>
      </c>
      <c r="J10242" t="s">
        <v>7</v>
      </c>
      <c r="K10242" t="s">
        <v>3254</v>
      </c>
      <c r="L10242">
        <v>9.9</v>
      </c>
    </row>
    <row r="10243" spans="1:12" x14ac:dyDescent="0.55000000000000004">
      <c r="A10243" s="24" t="str">
        <f t="shared" si="160"/>
        <v>10279</v>
      </c>
      <c r="B10243" s="24" t="s">
        <v>27</v>
      </c>
      <c r="C10243" s="25">
        <v>43061</v>
      </c>
      <c r="D10243" s="24">
        <f>IFERROR(VLOOKUP(B10243,'2017_GT Roster'!$B$6:$H$21,7, FALSE), "NO MATCH!!!")</f>
        <v>9</v>
      </c>
      <c r="E10243" s="24">
        <f>IFERROR(VLOOKUP(GAME_JUMP_REPORT_CONSOLIDATED!C10243,GAME_INDEX!$A$7:$E$34,5,FALSE), "NO MATCH")</f>
        <v>1027</v>
      </c>
      <c r="F10243" s="24" t="str">
        <f>IFERROR(VLOOKUP(C10243,GAME_INDEX!$A$7:$E$34,4,FALSE), "NO MATCH!!!")</f>
        <v>Miami</v>
      </c>
      <c r="G10243" t="s">
        <v>10219</v>
      </c>
      <c r="H10243" s="1">
        <v>43061</v>
      </c>
      <c r="I10243">
        <v>7600</v>
      </c>
      <c r="J10243" t="s">
        <v>7</v>
      </c>
      <c r="K10243" t="s">
        <v>27</v>
      </c>
      <c r="L10243">
        <v>11.3</v>
      </c>
    </row>
    <row r="10244" spans="1:12" x14ac:dyDescent="0.55000000000000004">
      <c r="A10244" s="24" t="str">
        <f t="shared" si="160"/>
        <v>10279</v>
      </c>
      <c r="B10244" s="24" t="s">
        <v>27</v>
      </c>
      <c r="C10244" s="25">
        <v>43061</v>
      </c>
      <c r="D10244" s="24">
        <f>IFERROR(VLOOKUP(B10244,'2017_GT Roster'!$B$6:$H$21,7, FALSE), "NO MATCH!!!")</f>
        <v>9</v>
      </c>
      <c r="E10244" s="24">
        <f>IFERROR(VLOOKUP(GAME_JUMP_REPORT_CONSOLIDATED!C10244,GAME_INDEX!$A$7:$E$34,5,FALSE), "NO MATCH")</f>
        <v>1027</v>
      </c>
      <c r="F10244" s="24" t="str">
        <f>IFERROR(VLOOKUP(C10244,GAME_INDEX!$A$7:$E$34,4,FALSE), "NO MATCH!!!")</f>
        <v>Miami</v>
      </c>
      <c r="G10244" t="s">
        <v>10220</v>
      </c>
      <c r="H10244" s="1">
        <v>43061</v>
      </c>
      <c r="I10244">
        <v>7604</v>
      </c>
      <c r="J10244" t="s">
        <v>7</v>
      </c>
      <c r="K10244" t="s">
        <v>27</v>
      </c>
      <c r="L10244">
        <v>14.2</v>
      </c>
    </row>
    <row r="10245" spans="1:12" x14ac:dyDescent="0.55000000000000004">
      <c r="A10245" s="24" t="str">
        <f t="shared" si="160"/>
        <v>10274</v>
      </c>
      <c r="B10245" s="24" t="s">
        <v>3262</v>
      </c>
      <c r="C10245" s="25">
        <v>43061</v>
      </c>
      <c r="D10245" s="24">
        <f>IFERROR(VLOOKUP(B10245,'2017_GT Roster'!$B$6:$H$21,7, FALSE), "NO MATCH!!!")</f>
        <v>4</v>
      </c>
      <c r="E10245" s="24">
        <f>IFERROR(VLOOKUP(GAME_JUMP_REPORT_CONSOLIDATED!C10245,GAME_INDEX!$A$7:$E$34,5,FALSE), "NO MATCH")</f>
        <v>1027</v>
      </c>
      <c r="F10245" s="24" t="str">
        <f>IFERROR(VLOOKUP(C10245,GAME_INDEX!$A$7:$E$34,4,FALSE), "NO MATCH!!!")</f>
        <v>Miami</v>
      </c>
      <c r="G10245" t="s">
        <v>10221</v>
      </c>
      <c r="H10245" s="1">
        <v>43061</v>
      </c>
      <c r="I10245">
        <v>7612</v>
      </c>
      <c r="J10245" t="s">
        <v>7</v>
      </c>
      <c r="K10245" t="s">
        <v>3262</v>
      </c>
      <c r="L10245">
        <v>20.5</v>
      </c>
    </row>
    <row r="10246" spans="1:12" x14ac:dyDescent="0.55000000000000004">
      <c r="A10246" s="24" t="str">
        <f t="shared" si="160"/>
        <v>10274</v>
      </c>
      <c r="B10246" s="24" t="s">
        <v>3262</v>
      </c>
      <c r="C10246" s="25">
        <v>43061</v>
      </c>
      <c r="D10246" s="24">
        <f>IFERROR(VLOOKUP(B10246,'2017_GT Roster'!$B$6:$H$21,7, FALSE), "NO MATCH!!!")</f>
        <v>4</v>
      </c>
      <c r="E10246" s="24">
        <f>IFERROR(VLOOKUP(GAME_JUMP_REPORT_CONSOLIDATED!C10246,GAME_INDEX!$A$7:$E$34,5,FALSE), "NO MATCH")</f>
        <v>1027</v>
      </c>
      <c r="F10246" s="24" t="str">
        <f>IFERROR(VLOOKUP(C10246,GAME_INDEX!$A$7:$E$34,4,FALSE), "NO MATCH!!!")</f>
        <v>Miami</v>
      </c>
      <c r="G10246" t="s">
        <v>10222</v>
      </c>
      <c r="H10246" s="1">
        <v>43061</v>
      </c>
      <c r="I10246">
        <v>7616</v>
      </c>
      <c r="J10246" t="s">
        <v>7</v>
      </c>
      <c r="K10246" t="s">
        <v>3262</v>
      </c>
      <c r="L10246">
        <v>19.8</v>
      </c>
    </row>
    <row r="10247" spans="1:12" x14ac:dyDescent="0.55000000000000004">
      <c r="A10247" s="24" t="str">
        <f t="shared" si="160"/>
        <v>10279</v>
      </c>
      <c r="B10247" s="24" t="s">
        <v>27</v>
      </c>
      <c r="C10247" s="25">
        <v>43061</v>
      </c>
      <c r="D10247" s="24">
        <f>IFERROR(VLOOKUP(B10247,'2017_GT Roster'!$B$6:$H$21,7, FALSE), "NO MATCH!!!")</f>
        <v>9</v>
      </c>
      <c r="E10247" s="24">
        <f>IFERROR(VLOOKUP(GAME_JUMP_REPORT_CONSOLIDATED!C10247,GAME_INDEX!$A$7:$E$34,5,FALSE), "NO MATCH")</f>
        <v>1027</v>
      </c>
      <c r="F10247" s="24" t="str">
        <f>IFERROR(VLOOKUP(C10247,GAME_INDEX!$A$7:$E$34,4,FALSE), "NO MATCH!!!")</f>
        <v>Miami</v>
      </c>
      <c r="G10247" t="s">
        <v>10223</v>
      </c>
      <c r="H10247" s="1">
        <v>43061</v>
      </c>
      <c r="I10247">
        <v>7623</v>
      </c>
      <c r="J10247" t="s">
        <v>7</v>
      </c>
      <c r="K10247" t="s">
        <v>27</v>
      </c>
      <c r="L10247">
        <v>14.3</v>
      </c>
    </row>
    <row r="10248" spans="1:12" x14ac:dyDescent="0.55000000000000004">
      <c r="A10248" s="24" t="str">
        <f t="shared" si="160"/>
        <v>10279</v>
      </c>
      <c r="B10248" s="24" t="s">
        <v>27</v>
      </c>
      <c r="C10248" s="25">
        <v>43061</v>
      </c>
      <c r="D10248" s="24">
        <f>IFERROR(VLOOKUP(B10248,'2017_GT Roster'!$B$6:$H$21,7, FALSE), "NO MATCH!!!")</f>
        <v>9</v>
      </c>
      <c r="E10248" s="24">
        <f>IFERROR(VLOOKUP(GAME_JUMP_REPORT_CONSOLIDATED!C10248,GAME_INDEX!$A$7:$E$34,5,FALSE), "NO MATCH")</f>
        <v>1027</v>
      </c>
      <c r="F10248" s="24" t="str">
        <f>IFERROR(VLOOKUP(C10248,GAME_INDEX!$A$7:$E$34,4,FALSE), "NO MATCH!!!")</f>
        <v>Miami</v>
      </c>
      <c r="G10248" t="s">
        <v>10224</v>
      </c>
      <c r="H10248" s="1">
        <v>43061</v>
      </c>
      <c r="I10248">
        <v>7631</v>
      </c>
      <c r="J10248" t="s">
        <v>7</v>
      </c>
      <c r="K10248" t="s">
        <v>27</v>
      </c>
      <c r="L10248">
        <v>11.9</v>
      </c>
    </row>
    <row r="10249" spans="1:12" x14ac:dyDescent="0.55000000000000004">
      <c r="A10249" s="24" t="str">
        <f t="shared" si="160"/>
        <v>10274</v>
      </c>
      <c r="B10249" s="24" t="s">
        <v>3262</v>
      </c>
      <c r="C10249" s="25">
        <v>43061</v>
      </c>
      <c r="D10249" s="24">
        <f>IFERROR(VLOOKUP(B10249,'2017_GT Roster'!$B$6:$H$21,7, FALSE), "NO MATCH!!!")</f>
        <v>4</v>
      </c>
      <c r="E10249" s="24">
        <f>IFERROR(VLOOKUP(GAME_JUMP_REPORT_CONSOLIDATED!C10249,GAME_INDEX!$A$7:$E$34,5,FALSE), "NO MATCH")</f>
        <v>1027</v>
      </c>
      <c r="F10249" s="24" t="str">
        <f>IFERROR(VLOOKUP(C10249,GAME_INDEX!$A$7:$E$34,4,FALSE), "NO MATCH!!!")</f>
        <v>Miami</v>
      </c>
      <c r="G10249" t="s">
        <v>10225</v>
      </c>
      <c r="H10249" s="1">
        <v>43061</v>
      </c>
      <c r="I10249">
        <v>7643</v>
      </c>
      <c r="J10249" t="s">
        <v>7</v>
      </c>
      <c r="K10249" t="s">
        <v>3262</v>
      </c>
      <c r="L10249">
        <v>18.8</v>
      </c>
    </row>
    <row r="10250" spans="1:12" x14ac:dyDescent="0.55000000000000004">
      <c r="A10250" s="24" t="str">
        <f t="shared" si="160"/>
        <v>102711</v>
      </c>
      <c r="B10250" s="24" t="s">
        <v>14</v>
      </c>
      <c r="C10250" s="25">
        <v>43061</v>
      </c>
      <c r="D10250" s="24">
        <f>IFERROR(VLOOKUP(B10250,'2017_GT Roster'!$B$6:$H$21,7, FALSE), "NO MATCH!!!")</f>
        <v>11</v>
      </c>
      <c r="E10250" s="24">
        <f>IFERROR(VLOOKUP(GAME_JUMP_REPORT_CONSOLIDATED!C10250,GAME_INDEX!$A$7:$E$34,5,FALSE), "NO MATCH")</f>
        <v>1027</v>
      </c>
      <c r="F10250" s="24" t="str">
        <f>IFERROR(VLOOKUP(C10250,GAME_INDEX!$A$7:$E$34,4,FALSE), "NO MATCH!!!")</f>
        <v>Miami</v>
      </c>
      <c r="G10250" t="s">
        <v>10226</v>
      </c>
      <c r="H10250" s="1">
        <v>43061</v>
      </c>
      <c r="I10250">
        <v>7653</v>
      </c>
      <c r="J10250" t="s">
        <v>7</v>
      </c>
      <c r="K10250" t="s">
        <v>14</v>
      </c>
      <c r="L10250">
        <v>24.4</v>
      </c>
    </row>
    <row r="10251" spans="1:12" x14ac:dyDescent="0.55000000000000004">
      <c r="A10251" s="24" t="str">
        <f t="shared" si="160"/>
        <v>10279</v>
      </c>
      <c r="B10251" s="24" t="s">
        <v>27</v>
      </c>
      <c r="C10251" s="25">
        <v>43061</v>
      </c>
      <c r="D10251" s="24">
        <f>IFERROR(VLOOKUP(B10251,'2017_GT Roster'!$B$6:$H$21,7, FALSE), "NO MATCH!!!")</f>
        <v>9</v>
      </c>
      <c r="E10251" s="24">
        <f>IFERROR(VLOOKUP(GAME_JUMP_REPORT_CONSOLIDATED!C10251,GAME_INDEX!$A$7:$E$34,5,FALSE), "NO MATCH")</f>
        <v>1027</v>
      </c>
      <c r="F10251" s="24" t="str">
        <f>IFERROR(VLOOKUP(C10251,GAME_INDEX!$A$7:$E$34,4,FALSE), "NO MATCH!!!")</f>
        <v>Miami</v>
      </c>
      <c r="G10251" t="s">
        <v>10227</v>
      </c>
      <c r="H10251" s="1">
        <v>43061</v>
      </c>
      <c r="I10251">
        <v>7656</v>
      </c>
      <c r="J10251" t="s">
        <v>7</v>
      </c>
      <c r="K10251" t="s">
        <v>27</v>
      </c>
      <c r="L10251">
        <v>11.8</v>
      </c>
    </row>
    <row r="10252" spans="1:12" x14ac:dyDescent="0.55000000000000004">
      <c r="A10252" s="24" t="str">
        <f t="shared" si="160"/>
        <v>102733</v>
      </c>
      <c r="B10252" s="24" t="s">
        <v>32</v>
      </c>
      <c r="C10252" s="25">
        <v>43061</v>
      </c>
      <c r="D10252" s="24">
        <f>IFERROR(VLOOKUP(B10252,'2017_GT Roster'!$B$6:$H$21,7, FALSE), "NO MATCH!!!")</f>
        <v>33</v>
      </c>
      <c r="E10252" s="24">
        <f>IFERROR(VLOOKUP(GAME_JUMP_REPORT_CONSOLIDATED!C10252,GAME_INDEX!$A$7:$E$34,5,FALSE), "NO MATCH")</f>
        <v>1027</v>
      </c>
      <c r="F10252" s="24" t="str">
        <f>IFERROR(VLOOKUP(C10252,GAME_INDEX!$A$7:$E$34,4,FALSE), "NO MATCH!!!")</f>
        <v>Miami</v>
      </c>
      <c r="G10252" t="s">
        <v>10228</v>
      </c>
      <c r="H10252" s="1">
        <v>43061</v>
      </c>
      <c r="I10252">
        <v>7657</v>
      </c>
      <c r="J10252" t="s">
        <v>7</v>
      </c>
      <c r="K10252" t="s">
        <v>32</v>
      </c>
      <c r="L10252">
        <v>16.3</v>
      </c>
    </row>
    <row r="10253" spans="1:12" x14ac:dyDescent="0.55000000000000004">
      <c r="A10253" s="24" t="str">
        <f t="shared" si="160"/>
        <v>102711</v>
      </c>
      <c r="B10253" s="24" t="s">
        <v>14</v>
      </c>
      <c r="C10253" s="25">
        <v>43061</v>
      </c>
      <c r="D10253" s="24">
        <f>IFERROR(VLOOKUP(B10253,'2017_GT Roster'!$B$6:$H$21,7, FALSE), "NO MATCH!!!")</f>
        <v>11</v>
      </c>
      <c r="E10253" s="24">
        <f>IFERROR(VLOOKUP(GAME_JUMP_REPORT_CONSOLIDATED!C10253,GAME_INDEX!$A$7:$E$34,5,FALSE), "NO MATCH")</f>
        <v>1027</v>
      </c>
      <c r="F10253" s="24" t="str">
        <f>IFERROR(VLOOKUP(C10253,GAME_INDEX!$A$7:$E$34,4,FALSE), "NO MATCH!!!")</f>
        <v>Miami</v>
      </c>
      <c r="G10253" t="s">
        <v>10229</v>
      </c>
      <c r="H10253" s="1">
        <v>43061</v>
      </c>
      <c r="I10253">
        <v>7661</v>
      </c>
      <c r="J10253" t="s">
        <v>7</v>
      </c>
      <c r="K10253" t="s">
        <v>14</v>
      </c>
      <c r="L10253">
        <v>24.1</v>
      </c>
    </row>
    <row r="10254" spans="1:12" x14ac:dyDescent="0.55000000000000004">
      <c r="A10254" s="24" t="str">
        <f t="shared" si="160"/>
        <v>102733</v>
      </c>
      <c r="B10254" s="24" t="s">
        <v>32</v>
      </c>
      <c r="C10254" s="25">
        <v>43061</v>
      </c>
      <c r="D10254" s="24">
        <f>IFERROR(VLOOKUP(B10254,'2017_GT Roster'!$B$6:$H$21,7, FALSE), "NO MATCH!!!")</f>
        <v>33</v>
      </c>
      <c r="E10254" s="24">
        <f>IFERROR(VLOOKUP(GAME_JUMP_REPORT_CONSOLIDATED!C10254,GAME_INDEX!$A$7:$E$34,5,FALSE), "NO MATCH")</f>
        <v>1027</v>
      </c>
      <c r="F10254" s="24" t="str">
        <f>IFERROR(VLOOKUP(C10254,GAME_INDEX!$A$7:$E$34,4,FALSE), "NO MATCH!!!")</f>
        <v>Miami</v>
      </c>
      <c r="G10254" t="s">
        <v>10230</v>
      </c>
      <c r="H10254" s="1">
        <v>43061</v>
      </c>
      <c r="I10254">
        <v>7661</v>
      </c>
      <c r="J10254" t="s">
        <v>7</v>
      </c>
      <c r="K10254" t="s">
        <v>32</v>
      </c>
      <c r="L10254">
        <v>15.3</v>
      </c>
    </row>
    <row r="10255" spans="1:12" x14ac:dyDescent="0.55000000000000004">
      <c r="A10255" s="24" t="str">
        <f t="shared" si="160"/>
        <v>10279</v>
      </c>
      <c r="B10255" s="24" t="s">
        <v>27</v>
      </c>
      <c r="C10255" s="25">
        <v>43061</v>
      </c>
      <c r="D10255" s="24">
        <f>IFERROR(VLOOKUP(B10255,'2017_GT Roster'!$B$6:$H$21,7, FALSE), "NO MATCH!!!")</f>
        <v>9</v>
      </c>
      <c r="E10255" s="24">
        <f>IFERROR(VLOOKUP(GAME_JUMP_REPORT_CONSOLIDATED!C10255,GAME_INDEX!$A$7:$E$34,5,FALSE), "NO MATCH")</f>
        <v>1027</v>
      </c>
      <c r="F10255" s="24" t="str">
        <f>IFERROR(VLOOKUP(C10255,GAME_INDEX!$A$7:$E$34,4,FALSE), "NO MATCH!!!")</f>
        <v>Miami</v>
      </c>
      <c r="G10255" t="s">
        <v>10231</v>
      </c>
      <c r="H10255" s="1">
        <v>43061</v>
      </c>
      <c r="I10255">
        <v>7663</v>
      </c>
      <c r="J10255" t="s">
        <v>7</v>
      </c>
      <c r="K10255" t="s">
        <v>27</v>
      </c>
      <c r="L10255">
        <v>52.4</v>
      </c>
    </row>
    <row r="10256" spans="1:12" x14ac:dyDescent="0.55000000000000004">
      <c r="A10256" s="24" t="str">
        <f t="shared" si="160"/>
        <v>102733</v>
      </c>
      <c r="B10256" s="24" t="s">
        <v>32</v>
      </c>
      <c r="C10256" s="25">
        <v>43061</v>
      </c>
      <c r="D10256" s="24">
        <f>IFERROR(VLOOKUP(B10256,'2017_GT Roster'!$B$6:$H$21,7, FALSE), "NO MATCH!!!")</f>
        <v>33</v>
      </c>
      <c r="E10256" s="24">
        <f>IFERROR(VLOOKUP(GAME_JUMP_REPORT_CONSOLIDATED!C10256,GAME_INDEX!$A$7:$E$34,5,FALSE), "NO MATCH")</f>
        <v>1027</v>
      </c>
      <c r="F10256" s="24" t="str">
        <f>IFERROR(VLOOKUP(C10256,GAME_INDEX!$A$7:$E$34,4,FALSE), "NO MATCH!!!")</f>
        <v>Miami</v>
      </c>
      <c r="G10256" t="s">
        <v>10232</v>
      </c>
      <c r="H10256" s="1">
        <v>43061</v>
      </c>
      <c r="I10256">
        <v>7663</v>
      </c>
      <c r="J10256" t="s">
        <v>7</v>
      </c>
      <c r="K10256" t="s">
        <v>32</v>
      </c>
      <c r="L10256">
        <v>18.100000000000001</v>
      </c>
    </row>
    <row r="10257" spans="1:12" x14ac:dyDescent="0.55000000000000004">
      <c r="A10257" s="24" t="str">
        <f t="shared" si="160"/>
        <v>10274</v>
      </c>
      <c r="B10257" s="24" t="s">
        <v>3262</v>
      </c>
      <c r="C10257" s="25">
        <v>43061</v>
      </c>
      <c r="D10257" s="24">
        <f>IFERROR(VLOOKUP(B10257,'2017_GT Roster'!$B$6:$H$21,7, FALSE), "NO MATCH!!!")</f>
        <v>4</v>
      </c>
      <c r="E10257" s="24">
        <f>IFERROR(VLOOKUP(GAME_JUMP_REPORT_CONSOLIDATED!C10257,GAME_INDEX!$A$7:$E$34,5,FALSE), "NO MATCH")</f>
        <v>1027</v>
      </c>
      <c r="F10257" s="24" t="str">
        <f>IFERROR(VLOOKUP(C10257,GAME_INDEX!$A$7:$E$34,4,FALSE), "NO MATCH!!!")</f>
        <v>Miami</v>
      </c>
      <c r="G10257" t="s">
        <v>10233</v>
      </c>
      <c r="H10257" s="1">
        <v>43061</v>
      </c>
      <c r="I10257">
        <v>7672</v>
      </c>
      <c r="J10257" t="s">
        <v>7</v>
      </c>
      <c r="K10257" t="s">
        <v>3262</v>
      </c>
      <c r="L10257">
        <v>20.399999999999999</v>
      </c>
    </row>
    <row r="10258" spans="1:12" x14ac:dyDescent="0.55000000000000004">
      <c r="A10258" s="24" t="str">
        <f t="shared" si="160"/>
        <v>10274</v>
      </c>
      <c r="B10258" s="24" t="s">
        <v>3262</v>
      </c>
      <c r="C10258" s="25">
        <v>43061</v>
      </c>
      <c r="D10258" s="24">
        <f>IFERROR(VLOOKUP(B10258,'2017_GT Roster'!$B$6:$H$21,7, FALSE), "NO MATCH!!!")</f>
        <v>4</v>
      </c>
      <c r="E10258" s="24">
        <f>IFERROR(VLOOKUP(GAME_JUMP_REPORT_CONSOLIDATED!C10258,GAME_INDEX!$A$7:$E$34,5,FALSE), "NO MATCH")</f>
        <v>1027</v>
      </c>
      <c r="F10258" s="24" t="str">
        <f>IFERROR(VLOOKUP(C10258,GAME_INDEX!$A$7:$E$34,4,FALSE), "NO MATCH!!!")</f>
        <v>Miami</v>
      </c>
      <c r="G10258" t="s">
        <v>10234</v>
      </c>
      <c r="H10258" s="1">
        <v>43061</v>
      </c>
      <c r="I10258">
        <v>7680</v>
      </c>
      <c r="J10258" t="s">
        <v>7</v>
      </c>
      <c r="K10258" t="s">
        <v>3262</v>
      </c>
      <c r="L10258">
        <v>18.600000000000001</v>
      </c>
    </row>
    <row r="10259" spans="1:12" x14ac:dyDescent="0.55000000000000004">
      <c r="A10259" s="24" t="str">
        <f t="shared" si="160"/>
        <v>10279</v>
      </c>
      <c r="B10259" s="24" t="s">
        <v>27</v>
      </c>
      <c r="C10259" s="25">
        <v>43061</v>
      </c>
      <c r="D10259" s="24">
        <f>IFERROR(VLOOKUP(B10259,'2017_GT Roster'!$B$6:$H$21,7, FALSE), "NO MATCH!!!")</f>
        <v>9</v>
      </c>
      <c r="E10259" s="24">
        <f>IFERROR(VLOOKUP(GAME_JUMP_REPORT_CONSOLIDATED!C10259,GAME_INDEX!$A$7:$E$34,5,FALSE), "NO MATCH")</f>
        <v>1027</v>
      </c>
      <c r="F10259" s="24" t="str">
        <f>IFERROR(VLOOKUP(C10259,GAME_INDEX!$A$7:$E$34,4,FALSE), "NO MATCH!!!")</f>
        <v>Miami</v>
      </c>
      <c r="G10259" t="s">
        <v>10235</v>
      </c>
      <c r="H10259" s="1">
        <v>43061</v>
      </c>
      <c r="I10259">
        <v>7688</v>
      </c>
      <c r="J10259" t="s">
        <v>7</v>
      </c>
      <c r="K10259" t="s">
        <v>27</v>
      </c>
      <c r="L10259">
        <v>8.4</v>
      </c>
    </row>
    <row r="10260" spans="1:12" x14ac:dyDescent="0.55000000000000004">
      <c r="A10260" s="24" t="str">
        <f t="shared" si="160"/>
        <v>102711</v>
      </c>
      <c r="B10260" s="24" t="s">
        <v>14</v>
      </c>
      <c r="C10260" s="25">
        <v>43061</v>
      </c>
      <c r="D10260" s="24">
        <f>IFERROR(VLOOKUP(B10260,'2017_GT Roster'!$B$6:$H$21,7, FALSE), "NO MATCH!!!")</f>
        <v>11</v>
      </c>
      <c r="E10260" s="24">
        <f>IFERROR(VLOOKUP(GAME_JUMP_REPORT_CONSOLIDATED!C10260,GAME_INDEX!$A$7:$E$34,5,FALSE), "NO MATCH")</f>
        <v>1027</v>
      </c>
      <c r="F10260" s="24" t="str">
        <f>IFERROR(VLOOKUP(C10260,GAME_INDEX!$A$7:$E$34,4,FALSE), "NO MATCH!!!")</f>
        <v>Miami</v>
      </c>
      <c r="G10260" t="s">
        <v>10236</v>
      </c>
      <c r="H10260" s="1">
        <v>43061</v>
      </c>
      <c r="I10260">
        <v>7693</v>
      </c>
      <c r="J10260" t="s">
        <v>7</v>
      </c>
      <c r="K10260" t="s">
        <v>14</v>
      </c>
      <c r="L10260">
        <v>21.3</v>
      </c>
    </row>
    <row r="10261" spans="1:12" x14ac:dyDescent="0.55000000000000004">
      <c r="A10261" s="24" t="str">
        <f t="shared" si="160"/>
        <v>102714</v>
      </c>
      <c r="B10261" s="24" t="s">
        <v>10</v>
      </c>
      <c r="C10261" s="25">
        <v>43061</v>
      </c>
      <c r="D10261" s="24">
        <f>IFERROR(VLOOKUP(B10261,'2017_GT Roster'!$B$6:$H$21,7, FALSE), "NO MATCH!!!")</f>
        <v>14</v>
      </c>
      <c r="E10261" s="24">
        <f>IFERROR(VLOOKUP(GAME_JUMP_REPORT_CONSOLIDATED!C10261,GAME_INDEX!$A$7:$E$34,5,FALSE), "NO MATCH")</f>
        <v>1027</v>
      </c>
      <c r="F10261" s="24" t="str">
        <f>IFERROR(VLOOKUP(C10261,GAME_INDEX!$A$7:$E$34,4,FALSE), "NO MATCH!!!")</f>
        <v>Miami</v>
      </c>
      <c r="G10261" t="s">
        <v>10237</v>
      </c>
      <c r="H10261" s="1">
        <v>43061</v>
      </c>
      <c r="I10261">
        <v>7696</v>
      </c>
      <c r="J10261" t="s">
        <v>7</v>
      </c>
      <c r="K10261" t="s">
        <v>10</v>
      </c>
      <c r="L10261">
        <v>17.399999999999999</v>
      </c>
    </row>
    <row r="10262" spans="1:12" x14ac:dyDescent="0.55000000000000004">
      <c r="A10262" s="24" t="str">
        <f t="shared" si="160"/>
        <v>102797</v>
      </c>
      <c r="B10262" s="24" t="s">
        <v>42</v>
      </c>
      <c r="C10262" s="25">
        <v>43061</v>
      </c>
      <c r="D10262" s="24">
        <f>IFERROR(VLOOKUP(B10262,'2017_GT Roster'!$B$6:$H$21,7, FALSE), "NO MATCH!!!")</f>
        <v>97</v>
      </c>
      <c r="E10262" s="24">
        <f>IFERROR(VLOOKUP(GAME_JUMP_REPORT_CONSOLIDATED!C10262,GAME_INDEX!$A$7:$E$34,5,FALSE), "NO MATCH")</f>
        <v>1027</v>
      </c>
      <c r="F10262" s="24" t="str">
        <f>IFERROR(VLOOKUP(C10262,GAME_INDEX!$A$7:$E$34,4,FALSE), "NO MATCH!!!")</f>
        <v>Miami</v>
      </c>
      <c r="G10262" t="s">
        <v>10238</v>
      </c>
      <c r="H10262" s="1">
        <v>43061</v>
      </c>
      <c r="I10262">
        <v>7698</v>
      </c>
      <c r="J10262" t="s">
        <v>7</v>
      </c>
      <c r="K10262" t="s">
        <v>42</v>
      </c>
      <c r="L10262">
        <v>5.5</v>
      </c>
    </row>
    <row r="10263" spans="1:12" x14ac:dyDescent="0.55000000000000004">
      <c r="A10263" s="24" t="str">
        <f t="shared" si="160"/>
        <v>10274</v>
      </c>
      <c r="B10263" s="24" t="s">
        <v>3262</v>
      </c>
      <c r="C10263" s="25">
        <v>43061</v>
      </c>
      <c r="D10263" s="24">
        <f>IFERROR(VLOOKUP(B10263,'2017_GT Roster'!$B$6:$H$21,7, FALSE), "NO MATCH!!!")</f>
        <v>4</v>
      </c>
      <c r="E10263" s="24">
        <f>IFERROR(VLOOKUP(GAME_JUMP_REPORT_CONSOLIDATED!C10263,GAME_INDEX!$A$7:$E$34,5,FALSE), "NO MATCH")</f>
        <v>1027</v>
      </c>
      <c r="F10263" s="24" t="str">
        <f>IFERROR(VLOOKUP(C10263,GAME_INDEX!$A$7:$E$34,4,FALSE), "NO MATCH!!!")</f>
        <v>Miami</v>
      </c>
      <c r="G10263" t="s">
        <v>10239</v>
      </c>
      <c r="H10263" s="1">
        <v>43061</v>
      </c>
      <c r="I10263">
        <v>7705</v>
      </c>
      <c r="J10263" t="s">
        <v>7</v>
      </c>
      <c r="K10263" t="s">
        <v>3262</v>
      </c>
      <c r="L10263">
        <v>17.3</v>
      </c>
    </row>
    <row r="10264" spans="1:12" x14ac:dyDescent="0.55000000000000004">
      <c r="A10264" s="24" t="str">
        <f t="shared" si="160"/>
        <v>10279</v>
      </c>
      <c r="B10264" s="24" t="s">
        <v>27</v>
      </c>
      <c r="C10264" s="25">
        <v>43061</v>
      </c>
      <c r="D10264" s="24">
        <f>IFERROR(VLOOKUP(B10264,'2017_GT Roster'!$B$6:$H$21,7, FALSE), "NO MATCH!!!")</f>
        <v>9</v>
      </c>
      <c r="E10264" s="24">
        <f>IFERROR(VLOOKUP(GAME_JUMP_REPORT_CONSOLIDATED!C10264,GAME_INDEX!$A$7:$E$34,5,FALSE), "NO MATCH")</f>
        <v>1027</v>
      </c>
      <c r="F10264" s="24" t="str">
        <f>IFERROR(VLOOKUP(C10264,GAME_INDEX!$A$7:$E$34,4,FALSE), "NO MATCH!!!")</f>
        <v>Miami</v>
      </c>
      <c r="G10264" t="s">
        <v>10240</v>
      </c>
      <c r="H10264" s="1">
        <v>43061</v>
      </c>
      <c r="I10264">
        <v>7712</v>
      </c>
      <c r="J10264" t="s">
        <v>7</v>
      </c>
      <c r="K10264" t="s">
        <v>27</v>
      </c>
      <c r="L10264">
        <v>12.4</v>
      </c>
    </row>
    <row r="10265" spans="1:12" x14ac:dyDescent="0.55000000000000004">
      <c r="A10265" s="24" t="str">
        <f t="shared" si="160"/>
        <v>102714</v>
      </c>
      <c r="B10265" s="24" t="s">
        <v>10</v>
      </c>
      <c r="C10265" s="25">
        <v>43061</v>
      </c>
      <c r="D10265" s="24">
        <f>IFERROR(VLOOKUP(B10265,'2017_GT Roster'!$B$6:$H$21,7, FALSE), "NO MATCH!!!")</f>
        <v>14</v>
      </c>
      <c r="E10265" s="24">
        <f>IFERROR(VLOOKUP(GAME_JUMP_REPORT_CONSOLIDATED!C10265,GAME_INDEX!$A$7:$E$34,5,FALSE), "NO MATCH")</f>
        <v>1027</v>
      </c>
      <c r="F10265" s="24" t="str">
        <f>IFERROR(VLOOKUP(C10265,GAME_INDEX!$A$7:$E$34,4,FALSE), "NO MATCH!!!")</f>
        <v>Miami</v>
      </c>
      <c r="G10265" t="s">
        <v>10241</v>
      </c>
      <c r="H10265" s="1">
        <v>43061</v>
      </c>
      <c r="I10265">
        <v>7717</v>
      </c>
      <c r="J10265" t="s">
        <v>7</v>
      </c>
      <c r="K10265" t="s">
        <v>10</v>
      </c>
      <c r="L10265">
        <v>16.100000000000001</v>
      </c>
    </row>
    <row r="10266" spans="1:12" x14ac:dyDescent="0.55000000000000004">
      <c r="A10266" s="24" t="str">
        <f t="shared" si="160"/>
        <v>102711</v>
      </c>
      <c r="B10266" s="24" t="s">
        <v>14</v>
      </c>
      <c r="C10266" s="25">
        <v>43061</v>
      </c>
      <c r="D10266" s="24">
        <f>IFERROR(VLOOKUP(B10266,'2017_GT Roster'!$B$6:$H$21,7, FALSE), "NO MATCH!!!")</f>
        <v>11</v>
      </c>
      <c r="E10266" s="24">
        <f>IFERROR(VLOOKUP(GAME_JUMP_REPORT_CONSOLIDATED!C10266,GAME_INDEX!$A$7:$E$34,5,FALSE), "NO MATCH")</f>
        <v>1027</v>
      </c>
      <c r="F10266" s="24" t="str">
        <f>IFERROR(VLOOKUP(C10266,GAME_INDEX!$A$7:$E$34,4,FALSE), "NO MATCH!!!")</f>
        <v>Miami</v>
      </c>
      <c r="G10266" t="s">
        <v>10242</v>
      </c>
      <c r="H10266" s="1">
        <v>43061</v>
      </c>
      <c r="I10266">
        <v>7722</v>
      </c>
      <c r="J10266" t="s">
        <v>7</v>
      </c>
      <c r="K10266" t="s">
        <v>14</v>
      </c>
      <c r="L10266">
        <v>18.600000000000001</v>
      </c>
    </row>
    <row r="10267" spans="1:12" x14ac:dyDescent="0.55000000000000004">
      <c r="A10267" s="24" t="str">
        <f t="shared" si="160"/>
        <v>10274</v>
      </c>
      <c r="B10267" s="24" t="s">
        <v>3262</v>
      </c>
      <c r="C10267" s="25">
        <v>43061</v>
      </c>
      <c r="D10267" s="24">
        <f>IFERROR(VLOOKUP(B10267,'2017_GT Roster'!$B$6:$H$21,7, FALSE), "NO MATCH!!!")</f>
        <v>4</v>
      </c>
      <c r="E10267" s="24">
        <f>IFERROR(VLOOKUP(GAME_JUMP_REPORT_CONSOLIDATED!C10267,GAME_INDEX!$A$7:$E$34,5,FALSE), "NO MATCH")</f>
        <v>1027</v>
      </c>
      <c r="F10267" s="24" t="str">
        <f>IFERROR(VLOOKUP(C10267,GAME_INDEX!$A$7:$E$34,4,FALSE), "NO MATCH!!!")</f>
        <v>Miami</v>
      </c>
      <c r="G10267" t="s">
        <v>10243</v>
      </c>
      <c r="H10267" s="1">
        <v>43061</v>
      </c>
      <c r="I10267">
        <v>7725</v>
      </c>
      <c r="J10267" t="s">
        <v>7</v>
      </c>
      <c r="K10267" t="s">
        <v>3262</v>
      </c>
      <c r="L10267">
        <v>21</v>
      </c>
    </row>
    <row r="10268" spans="1:12" x14ac:dyDescent="0.55000000000000004">
      <c r="A10268" s="24" t="str">
        <f t="shared" si="160"/>
        <v>10274</v>
      </c>
      <c r="B10268" s="24" t="s">
        <v>3262</v>
      </c>
      <c r="C10268" s="25">
        <v>43061</v>
      </c>
      <c r="D10268" s="24">
        <f>IFERROR(VLOOKUP(B10268,'2017_GT Roster'!$B$6:$H$21,7, FALSE), "NO MATCH!!!")</f>
        <v>4</v>
      </c>
      <c r="E10268" s="24">
        <f>IFERROR(VLOOKUP(GAME_JUMP_REPORT_CONSOLIDATED!C10268,GAME_INDEX!$A$7:$E$34,5,FALSE), "NO MATCH")</f>
        <v>1027</v>
      </c>
      <c r="F10268" s="24" t="str">
        <f>IFERROR(VLOOKUP(C10268,GAME_INDEX!$A$7:$E$34,4,FALSE), "NO MATCH!!!")</f>
        <v>Miami</v>
      </c>
      <c r="G10268" t="s">
        <v>10244</v>
      </c>
      <c r="H10268" s="1">
        <v>43061</v>
      </c>
      <c r="I10268">
        <v>7752</v>
      </c>
      <c r="J10268" t="s">
        <v>7</v>
      </c>
      <c r="K10268" t="s">
        <v>3262</v>
      </c>
      <c r="L10268">
        <v>18.2</v>
      </c>
    </row>
    <row r="10269" spans="1:12" x14ac:dyDescent="0.55000000000000004">
      <c r="A10269" s="24" t="str">
        <f t="shared" si="160"/>
        <v>102711</v>
      </c>
      <c r="B10269" s="24" t="s">
        <v>14</v>
      </c>
      <c r="C10269" s="25">
        <v>43061</v>
      </c>
      <c r="D10269" s="24">
        <f>IFERROR(VLOOKUP(B10269,'2017_GT Roster'!$B$6:$H$21,7, FALSE), "NO MATCH!!!")</f>
        <v>11</v>
      </c>
      <c r="E10269" s="24">
        <f>IFERROR(VLOOKUP(GAME_JUMP_REPORT_CONSOLIDATED!C10269,GAME_INDEX!$A$7:$E$34,5,FALSE), "NO MATCH")</f>
        <v>1027</v>
      </c>
      <c r="F10269" s="24" t="str">
        <f>IFERROR(VLOOKUP(C10269,GAME_INDEX!$A$7:$E$34,4,FALSE), "NO MATCH!!!")</f>
        <v>Miami</v>
      </c>
      <c r="G10269" t="s">
        <v>10245</v>
      </c>
      <c r="H10269" s="1">
        <v>43061</v>
      </c>
      <c r="I10269">
        <v>7764</v>
      </c>
      <c r="J10269" t="s">
        <v>7</v>
      </c>
      <c r="K10269" t="s">
        <v>14</v>
      </c>
      <c r="L10269">
        <v>16.600000000000001</v>
      </c>
    </row>
    <row r="10270" spans="1:12" x14ac:dyDescent="0.55000000000000004">
      <c r="A10270" s="24" t="str">
        <f t="shared" si="160"/>
        <v>102714</v>
      </c>
      <c r="B10270" s="24" t="s">
        <v>10</v>
      </c>
      <c r="C10270" s="25">
        <v>43061</v>
      </c>
      <c r="D10270" s="24">
        <f>IFERROR(VLOOKUP(B10270,'2017_GT Roster'!$B$6:$H$21,7, FALSE), "NO MATCH!!!")</f>
        <v>14</v>
      </c>
      <c r="E10270" s="24">
        <f>IFERROR(VLOOKUP(GAME_JUMP_REPORT_CONSOLIDATED!C10270,GAME_INDEX!$A$7:$E$34,5,FALSE), "NO MATCH")</f>
        <v>1027</v>
      </c>
      <c r="F10270" s="24" t="str">
        <f>IFERROR(VLOOKUP(C10270,GAME_INDEX!$A$7:$E$34,4,FALSE), "NO MATCH!!!")</f>
        <v>Miami</v>
      </c>
      <c r="G10270" t="s">
        <v>10246</v>
      </c>
      <c r="H10270" s="1">
        <v>43061</v>
      </c>
      <c r="I10270">
        <v>7767</v>
      </c>
      <c r="J10270" t="s">
        <v>7</v>
      </c>
      <c r="K10270" t="s">
        <v>10</v>
      </c>
      <c r="L10270">
        <v>18.3</v>
      </c>
    </row>
    <row r="10271" spans="1:12" x14ac:dyDescent="0.55000000000000004">
      <c r="A10271" s="24" t="str">
        <f t="shared" si="160"/>
        <v>102733</v>
      </c>
      <c r="B10271" s="24" t="s">
        <v>32</v>
      </c>
      <c r="C10271" s="25">
        <v>43061</v>
      </c>
      <c r="D10271" s="24">
        <f>IFERROR(VLOOKUP(B10271,'2017_GT Roster'!$B$6:$H$21,7, FALSE), "NO MATCH!!!")</f>
        <v>33</v>
      </c>
      <c r="E10271" s="24">
        <f>IFERROR(VLOOKUP(GAME_JUMP_REPORT_CONSOLIDATED!C10271,GAME_INDEX!$A$7:$E$34,5,FALSE), "NO MATCH")</f>
        <v>1027</v>
      </c>
      <c r="F10271" s="24" t="str">
        <f>IFERROR(VLOOKUP(C10271,GAME_INDEX!$A$7:$E$34,4,FALSE), "NO MATCH!!!")</f>
        <v>Miami</v>
      </c>
      <c r="G10271" t="s">
        <v>10247</v>
      </c>
      <c r="H10271" s="1">
        <v>43061</v>
      </c>
      <c r="I10271">
        <v>7770</v>
      </c>
      <c r="J10271" t="s">
        <v>7</v>
      </c>
      <c r="K10271" t="s">
        <v>32</v>
      </c>
      <c r="L10271">
        <v>15.9</v>
      </c>
    </row>
    <row r="10272" spans="1:12" x14ac:dyDescent="0.55000000000000004">
      <c r="A10272" s="24" t="str">
        <f t="shared" si="160"/>
        <v>102714</v>
      </c>
      <c r="B10272" s="24" t="s">
        <v>10</v>
      </c>
      <c r="C10272" s="25">
        <v>43061</v>
      </c>
      <c r="D10272" s="24">
        <f>IFERROR(VLOOKUP(B10272,'2017_GT Roster'!$B$6:$H$21,7, FALSE), "NO MATCH!!!")</f>
        <v>14</v>
      </c>
      <c r="E10272" s="24">
        <f>IFERROR(VLOOKUP(GAME_JUMP_REPORT_CONSOLIDATED!C10272,GAME_INDEX!$A$7:$E$34,5,FALSE), "NO MATCH")</f>
        <v>1027</v>
      </c>
      <c r="F10272" s="24" t="str">
        <f>IFERROR(VLOOKUP(C10272,GAME_INDEX!$A$7:$E$34,4,FALSE), "NO MATCH!!!")</f>
        <v>Miami</v>
      </c>
      <c r="G10272" t="s">
        <v>10248</v>
      </c>
      <c r="H10272" s="1">
        <v>43061</v>
      </c>
      <c r="I10272">
        <v>7863</v>
      </c>
      <c r="J10272" t="s">
        <v>7</v>
      </c>
      <c r="K10272" t="s">
        <v>10</v>
      </c>
      <c r="L10272">
        <v>20</v>
      </c>
    </row>
    <row r="10273" spans="1:12" x14ac:dyDescent="0.55000000000000004">
      <c r="A10273" s="24" t="str">
        <f t="shared" si="160"/>
        <v>10279</v>
      </c>
      <c r="B10273" s="24" t="s">
        <v>27</v>
      </c>
      <c r="C10273" s="25">
        <v>43061</v>
      </c>
      <c r="D10273" s="24">
        <f>IFERROR(VLOOKUP(B10273,'2017_GT Roster'!$B$6:$H$21,7, FALSE), "NO MATCH!!!")</f>
        <v>9</v>
      </c>
      <c r="E10273" s="24">
        <f>IFERROR(VLOOKUP(GAME_JUMP_REPORT_CONSOLIDATED!C10273,GAME_INDEX!$A$7:$E$34,5,FALSE), "NO MATCH")</f>
        <v>1027</v>
      </c>
      <c r="F10273" s="24" t="str">
        <f>IFERROR(VLOOKUP(C10273,GAME_INDEX!$A$7:$E$34,4,FALSE), "NO MATCH!!!")</f>
        <v>Miami</v>
      </c>
      <c r="G10273" t="s">
        <v>10249</v>
      </c>
      <c r="H10273" s="1">
        <v>43061</v>
      </c>
      <c r="I10273">
        <v>7879</v>
      </c>
      <c r="J10273" t="s">
        <v>7</v>
      </c>
      <c r="K10273" t="s">
        <v>27</v>
      </c>
      <c r="L10273">
        <v>13.8</v>
      </c>
    </row>
    <row r="10274" spans="1:12" x14ac:dyDescent="0.55000000000000004">
      <c r="A10274" s="24" t="str">
        <f t="shared" si="160"/>
        <v>10271</v>
      </c>
      <c r="B10274" s="24" t="s">
        <v>3254</v>
      </c>
      <c r="C10274" s="25">
        <v>43061</v>
      </c>
      <c r="D10274" s="24">
        <f>IFERROR(VLOOKUP(B10274,'2017_GT Roster'!$B$6:$H$21,7, FALSE), "NO MATCH!!!")</f>
        <v>1</v>
      </c>
      <c r="E10274" s="24">
        <f>IFERROR(VLOOKUP(GAME_JUMP_REPORT_CONSOLIDATED!C10274,GAME_INDEX!$A$7:$E$34,5,FALSE), "NO MATCH")</f>
        <v>1027</v>
      </c>
      <c r="F10274" s="24" t="str">
        <f>IFERROR(VLOOKUP(C10274,GAME_INDEX!$A$7:$E$34,4,FALSE), "NO MATCH!!!")</f>
        <v>Miami</v>
      </c>
      <c r="G10274" t="s">
        <v>10250</v>
      </c>
      <c r="H10274" s="1">
        <v>43061</v>
      </c>
      <c r="I10274">
        <v>7887</v>
      </c>
      <c r="J10274" t="s">
        <v>7</v>
      </c>
      <c r="K10274" t="s">
        <v>3254</v>
      </c>
      <c r="L10274">
        <v>14.9</v>
      </c>
    </row>
    <row r="10275" spans="1:12" x14ac:dyDescent="0.55000000000000004">
      <c r="A10275" s="24" t="str">
        <f t="shared" si="160"/>
        <v>102710</v>
      </c>
      <c r="B10275" s="24" t="s">
        <v>5225</v>
      </c>
      <c r="C10275" s="25">
        <v>43061</v>
      </c>
      <c r="D10275" s="24">
        <f>IFERROR(VLOOKUP(B10275,'2017_GT Roster'!$B$6:$H$21,7, FALSE), "NO MATCH!!!")</f>
        <v>10</v>
      </c>
      <c r="E10275" s="24">
        <f>IFERROR(VLOOKUP(GAME_JUMP_REPORT_CONSOLIDATED!C10275,GAME_INDEX!$A$7:$E$34,5,FALSE), "NO MATCH")</f>
        <v>1027</v>
      </c>
      <c r="F10275" s="24" t="str">
        <f>IFERROR(VLOOKUP(C10275,GAME_INDEX!$A$7:$E$34,4,FALSE), "NO MATCH!!!")</f>
        <v>Miami</v>
      </c>
      <c r="G10275" t="s">
        <v>10251</v>
      </c>
      <c r="H10275" s="1">
        <v>43061</v>
      </c>
      <c r="I10275">
        <v>7903</v>
      </c>
      <c r="J10275" t="s">
        <v>7</v>
      </c>
      <c r="K10275" t="s">
        <v>5225</v>
      </c>
      <c r="L10275">
        <v>8</v>
      </c>
    </row>
    <row r="10276" spans="1:12" x14ac:dyDescent="0.55000000000000004">
      <c r="A10276" s="24" t="str">
        <f t="shared" si="160"/>
        <v>10271</v>
      </c>
      <c r="B10276" s="24" t="s">
        <v>3254</v>
      </c>
      <c r="C10276" s="25">
        <v>43061</v>
      </c>
      <c r="D10276" s="24">
        <f>IFERROR(VLOOKUP(B10276,'2017_GT Roster'!$B$6:$H$21,7, FALSE), "NO MATCH!!!")</f>
        <v>1</v>
      </c>
      <c r="E10276" s="24">
        <f>IFERROR(VLOOKUP(GAME_JUMP_REPORT_CONSOLIDATED!C10276,GAME_INDEX!$A$7:$E$34,5,FALSE), "NO MATCH")</f>
        <v>1027</v>
      </c>
      <c r="F10276" s="24" t="str">
        <f>IFERROR(VLOOKUP(C10276,GAME_INDEX!$A$7:$E$34,4,FALSE), "NO MATCH!!!")</f>
        <v>Miami</v>
      </c>
      <c r="G10276" t="s">
        <v>10252</v>
      </c>
      <c r="H10276" s="1">
        <v>43061</v>
      </c>
      <c r="I10276">
        <v>7908</v>
      </c>
      <c r="J10276" t="s">
        <v>7</v>
      </c>
      <c r="K10276" t="s">
        <v>3254</v>
      </c>
      <c r="L10276">
        <v>21.5</v>
      </c>
    </row>
    <row r="10277" spans="1:12" x14ac:dyDescent="0.55000000000000004">
      <c r="A10277" s="24" t="str">
        <f t="shared" si="160"/>
        <v>102714</v>
      </c>
      <c r="B10277" s="24" t="s">
        <v>10</v>
      </c>
      <c r="C10277" s="25">
        <v>43061</v>
      </c>
      <c r="D10277" s="24">
        <f>IFERROR(VLOOKUP(B10277,'2017_GT Roster'!$B$6:$H$21,7, FALSE), "NO MATCH!!!")</f>
        <v>14</v>
      </c>
      <c r="E10277" s="24">
        <f>IFERROR(VLOOKUP(GAME_JUMP_REPORT_CONSOLIDATED!C10277,GAME_INDEX!$A$7:$E$34,5,FALSE), "NO MATCH")</f>
        <v>1027</v>
      </c>
      <c r="F10277" s="24" t="str">
        <f>IFERROR(VLOOKUP(C10277,GAME_INDEX!$A$7:$E$34,4,FALSE), "NO MATCH!!!")</f>
        <v>Miami</v>
      </c>
      <c r="G10277" t="s">
        <v>10253</v>
      </c>
      <c r="H10277" s="1">
        <v>43061</v>
      </c>
      <c r="I10277">
        <v>7909</v>
      </c>
      <c r="J10277" t="s">
        <v>7</v>
      </c>
      <c r="K10277" t="s">
        <v>10</v>
      </c>
      <c r="L10277">
        <v>11.9</v>
      </c>
    </row>
    <row r="10278" spans="1:12" x14ac:dyDescent="0.55000000000000004">
      <c r="A10278" s="24" t="str">
        <f t="shared" si="160"/>
        <v>102797</v>
      </c>
      <c r="B10278" s="24" t="s">
        <v>42</v>
      </c>
      <c r="C10278" s="25">
        <v>43061</v>
      </c>
      <c r="D10278" s="24">
        <f>IFERROR(VLOOKUP(B10278,'2017_GT Roster'!$B$6:$H$21,7, FALSE), "NO MATCH!!!")</f>
        <v>97</v>
      </c>
      <c r="E10278" s="24">
        <f>IFERROR(VLOOKUP(GAME_JUMP_REPORT_CONSOLIDATED!C10278,GAME_INDEX!$A$7:$E$34,5,FALSE), "NO MATCH")</f>
        <v>1027</v>
      </c>
      <c r="F10278" s="24" t="str">
        <f>IFERROR(VLOOKUP(C10278,GAME_INDEX!$A$7:$E$34,4,FALSE), "NO MATCH!!!")</f>
        <v>Miami</v>
      </c>
      <c r="G10278" t="s">
        <v>10254</v>
      </c>
      <c r="H10278" s="1">
        <v>43061</v>
      </c>
      <c r="I10278">
        <v>7950</v>
      </c>
      <c r="J10278" t="s">
        <v>7</v>
      </c>
      <c r="K10278" t="s">
        <v>42</v>
      </c>
      <c r="L10278">
        <v>15</v>
      </c>
    </row>
    <row r="10279" spans="1:12" x14ac:dyDescent="0.55000000000000004">
      <c r="A10279" s="24" t="str">
        <f t="shared" ref="A10279:A10342" si="161">E10279&amp;D10279</f>
        <v>102710</v>
      </c>
      <c r="B10279" s="24" t="s">
        <v>5225</v>
      </c>
      <c r="C10279" s="25">
        <v>43061</v>
      </c>
      <c r="D10279" s="24">
        <f>IFERROR(VLOOKUP(B10279,'2017_GT Roster'!$B$6:$H$21,7, FALSE), "NO MATCH!!!")</f>
        <v>10</v>
      </c>
      <c r="E10279" s="24">
        <f>IFERROR(VLOOKUP(GAME_JUMP_REPORT_CONSOLIDATED!C10279,GAME_INDEX!$A$7:$E$34,5,FALSE), "NO MATCH")</f>
        <v>1027</v>
      </c>
      <c r="F10279" s="24" t="str">
        <f>IFERROR(VLOOKUP(C10279,GAME_INDEX!$A$7:$E$34,4,FALSE), "NO MATCH!!!")</f>
        <v>Miami</v>
      </c>
      <c r="G10279" t="s">
        <v>10255</v>
      </c>
      <c r="H10279" s="1">
        <v>43061</v>
      </c>
      <c r="I10279">
        <v>7955</v>
      </c>
      <c r="J10279" t="s">
        <v>7</v>
      </c>
      <c r="K10279" t="s">
        <v>5225</v>
      </c>
      <c r="L10279">
        <v>11.9</v>
      </c>
    </row>
    <row r="10280" spans="1:12" x14ac:dyDescent="0.55000000000000004">
      <c r="A10280" s="24" t="str">
        <f t="shared" si="161"/>
        <v>10271</v>
      </c>
      <c r="B10280" s="24" t="s">
        <v>3254</v>
      </c>
      <c r="C10280" s="25">
        <v>43061</v>
      </c>
      <c r="D10280" s="24">
        <f>IFERROR(VLOOKUP(B10280,'2017_GT Roster'!$B$6:$H$21,7, FALSE), "NO MATCH!!!")</f>
        <v>1</v>
      </c>
      <c r="E10280" s="24">
        <f>IFERROR(VLOOKUP(GAME_JUMP_REPORT_CONSOLIDATED!C10280,GAME_INDEX!$A$7:$E$34,5,FALSE), "NO MATCH")</f>
        <v>1027</v>
      </c>
      <c r="F10280" s="24" t="str">
        <f>IFERROR(VLOOKUP(C10280,GAME_INDEX!$A$7:$E$34,4,FALSE), "NO MATCH!!!")</f>
        <v>Miami</v>
      </c>
      <c r="G10280" t="s">
        <v>10256</v>
      </c>
      <c r="H10280" s="1">
        <v>43061</v>
      </c>
      <c r="I10280">
        <v>7958</v>
      </c>
      <c r="J10280" t="s">
        <v>7</v>
      </c>
      <c r="K10280" t="s">
        <v>3254</v>
      </c>
      <c r="L10280">
        <v>17.2</v>
      </c>
    </row>
    <row r="10281" spans="1:12" x14ac:dyDescent="0.55000000000000004">
      <c r="A10281" s="24" t="str">
        <f t="shared" si="161"/>
        <v>102733</v>
      </c>
      <c r="B10281" s="24" t="s">
        <v>32</v>
      </c>
      <c r="C10281" s="25">
        <v>43061</v>
      </c>
      <c r="D10281" s="24">
        <f>IFERROR(VLOOKUP(B10281,'2017_GT Roster'!$B$6:$H$21,7, FALSE), "NO MATCH!!!")</f>
        <v>33</v>
      </c>
      <c r="E10281" s="24">
        <f>IFERROR(VLOOKUP(GAME_JUMP_REPORT_CONSOLIDATED!C10281,GAME_INDEX!$A$7:$E$34,5,FALSE), "NO MATCH")</f>
        <v>1027</v>
      </c>
      <c r="F10281" s="24" t="str">
        <f>IFERROR(VLOOKUP(C10281,GAME_INDEX!$A$7:$E$34,4,FALSE), "NO MATCH!!!")</f>
        <v>Miami</v>
      </c>
      <c r="G10281" t="s">
        <v>10257</v>
      </c>
      <c r="H10281" s="1">
        <v>43061</v>
      </c>
      <c r="I10281">
        <v>7960</v>
      </c>
      <c r="J10281" t="s">
        <v>7</v>
      </c>
      <c r="K10281" t="s">
        <v>32</v>
      </c>
      <c r="L10281">
        <v>17.100000000000001</v>
      </c>
    </row>
    <row r="10282" spans="1:12" x14ac:dyDescent="0.55000000000000004">
      <c r="A10282" s="24" t="str">
        <f t="shared" si="161"/>
        <v>102733</v>
      </c>
      <c r="B10282" s="24" t="s">
        <v>32</v>
      </c>
      <c r="C10282" s="25">
        <v>43061</v>
      </c>
      <c r="D10282" s="24">
        <f>IFERROR(VLOOKUP(B10282,'2017_GT Roster'!$B$6:$H$21,7, FALSE), "NO MATCH!!!")</f>
        <v>33</v>
      </c>
      <c r="E10282" s="24">
        <f>IFERROR(VLOOKUP(GAME_JUMP_REPORT_CONSOLIDATED!C10282,GAME_INDEX!$A$7:$E$34,5,FALSE), "NO MATCH")</f>
        <v>1027</v>
      </c>
      <c r="F10282" s="24" t="str">
        <f>IFERROR(VLOOKUP(C10282,GAME_INDEX!$A$7:$E$34,4,FALSE), "NO MATCH!!!")</f>
        <v>Miami</v>
      </c>
      <c r="G10282" t="s">
        <v>10258</v>
      </c>
      <c r="H10282" s="1">
        <v>43061</v>
      </c>
      <c r="I10282">
        <v>7982</v>
      </c>
      <c r="J10282" t="s">
        <v>7</v>
      </c>
      <c r="K10282" t="s">
        <v>32</v>
      </c>
      <c r="L10282">
        <v>22.7</v>
      </c>
    </row>
    <row r="10283" spans="1:12" x14ac:dyDescent="0.55000000000000004">
      <c r="A10283" s="24" t="str">
        <f t="shared" si="161"/>
        <v>102733</v>
      </c>
      <c r="B10283" s="24" t="s">
        <v>32</v>
      </c>
      <c r="C10283" s="25">
        <v>43061</v>
      </c>
      <c r="D10283" s="24">
        <f>IFERROR(VLOOKUP(B10283,'2017_GT Roster'!$B$6:$H$21,7, FALSE), "NO MATCH!!!")</f>
        <v>33</v>
      </c>
      <c r="E10283" s="24">
        <f>IFERROR(VLOOKUP(GAME_JUMP_REPORT_CONSOLIDATED!C10283,GAME_INDEX!$A$7:$E$34,5,FALSE), "NO MATCH")</f>
        <v>1027</v>
      </c>
      <c r="F10283" s="24" t="str">
        <f>IFERROR(VLOOKUP(C10283,GAME_INDEX!$A$7:$E$34,4,FALSE), "NO MATCH!!!")</f>
        <v>Miami</v>
      </c>
      <c r="G10283" t="s">
        <v>10259</v>
      </c>
      <c r="H10283" s="1">
        <v>43061</v>
      </c>
      <c r="I10283">
        <v>7985</v>
      </c>
      <c r="J10283" t="s">
        <v>7</v>
      </c>
      <c r="K10283" t="s">
        <v>32</v>
      </c>
      <c r="L10283">
        <v>18.7</v>
      </c>
    </row>
    <row r="10284" spans="1:12" x14ac:dyDescent="0.55000000000000004">
      <c r="A10284" s="24" t="str">
        <f t="shared" si="161"/>
        <v>102797</v>
      </c>
      <c r="B10284" s="24" t="s">
        <v>42</v>
      </c>
      <c r="C10284" s="25">
        <v>43061</v>
      </c>
      <c r="D10284" s="24">
        <f>IFERROR(VLOOKUP(B10284,'2017_GT Roster'!$B$6:$H$21,7, FALSE), "NO MATCH!!!")</f>
        <v>97</v>
      </c>
      <c r="E10284" s="24">
        <f>IFERROR(VLOOKUP(GAME_JUMP_REPORT_CONSOLIDATED!C10284,GAME_INDEX!$A$7:$E$34,5,FALSE), "NO MATCH")</f>
        <v>1027</v>
      </c>
      <c r="F10284" s="24" t="str">
        <f>IFERROR(VLOOKUP(C10284,GAME_INDEX!$A$7:$E$34,4,FALSE), "NO MATCH!!!")</f>
        <v>Miami</v>
      </c>
      <c r="G10284" t="s">
        <v>10260</v>
      </c>
      <c r="H10284" s="1">
        <v>43061</v>
      </c>
      <c r="I10284">
        <v>7994</v>
      </c>
      <c r="J10284" t="s">
        <v>7</v>
      </c>
      <c r="K10284" t="s">
        <v>42</v>
      </c>
      <c r="L10284">
        <v>11.9</v>
      </c>
    </row>
    <row r="10285" spans="1:12" x14ac:dyDescent="0.55000000000000004">
      <c r="A10285" s="24" t="str">
        <f t="shared" si="161"/>
        <v>10279</v>
      </c>
      <c r="B10285" s="24" t="s">
        <v>27</v>
      </c>
      <c r="C10285" s="25">
        <v>43061</v>
      </c>
      <c r="D10285" s="24">
        <f>IFERROR(VLOOKUP(B10285,'2017_GT Roster'!$B$6:$H$21,7, FALSE), "NO MATCH!!!")</f>
        <v>9</v>
      </c>
      <c r="E10285" s="24">
        <f>IFERROR(VLOOKUP(GAME_JUMP_REPORT_CONSOLIDATED!C10285,GAME_INDEX!$A$7:$E$34,5,FALSE), "NO MATCH")</f>
        <v>1027</v>
      </c>
      <c r="F10285" s="24" t="str">
        <f>IFERROR(VLOOKUP(C10285,GAME_INDEX!$A$7:$E$34,4,FALSE), "NO MATCH!!!")</f>
        <v>Miami</v>
      </c>
      <c r="G10285" t="s">
        <v>10261</v>
      </c>
      <c r="H10285" s="1">
        <v>43061</v>
      </c>
      <c r="I10285">
        <v>7997</v>
      </c>
      <c r="J10285" t="s">
        <v>7</v>
      </c>
      <c r="K10285" t="s">
        <v>27</v>
      </c>
      <c r="L10285">
        <v>9.6</v>
      </c>
    </row>
    <row r="10286" spans="1:12" x14ac:dyDescent="0.55000000000000004">
      <c r="A10286" s="24" t="str">
        <f t="shared" si="161"/>
        <v>10271</v>
      </c>
      <c r="B10286" s="24" t="s">
        <v>3254</v>
      </c>
      <c r="C10286" s="25">
        <v>43061</v>
      </c>
      <c r="D10286" s="24">
        <f>IFERROR(VLOOKUP(B10286,'2017_GT Roster'!$B$6:$H$21,7, FALSE), "NO MATCH!!!")</f>
        <v>1</v>
      </c>
      <c r="E10286" s="24">
        <f>IFERROR(VLOOKUP(GAME_JUMP_REPORT_CONSOLIDATED!C10286,GAME_INDEX!$A$7:$E$34,5,FALSE), "NO MATCH")</f>
        <v>1027</v>
      </c>
      <c r="F10286" s="24" t="str">
        <f>IFERROR(VLOOKUP(C10286,GAME_INDEX!$A$7:$E$34,4,FALSE), "NO MATCH!!!")</f>
        <v>Miami</v>
      </c>
      <c r="G10286" t="s">
        <v>10262</v>
      </c>
      <c r="H10286" s="1">
        <v>43061</v>
      </c>
      <c r="I10286">
        <v>8002</v>
      </c>
      <c r="J10286" t="s">
        <v>7</v>
      </c>
      <c r="K10286" t="s">
        <v>3254</v>
      </c>
      <c r="L10286">
        <v>16.8</v>
      </c>
    </row>
    <row r="10287" spans="1:12" x14ac:dyDescent="0.55000000000000004">
      <c r="A10287" s="24" t="str">
        <f t="shared" si="161"/>
        <v>10279</v>
      </c>
      <c r="B10287" s="24" t="s">
        <v>27</v>
      </c>
      <c r="C10287" s="25">
        <v>43061</v>
      </c>
      <c r="D10287" s="24">
        <f>IFERROR(VLOOKUP(B10287,'2017_GT Roster'!$B$6:$H$21,7, FALSE), "NO MATCH!!!")</f>
        <v>9</v>
      </c>
      <c r="E10287" s="24">
        <f>IFERROR(VLOOKUP(GAME_JUMP_REPORT_CONSOLIDATED!C10287,GAME_INDEX!$A$7:$E$34,5,FALSE), "NO MATCH")</f>
        <v>1027</v>
      </c>
      <c r="F10287" s="24" t="str">
        <f>IFERROR(VLOOKUP(C10287,GAME_INDEX!$A$7:$E$34,4,FALSE), "NO MATCH!!!")</f>
        <v>Miami</v>
      </c>
      <c r="G10287" t="s">
        <v>10263</v>
      </c>
      <c r="H10287" s="1">
        <v>43061</v>
      </c>
      <c r="I10287">
        <v>8003</v>
      </c>
      <c r="J10287" t="s">
        <v>7</v>
      </c>
      <c r="K10287" t="s">
        <v>27</v>
      </c>
      <c r="L10287">
        <v>11.8</v>
      </c>
    </row>
    <row r="10288" spans="1:12" x14ac:dyDescent="0.55000000000000004">
      <c r="A10288" s="24" t="str">
        <f t="shared" si="161"/>
        <v>102733</v>
      </c>
      <c r="B10288" s="24" t="s">
        <v>32</v>
      </c>
      <c r="C10288" s="25">
        <v>43061</v>
      </c>
      <c r="D10288" s="24">
        <f>IFERROR(VLOOKUP(B10288,'2017_GT Roster'!$B$6:$H$21,7, FALSE), "NO MATCH!!!")</f>
        <v>33</v>
      </c>
      <c r="E10288" s="24">
        <f>IFERROR(VLOOKUP(GAME_JUMP_REPORT_CONSOLIDATED!C10288,GAME_INDEX!$A$7:$E$34,5,FALSE), "NO MATCH")</f>
        <v>1027</v>
      </c>
      <c r="F10288" s="24" t="str">
        <f>IFERROR(VLOOKUP(C10288,GAME_INDEX!$A$7:$E$34,4,FALSE), "NO MATCH!!!")</f>
        <v>Miami</v>
      </c>
      <c r="G10288" t="s">
        <v>10264</v>
      </c>
      <c r="H10288" s="1">
        <v>43061</v>
      </c>
      <c r="I10288">
        <v>8004</v>
      </c>
      <c r="J10288" t="s">
        <v>7</v>
      </c>
      <c r="K10288" t="s">
        <v>32</v>
      </c>
      <c r="L10288">
        <v>13</v>
      </c>
    </row>
    <row r="10289" spans="1:12" x14ac:dyDescent="0.55000000000000004">
      <c r="A10289" s="24" t="str">
        <f t="shared" si="161"/>
        <v>10279</v>
      </c>
      <c r="B10289" s="24" t="s">
        <v>27</v>
      </c>
      <c r="C10289" s="25">
        <v>43061</v>
      </c>
      <c r="D10289" s="24">
        <f>IFERROR(VLOOKUP(B10289,'2017_GT Roster'!$B$6:$H$21,7, FALSE), "NO MATCH!!!")</f>
        <v>9</v>
      </c>
      <c r="E10289" s="24">
        <f>IFERROR(VLOOKUP(GAME_JUMP_REPORT_CONSOLIDATED!C10289,GAME_INDEX!$A$7:$E$34,5,FALSE), "NO MATCH")</f>
        <v>1027</v>
      </c>
      <c r="F10289" s="24" t="str">
        <f>IFERROR(VLOOKUP(C10289,GAME_INDEX!$A$7:$E$34,4,FALSE), "NO MATCH!!!")</f>
        <v>Miami</v>
      </c>
      <c r="G10289" t="s">
        <v>10265</v>
      </c>
      <c r="H10289" s="1">
        <v>43061</v>
      </c>
      <c r="I10289">
        <v>8009</v>
      </c>
      <c r="J10289" t="s">
        <v>7</v>
      </c>
      <c r="K10289" t="s">
        <v>27</v>
      </c>
      <c r="L10289">
        <v>12.2</v>
      </c>
    </row>
    <row r="10290" spans="1:12" x14ac:dyDescent="0.55000000000000004">
      <c r="A10290" s="24" t="str">
        <f t="shared" si="161"/>
        <v>102733</v>
      </c>
      <c r="B10290" s="24" t="s">
        <v>32</v>
      </c>
      <c r="C10290" s="25">
        <v>43061</v>
      </c>
      <c r="D10290" s="24">
        <f>IFERROR(VLOOKUP(B10290,'2017_GT Roster'!$B$6:$H$21,7, FALSE), "NO MATCH!!!")</f>
        <v>33</v>
      </c>
      <c r="E10290" s="24">
        <f>IFERROR(VLOOKUP(GAME_JUMP_REPORT_CONSOLIDATED!C10290,GAME_INDEX!$A$7:$E$34,5,FALSE), "NO MATCH")</f>
        <v>1027</v>
      </c>
      <c r="F10290" s="24" t="str">
        <f>IFERROR(VLOOKUP(C10290,GAME_INDEX!$A$7:$E$34,4,FALSE), "NO MATCH!!!")</f>
        <v>Miami</v>
      </c>
      <c r="G10290" t="s">
        <v>10266</v>
      </c>
      <c r="H10290" s="1">
        <v>43061</v>
      </c>
      <c r="I10290">
        <v>8025</v>
      </c>
      <c r="J10290" t="s">
        <v>7</v>
      </c>
      <c r="K10290" t="s">
        <v>32</v>
      </c>
      <c r="L10290">
        <v>13.5</v>
      </c>
    </row>
    <row r="10291" spans="1:12" x14ac:dyDescent="0.55000000000000004">
      <c r="A10291" s="24" t="str">
        <f t="shared" si="161"/>
        <v>102711</v>
      </c>
      <c r="B10291" s="24" t="s">
        <v>14</v>
      </c>
      <c r="C10291" s="25">
        <v>43061</v>
      </c>
      <c r="D10291" s="24">
        <f>IFERROR(VLOOKUP(B10291,'2017_GT Roster'!$B$6:$H$21,7, FALSE), "NO MATCH!!!")</f>
        <v>11</v>
      </c>
      <c r="E10291" s="24">
        <f>IFERROR(VLOOKUP(GAME_JUMP_REPORT_CONSOLIDATED!C10291,GAME_INDEX!$A$7:$E$34,5,FALSE), "NO MATCH")</f>
        <v>1027</v>
      </c>
      <c r="F10291" s="24" t="str">
        <f>IFERROR(VLOOKUP(C10291,GAME_INDEX!$A$7:$E$34,4,FALSE), "NO MATCH!!!")</f>
        <v>Miami</v>
      </c>
      <c r="G10291" t="s">
        <v>10267</v>
      </c>
      <c r="H10291" s="1">
        <v>43061</v>
      </c>
      <c r="I10291">
        <v>8027</v>
      </c>
      <c r="J10291" t="s">
        <v>7</v>
      </c>
      <c r="K10291" t="s">
        <v>14</v>
      </c>
      <c r="L10291">
        <v>23.3</v>
      </c>
    </row>
    <row r="10292" spans="1:12" x14ac:dyDescent="0.55000000000000004">
      <c r="A10292" s="24" t="str">
        <f t="shared" si="161"/>
        <v>102711</v>
      </c>
      <c r="B10292" s="24" t="s">
        <v>14</v>
      </c>
      <c r="C10292" s="25">
        <v>43061</v>
      </c>
      <c r="D10292" s="24">
        <f>IFERROR(VLOOKUP(B10292,'2017_GT Roster'!$B$6:$H$21,7, FALSE), "NO MATCH!!!")</f>
        <v>11</v>
      </c>
      <c r="E10292" s="24">
        <f>IFERROR(VLOOKUP(GAME_JUMP_REPORT_CONSOLIDATED!C10292,GAME_INDEX!$A$7:$E$34,5,FALSE), "NO MATCH")</f>
        <v>1027</v>
      </c>
      <c r="F10292" s="24" t="str">
        <f>IFERROR(VLOOKUP(C10292,GAME_INDEX!$A$7:$E$34,4,FALSE), "NO MATCH!!!")</f>
        <v>Miami</v>
      </c>
      <c r="G10292" t="s">
        <v>10268</v>
      </c>
      <c r="H10292" s="1">
        <v>43061</v>
      </c>
      <c r="I10292">
        <v>8035</v>
      </c>
      <c r="J10292" t="s">
        <v>7</v>
      </c>
      <c r="K10292" t="s">
        <v>14</v>
      </c>
      <c r="L10292">
        <v>18.100000000000001</v>
      </c>
    </row>
    <row r="10293" spans="1:12" x14ac:dyDescent="0.55000000000000004">
      <c r="A10293" s="24" t="str">
        <f t="shared" si="161"/>
        <v>102711</v>
      </c>
      <c r="B10293" s="24" t="s">
        <v>14</v>
      </c>
      <c r="C10293" s="25">
        <v>43061</v>
      </c>
      <c r="D10293" s="24">
        <f>IFERROR(VLOOKUP(B10293,'2017_GT Roster'!$B$6:$H$21,7, FALSE), "NO MATCH!!!")</f>
        <v>11</v>
      </c>
      <c r="E10293" s="24">
        <f>IFERROR(VLOOKUP(GAME_JUMP_REPORT_CONSOLIDATED!C10293,GAME_INDEX!$A$7:$E$34,5,FALSE), "NO MATCH")</f>
        <v>1027</v>
      </c>
      <c r="F10293" s="24" t="str">
        <f>IFERROR(VLOOKUP(C10293,GAME_INDEX!$A$7:$E$34,4,FALSE), "NO MATCH!!!")</f>
        <v>Miami</v>
      </c>
      <c r="G10293" t="s">
        <v>10269</v>
      </c>
      <c r="H10293" s="1">
        <v>43061</v>
      </c>
      <c r="I10293">
        <v>8039</v>
      </c>
      <c r="J10293" t="s">
        <v>7</v>
      </c>
      <c r="K10293" t="s">
        <v>14</v>
      </c>
      <c r="L10293">
        <v>22.4</v>
      </c>
    </row>
    <row r="10294" spans="1:12" x14ac:dyDescent="0.55000000000000004">
      <c r="A10294" s="24" t="str">
        <f t="shared" si="161"/>
        <v>10274</v>
      </c>
      <c r="B10294" s="24" t="s">
        <v>3262</v>
      </c>
      <c r="C10294" s="25">
        <v>43061</v>
      </c>
      <c r="D10294" s="24">
        <f>IFERROR(VLOOKUP(B10294,'2017_GT Roster'!$B$6:$H$21,7, FALSE), "NO MATCH!!!")</f>
        <v>4</v>
      </c>
      <c r="E10294" s="24">
        <f>IFERROR(VLOOKUP(GAME_JUMP_REPORT_CONSOLIDATED!C10294,GAME_INDEX!$A$7:$E$34,5,FALSE), "NO MATCH")</f>
        <v>1027</v>
      </c>
      <c r="F10294" s="24" t="str">
        <f>IFERROR(VLOOKUP(C10294,GAME_INDEX!$A$7:$E$34,4,FALSE), "NO MATCH!!!")</f>
        <v>Miami</v>
      </c>
      <c r="G10294" t="s">
        <v>10270</v>
      </c>
      <c r="H10294" s="1">
        <v>43061</v>
      </c>
      <c r="I10294">
        <v>8055</v>
      </c>
      <c r="J10294" t="s">
        <v>7</v>
      </c>
      <c r="K10294" t="s">
        <v>3262</v>
      </c>
      <c r="L10294">
        <v>17.8</v>
      </c>
    </row>
    <row r="10295" spans="1:12" x14ac:dyDescent="0.55000000000000004">
      <c r="A10295" s="24" t="str">
        <f t="shared" si="161"/>
        <v>10274</v>
      </c>
      <c r="B10295" s="24" t="s">
        <v>3262</v>
      </c>
      <c r="C10295" s="25">
        <v>43061</v>
      </c>
      <c r="D10295" s="24">
        <f>IFERROR(VLOOKUP(B10295,'2017_GT Roster'!$B$6:$H$21,7, FALSE), "NO MATCH!!!")</f>
        <v>4</v>
      </c>
      <c r="E10295" s="24">
        <f>IFERROR(VLOOKUP(GAME_JUMP_REPORT_CONSOLIDATED!C10295,GAME_INDEX!$A$7:$E$34,5,FALSE), "NO MATCH")</f>
        <v>1027</v>
      </c>
      <c r="F10295" s="24" t="str">
        <f>IFERROR(VLOOKUP(C10295,GAME_INDEX!$A$7:$E$34,4,FALSE), "NO MATCH!!!")</f>
        <v>Miami</v>
      </c>
      <c r="G10295" t="s">
        <v>10271</v>
      </c>
      <c r="H10295" s="1">
        <v>43061</v>
      </c>
      <c r="I10295">
        <v>8063</v>
      </c>
      <c r="J10295" t="s">
        <v>7</v>
      </c>
      <c r="K10295" t="s">
        <v>3262</v>
      </c>
      <c r="L10295">
        <v>10.3</v>
      </c>
    </row>
    <row r="10296" spans="1:12" x14ac:dyDescent="0.55000000000000004">
      <c r="A10296" s="24" t="str">
        <f t="shared" si="161"/>
        <v>102797</v>
      </c>
      <c r="B10296" s="24" t="s">
        <v>42</v>
      </c>
      <c r="C10296" s="25">
        <v>43061</v>
      </c>
      <c r="D10296" s="24">
        <f>IFERROR(VLOOKUP(B10296,'2017_GT Roster'!$B$6:$H$21,7, FALSE), "NO MATCH!!!")</f>
        <v>97</v>
      </c>
      <c r="E10296" s="24">
        <f>IFERROR(VLOOKUP(GAME_JUMP_REPORT_CONSOLIDATED!C10296,GAME_INDEX!$A$7:$E$34,5,FALSE), "NO MATCH")</f>
        <v>1027</v>
      </c>
      <c r="F10296" s="24" t="str">
        <f>IFERROR(VLOOKUP(C10296,GAME_INDEX!$A$7:$E$34,4,FALSE), "NO MATCH!!!")</f>
        <v>Miami</v>
      </c>
      <c r="G10296" t="s">
        <v>10272</v>
      </c>
      <c r="H10296" s="1">
        <v>43061</v>
      </c>
      <c r="I10296">
        <v>8063</v>
      </c>
      <c r="J10296" t="s">
        <v>7</v>
      </c>
      <c r="K10296" t="s">
        <v>42</v>
      </c>
      <c r="L10296">
        <v>16.600000000000001</v>
      </c>
    </row>
    <row r="10297" spans="1:12" x14ac:dyDescent="0.55000000000000004">
      <c r="A10297" s="24" t="str">
        <f t="shared" si="161"/>
        <v>10271</v>
      </c>
      <c r="B10297" s="24" t="s">
        <v>3254</v>
      </c>
      <c r="C10297" s="25">
        <v>43061</v>
      </c>
      <c r="D10297" s="24">
        <f>IFERROR(VLOOKUP(B10297,'2017_GT Roster'!$B$6:$H$21,7, FALSE), "NO MATCH!!!")</f>
        <v>1</v>
      </c>
      <c r="E10297" s="24">
        <f>IFERROR(VLOOKUP(GAME_JUMP_REPORT_CONSOLIDATED!C10297,GAME_INDEX!$A$7:$E$34,5,FALSE), "NO MATCH")</f>
        <v>1027</v>
      </c>
      <c r="F10297" s="24" t="str">
        <f>IFERROR(VLOOKUP(C10297,GAME_INDEX!$A$7:$E$34,4,FALSE), "NO MATCH!!!")</f>
        <v>Miami</v>
      </c>
      <c r="G10297" t="s">
        <v>10273</v>
      </c>
      <c r="H10297" s="1">
        <v>43061</v>
      </c>
      <c r="I10297">
        <v>8068</v>
      </c>
      <c r="J10297" t="s">
        <v>7</v>
      </c>
      <c r="K10297" t="s">
        <v>3254</v>
      </c>
      <c r="L10297">
        <v>11.7</v>
      </c>
    </row>
    <row r="10298" spans="1:12" x14ac:dyDescent="0.55000000000000004">
      <c r="A10298" s="24" t="str">
        <f t="shared" si="161"/>
        <v>102797</v>
      </c>
      <c r="B10298" s="24" t="s">
        <v>42</v>
      </c>
      <c r="C10298" s="25">
        <v>43061</v>
      </c>
      <c r="D10298" s="24">
        <f>IFERROR(VLOOKUP(B10298,'2017_GT Roster'!$B$6:$H$21,7, FALSE), "NO MATCH!!!")</f>
        <v>97</v>
      </c>
      <c r="E10298" s="24">
        <f>IFERROR(VLOOKUP(GAME_JUMP_REPORT_CONSOLIDATED!C10298,GAME_INDEX!$A$7:$E$34,5,FALSE), "NO MATCH")</f>
        <v>1027</v>
      </c>
      <c r="F10298" s="24" t="str">
        <f>IFERROR(VLOOKUP(C10298,GAME_INDEX!$A$7:$E$34,4,FALSE), "NO MATCH!!!")</f>
        <v>Miami</v>
      </c>
      <c r="G10298" t="s">
        <v>10274</v>
      </c>
      <c r="H10298" s="1">
        <v>43061</v>
      </c>
      <c r="I10298">
        <v>8071</v>
      </c>
      <c r="J10298" t="s">
        <v>7</v>
      </c>
      <c r="K10298" t="s">
        <v>42</v>
      </c>
      <c r="L10298">
        <v>16.3</v>
      </c>
    </row>
    <row r="10299" spans="1:12" x14ac:dyDescent="0.55000000000000004">
      <c r="A10299" s="24" t="str">
        <f t="shared" si="161"/>
        <v>102711</v>
      </c>
      <c r="B10299" s="24" t="s">
        <v>14</v>
      </c>
      <c r="C10299" s="25">
        <v>43061</v>
      </c>
      <c r="D10299" s="24">
        <f>IFERROR(VLOOKUP(B10299,'2017_GT Roster'!$B$6:$H$21,7, FALSE), "NO MATCH!!!")</f>
        <v>11</v>
      </c>
      <c r="E10299" s="24">
        <f>IFERROR(VLOOKUP(GAME_JUMP_REPORT_CONSOLIDATED!C10299,GAME_INDEX!$A$7:$E$34,5,FALSE), "NO MATCH")</f>
        <v>1027</v>
      </c>
      <c r="F10299" s="24" t="str">
        <f>IFERROR(VLOOKUP(C10299,GAME_INDEX!$A$7:$E$34,4,FALSE), "NO MATCH!!!")</f>
        <v>Miami</v>
      </c>
      <c r="G10299" t="s">
        <v>10275</v>
      </c>
      <c r="H10299" s="1">
        <v>43061</v>
      </c>
      <c r="I10299">
        <v>8076</v>
      </c>
      <c r="J10299" t="s">
        <v>7</v>
      </c>
      <c r="K10299" t="s">
        <v>14</v>
      </c>
      <c r="L10299">
        <v>16.2</v>
      </c>
    </row>
    <row r="10300" spans="1:12" x14ac:dyDescent="0.55000000000000004">
      <c r="A10300" s="24" t="str">
        <f t="shared" si="161"/>
        <v>102733</v>
      </c>
      <c r="B10300" s="24" t="s">
        <v>32</v>
      </c>
      <c r="C10300" s="25">
        <v>43061</v>
      </c>
      <c r="D10300" s="24">
        <f>IFERROR(VLOOKUP(B10300,'2017_GT Roster'!$B$6:$H$21,7, FALSE), "NO MATCH!!!")</f>
        <v>33</v>
      </c>
      <c r="E10300" s="24">
        <f>IFERROR(VLOOKUP(GAME_JUMP_REPORT_CONSOLIDATED!C10300,GAME_INDEX!$A$7:$E$34,5,FALSE), "NO MATCH")</f>
        <v>1027</v>
      </c>
      <c r="F10300" s="24" t="str">
        <f>IFERROR(VLOOKUP(C10300,GAME_INDEX!$A$7:$E$34,4,FALSE), "NO MATCH!!!")</f>
        <v>Miami</v>
      </c>
      <c r="G10300" t="s">
        <v>10276</v>
      </c>
      <c r="H10300" s="1">
        <v>43061</v>
      </c>
      <c r="I10300">
        <v>8134</v>
      </c>
      <c r="J10300" t="s">
        <v>7</v>
      </c>
      <c r="K10300" t="s">
        <v>32</v>
      </c>
      <c r="L10300">
        <v>14.2</v>
      </c>
    </row>
    <row r="10301" spans="1:12" x14ac:dyDescent="0.55000000000000004">
      <c r="A10301" s="24" t="str">
        <f t="shared" si="161"/>
        <v>102733</v>
      </c>
      <c r="B10301" s="24" t="s">
        <v>32</v>
      </c>
      <c r="C10301" s="25">
        <v>43061</v>
      </c>
      <c r="D10301" s="24">
        <f>IFERROR(VLOOKUP(B10301,'2017_GT Roster'!$B$6:$H$21,7, FALSE), "NO MATCH!!!")</f>
        <v>33</v>
      </c>
      <c r="E10301" s="24">
        <f>IFERROR(VLOOKUP(GAME_JUMP_REPORT_CONSOLIDATED!C10301,GAME_INDEX!$A$7:$E$34,5,FALSE), "NO MATCH")</f>
        <v>1027</v>
      </c>
      <c r="F10301" s="24" t="str">
        <f>IFERROR(VLOOKUP(C10301,GAME_INDEX!$A$7:$E$34,4,FALSE), "NO MATCH!!!")</f>
        <v>Miami</v>
      </c>
      <c r="G10301" t="s">
        <v>10277</v>
      </c>
      <c r="H10301" s="1">
        <v>43061</v>
      </c>
      <c r="I10301">
        <v>8153</v>
      </c>
      <c r="J10301" t="s">
        <v>7</v>
      </c>
      <c r="K10301" t="s">
        <v>32</v>
      </c>
      <c r="L10301">
        <v>13.5</v>
      </c>
    </row>
    <row r="10302" spans="1:12" x14ac:dyDescent="0.55000000000000004">
      <c r="A10302" s="24" t="str">
        <f t="shared" si="161"/>
        <v>102714</v>
      </c>
      <c r="B10302" s="24" t="s">
        <v>10</v>
      </c>
      <c r="C10302" s="25">
        <v>43061</v>
      </c>
      <c r="D10302" s="24">
        <f>IFERROR(VLOOKUP(B10302,'2017_GT Roster'!$B$6:$H$21,7, FALSE), "NO MATCH!!!")</f>
        <v>14</v>
      </c>
      <c r="E10302" s="24">
        <f>IFERROR(VLOOKUP(GAME_JUMP_REPORT_CONSOLIDATED!C10302,GAME_INDEX!$A$7:$E$34,5,FALSE), "NO MATCH")</f>
        <v>1027</v>
      </c>
      <c r="F10302" s="24" t="str">
        <f>IFERROR(VLOOKUP(C10302,GAME_INDEX!$A$7:$E$34,4,FALSE), "NO MATCH!!!")</f>
        <v>Miami</v>
      </c>
      <c r="G10302" t="s">
        <v>10278</v>
      </c>
      <c r="H10302" s="1">
        <v>43061</v>
      </c>
      <c r="I10302">
        <v>8314</v>
      </c>
      <c r="J10302" t="s">
        <v>7</v>
      </c>
      <c r="K10302" t="s">
        <v>10</v>
      </c>
      <c r="L10302">
        <v>18.399999999999999</v>
      </c>
    </row>
    <row r="10303" spans="1:12" x14ac:dyDescent="0.55000000000000004">
      <c r="A10303" s="24" t="str">
        <f t="shared" si="161"/>
        <v>10274</v>
      </c>
      <c r="B10303" s="24" t="s">
        <v>3262</v>
      </c>
      <c r="C10303" s="25">
        <v>43061</v>
      </c>
      <c r="D10303" s="24">
        <f>IFERROR(VLOOKUP(B10303,'2017_GT Roster'!$B$6:$H$21,7, FALSE), "NO MATCH!!!")</f>
        <v>4</v>
      </c>
      <c r="E10303" s="24">
        <f>IFERROR(VLOOKUP(GAME_JUMP_REPORT_CONSOLIDATED!C10303,GAME_INDEX!$A$7:$E$34,5,FALSE), "NO MATCH")</f>
        <v>1027</v>
      </c>
      <c r="F10303" s="24" t="str">
        <f>IFERROR(VLOOKUP(C10303,GAME_INDEX!$A$7:$E$34,4,FALSE), "NO MATCH!!!")</f>
        <v>Miami</v>
      </c>
      <c r="G10303" t="s">
        <v>10279</v>
      </c>
      <c r="H10303" s="1">
        <v>43061</v>
      </c>
      <c r="I10303">
        <v>8317</v>
      </c>
      <c r="J10303" t="s">
        <v>7</v>
      </c>
      <c r="K10303" t="s">
        <v>3262</v>
      </c>
      <c r="L10303">
        <v>14.8</v>
      </c>
    </row>
    <row r="10304" spans="1:12" x14ac:dyDescent="0.55000000000000004">
      <c r="A10304" s="24" t="str">
        <f t="shared" si="161"/>
        <v>10274</v>
      </c>
      <c r="B10304" s="24" t="s">
        <v>3262</v>
      </c>
      <c r="C10304" s="25">
        <v>43061</v>
      </c>
      <c r="D10304" s="24">
        <f>IFERROR(VLOOKUP(B10304,'2017_GT Roster'!$B$6:$H$21,7, FALSE), "NO MATCH!!!")</f>
        <v>4</v>
      </c>
      <c r="E10304" s="24">
        <f>IFERROR(VLOOKUP(GAME_JUMP_REPORT_CONSOLIDATED!C10304,GAME_INDEX!$A$7:$E$34,5,FALSE), "NO MATCH")</f>
        <v>1027</v>
      </c>
      <c r="F10304" s="24" t="str">
        <f>IFERROR(VLOOKUP(C10304,GAME_INDEX!$A$7:$E$34,4,FALSE), "NO MATCH!!!")</f>
        <v>Miami</v>
      </c>
      <c r="G10304" t="s">
        <v>10280</v>
      </c>
      <c r="H10304" s="1">
        <v>43061</v>
      </c>
      <c r="I10304">
        <v>8322</v>
      </c>
      <c r="J10304" t="s">
        <v>7</v>
      </c>
      <c r="K10304" t="s">
        <v>3262</v>
      </c>
      <c r="L10304">
        <v>15.5</v>
      </c>
    </row>
    <row r="10305" spans="1:12" x14ac:dyDescent="0.55000000000000004">
      <c r="A10305" s="24" t="str">
        <f t="shared" si="161"/>
        <v>102714</v>
      </c>
      <c r="B10305" s="24" t="s">
        <v>10</v>
      </c>
      <c r="C10305" s="25">
        <v>43061</v>
      </c>
      <c r="D10305" s="24">
        <f>IFERROR(VLOOKUP(B10305,'2017_GT Roster'!$B$6:$H$21,7, FALSE), "NO MATCH!!!")</f>
        <v>14</v>
      </c>
      <c r="E10305" s="24">
        <f>IFERROR(VLOOKUP(GAME_JUMP_REPORT_CONSOLIDATED!C10305,GAME_INDEX!$A$7:$E$34,5,FALSE), "NO MATCH")</f>
        <v>1027</v>
      </c>
      <c r="F10305" s="24" t="str">
        <f>IFERROR(VLOOKUP(C10305,GAME_INDEX!$A$7:$E$34,4,FALSE), "NO MATCH!!!")</f>
        <v>Miami</v>
      </c>
      <c r="G10305" t="s">
        <v>10281</v>
      </c>
      <c r="H10305" s="1">
        <v>43061</v>
      </c>
      <c r="I10305">
        <v>8325</v>
      </c>
      <c r="J10305" t="s">
        <v>7</v>
      </c>
      <c r="K10305" t="s">
        <v>10</v>
      </c>
      <c r="L10305">
        <v>17.600000000000001</v>
      </c>
    </row>
    <row r="10306" spans="1:12" x14ac:dyDescent="0.55000000000000004">
      <c r="A10306" s="24" t="str">
        <f t="shared" si="161"/>
        <v>10274</v>
      </c>
      <c r="B10306" s="24" t="s">
        <v>3262</v>
      </c>
      <c r="C10306" s="25">
        <v>43061</v>
      </c>
      <c r="D10306" s="24">
        <f>IFERROR(VLOOKUP(B10306,'2017_GT Roster'!$B$6:$H$21,7, FALSE), "NO MATCH!!!")</f>
        <v>4</v>
      </c>
      <c r="E10306" s="24">
        <f>IFERROR(VLOOKUP(GAME_JUMP_REPORT_CONSOLIDATED!C10306,GAME_INDEX!$A$7:$E$34,5,FALSE), "NO MATCH")</f>
        <v>1027</v>
      </c>
      <c r="F10306" s="24" t="str">
        <f>IFERROR(VLOOKUP(C10306,GAME_INDEX!$A$7:$E$34,4,FALSE), "NO MATCH!!!")</f>
        <v>Miami</v>
      </c>
      <c r="G10306" t="s">
        <v>10282</v>
      </c>
      <c r="H10306" s="1">
        <v>43061</v>
      </c>
      <c r="I10306">
        <v>8325</v>
      </c>
      <c r="J10306" t="s">
        <v>7</v>
      </c>
      <c r="K10306" t="s">
        <v>3262</v>
      </c>
      <c r="L10306">
        <v>20</v>
      </c>
    </row>
    <row r="10307" spans="1:12" x14ac:dyDescent="0.55000000000000004">
      <c r="A10307" s="24" t="str">
        <f t="shared" si="161"/>
        <v>102711</v>
      </c>
      <c r="B10307" s="24" t="s">
        <v>14</v>
      </c>
      <c r="C10307" s="25">
        <v>43061</v>
      </c>
      <c r="D10307" s="24">
        <f>IFERROR(VLOOKUP(B10307,'2017_GT Roster'!$B$6:$H$21,7, FALSE), "NO MATCH!!!")</f>
        <v>11</v>
      </c>
      <c r="E10307" s="24">
        <f>IFERROR(VLOOKUP(GAME_JUMP_REPORT_CONSOLIDATED!C10307,GAME_INDEX!$A$7:$E$34,5,FALSE), "NO MATCH")</f>
        <v>1027</v>
      </c>
      <c r="F10307" s="24" t="str">
        <f>IFERROR(VLOOKUP(C10307,GAME_INDEX!$A$7:$E$34,4,FALSE), "NO MATCH!!!")</f>
        <v>Miami</v>
      </c>
      <c r="G10307" t="s">
        <v>10283</v>
      </c>
      <c r="H10307" s="1">
        <v>43061</v>
      </c>
      <c r="I10307">
        <v>8330</v>
      </c>
      <c r="J10307" t="s">
        <v>7</v>
      </c>
      <c r="K10307" t="s">
        <v>14</v>
      </c>
      <c r="L10307">
        <v>14.7</v>
      </c>
    </row>
    <row r="10308" spans="1:12" x14ac:dyDescent="0.55000000000000004">
      <c r="A10308" s="24" t="str">
        <f t="shared" si="161"/>
        <v>10279</v>
      </c>
      <c r="B10308" s="24" t="s">
        <v>27</v>
      </c>
      <c r="C10308" s="25">
        <v>43061</v>
      </c>
      <c r="D10308" s="24">
        <f>IFERROR(VLOOKUP(B10308,'2017_GT Roster'!$B$6:$H$21,7, FALSE), "NO MATCH!!!")</f>
        <v>9</v>
      </c>
      <c r="E10308" s="24">
        <f>IFERROR(VLOOKUP(GAME_JUMP_REPORT_CONSOLIDATED!C10308,GAME_INDEX!$A$7:$E$34,5,FALSE), "NO MATCH")</f>
        <v>1027</v>
      </c>
      <c r="F10308" s="24" t="str">
        <f>IFERROR(VLOOKUP(C10308,GAME_INDEX!$A$7:$E$34,4,FALSE), "NO MATCH!!!")</f>
        <v>Miami</v>
      </c>
      <c r="G10308" t="s">
        <v>10284</v>
      </c>
      <c r="H10308" s="1">
        <v>43061</v>
      </c>
      <c r="I10308">
        <v>8332</v>
      </c>
      <c r="J10308" t="s">
        <v>7</v>
      </c>
      <c r="K10308" t="s">
        <v>27</v>
      </c>
      <c r="L10308">
        <v>13.7</v>
      </c>
    </row>
    <row r="10309" spans="1:12" x14ac:dyDescent="0.55000000000000004">
      <c r="A10309" s="24" t="str">
        <f t="shared" si="161"/>
        <v>10278</v>
      </c>
      <c r="B10309" s="24" t="s">
        <v>34</v>
      </c>
      <c r="C10309" s="25">
        <v>43061</v>
      </c>
      <c r="D10309" s="24">
        <f>IFERROR(VLOOKUP(B10309,'2017_GT Roster'!$B$6:$H$21,7, FALSE), "NO MATCH!!!")</f>
        <v>8</v>
      </c>
      <c r="E10309" s="24">
        <f>IFERROR(VLOOKUP(GAME_JUMP_REPORT_CONSOLIDATED!C10309,GAME_INDEX!$A$7:$E$34,5,FALSE), "NO MATCH")</f>
        <v>1027</v>
      </c>
      <c r="F10309" s="24" t="str">
        <f>IFERROR(VLOOKUP(C10309,GAME_INDEX!$A$7:$E$34,4,FALSE), "NO MATCH!!!")</f>
        <v>Miami</v>
      </c>
      <c r="G10309" t="s">
        <v>10285</v>
      </c>
      <c r="H10309" s="1">
        <v>43061</v>
      </c>
      <c r="I10309">
        <v>8354</v>
      </c>
      <c r="J10309" t="s">
        <v>7</v>
      </c>
      <c r="K10309" t="s">
        <v>34</v>
      </c>
      <c r="L10309">
        <v>12.5</v>
      </c>
    </row>
    <row r="10310" spans="1:12" x14ac:dyDescent="0.55000000000000004">
      <c r="A10310" s="24" t="str">
        <f t="shared" si="161"/>
        <v>10278</v>
      </c>
      <c r="B10310" s="24" t="s">
        <v>34</v>
      </c>
      <c r="C10310" s="25">
        <v>43061</v>
      </c>
      <c r="D10310" s="24">
        <f>IFERROR(VLOOKUP(B10310,'2017_GT Roster'!$B$6:$H$21,7, FALSE), "NO MATCH!!!")</f>
        <v>8</v>
      </c>
      <c r="E10310" s="24">
        <f>IFERROR(VLOOKUP(GAME_JUMP_REPORT_CONSOLIDATED!C10310,GAME_INDEX!$A$7:$E$34,5,FALSE), "NO MATCH")</f>
        <v>1027</v>
      </c>
      <c r="F10310" s="24" t="str">
        <f>IFERROR(VLOOKUP(C10310,GAME_INDEX!$A$7:$E$34,4,FALSE), "NO MATCH!!!")</f>
        <v>Miami</v>
      </c>
      <c r="G10310" t="s">
        <v>10286</v>
      </c>
      <c r="H10310" s="1">
        <v>43061</v>
      </c>
      <c r="I10310">
        <v>8354</v>
      </c>
      <c r="J10310" t="s">
        <v>7</v>
      </c>
      <c r="K10310" t="s">
        <v>34</v>
      </c>
      <c r="L10310">
        <v>11.9</v>
      </c>
    </row>
    <row r="10311" spans="1:12" x14ac:dyDescent="0.55000000000000004">
      <c r="A10311" s="24" t="str">
        <f t="shared" si="161"/>
        <v>10278</v>
      </c>
      <c r="B10311" s="24" t="s">
        <v>34</v>
      </c>
      <c r="C10311" s="25">
        <v>43061</v>
      </c>
      <c r="D10311" s="24">
        <f>IFERROR(VLOOKUP(B10311,'2017_GT Roster'!$B$6:$H$21,7, FALSE), "NO MATCH!!!")</f>
        <v>8</v>
      </c>
      <c r="E10311" s="24">
        <f>IFERROR(VLOOKUP(GAME_JUMP_REPORT_CONSOLIDATED!C10311,GAME_INDEX!$A$7:$E$34,5,FALSE), "NO MATCH")</f>
        <v>1027</v>
      </c>
      <c r="F10311" s="24" t="str">
        <f>IFERROR(VLOOKUP(C10311,GAME_INDEX!$A$7:$E$34,4,FALSE), "NO MATCH!!!")</f>
        <v>Miami</v>
      </c>
      <c r="G10311" t="s">
        <v>10287</v>
      </c>
      <c r="H10311" s="1">
        <v>43061</v>
      </c>
      <c r="I10311">
        <v>8355</v>
      </c>
      <c r="J10311" t="s">
        <v>7</v>
      </c>
      <c r="K10311" t="s">
        <v>34</v>
      </c>
      <c r="L10311">
        <v>11</v>
      </c>
    </row>
    <row r="10312" spans="1:12" x14ac:dyDescent="0.55000000000000004">
      <c r="A10312" s="24" t="str">
        <f t="shared" si="161"/>
        <v>10274</v>
      </c>
      <c r="B10312" s="24" t="s">
        <v>3262</v>
      </c>
      <c r="C10312" s="25">
        <v>43061</v>
      </c>
      <c r="D10312" s="24">
        <f>IFERROR(VLOOKUP(B10312,'2017_GT Roster'!$B$6:$H$21,7, FALSE), "NO MATCH!!!")</f>
        <v>4</v>
      </c>
      <c r="E10312" s="24">
        <f>IFERROR(VLOOKUP(GAME_JUMP_REPORT_CONSOLIDATED!C10312,GAME_INDEX!$A$7:$E$34,5,FALSE), "NO MATCH")</f>
        <v>1027</v>
      </c>
      <c r="F10312" s="24" t="str">
        <f>IFERROR(VLOOKUP(C10312,GAME_INDEX!$A$7:$E$34,4,FALSE), "NO MATCH!!!")</f>
        <v>Miami</v>
      </c>
      <c r="G10312" t="s">
        <v>10288</v>
      </c>
      <c r="H10312" s="1">
        <v>43061</v>
      </c>
      <c r="I10312">
        <v>8355</v>
      </c>
      <c r="J10312" t="s">
        <v>7</v>
      </c>
      <c r="K10312" t="s">
        <v>3262</v>
      </c>
      <c r="L10312">
        <v>25.1</v>
      </c>
    </row>
    <row r="10313" spans="1:12" x14ac:dyDescent="0.55000000000000004">
      <c r="A10313" s="24" t="str">
        <f t="shared" si="161"/>
        <v>10279</v>
      </c>
      <c r="B10313" s="24" t="s">
        <v>27</v>
      </c>
      <c r="C10313" s="25">
        <v>43061</v>
      </c>
      <c r="D10313" s="24">
        <f>IFERROR(VLOOKUP(B10313,'2017_GT Roster'!$B$6:$H$21,7, FALSE), "NO MATCH!!!")</f>
        <v>9</v>
      </c>
      <c r="E10313" s="24">
        <f>IFERROR(VLOOKUP(GAME_JUMP_REPORT_CONSOLIDATED!C10313,GAME_INDEX!$A$7:$E$34,5,FALSE), "NO MATCH")</f>
        <v>1027</v>
      </c>
      <c r="F10313" s="24" t="str">
        <f>IFERROR(VLOOKUP(C10313,GAME_INDEX!$A$7:$E$34,4,FALSE), "NO MATCH!!!")</f>
        <v>Miami</v>
      </c>
      <c r="G10313" t="s">
        <v>10289</v>
      </c>
      <c r="H10313" s="1">
        <v>43061</v>
      </c>
      <c r="I10313">
        <v>8367</v>
      </c>
      <c r="J10313" t="s">
        <v>7</v>
      </c>
      <c r="K10313" t="s">
        <v>27</v>
      </c>
      <c r="L10313">
        <v>11.8</v>
      </c>
    </row>
    <row r="10314" spans="1:12" x14ac:dyDescent="0.55000000000000004">
      <c r="A10314" s="24" t="str">
        <f t="shared" si="161"/>
        <v>102714</v>
      </c>
      <c r="B10314" s="24" t="s">
        <v>10</v>
      </c>
      <c r="C10314" s="25">
        <v>43061</v>
      </c>
      <c r="D10314" s="24">
        <f>IFERROR(VLOOKUP(B10314,'2017_GT Roster'!$B$6:$H$21,7, FALSE), "NO MATCH!!!")</f>
        <v>14</v>
      </c>
      <c r="E10314" s="24">
        <f>IFERROR(VLOOKUP(GAME_JUMP_REPORT_CONSOLIDATED!C10314,GAME_INDEX!$A$7:$E$34,5,FALSE), "NO MATCH")</f>
        <v>1027</v>
      </c>
      <c r="F10314" s="24" t="str">
        <f>IFERROR(VLOOKUP(C10314,GAME_INDEX!$A$7:$E$34,4,FALSE), "NO MATCH!!!")</f>
        <v>Miami</v>
      </c>
      <c r="G10314" t="s">
        <v>10290</v>
      </c>
      <c r="H10314" s="1">
        <v>43061</v>
      </c>
      <c r="I10314">
        <v>8372</v>
      </c>
      <c r="J10314" t="s">
        <v>7</v>
      </c>
      <c r="K10314" t="s">
        <v>10</v>
      </c>
      <c r="L10314">
        <v>19.100000000000001</v>
      </c>
    </row>
    <row r="10315" spans="1:12" x14ac:dyDescent="0.55000000000000004">
      <c r="A10315" s="24" t="str">
        <f t="shared" si="161"/>
        <v>10278</v>
      </c>
      <c r="B10315" s="24" t="s">
        <v>34</v>
      </c>
      <c r="C10315" s="25">
        <v>43061</v>
      </c>
      <c r="D10315" s="24">
        <f>IFERROR(VLOOKUP(B10315,'2017_GT Roster'!$B$6:$H$21,7, FALSE), "NO MATCH!!!")</f>
        <v>8</v>
      </c>
      <c r="E10315" s="24">
        <f>IFERROR(VLOOKUP(GAME_JUMP_REPORT_CONSOLIDATED!C10315,GAME_INDEX!$A$7:$E$34,5,FALSE), "NO MATCH")</f>
        <v>1027</v>
      </c>
      <c r="F10315" s="24" t="str">
        <f>IFERROR(VLOOKUP(C10315,GAME_INDEX!$A$7:$E$34,4,FALSE), "NO MATCH!!!")</f>
        <v>Miami</v>
      </c>
      <c r="G10315" t="s">
        <v>10291</v>
      </c>
      <c r="H10315" s="1">
        <v>43061</v>
      </c>
      <c r="I10315">
        <v>8372</v>
      </c>
      <c r="J10315" t="s">
        <v>7</v>
      </c>
      <c r="K10315" t="s">
        <v>34</v>
      </c>
      <c r="L10315">
        <v>9.8000000000000007</v>
      </c>
    </row>
    <row r="10316" spans="1:12" x14ac:dyDescent="0.55000000000000004">
      <c r="A10316" s="24" t="str">
        <f t="shared" si="161"/>
        <v>10278</v>
      </c>
      <c r="B10316" s="24" t="s">
        <v>34</v>
      </c>
      <c r="C10316" s="25">
        <v>43061</v>
      </c>
      <c r="D10316" s="24">
        <f>IFERROR(VLOOKUP(B10316,'2017_GT Roster'!$B$6:$H$21,7, FALSE), "NO MATCH!!!")</f>
        <v>8</v>
      </c>
      <c r="E10316" s="24">
        <f>IFERROR(VLOOKUP(GAME_JUMP_REPORT_CONSOLIDATED!C10316,GAME_INDEX!$A$7:$E$34,5,FALSE), "NO MATCH")</f>
        <v>1027</v>
      </c>
      <c r="F10316" s="24" t="str">
        <f>IFERROR(VLOOKUP(C10316,GAME_INDEX!$A$7:$E$34,4,FALSE), "NO MATCH!!!")</f>
        <v>Miami</v>
      </c>
      <c r="G10316" t="s">
        <v>10292</v>
      </c>
      <c r="H10316" s="1">
        <v>43061</v>
      </c>
      <c r="I10316">
        <v>8391</v>
      </c>
      <c r="J10316" t="s">
        <v>7</v>
      </c>
      <c r="K10316" t="s">
        <v>34</v>
      </c>
      <c r="L10316">
        <v>9</v>
      </c>
    </row>
    <row r="10317" spans="1:12" x14ac:dyDescent="0.55000000000000004">
      <c r="A10317" s="24" t="str">
        <f t="shared" si="161"/>
        <v>102714</v>
      </c>
      <c r="B10317" s="24" t="s">
        <v>10</v>
      </c>
      <c r="C10317" s="25">
        <v>43061</v>
      </c>
      <c r="D10317" s="24">
        <f>IFERROR(VLOOKUP(B10317,'2017_GT Roster'!$B$6:$H$21,7, FALSE), "NO MATCH!!!")</f>
        <v>14</v>
      </c>
      <c r="E10317" s="24">
        <f>IFERROR(VLOOKUP(GAME_JUMP_REPORT_CONSOLIDATED!C10317,GAME_INDEX!$A$7:$E$34,5,FALSE), "NO MATCH")</f>
        <v>1027</v>
      </c>
      <c r="F10317" s="24" t="str">
        <f>IFERROR(VLOOKUP(C10317,GAME_INDEX!$A$7:$E$34,4,FALSE), "NO MATCH!!!")</f>
        <v>Miami</v>
      </c>
      <c r="G10317" t="s">
        <v>10292</v>
      </c>
      <c r="H10317" s="1">
        <v>43061</v>
      </c>
      <c r="I10317">
        <v>8391</v>
      </c>
      <c r="J10317" t="s">
        <v>7</v>
      </c>
      <c r="K10317" t="s">
        <v>10</v>
      </c>
      <c r="L10317">
        <v>17.899999999999999</v>
      </c>
    </row>
    <row r="10318" spans="1:12" x14ac:dyDescent="0.55000000000000004">
      <c r="A10318" s="24" t="str">
        <f t="shared" si="161"/>
        <v>10271</v>
      </c>
      <c r="B10318" s="24" t="s">
        <v>3254</v>
      </c>
      <c r="C10318" s="25">
        <v>43061</v>
      </c>
      <c r="D10318" s="24">
        <f>IFERROR(VLOOKUP(B10318,'2017_GT Roster'!$B$6:$H$21,7, FALSE), "NO MATCH!!!")</f>
        <v>1</v>
      </c>
      <c r="E10318" s="24">
        <f>IFERROR(VLOOKUP(GAME_JUMP_REPORT_CONSOLIDATED!C10318,GAME_INDEX!$A$7:$E$34,5,FALSE), "NO MATCH")</f>
        <v>1027</v>
      </c>
      <c r="F10318" s="24" t="str">
        <f>IFERROR(VLOOKUP(C10318,GAME_INDEX!$A$7:$E$34,4,FALSE), "NO MATCH!!!")</f>
        <v>Miami</v>
      </c>
      <c r="G10318" t="s">
        <v>10293</v>
      </c>
      <c r="H10318" s="1">
        <v>43061</v>
      </c>
      <c r="I10318">
        <v>8394</v>
      </c>
      <c r="J10318" t="s">
        <v>7</v>
      </c>
      <c r="K10318" t="s">
        <v>3254</v>
      </c>
      <c r="L10318">
        <v>19.100000000000001</v>
      </c>
    </row>
    <row r="10319" spans="1:12" x14ac:dyDescent="0.55000000000000004">
      <c r="A10319" s="24" t="str">
        <f t="shared" si="161"/>
        <v>10278</v>
      </c>
      <c r="B10319" s="24" t="s">
        <v>34</v>
      </c>
      <c r="C10319" s="25">
        <v>43061</v>
      </c>
      <c r="D10319" s="24">
        <f>IFERROR(VLOOKUP(B10319,'2017_GT Roster'!$B$6:$H$21,7, FALSE), "NO MATCH!!!")</f>
        <v>8</v>
      </c>
      <c r="E10319" s="24">
        <f>IFERROR(VLOOKUP(GAME_JUMP_REPORT_CONSOLIDATED!C10319,GAME_INDEX!$A$7:$E$34,5,FALSE), "NO MATCH")</f>
        <v>1027</v>
      </c>
      <c r="F10319" s="24" t="str">
        <f>IFERROR(VLOOKUP(C10319,GAME_INDEX!$A$7:$E$34,4,FALSE), "NO MATCH!!!")</f>
        <v>Miami</v>
      </c>
      <c r="G10319" t="s">
        <v>10294</v>
      </c>
      <c r="H10319" s="1">
        <v>43061</v>
      </c>
      <c r="I10319">
        <v>8396</v>
      </c>
      <c r="J10319" t="s">
        <v>7</v>
      </c>
      <c r="K10319" t="s">
        <v>34</v>
      </c>
      <c r="L10319">
        <v>10.8</v>
      </c>
    </row>
    <row r="10320" spans="1:12" x14ac:dyDescent="0.55000000000000004">
      <c r="A10320" s="24" t="str">
        <f t="shared" si="161"/>
        <v>10278</v>
      </c>
      <c r="B10320" s="24" t="s">
        <v>34</v>
      </c>
      <c r="C10320" s="25">
        <v>43061</v>
      </c>
      <c r="D10320" s="24">
        <f>IFERROR(VLOOKUP(B10320,'2017_GT Roster'!$B$6:$H$21,7, FALSE), "NO MATCH!!!")</f>
        <v>8</v>
      </c>
      <c r="E10320" s="24">
        <f>IFERROR(VLOOKUP(GAME_JUMP_REPORT_CONSOLIDATED!C10320,GAME_INDEX!$A$7:$E$34,5,FALSE), "NO MATCH")</f>
        <v>1027</v>
      </c>
      <c r="F10320" s="24" t="str">
        <f>IFERROR(VLOOKUP(C10320,GAME_INDEX!$A$7:$E$34,4,FALSE), "NO MATCH!!!")</f>
        <v>Miami</v>
      </c>
      <c r="G10320" t="s">
        <v>10295</v>
      </c>
      <c r="H10320" s="1">
        <v>43061</v>
      </c>
      <c r="I10320">
        <v>8397</v>
      </c>
      <c r="J10320" t="s">
        <v>7</v>
      </c>
      <c r="K10320" t="s">
        <v>34</v>
      </c>
      <c r="L10320">
        <v>9.6</v>
      </c>
    </row>
    <row r="10321" spans="1:12" x14ac:dyDescent="0.55000000000000004">
      <c r="A10321" s="24" t="str">
        <f t="shared" si="161"/>
        <v>102714</v>
      </c>
      <c r="B10321" s="24" t="s">
        <v>10</v>
      </c>
      <c r="C10321" s="25">
        <v>43061</v>
      </c>
      <c r="D10321" s="24">
        <f>IFERROR(VLOOKUP(B10321,'2017_GT Roster'!$B$6:$H$21,7, FALSE), "NO MATCH!!!")</f>
        <v>14</v>
      </c>
      <c r="E10321" s="24">
        <f>IFERROR(VLOOKUP(GAME_JUMP_REPORT_CONSOLIDATED!C10321,GAME_INDEX!$A$7:$E$34,5,FALSE), "NO MATCH")</f>
        <v>1027</v>
      </c>
      <c r="F10321" s="24" t="str">
        <f>IFERROR(VLOOKUP(C10321,GAME_INDEX!$A$7:$E$34,4,FALSE), "NO MATCH!!!")</f>
        <v>Miami</v>
      </c>
      <c r="G10321" t="s">
        <v>10296</v>
      </c>
      <c r="H10321" s="1">
        <v>43061</v>
      </c>
      <c r="I10321">
        <v>8411</v>
      </c>
      <c r="J10321" t="s">
        <v>7</v>
      </c>
      <c r="K10321" t="s">
        <v>10</v>
      </c>
      <c r="L10321">
        <v>17.8</v>
      </c>
    </row>
    <row r="10322" spans="1:12" x14ac:dyDescent="0.55000000000000004">
      <c r="A10322" s="24" t="str">
        <f t="shared" si="161"/>
        <v>10271</v>
      </c>
      <c r="B10322" s="24" t="s">
        <v>3254</v>
      </c>
      <c r="C10322" s="25">
        <v>43061</v>
      </c>
      <c r="D10322" s="24">
        <f>IFERROR(VLOOKUP(B10322,'2017_GT Roster'!$B$6:$H$21,7, FALSE), "NO MATCH!!!")</f>
        <v>1</v>
      </c>
      <c r="E10322" s="24">
        <f>IFERROR(VLOOKUP(GAME_JUMP_REPORT_CONSOLIDATED!C10322,GAME_INDEX!$A$7:$E$34,5,FALSE), "NO MATCH")</f>
        <v>1027</v>
      </c>
      <c r="F10322" s="24" t="str">
        <f>IFERROR(VLOOKUP(C10322,GAME_INDEX!$A$7:$E$34,4,FALSE), "NO MATCH!!!")</f>
        <v>Miami</v>
      </c>
      <c r="G10322" t="s">
        <v>10297</v>
      </c>
      <c r="H10322" s="1">
        <v>43061</v>
      </c>
      <c r="I10322">
        <v>8413</v>
      </c>
      <c r="J10322" t="s">
        <v>7</v>
      </c>
      <c r="K10322" t="s">
        <v>3254</v>
      </c>
      <c r="L10322">
        <v>18.100000000000001</v>
      </c>
    </row>
    <row r="10323" spans="1:12" x14ac:dyDescent="0.55000000000000004">
      <c r="A10323" s="24" t="str">
        <f t="shared" si="161"/>
        <v>102714</v>
      </c>
      <c r="B10323" s="24" t="s">
        <v>10</v>
      </c>
      <c r="C10323" s="25">
        <v>43061</v>
      </c>
      <c r="D10323" s="24">
        <f>IFERROR(VLOOKUP(B10323,'2017_GT Roster'!$B$6:$H$21,7, FALSE), "NO MATCH!!!")</f>
        <v>14</v>
      </c>
      <c r="E10323" s="24">
        <f>IFERROR(VLOOKUP(GAME_JUMP_REPORT_CONSOLIDATED!C10323,GAME_INDEX!$A$7:$E$34,5,FALSE), "NO MATCH")</f>
        <v>1027</v>
      </c>
      <c r="F10323" s="24" t="str">
        <f>IFERROR(VLOOKUP(C10323,GAME_INDEX!$A$7:$E$34,4,FALSE), "NO MATCH!!!")</f>
        <v>Miami</v>
      </c>
      <c r="G10323" t="s">
        <v>10298</v>
      </c>
      <c r="H10323" s="1">
        <v>43061</v>
      </c>
      <c r="I10323">
        <v>8415</v>
      </c>
      <c r="J10323" t="s">
        <v>7</v>
      </c>
      <c r="K10323" t="s">
        <v>10</v>
      </c>
      <c r="L10323">
        <v>17.7</v>
      </c>
    </row>
    <row r="10324" spans="1:12" x14ac:dyDescent="0.55000000000000004">
      <c r="A10324" s="24" t="str">
        <f t="shared" si="161"/>
        <v>10279</v>
      </c>
      <c r="B10324" s="24" t="s">
        <v>27</v>
      </c>
      <c r="C10324" s="25">
        <v>43061</v>
      </c>
      <c r="D10324" s="24">
        <f>IFERROR(VLOOKUP(B10324,'2017_GT Roster'!$B$6:$H$21,7, FALSE), "NO MATCH!!!")</f>
        <v>9</v>
      </c>
      <c r="E10324" s="24">
        <f>IFERROR(VLOOKUP(GAME_JUMP_REPORT_CONSOLIDATED!C10324,GAME_INDEX!$A$7:$E$34,5,FALSE), "NO MATCH")</f>
        <v>1027</v>
      </c>
      <c r="F10324" s="24" t="str">
        <f>IFERROR(VLOOKUP(C10324,GAME_INDEX!$A$7:$E$34,4,FALSE), "NO MATCH!!!")</f>
        <v>Miami</v>
      </c>
      <c r="G10324" t="s">
        <v>10299</v>
      </c>
      <c r="H10324" s="1">
        <v>43061</v>
      </c>
      <c r="I10324">
        <v>8428</v>
      </c>
      <c r="J10324" t="s">
        <v>7</v>
      </c>
      <c r="K10324" t="s">
        <v>27</v>
      </c>
      <c r="L10324">
        <v>14.1</v>
      </c>
    </row>
    <row r="10325" spans="1:12" x14ac:dyDescent="0.55000000000000004">
      <c r="A10325" s="24" t="str">
        <f t="shared" si="161"/>
        <v>102711</v>
      </c>
      <c r="B10325" s="24" t="s">
        <v>14</v>
      </c>
      <c r="C10325" s="25">
        <v>43061</v>
      </c>
      <c r="D10325" s="24">
        <f>IFERROR(VLOOKUP(B10325,'2017_GT Roster'!$B$6:$H$21,7, FALSE), "NO MATCH!!!")</f>
        <v>11</v>
      </c>
      <c r="E10325" s="24">
        <f>IFERROR(VLOOKUP(GAME_JUMP_REPORT_CONSOLIDATED!C10325,GAME_INDEX!$A$7:$E$34,5,FALSE), "NO MATCH")</f>
        <v>1027</v>
      </c>
      <c r="F10325" s="24" t="str">
        <f>IFERROR(VLOOKUP(C10325,GAME_INDEX!$A$7:$E$34,4,FALSE), "NO MATCH!!!")</f>
        <v>Miami</v>
      </c>
      <c r="G10325" t="s">
        <v>10300</v>
      </c>
      <c r="H10325" s="1">
        <v>43061</v>
      </c>
      <c r="I10325">
        <v>8431</v>
      </c>
      <c r="J10325" t="s">
        <v>7</v>
      </c>
      <c r="K10325" t="s">
        <v>14</v>
      </c>
      <c r="L10325">
        <v>13.7</v>
      </c>
    </row>
    <row r="10326" spans="1:12" x14ac:dyDescent="0.55000000000000004">
      <c r="A10326" s="24" t="str">
        <f t="shared" si="161"/>
        <v>102733</v>
      </c>
      <c r="B10326" s="24" t="s">
        <v>32</v>
      </c>
      <c r="C10326" s="25">
        <v>43061</v>
      </c>
      <c r="D10326" s="24">
        <f>IFERROR(VLOOKUP(B10326,'2017_GT Roster'!$B$6:$H$21,7, FALSE), "NO MATCH!!!")</f>
        <v>33</v>
      </c>
      <c r="E10326" s="24">
        <f>IFERROR(VLOOKUP(GAME_JUMP_REPORT_CONSOLIDATED!C10326,GAME_INDEX!$A$7:$E$34,5,FALSE), "NO MATCH")</f>
        <v>1027</v>
      </c>
      <c r="F10326" s="24" t="str">
        <f>IFERROR(VLOOKUP(C10326,GAME_INDEX!$A$7:$E$34,4,FALSE), "NO MATCH!!!")</f>
        <v>Miami</v>
      </c>
      <c r="G10326" t="s">
        <v>10301</v>
      </c>
      <c r="H10326" s="1">
        <v>43061</v>
      </c>
      <c r="I10326">
        <v>8435</v>
      </c>
      <c r="J10326" t="s">
        <v>7</v>
      </c>
      <c r="K10326" t="s">
        <v>32</v>
      </c>
      <c r="L10326">
        <v>11.3</v>
      </c>
    </row>
    <row r="10327" spans="1:12" x14ac:dyDescent="0.55000000000000004">
      <c r="A10327" s="24" t="str">
        <f t="shared" si="161"/>
        <v>10271</v>
      </c>
      <c r="B10327" s="24" t="s">
        <v>3254</v>
      </c>
      <c r="C10327" s="25">
        <v>43061</v>
      </c>
      <c r="D10327" s="24">
        <f>IFERROR(VLOOKUP(B10327,'2017_GT Roster'!$B$6:$H$21,7, FALSE), "NO MATCH!!!")</f>
        <v>1</v>
      </c>
      <c r="E10327" s="24">
        <f>IFERROR(VLOOKUP(GAME_JUMP_REPORT_CONSOLIDATED!C10327,GAME_INDEX!$A$7:$E$34,5,FALSE), "NO MATCH")</f>
        <v>1027</v>
      </c>
      <c r="F10327" s="24" t="str">
        <f>IFERROR(VLOOKUP(C10327,GAME_INDEX!$A$7:$E$34,4,FALSE), "NO MATCH!!!")</f>
        <v>Miami</v>
      </c>
      <c r="G10327" t="s">
        <v>10302</v>
      </c>
      <c r="H10327" s="1">
        <v>43061</v>
      </c>
      <c r="I10327">
        <v>8438</v>
      </c>
      <c r="J10327" t="s">
        <v>7</v>
      </c>
      <c r="K10327" t="s">
        <v>3254</v>
      </c>
      <c r="L10327">
        <v>18.100000000000001</v>
      </c>
    </row>
    <row r="10328" spans="1:12" x14ac:dyDescent="0.55000000000000004">
      <c r="A10328" s="24" t="str">
        <f t="shared" si="161"/>
        <v>102714</v>
      </c>
      <c r="B10328" s="24" t="s">
        <v>10</v>
      </c>
      <c r="C10328" s="25">
        <v>43061</v>
      </c>
      <c r="D10328" s="24">
        <f>IFERROR(VLOOKUP(B10328,'2017_GT Roster'!$B$6:$H$21,7, FALSE), "NO MATCH!!!")</f>
        <v>14</v>
      </c>
      <c r="E10328" s="24">
        <f>IFERROR(VLOOKUP(GAME_JUMP_REPORT_CONSOLIDATED!C10328,GAME_INDEX!$A$7:$E$34,5,FALSE), "NO MATCH")</f>
        <v>1027</v>
      </c>
      <c r="F10328" s="24" t="str">
        <f>IFERROR(VLOOKUP(C10328,GAME_INDEX!$A$7:$E$34,4,FALSE), "NO MATCH!!!")</f>
        <v>Miami</v>
      </c>
      <c r="G10328" t="s">
        <v>10303</v>
      </c>
      <c r="H10328" s="1">
        <v>43061</v>
      </c>
      <c r="I10328">
        <v>8444</v>
      </c>
      <c r="J10328" t="s">
        <v>7</v>
      </c>
      <c r="K10328" t="s">
        <v>10</v>
      </c>
      <c r="L10328">
        <v>18.100000000000001</v>
      </c>
    </row>
    <row r="10329" spans="1:12" x14ac:dyDescent="0.55000000000000004">
      <c r="A10329" s="24" t="str">
        <f t="shared" si="161"/>
        <v>10279</v>
      </c>
      <c r="B10329" s="24" t="s">
        <v>27</v>
      </c>
      <c r="C10329" s="25">
        <v>43061</v>
      </c>
      <c r="D10329" s="24">
        <f>IFERROR(VLOOKUP(B10329,'2017_GT Roster'!$B$6:$H$21,7, FALSE), "NO MATCH!!!")</f>
        <v>9</v>
      </c>
      <c r="E10329" s="24">
        <f>IFERROR(VLOOKUP(GAME_JUMP_REPORT_CONSOLIDATED!C10329,GAME_INDEX!$A$7:$E$34,5,FALSE), "NO MATCH")</f>
        <v>1027</v>
      </c>
      <c r="F10329" s="24" t="str">
        <f>IFERROR(VLOOKUP(C10329,GAME_INDEX!$A$7:$E$34,4,FALSE), "NO MATCH!!!")</f>
        <v>Miami</v>
      </c>
      <c r="G10329" t="s">
        <v>10304</v>
      </c>
      <c r="H10329" s="1">
        <v>43061</v>
      </c>
      <c r="I10329">
        <v>8483</v>
      </c>
      <c r="J10329" t="s">
        <v>7</v>
      </c>
      <c r="K10329" t="s">
        <v>27</v>
      </c>
      <c r="L10329">
        <v>12.1</v>
      </c>
    </row>
    <row r="10330" spans="1:12" x14ac:dyDescent="0.55000000000000004">
      <c r="A10330" s="24" t="str">
        <f t="shared" si="161"/>
        <v>10271</v>
      </c>
      <c r="B10330" s="24" t="s">
        <v>3254</v>
      </c>
      <c r="C10330" s="25">
        <v>43061</v>
      </c>
      <c r="D10330" s="24">
        <f>IFERROR(VLOOKUP(B10330,'2017_GT Roster'!$B$6:$H$21,7, FALSE), "NO MATCH!!!")</f>
        <v>1</v>
      </c>
      <c r="E10330" s="24">
        <f>IFERROR(VLOOKUP(GAME_JUMP_REPORT_CONSOLIDATED!C10330,GAME_INDEX!$A$7:$E$34,5,FALSE), "NO MATCH")</f>
        <v>1027</v>
      </c>
      <c r="F10330" s="24" t="str">
        <f>IFERROR(VLOOKUP(C10330,GAME_INDEX!$A$7:$E$34,4,FALSE), "NO MATCH!!!")</f>
        <v>Miami</v>
      </c>
      <c r="G10330" t="s">
        <v>10305</v>
      </c>
      <c r="H10330" s="1">
        <v>43061</v>
      </c>
      <c r="I10330">
        <v>8486</v>
      </c>
      <c r="J10330" t="s">
        <v>7</v>
      </c>
      <c r="K10330" t="s">
        <v>3254</v>
      </c>
      <c r="L10330">
        <v>23.5</v>
      </c>
    </row>
    <row r="10331" spans="1:12" x14ac:dyDescent="0.55000000000000004">
      <c r="A10331" s="24" t="str">
        <f t="shared" si="161"/>
        <v>10278</v>
      </c>
      <c r="B10331" s="24" t="s">
        <v>34</v>
      </c>
      <c r="C10331" s="25">
        <v>43061</v>
      </c>
      <c r="D10331" s="24">
        <f>IFERROR(VLOOKUP(B10331,'2017_GT Roster'!$B$6:$H$21,7, FALSE), "NO MATCH!!!")</f>
        <v>8</v>
      </c>
      <c r="E10331" s="24">
        <f>IFERROR(VLOOKUP(GAME_JUMP_REPORT_CONSOLIDATED!C10331,GAME_INDEX!$A$7:$E$34,5,FALSE), "NO MATCH")</f>
        <v>1027</v>
      </c>
      <c r="F10331" s="24" t="str">
        <f>IFERROR(VLOOKUP(C10331,GAME_INDEX!$A$7:$E$34,4,FALSE), "NO MATCH!!!")</f>
        <v>Miami</v>
      </c>
      <c r="G10331" t="s">
        <v>10306</v>
      </c>
      <c r="H10331" s="1">
        <v>43061</v>
      </c>
      <c r="I10331">
        <v>8570</v>
      </c>
      <c r="J10331" t="s">
        <v>7</v>
      </c>
      <c r="K10331" t="s">
        <v>34</v>
      </c>
      <c r="L10331">
        <v>5.2</v>
      </c>
    </row>
    <row r="10332" spans="1:12" x14ac:dyDescent="0.55000000000000004">
      <c r="A10332" s="24" t="str">
        <f t="shared" si="161"/>
        <v>10279</v>
      </c>
      <c r="B10332" s="24" t="s">
        <v>27</v>
      </c>
      <c r="C10332" s="25">
        <v>43061</v>
      </c>
      <c r="D10332" s="24">
        <f>IFERROR(VLOOKUP(B10332,'2017_GT Roster'!$B$6:$H$21,7, FALSE), "NO MATCH!!!")</f>
        <v>9</v>
      </c>
      <c r="E10332" s="24">
        <f>IFERROR(VLOOKUP(GAME_JUMP_REPORT_CONSOLIDATED!C10332,GAME_INDEX!$A$7:$E$34,5,FALSE), "NO MATCH")</f>
        <v>1027</v>
      </c>
      <c r="F10332" s="24" t="str">
        <f>IFERROR(VLOOKUP(C10332,GAME_INDEX!$A$7:$E$34,4,FALSE), "NO MATCH!!!")</f>
        <v>Miami</v>
      </c>
      <c r="G10332" t="s">
        <v>10307</v>
      </c>
      <c r="H10332" s="1">
        <v>43061</v>
      </c>
      <c r="I10332">
        <v>8608</v>
      </c>
      <c r="J10332" t="s">
        <v>7</v>
      </c>
      <c r="K10332" t="s">
        <v>27</v>
      </c>
      <c r="L10332">
        <v>14</v>
      </c>
    </row>
    <row r="10333" spans="1:12" x14ac:dyDescent="0.55000000000000004">
      <c r="A10333" s="24" t="str">
        <f t="shared" si="161"/>
        <v>10271</v>
      </c>
      <c r="B10333" s="24" t="s">
        <v>3254</v>
      </c>
      <c r="C10333" s="25">
        <v>43061</v>
      </c>
      <c r="D10333" s="24">
        <f>IFERROR(VLOOKUP(B10333,'2017_GT Roster'!$B$6:$H$21,7, FALSE), "NO MATCH!!!")</f>
        <v>1</v>
      </c>
      <c r="E10333" s="24">
        <f>IFERROR(VLOOKUP(GAME_JUMP_REPORT_CONSOLIDATED!C10333,GAME_INDEX!$A$7:$E$34,5,FALSE), "NO MATCH")</f>
        <v>1027</v>
      </c>
      <c r="F10333" s="24" t="str">
        <f>IFERROR(VLOOKUP(C10333,GAME_INDEX!$A$7:$E$34,4,FALSE), "NO MATCH!!!")</f>
        <v>Miami</v>
      </c>
      <c r="G10333" t="s">
        <v>10308</v>
      </c>
      <c r="H10333" s="1">
        <v>43061</v>
      </c>
      <c r="I10333">
        <v>8610</v>
      </c>
      <c r="J10333" t="s">
        <v>7</v>
      </c>
      <c r="K10333" t="s">
        <v>3254</v>
      </c>
      <c r="L10333">
        <v>20.8</v>
      </c>
    </row>
    <row r="10334" spans="1:12" x14ac:dyDescent="0.55000000000000004">
      <c r="A10334" s="24" t="str">
        <f t="shared" si="161"/>
        <v>102710</v>
      </c>
      <c r="B10334" s="24" t="s">
        <v>5225</v>
      </c>
      <c r="C10334" s="25">
        <v>43061</v>
      </c>
      <c r="D10334" s="24">
        <f>IFERROR(VLOOKUP(B10334,'2017_GT Roster'!$B$6:$H$21,7, FALSE), "NO MATCH!!!")</f>
        <v>10</v>
      </c>
      <c r="E10334" s="24">
        <f>IFERROR(VLOOKUP(GAME_JUMP_REPORT_CONSOLIDATED!C10334,GAME_INDEX!$A$7:$E$34,5,FALSE), "NO MATCH")</f>
        <v>1027</v>
      </c>
      <c r="F10334" s="24" t="str">
        <f>IFERROR(VLOOKUP(C10334,GAME_INDEX!$A$7:$E$34,4,FALSE), "NO MATCH!!!")</f>
        <v>Miami</v>
      </c>
      <c r="G10334" t="s">
        <v>10309</v>
      </c>
      <c r="H10334" s="1">
        <v>43061</v>
      </c>
      <c r="I10334">
        <v>8632</v>
      </c>
      <c r="J10334" t="s">
        <v>7</v>
      </c>
      <c r="K10334" t="s">
        <v>5225</v>
      </c>
      <c r="L10334">
        <v>10.9</v>
      </c>
    </row>
    <row r="10335" spans="1:12" x14ac:dyDescent="0.55000000000000004">
      <c r="A10335" s="24" t="str">
        <f t="shared" si="161"/>
        <v>10271</v>
      </c>
      <c r="B10335" s="24" t="s">
        <v>3254</v>
      </c>
      <c r="C10335" s="25">
        <v>43061</v>
      </c>
      <c r="D10335" s="24">
        <f>IFERROR(VLOOKUP(B10335,'2017_GT Roster'!$B$6:$H$21,7, FALSE), "NO MATCH!!!")</f>
        <v>1</v>
      </c>
      <c r="E10335" s="24">
        <f>IFERROR(VLOOKUP(GAME_JUMP_REPORT_CONSOLIDATED!C10335,GAME_INDEX!$A$7:$E$34,5,FALSE), "NO MATCH")</f>
        <v>1027</v>
      </c>
      <c r="F10335" s="24" t="str">
        <f>IFERROR(VLOOKUP(C10335,GAME_INDEX!$A$7:$E$34,4,FALSE), "NO MATCH!!!")</f>
        <v>Miami</v>
      </c>
      <c r="G10335" t="s">
        <v>10310</v>
      </c>
      <c r="H10335" s="1">
        <v>43061</v>
      </c>
      <c r="I10335">
        <v>8636</v>
      </c>
      <c r="J10335" t="s">
        <v>7</v>
      </c>
      <c r="K10335" t="s">
        <v>3254</v>
      </c>
      <c r="L10335">
        <v>17.5</v>
      </c>
    </row>
    <row r="10336" spans="1:12" x14ac:dyDescent="0.55000000000000004">
      <c r="A10336" s="24" t="str">
        <f t="shared" si="161"/>
        <v>10279</v>
      </c>
      <c r="B10336" s="24" t="s">
        <v>27</v>
      </c>
      <c r="C10336" s="25">
        <v>43061</v>
      </c>
      <c r="D10336" s="24">
        <f>IFERROR(VLOOKUP(B10336,'2017_GT Roster'!$B$6:$H$21,7, FALSE), "NO MATCH!!!")</f>
        <v>9</v>
      </c>
      <c r="E10336" s="24">
        <f>IFERROR(VLOOKUP(GAME_JUMP_REPORT_CONSOLIDATED!C10336,GAME_INDEX!$A$7:$E$34,5,FALSE), "NO MATCH")</f>
        <v>1027</v>
      </c>
      <c r="F10336" s="24" t="str">
        <f>IFERROR(VLOOKUP(C10336,GAME_INDEX!$A$7:$E$34,4,FALSE), "NO MATCH!!!")</f>
        <v>Miami</v>
      </c>
      <c r="G10336" t="s">
        <v>10311</v>
      </c>
      <c r="H10336" s="1">
        <v>43061</v>
      </c>
      <c r="I10336">
        <v>8674</v>
      </c>
      <c r="J10336" t="s">
        <v>7</v>
      </c>
      <c r="K10336" t="s">
        <v>27</v>
      </c>
      <c r="L10336">
        <v>13.1</v>
      </c>
    </row>
    <row r="10337" spans="1:12" x14ac:dyDescent="0.55000000000000004">
      <c r="A10337" s="24" t="str">
        <f t="shared" si="161"/>
        <v>10271</v>
      </c>
      <c r="B10337" s="24" t="s">
        <v>3254</v>
      </c>
      <c r="C10337" s="25">
        <v>43061</v>
      </c>
      <c r="D10337" s="24">
        <f>IFERROR(VLOOKUP(B10337,'2017_GT Roster'!$B$6:$H$21,7, FALSE), "NO MATCH!!!")</f>
        <v>1</v>
      </c>
      <c r="E10337" s="24">
        <f>IFERROR(VLOOKUP(GAME_JUMP_REPORT_CONSOLIDATED!C10337,GAME_INDEX!$A$7:$E$34,5,FALSE), "NO MATCH")</f>
        <v>1027</v>
      </c>
      <c r="F10337" s="24" t="str">
        <f>IFERROR(VLOOKUP(C10337,GAME_INDEX!$A$7:$E$34,4,FALSE), "NO MATCH!!!")</f>
        <v>Miami</v>
      </c>
      <c r="G10337" t="s">
        <v>10312</v>
      </c>
      <c r="H10337" s="1">
        <v>43061</v>
      </c>
      <c r="I10337">
        <v>8684</v>
      </c>
      <c r="J10337" t="s">
        <v>7</v>
      </c>
      <c r="K10337" t="s">
        <v>3254</v>
      </c>
      <c r="L10337">
        <v>22.3</v>
      </c>
    </row>
    <row r="10338" spans="1:12" x14ac:dyDescent="0.55000000000000004">
      <c r="A10338" s="24" t="str">
        <f t="shared" si="161"/>
        <v>102710</v>
      </c>
      <c r="B10338" s="24" t="s">
        <v>5225</v>
      </c>
      <c r="C10338" s="25">
        <v>43061</v>
      </c>
      <c r="D10338" s="24">
        <f>IFERROR(VLOOKUP(B10338,'2017_GT Roster'!$B$6:$H$21,7, FALSE), "NO MATCH!!!")</f>
        <v>10</v>
      </c>
      <c r="E10338" s="24">
        <f>IFERROR(VLOOKUP(GAME_JUMP_REPORT_CONSOLIDATED!C10338,GAME_INDEX!$A$7:$E$34,5,FALSE), "NO MATCH")</f>
        <v>1027</v>
      </c>
      <c r="F10338" s="24" t="str">
        <f>IFERROR(VLOOKUP(C10338,GAME_INDEX!$A$7:$E$34,4,FALSE), "NO MATCH!!!")</f>
        <v>Miami</v>
      </c>
      <c r="G10338" t="s">
        <v>10313</v>
      </c>
      <c r="H10338" s="1">
        <v>43061</v>
      </c>
      <c r="I10338">
        <v>8686</v>
      </c>
      <c r="J10338" t="s">
        <v>7</v>
      </c>
      <c r="K10338" t="s">
        <v>5225</v>
      </c>
      <c r="L10338">
        <v>6.9</v>
      </c>
    </row>
    <row r="10339" spans="1:12" x14ac:dyDescent="0.55000000000000004">
      <c r="A10339" s="24" t="str">
        <f t="shared" si="161"/>
        <v>102711</v>
      </c>
      <c r="B10339" s="24" t="s">
        <v>14</v>
      </c>
      <c r="C10339" s="25">
        <v>43061</v>
      </c>
      <c r="D10339" s="24">
        <f>IFERROR(VLOOKUP(B10339,'2017_GT Roster'!$B$6:$H$21,7, FALSE), "NO MATCH!!!")</f>
        <v>11</v>
      </c>
      <c r="E10339" s="24">
        <f>IFERROR(VLOOKUP(GAME_JUMP_REPORT_CONSOLIDATED!C10339,GAME_INDEX!$A$7:$E$34,5,FALSE), "NO MATCH")</f>
        <v>1027</v>
      </c>
      <c r="F10339" s="24" t="str">
        <f>IFERROR(VLOOKUP(C10339,GAME_INDEX!$A$7:$E$34,4,FALSE), "NO MATCH!!!")</f>
        <v>Miami</v>
      </c>
      <c r="G10339" t="s">
        <v>10314</v>
      </c>
      <c r="H10339" s="1">
        <v>43061</v>
      </c>
      <c r="I10339">
        <v>8688</v>
      </c>
      <c r="J10339" t="s">
        <v>7</v>
      </c>
      <c r="K10339" t="s">
        <v>14</v>
      </c>
      <c r="L10339">
        <v>13.5</v>
      </c>
    </row>
    <row r="10340" spans="1:12" x14ac:dyDescent="0.55000000000000004">
      <c r="A10340" s="24" t="str">
        <f t="shared" si="161"/>
        <v>10271</v>
      </c>
      <c r="B10340" s="24" t="s">
        <v>3254</v>
      </c>
      <c r="C10340" s="25">
        <v>43061</v>
      </c>
      <c r="D10340" s="24">
        <f>IFERROR(VLOOKUP(B10340,'2017_GT Roster'!$B$6:$H$21,7, FALSE), "NO MATCH!!!")</f>
        <v>1</v>
      </c>
      <c r="E10340" s="24">
        <f>IFERROR(VLOOKUP(GAME_JUMP_REPORT_CONSOLIDATED!C10340,GAME_INDEX!$A$7:$E$34,5,FALSE), "NO MATCH")</f>
        <v>1027</v>
      </c>
      <c r="F10340" s="24" t="str">
        <f>IFERROR(VLOOKUP(C10340,GAME_INDEX!$A$7:$E$34,4,FALSE), "NO MATCH!!!")</f>
        <v>Miami</v>
      </c>
      <c r="G10340" t="s">
        <v>10315</v>
      </c>
      <c r="H10340" s="1">
        <v>43061</v>
      </c>
      <c r="I10340">
        <v>8706</v>
      </c>
      <c r="J10340" t="s">
        <v>7</v>
      </c>
      <c r="K10340" t="s">
        <v>3254</v>
      </c>
      <c r="L10340">
        <v>17.2</v>
      </c>
    </row>
    <row r="10341" spans="1:12" x14ac:dyDescent="0.55000000000000004">
      <c r="A10341" s="24" t="str">
        <f t="shared" si="161"/>
        <v>102711</v>
      </c>
      <c r="B10341" s="24" t="s">
        <v>14</v>
      </c>
      <c r="C10341" s="25">
        <v>43061</v>
      </c>
      <c r="D10341" s="24">
        <f>IFERROR(VLOOKUP(B10341,'2017_GT Roster'!$B$6:$H$21,7, FALSE), "NO MATCH!!!")</f>
        <v>11</v>
      </c>
      <c r="E10341" s="24">
        <f>IFERROR(VLOOKUP(GAME_JUMP_REPORT_CONSOLIDATED!C10341,GAME_INDEX!$A$7:$E$34,5,FALSE), "NO MATCH")</f>
        <v>1027</v>
      </c>
      <c r="F10341" s="24" t="str">
        <f>IFERROR(VLOOKUP(C10341,GAME_INDEX!$A$7:$E$34,4,FALSE), "NO MATCH!!!")</f>
        <v>Miami</v>
      </c>
      <c r="G10341" t="s">
        <v>10316</v>
      </c>
      <c r="H10341" s="1">
        <v>43061</v>
      </c>
      <c r="I10341">
        <v>8707</v>
      </c>
      <c r="J10341" t="s">
        <v>7</v>
      </c>
      <c r="K10341" t="s">
        <v>14</v>
      </c>
      <c r="L10341">
        <v>19.2</v>
      </c>
    </row>
    <row r="10342" spans="1:12" x14ac:dyDescent="0.55000000000000004">
      <c r="A10342" s="24" t="str">
        <f t="shared" si="161"/>
        <v>10273</v>
      </c>
      <c r="B10342" s="24" t="s">
        <v>3344</v>
      </c>
      <c r="C10342" s="25">
        <v>43061</v>
      </c>
      <c r="D10342" s="24">
        <f>IFERROR(VLOOKUP(B10342,'2017_GT Roster'!$B$6:$H$21,7, FALSE), "NO MATCH!!!")</f>
        <v>3</v>
      </c>
      <c r="E10342" s="24">
        <f>IFERROR(VLOOKUP(GAME_JUMP_REPORT_CONSOLIDATED!C10342,GAME_INDEX!$A$7:$E$34,5,FALSE), "NO MATCH")</f>
        <v>1027</v>
      </c>
      <c r="F10342" s="24" t="str">
        <f>IFERROR(VLOOKUP(C10342,GAME_INDEX!$A$7:$E$34,4,FALSE), "NO MATCH!!!")</f>
        <v>Miami</v>
      </c>
      <c r="G10342" t="s">
        <v>10317</v>
      </c>
      <c r="H10342" s="1">
        <v>43061</v>
      </c>
      <c r="I10342">
        <v>8805</v>
      </c>
      <c r="J10342" t="s">
        <v>7</v>
      </c>
      <c r="K10342" t="s">
        <v>3344</v>
      </c>
      <c r="L10342">
        <v>16.899999999999999</v>
      </c>
    </row>
    <row r="10343" spans="1:12" x14ac:dyDescent="0.55000000000000004">
      <c r="A10343" s="24" t="str">
        <f t="shared" ref="A10343:A10404" si="162">E10343&amp;D10343</f>
        <v>10271</v>
      </c>
      <c r="B10343" s="24" t="s">
        <v>3254</v>
      </c>
      <c r="C10343" s="25">
        <v>43061</v>
      </c>
      <c r="D10343" s="24">
        <f>IFERROR(VLOOKUP(B10343,'2017_GT Roster'!$B$6:$H$21,7, FALSE), "NO MATCH!!!")</f>
        <v>1</v>
      </c>
      <c r="E10343" s="24">
        <f>IFERROR(VLOOKUP(GAME_JUMP_REPORT_CONSOLIDATED!C10343,GAME_INDEX!$A$7:$E$34,5,FALSE), "NO MATCH")</f>
        <v>1027</v>
      </c>
      <c r="F10343" s="24" t="str">
        <f>IFERROR(VLOOKUP(C10343,GAME_INDEX!$A$7:$E$34,4,FALSE), "NO MATCH!!!")</f>
        <v>Miami</v>
      </c>
      <c r="G10343" t="s">
        <v>10318</v>
      </c>
      <c r="H10343" s="1">
        <v>43061</v>
      </c>
      <c r="I10343">
        <v>8814</v>
      </c>
      <c r="J10343" t="s">
        <v>7</v>
      </c>
      <c r="K10343" t="s">
        <v>3254</v>
      </c>
      <c r="L10343">
        <v>18.100000000000001</v>
      </c>
    </row>
    <row r="10344" spans="1:12" x14ac:dyDescent="0.55000000000000004">
      <c r="A10344" s="24" t="str">
        <f t="shared" si="162"/>
        <v>10273</v>
      </c>
      <c r="B10344" s="24" t="s">
        <v>3344</v>
      </c>
      <c r="C10344" s="25">
        <v>43061</v>
      </c>
      <c r="D10344" s="24">
        <f>IFERROR(VLOOKUP(B10344,'2017_GT Roster'!$B$6:$H$21,7, FALSE), "NO MATCH!!!")</f>
        <v>3</v>
      </c>
      <c r="E10344" s="24">
        <f>IFERROR(VLOOKUP(GAME_JUMP_REPORT_CONSOLIDATED!C10344,GAME_INDEX!$A$7:$E$34,5,FALSE), "NO MATCH")</f>
        <v>1027</v>
      </c>
      <c r="F10344" s="24" t="str">
        <f>IFERROR(VLOOKUP(C10344,GAME_INDEX!$A$7:$E$34,4,FALSE), "NO MATCH!!!")</f>
        <v>Miami</v>
      </c>
      <c r="G10344" t="s">
        <v>10319</v>
      </c>
      <c r="H10344" s="1">
        <v>43061</v>
      </c>
      <c r="I10344">
        <v>8824</v>
      </c>
      <c r="J10344" t="s">
        <v>7</v>
      </c>
      <c r="K10344" t="s">
        <v>3344</v>
      </c>
      <c r="L10344">
        <v>15.7</v>
      </c>
    </row>
    <row r="10345" spans="1:12" x14ac:dyDescent="0.55000000000000004">
      <c r="A10345" s="24" t="str">
        <f t="shared" si="162"/>
        <v>102711</v>
      </c>
      <c r="B10345" s="24" t="s">
        <v>14</v>
      </c>
      <c r="C10345" s="25">
        <v>43061</v>
      </c>
      <c r="D10345" s="24">
        <f>IFERROR(VLOOKUP(B10345,'2017_GT Roster'!$B$6:$H$21,7, FALSE), "NO MATCH!!!")</f>
        <v>11</v>
      </c>
      <c r="E10345" s="24">
        <f>IFERROR(VLOOKUP(GAME_JUMP_REPORT_CONSOLIDATED!C10345,GAME_INDEX!$A$7:$E$34,5,FALSE), "NO MATCH")</f>
        <v>1027</v>
      </c>
      <c r="F10345" s="24" t="str">
        <f>IFERROR(VLOOKUP(C10345,GAME_INDEX!$A$7:$E$34,4,FALSE), "NO MATCH!!!")</f>
        <v>Miami</v>
      </c>
      <c r="G10345" t="s">
        <v>10320</v>
      </c>
      <c r="H10345" s="1">
        <v>43061</v>
      </c>
      <c r="I10345">
        <v>8836</v>
      </c>
      <c r="J10345" t="s">
        <v>7</v>
      </c>
      <c r="K10345" t="s">
        <v>14</v>
      </c>
      <c r="L10345">
        <v>21.6</v>
      </c>
    </row>
    <row r="10346" spans="1:12" x14ac:dyDescent="0.55000000000000004">
      <c r="A10346" s="24" t="str">
        <f t="shared" si="162"/>
        <v>10279</v>
      </c>
      <c r="B10346" s="24" t="s">
        <v>27</v>
      </c>
      <c r="C10346" s="25">
        <v>43061</v>
      </c>
      <c r="D10346" s="24">
        <f>IFERROR(VLOOKUP(B10346,'2017_GT Roster'!$B$6:$H$21,7, FALSE), "NO MATCH!!!")</f>
        <v>9</v>
      </c>
      <c r="E10346" s="24">
        <f>IFERROR(VLOOKUP(GAME_JUMP_REPORT_CONSOLIDATED!C10346,GAME_INDEX!$A$7:$E$34,5,FALSE), "NO MATCH")</f>
        <v>1027</v>
      </c>
      <c r="F10346" s="24" t="str">
        <f>IFERROR(VLOOKUP(C10346,GAME_INDEX!$A$7:$E$34,4,FALSE), "NO MATCH!!!")</f>
        <v>Miami</v>
      </c>
      <c r="G10346" t="s">
        <v>10321</v>
      </c>
      <c r="H10346" s="1">
        <v>43061</v>
      </c>
      <c r="I10346">
        <v>8877</v>
      </c>
      <c r="J10346" t="s">
        <v>7</v>
      </c>
      <c r="K10346" t="s">
        <v>27</v>
      </c>
      <c r="L10346">
        <v>14.5</v>
      </c>
    </row>
    <row r="10347" spans="1:12" x14ac:dyDescent="0.55000000000000004">
      <c r="A10347" s="24" t="str">
        <f t="shared" si="162"/>
        <v>102711</v>
      </c>
      <c r="B10347" s="24" t="s">
        <v>14</v>
      </c>
      <c r="C10347" s="25">
        <v>43061</v>
      </c>
      <c r="D10347" s="24">
        <f>IFERROR(VLOOKUP(B10347,'2017_GT Roster'!$B$6:$H$21,7, FALSE), "NO MATCH!!!")</f>
        <v>11</v>
      </c>
      <c r="E10347" s="24">
        <f>IFERROR(VLOOKUP(GAME_JUMP_REPORT_CONSOLIDATED!C10347,GAME_INDEX!$A$7:$E$34,5,FALSE), "NO MATCH")</f>
        <v>1027</v>
      </c>
      <c r="F10347" s="24" t="str">
        <f>IFERROR(VLOOKUP(C10347,GAME_INDEX!$A$7:$E$34,4,FALSE), "NO MATCH!!!")</f>
        <v>Miami</v>
      </c>
      <c r="G10347" t="s">
        <v>10322</v>
      </c>
      <c r="H10347" s="1">
        <v>43061</v>
      </c>
      <c r="I10347">
        <v>8884</v>
      </c>
      <c r="J10347" t="s">
        <v>7</v>
      </c>
      <c r="K10347" t="s">
        <v>14</v>
      </c>
      <c r="L10347">
        <v>25.1</v>
      </c>
    </row>
    <row r="10348" spans="1:12" x14ac:dyDescent="0.55000000000000004">
      <c r="A10348" s="24" t="str">
        <f t="shared" si="162"/>
        <v>102711</v>
      </c>
      <c r="B10348" s="24" t="s">
        <v>14</v>
      </c>
      <c r="C10348" s="25">
        <v>43061</v>
      </c>
      <c r="D10348" s="24">
        <f>IFERROR(VLOOKUP(B10348,'2017_GT Roster'!$B$6:$H$21,7, FALSE), "NO MATCH!!!")</f>
        <v>11</v>
      </c>
      <c r="E10348" s="24">
        <f>IFERROR(VLOOKUP(GAME_JUMP_REPORT_CONSOLIDATED!C10348,GAME_INDEX!$A$7:$E$34,5,FALSE), "NO MATCH")</f>
        <v>1027</v>
      </c>
      <c r="F10348" s="24" t="str">
        <f>IFERROR(VLOOKUP(C10348,GAME_INDEX!$A$7:$E$34,4,FALSE), "NO MATCH!!!")</f>
        <v>Miami</v>
      </c>
      <c r="G10348" t="s">
        <v>10323</v>
      </c>
      <c r="H10348" s="1">
        <v>43061</v>
      </c>
      <c r="I10348">
        <v>9001</v>
      </c>
      <c r="J10348" t="s">
        <v>7</v>
      </c>
      <c r="K10348" t="s">
        <v>14</v>
      </c>
      <c r="L10348">
        <v>16.3</v>
      </c>
    </row>
    <row r="10349" spans="1:12" x14ac:dyDescent="0.55000000000000004">
      <c r="A10349" s="24" t="str">
        <f t="shared" si="162"/>
        <v>102711</v>
      </c>
      <c r="B10349" s="24" t="s">
        <v>14</v>
      </c>
      <c r="C10349" s="25">
        <v>43061</v>
      </c>
      <c r="D10349" s="24">
        <f>IFERROR(VLOOKUP(B10349,'2017_GT Roster'!$B$6:$H$21,7, FALSE), "NO MATCH!!!")</f>
        <v>11</v>
      </c>
      <c r="E10349" s="24">
        <f>IFERROR(VLOOKUP(GAME_JUMP_REPORT_CONSOLIDATED!C10349,GAME_INDEX!$A$7:$E$34,5,FALSE), "NO MATCH")</f>
        <v>1027</v>
      </c>
      <c r="F10349" s="24" t="str">
        <f>IFERROR(VLOOKUP(C10349,GAME_INDEX!$A$7:$E$34,4,FALSE), "NO MATCH!!!")</f>
        <v>Miami</v>
      </c>
      <c r="G10349" t="s">
        <v>10324</v>
      </c>
      <c r="H10349" s="1">
        <v>43061</v>
      </c>
      <c r="I10349">
        <v>9005</v>
      </c>
      <c r="J10349" t="s">
        <v>7</v>
      </c>
      <c r="K10349" t="s">
        <v>14</v>
      </c>
      <c r="L10349">
        <v>20.7</v>
      </c>
    </row>
    <row r="10350" spans="1:12" x14ac:dyDescent="0.55000000000000004">
      <c r="A10350" s="24" t="str">
        <f t="shared" si="162"/>
        <v>10271</v>
      </c>
      <c r="B10350" s="24" t="s">
        <v>3254</v>
      </c>
      <c r="C10350" s="25">
        <v>43061</v>
      </c>
      <c r="D10350" s="24">
        <f>IFERROR(VLOOKUP(B10350,'2017_GT Roster'!$B$6:$H$21,7, FALSE), "NO MATCH!!!")</f>
        <v>1</v>
      </c>
      <c r="E10350" s="24">
        <f>IFERROR(VLOOKUP(GAME_JUMP_REPORT_CONSOLIDATED!C10350,GAME_INDEX!$A$7:$E$34,5,FALSE), "NO MATCH")</f>
        <v>1027</v>
      </c>
      <c r="F10350" s="24" t="str">
        <f>IFERROR(VLOOKUP(C10350,GAME_INDEX!$A$7:$E$34,4,FALSE), "NO MATCH!!!")</f>
        <v>Miami</v>
      </c>
      <c r="G10350" t="s">
        <v>10325</v>
      </c>
      <c r="H10350" s="1">
        <v>43061</v>
      </c>
      <c r="I10350">
        <v>9010</v>
      </c>
      <c r="J10350" t="s">
        <v>7</v>
      </c>
      <c r="K10350" t="s">
        <v>3254</v>
      </c>
      <c r="L10350">
        <v>12.5</v>
      </c>
    </row>
    <row r="10351" spans="1:12" x14ac:dyDescent="0.55000000000000004">
      <c r="A10351" s="24" t="str">
        <f t="shared" si="162"/>
        <v>10279</v>
      </c>
      <c r="B10351" s="24" t="s">
        <v>27</v>
      </c>
      <c r="C10351" s="25">
        <v>43061</v>
      </c>
      <c r="D10351" s="24">
        <f>IFERROR(VLOOKUP(B10351,'2017_GT Roster'!$B$6:$H$21,7, FALSE), "NO MATCH!!!")</f>
        <v>9</v>
      </c>
      <c r="E10351" s="24">
        <f>IFERROR(VLOOKUP(GAME_JUMP_REPORT_CONSOLIDATED!C10351,GAME_INDEX!$A$7:$E$34,5,FALSE), "NO MATCH")</f>
        <v>1027</v>
      </c>
      <c r="F10351" s="24" t="str">
        <f>IFERROR(VLOOKUP(C10351,GAME_INDEX!$A$7:$E$34,4,FALSE), "NO MATCH!!!")</f>
        <v>Miami</v>
      </c>
      <c r="G10351" t="s">
        <v>10326</v>
      </c>
      <c r="H10351" s="1">
        <v>43061</v>
      </c>
      <c r="I10351">
        <v>9026</v>
      </c>
      <c r="J10351" t="s">
        <v>7</v>
      </c>
      <c r="K10351" t="s">
        <v>27</v>
      </c>
      <c r="L10351">
        <v>13.1</v>
      </c>
    </row>
    <row r="10352" spans="1:12" x14ac:dyDescent="0.55000000000000004">
      <c r="A10352" s="24" t="str">
        <f t="shared" si="162"/>
        <v>10271</v>
      </c>
      <c r="B10352" s="24" t="s">
        <v>3254</v>
      </c>
      <c r="C10352" s="25">
        <v>43061</v>
      </c>
      <c r="D10352" s="24">
        <f>IFERROR(VLOOKUP(B10352,'2017_GT Roster'!$B$6:$H$21,7, FALSE), "NO MATCH!!!")</f>
        <v>1</v>
      </c>
      <c r="E10352" s="24">
        <f>IFERROR(VLOOKUP(GAME_JUMP_REPORT_CONSOLIDATED!C10352,GAME_INDEX!$A$7:$E$34,5,FALSE), "NO MATCH")</f>
        <v>1027</v>
      </c>
      <c r="F10352" s="24" t="str">
        <f>IFERROR(VLOOKUP(C10352,GAME_INDEX!$A$7:$E$34,4,FALSE), "NO MATCH!!!")</f>
        <v>Miami</v>
      </c>
      <c r="G10352" t="s">
        <v>10327</v>
      </c>
      <c r="H10352" s="1">
        <v>43061</v>
      </c>
      <c r="I10352">
        <v>9030</v>
      </c>
      <c r="J10352" t="s">
        <v>7</v>
      </c>
      <c r="K10352" t="s">
        <v>3254</v>
      </c>
      <c r="L10352">
        <v>22</v>
      </c>
    </row>
    <row r="10353" spans="1:12" x14ac:dyDescent="0.55000000000000004">
      <c r="A10353" s="24" t="str">
        <f t="shared" si="162"/>
        <v>10274</v>
      </c>
      <c r="B10353" s="24" t="s">
        <v>3262</v>
      </c>
      <c r="C10353" s="25">
        <v>43061</v>
      </c>
      <c r="D10353" s="24">
        <f>IFERROR(VLOOKUP(B10353,'2017_GT Roster'!$B$6:$H$21,7, FALSE), "NO MATCH!!!")</f>
        <v>4</v>
      </c>
      <c r="E10353" s="24">
        <f>IFERROR(VLOOKUP(GAME_JUMP_REPORT_CONSOLIDATED!C10353,GAME_INDEX!$A$7:$E$34,5,FALSE), "NO MATCH")</f>
        <v>1027</v>
      </c>
      <c r="F10353" s="24" t="str">
        <f>IFERROR(VLOOKUP(C10353,GAME_INDEX!$A$7:$E$34,4,FALSE), "NO MATCH!!!")</f>
        <v>Miami</v>
      </c>
      <c r="G10353" t="s">
        <v>10328</v>
      </c>
      <c r="H10353" s="1">
        <v>43061</v>
      </c>
      <c r="I10353">
        <v>9047</v>
      </c>
      <c r="J10353" t="s">
        <v>7</v>
      </c>
      <c r="K10353" t="s">
        <v>3262</v>
      </c>
      <c r="L10353">
        <v>19.2</v>
      </c>
    </row>
    <row r="10354" spans="1:12" x14ac:dyDescent="0.55000000000000004">
      <c r="A10354" s="24" t="str">
        <f t="shared" si="162"/>
        <v>102711</v>
      </c>
      <c r="B10354" s="24" t="s">
        <v>14</v>
      </c>
      <c r="C10354" s="25">
        <v>43061</v>
      </c>
      <c r="D10354" s="24">
        <f>IFERROR(VLOOKUP(B10354,'2017_GT Roster'!$B$6:$H$21,7, FALSE), "NO MATCH!!!")</f>
        <v>11</v>
      </c>
      <c r="E10354" s="24">
        <f>IFERROR(VLOOKUP(GAME_JUMP_REPORT_CONSOLIDATED!C10354,GAME_INDEX!$A$7:$E$34,5,FALSE), "NO MATCH")</f>
        <v>1027</v>
      </c>
      <c r="F10354" s="24" t="str">
        <f>IFERROR(VLOOKUP(C10354,GAME_INDEX!$A$7:$E$34,4,FALSE), "NO MATCH!!!")</f>
        <v>Miami</v>
      </c>
      <c r="G10354" t="s">
        <v>10329</v>
      </c>
      <c r="H10354" s="1">
        <v>43061</v>
      </c>
      <c r="I10354">
        <v>9060</v>
      </c>
      <c r="J10354" t="s">
        <v>7</v>
      </c>
      <c r="K10354" t="s">
        <v>14</v>
      </c>
      <c r="L10354">
        <v>22.9</v>
      </c>
    </row>
    <row r="10355" spans="1:12" x14ac:dyDescent="0.55000000000000004">
      <c r="A10355" s="24" t="str">
        <f t="shared" si="162"/>
        <v>10271</v>
      </c>
      <c r="B10355" s="24" t="s">
        <v>3254</v>
      </c>
      <c r="C10355" s="25">
        <v>43061</v>
      </c>
      <c r="D10355" s="24">
        <f>IFERROR(VLOOKUP(B10355,'2017_GT Roster'!$B$6:$H$21,7, FALSE), "NO MATCH!!!")</f>
        <v>1</v>
      </c>
      <c r="E10355" s="24">
        <f>IFERROR(VLOOKUP(GAME_JUMP_REPORT_CONSOLIDATED!C10355,GAME_INDEX!$A$7:$E$34,5,FALSE), "NO MATCH")</f>
        <v>1027</v>
      </c>
      <c r="F10355" s="24" t="str">
        <f>IFERROR(VLOOKUP(C10355,GAME_INDEX!$A$7:$E$34,4,FALSE), "NO MATCH!!!")</f>
        <v>Miami</v>
      </c>
      <c r="G10355" t="s">
        <v>10330</v>
      </c>
      <c r="H10355" s="1">
        <v>43061</v>
      </c>
      <c r="I10355">
        <v>9061</v>
      </c>
      <c r="J10355" t="s">
        <v>7</v>
      </c>
      <c r="K10355" t="s">
        <v>3254</v>
      </c>
      <c r="L10355">
        <v>12.7</v>
      </c>
    </row>
    <row r="10356" spans="1:12" x14ac:dyDescent="0.55000000000000004">
      <c r="A10356" s="24" t="str">
        <f t="shared" si="162"/>
        <v>10274</v>
      </c>
      <c r="B10356" s="24" t="s">
        <v>3262</v>
      </c>
      <c r="C10356" s="25">
        <v>43061</v>
      </c>
      <c r="D10356" s="24">
        <f>IFERROR(VLOOKUP(B10356,'2017_GT Roster'!$B$6:$H$21,7, FALSE), "NO MATCH!!!")</f>
        <v>4</v>
      </c>
      <c r="E10356" s="24">
        <f>IFERROR(VLOOKUP(GAME_JUMP_REPORT_CONSOLIDATED!C10356,GAME_INDEX!$A$7:$E$34,5,FALSE), "NO MATCH")</f>
        <v>1027</v>
      </c>
      <c r="F10356" s="24" t="str">
        <f>IFERROR(VLOOKUP(C10356,GAME_INDEX!$A$7:$E$34,4,FALSE), "NO MATCH!!!")</f>
        <v>Miami</v>
      </c>
      <c r="G10356" t="s">
        <v>10331</v>
      </c>
      <c r="H10356" s="1">
        <v>43061</v>
      </c>
      <c r="I10356">
        <v>9072</v>
      </c>
      <c r="J10356" t="s">
        <v>7</v>
      </c>
      <c r="K10356" t="s">
        <v>3262</v>
      </c>
      <c r="L10356">
        <v>16.7</v>
      </c>
    </row>
    <row r="10357" spans="1:12" x14ac:dyDescent="0.55000000000000004">
      <c r="A10357" s="24" t="str">
        <f t="shared" si="162"/>
        <v>10274</v>
      </c>
      <c r="B10357" s="24" t="s">
        <v>3262</v>
      </c>
      <c r="C10357" s="25">
        <v>43061</v>
      </c>
      <c r="D10357" s="24">
        <f>IFERROR(VLOOKUP(B10357,'2017_GT Roster'!$B$6:$H$21,7, FALSE), "NO MATCH!!!")</f>
        <v>4</v>
      </c>
      <c r="E10357" s="24">
        <f>IFERROR(VLOOKUP(GAME_JUMP_REPORT_CONSOLIDATED!C10357,GAME_INDEX!$A$7:$E$34,5,FALSE), "NO MATCH")</f>
        <v>1027</v>
      </c>
      <c r="F10357" s="24" t="str">
        <f>IFERROR(VLOOKUP(C10357,GAME_INDEX!$A$7:$E$34,4,FALSE), "NO MATCH!!!")</f>
        <v>Miami</v>
      </c>
      <c r="G10357" t="s">
        <v>10332</v>
      </c>
      <c r="H10357" s="1">
        <v>43061</v>
      </c>
      <c r="I10357">
        <v>9076</v>
      </c>
      <c r="J10357" t="s">
        <v>7</v>
      </c>
      <c r="K10357" t="s">
        <v>3262</v>
      </c>
      <c r="L10357">
        <v>18.600000000000001</v>
      </c>
    </row>
    <row r="10358" spans="1:12" x14ac:dyDescent="0.55000000000000004">
      <c r="A10358" s="24" t="str">
        <f t="shared" si="162"/>
        <v>10274</v>
      </c>
      <c r="B10358" s="24" t="s">
        <v>3262</v>
      </c>
      <c r="C10358" s="25">
        <v>43061</v>
      </c>
      <c r="D10358" s="24">
        <f>IFERROR(VLOOKUP(B10358,'2017_GT Roster'!$B$6:$H$21,7, FALSE), "NO MATCH!!!")</f>
        <v>4</v>
      </c>
      <c r="E10358" s="24">
        <f>IFERROR(VLOOKUP(GAME_JUMP_REPORT_CONSOLIDATED!C10358,GAME_INDEX!$A$7:$E$34,5,FALSE), "NO MATCH")</f>
        <v>1027</v>
      </c>
      <c r="F10358" s="24" t="str">
        <f>IFERROR(VLOOKUP(C10358,GAME_INDEX!$A$7:$E$34,4,FALSE), "NO MATCH!!!")</f>
        <v>Miami</v>
      </c>
      <c r="G10358" t="s">
        <v>10333</v>
      </c>
      <c r="H10358" s="1">
        <v>43061</v>
      </c>
      <c r="I10358">
        <v>9080</v>
      </c>
      <c r="J10358" t="s">
        <v>7</v>
      </c>
      <c r="K10358" t="s">
        <v>3262</v>
      </c>
      <c r="L10358">
        <v>17.7</v>
      </c>
    </row>
    <row r="10359" spans="1:12" x14ac:dyDescent="0.55000000000000004">
      <c r="A10359" s="24" t="str">
        <f t="shared" si="162"/>
        <v>10279</v>
      </c>
      <c r="B10359" s="24" t="s">
        <v>27</v>
      </c>
      <c r="C10359" s="25">
        <v>43061</v>
      </c>
      <c r="D10359" s="24">
        <f>IFERROR(VLOOKUP(B10359,'2017_GT Roster'!$B$6:$H$21,7, FALSE), "NO MATCH!!!")</f>
        <v>9</v>
      </c>
      <c r="E10359" s="24">
        <f>IFERROR(VLOOKUP(GAME_JUMP_REPORT_CONSOLIDATED!C10359,GAME_INDEX!$A$7:$E$34,5,FALSE), "NO MATCH")</f>
        <v>1027</v>
      </c>
      <c r="F10359" s="24" t="str">
        <f>IFERROR(VLOOKUP(C10359,GAME_INDEX!$A$7:$E$34,4,FALSE), "NO MATCH!!!")</f>
        <v>Miami</v>
      </c>
      <c r="G10359" t="s">
        <v>10334</v>
      </c>
      <c r="H10359" s="1">
        <v>43061</v>
      </c>
      <c r="I10359">
        <v>9085</v>
      </c>
      <c r="J10359" t="s">
        <v>7</v>
      </c>
      <c r="K10359" t="s">
        <v>27</v>
      </c>
      <c r="L10359">
        <v>12.9</v>
      </c>
    </row>
    <row r="10360" spans="1:12" x14ac:dyDescent="0.55000000000000004">
      <c r="A10360" s="24" t="str">
        <f t="shared" si="162"/>
        <v>10279</v>
      </c>
      <c r="B10360" s="24" t="s">
        <v>27</v>
      </c>
      <c r="C10360" s="25">
        <v>43061</v>
      </c>
      <c r="D10360" s="24">
        <f>IFERROR(VLOOKUP(B10360,'2017_GT Roster'!$B$6:$H$21,7, FALSE), "NO MATCH!!!")</f>
        <v>9</v>
      </c>
      <c r="E10360" s="24">
        <f>IFERROR(VLOOKUP(GAME_JUMP_REPORT_CONSOLIDATED!C10360,GAME_INDEX!$A$7:$E$34,5,FALSE), "NO MATCH")</f>
        <v>1027</v>
      </c>
      <c r="F10360" s="24" t="str">
        <f>IFERROR(VLOOKUP(C10360,GAME_INDEX!$A$7:$E$34,4,FALSE), "NO MATCH!!!")</f>
        <v>Miami</v>
      </c>
      <c r="G10360" t="s">
        <v>10335</v>
      </c>
      <c r="H10360" s="1">
        <v>43061</v>
      </c>
      <c r="I10360">
        <v>9090</v>
      </c>
      <c r="J10360" t="s">
        <v>7</v>
      </c>
      <c r="K10360" t="s">
        <v>27</v>
      </c>
      <c r="L10360">
        <v>14.1</v>
      </c>
    </row>
    <row r="10361" spans="1:12" x14ac:dyDescent="0.55000000000000004">
      <c r="A10361" s="24" t="str">
        <f t="shared" si="162"/>
        <v>10274</v>
      </c>
      <c r="B10361" s="24" t="s">
        <v>3262</v>
      </c>
      <c r="C10361" s="25">
        <v>43061</v>
      </c>
      <c r="D10361" s="24">
        <f>IFERROR(VLOOKUP(B10361,'2017_GT Roster'!$B$6:$H$21,7, FALSE), "NO MATCH!!!")</f>
        <v>4</v>
      </c>
      <c r="E10361" s="24">
        <f>IFERROR(VLOOKUP(GAME_JUMP_REPORT_CONSOLIDATED!C10361,GAME_INDEX!$A$7:$E$34,5,FALSE), "NO MATCH")</f>
        <v>1027</v>
      </c>
      <c r="F10361" s="24" t="str">
        <f>IFERROR(VLOOKUP(C10361,GAME_INDEX!$A$7:$E$34,4,FALSE), "NO MATCH!!!")</f>
        <v>Miami</v>
      </c>
      <c r="G10361" t="s">
        <v>10336</v>
      </c>
      <c r="H10361" s="1">
        <v>43061</v>
      </c>
      <c r="I10361">
        <v>9092</v>
      </c>
      <c r="J10361" t="s">
        <v>7</v>
      </c>
      <c r="K10361" t="s">
        <v>3262</v>
      </c>
      <c r="L10361">
        <v>17.899999999999999</v>
      </c>
    </row>
    <row r="10362" spans="1:12" x14ac:dyDescent="0.55000000000000004">
      <c r="A10362" s="24" t="str">
        <f t="shared" si="162"/>
        <v>10274</v>
      </c>
      <c r="B10362" s="24" t="s">
        <v>3262</v>
      </c>
      <c r="C10362" s="25">
        <v>43061</v>
      </c>
      <c r="D10362" s="24">
        <f>IFERROR(VLOOKUP(B10362,'2017_GT Roster'!$B$6:$H$21,7, FALSE), "NO MATCH!!!")</f>
        <v>4</v>
      </c>
      <c r="E10362" s="24">
        <f>IFERROR(VLOOKUP(GAME_JUMP_REPORT_CONSOLIDATED!C10362,GAME_INDEX!$A$7:$E$34,5,FALSE), "NO MATCH")</f>
        <v>1027</v>
      </c>
      <c r="F10362" s="24" t="str">
        <f>IFERROR(VLOOKUP(C10362,GAME_INDEX!$A$7:$E$34,4,FALSE), "NO MATCH!!!")</f>
        <v>Miami</v>
      </c>
      <c r="G10362" t="s">
        <v>10337</v>
      </c>
      <c r="H10362" s="1">
        <v>43061</v>
      </c>
      <c r="I10362">
        <v>9098</v>
      </c>
      <c r="J10362" t="s">
        <v>7</v>
      </c>
      <c r="K10362" t="s">
        <v>3262</v>
      </c>
      <c r="L10362">
        <v>15.9</v>
      </c>
    </row>
    <row r="10363" spans="1:12" x14ac:dyDescent="0.55000000000000004">
      <c r="A10363" s="24" t="str">
        <f t="shared" si="162"/>
        <v>10279</v>
      </c>
      <c r="B10363" s="24" t="s">
        <v>27</v>
      </c>
      <c r="C10363" s="25">
        <v>43061</v>
      </c>
      <c r="D10363" s="24">
        <f>IFERROR(VLOOKUP(B10363,'2017_GT Roster'!$B$6:$H$21,7, FALSE), "NO MATCH!!!")</f>
        <v>9</v>
      </c>
      <c r="E10363" s="24">
        <f>IFERROR(VLOOKUP(GAME_JUMP_REPORT_CONSOLIDATED!C10363,GAME_INDEX!$A$7:$E$34,5,FALSE), "NO MATCH")</f>
        <v>1027</v>
      </c>
      <c r="F10363" s="24" t="str">
        <f>IFERROR(VLOOKUP(C10363,GAME_INDEX!$A$7:$E$34,4,FALSE), "NO MATCH!!!")</f>
        <v>Miami</v>
      </c>
      <c r="G10363" t="s">
        <v>10338</v>
      </c>
      <c r="H10363" s="1">
        <v>43061</v>
      </c>
      <c r="I10363">
        <v>9101</v>
      </c>
      <c r="J10363" t="s">
        <v>7</v>
      </c>
      <c r="K10363" t="s">
        <v>27</v>
      </c>
      <c r="L10363">
        <v>15.8</v>
      </c>
    </row>
    <row r="10364" spans="1:12" x14ac:dyDescent="0.55000000000000004">
      <c r="A10364" s="24" t="str">
        <f t="shared" si="162"/>
        <v>102711</v>
      </c>
      <c r="B10364" s="24" t="s">
        <v>14</v>
      </c>
      <c r="C10364" s="25">
        <v>43061</v>
      </c>
      <c r="D10364" s="24">
        <f>IFERROR(VLOOKUP(B10364,'2017_GT Roster'!$B$6:$H$21,7, FALSE), "NO MATCH!!!")</f>
        <v>11</v>
      </c>
      <c r="E10364" s="24">
        <f>IFERROR(VLOOKUP(GAME_JUMP_REPORT_CONSOLIDATED!C10364,GAME_INDEX!$A$7:$E$34,5,FALSE), "NO MATCH")</f>
        <v>1027</v>
      </c>
      <c r="F10364" s="24" t="str">
        <f>IFERROR(VLOOKUP(C10364,GAME_INDEX!$A$7:$E$34,4,FALSE), "NO MATCH!!!")</f>
        <v>Miami</v>
      </c>
      <c r="G10364" t="s">
        <v>10339</v>
      </c>
      <c r="H10364" s="1">
        <v>43061</v>
      </c>
      <c r="I10364">
        <v>9101</v>
      </c>
      <c r="J10364" t="s">
        <v>7</v>
      </c>
      <c r="K10364" t="s">
        <v>14</v>
      </c>
      <c r="L10364">
        <v>19.2</v>
      </c>
    </row>
    <row r="10365" spans="1:12" x14ac:dyDescent="0.55000000000000004">
      <c r="A10365" s="24" t="str">
        <f t="shared" si="162"/>
        <v>10274</v>
      </c>
      <c r="B10365" s="24" t="s">
        <v>3262</v>
      </c>
      <c r="C10365" s="25">
        <v>43061</v>
      </c>
      <c r="D10365" s="24">
        <f>IFERROR(VLOOKUP(B10365,'2017_GT Roster'!$B$6:$H$21,7, FALSE), "NO MATCH!!!")</f>
        <v>4</v>
      </c>
      <c r="E10365" s="24">
        <f>IFERROR(VLOOKUP(GAME_JUMP_REPORT_CONSOLIDATED!C10365,GAME_INDEX!$A$7:$E$34,5,FALSE), "NO MATCH")</f>
        <v>1027</v>
      </c>
      <c r="F10365" s="24" t="str">
        <f>IFERROR(VLOOKUP(C10365,GAME_INDEX!$A$7:$E$34,4,FALSE), "NO MATCH!!!")</f>
        <v>Miami</v>
      </c>
      <c r="G10365" t="s">
        <v>10340</v>
      </c>
      <c r="H10365" s="1">
        <v>43061</v>
      </c>
      <c r="I10365">
        <v>9105</v>
      </c>
      <c r="J10365" t="s">
        <v>7</v>
      </c>
      <c r="K10365" t="s">
        <v>3262</v>
      </c>
      <c r="L10365">
        <v>14.1</v>
      </c>
    </row>
    <row r="10366" spans="1:12" x14ac:dyDescent="0.55000000000000004">
      <c r="A10366" s="24" t="str">
        <f t="shared" si="162"/>
        <v>10279</v>
      </c>
      <c r="B10366" s="24" t="s">
        <v>27</v>
      </c>
      <c r="C10366" s="25">
        <v>43061</v>
      </c>
      <c r="D10366" s="24">
        <f>IFERROR(VLOOKUP(B10366,'2017_GT Roster'!$B$6:$H$21,7, FALSE), "NO MATCH!!!")</f>
        <v>9</v>
      </c>
      <c r="E10366" s="24">
        <f>IFERROR(VLOOKUP(GAME_JUMP_REPORT_CONSOLIDATED!C10366,GAME_INDEX!$A$7:$E$34,5,FALSE), "NO MATCH")</f>
        <v>1027</v>
      </c>
      <c r="F10366" s="24" t="str">
        <f>IFERROR(VLOOKUP(C10366,GAME_INDEX!$A$7:$E$34,4,FALSE), "NO MATCH!!!")</f>
        <v>Miami</v>
      </c>
      <c r="G10366" t="s">
        <v>10341</v>
      </c>
      <c r="H10366" s="1">
        <v>43061</v>
      </c>
      <c r="I10366">
        <v>9106</v>
      </c>
      <c r="J10366" t="s">
        <v>7</v>
      </c>
      <c r="K10366" t="s">
        <v>27</v>
      </c>
      <c r="L10366">
        <v>14.3</v>
      </c>
    </row>
    <row r="10367" spans="1:12" x14ac:dyDescent="0.55000000000000004">
      <c r="A10367" s="24" t="str">
        <f t="shared" si="162"/>
        <v>10279</v>
      </c>
      <c r="B10367" s="24" t="s">
        <v>27</v>
      </c>
      <c r="C10367" s="25">
        <v>43061</v>
      </c>
      <c r="D10367" s="24">
        <f>IFERROR(VLOOKUP(B10367,'2017_GT Roster'!$B$6:$H$21,7, FALSE), "NO MATCH!!!")</f>
        <v>9</v>
      </c>
      <c r="E10367" s="24">
        <f>IFERROR(VLOOKUP(GAME_JUMP_REPORT_CONSOLIDATED!C10367,GAME_INDEX!$A$7:$E$34,5,FALSE), "NO MATCH")</f>
        <v>1027</v>
      </c>
      <c r="F10367" s="24" t="str">
        <f>IFERROR(VLOOKUP(C10367,GAME_INDEX!$A$7:$E$34,4,FALSE), "NO MATCH!!!")</f>
        <v>Miami</v>
      </c>
      <c r="G10367" t="s">
        <v>10342</v>
      </c>
      <c r="H10367" s="1">
        <v>43061</v>
      </c>
      <c r="I10367">
        <v>9112</v>
      </c>
      <c r="J10367" t="s">
        <v>7</v>
      </c>
      <c r="K10367" t="s">
        <v>27</v>
      </c>
      <c r="L10367">
        <v>15</v>
      </c>
    </row>
    <row r="10368" spans="1:12" x14ac:dyDescent="0.55000000000000004">
      <c r="A10368" s="24" t="str">
        <f t="shared" si="162"/>
        <v>102711</v>
      </c>
      <c r="B10368" s="24" t="s">
        <v>14</v>
      </c>
      <c r="C10368" s="25">
        <v>43061</v>
      </c>
      <c r="D10368" s="24">
        <f>IFERROR(VLOOKUP(B10368,'2017_GT Roster'!$B$6:$H$21,7, FALSE), "NO MATCH!!!")</f>
        <v>11</v>
      </c>
      <c r="E10368" s="24">
        <f>IFERROR(VLOOKUP(GAME_JUMP_REPORT_CONSOLIDATED!C10368,GAME_INDEX!$A$7:$E$34,5,FALSE), "NO MATCH")</f>
        <v>1027</v>
      </c>
      <c r="F10368" s="24" t="str">
        <f>IFERROR(VLOOKUP(C10368,GAME_INDEX!$A$7:$E$34,4,FALSE), "NO MATCH!!!")</f>
        <v>Miami</v>
      </c>
      <c r="G10368" t="s">
        <v>10343</v>
      </c>
      <c r="H10368" s="1">
        <v>43061</v>
      </c>
      <c r="I10368">
        <v>9118</v>
      </c>
      <c r="J10368" t="s">
        <v>7</v>
      </c>
      <c r="K10368" t="s">
        <v>14</v>
      </c>
      <c r="L10368">
        <v>17.7</v>
      </c>
    </row>
    <row r="10369" spans="1:13" x14ac:dyDescent="0.55000000000000004">
      <c r="A10369" s="24" t="str">
        <f t="shared" si="162"/>
        <v>10274</v>
      </c>
      <c r="B10369" s="24" t="s">
        <v>3262</v>
      </c>
      <c r="C10369" s="25">
        <v>43061</v>
      </c>
      <c r="D10369" s="24">
        <f>IFERROR(VLOOKUP(B10369,'2017_GT Roster'!$B$6:$H$21,7, FALSE), "NO MATCH!!!")</f>
        <v>4</v>
      </c>
      <c r="E10369" s="24">
        <f>IFERROR(VLOOKUP(GAME_JUMP_REPORT_CONSOLIDATED!C10369,GAME_INDEX!$A$7:$E$34,5,FALSE), "NO MATCH")</f>
        <v>1027</v>
      </c>
      <c r="F10369" s="24" t="str">
        <f>IFERROR(VLOOKUP(C10369,GAME_INDEX!$A$7:$E$34,4,FALSE), "NO MATCH!!!")</f>
        <v>Miami</v>
      </c>
      <c r="G10369" t="s">
        <v>10344</v>
      </c>
      <c r="H10369" s="1">
        <v>43061</v>
      </c>
      <c r="I10369">
        <v>9162</v>
      </c>
      <c r="J10369" t="s">
        <v>7</v>
      </c>
      <c r="K10369" t="s">
        <v>3262</v>
      </c>
      <c r="L10369">
        <v>21.5</v>
      </c>
    </row>
    <row r="10370" spans="1:13" x14ac:dyDescent="0.55000000000000004">
      <c r="A10370" s="24" t="str">
        <f t="shared" si="162"/>
        <v>102711</v>
      </c>
      <c r="B10370" s="24" t="s">
        <v>14</v>
      </c>
      <c r="C10370" s="25">
        <v>43061</v>
      </c>
      <c r="D10370" s="24">
        <f>IFERROR(VLOOKUP(B10370,'2017_GT Roster'!$B$6:$H$21,7, FALSE), "NO MATCH!!!")</f>
        <v>11</v>
      </c>
      <c r="E10370" s="24">
        <f>IFERROR(VLOOKUP(GAME_JUMP_REPORT_CONSOLIDATED!C10370,GAME_INDEX!$A$7:$E$34,5,FALSE), "NO MATCH")</f>
        <v>1027</v>
      </c>
      <c r="F10370" s="24" t="str">
        <f>IFERROR(VLOOKUP(C10370,GAME_INDEX!$A$7:$E$34,4,FALSE), "NO MATCH!!!")</f>
        <v>Miami</v>
      </c>
      <c r="G10370" t="s">
        <v>10345</v>
      </c>
      <c r="H10370" s="1">
        <v>43061</v>
      </c>
      <c r="I10370">
        <v>9171</v>
      </c>
      <c r="J10370" t="s">
        <v>7</v>
      </c>
      <c r="K10370" t="s">
        <v>14</v>
      </c>
      <c r="L10370">
        <v>22.1</v>
      </c>
    </row>
    <row r="10371" spans="1:13" x14ac:dyDescent="0.55000000000000004">
      <c r="A10371" s="24" t="str">
        <f t="shared" si="162"/>
        <v>10279</v>
      </c>
      <c r="B10371" s="24" t="s">
        <v>27</v>
      </c>
      <c r="C10371" s="25">
        <v>43061</v>
      </c>
      <c r="D10371" s="24">
        <f>IFERROR(VLOOKUP(B10371,'2017_GT Roster'!$B$6:$H$21,7, FALSE), "NO MATCH!!!")</f>
        <v>9</v>
      </c>
      <c r="E10371" s="24">
        <f>IFERROR(VLOOKUP(GAME_JUMP_REPORT_CONSOLIDATED!C10371,GAME_INDEX!$A$7:$E$34,5,FALSE), "NO MATCH")</f>
        <v>1027</v>
      </c>
      <c r="F10371" s="24" t="str">
        <f>IFERROR(VLOOKUP(C10371,GAME_INDEX!$A$7:$E$34,4,FALSE), "NO MATCH!!!")</f>
        <v>Miami</v>
      </c>
      <c r="G10371" t="s">
        <v>10346</v>
      </c>
      <c r="H10371" s="1">
        <v>43061</v>
      </c>
      <c r="I10371">
        <v>9178</v>
      </c>
      <c r="J10371" t="s">
        <v>7</v>
      </c>
      <c r="K10371" t="s">
        <v>27</v>
      </c>
      <c r="L10371">
        <v>14.1</v>
      </c>
    </row>
    <row r="10372" spans="1:13" x14ac:dyDescent="0.55000000000000004">
      <c r="A10372" s="24" t="str">
        <f t="shared" si="162"/>
        <v>10274</v>
      </c>
      <c r="B10372" s="24" t="s">
        <v>3262</v>
      </c>
      <c r="C10372" s="25">
        <v>43061</v>
      </c>
      <c r="D10372" s="24">
        <f>IFERROR(VLOOKUP(B10372,'2017_GT Roster'!$B$6:$H$21,7, FALSE), "NO MATCH!!!")</f>
        <v>4</v>
      </c>
      <c r="E10372" s="24">
        <f>IFERROR(VLOOKUP(GAME_JUMP_REPORT_CONSOLIDATED!C10372,GAME_INDEX!$A$7:$E$34,5,FALSE), "NO MATCH")</f>
        <v>1027</v>
      </c>
      <c r="F10372" s="24" t="str">
        <f>IFERROR(VLOOKUP(C10372,GAME_INDEX!$A$7:$E$34,4,FALSE), "NO MATCH!!!")</f>
        <v>Miami</v>
      </c>
      <c r="G10372" t="s">
        <v>10347</v>
      </c>
      <c r="H10372" s="1">
        <v>43061</v>
      </c>
      <c r="I10372">
        <v>9209</v>
      </c>
      <c r="J10372" t="s">
        <v>7</v>
      </c>
      <c r="K10372" t="s">
        <v>3262</v>
      </c>
      <c r="L10372">
        <v>18.600000000000001</v>
      </c>
    </row>
    <row r="10373" spans="1:13" x14ac:dyDescent="0.55000000000000004">
      <c r="A10373" s="24" t="str">
        <f t="shared" si="162"/>
        <v>102733</v>
      </c>
      <c r="B10373" s="24" t="s">
        <v>32</v>
      </c>
      <c r="C10373" s="25">
        <v>43061</v>
      </c>
      <c r="D10373" s="24">
        <f>IFERROR(VLOOKUP(B10373,'2017_GT Roster'!$B$6:$H$21,7, FALSE), "NO MATCH!!!")</f>
        <v>33</v>
      </c>
      <c r="E10373" s="24">
        <f>IFERROR(VLOOKUP(GAME_JUMP_REPORT_CONSOLIDATED!C10373,GAME_INDEX!$A$7:$E$34,5,FALSE), "NO MATCH")</f>
        <v>1027</v>
      </c>
      <c r="F10373" s="24" t="str">
        <f>IFERROR(VLOOKUP(C10373,GAME_INDEX!$A$7:$E$34,4,FALSE), "NO MATCH!!!")</f>
        <v>Miami</v>
      </c>
      <c r="G10373" t="s">
        <v>10348</v>
      </c>
      <c r="H10373" s="1">
        <v>43061</v>
      </c>
      <c r="I10373">
        <v>9211</v>
      </c>
      <c r="J10373" t="s">
        <v>7</v>
      </c>
      <c r="K10373" t="s">
        <v>32</v>
      </c>
      <c r="L10373">
        <v>12.6</v>
      </c>
    </row>
    <row r="10374" spans="1:13" x14ac:dyDescent="0.55000000000000004">
      <c r="A10374" s="24" t="str">
        <f t="shared" si="162"/>
        <v>102711</v>
      </c>
      <c r="B10374" s="24" t="s">
        <v>14</v>
      </c>
      <c r="C10374" s="25">
        <v>43061</v>
      </c>
      <c r="D10374" s="24">
        <f>IFERROR(VLOOKUP(B10374,'2017_GT Roster'!$B$6:$H$21,7, FALSE), "NO MATCH!!!")</f>
        <v>11</v>
      </c>
      <c r="E10374" s="24">
        <f>IFERROR(VLOOKUP(GAME_JUMP_REPORT_CONSOLIDATED!C10374,GAME_INDEX!$A$7:$E$34,5,FALSE), "NO MATCH")</f>
        <v>1027</v>
      </c>
      <c r="F10374" s="24" t="str">
        <f>IFERROR(VLOOKUP(C10374,GAME_INDEX!$A$7:$E$34,4,FALSE), "NO MATCH!!!")</f>
        <v>Miami</v>
      </c>
      <c r="G10374" t="s">
        <v>10349</v>
      </c>
      <c r="H10374" s="1">
        <v>43061</v>
      </c>
      <c r="I10374">
        <v>9222</v>
      </c>
      <c r="J10374" t="s">
        <v>7</v>
      </c>
      <c r="K10374" t="s">
        <v>14</v>
      </c>
      <c r="L10374">
        <v>17.2</v>
      </c>
    </row>
    <row r="10375" spans="1:13" x14ac:dyDescent="0.55000000000000004">
      <c r="A10375" s="24" t="str">
        <f t="shared" si="162"/>
        <v>10283</v>
      </c>
      <c r="B10375" s="24" t="s">
        <v>3344</v>
      </c>
      <c r="C10375" s="25">
        <v>43063</v>
      </c>
      <c r="D10375" s="24">
        <f>IFERROR(VLOOKUP(B10375,'2017_GT Roster'!$B$6:$H$21,7, FALSE), "NO MATCH!!!")</f>
        <v>3</v>
      </c>
      <c r="E10375" s="24">
        <f>IFERROR(VLOOKUP(GAME_JUMP_REPORT_CONSOLIDATED!C10375,GAME_INDEX!$A$7:$E$34,5,FALSE), "NO MATCH")</f>
        <v>1028</v>
      </c>
      <c r="F10375" s="24" t="str">
        <f>IFERROR(VLOOKUP(C10375,GAME_INDEX!$A$7:$E$34,4,FALSE), "NO MATCH!!!")</f>
        <v>Florida State</v>
      </c>
      <c r="G10375" t="s">
        <v>10350</v>
      </c>
      <c r="H10375" s="1">
        <v>43063</v>
      </c>
      <c r="I10375">
        <v>388</v>
      </c>
      <c r="J10375" t="s">
        <v>7</v>
      </c>
      <c r="K10375" t="s">
        <v>3344</v>
      </c>
      <c r="L10375">
        <v>29.8</v>
      </c>
      <c r="M10375" t="s">
        <v>10640</v>
      </c>
    </row>
    <row r="10376" spans="1:13" x14ac:dyDescent="0.55000000000000004">
      <c r="A10376" s="24" t="str">
        <f t="shared" si="162"/>
        <v>10283</v>
      </c>
      <c r="B10376" s="24" t="s">
        <v>3344</v>
      </c>
      <c r="C10376" s="25">
        <v>43063</v>
      </c>
      <c r="D10376" s="24">
        <f>IFERROR(VLOOKUP(B10376,'2017_GT Roster'!$B$6:$H$21,7, FALSE), "NO MATCH!!!")</f>
        <v>3</v>
      </c>
      <c r="E10376" s="24">
        <f>IFERROR(VLOOKUP(GAME_JUMP_REPORT_CONSOLIDATED!C10376,GAME_INDEX!$A$7:$E$34,5,FALSE), "NO MATCH")</f>
        <v>1028</v>
      </c>
      <c r="F10376" s="24" t="str">
        <f>IFERROR(VLOOKUP(C10376,GAME_INDEX!$A$7:$E$34,4,FALSE), "NO MATCH!!!")</f>
        <v>Florida State</v>
      </c>
      <c r="G10376" t="s">
        <v>10351</v>
      </c>
      <c r="H10376" s="1">
        <v>43063</v>
      </c>
      <c r="I10376">
        <v>392</v>
      </c>
      <c r="J10376" t="s">
        <v>7</v>
      </c>
      <c r="K10376" t="s">
        <v>3344</v>
      </c>
      <c r="L10376">
        <v>12.1</v>
      </c>
    </row>
    <row r="10377" spans="1:13" x14ac:dyDescent="0.55000000000000004">
      <c r="A10377" s="24" t="str">
        <f t="shared" si="162"/>
        <v>10283</v>
      </c>
      <c r="B10377" s="24" t="s">
        <v>3344</v>
      </c>
      <c r="C10377" s="25">
        <v>43063</v>
      </c>
      <c r="D10377" s="24">
        <f>IFERROR(VLOOKUP(B10377,'2017_GT Roster'!$B$6:$H$21,7, FALSE), "NO MATCH!!!")</f>
        <v>3</v>
      </c>
      <c r="E10377" s="24">
        <f>IFERROR(VLOOKUP(GAME_JUMP_REPORT_CONSOLIDATED!C10377,GAME_INDEX!$A$7:$E$34,5,FALSE), "NO MATCH")</f>
        <v>1028</v>
      </c>
      <c r="F10377" s="24" t="str">
        <f>IFERROR(VLOOKUP(C10377,GAME_INDEX!$A$7:$E$34,4,FALSE), "NO MATCH!!!")</f>
        <v>Florida State</v>
      </c>
      <c r="G10377" t="s">
        <v>10352</v>
      </c>
      <c r="H10377" s="1">
        <v>43063</v>
      </c>
      <c r="I10377">
        <v>394</v>
      </c>
      <c r="J10377" t="s">
        <v>7</v>
      </c>
      <c r="K10377" t="s">
        <v>3344</v>
      </c>
      <c r="L10377">
        <v>9.5</v>
      </c>
    </row>
    <row r="10378" spans="1:13" x14ac:dyDescent="0.55000000000000004">
      <c r="A10378" s="24" t="str">
        <f t="shared" si="162"/>
        <v>10281</v>
      </c>
      <c r="B10378" s="24" t="s">
        <v>3254</v>
      </c>
      <c r="C10378" s="25">
        <v>43063</v>
      </c>
      <c r="D10378" s="24">
        <f>IFERROR(VLOOKUP(B10378,'2017_GT Roster'!$B$6:$H$21,7, FALSE), "NO MATCH!!!")</f>
        <v>1</v>
      </c>
      <c r="E10378" s="24">
        <f>IFERROR(VLOOKUP(GAME_JUMP_REPORT_CONSOLIDATED!C10378,GAME_INDEX!$A$7:$E$34,5,FALSE), "NO MATCH")</f>
        <v>1028</v>
      </c>
      <c r="F10378" s="24" t="str">
        <f>IFERROR(VLOOKUP(C10378,GAME_INDEX!$A$7:$E$34,4,FALSE), "NO MATCH!!!")</f>
        <v>Florida State</v>
      </c>
      <c r="G10378" t="s">
        <v>10353</v>
      </c>
      <c r="H10378" s="1">
        <v>43063</v>
      </c>
      <c r="I10378">
        <v>498</v>
      </c>
      <c r="J10378" t="s">
        <v>7</v>
      </c>
      <c r="K10378" t="s">
        <v>3254</v>
      </c>
      <c r="L10378">
        <v>5.2</v>
      </c>
    </row>
    <row r="10379" spans="1:13" x14ac:dyDescent="0.55000000000000004">
      <c r="A10379" s="24" t="str">
        <f t="shared" si="162"/>
        <v>10284</v>
      </c>
      <c r="B10379" s="24" t="s">
        <v>3262</v>
      </c>
      <c r="C10379" s="25">
        <v>43063</v>
      </c>
      <c r="D10379" s="24">
        <f>IFERROR(VLOOKUP(B10379,'2017_GT Roster'!$B$6:$H$21,7, FALSE), "NO MATCH!!!")</f>
        <v>4</v>
      </c>
      <c r="E10379" s="24">
        <f>IFERROR(VLOOKUP(GAME_JUMP_REPORT_CONSOLIDATED!C10379,GAME_INDEX!$A$7:$E$34,5,FALSE), "NO MATCH")</f>
        <v>1028</v>
      </c>
      <c r="F10379" s="24" t="str">
        <f>IFERROR(VLOOKUP(C10379,GAME_INDEX!$A$7:$E$34,4,FALSE), "NO MATCH!!!")</f>
        <v>Florida State</v>
      </c>
      <c r="G10379" t="s">
        <v>10354</v>
      </c>
      <c r="H10379" s="1">
        <v>43063</v>
      </c>
      <c r="I10379">
        <v>698</v>
      </c>
      <c r="J10379" t="s">
        <v>7</v>
      </c>
      <c r="K10379" t="s">
        <v>3262</v>
      </c>
      <c r="L10379">
        <v>21.6</v>
      </c>
    </row>
    <row r="10380" spans="1:13" x14ac:dyDescent="0.55000000000000004">
      <c r="A10380" s="24" t="str">
        <f t="shared" si="162"/>
        <v>10281</v>
      </c>
      <c r="B10380" s="24" t="s">
        <v>3254</v>
      </c>
      <c r="C10380" s="25">
        <v>43063</v>
      </c>
      <c r="D10380" s="24">
        <f>IFERROR(VLOOKUP(B10380,'2017_GT Roster'!$B$6:$H$21,7, FALSE), "NO MATCH!!!")</f>
        <v>1</v>
      </c>
      <c r="E10380" s="24">
        <f>IFERROR(VLOOKUP(GAME_JUMP_REPORT_CONSOLIDATED!C10380,GAME_INDEX!$A$7:$E$34,5,FALSE), "NO MATCH")</f>
        <v>1028</v>
      </c>
      <c r="F10380" s="24" t="str">
        <f>IFERROR(VLOOKUP(C10380,GAME_INDEX!$A$7:$E$34,4,FALSE), "NO MATCH!!!")</f>
        <v>Florida State</v>
      </c>
      <c r="G10380" t="s">
        <v>10355</v>
      </c>
      <c r="H10380" s="1">
        <v>43063</v>
      </c>
      <c r="I10380">
        <v>703</v>
      </c>
      <c r="J10380" t="s">
        <v>7</v>
      </c>
      <c r="K10380" t="s">
        <v>3254</v>
      </c>
      <c r="L10380">
        <v>20.8</v>
      </c>
    </row>
    <row r="10381" spans="1:13" x14ac:dyDescent="0.55000000000000004">
      <c r="A10381" s="24" t="str">
        <f t="shared" si="162"/>
        <v>10284</v>
      </c>
      <c r="B10381" s="24" t="s">
        <v>3262</v>
      </c>
      <c r="C10381" s="25">
        <v>43063</v>
      </c>
      <c r="D10381" s="24">
        <f>IFERROR(VLOOKUP(B10381,'2017_GT Roster'!$B$6:$H$21,7, FALSE), "NO MATCH!!!")</f>
        <v>4</v>
      </c>
      <c r="E10381" s="24">
        <f>IFERROR(VLOOKUP(GAME_JUMP_REPORT_CONSOLIDATED!C10381,GAME_INDEX!$A$7:$E$34,5,FALSE), "NO MATCH")</f>
        <v>1028</v>
      </c>
      <c r="F10381" s="24" t="str">
        <f>IFERROR(VLOOKUP(C10381,GAME_INDEX!$A$7:$E$34,4,FALSE), "NO MATCH!!!")</f>
        <v>Florida State</v>
      </c>
      <c r="G10381" t="s">
        <v>10356</v>
      </c>
      <c r="H10381" s="1">
        <v>43063</v>
      </c>
      <c r="I10381">
        <v>704</v>
      </c>
      <c r="J10381" t="s">
        <v>7</v>
      </c>
      <c r="K10381" t="s">
        <v>3262</v>
      </c>
      <c r="L10381">
        <v>26.3</v>
      </c>
    </row>
    <row r="10382" spans="1:13" x14ac:dyDescent="0.55000000000000004">
      <c r="A10382" s="24" t="str">
        <f t="shared" si="162"/>
        <v>102811</v>
      </c>
      <c r="B10382" s="24" t="s">
        <v>14</v>
      </c>
      <c r="C10382" s="25">
        <v>43063</v>
      </c>
      <c r="D10382" s="24">
        <f>IFERROR(VLOOKUP(B10382,'2017_GT Roster'!$B$6:$H$21,7, FALSE), "NO MATCH!!!")</f>
        <v>11</v>
      </c>
      <c r="E10382" s="24">
        <f>IFERROR(VLOOKUP(GAME_JUMP_REPORT_CONSOLIDATED!C10382,GAME_INDEX!$A$7:$E$34,5,FALSE), "NO MATCH")</f>
        <v>1028</v>
      </c>
      <c r="F10382" s="24" t="str">
        <f>IFERROR(VLOOKUP(C10382,GAME_INDEX!$A$7:$E$34,4,FALSE), "NO MATCH!!!")</f>
        <v>Florida State</v>
      </c>
      <c r="G10382" t="s">
        <v>10357</v>
      </c>
      <c r="H10382" s="1">
        <v>43063</v>
      </c>
      <c r="I10382">
        <v>707</v>
      </c>
      <c r="J10382" t="s">
        <v>7</v>
      </c>
      <c r="K10382" t="s">
        <v>14</v>
      </c>
      <c r="L10382">
        <v>21.5</v>
      </c>
    </row>
    <row r="10383" spans="1:13" x14ac:dyDescent="0.55000000000000004">
      <c r="A10383" s="24" t="str">
        <f t="shared" si="162"/>
        <v>10289</v>
      </c>
      <c r="B10383" s="24" t="s">
        <v>27</v>
      </c>
      <c r="C10383" s="25">
        <v>43063</v>
      </c>
      <c r="D10383" s="24">
        <f>IFERROR(VLOOKUP(B10383,'2017_GT Roster'!$B$6:$H$21,7, FALSE), "NO MATCH!!!")</f>
        <v>9</v>
      </c>
      <c r="E10383" s="24">
        <f>IFERROR(VLOOKUP(GAME_JUMP_REPORT_CONSOLIDATED!C10383,GAME_INDEX!$A$7:$E$34,5,FALSE), "NO MATCH")</f>
        <v>1028</v>
      </c>
      <c r="F10383" s="24" t="str">
        <f>IFERROR(VLOOKUP(C10383,GAME_INDEX!$A$7:$E$34,4,FALSE), "NO MATCH!!!")</f>
        <v>Florida State</v>
      </c>
      <c r="G10383" t="s">
        <v>10358</v>
      </c>
      <c r="H10383" s="1">
        <v>43063</v>
      </c>
      <c r="I10383">
        <v>708</v>
      </c>
      <c r="J10383" t="s">
        <v>7</v>
      </c>
      <c r="K10383" t="s">
        <v>27</v>
      </c>
      <c r="L10383">
        <v>17</v>
      </c>
    </row>
    <row r="10384" spans="1:13" x14ac:dyDescent="0.55000000000000004">
      <c r="A10384" s="24" t="str">
        <f t="shared" si="162"/>
        <v>10281</v>
      </c>
      <c r="B10384" s="24" t="s">
        <v>3254</v>
      </c>
      <c r="C10384" s="25">
        <v>43063</v>
      </c>
      <c r="D10384" s="24">
        <f>IFERROR(VLOOKUP(B10384,'2017_GT Roster'!$B$6:$H$21,7, FALSE), "NO MATCH!!!")</f>
        <v>1</v>
      </c>
      <c r="E10384" s="24">
        <f>IFERROR(VLOOKUP(GAME_JUMP_REPORT_CONSOLIDATED!C10384,GAME_INDEX!$A$7:$E$34,5,FALSE), "NO MATCH")</f>
        <v>1028</v>
      </c>
      <c r="F10384" s="24" t="str">
        <f>IFERROR(VLOOKUP(C10384,GAME_INDEX!$A$7:$E$34,4,FALSE), "NO MATCH!!!")</f>
        <v>Florida State</v>
      </c>
      <c r="G10384" t="s">
        <v>10359</v>
      </c>
      <c r="H10384" s="1">
        <v>43063</v>
      </c>
      <c r="I10384">
        <v>710</v>
      </c>
      <c r="J10384" t="s">
        <v>7</v>
      </c>
      <c r="K10384" t="s">
        <v>3254</v>
      </c>
      <c r="L10384">
        <v>21.4</v>
      </c>
    </row>
    <row r="10385" spans="1:12" x14ac:dyDescent="0.55000000000000004">
      <c r="A10385" s="24" t="str">
        <f t="shared" si="162"/>
        <v>10284</v>
      </c>
      <c r="B10385" s="24" t="s">
        <v>3262</v>
      </c>
      <c r="C10385" s="25">
        <v>43063</v>
      </c>
      <c r="D10385" s="24">
        <f>IFERROR(VLOOKUP(B10385,'2017_GT Roster'!$B$6:$H$21,7, FALSE), "NO MATCH!!!")</f>
        <v>4</v>
      </c>
      <c r="E10385" s="24">
        <f>IFERROR(VLOOKUP(GAME_JUMP_REPORT_CONSOLIDATED!C10385,GAME_INDEX!$A$7:$E$34,5,FALSE), "NO MATCH")</f>
        <v>1028</v>
      </c>
      <c r="F10385" s="24" t="str">
        <f>IFERROR(VLOOKUP(C10385,GAME_INDEX!$A$7:$E$34,4,FALSE), "NO MATCH!!!")</f>
        <v>Florida State</v>
      </c>
      <c r="G10385" t="s">
        <v>10360</v>
      </c>
      <c r="H10385" s="1">
        <v>43063</v>
      </c>
      <c r="I10385">
        <v>710</v>
      </c>
      <c r="J10385" t="s">
        <v>7</v>
      </c>
      <c r="K10385" t="s">
        <v>3262</v>
      </c>
      <c r="L10385">
        <v>21.5</v>
      </c>
    </row>
    <row r="10386" spans="1:12" x14ac:dyDescent="0.55000000000000004">
      <c r="A10386" s="24" t="str">
        <f t="shared" si="162"/>
        <v>10289</v>
      </c>
      <c r="B10386" s="24" t="s">
        <v>27</v>
      </c>
      <c r="C10386" s="25">
        <v>43063</v>
      </c>
      <c r="D10386" s="24">
        <f>IFERROR(VLOOKUP(B10386,'2017_GT Roster'!$B$6:$H$21,7, FALSE), "NO MATCH!!!")</f>
        <v>9</v>
      </c>
      <c r="E10386" s="24">
        <f>IFERROR(VLOOKUP(GAME_JUMP_REPORT_CONSOLIDATED!C10386,GAME_INDEX!$A$7:$E$34,5,FALSE), "NO MATCH")</f>
        <v>1028</v>
      </c>
      <c r="F10386" s="24" t="str">
        <f>IFERROR(VLOOKUP(C10386,GAME_INDEX!$A$7:$E$34,4,FALSE), "NO MATCH!!!")</f>
        <v>Florida State</v>
      </c>
      <c r="G10386" t="s">
        <v>10361</v>
      </c>
      <c r="H10386" s="1">
        <v>43063</v>
      </c>
      <c r="I10386">
        <v>716</v>
      </c>
      <c r="J10386" t="s">
        <v>7</v>
      </c>
      <c r="K10386" t="s">
        <v>27</v>
      </c>
      <c r="L10386">
        <v>16.100000000000001</v>
      </c>
    </row>
    <row r="10387" spans="1:12" x14ac:dyDescent="0.55000000000000004">
      <c r="A10387" s="24" t="str">
        <f t="shared" si="162"/>
        <v>10281</v>
      </c>
      <c r="B10387" s="24" t="s">
        <v>3254</v>
      </c>
      <c r="C10387" s="25">
        <v>43063</v>
      </c>
      <c r="D10387" s="24">
        <f>IFERROR(VLOOKUP(B10387,'2017_GT Roster'!$B$6:$H$21,7, FALSE), "NO MATCH!!!")</f>
        <v>1</v>
      </c>
      <c r="E10387" s="24">
        <f>IFERROR(VLOOKUP(GAME_JUMP_REPORT_CONSOLIDATED!C10387,GAME_INDEX!$A$7:$E$34,5,FALSE), "NO MATCH")</f>
        <v>1028</v>
      </c>
      <c r="F10387" s="24" t="str">
        <f>IFERROR(VLOOKUP(C10387,GAME_INDEX!$A$7:$E$34,4,FALSE), "NO MATCH!!!")</f>
        <v>Florida State</v>
      </c>
      <c r="G10387" t="s">
        <v>10362</v>
      </c>
      <c r="H10387" s="1">
        <v>43063</v>
      </c>
      <c r="I10387">
        <v>716</v>
      </c>
      <c r="J10387" t="s">
        <v>7</v>
      </c>
      <c r="K10387" t="s">
        <v>3254</v>
      </c>
      <c r="L10387">
        <v>23</v>
      </c>
    </row>
    <row r="10388" spans="1:12" x14ac:dyDescent="0.55000000000000004">
      <c r="A10388" s="24" t="str">
        <f t="shared" si="162"/>
        <v>10284</v>
      </c>
      <c r="B10388" s="24" t="s">
        <v>3262</v>
      </c>
      <c r="C10388" s="25">
        <v>43063</v>
      </c>
      <c r="D10388" s="24">
        <f>IFERROR(VLOOKUP(B10388,'2017_GT Roster'!$B$6:$H$21,7, FALSE), "NO MATCH!!!")</f>
        <v>4</v>
      </c>
      <c r="E10388" s="24">
        <f>IFERROR(VLOOKUP(GAME_JUMP_REPORT_CONSOLIDATED!C10388,GAME_INDEX!$A$7:$E$34,5,FALSE), "NO MATCH")</f>
        <v>1028</v>
      </c>
      <c r="F10388" s="24" t="str">
        <f>IFERROR(VLOOKUP(C10388,GAME_INDEX!$A$7:$E$34,4,FALSE), "NO MATCH!!!")</f>
        <v>Florida State</v>
      </c>
      <c r="G10388" t="s">
        <v>10363</v>
      </c>
      <c r="H10388" s="1">
        <v>43063</v>
      </c>
      <c r="I10388">
        <v>717</v>
      </c>
      <c r="J10388" t="s">
        <v>7</v>
      </c>
      <c r="K10388" t="s">
        <v>3262</v>
      </c>
      <c r="L10388">
        <v>24.9</v>
      </c>
    </row>
    <row r="10389" spans="1:12" x14ac:dyDescent="0.55000000000000004">
      <c r="A10389" s="24" t="str">
        <f t="shared" si="162"/>
        <v>102811</v>
      </c>
      <c r="B10389" s="24" t="s">
        <v>14</v>
      </c>
      <c r="C10389" s="25">
        <v>43063</v>
      </c>
      <c r="D10389" s="24">
        <f>IFERROR(VLOOKUP(B10389,'2017_GT Roster'!$B$6:$H$21,7, FALSE), "NO MATCH!!!")</f>
        <v>11</v>
      </c>
      <c r="E10389" s="24">
        <f>IFERROR(VLOOKUP(GAME_JUMP_REPORT_CONSOLIDATED!C10389,GAME_INDEX!$A$7:$E$34,5,FALSE), "NO MATCH")</f>
        <v>1028</v>
      </c>
      <c r="F10389" s="24" t="str">
        <f>IFERROR(VLOOKUP(C10389,GAME_INDEX!$A$7:$E$34,4,FALSE), "NO MATCH!!!")</f>
        <v>Florida State</v>
      </c>
      <c r="G10389" t="s">
        <v>10364</v>
      </c>
      <c r="H10389" s="1">
        <v>43063</v>
      </c>
      <c r="I10389">
        <v>719</v>
      </c>
      <c r="J10389" t="s">
        <v>7</v>
      </c>
      <c r="K10389" t="s">
        <v>14</v>
      </c>
      <c r="L10389">
        <v>24.3</v>
      </c>
    </row>
    <row r="10390" spans="1:12" x14ac:dyDescent="0.55000000000000004">
      <c r="A10390" s="24" t="str">
        <f t="shared" si="162"/>
        <v>10281</v>
      </c>
      <c r="B10390" s="24" t="s">
        <v>3254</v>
      </c>
      <c r="C10390" s="25">
        <v>43063</v>
      </c>
      <c r="D10390" s="24">
        <f>IFERROR(VLOOKUP(B10390,'2017_GT Roster'!$B$6:$H$21,7, FALSE), "NO MATCH!!!")</f>
        <v>1</v>
      </c>
      <c r="E10390" s="24">
        <f>IFERROR(VLOOKUP(GAME_JUMP_REPORT_CONSOLIDATED!C10390,GAME_INDEX!$A$7:$E$34,5,FALSE), "NO MATCH")</f>
        <v>1028</v>
      </c>
      <c r="F10390" s="24" t="str">
        <f>IFERROR(VLOOKUP(C10390,GAME_INDEX!$A$7:$E$34,4,FALSE), "NO MATCH!!!")</f>
        <v>Florida State</v>
      </c>
      <c r="G10390" t="s">
        <v>10365</v>
      </c>
      <c r="H10390" s="1">
        <v>43063</v>
      </c>
      <c r="I10390">
        <v>723</v>
      </c>
      <c r="J10390" t="s">
        <v>7</v>
      </c>
      <c r="K10390" t="s">
        <v>3254</v>
      </c>
      <c r="L10390">
        <v>21.9</v>
      </c>
    </row>
    <row r="10391" spans="1:12" x14ac:dyDescent="0.55000000000000004">
      <c r="A10391" s="24" t="str">
        <f t="shared" si="162"/>
        <v>10289</v>
      </c>
      <c r="B10391" s="24" t="s">
        <v>27</v>
      </c>
      <c r="C10391" s="25">
        <v>43063</v>
      </c>
      <c r="D10391" s="24">
        <f>IFERROR(VLOOKUP(B10391,'2017_GT Roster'!$B$6:$H$21,7, FALSE), "NO MATCH!!!")</f>
        <v>9</v>
      </c>
      <c r="E10391" s="24">
        <f>IFERROR(VLOOKUP(GAME_JUMP_REPORT_CONSOLIDATED!C10391,GAME_INDEX!$A$7:$E$34,5,FALSE), "NO MATCH")</f>
        <v>1028</v>
      </c>
      <c r="F10391" s="24" t="str">
        <f>IFERROR(VLOOKUP(C10391,GAME_INDEX!$A$7:$E$34,4,FALSE), "NO MATCH!!!")</f>
        <v>Florida State</v>
      </c>
      <c r="G10391" t="s">
        <v>10366</v>
      </c>
      <c r="H10391" s="1">
        <v>43063</v>
      </c>
      <c r="I10391">
        <v>724</v>
      </c>
      <c r="J10391" t="s">
        <v>7</v>
      </c>
      <c r="K10391" t="s">
        <v>27</v>
      </c>
      <c r="L10391">
        <v>15.9</v>
      </c>
    </row>
    <row r="10392" spans="1:12" x14ac:dyDescent="0.55000000000000004">
      <c r="A10392" s="24" t="str">
        <f t="shared" si="162"/>
        <v>10284</v>
      </c>
      <c r="B10392" s="24" t="s">
        <v>3262</v>
      </c>
      <c r="C10392" s="25">
        <v>43063</v>
      </c>
      <c r="D10392" s="24">
        <f>IFERROR(VLOOKUP(B10392,'2017_GT Roster'!$B$6:$H$21,7, FALSE), "NO MATCH!!!")</f>
        <v>4</v>
      </c>
      <c r="E10392" s="24">
        <f>IFERROR(VLOOKUP(GAME_JUMP_REPORT_CONSOLIDATED!C10392,GAME_INDEX!$A$7:$E$34,5,FALSE), "NO MATCH")</f>
        <v>1028</v>
      </c>
      <c r="F10392" s="24" t="str">
        <f>IFERROR(VLOOKUP(C10392,GAME_INDEX!$A$7:$E$34,4,FALSE), "NO MATCH!!!")</f>
        <v>Florida State</v>
      </c>
      <c r="G10392" t="s">
        <v>10367</v>
      </c>
      <c r="H10392" s="1">
        <v>43063</v>
      </c>
      <c r="I10392">
        <v>726</v>
      </c>
      <c r="J10392" t="s">
        <v>7</v>
      </c>
      <c r="K10392" t="s">
        <v>3262</v>
      </c>
      <c r="L10392">
        <v>22.2</v>
      </c>
    </row>
    <row r="10393" spans="1:12" x14ac:dyDescent="0.55000000000000004">
      <c r="A10393" s="24" t="str">
        <f t="shared" si="162"/>
        <v>102811</v>
      </c>
      <c r="B10393" s="24" t="s">
        <v>14</v>
      </c>
      <c r="C10393" s="25">
        <v>43063</v>
      </c>
      <c r="D10393" s="24">
        <f>IFERROR(VLOOKUP(B10393,'2017_GT Roster'!$B$6:$H$21,7, FALSE), "NO MATCH!!!")</f>
        <v>11</v>
      </c>
      <c r="E10393" s="24">
        <f>IFERROR(VLOOKUP(GAME_JUMP_REPORT_CONSOLIDATED!C10393,GAME_INDEX!$A$7:$E$34,5,FALSE), "NO MATCH")</f>
        <v>1028</v>
      </c>
      <c r="F10393" s="24" t="str">
        <f>IFERROR(VLOOKUP(C10393,GAME_INDEX!$A$7:$E$34,4,FALSE), "NO MATCH!!!")</f>
        <v>Florida State</v>
      </c>
      <c r="G10393" t="s">
        <v>10368</v>
      </c>
      <c r="H10393" s="1">
        <v>43063</v>
      </c>
      <c r="I10393">
        <v>730</v>
      </c>
      <c r="J10393" t="s">
        <v>7</v>
      </c>
      <c r="K10393" t="s">
        <v>14</v>
      </c>
      <c r="L10393">
        <v>23.7</v>
      </c>
    </row>
    <row r="10394" spans="1:12" x14ac:dyDescent="0.55000000000000004">
      <c r="A10394" s="24" t="str">
        <f t="shared" si="162"/>
        <v>10281</v>
      </c>
      <c r="B10394" s="24" t="s">
        <v>3254</v>
      </c>
      <c r="C10394" s="25">
        <v>43063</v>
      </c>
      <c r="D10394" s="24">
        <f>IFERROR(VLOOKUP(B10394,'2017_GT Roster'!$B$6:$H$21,7, FALSE), "NO MATCH!!!")</f>
        <v>1</v>
      </c>
      <c r="E10394" s="24">
        <f>IFERROR(VLOOKUP(GAME_JUMP_REPORT_CONSOLIDATED!C10394,GAME_INDEX!$A$7:$E$34,5,FALSE), "NO MATCH")</f>
        <v>1028</v>
      </c>
      <c r="F10394" s="24" t="str">
        <f>IFERROR(VLOOKUP(C10394,GAME_INDEX!$A$7:$E$34,4,FALSE), "NO MATCH!!!")</f>
        <v>Florida State</v>
      </c>
      <c r="G10394" t="s">
        <v>10369</v>
      </c>
      <c r="H10394" s="1">
        <v>43063</v>
      </c>
      <c r="I10394">
        <v>731</v>
      </c>
      <c r="J10394" t="s">
        <v>7</v>
      </c>
      <c r="K10394" t="s">
        <v>3254</v>
      </c>
      <c r="L10394">
        <v>23.7</v>
      </c>
    </row>
    <row r="10395" spans="1:12" x14ac:dyDescent="0.55000000000000004">
      <c r="A10395" s="24" t="str">
        <f t="shared" si="162"/>
        <v>10284</v>
      </c>
      <c r="B10395" s="24" t="s">
        <v>3262</v>
      </c>
      <c r="C10395" s="25">
        <v>43063</v>
      </c>
      <c r="D10395" s="24">
        <f>IFERROR(VLOOKUP(B10395,'2017_GT Roster'!$B$6:$H$21,7, FALSE), "NO MATCH!!!")</f>
        <v>4</v>
      </c>
      <c r="E10395" s="24">
        <f>IFERROR(VLOOKUP(GAME_JUMP_REPORT_CONSOLIDATED!C10395,GAME_INDEX!$A$7:$E$34,5,FALSE), "NO MATCH")</f>
        <v>1028</v>
      </c>
      <c r="F10395" s="24" t="str">
        <f>IFERROR(VLOOKUP(C10395,GAME_INDEX!$A$7:$E$34,4,FALSE), "NO MATCH!!!")</f>
        <v>Florida State</v>
      </c>
      <c r="G10395" t="s">
        <v>10370</v>
      </c>
      <c r="H10395" s="1">
        <v>43063</v>
      </c>
      <c r="I10395">
        <v>732</v>
      </c>
      <c r="J10395" t="s">
        <v>7</v>
      </c>
      <c r="K10395" t="s">
        <v>3262</v>
      </c>
      <c r="L10395">
        <v>24.3</v>
      </c>
    </row>
    <row r="10396" spans="1:12" x14ac:dyDescent="0.55000000000000004">
      <c r="A10396" s="24" t="str">
        <f t="shared" si="162"/>
        <v>10281</v>
      </c>
      <c r="B10396" s="24" t="s">
        <v>3254</v>
      </c>
      <c r="C10396" s="25">
        <v>43063</v>
      </c>
      <c r="D10396" s="24">
        <f>IFERROR(VLOOKUP(B10396,'2017_GT Roster'!$B$6:$H$21,7, FALSE), "NO MATCH!!!")</f>
        <v>1</v>
      </c>
      <c r="E10396" s="24">
        <f>IFERROR(VLOOKUP(GAME_JUMP_REPORT_CONSOLIDATED!C10396,GAME_INDEX!$A$7:$E$34,5,FALSE), "NO MATCH")</f>
        <v>1028</v>
      </c>
      <c r="F10396" s="24" t="str">
        <f>IFERROR(VLOOKUP(C10396,GAME_INDEX!$A$7:$E$34,4,FALSE), "NO MATCH!!!")</f>
        <v>Florida State</v>
      </c>
      <c r="G10396" t="s">
        <v>10371</v>
      </c>
      <c r="H10396" s="1">
        <v>43063</v>
      </c>
      <c r="I10396">
        <v>738</v>
      </c>
      <c r="J10396" t="s">
        <v>7</v>
      </c>
      <c r="K10396" t="s">
        <v>3254</v>
      </c>
      <c r="L10396">
        <v>25.9</v>
      </c>
    </row>
    <row r="10397" spans="1:12" x14ac:dyDescent="0.55000000000000004">
      <c r="A10397" s="24" t="str">
        <f t="shared" si="162"/>
        <v>10284</v>
      </c>
      <c r="B10397" s="24" t="s">
        <v>3262</v>
      </c>
      <c r="C10397" s="25">
        <v>43063</v>
      </c>
      <c r="D10397" s="24">
        <f>IFERROR(VLOOKUP(B10397,'2017_GT Roster'!$B$6:$H$21,7, FALSE), "NO MATCH!!!")</f>
        <v>4</v>
      </c>
      <c r="E10397" s="24">
        <f>IFERROR(VLOOKUP(GAME_JUMP_REPORT_CONSOLIDATED!C10397,GAME_INDEX!$A$7:$E$34,5,FALSE), "NO MATCH")</f>
        <v>1028</v>
      </c>
      <c r="F10397" s="24" t="str">
        <f>IFERROR(VLOOKUP(C10397,GAME_INDEX!$A$7:$E$34,4,FALSE), "NO MATCH!!!")</f>
        <v>Florida State</v>
      </c>
      <c r="G10397" t="s">
        <v>10372</v>
      </c>
      <c r="H10397" s="1">
        <v>43063</v>
      </c>
      <c r="I10397">
        <v>738</v>
      </c>
      <c r="J10397" t="s">
        <v>7</v>
      </c>
      <c r="K10397" t="s">
        <v>3262</v>
      </c>
      <c r="L10397">
        <v>21.4</v>
      </c>
    </row>
    <row r="10398" spans="1:12" x14ac:dyDescent="0.55000000000000004">
      <c r="A10398" s="24" t="str">
        <f t="shared" si="162"/>
        <v>10284</v>
      </c>
      <c r="B10398" s="24" t="s">
        <v>3262</v>
      </c>
      <c r="C10398" s="25">
        <v>43063</v>
      </c>
      <c r="D10398" s="24">
        <f>IFERROR(VLOOKUP(B10398,'2017_GT Roster'!$B$6:$H$21,7, FALSE), "NO MATCH!!!")</f>
        <v>4</v>
      </c>
      <c r="E10398" s="24">
        <f>IFERROR(VLOOKUP(GAME_JUMP_REPORT_CONSOLIDATED!C10398,GAME_INDEX!$A$7:$E$34,5,FALSE), "NO MATCH")</f>
        <v>1028</v>
      </c>
      <c r="F10398" s="24" t="str">
        <f>IFERROR(VLOOKUP(C10398,GAME_INDEX!$A$7:$E$34,4,FALSE), "NO MATCH!!!")</f>
        <v>Florida State</v>
      </c>
      <c r="G10398" t="s">
        <v>10373</v>
      </c>
      <c r="H10398" s="1">
        <v>43063</v>
      </c>
      <c r="I10398">
        <v>748</v>
      </c>
      <c r="J10398" t="s">
        <v>7</v>
      </c>
      <c r="K10398" t="s">
        <v>3262</v>
      </c>
      <c r="L10398">
        <v>24.7</v>
      </c>
    </row>
    <row r="10399" spans="1:12" x14ac:dyDescent="0.55000000000000004">
      <c r="A10399" s="24" t="str">
        <f t="shared" si="162"/>
        <v>10289</v>
      </c>
      <c r="B10399" s="24" t="s">
        <v>27</v>
      </c>
      <c r="C10399" s="25">
        <v>43063</v>
      </c>
      <c r="D10399" s="24">
        <f>IFERROR(VLOOKUP(B10399,'2017_GT Roster'!$B$6:$H$21,7, FALSE), "NO MATCH!!!")</f>
        <v>9</v>
      </c>
      <c r="E10399" s="24">
        <f>IFERROR(VLOOKUP(GAME_JUMP_REPORT_CONSOLIDATED!C10399,GAME_INDEX!$A$7:$E$34,5,FALSE), "NO MATCH")</f>
        <v>1028</v>
      </c>
      <c r="F10399" s="24" t="str">
        <f>IFERROR(VLOOKUP(C10399,GAME_INDEX!$A$7:$E$34,4,FALSE), "NO MATCH!!!")</f>
        <v>Florida State</v>
      </c>
      <c r="G10399" t="s">
        <v>10374</v>
      </c>
      <c r="H10399" s="1">
        <v>43063</v>
      </c>
      <c r="I10399">
        <v>751</v>
      </c>
      <c r="J10399" t="s">
        <v>7</v>
      </c>
      <c r="K10399" t="s">
        <v>27</v>
      </c>
      <c r="L10399">
        <v>9.8000000000000007</v>
      </c>
    </row>
    <row r="10400" spans="1:12" x14ac:dyDescent="0.55000000000000004">
      <c r="A10400" s="24" t="str">
        <f t="shared" si="162"/>
        <v>10281</v>
      </c>
      <c r="B10400" s="24" t="s">
        <v>3254</v>
      </c>
      <c r="C10400" s="25">
        <v>43063</v>
      </c>
      <c r="D10400" s="24">
        <f>IFERROR(VLOOKUP(B10400,'2017_GT Roster'!$B$6:$H$21,7, FALSE), "NO MATCH!!!")</f>
        <v>1</v>
      </c>
      <c r="E10400" s="24">
        <f>IFERROR(VLOOKUP(GAME_JUMP_REPORT_CONSOLIDATED!C10400,GAME_INDEX!$A$7:$E$34,5,FALSE), "NO MATCH")</f>
        <v>1028</v>
      </c>
      <c r="F10400" s="24" t="str">
        <f>IFERROR(VLOOKUP(C10400,GAME_INDEX!$A$7:$E$34,4,FALSE), "NO MATCH!!!")</f>
        <v>Florida State</v>
      </c>
      <c r="G10400" t="s">
        <v>10375</v>
      </c>
      <c r="H10400" s="1">
        <v>43063</v>
      </c>
      <c r="I10400">
        <v>753</v>
      </c>
      <c r="J10400" t="s">
        <v>7</v>
      </c>
      <c r="K10400" t="s">
        <v>3254</v>
      </c>
      <c r="L10400">
        <v>21.2</v>
      </c>
    </row>
    <row r="10401" spans="1:12" x14ac:dyDescent="0.55000000000000004">
      <c r="A10401" s="24" t="str">
        <f t="shared" si="162"/>
        <v>10289</v>
      </c>
      <c r="B10401" s="24" t="s">
        <v>27</v>
      </c>
      <c r="C10401" s="25">
        <v>43063</v>
      </c>
      <c r="D10401" s="24">
        <f>IFERROR(VLOOKUP(B10401,'2017_GT Roster'!$B$6:$H$21,7, FALSE), "NO MATCH!!!")</f>
        <v>9</v>
      </c>
      <c r="E10401" s="24">
        <f>IFERROR(VLOOKUP(GAME_JUMP_REPORT_CONSOLIDATED!C10401,GAME_INDEX!$A$7:$E$34,5,FALSE), "NO MATCH")</f>
        <v>1028</v>
      </c>
      <c r="F10401" s="24" t="str">
        <f>IFERROR(VLOOKUP(C10401,GAME_INDEX!$A$7:$E$34,4,FALSE), "NO MATCH!!!")</f>
        <v>Florida State</v>
      </c>
      <c r="G10401" t="s">
        <v>10376</v>
      </c>
      <c r="H10401" s="1">
        <v>43063</v>
      </c>
      <c r="I10401">
        <v>764</v>
      </c>
      <c r="J10401" t="s">
        <v>7</v>
      </c>
      <c r="K10401" t="s">
        <v>27</v>
      </c>
      <c r="L10401">
        <v>10.3</v>
      </c>
    </row>
    <row r="10402" spans="1:12" x14ac:dyDescent="0.55000000000000004">
      <c r="A10402" s="24" t="str">
        <f t="shared" si="162"/>
        <v>102812</v>
      </c>
      <c r="B10402" s="24" t="s">
        <v>10639</v>
      </c>
      <c r="C10402" s="25">
        <v>43063</v>
      </c>
      <c r="D10402" s="24">
        <f>IFERROR(VLOOKUP(B10402,'2017_GT Roster'!$B$6:$H$21,7, FALSE), "NO MATCH!!!")</f>
        <v>12</v>
      </c>
      <c r="E10402" s="24">
        <f>IFERROR(VLOOKUP(GAME_JUMP_REPORT_CONSOLIDATED!C10402,GAME_INDEX!$A$7:$E$34,5,FALSE), "NO MATCH")</f>
        <v>1028</v>
      </c>
      <c r="F10402" s="24" t="str">
        <f>IFERROR(VLOOKUP(C10402,GAME_INDEX!$A$7:$E$34,4,FALSE), "NO MATCH!!!")</f>
        <v>Florida State</v>
      </c>
      <c r="G10402" t="s">
        <v>10377</v>
      </c>
      <c r="H10402" s="1">
        <v>43063</v>
      </c>
      <c r="I10402">
        <v>764</v>
      </c>
      <c r="J10402" t="s">
        <v>7</v>
      </c>
      <c r="K10402" t="s">
        <v>12</v>
      </c>
      <c r="L10402">
        <v>6.7</v>
      </c>
    </row>
    <row r="10403" spans="1:12" x14ac:dyDescent="0.55000000000000004">
      <c r="A10403" s="24" t="str">
        <f t="shared" si="162"/>
        <v>10281</v>
      </c>
      <c r="B10403" s="24" t="s">
        <v>3254</v>
      </c>
      <c r="C10403" s="25">
        <v>43063</v>
      </c>
      <c r="D10403" s="24">
        <f>IFERROR(VLOOKUP(B10403,'2017_GT Roster'!$B$6:$H$21,7, FALSE), "NO MATCH!!!")</f>
        <v>1</v>
      </c>
      <c r="E10403" s="24">
        <f>IFERROR(VLOOKUP(GAME_JUMP_REPORT_CONSOLIDATED!C10403,GAME_INDEX!$A$7:$E$34,5,FALSE), "NO MATCH")</f>
        <v>1028</v>
      </c>
      <c r="F10403" s="24" t="str">
        <f>IFERROR(VLOOKUP(C10403,GAME_INDEX!$A$7:$E$34,4,FALSE), "NO MATCH!!!")</f>
        <v>Florida State</v>
      </c>
      <c r="G10403" t="s">
        <v>10378</v>
      </c>
      <c r="H10403" s="1">
        <v>43063</v>
      </c>
      <c r="I10403">
        <v>765</v>
      </c>
      <c r="J10403" t="s">
        <v>7</v>
      </c>
      <c r="K10403" t="s">
        <v>3254</v>
      </c>
      <c r="L10403">
        <v>13.6</v>
      </c>
    </row>
    <row r="10404" spans="1:12" x14ac:dyDescent="0.55000000000000004">
      <c r="A10404" s="24" t="str">
        <f t="shared" si="162"/>
        <v>10284</v>
      </c>
      <c r="B10404" s="24" t="s">
        <v>3262</v>
      </c>
      <c r="C10404" s="25">
        <v>43063</v>
      </c>
      <c r="D10404" s="24">
        <f>IFERROR(VLOOKUP(B10404,'2017_GT Roster'!$B$6:$H$21,7, FALSE), "NO MATCH!!!")</f>
        <v>4</v>
      </c>
      <c r="E10404" s="24">
        <f>IFERROR(VLOOKUP(GAME_JUMP_REPORT_CONSOLIDATED!C10404,GAME_INDEX!$A$7:$E$34,5,FALSE), "NO MATCH")</f>
        <v>1028</v>
      </c>
      <c r="F10404" s="24" t="str">
        <f>IFERROR(VLOOKUP(C10404,GAME_INDEX!$A$7:$E$34,4,FALSE), "NO MATCH!!!")</f>
        <v>Florida State</v>
      </c>
      <c r="G10404" t="s">
        <v>10379</v>
      </c>
      <c r="H10404" s="1">
        <v>43063</v>
      </c>
      <c r="I10404">
        <v>768</v>
      </c>
      <c r="J10404" t="s">
        <v>7</v>
      </c>
      <c r="K10404" t="s">
        <v>3262</v>
      </c>
      <c r="L10404">
        <v>25.3</v>
      </c>
    </row>
    <row r="10405" spans="1:12" x14ac:dyDescent="0.55000000000000004">
      <c r="A10405" s="24" t="str">
        <f t="shared" ref="A10405:A10468" si="163">E10405&amp;D10405</f>
        <v>102811</v>
      </c>
      <c r="B10405" s="24" t="s">
        <v>14</v>
      </c>
      <c r="C10405" s="25">
        <v>43063</v>
      </c>
      <c r="D10405" s="24">
        <f>IFERROR(VLOOKUP(B10405,'2017_GT Roster'!$B$6:$H$21,7, FALSE), "NO MATCH!!!")</f>
        <v>11</v>
      </c>
      <c r="E10405" s="24">
        <f>IFERROR(VLOOKUP(GAME_JUMP_REPORT_CONSOLIDATED!C10405,GAME_INDEX!$A$7:$E$34,5,FALSE), "NO MATCH")</f>
        <v>1028</v>
      </c>
      <c r="F10405" s="24" t="str">
        <f>IFERROR(VLOOKUP(C10405,GAME_INDEX!$A$7:$E$34,4,FALSE), "NO MATCH!!!")</f>
        <v>Florida State</v>
      </c>
      <c r="G10405" t="s">
        <v>10380</v>
      </c>
      <c r="H10405" s="1">
        <v>43063</v>
      </c>
      <c r="I10405">
        <v>769</v>
      </c>
      <c r="J10405" t="s">
        <v>7</v>
      </c>
      <c r="K10405" t="s">
        <v>14</v>
      </c>
      <c r="L10405">
        <v>23.6</v>
      </c>
    </row>
    <row r="10406" spans="1:12" x14ac:dyDescent="0.55000000000000004">
      <c r="A10406" s="24" t="str">
        <f t="shared" si="163"/>
        <v>102812</v>
      </c>
      <c r="B10406" s="24" t="s">
        <v>10639</v>
      </c>
      <c r="C10406" s="25">
        <v>43063</v>
      </c>
      <c r="D10406" s="24">
        <f>IFERROR(VLOOKUP(B10406,'2017_GT Roster'!$B$6:$H$21,7, FALSE), "NO MATCH!!!")</f>
        <v>12</v>
      </c>
      <c r="E10406" s="24">
        <f>IFERROR(VLOOKUP(GAME_JUMP_REPORT_CONSOLIDATED!C10406,GAME_INDEX!$A$7:$E$34,5,FALSE), "NO MATCH")</f>
        <v>1028</v>
      </c>
      <c r="F10406" s="24" t="str">
        <f>IFERROR(VLOOKUP(C10406,GAME_INDEX!$A$7:$E$34,4,FALSE), "NO MATCH!!!")</f>
        <v>Florida State</v>
      </c>
      <c r="G10406" t="s">
        <v>10381</v>
      </c>
      <c r="H10406" s="1">
        <v>43063</v>
      </c>
      <c r="I10406">
        <v>771</v>
      </c>
      <c r="J10406" t="s">
        <v>7</v>
      </c>
      <c r="K10406" t="s">
        <v>12</v>
      </c>
      <c r="L10406">
        <v>6.8</v>
      </c>
    </row>
    <row r="10407" spans="1:12" x14ac:dyDescent="0.55000000000000004">
      <c r="A10407" s="24" t="str">
        <f t="shared" si="163"/>
        <v>10284</v>
      </c>
      <c r="B10407" s="24" t="s">
        <v>3262</v>
      </c>
      <c r="C10407" s="25">
        <v>43063</v>
      </c>
      <c r="D10407" s="24">
        <f>IFERROR(VLOOKUP(B10407,'2017_GT Roster'!$B$6:$H$21,7, FALSE), "NO MATCH!!!")</f>
        <v>4</v>
      </c>
      <c r="E10407" s="24">
        <f>IFERROR(VLOOKUP(GAME_JUMP_REPORT_CONSOLIDATED!C10407,GAME_INDEX!$A$7:$E$34,5,FALSE), "NO MATCH")</f>
        <v>1028</v>
      </c>
      <c r="F10407" s="24" t="str">
        <f>IFERROR(VLOOKUP(C10407,GAME_INDEX!$A$7:$E$34,4,FALSE), "NO MATCH!!!")</f>
        <v>Florida State</v>
      </c>
      <c r="G10407" t="s">
        <v>10382</v>
      </c>
      <c r="H10407" s="1">
        <v>43063</v>
      </c>
      <c r="I10407">
        <v>779</v>
      </c>
      <c r="J10407" t="s">
        <v>7</v>
      </c>
      <c r="K10407" t="s">
        <v>3262</v>
      </c>
      <c r="L10407">
        <v>20.8</v>
      </c>
    </row>
    <row r="10408" spans="1:12" x14ac:dyDescent="0.55000000000000004">
      <c r="A10408" s="24" t="str">
        <f t="shared" si="163"/>
        <v>102812</v>
      </c>
      <c r="B10408" s="24" t="s">
        <v>10639</v>
      </c>
      <c r="C10408" s="25">
        <v>43063</v>
      </c>
      <c r="D10408" s="24">
        <f>IFERROR(VLOOKUP(B10408,'2017_GT Roster'!$B$6:$H$21,7, FALSE), "NO MATCH!!!")</f>
        <v>12</v>
      </c>
      <c r="E10408" s="24">
        <f>IFERROR(VLOOKUP(GAME_JUMP_REPORT_CONSOLIDATED!C10408,GAME_INDEX!$A$7:$E$34,5,FALSE), "NO MATCH")</f>
        <v>1028</v>
      </c>
      <c r="F10408" s="24" t="str">
        <f>IFERROR(VLOOKUP(C10408,GAME_INDEX!$A$7:$E$34,4,FALSE), "NO MATCH!!!")</f>
        <v>Florida State</v>
      </c>
      <c r="G10408" t="s">
        <v>10383</v>
      </c>
      <c r="H10408" s="1">
        <v>43063</v>
      </c>
      <c r="I10408">
        <v>780</v>
      </c>
      <c r="J10408" t="s">
        <v>7</v>
      </c>
      <c r="K10408" t="s">
        <v>12</v>
      </c>
      <c r="L10408">
        <v>8.6999999999999993</v>
      </c>
    </row>
    <row r="10409" spans="1:12" x14ac:dyDescent="0.55000000000000004">
      <c r="A10409" s="24" t="str">
        <f t="shared" si="163"/>
        <v>10281</v>
      </c>
      <c r="B10409" s="24" t="s">
        <v>3254</v>
      </c>
      <c r="C10409" s="25">
        <v>43063</v>
      </c>
      <c r="D10409" s="24">
        <f>IFERROR(VLOOKUP(B10409,'2017_GT Roster'!$B$6:$H$21,7, FALSE), "NO MATCH!!!")</f>
        <v>1</v>
      </c>
      <c r="E10409" s="24">
        <f>IFERROR(VLOOKUP(GAME_JUMP_REPORT_CONSOLIDATED!C10409,GAME_INDEX!$A$7:$E$34,5,FALSE), "NO MATCH")</f>
        <v>1028</v>
      </c>
      <c r="F10409" s="24" t="str">
        <f>IFERROR(VLOOKUP(C10409,GAME_INDEX!$A$7:$E$34,4,FALSE), "NO MATCH!!!")</f>
        <v>Florida State</v>
      </c>
      <c r="G10409" t="s">
        <v>10384</v>
      </c>
      <c r="H10409" s="1">
        <v>43063</v>
      </c>
      <c r="I10409">
        <v>781</v>
      </c>
      <c r="J10409" t="s">
        <v>7</v>
      </c>
      <c r="K10409" t="s">
        <v>3254</v>
      </c>
      <c r="L10409">
        <v>21.4</v>
      </c>
    </row>
    <row r="10410" spans="1:12" x14ac:dyDescent="0.55000000000000004">
      <c r="A10410" s="24" t="str">
        <f t="shared" si="163"/>
        <v>10289</v>
      </c>
      <c r="B10410" s="24" t="s">
        <v>27</v>
      </c>
      <c r="C10410" s="25">
        <v>43063</v>
      </c>
      <c r="D10410" s="24">
        <f>IFERROR(VLOOKUP(B10410,'2017_GT Roster'!$B$6:$H$21,7, FALSE), "NO MATCH!!!")</f>
        <v>9</v>
      </c>
      <c r="E10410" s="24">
        <f>IFERROR(VLOOKUP(GAME_JUMP_REPORT_CONSOLIDATED!C10410,GAME_INDEX!$A$7:$E$34,5,FALSE), "NO MATCH")</f>
        <v>1028</v>
      </c>
      <c r="F10410" s="24" t="str">
        <f>IFERROR(VLOOKUP(C10410,GAME_INDEX!$A$7:$E$34,4,FALSE), "NO MATCH!!!")</f>
        <v>Florida State</v>
      </c>
      <c r="G10410" t="s">
        <v>10385</v>
      </c>
      <c r="H10410" s="1">
        <v>43063</v>
      </c>
      <c r="I10410">
        <v>782</v>
      </c>
      <c r="J10410" t="s">
        <v>7</v>
      </c>
      <c r="K10410" t="s">
        <v>27</v>
      </c>
      <c r="L10410">
        <v>10.3</v>
      </c>
    </row>
    <row r="10411" spans="1:12" x14ac:dyDescent="0.55000000000000004">
      <c r="A10411" s="24" t="str">
        <f t="shared" si="163"/>
        <v>102812</v>
      </c>
      <c r="B10411" s="24" t="s">
        <v>10639</v>
      </c>
      <c r="C10411" s="25">
        <v>43063</v>
      </c>
      <c r="D10411" s="24">
        <f>IFERROR(VLOOKUP(B10411,'2017_GT Roster'!$B$6:$H$21,7, FALSE), "NO MATCH!!!")</f>
        <v>12</v>
      </c>
      <c r="E10411" s="24">
        <f>IFERROR(VLOOKUP(GAME_JUMP_REPORT_CONSOLIDATED!C10411,GAME_INDEX!$A$7:$E$34,5,FALSE), "NO MATCH")</f>
        <v>1028</v>
      </c>
      <c r="F10411" s="24" t="str">
        <f>IFERROR(VLOOKUP(C10411,GAME_INDEX!$A$7:$E$34,4,FALSE), "NO MATCH!!!")</f>
        <v>Florida State</v>
      </c>
      <c r="G10411" t="s">
        <v>10386</v>
      </c>
      <c r="H10411" s="1">
        <v>43063</v>
      </c>
      <c r="I10411">
        <v>789</v>
      </c>
      <c r="J10411" t="s">
        <v>7</v>
      </c>
      <c r="K10411" t="s">
        <v>12</v>
      </c>
      <c r="L10411">
        <v>8.6999999999999993</v>
      </c>
    </row>
    <row r="10412" spans="1:12" x14ac:dyDescent="0.55000000000000004">
      <c r="A10412" s="24" t="str">
        <f t="shared" si="163"/>
        <v>10289</v>
      </c>
      <c r="B10412" s="24" t="s">
        <v>27</v>
      </c>
      <c r="C10412" s="25">
        <v>43063</v>
      </c>
      <c r="D10412" s="24">
        <f>IFERROR(VLOOKUP(B10412,'2017_GT Roster'!$B$6:$H$21,7, FALSE), "NO MATCH!!!")</f>
        <v>9</v>
      </c>
      <c r="E10412" s="24">
        <f>IFERROR(VLOOKUP(GAME_JUMP_REPORT_CONSOLIDATED!C10412,GAME_INDEX!$A$7:$E$34,5,FALSE), "NO MATCH")</f>
        <v>1028</v>
      </c>
      <c r="F10412" s="24" t="str">
        <f>IFERROR(VLOOKUP(C10412,GAME_INDEX!$A$7:$E$34,4,FALSE), "NO MATCH!!!")</f>
        <v>Florida State</v>
      </c>
      <c r="G10412" t="s">
        <v>10387</v>
      </c>
      <c r="H10412" s="1">
        <v>43063</v>
      </c>
      <c r="I10412">
        <v>790</v>
      </c>
      <c r="J10412" t="s">
        <v>7</v>
      </c>
      <c r="K10412" t="s">
        <v>27</v>
      </c>
      <c r="L10412">
        <v>11.6</v>
      </c>
    </row>
    <row r="10413" spans="1:12" x14ac:dyDescent="0.55000000000000004">
      <c r="A10413" s="24" t="str">
        <f t="shared" si="163"/>
        <v>10281</v>
      </c>
      <c r="B10413" s="24" t="s">
        <v>3254</v>
      </c>
      <c r="C10413" s="25">
        <v>43063</v>
      </c>
      <c r="D10413" s="24">
        <f>IFERROR(VLOOKUP(B10413,'2017_GT Roster'!$B$6:$H$21,7, FALSE), "NO MATCH!!!")</f>
        <v>1</v>
      </c>
      <c r="E10413" s="24">
        <f>IFERROR(VLOOKUP(GAME_JUMP_REPORT_CONSOLIDATED!C10413,GAME_INDEX!$A$7:$E$34,5,FALSE), "NO MATCH")</f>
        <v>1028</v>
      </c>
      <c r="F10413" s="24" t="str">
        <f>IFERROR(VLOOKUP(C10413,GAME_INDEX!$A$7:$E$34,4,FALSE), "NO MATCH!!!")</f>
        <v>Florida State</v>
      </c>
      <c r="G10413" t="s">
        <v>10388</v>
      </c>
      <c r="H10413" s="1">
        <v>43063</v>
      </c>
      <c r="I10413">
        <v>791</v>
      </c>
      <c r="J10413" t="s">
        <v>7</v>
      </c>
      <c r="K10413" t="s">
        <v>3254</v>
      </c>
      <c r="L10413">
        <v>20.6</v>
      </c>
    </row>
    <row r="10414" spans="1:12" x14ac:dyDescent="0.55000000000000004">
      <c r="A10414" s="24" t="str">
        <f t="shared" si="163"/>
        <v>10284</v>
      </c>
      <c r="B10414" s="24" t="s">
        <v>3262</v>
      </c>
      <c r="C10414" s="25">
        <v>43063</v>
      </c>
      <c r="D10414" s="24">
        <f>IFERROR(VLOOKUP(B10414,'2017_GT Roster'!$B$6:$H$21,7, FALSE), "NO MATCH!!!")</f>
        <v>4</v>
      </c>
      <c r="E10414" s="24">
        <f>IFERROR(VLOOKUP(GAME_JUMP_REPORT_CONSOLIDATED!C10414,GAME_INDEX!$A$7:$E$34,5,FALSE), "NO MATCH")</f>
        <v>1028</v>
      </c>
      <c r="F10414" s="24" t="str">
        <f>IFERROR(VLOOKUP(C10414,GAME_INDEX!$A$7:$E$34,4,FALSE), "NO MATCH!!!")</f>
        <v>Florida State</v>
      </c>
      <c r="G10414" t="s">
        <v>10389</v>
      </c>
      <c r="H10414" s="1">
        <v>43063</v>
      </c>
      <c r="I10414">
        <v>796</v>
      </c>
      <c r="J10414" t="s">
        <v>7</v>
      </c>
      <c r="K10414" t="s">
        <v>3262</v>
      </c>
      <c r="L10414">
        <v>23.5</v>
      </c>
    </row>
    <row r="10415" spans="1:12" x14ac:dyDescent="0.55000000000000004">
      <c r="A10415" s="24" t="str">
        <f t="shared" si="163"/>
        <v>10289</v>
      </c>
      <c r="B10415" s="24" t="s">
        <v>27</v>
      </c>
      <c r="C10415" s="25">
        <v>43063</v>
      </c>
      <c r="D10415" s="24">
        <f>IFERROR(VLOOKUP(B10415,'2017_GT Roster'!$B$6:$H$21,7, FALSE), "NO MATCH!!!")</f>
        <v>9</v>
      </c>
      <c r="E10415" s="24">
        <f>IFERROR(VLOOKUP(GAME_JUMP_REPORT_CONSOLIDATED!C10415,GAME_INDEX!$A$7:$E$34,5,FALSE), "NO MATCH")</f>
        <v>1028</v>
      </c>
      <c r="F10415" s="24" t="str">
        <f>IFERROR(VLOOKUP(C10415,GAME_INDEX!$A$7:$E$34,4,FALSE), "NO MATCH!!!")</f>
        <v>Florida State</v>
      </c>
      <c r="G10415" t="s">
        <v>10390</v>
      </c>
      <c r="H10415" s="1">
        <v>43063</v>
      </c>
      <c r="I10415">
        <v>798</v>
      </c>
      <c r="J10415" t="s">
        <v>7</v>
      </c>
      <c r="K10415" t="s">
        <v>27</v>
      </c>
      <c r="L10415">
        <v>12.1</v>
      </c>
    </row>
    <row r="10416" spans="1:12" x14ac:dyDescent="0.55000000000000004">
      <c r="A10416" s="24" t="str">
        <f t="shared" si="163"/>
        <v>102812</v>
      </c>
      <c r="B10416" s="24" t="s">
        <v>10639</v>
      </c>
      <c r="C10416" s="25">
        <v>43063</v>
      </c>
      <c r="D10416" s="24">
        <f>IFERROR(VLOOKUP(B10416,'2017_GT Roster'!$B$6:$H$21,7, FALSE), "NO MATCH!!!")</f>
        <v>12</v>
      </c>
      <c r="E10416" s="24">
        <f>IFERROR(VLOOKUP(GAME_JUMP_REPORT_CONSOLIDATED!C10416,GAME_INDEX!$A$7:$E$34,5,FALSE), "NO MATCH")</f>
        <v>1028</v>
      </c>
      <c r="F10416" s="24" t="str">
        <f>IFERROR(VLOOKUP(C10416,GAME_INDEX!$A$7:$E$34,4,FALSE), "NO MATCH!!!")</f>
        <v>Florida State</v>
      </c>
      <c r="G10416" t="s">
        <v>10391</v>
      </c>
      <c r="H10416" s="1">
        <v>43063</v>
      </c>
      <c r="I10416">
        <v>798</v>
      </c>
      <c r="J10416" t="s">
        <v>7</v>
      </c>
      <c r="K10416" t="s">
        <v>12</v>
      </c>
      <c r="L10416">
        <v>9.1</v>
      </c>
    </row>
    <row r="10417" spans="1:12" x14ac:dyDescent="0.55000000000000004">
      <c r="A10417" s="24" t="str">
        <f t="shared" si="163"/>
        <v>10284</v>
      </c>
      <c r="B10417" s="24" t="s">
        <v>3262</v>
      </c>
      <c r="C10417" s="25">
        <v>43063</v>
      </c>
      <c r="D10417" s="24">
        <f>IFERROR(VLOOKUP(B10417,'2017_GT Roster'!$B$6:$H$21,7, FALSE), "NO MATCH!!!")</f>
        <v>4</v>
      </c>
      <c r="E10417" s="24">
        <f>IFERROR(VLOOKUP(GAME_JUMP_REPORT_CONSOLIDATED!C10417,GAME_INDEX!$A$7:$E$34,5,FALSE), "NO MATCH")</f>
        <v>1028</v>
      </c>
      <c r="F10417" s="24" t="str">
        <f>IFERROR(VLOOKUP(C10417,GAME_INDEX!$A$7:$E$34,4,FALSE), "NO MATCH!!!")</f>
        <v>Florida State</v>
      </c>
      <c r="G10417" t="s">
        <v>10392</v>
      </c>
      <c r="H10417" s="1">
        <v>43063</v>
      </c>
      <c r="I10417">
        <v>803</v>
      </c>
      <c r="J10417" t="s">
        <v>7</v>
      </c>
      <c r="K10417" t="s">
        <v>3262</v>
      </c>
      <c r="L10417">
        <v>20.6</v>
      </c>
    </row>
    <row r="10418" spans="1:12" x14ac:dyDescent="0.55000000000000004">
      <c r="A10418" s="24" t="str">
        <f t="shared" si="163"/>
        <v>102811</v>
      </c>
      <c r="B10418" s="24" t="s">
        <v>14</v>
      </c>
      <c r="C10418" s="25">
        <v>43063</v>
      </c>
      <c r="D10418" s="24">
        <f>IFERROR(VLOOKUP(B10418,'2017_GT Roster'!$B$6:$H$21,7, FALSE), "NO MATCH!!!")</f>
        <v>11</v>
      </c>
      <c r="E10418" s="24">
        <f>IFERROR(VLOOKUP(GAME_JUMP_REPORT_CONSOLIDATED!C10418,GAME_INDEX!$A$7:$E$34,5,FALSE), "NO MATCH")</f>
        <v>1028</v>
      </c>
      <c r="F10418" s="24" t="str">
        <f>IFERROR(VLOOKUP(C10418,GAME_INDEX!$A$7:$E$34,4,FALSE), "NO MATCH!!!")</f>
        <v>Florida State</v>
      </c>
      <c r="G10418" t="s">
        <v>10393</v>
      </c>
      <c r="H10418" s="1">
        <v>43063</v>
      </c>
      <c r="I10418">
        <v>803</v>
      </c>
      <c r="J10418" t="s">
        <v>7</v>
      </c>
      <c r="K10418" t="s">
        <v>14</v>
      </c>
      <c r="L10418">
        <v>17</v>
      </c>
    </row>
    <row r="10419" spans="1:12" x14ac:dyDescent="0.55000000000000004">
      <c r="A10419" s="24" t="str">
        <f t="shared" si="163"/>
        <v>102812</v>
      </c>
      <c r="B10419" s="24" t="s">
        <v>10639</v>
      </c>
      <c r="C10419" s="25">
        <v>43063</v>
      </c>
      <c r="D10419" s="24">
        <f>IFERROR(VLOOKUP(B10419,'2017_GT Roster'!$B$6:$H$21,7, FALSE), "NO MATCH!!!")</f>
        <v>12</v>
      </c>
      <c r="E10419" s="24">
        <f>IFERROR(VLOOKUP(GAME_JUMP_REPORT_CONSOLIDATED!C10419,GAME_INDEX!$A$7:$E$34,5,FALSE), "NO MATCH")</f>
        <v>1028</v>
      </c>
      <c r="F10419" s="24" t="str">
        <f>IFERROR(VLOOKUP(C10419,GAME_INDEX!$A$7:$E$34,4,FALSE), "NO MATCH!!!")</f>
        <v>Florida State</v>
      </c>
      <c r="G10419" t="s">
        <v>10394</v>
      </c>
      <c r="H10419" s="1">
        <v>43063</v>
      </c>
      <c r="I10419">
        <v>806</v>
      </c>
      <c r="J10419" t="s">
        <v>7</v>
      </c>
      <c r="K10419" t="s">
        <v>12</v>
      </c>
      <c r="L10419">
        <v>6.6</v>
      </c>
    </row>
    <row r="10420" spans="1:12" x14ac:dyDescent="0.55000000000000004">
      <c r="A10420" s="24" t="str">
        <f t="shared" si="163"/>
        <v>10281</v>
      </c>
      <c r="B10420" s="24" t="s">
        <v>3254</v>
      </c>
      <c r="C10420" s="25">
        <v>43063</v>
      </c>
      <c r="D10420" s="24">
        <f>IFERROR(VLOOKUP(B10420,'2017_GT Roster'!$B$6:$H$21,7, FALSE), "NO MATCH!!!")</f>
        <v>1</v>
      </c>
      <c r="E10420" s="24">
        <f>IFERROR(VLOOKUP(GAME_JUMP_REPORT_CONSOLIDATED!C10420,GAME_INDEX!$A$7:$E$34,5,FALSE), "NO MATCH")</f>
        <v>1028</v>
      </c>
      <c r="F10420" s="24" t="str">
        <f>IFERROR(VLOOKUP(C10420,GAME_INDEX!$A$7:$E$34,4,FALSE), "NO MATCH!!!")</f>
        <v>Florida State</v>
      </c>
      <c r="G10420" t="s">
        <v>10395</v>
      </c>
      <c r="H10420" s="1">
        <v>43063</v>
      </c>
      <c r="I10420">
        <v>806</v>
      </c>
      <c r="J10420" t="s">
        <v>7</v>
      </c>
      <c r="K10420" t="s">
        <v>3254</v>
      </c>
      <c r="L10420">
        <v>23.3</v>
      </c>
    </row>
    <row r="10421" spans="1:12" x14ac:dyDescent="0.55000000000000004">
      <c r="A10421" s="24" t="str">
        <f t="shared" si="163"/>
        <v>10289</v>
      </c>
      <c r="B10421" s="24" t="s">
        <v>27</v>
      </c>
      <c r="C10421" s="25">
        <v>43063</v>
      </c>
      <c r="D10421" s="24">
        <f>IFERROR(VLOOKUP(B10421,'2017_GT Roster'!$B$6:$H$21,7, FALSE), "NO MATCH!!!")</f>
        <v>9</v>
      </c>
      <c r="E10421" s="24">
        <f>IFERROR(VLOOKUP(GAME_JUMP_REPORT_CONSOLIDATED!C10421,GAME_INDEX!$A$7:$E$34,5,FALSE), "NO MATCH")</f>
        <v>1028</v>
      </c>
      <c r="F10421" s="24" t="str">
        <f>IFERROR(VLOOKUP(C10421,GAME_INDEX!$A$7:$E$34,4,FALSE), "NO MATCH!!!")</f>
        <v>Florida State</v>
      </c>
      <c r="G10421" t="s">
        <v>10396</v>
      </c>
      <c r="H10421" s="1">
        <v>43063</v>
      </c>
      <c r="I10421">
        <v>812</v>
      </c>
      <c r="J10421" t="s">
        <v>7</v>
      </c>
      <c r="K10421" t="s">
        <v>27</v>
      </c>
      <c r="L10421">
        <v>10.6</v>
      </c>
    </row>
    <row r="10422" spans="1:12" x14ac:dyDescent="0.55000000000000004">
      <c r="A10422" s="24" t="str">
        <f t="shared" si="163"/>
        <v>102812</v>
      </c>
      <c r="B10422" s="24" t="s">
        <v>10639</v>
      </c>
      <c r="C10422" s="25">
        <v>43063</v>
      </c>
      <c r="D10422" s="24">
        <f>IFERROR(VLOOKUP(B10422,'2017_GT Roster'!$B$6:$H$21,7, FALSE), "NO MATCH!!!")</f>
        <v>12</v>
      </c>
      <c r="E10422" s="24">
        <f>IFERROR(VLOOKUP(GAME_JUMP_REPORT_CONSOLIDATED!C10422,GAME_INDEX!$A$7:$E$34,5,FALSE), "NO MATCH")</f>
        <v>1028</v>
      </c>
      <c r="F10422" s="24" t="str">
        <f>IFERROR(VLOOKUP(C10422,GAME_INDEX!$A$7:$E$34,4,FALSE), "NO MATCH!!!")</f>
        <v>Florida State</v>
      </c>
      <c r="G10422" t="s">
        <v>10397</v>
      </c>
      <c r="H10422" s="1">
        <v>43063</v>
      </c>
      <c r="I10422">
        <v>813</v>
      </c>
      <c r="J10422" t="s">
        <v>7</v>
      </c>
      <c r="K10422" t="s">
        <v>12</v>
      </c>
      <c r="L10422">
        <v>7.2</v>
      </c>
    </row>
    <row r="10423" spans="1:12" x14ac:dyDescent="0.55000000000000004">
      <c r="A10423" s="24" t="str">
        <f t="shared" si="163"/>
        <v>10281</v>
      </c>
      <c r="B10423" s="24" t="s">
        <v>3254</v>
      </c>
      <c r="C10423" s="25">
        <v>43063</v>
      </c>
      <c r="D10423" s="24">
        <f>IFERROR(VLOOKUP(B10423,'2017_GT Roster'!$B$6:$H$21,7, FALSE), "NO MATCH!!!")</f>
        <v>1</v>
      </c>
      <c r="E10423" s="24">
        <f>IFERROR(VLOOKUP(GAME_JUMP_REPORT_CONSOLIDATED!C10423,GAME_INDEX!$A$7:$E$34,5,FALSE), "NO MATCH")</f>
        <v>1028</v>
      </c>
      <c r="F10423" s="24" t="str">
        <f>IFERROR(VLOOKUP(C10423,GAME_INDEX!$A$7:$E$34,4,FALSE), "NO MATCH!!!")</f>
        <v>Florida State</v>
      </c>
      <c r="G10423" t="s">
        <v>10398</v>
      </c>
      <c r="H10423" s="1">
        <v>43063</v>
      </c>
      <c r="I10423">
        <v>814</v>
      </c>
      <c r="J10423" t="s">
        <v>7</v>
      </c>
      <c r="K10423" t="s">
        <v>3254</v>
      </c>
      <c r="L10423">
        <v>22.6</v>
      </c>
    </row>
    <row r="10424" spans="1:12" x14ac:dyDescent="0.55000000000000004">
      <c r="A10424" s="24" t="str">
        <f t="shared" si="163"/>
        <v>10289</v>
      </c>
      <c r="B10424" s="24" t="s">
        <v>27</v>
      </c>
      <c r="C10424" s="25">
        <v>43063</v>
      </c>
      <c r="D10424" s="24">
        <f>IFERROR(VLOOKUP(B10424,'2017_GT Roster'!$B$6:$H$21,7, FALSE), "NO MATCH!!!")</f>
        <v>9</v>
      </c>
      <c r="E10424" s="24">
        <f>IFERROR(VLOOKUP(GAME_JUMP_REPORT_CONSOLIDATED!C10424,GAME_INDEX!$A$7:$E$34,5,FALSE), "NO MATCH")</f>
        <v>1028</v>
      </c>
      <c r="F10424" s="24" t="str">
        <f>IFERROR(VLOOKUP(C10424,GAME_INDEX!$A$7:$E$34,4,FALSE), "NO MATCH!!!")</f>
        <v>Florida State</v>
      </c>
      <c r="G10424" t="s">
        <v>10399</v>
      </c>
      <c r="H10424" s="1">
        <v>43063</v>
      </c>
      <c r="I10424">
        <v>816</v>
      </c>
      <c r="J10424" t="s">
        <v>7</v>
      </c>
      <c r="K10424" t="s">
        <v>27</v>
      </c>
      <c r="L10424">
        <v>10</v>
      </c>
    </row>
    <row r="10425" spans="1:12" x14ac:dyDescent="0.55000000000000004">
      <c r="A10425" s="24" t="str">
        <f t="shared" si="163"/>
        <v>10284</v>
      </c>
      <c r="B10425" s="24" t="s">
        <v>3262</v>
      </c>
      <c r="C10425" s="25">
        <v>43063</v>
      </c>
      <c r="D10425" s="24">
        <f>IFERROR(VLOOKUP(B10425,'2017_GT Roster'!$B$6:$H$21,7, FALSE), "NO MATCH!!!")</f>
        <v>4</v>
      </c>
      <c r="E10425" s="24">
        <f>IFERROR(VLOOKUP(GAME_JUMP_REPORT_CONSOLIDATED!C10425,GAME_INDEX!$A$7:$E$34,5,FALSE), "NO MATCH")</f>
        <v>1028</v>
      </c>
      <c r="F10425" s="24" t="str">
        <f>IFERROR(VLOOKUP(C10425,GAME_INDEX!$A$7:$E$34,4,FALSE), "NO MATCH!!!")</f>
        <v>Florida State</v>
      </c>
      <c r="G10425" t="s">
        <v>10400</v>
      </c>
      <c r="H10425" s="1">
        <v>43063</v>
      </c>
      <c r="I10425">
        <v>816</v>
      </c>
      <c r="J10425" t="s">
        <v>7</v>
      </c>
      <c r="K10425" t="s">
        <v>3262</v>
      </c>
      <c r="L10425">
        <v>25.3</v>
      </c>
    </row>
    <row r="10426" spans="1:12" x14ac:dyDescent="0.55000000000000004">
      <c r="A10426" s="24" t="str">
        <f t="shared" si="163"/>
        <v>10289</v>
      </c>
      <c r="B10426" s="24" t="s">
        <v>27</v>
      </c>
      <c r="C10426" s="25">
        <v>43063</v>
      </c>
      <c r="D10426" s="24">
        <f>IFERROR(VLOOKUP(B10426,'2017_GT Roster'!$B$6:$H$21,7, FALSE), "NO MATCH!!!")</f>
        <v>9</v>
      </c>
      <c r="E10426" s="24">
        <f>IFERROR(VLOOKUP(GAME_JUMP_REPORT_CONSOLIDATED!C10426,GAME_INDEX!$A$7:$E$34,5,FALSE), "NO MATCH")</f>
        <v>1028</v>
      </c>
      <c r="F10426" s="24" t="str">
        <f>IFERROR(VLOOKUP(C10426,GAME_INDEX!$A$7:$E$34,4,FALSE), "NO MATCH!!!")</f>
        <v>Florida State</v>
      </c>
      <c r="G10426" t="s">
        <v>10401</v>
      </c>
      <c r="H10426" s="1">
        <v>43063</v>
      </c>
      <c r="I10426">
        <v>819</v>
      </c>
      <c r="J10426" t="s">
        <v>7</v>
      </c>
      <c r="K10426" t="s">
        <v>27</v>
      </c>
      <c r="L10426">
        <v>10.8</v>
      </c>
    </row>
    <row r="10427" spans="1:12" x14ac:dyDescent="0.55000000000000004">
      <c r="A10427" s="24" t="str">
        <f t="shared" si="163"/>
        <v>102812</v>
      </c>
      <c r="B10427" s="24" t="s">
        <v>10639</v>
      </c>
      <c r="C10427" s="25">
        <v>43063</v>
      </c>
      <c r="D10427" s="24">
        <f>IFERROR(VLOOKUP(B10427,'2017_GT Roster'!$B$6:$H$21,7, FALSE), "NO MATCH!!!")</f>
        <v>12</v>
      </c>
      <c r="E10427" s="24">
        <f>IFERROR(VLOOKUP(GAME_JUMP_REPORT_CONSOLIDATED!C10427,GAME_INDEX!$A$7:$E$34,5,FALSE), "NO MATCH")</f>
        <v>1028</v>
      </c>
      <c r="F10427" s="24" t="str">
        <f>IFERROR(VLOOKUP(C10427,GAME_INDEX!$A$7:$E$34,4,FALSE), "NO MATCH!!!")</f>
        <v>Florida State</v>
      </c>
      <c r="G10427" t="s">
        <v>10402</v>
      </c>
      <c r="H10427" s="1">
        <v>43063</v>
      </c>
      <c r="I10427">
        <v>822</v>
      </c>
      <c r="J10427" t="s">
        <v>7</v>
      </c>
      <c r="K10427" t="s">
        <v>12</v>
      </c>
      <c r="L10427">
        <v>7.8</v>
      </c>
    </row>
    <row r="10428" spans="1:12" x14ac:dyDescent="0.55000000000000004">
      <c r="A10428" s="24" t="str">
        <f t="shared" si="163"/>
        <v>10289</v>
      </c>
      <c r="B10428" s="24" t="s">
        <v>27</v>
      </c>
      <c r="C10428" s="25">
        <v>43063</v>
      </c>
      <c r="D10428" s="24">
        <f>IFERROR(VLOOKUP(B10428,'2017_GT Roster'!$B$6:$H$21,7, FALSE), "NO MATCH!!!")</f>
        <v>9</v>
      </c>
      <c r="E10428" s="24">
        <f>IFERROR(VLOOKUP(GAME_JUMP_REPORT_CONSOLIDATED!C10428,GAME_INDEX!$A$7:$E$34,5,FALSE), "NO MATCH")</f>
        <v>1028</v>
      </c>
      <c r="F10428" s="24" t="str">
        <f>IFERROR(VLOOKUP(C10428,GAME_INDEX!$A$7:$E$34,4,FALSE), "NO MATCH!!!")</f>
        <v>Florida State</v>
      </c>
      <c r="G10428" t="s">
        <v>10403</v>
      </c>
      <c r="H10428" s="1">
        <v>43063</v>
      </c>
      <c r="I10428">
        <v>828</v>
      </c>
      <c r="J10428" t="s">
        <v>7</v>
      </c>
      <c r="K10428" t="s">
        <v>27</v>
      </c>
      <c r="L10428">
        <v>10.8</v>
      </c>
    </row>
    <row r="10429" spans="1:12" x14ac:dyDescent="0.55000000000000004">
      <c r="A10429" s="24" t="str">
        <f t="shared" si="163"/>
        <v>10284</v>
      </c>
      <c r="B10429" s="24" t="s">
        <v>3262</v>
      </c>
      <c r="C10429" s="25">
        <v>43063</v>
      </c>
      <c r="D10429" s="24">
        <f>IFERROR(VLOOKUP(B10429,'2017_GT Roster'!$B$6:$H$21,7, FALSE), "NO MATCH!!!")</f>
        <v>4</v>
      </c>
      <c r="E10429" s="24">
        <f>IFERROR(VLOOKUP(GAME_JUMP_REPORT_CONSOLIDATED!C10429,GAME_INDEX!$A$7:$E$34,5,FALSE), "NO MATCH")</f>
        <v>1028</v>
      </c>
      <c r="F10429" s="24" t="str">
        <f>IFERROR(VLOOKUP(C10429,GAME_INDEX!$A$7:$E$34,4,FALSE), "NO MATCH!!!")</f>
        <v>Florida State</v>
      </c>
      <c r="G10429" t="s">
        <v>10404</v>
      </c>
      <c r="H10429" s="1">
        <v>43063</v>
      </c>
      <c r="I10429">
        <v>828</v>
      </c>
      <c r="J10429" t="s">
        <v>7</v>
      </c>
      <c r="K10429" t="s">
        <v>3262</v>
      </c>
      <c r="L10429">
        <v>21.9</v>
      </c>
    </row>
    <row r="10430" spans="1:12" x14ac:dyDescent="0.55000000000000004">
      <c r="A10430" s="24" t="str">
        <f t="shared" si="163"/>
        <v>10281</v>
      </c>
      <c r="B10430" s="24" t="s">
        <v>3254</v>
      </c>
      <c r="C10430" s="25">
        <v>43063</v>
      </c>
      <c r="D10430" s="24">
        <f>IFERROR(VLOOKUP(B10430,'2017_GT Roster'!$B$6:$H$21,7, FALSE), "NO MATCH!!!")</f>
        <v>1</v>
      </c>
      <c r="E10430" s="24">
        <f>IFERROR(VLOOKUP(GAME_JUMP_REPORT_CONSOLIDATED!C10430,GAME_INDEX!$A$7:$E$34,5,FALSE), "NO MATCH")</f>
        <v>1028</v>
      </c>
      <c r="F10430" s="24" t="str">
        <f>IFERROR(VLOOKUP(C10430,GAME_INDEX!$A$7:$E$34,4,FALSE), "NO MATCH!!!")</f>
        <v>Florida State</v>
      </c>
      <c r="G10430" t="s">
        <v>10405</v>
      </c>
      <c r="H10430" s="1">
        <v>43063</v>
      </c>
      <c r="I10430">
        <v>829</v>
      </c>
      <c r="J10430" t="s">
        <v>7</v>
      </c>
      <c r="K10430" t="s">
        <v>3254</v>
      </c>
      <c r="L10430">
        <v>24.6</v>
      </c>
    </row>
    <row r="10431" spans="1:12" x14ac:dyDescent="0.55000000000000004">
      <c r="A10431" s="24" t="str">
        <f t="shared" si="163"/>
        <v>102811</v>
      </c>
      <c r="B10431" s="24" t="s">
        <v>14</v>
      </c>
      <c r="C10431" s="25">
        <v>43063</v>
      </c>
      <c r="D10431" s="24">
        <f>IFERROR(VLOOKUP(B10431,'2017_GT Roster'!$B$6:$H$21,7, FALSE), "NO MATCH!!!")</f>
        <v>11</v>
      </c>
      <c r="E10431" s="24">
        <f>IFERROR(VLOOKUP(GAME_JUMP_REPORT_CONSOLIDATED!C10431,GAME_INDEX!$A$7:$E$34,5,FALSE), "NO MATCH")</f>
        <v>1028</v>
      </c>
      <c r="F10431" s="24" t="str">
        <f>IFERROR(VLOOKUP(C10431,GAME_INDEX!$A$7:$E$34,4,FALSE), "NO MATCH!!!")</f>
        <v>Florida State</v>
      </c>
      <c r="G10431" t="s">
        <v>10406</v>
      </c>
      <c r="H10431" s="1">
        <v>43063</v>
      </c>
      <c r="I10431">
        <v>837</v>
      </c>
      <c r="J10431" t="s">
        <v>7</v>
      </c>
      <c r="K10431" t="s">
        <v>14</v>
      </c>
      <c r="L10431">
        <v>28.3</v>
      </c>
    </row>
    <row r="10432" spans="1:12" x14ac:dyDescent="0.55000000000000004">
      <c r="A10432" s="24" t="str">
        <f t="shared" si="163"/>
        <v>10284</v>
      </c>
      <c r="B10432" s="24" t="s">
        <v>3262</v>
      </c>
      <c r="C10432" s="25">
        <v>43063</v>
      </c>
      <c r="D10432" s="24">
        <f>IFERROR(VLOOKUP(B10432,'2017_GT Roster'!$B$6:$H$21,7, FALSE), "NO MATCH!!!")</f>
        <v>4</v>
      </c>
      <c r="E10432" s="24">
        <f>IFERROR(VLOOKUP(GAME_JUMP_REPORT_CONSOLIDATED!C10432,GAME_INDEX!$A$7:$E$34,5,FALSE), "NO MATCH")</f>
        <v>1028</v>
      </c>
      <c r="F10432" s="24" t="str">
        <f>IFERROR(VLOOKUP(C10432,GAME_INDEX!$A$7:$E$34,4,FALSE), "NO MATCH!!!")</f>
        <v>Florida State</v>
      </c>
      <c r="G10432" t="s">
        <v>10407</v>
      </c>
      <c r="H10432" s="1">
        <v>43063</v>
      </c>
      <c r="I10432">
        <v>847</v>
      </c>
      <c r="J10432" t="s">
        <v>7</v>
      </c>
      <c r="K10432" t="s">
        <v>3262</v>
      </c>
      <c r="L10432">
        <v>23.3</v>
      </c>
    </row>
    <row r="10433" spans="1:12" x14ac:dyDescent="0.55000000000000004">
      <c r="A10433" s="24" t="str">
        <f t="shared" si="163"/>
        <v>102812</v>
      </c>
      <c r="B10433" s="24" t="s">
        <v>10639</v>
      </c>
      <c r="C10433" s="25">
        <v>43063</v>
      </c>
      <c r="D10433" s="24">
        <f>IFERROR(VLOOKUP(B10433,'2017_GT Roster'!$B$6:$H$21,7, FALSE), "NO MATCH!!!")</f>
        <v>12</v>
      </c>
      <c r="E10433" s="24">
        <f>IFERROR(VLOOKUP(GAME_JUMP_REPORT_CONSOLIDATED!C10433,GAME_INDEX!$A$7:$E$34,5,FALSE), "NO MATCH")</f>
        <v>1028</v>
      </c>
      <c r="F10433" s="24" t="str">
        <f>IFERROR(VLOOKUP(C10433,GAME_INDEX!$A$7:$E$34,4,FALSE), "NO MATCH!!!")</f>
        <v>Florida State</v>
      </c>
      <c r="G10433" t="s">
        <v>10408</v>
      </c>
      <c r="H10433" s="1">
        <v>43063</v>
      </c>
      <c r="I10433">
        <v>850</v>
      </c>
      <c r="J10433" t="s">
        <v>7</v>
      </c>
      <c r="K10433" t="s">
        <v>12</v>
      </c>
      <c r="L10433">
        <v>10.1</v>
      </c>
    </row>
    <row r="10434" spans="1:12" x14ac:dyDescent="0.55000000000000004">
      <c r="A10434" s="24" t="str">
        <f t="shared" si="163"/>
        <v>102812</v>
      </c>
      <c r="B10434" s="24" t="s">
        <v>10639</v>
      </c>
      <c r="C10434" s="25">
        <v>43063</v>
      </c>
      <c r="D10434" s="24">
        <f>IFERROR(VLOOKUP(B10434,'2017_GT Roster'!$B$6:$H$21,7, FALSE), "NO MATCH!!!")</f>
        <v>12</v>
      </c>
      <c r="E10434" s="24">
        <f>IFERROR(VLOOKUP(GAME_JUMP_REPORT_CONSOLIDATED!C10434,GAME_INDEX!$A$7:$E$34,5,FALSE), "NO MATCH")</f>
        <v>1028</v>
      </c>
      <c r="F10434" s="24" t="str">
        <f>IFERROR(VLOOKUP(C10434,GAME_INDEX!$A$7:$E$34,4,FALSE), "NO MATCH!!!")</f>
        <v>Florida State</v>
      </c>
      <c r="G10434" t="s">
        <v>10409</v>
      </c>
      <c r="H10434" s="1">
        <v>43063</v>
      </c>
      <c r="I10434">
        <v>853</v>
      </c>
      <c r="J10434" t="s">
        <v>7</v>
      </c>
      <c r="K10434" t="s">
        <v>12</v>
      </c>
      <c r="L10434">
        <v>10</v>
      </c>
    </row>
    <row r="10435" spans="1:12" x14ac:dyDescent="0.55000000000000004">
      <c r="A10435" s="24" t="str">
        <f t="shared" si="163"/>
        <v>10281</v>
      </c>
      <c r="B10435" s="24" t="s">
        <v>3254</v>
      </c>
      <c r="C10435" s="25">
        <v>43063</v>
      </c>
      <c r="D10435" s="24">
        <f>IFERROR(VLOOKUP(B10435,'2017_GT Roster'!$B$6:$H$21,7, FALSE), "NO MATCH!!!")</f>
        <v>1</v>
      </c>
      <c r="E10435" s="24">
        <f>IFERROR(VLOOKUP(GAME_JUMP_REPORT_CONSOLIDATED!C10435,GAME_INDEX!$A$7:$E$34,5,FALSE), "NO MATCH")</f>
        <v>1028</v>
      </c>
      <c r="F10435" s="24" t="str">
        <f>IFERROR(VLOOKUP(C10435,GAME_INDEX!$A$7:$E$34,4,FALSE), "NO MATCH!!!")</f>
        <v>Florida State</v>
      </c>
      <c r="G10435" t="s">
        <v>10410</v>
      </c>
      <c r="H10435" s="1">
        <v>43063</v>
      </c>
      <c r="I10435">
        <v>853</v>
      </c>
      <c r="J10435" t="s">
        <v>7</v>
      </c>
      <c r="K10435" t="s">
        <v>3254</v>
      </c>
      <c r="L10435">
        <v>24.9</v>
      </c>
    </row>
    <row r="10436" spans="1:12" x14ac:dyDescent="0.55000000000000004">
      <c r="A10436" s="24" t="str">
        <f t="shared" si="163"/>
        <v>102812</v>
      </c>
      <c r="B10436" s="24" t="s">
        <v>10639</v>
      </c>
      <c r="C10436" s="25">
        <v>43063</v>
      </c>
      <c r="D10436" s="24">
        <f>IFERROR(VLOOKUP(B10436,'2017_GT Roster'!$B$6:$H$21,7, FALSE), "NO MATCH!!!")</f>
        <v>12</v>
      </c>
      <c r="E10436" s="24">
        <f>IFERROR(VLOOKUP(GAME_JUMP_REPORT_CONSOLIDATED!C10436,GAME_INDEX!$A$7:$E$34,5,FALSE), "NO MATCH")</f>
        <v>1028</v>
      </c>
      <c r="F10436" s="24" t="str">
        <f>IFERROR(VLOOKUP(C10436,GAME_INDEX!$A$7:$E$34,4,FALSE), "NO MATCH!!!")</f>
        <v>Florida State</v>
      </c>
      <c r="G10436" t="s">
        <v>10411</v>
      </c>
      <c r="H10436" s="1">
        <v>43063</v>
      </c>
      <c r="I10436">
        <v>855</v>
      </c>
      <c r="J10436" t="s">
        <v>7</v>
      </c>
      <c r="K10436" t="s">
        <v>12</v>
      </c>
      <c r="L10436">
        <v>9.5</v>
      </c>
    </row>
    <row r="10437" spans="1:12" x14ac:dyDescent="0.55000000000000004">
      <c r="A10437" s="24" t="str">
        <f t="shared" si="163"/>
        <v>10284</v>
      </c>
      <c r="B10437" s="24" t="s">
        <v>3262</v>
      </c>
      <c r="C10437" s="25">
        <v>43063</v>
      </c>
      <c r="D10437" s="24">
        <f>IFERROR(VLOOKUP(B10437,'2017_GT Roster'!$B$6:$H$21,7, FALSE), "NO MATCH!!!")</f>
        <v>4</v>
      </c>
      <c r="E10437" s="24">
        <f>IFERROR(VLOOKUP(GAME_JUMP_REPORT_CONSOLIDATED!C10437,GAME_INDEX!$A$7:$E$34,5,FALSE), "NO MATCH")</f>
        <v>1028</v>
      </c>
      <c r="F10437" s="24" t="str">
        <f>IFERROR(VLOOKUP(C10437,GAME_INDEX!$A$7:$E$34,4,FALSE), "NO MATCH!!!")</f>
        <v>Florida State</v>
      </c>
      <c r="G10437" t="s">
        <v>10412</v>
      </c>
      <c r="H10437" s="1">
        <v>43063</v>
      </c>
      <c r="I10437">
        <v>855</v>
      </c>
      <c r="J10437" t="s">
        <v>7</v>
      </c>
      <c r="K10437" t="s">
        <v>3262</v>
      </c>
      <c r="L10437">
        <v>24.4</v>
      </c>
    </row>
    <row r="10438" spans="1:12" x14ac:dyDescent="0.55000000000000004">
      <c r="A10438" s="24" t="str">
        <f t="shared" si="163"/>
        <v>102812</v>
      </c>
      <c r="B10438" s="24" t="s">
        <v>10639</v>
      </c>
      <c r="C10438" s="25">
        <v>43063</v>
      </c>
      <c r="D10438" s="24">
        <f>IFERROR(VLOOKUP(B10438,'2017_GT Roster'!$B$6:$H$21,7, FALSE), "NO MATCH!!!")</f>
        <v>12</v>
      </c>
      <c r="E10438" s="24">
        <f>IFERROR(VLOOKUP(GAME_JUMP_REPORT_CONSOLIDATED!C10438,GAME_INDEX!$A$7:$E$34,5,FALSE), "NO MATCH")</f>
        <v>1028</v>
      </c>
      <c r="F10438" s="24" t="str">
        <f>IFERROR(VLOOKUP(C10438,GAME_INDEX!$A$7:$E$34,4,FALSE), "NO MATCH!!!")</f>
        <v>Florida State</v>
      </c>
      <c r="G10438" t="s">
        <v>10413</v>
      </c>
      <c r="H10438" s="1">
        <v>43063</v>
      </c>
      <c r="I10438">
        <v>858</v>
      </c>
      <c r="J10438" t="s">
        <v>7</v>
      </c>
      <c r="K10438" t="s">
        <v>12</v>
      </c>
      <c r="L10438">
        <v>9.9</v>
      </c>
    </row>
    <row r="10439" spans="1:12" x14ac:dyDescent="0.55000000000000004">
      <c r="A10439" s="24" t="str">
        <f t="shared" si="163"/>
        <v>102811</v>
      </c>
      <c r="B10439" s="24" t="s">
        <v>14</v>
      </c>
      <c r="C10439" s="25">
        <v>43063</v>
      </c>
      <c r="D10439" s="24">
        <f>IFERROR(VLOOKUP(B10439,'2017_GT Roster'!$B$6:$H$21,7, FALSE), "NO MATCH!!!")</f>
        <v>11</v>
      </c>
      <c r="E10439" s="24">
        <f>IFERROR(VLOOKUP(GAME_JUMP_REPORT_CONSOLIDATED!C10439,GAME_INDEX!$A$7:$E$34,5,FALSE), "NO MATCH")</f>
        <v>1028</v>
      </c>
      <c r="F10439" s="24" t="str">
        <f>IFERROR(VLOOKUP(C10439,GAME_INDEX!$A$7:$E$34,4,FALSE), "NO MATCH!!!")</f>
        <v>Florida State</v>
      </c>
      <c r="G10439" t="s">
        <v>10414</v>
      </c>
      <c r="H10439" s="1">
        <v>43063</v>
      </c>
      <c r="I10439">
        <v>872</v>
      </c>
      <c r="J10439" t="s">
        <v>7</v>
      </c>
      <c r="K10439" t="s">
        <v>14</v>
      </c>
      <c r="L10439">
        <v>16.7</v>
      </c>
    </row>
    <row r="10440" spans="1:12" x14ac:dyDescent="0.55000000000000004">
      <c r="A10440" s="24" t="str">
        <f t="shared" si="163"/>
        <v>10284</v>
      </c>
      <c r="B10440" s="24" t="s">
        <v>3262</v>
      </c>
      <c r="C10440" s="25">
        <v>43063</v>
      </c>
      <c r="D10440" s="24">
        <f>IFERROR(VLOOKUP(B10440,'2017_GT Roster'!$B$6:$H$21,7, FALSE), "NO MATCH!!!")</f>
        <v>4</v>
      </c>
      <c r="E10440" s="24">
        <f>IFERROR(VLOOKUP(GAME_JUMP_REPORT_CONSOLIDATED!C10440,GAME_INDEX!$A$7:$E$34,5,FALSE), "NO MATCH")</f>
        <v>1028</v>
      </c>
      <c r="F10440" s="24" t="str">
        <f>IFERROR(VLOOKUP(C10440,GAME_INDEX!$A$7:$E$34,4,FALSE), "NO MATCH!!!")</f>
        <v>Florida State</v>
      </c>
      <c r="G10440" t="s">
        <v>10415</v>
      </c>
      <c r="H10440" s="1">
        <v>43063</v>
      </c>
      <c r="I10440">
        <v>881</v>
      </c>
      <c r="J10440" t="s">
        <v>7</v>
      </c>
      <c r="K10440" t="s">
        <v>3262</v>
      </c>
      <c r="L10440">
        <v>20.7</v>
      </c>
    </row>
    <row r="10441" spans="1:12" x14ac:dyDescent="0.55000000000000004">
      <c r="A10441" s="24" t="str">
        <f t="shared" si="163"/>
        <v>10289</v>
      </c>
      <c r="B10441" s="24" t="s">
        <v>27</v>
      </c>
      <c r="C10441" s="25">
        <v>43063</v>
      </c>
      <c r="D10441" s="24">
        <f>IFERROR(VLOOKUP(B10441,'2017_GT Roster'!$B$6:$H$21,7, FALSE), "NO MATCH!!!")</f>
        <v>9</v>
      </c>
      <c r="E10441" s="24">
        <f>IFERROR(VLOOKUP(GAME_JUMP_REPORT_CONSOLIDATED!C10441,GAME_INDEX!$A$7:$E$34,5,FALSE), "NO MATCH")</f>
        <v>1028</v>
      </c>
      <c r="F10441" s="24" t="str">
        <f>IFERROR(VLOOKUP(C10441,GAME_INDEX!$A$7:$E$34,4,FALSE), "NO MATCH!!!")</f>
        <v>Florida State</v>
      </c>
      <c r="G10441" t="s">
        <v>10416</v>
      </c>
      <c r="H10441" s="1">
        <v>43063</v>
      </c>
      <c r="I10441">
        <v>884</v>
      </c>
      <c r="J10441" t="s">
        <v>7</v>
      </c>
      <c r="K10441" t="s">
        <v>27</v>
      </c>
      <c r="L10441">
        <v>13.7</v>
      </c>
    </row>
    <row r="10442" spans="1:12" x14ac:dyDescent="0.55000000000000004">
      <c r="A10442" s="24" t="str">
        <f t="shared" si="163"/>
        <v>10289</v>
      </c>
      <c r="B10442" s="24" t="s">
        <v>27</v>
      </c>
      <c r="C10442" s="25">
        <v>43063</v>
      </c>
      <c r="D10442" s="24">
        <f>IFERROR(VLOOKUP(B10442,'2017_GT Roster'!$B$6:$H$21,7, FALSE), "NO MATCH!!!")</f>
        <v>9</v>
      </c>
      <c r="E10442" s="24">
        <f>IFERROR(VLOOKUP(GAME_JUMP_REPORT_CONSOLIDATED!C10442,GAME_INDEX!$A$7:$E$34,5,FALSE), "NO MATCH")</f>
        <v>1028</v>
      </c>
      <c r="F10442" s="24" t="str">
        <f>IFERROR(VLOOKUP(C10442,GAME_INDEX!$A$7:$E$34,4,FALSE), "NO MATCH!!!")</f>
        <v>Florida State</v>
      </c>
      <c r="G10442" t="s">
        <v>10417</v>
      </c>
      <c r="H10442" s="1">
        <v>43063</v>
      </c>
      <c r="I10442">
        <v>887</v>
      </c>
      <c r="J10442" t="s">
        <v>7</v>
      </c>
      <c r="K10442" t="s">
        <v>27</v>
      </c>
      <c r="L10442">
        <v>10.8</v>
      </c>
    </row>
    <row r="10443" spans="1:12" x14ac:dyDescent="0.55000000000000004">
      <c r="A10443" s="24" t="str">
        <f t="shared" si="163"/>
        <v>10281</v>
      </c>
      <c r="B10443" s="24" t="s">
        <v>3254</v>
      </c>
      <c r="C10443" s="25">
        <v>43063</v>
      </c>
      <c r="D10443" s="24">
        <f>IFERROR(VLOOKUP(B10443,'2017_GT Roster'!$B$6:$H$21,7, FALSE), "NO MATCH!!!")</f>
        <v>1</v>
      </c>
      <c r="E10443" s="24">
        <f>IFERROR(VLOOKUP(GAME_JUMP_REPORT_CONSOLIDATED!C10443,GAME_INDEX!$A$7:$E$34,5,FALSE), "NO MATCH")</f>
        <v>1028</v>
      </c>
      <c r="F10443" s="24" t="str">
        <f>IFERROR(VLOOKUP(C10443,GAME_INDEX!$A$7:$E$34,4,FALSE), "NO MATCH!!!")</f>
        <v>Florida State</v>
      </c>
      <c r="G10443" t="s">
        <v>10418</v>
      </c>
      <c r="H10443" s="1">
        <v>43063</v>
      </c>
      <c r="I10443">
        <v>888</v>
      </c>
      <c r="J10443" t="s">
        <v>7</v>
      </c>
      <c r="K10443" t="s">
        <v>3254</v>
      </c>
      <c r="L10443">
        <v>21.7</v>
      </c>
    </row>
    <row r="10444" spans="1:12" x14ac:dyDescent="0.55000000000000004">
      <c r="A10444" s="24" t="str">
        <f t="shared" si="163"/>
        <v>10289</v>
      </c>
      <c r="B10444" s="24" t="s">
        <v>27</v>
      </c>
      <c r="C10444" s="25">
        <v>43063</v>
      </c>
      <c r="D10444" s="24">
        <f>IFERROR(VLOOKUP(B10444,'2017_GT Roster'!$B$6:$H$21,7, FALSE), "NO MATCH!!!")</f>
        <v>9</v>
      </c>
      <c r="E10444" s="24">
        <f>IFERROR(VLOOKUP(GAME_JUMP_REPORT_CONSOLIDATED!C10444,GAME_INDEX!$A$7:$E$34,5,FALSE), "NO MATCH")</f>
        <v>1028</v>
      </c>
      <c r="F10444" s="24" t="str">
        <f>IFERROR(VLOOKUP(C10444,GAME_INDEX!$A$7:$E$34,4,FALSE), "NO MATCH!!!")</f>
        <v>Florida State</v>
      </c>
      <c r="G10444" t="s">
        <v>10419</v>
      </c>
      <c r="H10444" s="1">
        <v>43063</v>
      </c>
      <c r="I10444">
        <v>892</v>
      </c>
      <c r="J10444" t="s">
        <v>7</v>
      </c>
      <c r="K10444" t="s">
        <v>27</v>
      </c>
      <c r="L10444">
        <v>10.9</v>
      </c>
    </row>
    <row r="10445" spans="1:12" x14ac:dyDescent="0.55000000000000004">
      <c r="A10445" s="24" t="str">
        <f t="shared" si="163"/>
        <v>10289</v>
      </c>
      <c r="B10445" s="24" t="s">
        <v>27</v>
      </c>
      <c r="C10445" s="25">
        <v>43063</v>
      </c>
      <c r="D10445" s="24">
        <f>IFERROR(VLOOKUP(B10445,'2017_GT Roster'!$B$6:$H$21,7, FALSE), "NO MATCH!!!")</f>
        <v>9</v>
      </c>
      <c r="E10445" s="24">
        <f>IFERROR(VLOOKUP(GAME_JUMP_REPORT_CONSOLIDATED!C10445,GAME_INDEX!$A$7:$E$34,5,FALSE), "NO MATCH")</f>
        <v>1028</v>
      </c>
      <c r="F10445" s="24" t="str">
        <f>IFERROR(VLOOKUP(C10445,GAME_INDEX!$A$7:$E$34,4,FALSE), "NO MATCH!!!")</f>
        <v>Florida State</v>
      </c>
      <c r="G10445" t="s">
        <v>10420</v>
      </c>
      <c r="H10445" s="1">
        <v>43063</v>
      </c>
      <c r="I10445">
        <v>895</v>
      </c>
      <c r="J10445" t="s">
        <v>7</v>
      </c>
      <c r="K10445" t="s">
        <v>27</v>
      </c>
      <c r="L10445">
        <v>10.4</v>
      </c>
    </row>
    <row r="10446" spans="1:12" x14ac:dyDescent="0.55000000000000004">
      <c r="A10446" s="24" t="str">
        <f t="shared" si="163"/>
        <v>10289</v>
      </c>
      <c r="B10446" s="24" t="s">
        <v>27</v>
      </c>
      <c r="C10446" s="25">
        <v>43063</v>
      </c>
      <c r="D10446" s="24">
        <f>IFERROR(VLOOKUP(B10446,'2017_GT Roster'!$B$6:$H$21,7, FALSE), "NO MATCH!!!")</f>
        <v>9</v>
      </c>
      <c r="E10446" s="24">
        <f>IFERROR(VLOOKUP(GAME_JUMP_REPORT_CONSOLIDATED!C10446,GAME_INDEX!$A$7:$E$34,5,FALSE), "NO MATCH")</f>
        <v>1028</v>
      </c>
      <c r="F10446" s="24" t="str">
        <f>IFERROR(VLOOKUP(C10446,GAME_INDEX!$A$7:$E$34,4,FALSE), "NO MATCH!!!")</f>
        <v>Florida State</v>
      </c>
      <c r="G10446" t="s">
        <v>10421</v>
      </c>
      <c r="H10446" s="1">
        <v>43063</v>
      </c>
      <c r="I10446">
        <v>898</v>
      </c>
      <c r="J10446" t="s">
        <v>7</v>
      </c>
      <c r="K10446" t="s">
        <v>27</v>
      </c>
      <c r="L10446">
        <v>10.1</v>
      </c>
    </row>
    <row r="10447" spans="1:12" x14ac:dyDescent="0.55000000000000004">
      <c r="A10447" s="24" t="str">
        <f t="shared" si="163"/>
        <v>10289</v>
      </c>
      <c r="B10447" s="24" t="s">
        <v>27</v>
      </c>
      <c r="C10447" s="25">
        <v>43063</v>
      </c>
      <c r="D10447" s="24">
        <f>IFERROR(VLOOKUP(B10447,'2017_GT Roster'!$B$6:$H$21,7, FALSE), "NO MATCH!!!")</f>
        <v>9</v>
      </c>
      <c r="E10447" s="24">
        <f>IFERROR(VLOOKUP(GAME_JUMP_REPORT_CONSOLIDATED!C10447,GAME_INDEX!$A$7:$E$34,5,FALSE), "NO MATCH")</f>
        <v>1028</v>
      </c>
      <c r="F10447" s="24" t="str">
        <f>IFERROR(VLOOKUP(C10447,GAME_INDEX!$A$7:$E$34,4,FALSE), "NO MATCH!!!")</f>
        <v>Florida State</v>
      </c>
      <c r="G10447" t="s">
        <v>10422</v>
      </c>
      <c r="H10447" s="1">
        <v>43063</v>
      </c>
      <c r="I10447">
        <v>901</v>
      </c>
      <c r="J10447" t="s">
        <v>7</v>
      </c>
      <c r="K10447" t="s">
        <v>27</v>
      </c>
      <c r="L10447">
        <v>12.1</v>
      </c>
    </row>
    <row r="10448" spans="1:12" x14ac:dyDescent="0.55000000000000004">
      <c r="A10448" s="24" t="str">
        <f t="shared" si="163"/>
        <v>102811</v>
      </c>
      <c r="B10448" s="24" t="s">
        <v>14</v>
      </c>
      <c r="C10448" s="25">
        <v>43063</v>
      </c>
      <c r="D10448" s="24">
        <f>IFERROR(VLOOKUP(B10448,'2017_GT Roster'!$B$6:$H$21,7, FALSE), "NO MATCH!!!")</f>
        <v>11</v>
      </c>
      <c r="E10448" s="24">
        <f>IFERROR(VLOOKUP(GAME_JUMP_REPORT_CONSOLIDATED!C10448,GAME_INDEX!$A$7:$E$34,5,FALSE), "NO MATCH")</f>
        <v>1028</v>
      </c>
      <c r="F10448" s="24" t="str">
        <f>IFERROR(VLOOKUP(C10448,GAME_INDEX!$A$7:$E$34,4,FALSE), "NO MATCH!!!")</f>
        <v>Florida State</v>
      </c>
      <c r="G10448" t="s">
        <v>10423</v>
      </c>
      <c r="H10448" s="1">
        <v>43063</v>
      </c>
      <c r="I10448">
        <v>907</v>
      </c>
      <c r="J10448" t="s">
        <v>7</v>
      </c>
      <c r="K10448" t="s">
        <v>14</v>
      </c>
      <c r="L10448">
        <v>22.1</v>
      </c>
    </row>
    <row r="10449" spans="1:12" x14ac:dyDescent="0.55000000000000004">
      <c r="A10449" s="24" t="str">
        <f t="shared" si="163"/>
        <v>10284</v>
      </c>
      <c r="B10449" s="24" t="s">
        <v>3262</v>
      </c>
      <c r="C10449" s="25">
        <v>43063</v>
      </c>
      <c r="D10449" s="24">
        <f>IFERROR(VLOOKUP(B10449,'2017_GT Roster'!$B$6:$H$21,7, FALSE), "NO MATCH!!!")</f>
        <v>4</v>
      </c>
      <c r="E10449" s="24">
        <f>IFERROR(VLOOKUP(GAME_JUMP_REPORT_CONSOLIDATED!C10449,GAME_INDEX!$A$7:$E$34,5,FALSE), "NO MATCH")</f>
        <v>1028</v>
      </c>
      <c r="F10449" s="24" t="str">
        <f>IFERROR(VLOOKUP(C10449,GAME_INDEX!$A$7:$E$34,4,FALSE), "NO MATCH!!!")</f>
        <v>Florida State</v>
      </c>
      <c r="G10449" t="s">
        <v>10424</v>
      </c>
      <c r="H10449" s="1">
        <v>43063</v>
      </c>
      <c r="I10449">
        <v>916</v>
      </c>
      <c r="J10449" t="s">
        <v>7</v>
      </c>
      <c r="K10449" t="s">
        <v>3262</v>
      </c>
      <c r="L10449">
        <v>23</v>
      </c>
    </row>
    <row r="10450" spans="1:12" x14ac:dyDescent="0.55000000000000004">
      <c r="A10450" s="24" t="str">
        <f t="shared" si="163"/>
        <v>102812</v>
      </c>
      <c r="B10450" s="24" t="s">
        <v>10639</v>
      </c>
      <c r="C10450" s="25">
        <v>43063</v>
      </c>
      <c r="D10450" s="24">
        <f>IFERROR(VLOOKUP(B10450,'2017_GT Roster'!$B$6:$H$21,7, FALSE), "NO MATCH!!!")</f>
        <v>12</v>
      </c>
      <c r="E10450" s="24">
        <f>IFERROR(VLOOKUP(GAME_JUMP_REPORT_CONSOLIDATED!C10450,GAME_INDEX!$A$7:$E$34,5,FALSE), "NO MATCH")</f>
        <v>1028</v>
      </c>
      <c r="F10450" s="24" t="str">
        <f>IFERROR(VLOOKUP(C10450,GAME_INDEX!$A$7:$E$34,4,FALSE), "NO MATCH!!!")</f>
        <v>Florida State</v>
      </c>
      <c r="G10450" t="s">
        <v>10425</v>
      </c>
      <c r="H10450" s="1">
        <v>43063</v>
      </c>
      <c r="I10450">
        <v>918</v>
      </c>
      <c r="J10450" t="s">
        <v>7</v>
      </c>
      <c r="K10450" t="s">
        <v>12</v>
      </c>
      <c r="L10450">
        <v>10.4</v>
      </c>
    </row>
    <row r="10451" spans="1:12" x14ac:dyDescent="0.55000000000000004">
      <c r="A10451" s="24" t="str">
        <f t="shared" si="163"/>
        <v>10281</v>
      </c>
      <c r="B10451" s="24" t="s">
        <v>3254</v>
      </c>
      <c r="C10451" s="25">
        <v>43063</v>
      </c>
      <c r="D10451" s="24">
        <f>IFERROR(VLOOKUP(B10451,'2017_GT Roster'!$B$6:$H$21,7, FALSE), "NO MATCH!!!")</f>
        <v>1</v>
      </c>
      <c r="E10451" s="24">
        <f>IFERROR(VLOOKUP(GAME_JUMP_REPORT_CONSOLIDATED!C10451,GAME_INDEX!$A$7:$E$34,5,FALSE), "NO MATCH")</f>
        <v>1028</v>
      </c>
      <c r="F10451" s="24" t="str">
        <f>IFERROR(VLOOKUP(C10451,GAME_INDEX!$A$7:$E$34,4,FALSE), "NO MATCH!!!")</f>
        <v>Florida State</v>
      </c>
      <c r="G10451" t="s">
        <v>10426</v>
      </c>
      <c r="H10451" s="1">
        <v>43063</v>
      </c>
      <c r="I10451">
        <v>922</v>
      </c>
      <c r="J10451" t="s">
        <v>7</v>
      </c>
      <c r="K10451" t="s">
        <v>3254</v>
      </c>
      <c r="L10451">
        <v>24.9</v>
      </c>
    </row>
    <row r="10452" spans="1:12" x14ac:dyDescent="0.55000000000000004">
      <c r="A10452" s="24" t="str">
        <f t="shared" si="163"/>
        <v>102812</v>
      </c>
      <c r="B10452" s="24" t="s">
        <v>10639</v>
      </c>
      <c r="C10452" s="25">
        <v>43063</v>
      </c>
      <c r="D10452" s="24">
        <f>IFERROR(VLOOKUP(B10452,'2017_GT Roster'!$B$6:$H$21,7, FALSE), "NO MATCH!!!")</f>
        <v>12</v>
      </c>
      <c r="E10452" s="24">
        <f>IFERROR(VLOOKUP(GAME_JUMP_REPORT_CONSOLIDATED!C10452,GAME_INDEX!$A$7:$E$34,5,FALSE), "NO MATCH")</f>
        <v>1028</v>
      </c>
      <c r="F10452" s="24" t="str">
        <f>IFERROR(VLOOKUP(C10452,GAME_INDEX!$A$7:$E$34,4,FALSE), "NO MATCH!!!")</f>
        <v>Florida State</v>
      </c>
      <c r="G10452" t="s">
        <v>10427</v>
      </c>
      <c r="H10452" s="1">
        <v>43063</v>
      </c>
      <c r="I10452">
        <v>924</v>
      </c>
      <c r="J10452" t="s">
        <v>7</v>
      </c>
      <c r="K10452" t="s">
        <v>12</v>
      </c>
      <c r="L10452">
        <v>10</v>
      </c>
    </row>
    <row r="10453" spans="1:12" x14ac:dyDescent="0.55000000000000004">
      <c r="A10453" s="24" t="str">
        <f t="shared" si="163"/>
        <v>102811</v>
      </c>
      <c r="B10453" s="24" t="s">
        <v>14</v>
      </c>
      <c r="C10453" s="25">
        <v>43063</v>
      </c>
      <c r="D10453" s="24">
        <f>IFERROR(VLOOKUP(B10453,'2017_GT Roster'!$B$6:$H$21,7, FALSE), "NO MATCH!!!")</f>
        <v>11</v>
      </c>
      <c r="E10453" s="24">
        <f>IFERROR(VLOOKUP(GAME_JUMP_REPORT_CONSOLIDATED!C10453,GAME_INDEX!$A$7:$E$34,5,FALSE), "NO MATCH")</f>
        <v>1028</v>
      </c>
      <c r="F10453" s="24" t="str">
        <f>IFERROR(VLOOKUP(C10453,GAME_INDEX!$A$7:$E$34,4,FALSE), "NO MATCH!!!")</f>
        <v>Florida State</v>
      </c>
      <c r="G10453" t="s">
        <v>10428</v>
      </c>
      <c r="H10453" s="1">
        <v>43063</v>
      </c>
      <c r="I10453">
        <v>941</v>
      </c>
      <c r="J10453" t="s">
        <v>7</v>
      </c>
      <c r="K10453" t="s">
        <v>14</v>
      </c>
      <c r="L10453">
        <v>26.2</v>
      </c>
    </row>
    <row r="10454" spans="1:12" x14ac:dyDescent="0.55000000000000004">
      <c r="A10454" s="24" t="str">
        <f t="shared" si="163"/>
        <v>10289</v>
      </c>
      <c r="B10454" s="24" t="s">
        <v>27</v>
      </c>
      <c r="C10454" s="25">
        <v>43063</v>
      </c>
      <c r="D10454" s="24">
        <f>IFERROR(VLOOKUP(B10454,'2017_GT Roster'!$B$6:$H$21,7, FALSE), "NO MATCH!!!")</f>
        <v>9</v>
      </c>
      <c r="E10454" s="24">
        <f>IFERROR(VLOOKUP(GAME_JUMP_REPORT_CONSOLIDATED!C10454,GAME_INDEX!$A$7:$E$34,5,FALSE), "NO MATCH")</f>
        <v>1028</v>
      </c>
      <c r="F10454" s="24" t="str">
        <f>IFERROR(VLOOKUP(C10454,GAME_INDEX!$A$7:$E$34,4,FALSE), "NO MATCH!!!")</f>
        <v>Florida State</v>
      </c>
      <c r="G10454" t="s">
        <v>10429</v>
      </c>
      <c r="H10454" s="1">
        <v>43063</v>
      </c>
      <c r="I10454">
        <v>943</v>
      </c>
      <c r="J10454" t="s">
        <v>7</v>
      </c>
      <c r="K10454" t="s">
        <v>27</v>
      </c>
      <c r="L10454">
        <v>12.9</v>
      </c>
    </row>
    <row r="10455" spans="1:12" x14ac:dyDescent="0.55000000000000004">
      <c r="A10455" s="24" t="str">
        <f t="shared" si="163"/>
        <v>10289</v>
      </c>
      <c r="B10455" s="24" t="s">
        <v>27</v>
      </c>
      <c r="C10455" s="25">
        <v>43063</v>
      </c>
      <c r="D10455" s="24">
        <f>IFERROR(VLOOKUP(B10455,'2017_GT Roster'!$B$6:$H$21,7, FALSE), "NO MATCH!!!")</f>
        <v>9</v>
      </c>
      <c r="E10455" s="24">
        <f>IFERROR(VLOOKUP(GAME_JUMP_REPORT_CONSOLIDATED!C10455,GAME_INDEX!$A$7:$E$34,5,FALSE), "NO MATCH")</f>
        <v>1028</v>
      </c>
      <c r="F10455" s="24" t="str">
        <f>IFERROR(VLOOKUP(C10455,GAME_INDEX!$A$7:$E$34,4,FALSE), "NO MATCH!!!")</f>
        <v>Florida State</v>
      </c>
      <c r="G10455" t="s">
        <v>10430</v>
      </c>
      <c r="H10455" s="1">
        <v>43063</v>
      </c>
      <c r="I10455">
        <v>946</v>
      </c>
      <c r="J10455" t="s">
        <v>7</v>
      </c>
      <c r="K10455" t="s">
        <v>27</v>
      </c>
      <c r="L10455">
        <v>12.7</v>
      </c>
    </row>
    <row r="10456" spans="1:12" x14ac:dyDescent="0.55000000000000004">
      <c r="A10456" s="24" t="str">
        <f t="shared" si="163"/>
        <v>10289</v>
      </c>
      <c r="B10456" s="24" t="s">
        <v>27</v>
      </c>
      <c r="C10456" s="25">
        <v>43063</v>
      </c>
      <c r="D10456" s="24">
        <f>IFERROR(VLOOKUP(B10456,'2017_GT Roster'!$B$6:$H$21,7, FALSE), "NO MATCH!!!")</f>
        <v>9</v>
      </c>
      <c r="E10456" s="24">
        <f>IFERROR(VLOOKUP(GAME_JUMP_REPORT_CONSOLIDATED!C10456,GAME_INDEX!$A$7:$E$34,5,FALSE), "NO MATCH")</f>
        <v>1028</v>
      </c>
      <c r="F10456" s="24" t="str">
        <f>IFERROR(VLOOKUP(C10456,GAME_INDEX!$A$7:$E$34,4,FALSE), "NO MATCH!!!")</f>
        <v>Florida State</v>
      </c>
      <c r="G10456" t="s">
        <v>10431</v>
      </c>
      <c r="H10456" s="1">
        <v>43063</v>
      </c>
      <c r="I10456">
        <v>950</v>
      </c>
      <c r="J10456" t="s">
        <v>7</v>
      </c>
      <c r="K10456" t="s">
        <v>27</v>
      </c>
      <c r="L10456">
        <v>12.3</v>
      </c>
    </row>
    <row r="10457" spans="1:12" x14ac:dyDescent="0.55000000000000004">
      <c r="A10457" s="24" t="str">
        <f t="shared" si="163"/>
        <v>10284</v>
      </c>
      <c r="B10457" s="24" t="s">
        <v>3262</v>
      </c>
      <c r="C10457" s="25">
        <v>43063</v>
      </c>
      <c r="D10457" s="24">
        <f>IFERROR(VLOOKUP(B10457,'2017_GT Roster'!$B$6:$H$21,7, FALSE), "NO MATCH!!!")</f>
        <v>4</v>
      </c>
      <c r="E10457" s="24">
        <f>IFERROR(VLOOKUP(GAME_JUMP_REPORT_CONSOLIDATED!C10457,GAME_INDEX!$A$7:$E$34,5,FALSE), "NO MATCH")</f>
        <v>1028</v>
      </c>
      <c r="F10457" s="24" t="str">
        <f>IFERROR(VLOOKUP(C10457,GAME_INDEX!$A$7:$E$34,4,FALSE), "NO MATCH!!!")</f>
        <v>Florida State</v>
      </c>
      <c r="G10457" t="s">
        <v>10432</v>
      </c>
      <c r="H10457" s="1">
        <v>43063</v>
      </c>
      <c r="I10457">
        <v>950</v>
      </c>
      <c r="J10457" t="s">
        <v>7</v>
      </c>
      <c r="K10457" t="s">
        <v>3262</v>
      </c>
      <c r="L10457">
        <v>24.4</v>
      </c>
    </row>
    <row r="10458" spans="1:12" x14ac:dyDescent="0.55000000000000004">
      <c r="A10458" s="24" t="str">
        <f t="shared" si="163"/>
        <v>10289</v>
      </c>
      <c r="B10458" s="24" t="s">
        <v>27</v>
      </c>
      <c r="C10458" s="25">
        <v>43063</v>
      </c>
      <c r="D10458" s="24">
        <f>IFERROR(VLOOKUP(B10458,'2017_GT Roster'!$B$6:$H$21,7, FALSE), "NO MATCH!!!")</f>
        <v>9</v>
      </c>
      <c r="E10458" s="24">
        <f>IFERROR(VLOOKUP(GAME_JUMP_REPORT_CONSOLIDATED!C10458,GAME_INDEX!$A$7:$E$34,5,FALSE), "NO MATCH")</f>
        <v>1028</v>
      </c>
      <c r="F10458" s="24" t="str">
        <f>IFERROR(VLOOKUP(C10458,GAME_INDEX!$A$7:$E$34,4,FALSE), "NO MATCH!!!")</f>
        <v>Florida State</v>
      </c>
      <c r="G10458" t="s">
        <v>10433</v>
      </c>
      <c r="H10458" s="1">
        <v>43063</v>
      </c>
      <c r="I10458">
        <v>953</v>
      </c>
      <c r="J10458" t="s">
        <v>7</v>
      </c>
      <c r="K10458" t="s">
        <v>27</v>
      </c>
      <c r="L10458">
        <v>10.4</v>
      </c>
    </row>
    <row r="10459" spans="1:12" x14ac:dyDescent="0.55000000000000004">
      <c r="A10459" s="24" t="str">
        <f t="shared" si="163"/>
        <v>10289</v>
      </c>
      <c r="B10459" s="24" t="s">
        <v>27</v>
      </c>
      <c r="C10459" s="25">
        <v>43063</v>
      </c>
      <c r="D10459" s="24">
        <f>IFERROR(VLOOKUP(B10459,'2017_GT Roster'!$B$6:$H$21,7, FALSE), "NO MATCH!!!")</f>
        <v>9</v>
      </c>
      <c r="E10459" s="24">
        <f>IFERROR(VLOOKUP(GAME_JUMP_REPORT_CONSOLIDATED!C10459,GAME_INDEX!$A$7:$E$34,5,FALSE), "NO MATCH")</f>
        <v>1028</v>
      </c>
      <c r="F10459" s="24" t="str">
        <f>IFERROR(VLOOKUP(C10459,GAME_INDEX!$A$7:$E$34,4,FALSE), "NO MATCH!!!")</f>
        <v>Florida State</v>
      </c>
      <c r="G10459" t="s">
        <v>10434</v>
      </c>
      <c r="H10459" s="1">
        <v>43063</v>
      </c>
      <c r="I10459">
        <v>956</v>
      </c>
      <c r="J10459" t="s">
        <v>7</v>
      </c>
      <c r="K10459" t="s">
        <v>27</v>
      </c>
      <c r="L10459">
        <v>11.2</v>
      </c>
    </row>
    <row r="10460" spans="1:12" x14ac:dyDescent="0.55000000000000004">
      <c r="A10460" s="24" t="str">
        <f t="shared" si="163"/>
        <v>10281</v>
      </c>
      <c r="B10460" s="24" t="s">
        <v>3254</v>
      </c>
      <c r="C10460" s="25">
        <v>43063</v>
      </c>
      <c r="D10460" s="24">
        <f>IFERROR(VLOOKUP(B10460,'2017_GT Roster'!$B$6:$H$21,7, FALSE), "NO MATCH!!!")</f>
        <v>1</v>
      </c>
      <c r="E10460" s="24">
        <f>IFERROR(VLOOKUP(GAME_JUMP_REPORT_CONSOLIDATED!C10460,GAME_INDEX!$A$7:$E$34,5,FALSE), "NO MATCH")</f>
        <v>1028</v>
      </c>
      <c r="F10460" s="24" t="str">
        <f>IFERROR(VLOOKUP(C10460,GAME_INDEX!$A$7:$E$34,4,FALSE), "NO MATCH!!!")</f>
        <v>Florida State</v>
      </c>
      <c r="G10460" t="s">
        <v>10435</v>
      </c>
      <c r="H10460" s="1">
        <v>43063</v>
      </c>
      <c r="I10460">
        <v>957</v>
      </c>
      <c r="J10460" t="s">
        <v>7</v>
      </c>
      <c r="K10460" t="s">
        <v>3254</v>
      </c>
      <c r="L10460">
        <v>22.7</v>
      </c>
    </row>
    <row r="10461" spans="1:12" x14ac:dyDescent="0.55000000000000004">
      <c r="A10461" s="24" t="str">
        <f t="shared" si="163"/>
        <v>10289</v>
      </c>
      <c r="B10461" s="24" t="s">
        <v>27</v>
      </c>
      <c r="C10461" s="25">
        <v>43063</v>
      </c>
      <c r="D10461" s="24">
        <f>IFERROR(VLOOKUP(B10461,'2017_GT Roster'!$B$6:$H$21,7, FALSE), "NO MATCH!!!")</f>
        <v>9</v>
      </c>
      <c r="E10461" s="24">
        <f>IFERROR(VLOOKUP(GAME_JUMP_REPORT_CONSOLIDATED!C10461,GAME_INDEX!$A$7:$E$34,5,FALSE), "NO MATCH")</f>
        <v>1028</v>
      </c>
      <c r="F10461" s="24" t="str">
        <f>IFERROR(VLOOKUP(C10461,GAME_INDEX!$A$7:$E$34,4,FALSE), "NO MATCH!!!")</f>
        <v>Florida State</v>
      </c>
      <c r="G10461" t="s">
        <v>10436</v>
      </c>
      <c r="H10461" s="1">
        <v>43063</v>
      </c>
      <c r="I10461">
        <v>959</v>
      </c>
      <c r="J10461" t="s">
        <v>7</v>
      </c>
      <c r="K10461" t="s">
        <v>27</v>
      </c>
      <c r="L10461">
        <v>13.6</v>
      </c>
    </row>
    <row r="10462" spans="1:12" x14ac:dyDescent="0.55000000000000004">
      <c r="A10462" s="24" t="str">
        <f t="shared" si="163"/>
        <v>10289</v>
      </c>
      <c r="B10462" s="24" t="s">
        <v>27</v>
      </c>
      <c r="C10462" s="25">
        <v>43063</v>
      </c>
      <c r="D10462" s="24">
        <f>IFERROR(VLOOKUP(B10462,'2017_GT Roster'!$B$6:$H$21,7, FALSE), "NO MATCH!!!")</f>
        <v>9</v>
      </c>
      <c r="E10462" s="24">
        <f>IFERROR(VLOOKUP(GAME_JUMP_REPORT_CONSOLIDATED!C10462,GAME_INDEX!$A$7:$E$34,5,FALSE), "NO MATCH")</f>
        <v>1028</v>
      </c>
      <c r="F10462" s="24" t="str">
        <f>IFERROR(VLOOKUP(C10462,GAME_INDEX!$A$7:$E$34,4,FALSE), "NO MATCH!!!")</f>
        <v>Florida State</v>
      </c>
      <c r="G10462" t="s">
        <v>10437</v>
      </c>
      <c r="H10462" s="1">
        <v>43063</v>
      </c>
      <c r="I10462">
        <v>961</v>
      </c>
      <c r="J10462" t="s">
        <v>7</v>
      </c>
      <c r="K10462" t="s">
        <v>27</v>
      </c>
      <c r="L10462">
        <v>11.2</v>
      </c>
    </row>
    <row r="10463" spans="1:12" x14ac:dyDescent="0.55000000000000004">
      <c r="A10463" s="24" t="str">
        <f t="shared" si="163"/>
        <v>10289</v>
      </c>
      <c r="B10463" s="24" t="s">
        <v>27</v>
      </c>
      <c r="C10463" s="25">
        <v>43063</v>
      </c>
      <c r="D10463" s="24">
        <f>IFERROR(VLOOKUP(B10463,'2017_GT Roster'!$B$6:$H$21,7, FALSE), "NO MATCH!!!")</f>
        <v>9</v>
      </c>
      <c r="E10463" s="24">
        <f>IFERROR(VLOOKUP(GAME_JUMP_REPORT_CONSOLIDATED!C10463,GAME_INDEX!$A$7:$E$34,5,FALSE), "NO MATCH")</f>
        <v>1028</v>
      </c>
      <c r="F10463" s="24" t="str">
        <f>IFERROR(VLOOKUP(C10463,GAME_INDEX!$A$7:$E$34,4,FALSE), "NO MATCH!!!")</f>
        <v>Florida State</v>
      </c>
      <c r="G10463" t="s">
        <v>10438</v>
      </c>
      <c r="H10463" s="1">
        <v>43063</v>
      </c>
      <c r="I10463">
        <v>965</v>
      </c>
      <c r="J10463" t="s">
        <v>7</v>
      </c>
      <c r="K10463" t="s">
        <v>27</v>
      </c>
      <c r="L10463">
        <v>12.1</v>
      </c>
    </row>
    <row r="10464" spans="1:12" x14ac:dyDescent="0.55000000000000004">
      <c r="A10464" s="24" t="str">
        <f t="shared" si="163"/>
        <v>10288</v>
      </c>
      <c r="B10464" s="24" t="s">
        <v>34</v>
      </c>
      <c r="C10464" s="25">
        <v>43063</v>
      </c>
      <c r="D10464" s="24">
        <f>IFERROR(VLOOKUP(B10464,'2017_GT Roster'!$B$6:$H$21,7, FALSE), "NO MATCH!!!")</f>
        <v>8</v>
      </c>
      <c r="E10464" s="24">
        <f>IFERROR(VLOOKUP(GAME_JUMP_REPORT_CONSOLIDATED!C10464,GAME_INDEX!$A$7:$E$34,5,FALSE), "NO MATCH")</f>
        <v>1028</v>
      </c>
      <c r="F10464" s="24" t="str">
        <f>IFERROR(VLOOKUP(C10464,GAME_INDEX!$A$7:$E$34,4,FALSE), "NO MATCH!!!")</f>
        <v>Florida State</v>
      </c>
      <c r="G10464" t="s">
        <v>10439</v>
      </c>
      <c r="H10464" s="1">
        <v>43063</v>
      </c>
      <c r="I10464">
        <v>1287</v>
      </c>
      <c r="J10464" t="s">
        <v>7</v>
      </c>
      <c r="K10464" t="s">
        <v>34</v>
      </c>
      <c r="L10464">
        <v>6.8</v>
      </c>
    </row>
    <row r="10465" spans="1:12" x14ac:dyDescent="0.55000000000000004">
      <c r="A10465" s="24" t="str">
        <f t="shared" si="163"/>
        <v>10288</v>
      </c>
      <c r="B10465" s="24" t="s">
        <v>34</v>
      </c>
      <c r="C10465" s="25">
        <v>43063</v>
      </c>
      <c r="D10465" s="24">
        <f>IFERROR(VLOOKUP(B10465,'2017_GT Roster'!$B$6:$H$21,7, FALSE), "NO MATCH!!!")</f>
        <v>8</v>
      </c>
      <c r="E10465" s="24">
        <f>IFERROR(VLOOKUP(GAME_JUMP_REPORT_CONSOLIDATED!C10465,GAME_INDEX!$A$7:$E$34,5,FALSE), "NO MATCH")</f>
        <v>1028</v>
      </c>
      <c r="F10465" s="24" t="str">
        <f>IFERROR(VLOOKUP(C10465,GAME_INDEX!$A$7:$E$34,4,FALSE), "NO MATCH!!!")</f>
        <v>Florida State</v>
      </c>
      <c r="G10465" t="s">
        <v>10440</v>
      </c>
      <c r="H10465" s="1">
        <v>43063</v>
      </c>
      <c r="I10465">
        <v>1288</v>
      </c>
      <c r="J10465" t="s">
        <v>7</v>
      </c>
      <c r="K10465" t="s">
        <v>34</v>
      </c>
      <c r="L10465">
        <v>6.6</v>
      </c>
    </row>
    <row r="10466" spans="1:12" x14ac:dyDescent="0.55000000000000004">
      <c r="A10466" s="24" t="str">
        <f t="shared" si="163"/>
        <v>10288</v>
      </c>
      <c r="B10466" s="24" t="s">
        <v>34</v>
      </c>
      <c r="C10466" s="25">
        <v>43063</v>
      </c>
      <c r="D10466" s="24">
        <f>IFERROR(VLOOKUP(B10466,'2017_GT Roster'!$B$6:$H$21,7, FALSE), "NO MATCH!!!")</f>
        <v>8</v>
      </c>
      <c r="E10466" s="24">
        <f>IFERROR(VLOOKUP(GAME_JUMP_REPORT_CONSOLIDATED!C10466,GAME_INDEX!$A$7:$E$34,5,FALSE), "NO MATCH")</f>
        <v>1028</v>
      </c>
      <c r="F10466" s="24" t="str">
        <f>IFERROR(VLOOKUP(C10466,GAME_INDEX!$A$7:$E$34,4,FALSE), "NO MATCH!!!")</f>
        <v>Florida State</v>
      </c>
      <c r="G10466" t="s">
        <v>10441</v>
      </c>
      <c r="H10466" s="1">
        <v>43063</v>
      </c>
      <c r="I10466">
        <v>1289</v>
      </c>
      <c r="J10466" t="s">
        <v>7</v>
      </c>
      <c r="K10466" t="s">
        <v>34</v>
      </c>
      <c r="L10466">
        <v>5.8</v>
      </c>
    </row>
    <row r="10467" spans="1:12" x14ac:dyDescent="0.55000000000000004">
      <c r="A10467" s="24" t="str">
        <f t="shared" si="163"/>
        <v>10284</v>
      </c>
      <c r="B10467" s="24" t="s">
        <v>3262</v>
      </c>
      <c r="C10467" s="25">
        <v>43063</v>
      </c>
      <c r="D10467" s="24">
        <f>IFERROR(VLOOKUP(B10467,'2017_GT Roster'!$B$6:$H$21,7, FALSE), "NO MATCH!!!")</f>
        <v>4</v>
      </c>
      <c r="E10467" s="24">
        <f>IFERROR(VLOOKUP(GAME_JUMP_REPORT_CONSOLIDATED!C10467,GAME_INDEX!$A$7:$E$34,5,FALSE), "NO MATCH")</f>
        <v>1028</v>
      </c>
      <c r="F10467" s="24" t="str">
        <f>IFERROR(VLOOKUP(C10467,GAME_INDEX!$A$7:$E$34,4,FALSE), "NO MATCH!!!")</f>
        <v>Florida State</v>
      </c>
      <c r="G10467" t="s">
        <v>10442</v>
      </c>
      <c r="H10467" s="1">
        <v>43063</v>
      </c>
      <c r="I10467">
        <v>1420</v>
      </c>
      <c r="J10467" t="s">
        <v>7</v>
      </c>
      <c r="K10467" t="s">
        <v>3262</v>
      </c>
      <c r="L10467">
        <v>22.8</v>
      </c>
    </row>
    <row r="10468" spans="1:12" x14ac:dyDescent="0.55000000000000004">
      <c r="A10468" s="24" t="str">
        <f t="shared" si="163"/>
        <v>10284</v>
      </c>
      <c r="B10468" s="24" t="s">
        <v>3262</v>
      </c>
      <c r="C10468" s="25">
        <v>43063</v>
      </c>
      <c r="D10468" s="24">
        <f>IFERROR(VLOOKUP(B10468,'2017_GT Roster'!$B$6:$H$21,7, FALSE), "NO MATCH!!!")</f>
        <v>4</v>
      </c>
      <c r="E10468" s="24">
        <f>IFERROR(VLOOKUP(GAME_JUMP_REPORT_CONSOLIDATED!C10468,GAME_INDEX!$A$7:$E$34,5,FALSE), "NO MATCH")</f>
        <v>1028</v>
      </c>
      <c r="F10468" s="24" t="str">
        <f>IFERROR(VLOOKUP(C10468,GAME_INDEX!$A$7:$E$34,4,FALSE), "NO MATCH!!!")</f>
        <v>Florida State</v>
      </c>
      <c r="G10468" t="s">
        <v>10443</v>
      </c>
      <c r="H10468" s="1">
        <v>43063</v>
      </c>
      <c r="I10468">
        <v>1425</v>
      </c>
      <c r="J10468" t="s">
        <v>7</v>
      </c>
      <c r="K10468" t="s">
        <v>3262</v>
      </c>
      <c r="L10468">
        <v>17.2</v>
      </c>
    </row>
    <row r="10469" spans="1:12" x14ac:dyDescent="0.55000000000000004">
      <c r="A10469" s="24" t="str">
        <f t="shared" ref="A10469:A10532" si="164">E10469&amp;D10469</f>
        <v>10289</v>
      </c>
      <c r="B10469" s="24" t="s">
        <v>27</v>
      </c>
      <c r="C10469" s="25">
        <v>43063</v>
      </c>
      <c r="D10469" s="24">
        <f>IFERROR(VLOOKUP(B10469,'2017_GT Roster'!$B$6:$H$21,7, FALSE), "NO MATCH!!!")</f>
        <v>9</v>
      </c>
      <c r="E10469" s="24">
        <f>IFERROR(VLOOKUP(GAME_JUMP_REPORT_CONSOLIDATED!C10469,GAME_INDEX!$A$7:$E$34,5,FALSE), "NO MATCH")</f>
        <v>1028</v>
      </c>
      <c r="F10469" s="24" t="str">
        <f>IFERROR(VLOOKUP(C10469,GAME_INDEX!$A$7:$E$34,4,FALSE), "NO MATCH!!!")</f>
        <v>Florida State</v>
      </c>
      <c r="G10469" t="s">
        <v>10444</v>
      </c>
      <c r="H10469" s="1">
        <v>43063</v>
      </c>
      <c r="I10469">
        <v>1426</v>
      </c>
      <c r="J10469" t="s">
        <v>7</v>
      </c>
      <c r="K10469" t="s">
        <v>27</v>
      </c>
      <c r="L10469">
        <v>12.8</v>
      </c>
    </row>
    <row r="10470" spans="1:12" x14ac:dyDescent="0.55000000000000004">
      <c r="A10470" s="24" t="str">
        <f t="shared" si="164"/>
        <v>10284</v>
      </c>
      <c r="B10470" s="24" t="s">
        <v>3262</v>
      </c>
      <c r="C10470" s="25">
        <v>43063</v>
      </c>
      <c r="D10470" s="24">
        <f>IFERROR(VLOOKUP(B10470,'2017_GT Roster'!$B$6:$H$21,7, FALSE), "NO MATCH!!!")</f>
        <v>4</v>
      </c>
      <c r="E10470" s="24">
        <f>IFERROR(VLOOKUP(GAME_JUMP_REPORT_CONSOLIDATED!C10470,GAME_INDEX!$A$7:$E$34,5,FALSE), "NO MATCH")</f>
        <v>1028</v>
      </c>
      <c r="F10470" s="24" t="str">
        <f>IFERROR(VLOOKUP(C10470,GAME_INDEX!$A$7:$E$34,4,FALSE), "NO MATCH!!!")</f>
        <v>Florida State</v>
      </c>
      <c r="G10470" t="s">
        <v>10445</v>
      </c>
      <c r="H10470" s="1">
        <v>43063</v>
      </c>
      <c r="I10470">
        <v>1444</v>
      </c>
      <c r="J10470" t="s">
        <v>7</v>
      </c>
      <c r="K10470" t="s">
        <v>3262</v>
      </c>
      <c r="L10470">
        <v>21.2</v>
      </c>
    </row>
    <row r="10471" spans="1:12" x14ac:dyDescent="0.55000000000000004">
      <c r="A10471" s="24" t="str">
        <f t="shared" si="164"/>
        <v>10289</v>
      </c>
      <c r="B10471" s="24" t="s">
        <v>27</v>
      </c>
      <c r="C10471" s="25">
        <v>43063</v>
      </c>
      <c r="D10471" s="24">
        <f>IFERROR(VLOOKUP(B10471,'2017_GT Roster'!$B$6:$H$21,7, FALSE), "NO MATCH!!!")</f>
        <v>9</v>
      </c>
      <c r="E10471" s="24">
        <f>IFERROR(VLOOKUP(GAME_JUMP_REPORT_CONSOLIDATED!C10471,GAME_INDEX!$A$7:$E$34,5,FALSE), "NO MATCH")</f>
        <v>1028</v>
      </c>
      <c r="F10471" s="24" t="str">
        <f>IFERROR(VLOOKUP(C10471,GAME_INDEX!$A$7:$E$34,4,FALSE), "NO MATCH!!!")</f>
        <v>Florida State</v>
      </c>
      <c r="G10471" t="s">
        <v>10446</v>
      </c>
      <c r="H10471" s="1">
        <v>43063</v>
      </c>
      <c r="I10471">
        <v>1450</v>
      </c>
      <c r="J10471" t="s">
        <v>7</v>
      </c>
      <c r="K10471" t="s">
        <v>27</v>
      </c>
      <c r="L10471">
        <v>11.7</v>
      </c>
    </row>
    <row r="10472" spans="1:12" x14ac:dyDescent="0.55000000000000004">
      <c r="A10472" s="24" t="str">
        <f t="shared" si="164"/>
        <v>10288</v>
      </c>
      <c r="B10472" s="24" t="s">
        <v>34</v>
      </c>
      <c r="C10472" s="25">
        <v>43063</v>
      </c>
      <c r="D10472" s="24">
        <f>IFERROR(VLOOKUP(B10472,'2017_GT Roster'!$B$6:$H$21,7, FALSE), "NO MATCH!!!")</f>
        <v>8</v>
      </c>
      <c r="E10472" s="24">
        <f>IFERROR(VLOOKUP(GAME_JUMP_REPORT_CONSOLIDATED!C10472,GAME_INDEX!$A$7:$E$34,5,FALSE), "NO MATCH")</f>
        <v>1028</v>
      </c>
      <c r="F10472" s="24" t="str">
        <f>IFERROR(VLOOKUP(C10472,GAME_INDEX!$A$7:$E$34,4,FALSE), "NO MATCH!!!")</f>
        <v>Florida State</v>
      </c>
      <c r="G10472" t="s">
        <v>10447</v>
      </c>
      <c r="H10472" s="1">
        <v>43063</v>
      </c>
      <c r="I10472">
        <v>1472</v>
      </c>
      <c r="J10472" t="s">
        <v>7</v>
      </c>
      <c r="K10472" t="s">
        <v>34</v>
      </c>
      <c r="L10472">
        <v>10.3</v>
      </c>
    </row>
    <row r="10473" spans="1:12" x14ac:dyDescent="0.55000000000000004">
      <c r="A10473" s="24" t="str">
        <f t="shared" si="164"/>
        <v>10281</v>
      </c>
      <c r="B10473" s="24" t="s">
        <v>3254</v>
      </c>
      <c r="C10473" s="25">
        <v>43063</v>
      </c>
      <c r="D10473" s="24">
        <f>IFERROR(VLOOKUP(B10473,'2017_GT Roster'!$B$6:$H$21,7, FALSE), "NO MATCH!!!")</f>
        <v>1</v>
      </c>
      <c r="E10473" s="24">
        <f>IFERROR(VLOOKUP(GAME_JUMP_REPORT_CONSOLIDATED!C10473,GAME_INDEX!$A$7:$E$34,5,FALSE), "NO MATCH")</f>
        <v>1028</v>
      </c>
      <c r="F10473" s="24" t="str">
        <f>IFERROR(VLOOKUP(C10473,GAME_INDEX!$A$7:$E$34,4,FALSE), "NO MATCH!!!")</f>
        <v>Florida State</v>
      </c>
      <c r="G10473" t="s">
        <v>10448</v>
      </c>
      <c r="H10473" s="1">
        <v>43063</v>
      </c>
      <c r="I10473">
        <v>1501</v>
      </c>
      <c r="J10473" t="s">
        <v>7</v>
      </c>
      <c r="K10473" t="s">
        <v>3254</v>
      </c>
      <c r="L10473">
        <v>10.7</v>
      </c>
    </row>
    <row r="10474" spans="1:12" x14ac:dyDescent="0.55000000000000004">
      <c r="A10474" s="24" t="str">
        <f t="shared" si="164"/>
        <v>10281</v>
      </c>
      <c r="B10474" s="24" t="s">
        <v>3254</v>
      </c>
      <c r="C10474" s="25">
        <v>43063</v>
      </c>
      <c r="D10474" s="24">
        <f>IFERROR(VLOOKUP(B10474,'2017_GT Roster'!$B$6:$H$21,7, FALSE), "NO MATCH!!!")</f>
        <v>1</v>
      </c>
      <c r="E10474" s="24">
        <f>IFERROR(VLOOKUP(GAME_JUMP_REPORT_CONSOLIDATED!C10474,GAME_INDEX!$A$7:$E$34,5,FALSE), "NO MATCH")</f>
        <v>1028</v>
      </c>
      <c r="F10474" s="24" t="str">
        <f>IFERROR(VLOOKUP(C10474,GAME_INDEX!$A$7:$E$34,4,FALSE), "NO MATCH!!!")</f>
        <v>Florida State</v>
      </c>
      <c r="G10474" t="s">
        <v>10449</v>
      </c>
      <c r="H10474" s="1">
        <v>43063</v>
      </c>
      <c r="I10474">
        <v>1505</v>
      </c>
      <c r="J10474" t="s">
        <v>7</v>
      </c>
      <c r="K10474" t="s">
        <v>3254</v>
      </c>
      <c r="L10474">
        <v>17.899999999999999</v>
      </c>
    </row>
    <row r="10475" spans="1:12" x14ac:dyDescent="0.55000000000000004">
      <c r="A10475" s="24" t="str">
        <f t="shared" si="164"/>
        <v>102814</v>
      </c>
      <c r="B10475" s="24" t="s">
        <v>10</v>
      </c>
      <c r="C10475" s="25">
        <v>43063</v>
      </c>
      <c r="D10475" s="24">
        <f>IFERROR(VLOOKUP(B10475,'2017_GT Roster'!$B$6:$H$21,7, FALSE), "NO MATCH!!!")</f>
        <v>14</v>
      </c>
      <c r="E10475" s="24">
        <f>IFERROR(VLOOKUP(GAME_JUMP_REPORT_CONSOLIDATED!C10475,GAME_INDEX!$A$7:$E$34,5,FALSE), "NO MATCH")</f>
        <v>1028</v>
      </c>
      <c r="F10475" s="24" t="str">
        <f>IFERROR(VLOOKUP(C10475,GAME_INDEX!$A$7:$E$34,4,FALSE), "NO MATCH!!!")</f>
        <v>Florida State</v>
      </c>
      <c r="G10475" t="s">
        <v>10450</v>
      </c>
      <c r="H10475" s="1">
        <v>43063</v>
      </c>
      <c r="I10475">
        <v>1508</v>
      </c>
      <c r="J10475" t="s">
        <v>7</v>
      </c>
      <c r="K10475" t="s">
        <v>10</v>
      </c>
      <c r="L10475">
        <v>17.399999999999999</v>
      </c>
    </row>
    <row r="10476" spans="1:12" x14ac:dyDescent="0.55000000000000004">
      <c r="A10476" s="24" t="str">
        <f t="shared" si="164"/>
        <v>10281</v>
      </c>
      <c r="B10476" s="24" t="s">
        <v>3254</v>
      </c>
      <c r="C10476" s="25">
        <v>43063</v>
      </c>
      <c r="D10476" s="24">
        <f>IFERROR(VLOOKUP(B10476,'2017_GT Roster'!$B$6:$H$21,7, FALSE), "NO MATCH!!!")</f>
        <v>1</v>
      </c>
      <c r="E10476" s="24">
        <f>IFERROR(VLOOKUP(GAME_JUMP_REPORT_CONSOLIDATED!C10476,GAME_INDEX!$A$7:$E$34,5,FALSE), "NO MATCH")</f>
        <v>1028</v>
      </c>
      <c r="F10476" s="24" t="str">
        <f>IFERROR(VLOOKUP(C10476,GAME_INDEX!$A$7:$E$34,4,FALSE), "NO MATCH!!!")</f>
        <v>Florida State</v>
      </c>
      <c r="G10476" t="s">
        <v>10451</v>
      </c>
      <c r="H10476" s="1">
        <v>43063</v>
      </c>
      <c r="I10476">
        <v>1535</v>
      </c>
      <c r="J10476" t="s">
        <v>7</v>
      </c>
      <c r="K10476" t="s">
        <v>3254</v>
      </c>
      <c r="L10476">
        <v>15</v>
      </c>
    </row>
    <row r="10477" spans="1:12" x14ac:dyDescent="0.55000000000000004">
      <c r="A10477" s="24" t="str">
        <f t="shared" si="164"/>
        <v>102814</v>
      </c>
      <c r="B10477" s="24" t="s">
        <v>10</v>
      </c>
      <c r="C10477" s="25">
        <v>43063</v>
      </c>
      <c r="D10477" s="24">
        <f>IFERROR(VLOOKUP(B10477,'2017_GT Roster'!$B$6:$H$21,7, FALSE), "NO MATCH!!!")</f>
        <v>14</v>
      </c>
      <c r="E10477" s="24">
        <f>IFERROR(VLOOKUP(GAME_JUMP_REPORT_CONSOLIDATED!C10477,GAME_INDEX!$A$7:$E$34,5,FALSE), "NO MATCH")</f>
        <v>1028</v>
      </c>
      <c r="F10477" s="24" t="str">
        <f>IFERROR(VLOOKUP(C10477,GAME_INDEX!$A$7:$E$34,4,FALSE), "NO MATCH!!!")</f>
        <v>Florida State</v>
      </c>
      <c r="G10477" t="s">
        <v>10452</v>
      </c>
      <c r="H10477" s="1">
        <v>43063</v>
      </c>
      <c r="I10477">
        <v>1538</v>
      </c>
      <c r="J10477" t="s">
        <v>7</v>
      </c>
      <c r="K10477" t="s">
        <v>10</v>
      </c>
      <c r="L10477">
        <v>21.8</v>
      </c>
    </row>
    <row r="10478" spans="1:12" x14ac:dyDescent="0.55000000000000004">
      <c r="A10478" s="24" t="str">
        <f t="shared" si="164"/>
        <v>10289</v>
      </c>
      <c r="B10478" s="24" t="s">
        <v>27</v>
      </c>
      <c r="C10478" s="25">
        <v>43063</v>
      </c>
      <c r="D10478" s="24">
        <f>IFERROR(VLOOKUP(B10478,'2017_GT Roster'!$B$6:$H$21,7, FALSE), "NO MATCH!!!")</f>
        <v>9</v>
      </c>
      <c r="E10478" s="24">
        <f>IFERROR(VLOOKUP(GAME_JUMP_REPORT_CONSOLIDATED!C10478,GAME_INDEX!$A$7:$E$34,5,FALSE), "NO MATCH")</f>
        <v>1028</v>
      </c>
      <c r="F10478" s="24" t="str">
        <f>IFERROR(VLOOKUP(C10478,GAME_INDEX!$A$7:$E$34,4,FALSE), "NO MATCH!!!")</f>
        <v>Florida State</v>
      </c>
      <c r="G10478" t="s">
        <v>10453</v>
      </c>
      <c r="H10478" s="1">
        <v>43063</v>
      </c>
      <c r="I10478">
        <v>1539</v>
      </c>
      <c r="J10478" t="s">
        <v>7</v>
      </c>
      <c r="K10478" t="s">
        <v>27</v>
      </c>
      <c r="L10478">
        <v>13.3</v>
      </c>
    </row>
    <row r="10479" spans="1:12" x14ac:dyDescent="0.55000000000000004">
      <c r="A10479" s="24" t="str">
        <f t="shared" si="164"/>
        <v>10289</v>
      </c>
      <c r="B10479" s="24" t="s">
        <v>27</v>
      </c>
      <c r="C10479" s="25">
        <v>43063</v>
      </c>
      <c r="D10479" s="24">
        <f>IFERROR(VLOOKUP(B10479,'2017_GT Roster'!$B$6:$H$21,7, FALSE), "NO MATCH!!!")</f>
        <v>9</v>
      </c>
      <c r="E10479" s="24">
        <f>IFERROR(VLOOKUP(GAME_JUMP_REPORT_CONSOLIDATED!C10479,GAME_INDEX!$A$7:$E$34,5,FALSE), "NO MATCH")</f>
        <v>1028</v>
      </c>
      <c r="F10479" s="24" t="str">
        <f>IFERROR(VLOOKUP(C10479,GAME_INDEX!$A$7:$E$34,4,FALSE), "NO MATCH!!!")</f>
        <v>Florida State</v>
      </c>
      <c r="G10479" t="s">
        <v>10454</v>
      </c>
      <c r="H10479" s="1">
        <v>43063</v>
      </c>
      <c r="I10479">
        <v>1555</v>
      </c>
      <c r="J10479" t="s">
        <v>7</v>
      </c>
      <c r="K10479" t="s">
        <v>27</v>
      </c>
      <c r="L10479">
        <v>13.6</v>
      </c>
    </row>
    <row r="10480" spans="1:12" x14ac:dyDescent="0.55000000000000004">
      <c r="A10480" s="24" t="str">
        <f t="shared" si="164"/>
        <v>10281</v>
      </c>
      <c r="B10480" s="24" t="s">
        <v>3254</v>
      </c>
      <c r="C10480" s="25">
        <v>43063</v>
      </c>
      <c r="D10480" s="24">
        <f>IFERROR(VLOOKUP(B10480,'2017_GT Roster'!$B$6:$H$21,7, FALSE), "NO MATCH!!!")</f>
        <v>1</v>
      </c>
      <c r="E10480" s="24">
        <f>IFERROR(VLOOKUP(GAME_JUMP_REPORT_CONSOLIDATED!C10480,GAME_INDEX!$A$7:$E$34,5,FALSE), "NO MATCH")</f>
        <v>1028</v>
      </c>
      <c r="F10480" s="24" t="str">
        <f>IFERROR(VLOOKUP(C10480,GAME_INDEX!$A$7:$E$34,4,FALSE), "NO MATCH!!!")</f>
        <v>Florida State</v>
      </c>
      <c r="G10480" t="s">
        <v>10455</v>
      </c>
      <c r="H10480" s="1">
        <v>43063</v>
      </c>
      <c r="I10480">
        <v>1561</v>
      </c>
      <c r="J10480" t="s">
        <v>7</v>
      </c>
      <c r="K10480" t="s">
        <v>3254</v>
      </c>
      <c r="L10480">
        <v>23.4</v>
      </c>
    </row>
    <row r="10481" spans="1:12" x14ac:dyDescent="0.55000000000000004">
      <c r="A10481" s="24" t="str">
        <f t="shared" si="164"/>
        <v>10289</v>
      </c>
      <c r="B10481" s="24" t="s">
        <v>27</v>
      </c>
      <c r="C10481" s="25">
        <v>43063</v>
      </c>
      <c r="D10481" s="24">
        <f>IFERROR(VLOOKUP(B10481,'2017_GT Roster'!$B$6:$H$21,7, FALSE), "NO MATCH!!!")</f>
        <v>9</v>
      </c>
      <c r="E10481" s="24">
        <f>IFERROR(VLOOKUP(GAME_JUMP_REPORT_CONSOLIDATED!C10481,GAME_INDEX!$A$7:$E$34,5,FALSE), "NO MATCH")</f>
        <v>1028</v>
      </c>
      <c r="F10481" s="24" t="str">
        <f>IFERROR(VLOOKUP(C10481,GAME_INDEX!$A$7:$E$34,4,FALSE), "NO MATCH!!!")</f>
        <v>Florida State</v>
      </c>
      <c r="G10481" t="s">
        <v>10456</v>
      </c>
      <c r="H10481" s="1">
        <v>43063</v>
      </c>
      <c r="I10481">
        <v>1562</v>
      </c>
      <c r="J10481" t="s">
        <v>7</v>
      </c>
      <c r="K10481" t="s">
        <v>27</v>
      </c>
      <c r="L10481">
        <v>12.1</v>
      </c>
    </row>
    <row r="10482" spans="1:12" x14ac:dyDescent="0.55000000000000004">
      <c r="A10482" s="24" t="str">
        <f t="shared" si="164"/>
        <v>10289</v>
      </c>
      <c r="B10482" s="24" t="s">
        <v>27</v>
      </c>
      <c r="C10482" s="25">
        <v>43063</v>
      </c>
      <c r="D10482" s="24">
        <f>IFERROR(VLOOKUP(B10482,'2017_GT Roster'!$B$6:$H$21,7, FALSE), "NO MATCH!!!")</f>
        <v>9</v>
      </c>
      <c r="E10482" s="24">
        <f>IFERROR(VLOOKUP(GAME_JUMP_REPORT_CONSOLIDATED!C10482,GAME_INDEX!$A$7:$E$34,5,FALSE), "NO MATCH")</f>
        <v>1028</v>
      </c>
      <c r="F10482" s="24" t="str">
        <f>IFERROR(VLOOKUP(C10482,GAME_INDEX!$A$7:$E$34,4,FALSE), "NO MATCH!!!")</f>
        <v>Florida State</v>
      </c>
      <c r="G10482" t="s">
        <v>10457</v>
      </c>
      <c r="H10482" s="1">
        <v>43063</v>
      </c>
      <c r="I10482">
        <v>1675</v>
      </c>
      <c r="J10482" t="s">
        <v>7</v>
      </c>
      <c r="K10482" t="s">
        <v>27</v>
      </c>
      <c r="L10482">
        <v>8.6</v>
      </c>
    </row>
    <row r="10483" spans="1:12" x14ac:dyDescent="0.55000000000000004">
      <c r="A10483" s="24" t="str">
        <f t="shared" si="164"/>
        <v>102810</v>
      </c>
      <c r="B10483" s="24" t="s">
        <v>5225</v>
      </c>
      <c r="C10483" s="25">
        <v>43063</v>
      </c>
      <c r="D10483" s="24">
        <f>IFERROR(VLOOKUP(B10483,'2017_GT Roster'!$B$6:$H$21,7, FALSE), "NO MATCH!!!")</f>
        <v>10</v>
      </c>
      <c r="E10483" s="24">
        <f>IFERROR(VLOOKUP(GAME_JUMP_REPORT_CONSOLIDATED!C10483,GAME_INDEX!$A$7:$E$34,5,FALSE), "NO MATCH")</f>
        <v>1028</v>
      </c>
      <c r="F10483" s="24" t="str">
        <f>IFERROR(VLOOKUP(C10483,GAME_INDEX!$A$7:$E$34,4,FALSE), "NO MATCH!!!")</f>
        <v>Florida State</v>
      </c>
      <c r="G10483" t="s">
        <v>10458</v>
      </c>
      <c r="H10483" s="1">
        <v>43063</v>
      </c>
      <c r="I10483">
        <v>1676</v>
      </c>
      <c r="J10483" t="s">
        <v>7</v>
      </c>
      <c r="K10483" t="s">
        <v>5225</v>
      </c>
      <c r="L10483">
        <v>9.1</v>
      </c>
    </row>
    <row r="10484" spans="1:12" x14ac:dyDescent="0.55000000000000004">
      <c r="A10484" s="24" t="str">
        <f t="shared" si="164"/>
        <v>10281</v>
      </c>
      <c r="B10484" s="24" t="s">
        <v>3254</v>
      </c>
      <c r="C10484" s="25">
        <v>43063</v>
      </c>
      <c r="D10484" s="24">
        <f>IFERROR(VLOOKUP(B10484,'2017_GT Roster'!$B$6:$H$21,7, FALSE), "NO MATCH!!!")</f>
        <v>1</v>
      </c>
      <c r="E10484" s="24">
        <f>IFERROR(VLOOKUP(GAME_JUMP_REPORT_CONSOLIDATED!C10484,GAME_INDEX!$A$7:$E$34,5,FALSE), "NO MATCH")</f>
        <v>1028</v>
      </c>
      <c r="F10484" s="24" t="str">
        <f>IFERROR(VLOOKUP(C10484,GAME_INDEX!$A$7:$E$34,4,FALSE), "NO MATCH!!!")</f>
        <v>Florida State</v>
      </c>
      <c r="G10484" t="s">
        <v>10459</v>
      </c>
      <c r="H10484" s="1">
        <v>43063</v>
      </c>
      <c r="I10484">
        <v>1681</v>
      </c>
      <c r="J10484" t="s">
        <v>7</v>
      </c>
      <c r="K10484" t="s">
        <v>3254</v>
      </c>
      <c r="L10484">
        <v>21.5</v>
      </c>
    </row>
    <row r="10485" spans="1:12" x14ac:dyDescent="0.55000000000000004">
      <c r="A10485" s="24" t="str">
        <f t="shared" si="164"/>
        <v>102814</v>
      </c>
      <c r="B10485" s="24" t="s">
        <v>10</v>
      </c>
      <c r="C10485" s="25">
        <v>43063</v>
      </c>
      <c r="D10485" s="24">
        <f>IFERROR(VLOOKUP(B10485,'2017_GT Roster'!$B$6:$H$21,7, FALSE), "NO MATCH!!!")</f>
        <v>14</v>
      </c>
      <c r="E10485" s="24">
        <f>IFERROR(VLOOKUP(GAME_JUMP_REPORT_CONSOLIDATED!C10485,GAME_INDEX!$A$7:$E$34,5,FALSE), "NO MATCH")</f>
        <v>1028</v>
      </c>
      <c r="F10485" s="24" t="str">
        <f>IFERROR(VLOOKUP(C10485,GAME_INDEX!$A$7:$E$34,4,FALSE), "NO MATCH!!!")</f>
        <v>Florida State</v>
      </c>
      <c r="G10485" t="s">
        <v>10460</v>
      </c>
      <c r="H10485" s="1">
        <v>43063</v>
      </c>
      <c r="I10485">
        <v>1685</v>
      </c>
      <c r="J10485" t="s">
        <v>7</v>
      </c>
      <c r="K10485" t="s">
        <v>10</v>
      </c>
      <c r="L10485">
        <v>20.8</v>
      </c>
    </row>
    <row r="10486" spans="1:12" x14ac:dyDescent="0.55000000000000004">
      <c r="A10486" s="24" t="str">
        <f t="shared" si="164"/>
        <v>10289</v>
      </c>
      <c r="B10486" s="24" t="s">
        <v>27</v>
      </c>
      <c r="C10486" s="25">
        <v>43063</v>
      </c>
      <c r="D10486" s="24">
        <f>IFERROR(VLOOKUP(B10486,'2017_GT Roster'!$B$6:$H$21,7, FALSE), "NO MATCH!!!")</f>
        <v>9</v>
      </c>
      <c r="E10486" s="24">
        <f>IFERROR(VLOOKUP(GAME_JUMP_REPORT_CONSOLIDATED!C10486,GAME_INDEX!$A$7:$E$34,5,FALSE), "NO MATCH")</f>
        <v>1028</v>
      </c>
      <c r="F10486" s="24" t="str">
        <f>IFERROR(VLOOKUP(C10486,GAME_INDEX!$A$7:$E$34,4,FALSE), "NO MATCH!!!")</f>
        <v>Florida State</v>
      </c>
      <c r="G10486" t="s">
        <v>10461</v>
      </c>
      <c r="H10486" s="1">
        <v>43063</v>
      </c>
      <c r="I10486">
        <v>1697</v>
      </c>
      <c r="J10486" t="s">
        <v>7</v>
      </c>
      <c r="K10486" t="s">
        <v>27</v>
      </c>
      <c r="L10486">
        <v>13.1</v>
      </c>
    </row>
    <row r="10487" spans="1:12" x14ac:dyDescent="0.55000000000000004">
      <c r="A10487" s="24" t="str">
        <f t="shared" si="164"/>
        <v>10289</v>
      </c>
      <c r="B10487" s="24" t="s">
        <v>27</v>
      </c>
      <c r="C10487" s="25">
        <v>43063</v>
      </c>
      <c r="D10487" s="24">
        <f>IFERROR(VLOOKUP(B10487,'2017_GT Roster'!$B$6:$H$21,7, FALSE), "NO MATCH!!!")</f>
        <v>9</v>
      </c>
      <c r="E10487" s="24">
        <f>IFERROR(VLOOKUP(GAME_JUMP_REPORT_CONSOLIDATED!C10487,GAME_INDEX!$A$7:$E$34,5,FALSE), "NO MATCH")</f>
        <v>1028</v>
      </c>
      <c r="F10487" s="24" t="str">
        <f>IFERROR(VLOOKUP(C10487,GAME_INDEX!$A$7:$E$34,4,FALSE), "NO MATCH!!!")</f>
        <v>Florida State</v>
      </c>
      <c r="G10487" t="s">
        <v>10462</v>
      </c>
      <c r="H10487" s="1">
        <v>43063</v>
      </c>
      <c r="I10487">
        <v>1699</v>
      </c>
      <c r="J10487" t="s">
        <v>7</v>
      </c>
      <c r="K10487" t="s">
        <v>27</v>
      </c>
      <c r="L10487">
        <v>11</v>
      </c>
    </row>
    <row r="10488" spans="1:12" x14ac:dyDescent="0.55000000000000004">
      <c r="A10488" s="24" t="str">
        <f t="shared" si="164"/>
        <v>10281</v>
      </c>
      <c r="B10488" s="24" t="s">
        <v>3254</v>
      </c>
      <c r="C10488" s="25">
        <v>43063</v>
      </c>
      <c r="D10488" s="24">
        <f>IFERROR(VLOOKUP(B10488,'2017_GT Roster'!$B$6:$H$21,7, FALSE), "NO MATCH!!!")</f>
        <v>1</v>
      </c>
      <c r="E10488" s="24">
        <f>IFERROR(VLOOKUP(GAME_JUMP_REPORT_CONSOLIDATED!C10488,GAME_INDEX!$A$7:$E$34,5,FALSE), "NO MATCH")</f>
        <v>1028</v>
      </c>
      <c r="F10488" s="24" t="str">
        <f>IFERROR(VLOOKUP(C10488,GAME_INDEX!$A$7:$E$34,4,FALSE), "NO MATCH!!!")</f>
        <v>Florida State</v>
      </c>
      <c r="G10488" t="s">
        <v>10463</v>
      </c>
      <c r="H10488" s="1">
        <v>43063</v>
      </c>
      <c r="I10488">
        <v>1732</v>
      </c>
      <c r="J10488" t="s">
        <v>7</v>
      </c>
      <c r="K10488" t="s">
        <v>3254</v>
      </c>
      <c r="L10488">
        <v>15.4</v>
      </c>
    </row>
    <row r="10489" spans="1:12" x14ac:dyDescent="0.55000000000000004">
      <c r="A10489" s="24" t="str">
        <f t="shared" si="164"/>
        <v>102810</v>
      </c>
      <c r="B10489" s="24" t="s">
        <v>5225</v>
      </c>
      <c r="C10489" s="25">
        <v>43063</v>
      </c>
      <c r="D10489" s="24">
        <f>IFERROR(VLOOKUP(B10489,'2017_GT Roster'!$B$6:$H$21,7, FALSE), "NO MATCH!!!")</f>
        <v>10</v>
      </c>
      <c r="E10489" s="24">
        <f>IFERROR(VLOOKUP(GAME_JUMP_REPORT_CONSOLIDATED!C10489,GAME_INDEX!$A$7:$E$34,5,FALSE), "NO MATCH")</f>
        <v>1028</v>
      </c>
      <c r="F10489" s="24" t="str">
        <f>IFERROR(VLOOKUP(C10489,GAME_INDEX!$A$7:$E$34,4,FALSE), "NO MATCH!!!")</f>
        <v>Florida State</v>
      </c>
      <c r="G10489" t="s">
        <v>10464</v>
      </c>
      <c r="H10489" s="1">
        <v>43063</v>
      </c>
      <c r="I10489">
        <v>1732</v>
      </c>
      <c r="J10489" t="s">
        <v>7</v>
      </c>
      <c r="K10489" t="s">
        <v>5225</v>
      </c>
      <c r="L10489">
        <v>10.3</v>
      </c>
    </row>
    <row r="10490" spans="1:12" x14ac:dyDescent="0.55000000000000004">
      <c r="A10490" s="24" t="str">
        <f t="shared" si="164"/>
        <v>10281</v>
      </c>
      <c r="B10490" s="24" t="s">
        <v>3254</v>
      </c>
      <c r="C10490" s="25">
        <v>43063</v>
      </c>
      <c r="D10490" s="24">
        <f>IFERROR(VLOOKUP(B10490,'2017_GT Roster'!$B$6:$H$21,7, FALSE), "NO MATCH!!!")</f>
        <v>1</v>
      </c>
      <c r="E10490" s="24">
        <f>IFERROR(VLOOKUP(GAME_JUMP_REPORT_CONSOLIDATED!C10490,GAME_INDEX!$A$7:$E$34,5,FALSE), "NO MATCH")</f>
        <v>1028</v>
      </c>
      <c r="F10490" s="24" t="str">
        <f>IFERROR(VLOOKUP(C10490,GAME_INDEX!$A$7:$E$34,4,FALSE), "NO MATCH!!!")</f>
        <v>Florida State</v>
      </c>
      <c r="G10490" t="s">
        <v>10465</v>
      </c>
      <c r="H10490" s="1">
        <v>43063</v>
      </c>
      <c r="I10490">
        <v>1734</v>
      </c>
      <c r="J10490" t="s">
        <v>7</v>
      </c>
      <c r="K10490" t="s">
        <v>3254</v>
      </c>
      <c r="L10490">
        <v>14.4</v>
      </c>
    </row>
    <row r="10491" spans="1:12" x14ac:dyDescent="0.55000000000000004">
      <c r="A10491" s="24" t="str">
        <f t="shared" si="164"/>
        <v>10289</v>
      </c>
      <c r="B10491" s="24" t="s">
        <v>27</v>
      </c>
      <c r="C10491" s="25">
        <v>43063</v>
      </c>
      <c r="D10491" s="24">
        <f>IFERROR(VLOOKUP(B10491,'2017_GT Roster'!$B$6:$H$21,7, FALSE), "NO MATCH!!!")</f>
        <v>9</v>
      </c>
      <c r="E10491" s="24">
        <f>IFERROR(VLOOKUP(GAME_JUMP_REPORT_CONSOLIDATED!C10491,GAME_INDEX!$A$7:$E$34,5,FALSE), "NO MATCH")</f>
        <v>1028</v>
      </c>
      <c r="F10491" s="24" t="str">
        <f>IFERROR(VLOOKUP(C10491,GAME_INDEX!$A$7:$E$34,4,FALSE), "NO MATCH!!!")</f>
        <v>Florida State</v>
      </c>
      <c r="G10491" t="s">
        <v>10466</v>
      </c>
      <c r="H10491" s="1">
        <v>43063</v>
      </c>
      <c r="I10491">
        <v>1754</v>
      </c>
      <c r="J10491" t="s">
        <v>7</v>
      </c>
      <c r="K10491" t="s">
        <v>27</v>
      </c>
      <c r="L10491">
        <v>12.7</v>
      </c>
    </row>
    <row r="10492" spans="1:12" x14ac:dyDescent="0.55000000000000004">
      <c r="A10492" s="24" t="str">
        <f t="shared" si="164"/>
        <v>10281</v>
      </c>
      <c r="B10492" s="24" t="s">
        <v>3254</v>
      </c>
      <c r="C10492" s="25">
        <v>43063</v>
      </c>
      <c r="D10492" s="24">
        <f>IFERROR(VLOOKUP(B10492,'2017_GT Roster'!$B$6:$H$21,7, FALSE), "NO MATCH!!!")</f>
        <v>1</v>
      </c>
      <c r="E10492" s="24">
        <f>IFERROR(VLOOKUP(GAME_JUMP_REPORT_CONSOLIDATED!C10492,GAME_INDEX!$A$7:$E$34,5,FALSE), "NO MATCH")</f>
        <v>1028</v>
      </c>
      <c r="F10492" s="24" t="str">
        <f>IFERROR(VLOOKUP(C10492,GAME_INDEX!$A$7:$E$34,4,FALSE), "NO MATCH!!!")</f>
        <v>Florida State</v>
      </c>
      <c r="G10492" t="s">
        <v>10467</v>
      </c>
      <c r="H10492" s="1">
        <v>43063</v>
      </c>
      <c r="I10492">
        <v>1760</v>
      </c>
      <c r="J10492" t="s">
        <v>7</v>
      </c>
      <c r="K10492" t="s">
        <v>3254</v>
      </c>
      <c r="L10492">
        <v>22.2</v>
      </c>
    </row>
    <row r="10493" spans="1:12" x14ac:dyDescent="0.55000000000000004">
      <c r="A10493" s="24" t="str">
        <f t="shared" si="164"/>
        <v>10289</v>
      </c>
      <c r="B10493" s="24" t="s">
        <v>27</v>
      </c>
      <c r="C10493" s="25">
        <v>43063</v>
      </c>
      <c r="D10493" s="24">
        <f>IFERROR(VLOOKUP(B10493,'2017_GT Roster'!$B$6:$H$21,7, FALSE), "NO MATCH!!!")</f>
        <v>9</v>
      </c>
      <c r="E10493" s="24">
        <f>IFERROR(VLOOKUP(GAME_JUMP_REPORT_CONSOLIDATED!C10493,GAME_INDEX!$A$7:$E$34,5,FALSE), "NO MATCH")</f>
        <v>1028</v>
      </c>
      <c r="F10493" s="24" t="str">
        <f>IFERROR(VLOOKUP(C10493,GAME_INDEX!$A$7:$E$34,4,FALSE), "NO MATCH!!!")</f>
        <v>Florida State</v>
      </c>
      <c r="G10493" t="s">
        <v>10468</v>
      </c>
      <c r="H10493" s="1">
        <v>43063</v>
      </c>
      <c r="I10493">
        <v>1776</v>
      </c>
      <c r="J10493" t="s">
        <v>7</v>
      </c>
      <c r="K10493" t="s">
        <v>27</v>
      </c>
      <c r="L10493">
        <v>13.2</v>
      </c>
    </row>
    <row r="10494" spans="1:12" x14ac:dyDescent="0.55000000000000004">
      <c r="A10494" s="24" t="str">
        <f t="shared" si="164"/>
        <v>10289</v>
      </c>
      <c r="B10494" s="24" t="s">
        <v>27</v>
      </c>
      <c r="C10494" s="25">
        <v>43063</v>
      </c>
      <c r="D10494" s="24">
        <f>IFERROR(VLOOKUP(B10494,'2017_GT Roster'!$B$6:$H$21,7, FALSE), "NO MATCH!!!")</f>
        <v>9</v>
      </c>
      <c r="E10494" s="24">
        <f>IFERROR(VLOOKUP(GAME_JUMP_REPORT_CONSOLIDATED!C10494,GAME_INDEX!$A$7:$E$34,5,FALSE), "NO MATCH")</f>
        <v>1028</v>
      </c>
      <c r="F10494" s="24" t="str">
        <f>IFERROR(VLOOKUP(C10494,GAME_INDEX!$A$7:$E$34,4,FALSE), "NO MATCH!!!")</f>
        <v>Florida State</v>
      </c>
      <c r="G10494" t="s">
        <v>10469</v>
      </c>
      <c r="H10494" s="1">
        <v>43063</v>
      </c>
      <c r="I10494">
        <v>1779</v>
      </c>
      <c r="J10494" t="s">
        <v>7</v>
      </c>
      <c r="K10494" t="s">
        <v>27</v>
      </c>
      <c r="L10494">
        <v>14.5</v>
      </c>
    </row>
    <row r="10495" spans="1:12" x14ac:dyDescent="0.55000000000000004">
      <c r="A10495" s="24" t="str">
        <f t="shared" si="164"/>
        <v>102810</v>
      </c>
      <c r="B10495" s="24" t="s">
        <v>5225</v>
      </c>
      <c r="C10495" s="25">
        <v>43063</v>
      </c>
      <c r="D10495" s="24">
        <f>IFERROR(VLOOKUP(B10495,'2017_GT Roster'!$B$6:$H$21,7, FALSE), "NO MATCH!!!")</f>
        <v>10</v>
      </c>
      <c r="E10495" s="24">
        <f>IFERROR(VLOOKUP(GAME_JUMP_REPORT_CONSOLIDATED!C10495,GAME_INDEX!$A$7:$E$34,5,FALSE), "NO MATCH")</f>
        <v>1028</v>
      </c>
      <c r="F10495" s="24" t="str">
        <f>IFERROR(VLOOKUP(C10495,GAME_INDEX!$A$7:$E$34,4,FALSE), "NO MATCH!!!")</f>
        <v>Florida State</v>
      </c>
      <c r="G10495" t="s">
        <v>10470</v>
      </c>
      <c r="H10495" s="1">
        <v>43063</v>
      </c>
      <c r="I10495">
        <v>1791</v>
      </c>
      <c r="J10495" t="s">
        <v>7</v>
      </c>
      <c r="K10495" t="s">
        <v>5225</v>
      </c>
      <c r="L10495">
        <v>10</v>
      </c>
    </row>
    <row r="10496" spans="1:12" x14ac:dyDescent="0.55000000000000004">
      <c r="A10496" s="24" t="str">
        <f t="shared" si="164"/>
        <v>102810</v>
      </c>
      <c r="B10496" s="24" t="s">
        <v>5225</v>
      </c>
      <c r="C10496" s="25">
        <v>43063</v>
      </c>
      <c r="D10496" s="24">
        <f>IFERROR(VLOOKUP(B10496,'2017_GT Roster'!$B$6:$H$21,7, FALSE), "NO MATCH!!!")</f>
        <v>10</v>
      </c>
      <c r="E10496" s="24">
        <f>IFERROR(VLOOKUP(GAME_JUMP_REPORT_CONSOLIDATED!C10496,GAME_INDEX!$A$7:$E$34,5,FALSE), "NO MATCH")</f>
        <v>1028</v>
      </c>
      <c r="F10496" s="24" t="str">
        <f>IFERROR(VLOOKUP(C10496,GAME_INDEX!$A$7:$E$34,4,FALSE), "NO MATCH!!!")</f>
        <v>Florida State</v>
      </c>
      <c r="G10496" t="s">
        <v>10471</v>
      </c>
      <c r="H10496" s="1">
        <v>43063</v>
      </c>
      <c r="I10496">
        <v>1813</v>
      </c>
      <c r="J10496" t="s">
        <v>7</v>
      </c>
      <c r="K10496" t="s">
        <v>5225</v>
      </c>
      <c r="L10496">
        <v>8</v>
      </c>
    </row>
    <row r="10497" spans="1:12" x14ac:dyDescent="0.55000000000000004">
      <c r="A10497" s="24" t="str">
        <f t="shared" si="164"/>
        <v>10289</v>
      </c>
      <c r="B10497" s="24" t="s">
        <v>27</v>
      </c>
      <c r="C10497" s="25">
        <v>43063</v>
      </c>
      <c r="D10497" s="24">
        <f>IFERROR(VLOOKUP(B10497,'2017_GT Roster'!$B$6:$H$21,7, FALSE), "NO MATCH!!!")</f>
        <v>9</v>
      </c>
      <c r="E10497" s="24">
        <f>IFERROR(VLOOKUP(GAME_JUMP_REPORT_CONSOLIDATED!C10497,GAME_INDEX!$A$7:$E$34,5,FALSE), "NO MATCH")</f>
        <v>1028</v>
      </c>
      <c r="F10497" s="24" t="str">
        <f>IFERROR(VLOOKUP(C10497,GAME_INDEX!$A$7:$E$34,4,FALSE), "NO MATCH!!!")</f>
        <v>Florida State</v>
      </c>
      <c r="G10497" t="s">
        <v>10472</v>
      </c>
      <c r="H10497" s="1">
        <v>43063</v>
      </c>
      <c r="I10497">
        <v>1825</v>
      </c>
      <c r="J10497" t="s">
        <v>7</v>
      </c>
      <c r="K10497" t="s">
        <v>27</v>
      </c>
      <c r="L10497">
        <v>13.7</v>
      </c>
    </row>
    <row r="10498" spans="1:12" x14ac:dyDescent="0.55000000000000004">
      <c r="A10498" s="24" t="str">
        <f t="shared" si="164"/>
        <v>102811</v>
      </c>
      <c r="B10498" s="24" t="s">
        <v>14</v>
      </c>
      <c r="C10498" s="25">
        <v>43063</v>
      </c>
      <c r="D10498" s="24">
        <f>IFERROR(VLOOKUP(B10498,'2017_GT Roster'!$B$6:$H$21,7, FALSE), "NO MATCH!!!")</f>
        <v>11</v>
      </c>
      <c r="E10498" s="24">
        <f>IFERROR(VLOOKUP(GAME_JUMP_REPORT_CONSOLIDATED!C10498,GAME_INDEX!$A$7:$E$34,5,FALSE), "NO MATCH")</f>
        <v>1028</v>
      </c>
      <c r="F10498" s="24" t="str">
        <f>IFERROR(VLOOKUP(C10498,GAME_INDEX!$A$7:$E$34,4,FALSE), "NO MATCH!!!")</f>
        <v>Florida State</v>
      </c>
      <c r="G10498" t="s">
        <v>10473</v>
      </c>
      <c r="H10498" s="1">
        <v>43063</v>
      </c>
      <c r="I10498">
        <v>1830</v>
      </c>
      <c r="J10498" t="s">
        <v>7</v>
      </c>
      <c r="K10498" t="s">
        <v>14</v>
      </c>
      <c r="L10498">
        <v>19.5</v>
      </c>
    </row>
    <row r="10499" spans="1:12" x14ac:dyDescent="0.55000000000000004">
      <c r="A10499" s="24" t="str">
        <f t="shared" si="164"/>
        <v>10289</v>
      </c>
      <c r="B10499" s="24" t="s">
        <v>27</v>
      </c>
      <c r="C10499" s="25">
        <v>43063</v>
      </c>
      <c r="D10499" s="24">
        <f>IFERROR(VLOOKUP(B10499,'2017_GT Roster'!$B$6:$H$21,7, FALSE), "NO MATCH!!!")</f>
        <v>9</v>
      </c>
      <c r="E10499" s="24">
        <f>IFERROR(VLOOKUP(GAME_JUMP_REPORT_CONSOLIDATED!C10499,GAME_INDEX!$A$7:$E$34,5,FALSE), "NO MATCH")</f>
        <v>1028</v>
      </c>
      <c r="F10499" s="24" t="str">
        <f>IFERROR(VLOOKUP(C10499,GAME_INDEX!$A$7:$E$34,4,FALSE), "NO MATCH!!!")</f>
        <v>Florida State</v>
      </c>
      <c r="G10499" t="s">
        <v>10474</v>
      </c>
      <c r="H10499" s="1">
        <v>43063</v>
      </c>
      <c r="I10499">
        <v>1830</v>
      </c>
      <c r="J10499" t="s">
        <v>7</v>
      </c>
      <c r="K10499" t="s">
        <v>27</v>
      </c>
      <c r="L10499">
        <v>14.8</v>
      </c>
    </row>
    <row r="10500" spans="1:12" x14ac:dyDescent="0.55000000000000004">
      <c r="A10500" s="24" t="str">
        <f t="shared" si="164"/>
        <v>102811</v>
      </c>
      <c r="B10500" s="24" t="s">
        <v>14</v>
      </c>
      <c r="C10500" s="25">
        <v>43063</v>
      </c>
      <c r="D10500" s="24">
        <f>IFERROR(VLOOKUP(B10500,'2017_GT Roster'!$B$6:$H$21,7, FALSE), "NO MATCH!!!")</f>
        <v>11</v>
      </c>
      <c r="E10500" s="24">
        <f>IFERROR(VLOOKUP(GAME_JUMP_REPORT_CONSOLIDATED!C10500,GAME_INDEX!$A$7:$E$34,5,FALSE), "NO MATCH")</f>
        <v>1028</v>
      </c>
      <c r="F10500" s="24" t="str">
        <f>IFERROR(VLOOKUP(C10500,GAME_INDEX!$A$7:$E$34,4,FALSE), "NO MATCH!!!")</f>
        <v>Florida State</v>
      </c>
      <c r="G10500" t="s">
        <v>10475</v>
      </c>
      <c r="H10500" s="1">
        <v>43063</v>
      </c>
      <c r="I10500">
        <v>1832</v>
      </c>
      <c r="J10500" t="s">
        <v>7</v>
      </c>
      <c r="K10500" t="s">
        <v>14</v>
      </c>
      <c r="L10500">
        <v>16.5</v>
      </c>
    </row>
    <row r="10501" spans="1:12" x14ac:dyDescent="0.55000000000000004">
      <c r="A10501" s="24" t="str">
        <f t="shared" si="164"/>
        <v>102811</v>
      </c>
      <c r="B10501" s="24" t="s">
        <v>14</v>
      </c>
      <c r="C10501" s="25">
        <v>43063</v>
      </c>
      <c r="D10501" s="24">
        <f>IFERROR(VLOOKUP(B10501,'2017_GT Roster'!$B$6:$H$21,7, FALSE), "NO MATCH!!!")</f>
        <v>11</v>
      </c>
      <c r="E10501" s="24">
        <f>IFERROR(VLOOKUP(GAME_JUMP_REPORT_CONSOLIDATED!C10501,GAME_INDEX!$A$7:$E$34,5,FALSE), "NO MATCH")</f>
        <v>1028</v>
      </c>
      <c r="F10501" s="24" t="str">
        <f>IFERROR(VLOOKUP(C10501,GAME_INDEX!$A$7:$E$34,4,FALSE), "NO MATCH!!!")</f>
        <v>Florida State</v>
      </c>
      <c r="G10501" t="s">
        <v>10476</v>
      </c>
      <c r="H10501" s="1">
        <v>43063</v>
      </c>
      <c r="I10501">
        <v>1835</v>
      </c>
      <c r="J10501" t="s">
        <v>7</v>
      </c>
      <c r="K10501" t="s">
        <v>14</v>
      </c>
      <c r="L10501">
        <v>22.8</v>
      </c>
    </row>
    <row r="10502" spans="1:12" x14ac:dyDescent="0.55000000000000004">
      <c r="A10502" s="24" t="str">
        <f t="shared" si="164"/>
        <v>10281</v>
      </c>
      <c r="B10502" s="24" t="s">
        <v>3254</v>
      </c>
      <c r="C10502" s="25">
        <v>43063</v>
      </c>
      <c r="D10502" s="24">
        <f>IFERROR(VLOOKUP(B10502,'2017_GT Roster'!$B$6:$H$21,7, FALSE), "NO MATCH!!!")</f>
        <v>1</v>
      </c>
      <c r="E10502" s="24">
        <f>IFERROR(VLOOKUP(GAME_JUMP_REPORT_CONSOLIDATED!C10502,GAME_INDEX!$A$7:$E$34,5,FALSE), "NO MATCH")</f>
        <v>1028</v>
      </c>
      <c r="F10502" s="24" t="str">
        <f>IFERROR(VLOOKUP(C10502,GAME_INDEX!$A$7:$E$34,4,FALSE), "NO MATCH!!!")</f>
        <v>Florida State</v>
      </c>
      <c r="G10502" t="s">
        <v>10477</v>
      </c>
      <c r="H10502" s="1">
        <v>43063</v>
      </c>
      <c r="I10502">
        <v>1835</v>
      </c>
      <c r="J10502" t="s">
        <v>7</v>
      </c>
      <c r="K10502" t="s">
        <v>3254</v>
      </c>
      <c r="L10502">
        <v>19.600000000000001</v>
      </c>
    </row>
    <row r="10503" spans="1:12" x14ac:dyDescent="0.55000000000000004">
      <c r="A10503" s="24" t="str">
        <f t="shared" si="164"/>
        <v>102811</v>
      </c>
      <c r="B10503" s="24" t="s">
        <v>14</v>
      </c>
      <c r="C10503" s="25">
        <v>43063</v>
      </c>
      <c r="D10503" s="24">
        <f>IFERROR(VLOOKUP(B10503,'2017_GT Roster'!$B$6:$H$21,7, FALSE), "NO MATCH!!!")</f>
        <v>11</v>
      </c>
      <c r="E10503" s="24">
        <f>IFERROR(VLOOKUP(GAME_JUMP_REPORT_CONSOLIDATED!C10503,GAME_INDEX!$A$7:$E$34,5,FALSE), "NO MATCH")</f>
        <v>1028</v>
      </c>
      <c r="F10503" s="24" t="str">
        <f>IFERROR(VLOOKUP(C10503,GAME_INDEX!$A$7:$E$34,4,FALSE), "NO MATCH!!!")</f>
        <v>Florida State</v>
      </c>
      <c r="G10503" t="s">
        <v>10478</v>
      </c>
      <c r="H10503" s="1">
        <v>43063</v>
      </c>
      <c r="I10503">
        <v>1849</v>
      </c>
      <c r="J10503" t="s">
        <v>7</v>
      </c>
      <c r="K10503" t="s">
        <v>14</v>
      </c>
      <c r="L10503">
        <v>20.9</v>
      </c>
    </row>
    <row r="10504" spans="1:12" x14ac:dyDescent="0.55000000000000004">
      <c r="A10504" s="24" t="str">
        <f t="shared" si="164"/>
        <v>10289</v>
      </c>
      <c r="B10504" s="24" t="s">
        <v>27</v>
      </c>
      <c r="C10504" s="25">
        <v>43063</v>
      </c>
      <c r="D10504" s="24">
        <f>IFERROR(VLOOKUP(B10504,'2017_GT Roster'!$B$6:$H$21,7, FALSE), "NO MATCH!!!")</f>
        <v>9</v>
      </c>
      <c r="E10504" s="24">
        <f>IFERROR(VLOOKUP(GAME_JUMP_REPORT_CONSOLIDATED!C10504,GAME_INDEX!$A$7:$E$34,5,FALSE), "NO MATCH")</f>
        <v>1028</v>
      </c>
      <c r="F10504" s="24" t="str">
        <f>IFERROR(VLOOKUP(C10504,GAME_INDEX!$A$7:$E$34,4,FALSE), "NO MATCH!!!")</f>
        <v>Florida State</v>
      </c>
      <c r="G10504" t="s">
        <v>10479</v>
      </c>
      <c r="H10504" s="1">
        <v>43063</v>
      </c>
      <c r="I10504">
        <v>1873</v>
      </c>
      <c r="J10504" t="s">
        <v>7</v>
      </c>
      <c r="K10504" t="s">
        <v>27</v>
      </c>
      <c r="L10504">
        <v>14</v>
      </c>
    </row>
    <row r="10505" spans="1:12" x14ac:dyDescent="0.55000000000000004">
      <c r="A10505" s="24" t="str">
        <f t="shared" si="164"/>
        <v>10281</v>
      </c>
      <c r="B10505" s="24" t="s">
        <v>3254</v>
      </c>
      <c r="C10505" s="25">
        <v>43063</v>
      </c>
      <c r="D10505" s="24">
        <f>IFERROR(VLOOKUP(B10505,'2017_GT Roster'!$B$6:$H$21,7, FALSE), "NO MATCH!!!")</f>
        <v>1</v>
      </c>
      <c r="E10505" s="24">
        <f>IFERROR(VLOOKUP(GAME_JUMP_REPORT_CONSOLIDATED!C10505,GAME_INDEX!$A$7:$E$34,5,FALSE), "NO MATCH")</f>
        <v>1028</v>
      </c>
      <c r="F10505" s="24" t="str">
        <f>IFERROR(VLOOKUP(C10505,GAME_INDEX!$A$7:$E$34,4,FALSE), "NO MATCH!!!")</f>
        <v>Florida State</v>
      </c>
      <c r="G10505" t="s">
        <v>10480</v>
      </c>
      <c r="H10505" s="1">
        <v>43063</v>
      </c>
      <c r="I10505">
        <v>1880</v>
      </c>
      <c r="J10505" t="s">
        <v>7</v>
      </c>
      <c r="K10505" t="s">
        <v>3254</v>
      </c>
      <c r="L10505">
        <v>20</v>
      </c>
    </row>
    <row r="10506" spans="1:12" x14ac:dyDescent="0.55000000000000004">
      <c r="A10506" s="24" t="str">
        <f t="shared" si="164"/>
        <v>10284</v>
      </c>
      <c r="B10506" s="24" t="s">
        <v>3262</v>
      </c>
      <c r="C10506" s="25">
        <v>43063</v>
      </c>
      <c r="D10506" s="24">
        <f>IFERROR(VLOOKUP(B10506,'2017_GT Roster'!$B$6:$H$21,7, FALSE), "NO MATCH!!!")</f>
        <v>4</v>
      </c>
      <c r="E10506" s="24">
        <f>IFERROR(VLOOKUP(GAME_JUMP_REPORT_CONSOLIDATED!C10506,GAME_INDEX!$A$7:$E$34,5,FALSE), "NO MATCH")</f>
        <v>1028</v>
      </c>
      <c r="F10506" s="24" t="str">
        <f>IFERROR(VLOOKUP(C10506,GAME_INDEX!$A$7:$E$34,4,FALSE), "NO MATCH!!!")</f>
        <v>Florida State</v>
      </c>
      <c r="G10506" t="s">
        <v>10481</v>
      </c>
      <c r="H10506" s="1">
        <v>43063</v>
      </c>
      <c r="I10506">
        <v>1891</v>
      </c>
      <c r="J10506" t="s">
        <v>7</v>
      </c>
      <c r="K10506" t="s">
        <v>3262</v>
      </c>
      <c r="L10506">
        <v>15.5</v>
      </c>
    </row>
    <row r="10507" spans="1:12" x14ac:dyDescent="0.55000000000000004">
      <c r="A10507" s="24" t="str">
        <f t="shared" si="164"/>
        <v>10284</v>
      </c>
      <c r="B10507" s="24" t="s">
        <v>3262</v>
      </c>
      <c r="C10507" s="25">
        <v>43063</v>
      </c>
      <c r="D10507" s="24">
        <f>IFERROR(VLOOKUP(B10507,'2017_GT Roster'!$B$6:$H$21,7, FALSE), "NO MATCH!!!")</f>
        <v>4</v>
      </c>
      <c r="E10507" s="24">
        <f>IFERROR(VLOOKUP(GAME_JUMP_REPORT_CONSOLIDATED!C10507,GAME_INDEX!$A$7:$E$34,5,FALSE), "NO MATCH")</f>
        <v>1028</v>
      </c>
      <c r="F10507" s="24" t="str">
        <f>IFERROR(VLOOKUP(C10507,GAME_INDEX!$A$7:$E$34,4,FALSE), "NO MATCH!!!")</f>
        <v>Florida State</v>
      </c>
      <c r="G10507" t="s">
        <v>10482</v>
      </c>
      <c r="H10507" s="1">
        <v>43063</v>
      </c>
      <c r="I10507">
        <v>1891</v>
      </c>
      <c r="J10507" t="s">
        <v>7</v>
      </c>
      <c r="K10507" t="s">
        <v>3262</v>
      </c>
      <c r="L10507">
        <v>14.4</v>
      </c>
    </row>
    <row r="10508" spans="1:12" x14ac:dyDescent="0.55000000000000004">
      <c r="A10508" s="24" t="str">
        <f t="shared" si="164"/>
        <v>10284</v>
      </c>
      <c r="B10508" s="24" t="s">
        <v>3262</v>
      </c>
      <c r="C10508" s="25">
        <v>43063</v>
      </c>
      <c r="D10508" s="24">
        <f>IFERROR(VLOOKUP(B10508,'2017_GT Roster'!$B$6:$H$21,7, FALSE), "NO MATCH!!!")</f>
        <v>4</v>
      </c>
      <c r="E10508" s="24">
        <f>IFERROR(VLOOKUP(GAME_JUMP_REPORT_CONSOLIDATED!C10508,GAME_INDEX!$A$7:$E$34,5,FALSE), "NO MATCH")</f>
        <v>1028</v>
      </c>
      <c r="F10508" s="24" t="str">
        <f>IFERROR(VLOOKUP(C10508,GAME_INDEX!$A$7:$E$34,4,FALSE), "NO MATCH!!!")</f>
        <v>Florida State</v>
      </c>
      <c r="G10508" t="s">
        <v>10483</v>
      </c>
      <c r="H10508" s="1">
        <v>43063</v>
      </c>
      <c r="I10508">
        <v>1892</v>
      </c>
      <c r="J10508" t="s">
        <v>7</v>
      </c>
      <c r="K10508" t="s">
        <v>3262</v>
      </c>
      <c r="L10508">
        <v>13.9</v>
      </c>
    </row>
    <row r="10509" spans="1:12" x14ac:dyDescent="0.55000000000000004">
      <c r="A10509" s="24" t="str">
        <f t="shared" si="164"/>
        <v>10289</v>
      </c>
      <c r="B10509" s="24" t="s">
        <v>27</v>
      </c>
      <c r="C10509" s="25">
        <v>43063</v>
      </c>
      <c r="D10509" s="24">
        <f>IFERROR(VLOOKUP(B10509,'2017_GT Roster'!$B$6:$H$21,7, FALSE), "NO MATCH!!!")</f>
        <v>9</v>
      </c>
      <c r="E10509" s="24">
        <f>IFERROR(VLOOKUP(GAME_JUMP_REPORT_CONSOLIDATED!C10509,GAME_INDEX!$A$7:$E$34,5,FALSE), "NO MATCH")</f>
        <v>1028</v>
      </c>
      <c r="F10509" s="24" t="str">
        <f>IFERROR(VLOOKUP(C10509,GAME_INDEX!$A$7:$E$34,4,FALSE), "NO MATCH!!!")</f>
        <v>Florida State</v>
      </c>
      <c r="G10509" t="s">
        <v>10484</v>
      </c>
      <c r="H10509" s="1">
        <v>43063</v>
      </c>
      <c r="I10509">
        <v>1895</v>
      </c>
      <c r="J10509" t="s">
        <v>7</v>
      </c>
      <c r="K10509" t="s">
        <v>27</v>
      </c>
      <c r="L10509">
        <v>11.3</v>
      </c>
    </row>
    <row r="10510" spans="1:12" x14ac:dyDescent="0.55000000000000004">
      <c r="A10510" s="24" t="str">
        <f t="shared" si="164"/>
        <v>10281</v>
      </c>
      <c r="B10510" s="24" t="s">
        <v>3254</v>
      </c>
      <c r="C10510" s="25">
        <v>43063</v>
      </c>
      <c r="D10510" s="24">
        <f>IFERROR(VLOOKUP(B10510,'2017_GT Roster'!$B$6:$H$21,7, FALSE), "NO MATCH!!!")</f>
        <v>1</v>
      </c>
      <c r="E10510" s="24">
        <f>IFERROR(VLOOKUP(GAME_JUMP_REPORT_CONSOLIDATED!C10510,GAME_INDEX!$A$7:$E$34,5,FALSE), "NO MATCH")</f>
        <v>1028</v>
      </c>
      <c r="F10510" s="24" t="str">
        <f>IFERROR(VLOOKUP(C10510,GAME_INDEX!$A$7:$E$34,4,FALSE), "NO MATCH!!!")</f>
        <v>Florida State</v>
      </c>
      <c r="G10510" t="s">
        <v>10485</v>
      </c>
      <c r="H10510" s="1">
        <v>43063</v>
      </c>
      <c r="I10510">
        <v>1901</v>
      </c>
      <c r="J10510" t="s">
        <v>7</v>
      </c>
      <c r="K10510" t="s">
        <v>3254</v>
      </c>
      <c r="L10510">
        <v>24</v>
      </c>
    </row>
    <row r="10511" spans="1:12" x14ac:dyDescent="0.55000000000000004">
      <c r="A10511" s="24" t="str">
        <f t="shared" si="164"/>
        <v>10289</v>
      </c>
      <c r="B10511" s="24" t="s">
        <v>27</v>
      </c>
      <c r="C10511" s="25">
        <v>43063</v>
      </c>
      <c r="D10511" s="24">
        <f>IFERROR(VLOOKUP(B10511,'2017_GT Roster'!$B$6:$H$21,7, FALSE), "NO MATCH!!!")</f>
        <v>9</v>
      </c>
      <c r="E10511" s="24">
        <f>IFERROR(VLOOKUP(GAME_JUMP_REPORT_CONSOLIDATED!C10511,GAME_INDEX!$A$7:$E$34,5,FALSE), "NO MATCH")</f>
        <v>1028</v>
      </c>
      <c r="F10511" s="24" t="str">
        <f>IFERROR(VLOOKUP(C10511,GAME_INDEX!$A$7:$E$34,4,FALSE), "NO MATCH!!!")</f>
        <v>Florida State</v>
      </c>
      <c r="G10511" t="s">
        <v>10486</v>
      </c>
      <c r="H10511" s="1">
        <v>43063</v>
      </c>
      <c r="I10511">
        <v>1906</v>
      </c>
      <c r="J10511" t="s">
        <v>7</v>
      </c>
      <c r="K10511" t="s">
        <v>27</v>
      </c>
      <c r="L10511">
        <v>15.6</v>
      </c>
    </row>
    <row r="10512" spans="1:12" x14ac:dyDescent="0.55000000000000004">
      <c r="A10512" s="24" t="str">
        <f t="shared" si="164"/>
        <v>10281</v>
      </c>
      <c r="B10512" s="24" t="s">
        <v>3254</v>
      </c>
      <c r="C10512" s="25">
        <v>43063</v>
      </c>
      <c r="D10512" s="24">
        <f>IFERROR(VLOOKUP(B10512,'2017_GT Roster'!$B$6:$H$21,7, FALSE), "NO MATCH!!!")</f>
        <v>1</v>
      </c>
      <c r="E10512" s="24">
        <f>IFERROR(VLOOKUP(GAME_JUMP_REPORT_CONSOLIDATED!C10512,GAME_INDEX!$A$7:$E$34,5,FALSE), "NO MATCH")</f>
        <v>1028</v>
      </c>
      <c r="F10512" s="24" t="str">
        <f>IFERROR(VLOOKUP(C10512,GAME_INDEX!$A$7:$E$34,4,FALSE), "NO MATCH!!!")</f>
        <v>Florida State</v>
      </c>
      <c r="G10512" t="s">
        <v>10487</v>
      </c>
      <c r="H10512" s="1">
        <v>43063</v>
      </c>
      <c r="I10512">
        <v>1908</v>
      </c>
      <c r="J10512" t="s">
        <v>7</v>
      </c>
      <c r="K10512" t="s">
        <v>3254</v>
      </c>
      <c r="L10512">
        <v>20.399999999999999</v>
      </c>
    </row>
    <row r="10513" spans="1:12" x14ac:dyDescent="0.55000000000000004">
      <c r="A10513" s="24" t="str">
        <f t="shared" si="164"/>
        <v>102811</v>
      </c>
      <c r="B10513" s="24" t="s">
        <v>14</v>
      </c>
      <c r="C10513" s="25">
        <v>43063</v>
      </c>
      <c r="D10513" s="24">
        <f>IFERROR(VLOOKUP(B10513,'2017_GT Roster'!$B$6:$H$21,7, FALSE), "NO MATCH!!!")</f>
        <v>11</v>
      </c>
      <c r="E10513" s="24">
        <f>IFERROR(VLOOKUP(GAME_JUMP_REPORT_CONSOLIDATED!C10513,GAME_INDEX!$A$7:$E$34,5,FALSE), "NO MATCH")</f>
        <v>1028</v>
      </c>
      <c r="F10513" s="24" t="str">
        <f>IFERROR(VLOOKUP(C10513,GAME_INDEX!$A$7:$E$34,4,FALSE), "NO MATCH!!!")</f>
        <v>Florida State</v>
      </c>
      <c r="G10513" t="s">
        <v>10488</v>
      </c>
      <c r="H10513" s="1">
        <v>43063</v>
      </c>
      <c r="I10513">
        <v>1912</v>
      </c>
      <c r="J10513" t="s">
        <v>7</v>
      </c>
      <c r="K10513" t="s">
        <v>14</v>
      </c>
      <c r="L10513">
        <v>21</v>
      </c>
    </row>
    <row r="10514" spans="1:12" x14ac:dyDescent="0.55000000000000004">
      <c r="A10514" s="24" t="str">
        <f t="shared" si="164"/>
        <v>10289</v>
      </c>
      <c r="B10514" s="24" t="s">
        <v>27</v>
      </c>
      <c r="C10514" s="25">
        <v>43063</v>
      </c>
      <c r="D10514" s="24">
        <f>IFERROR(VLOOKUP(B10514,'2017_GT Roster'!$B$6:$H$21,7, FALSE), "NO MATCH!!!")</f>
        <v>9</v>
      </c>
      <c r="E10514" s="24">
        <f>IFERROR(VLOOKUP(GAME_JUMP_REPORT_CONSOLIDATED!C10514,GAME_INDEX!$A$7:$E$34,5,FALSE), "NO MATCH")</f>
        <v>1028</v>
      </c>
      <c r="F10514" s="24" t="str">
        <f>IFERROR(VLOOKUP(C10514,GAME_INDEX!$A$7:$E$34,4,FALSE), "NO MATCH!!!")</f>
        <v>Florida State</v>
      </c>
      <c r="G10514" t="s">
        <v>10489</v>
      </c>
      <c r="H10514" s="1">
        <v>43063</v>
      </c>
      <c r="I10514">
        <v>1925</v>
      </c>
      <c r="J10514" t="s">
        <v>7</v>
      </c>
      <c r="K10514" t="s">
        <v>27</v>
      </c>
      <c r="L10514">
        <v>11.9</v>
      </c>
    </row>
    <row r="10515" spans="1:12" x14ac:dyDescent="0.55000000000000004">
      <c r="A10515" s="24" t="str">
        <f t="shared" si="164"/>
        <v>10281</v>
      </c>
      <c r="B10515" s="24" t="s">
        <v>3254</v>
      </c>
      <c r="C10515" s="25">
        <v>43063</v>
      </c>
      <c r="D10515" s="24">
        <f>IFERROR(VLOOKUP(B10515,'2017_GT Roster'!$B$6:$H$21,7, FALSE), "NO MATCH!!!")</f>
        <v>1</v>
      </c>
      <c r="E10515" s="24">
        <f>IFERROR(VLOOKUP(GAME_JUMP_REPORT_CONSOLIDATED!C10515,GAME_INDEX!$A$7:$E$34,5,FALSE), "NO MATCH")</f>
        <v>1028</v>
      </c>
      <c r="F10515" s="24" t="str">
        <f>IFERROR(VLOOKUP(C10515,GAME_INDEX!$A$7:$E$34,4,FALSE), "NO MATCH!!!")</f>
        <v>Florida State</v>
      </c>
      <c r="G10515" t="s">
        <v>10490</v>
      </c>
      <c r="H10515" s="1">
        <v>43063</v>
      </c>
      <c r="I10515">
        <v>1931</v>
      </c>
      <c r="J10515" t="s">
        <v>7</v>
      </c>
      <c r="K10515" t="s">
        <v>3254</v>
      </c>
      <c r="L10515">
        <v>22</v>
      </c>
    </row>
    <row r="10516" spans="1:12" x14ac:dyDescent="0.55000000000000004">
      <c r="A10516" s="24" t="str">
        <f t="shared" si="164"/>
        <v>102811</v>
      </c>
      <c r="B10516" s="24" t="s">
        <v>14</v>
      </c>
      <c r="C10516" s="25">
        <v>43063</v>
      </c>
      <c r="D10516" s="24">
        <f>IFERROR(VLOOKUP(B10516,'2017_GT Roster'!$B$6:$H$21,7, FALSE), "NO MATCH!!!")</f>
        <v>11</v>
      </c>
      <c r="E10516" s="24">
        <f>IFERROR(VLOOKUP(GAME_JUMP_REPORT_CONSOLIDATED!C10516,GAME_INDEX!$A$7:$E$34,5,FALSE), "NO MATCH")</f>
        <v>1028</v>
      </c>
      <c r="F10516" s="24" t="str">
        <f>IFERROR(VLOOKUP(C10516,GAME_INDEX!$A$7:$E$34,4,FALSE), "NO MATCH!!!")</f>
        <v>Florida State</v>
      </c>
      <c r="G10516" t="s">
        <v>10491</v>
      </c>
      <c r="H10516" s="1">
        <v>43063</v>
      </c>
      <c r="I10516">
        <v>1937</v>
      </c>
      <c r="J10516" t="s">
        <v>7</v>
      </c>
      <c r="K10516" t="s">
        <v>14</v>
      </c>
      <c r="L10516">
        <v>25.6</v>
      </c>
    </row>
    <row r="10517" spans="1:12" x14ac:dyDescent="0.55000000000000004">
      <c r="A10517" s="24" t="str">
        <f t="shared" si="164"/>
        <v>10281</v>
      </c>
      <c r="B10517" s="24" t="s">
        <v>3254</v>
      </c>
      <c r="C10517" s="25">
        <v>43063</v>
      </c>
      <c r="D10517" s="24">
        <f>IFERROR(VLOOKUP(B10517,'2017_GT Roster'!$B$6:$H$21,7, FALSE), "NO MATCH!!!")</f>
        <v>1</v>
      </c>
      <c r="E10517" s="24">
        <f>IFERROR(VLOOKUP(GAME_JUMP_REPORT_CONSOLIDATED!C10517,GAME_INDEX!$A$7:$E$34,5,FALSE), "NO MATCH")</f>
        <v>1028</v>
      </c>
      <c r="F10517" s="24" t="str">
        <f>IFERROR(VLOOKUP(C10517,GAME_INDEX!$A$7:$E$34,4,FALSE), "NO MATCH!!!")</f>
        <v>Florida State</v>
      </c>
      <c r="G10517" t="s">
        <v>10492</v>
      </c>
      <c r="H10517" s="1">
        <v>43063</v>
      </c>
      <c r="I10517">
        <v>1949</v>
      </c>
      <c r="J10517" t="s">
        <v>7</v>
      </c>
      <c r="K10517" t="s">
        <v>3254</v>
      </c>
      <c r="L10517">
        <v>10.7</v>
      </c>
    </row>
    <row r="10518" spans="1:12" x14ac:dyDescent="0.55000000000000004">
      <c r="A10518" s="24" t="str">
        <f t="shared" si="164"/>
        <v>10289</v>
      </c>
      <c r="B10518" s="24" t="s">
        <v>27</v>
      </c>
      <c r="C10518" s="25">
        <v>43063</v>
      </c>
      <c r="D10518" s="24">
        <f>IFERROR(VLOOKUP(B10518,'2017_GT Roster'!$B$6:$H$21,7, FALSE), "NO MATCH!!!")</f>
        <v>9</v>
      </c>
      <c r="E10518" s="24">
        <f>IFERROR(VLOOKUP(GAME_JUMP_REPORT_CONSOLIDATED!C10518,GAME_INDEX!$A$7:$E$34,5,FALSE), "NO MATCH")</f>
        <v>1028</v>
      </c>
      <c r="F10518" s="24" t="str">
        <f>IFERROR(VLOOKUP(C10518,GAME_INDEX!$A$7:$E$34,4,FALSE), "NO MATCH!!!")</f>
        <v>Florida State</v>
      </c>
      <c r="G10518" t="s">
        <v>10493</v>
      </c>
      <c r="H10518" s="1">
        <v>43063</v>
      </c>
      <c r="I10518">
        <v>1962</v>
      </c>
      <c r="J10518" t="s">
        <v>7</v>
      </c>
      <c r="K10518" t="s">
        <v>27</v>
      </c>
      <c r="L10518">
        <v>13.1</v>
      </c>
    </row>
    <row r="10519" spans="1:12" x14ac:dyDescent="0.55000000000000004">
      <c r="A10519" s="24" t="str">
        <f t="shared" si="164"/>
        <v>10284</v>
      </c>
      <c r="B10519" s="24" t="s">
        <v>3262</v>
      </c>
      <c r="C10519" s="25">
        <v>43063</v>
      </c>
      <c r="D10519" s="24">
        <f>IFERROR(VLOOKUP(B10519,'2017_GT Roster'!$B$6:$H$21,7, FALSE), "NO MATCH!!!")</f>
        <v>4</v>
      </c>
      <c r="E10519" s="24">
        <f>IFERROR(VLOOKUP(GAME_JUMP_REPORT_CONSOLIDATED!C10519,GAME_INDEX!$A$7:$E$34,5,FALSE), "NO MATCH")</f>
        <v>1028</v>
      </c>
      <c r="F10519" s="24" t="str">
        <f>IFERROR(VLOOKUP(C10519,GAME_INDEX!$A$7:$E$34,4,FALSE), "NO MATCH!!!")</f>
        <v>Florida State</v>
      </c>
      <c r="G10519" t="s">
        <v>10494</v>
      </c>
      <c r="H10519" s="1">
        <v>43063</v>
      </c>
      <c r="I10519">
        <v>1973</v>
      </c>
      <c r="J10519" t="s">
        <v>7</v>
      </c>
      <c r="K10519" t="s">
        <v>3262</v>
      </c>
      <c r="L10519">
        <v>22.4</v>
      </c>
    </row>
    <row r="10520" spans="1:12" x14ac:dyDescent="0.55000000000000004">
      <c r="A10520" s="24" t="str">
        <f t="shared" si="164"/>
        <v>102814</v>
      </c>
      <c r="B10520" s="24" t="s">
        <v>10</v>
      </c>
      <c r="C10520" s="25">
        <v>43063</v>
      </c>
      <c r="D10520" s="24">
        <f>IFERROR(VLOOKUP(B10520,'2017_GT Roster'!$B$6:$H$21,7, FALSE), "NO MATCH!!!")</f>
        <v>14</v>
      </c>
      <c r="E10520" s="24">
        <f>IFERROR(VLOOKUP(GAME_JUMP_REPORT_CONSOLIDATED!C10520,GAME_INDEX!$A$7:$E$34,5,FALSE), "NO MATCH")</f>
        <v>1028</v>
      </c>
      <c r="F10520" s="24" t="str">
        <f>IFERROR(VLOOKUP(C10520,GAME_INDEX!$A$7:$E$34,4,FALSE), "NO MATCH!!!")</f>
        <v>Florida State</v>
      </c>
      <c r="G10520" t="s">
        <v>10495</v>
      </c>
      <c r="H10520" s="1">
        <v>43063</v>
      </c>
      <c r="I10520">
        <v>1988</v>
      </c>
      <c r="J10520" t="s">
        <v>7</v>
      </c>
      <c r="K10520" t="s">
        <v>10</v>
      </c>
      <c r="L10520">
        <v>17.600000000000001</v>
      </c>
    </row>
    <row r="10521" spans="1:12" x14ac:dyDescent="0.55000000000000004">
      <c r="A10521" s="24" t="str">
        <f t="shared" si="164"/>
        <v>10284</v>
      </c>
      <c r="B10521" s="24" t="s">
        <v>3262</v>
      </c>
      <c r="C10521" s="25">
        <v>43063</v>
      </c>
      <c r="D10521" s="24">
        <f>IFERROR(VLOOKUP(B10521,'2017_GT Roster'!$B$6:$H$21,7, FALSE), "NO MATCH!!!")</f>
        <v>4</v>
      </c>
      <c r="E10521" s="24">
        <f>IFERROR(VLOOKUP(GAME_JUMP_REPORT_CONSOLIDATED!C10521,GAME_INDEX!$A$7:$E$34,5,FALSE), "NO MATCH")</f>
        <v>1028</v>
      </c>
      <c r="F10521" s="24" t="str">
        <f>IFERROR(VLOOKUP(C10521,GAME_INDEX!$A$7:$E$34,4,FALSE), "NO MATCH!!!")</f>
        <v>Florida State</v>
      </c>
      <c r="G10521" t="s">
        <v>10496</v>
      </c>
      <c r="H10521" s="1">
        <v>43063</v>
      </c>
      <c r="I10521">
        <v>1994</v>
      </c>
      <c r="J10521" t="s">
        <v>7</v>
      </c>
      <c r="K10521" t="s">
        <v>3262</v>
      </c>
      <c r="L10521">
        <v>21.9</v>
      </c>
    </row>
    <row r="10522" spans="1:12" x14ac:dyDescent="0.55000000000000004">
      <c r="A10522" s="24" t="str">
        <f t="shared" si="164"/>
        <v>10284</v>
      </c>
      <c r="B10522" s="24" t="s">
        <v>3262</v>
      </c>
      <c r="C10522" s="25">
        <v>43063</v>
      </c>
      <c r="D10522" s="24">
        <f>IFERROR(VLOOKUP(B10522,'2017_GT Roster'!$B$6:$H$21,7, FALSE), "NO MATCH!!!")</f>
        <v>4</v>
      </c>
      <c r="E10522" s="24">
        <f>IFERROR(VLOOKUP(GAME_JUMP_REPORT_CONSOLIDATED!C10522,GAME_INDEX!$A$7:$E$34,5,FALSE), "NO MATCH")</f>
        <v>1028</v>
      </c>
      <c r="F10522" s="24" t="str">
        <f>IFERROR(VLOOKUP(C10522,GAME_INDEX!$A$7:$E$34,4,FALSE), "NO MATCH!!!")</f>
        <v>Florida State</v>
      </c>
      <c r="G10522" t="s">
        <v>10497</v>
      </c>
      <c r="H10522" s="1">
        <v>43063</v>
      </c>
      <c r="I10522">
        <v>2114</v>
      </c>
      <c r="J10522" t="s">
        <v>7</v>
      </c>
      <c r="K10522" t="s">
        <v>3262</v>
      </c>
      <c r="L10522">
        <v>23.8</v>
      </c>
    </row>
    <row r="10523" spans="1:12" x14ac:dyDescent="0.55000000000000004">
      <c r="A10523" s="24" t="str">
        <f t="shared" si="164"/>
        <v>10284</v>
      </c>
      <c r="B10523" s="24" t="s">
        <v>3262</v>
      </c>
      <c r="C10523" s="25">
        <v>43063</v>
      </c>
      <c r="D10523" s="24">
        <f>IFERROR(VLOOKUP(B10523,'2017_GT Roster'!$B$6:$H$21,7, FALSE), "NO MATCH!!!")</f>
        <v>4</v>
      </c>
      <c r="E10523" s="24">
        <f>IFERROR(VLOOKUP(GAME_JUMP_REPORT_CONSOLIDATED!C10523,GAME_INDEX!$A$7:$E$34,5,FALSE), "NO MATCH")</f>
        <v>1028</v>
      </c>
      <c r="F10523" s="24" t="str">
        <f>IFERROR(VLOOKUP(C10523,GAME_INDEX!$A$7:$E$34,4,FALSE), "NO MATCH!!!")</f>
        <v>Florida State</v>
      </c>
      <c r="G10523" t="s">
        <v>10498</v>
      </c>
      <c r="H10523" s="1">
        <v>43063</v>
      </c>
      <c r="I10523">
        <v>2118</v>
      </c>
      <c r="J10523" t="s">
        <v>7</v>
      </c>
      <c r="K10523" t="s">
        <v>3262</v>
      </c>
      <c r="L10523">
        <v>16.5</v>
      </c>
    </row>
    <row r="10524" spans="1:12" x14ac:dyDescent="0.55000000000000004">
      <c r="A10524" s="24" t="str">
        <f t="shared" si="164"/>
        <v>102811</v>
      </c>
      <c r="B10524" s="24" t="s">
        <v>14</v>
      </c>
      <c r="C10524" s="25">
        <v>43063</v>
      </c>
      <c r="D10524" s="24">
        <f>IFERROR(VLOOKUP(B10524,'2017_GT Roster'!$B$6:$H$21,7, FALSE), "NO MATCH!!!")</f>
        <v>11</v>
      </c>
      <c r="E10524" s="24">
        <f>IFERROR(VLOOKUP(GAME_JUMP_REPORT_CONSOLIDATED!C10524,GAME_INDEX!$A$7:$E$34,5,FALSE), "NO MATCH")</f>
        <v>1028</v>
      </c>
      <c r="F10524" s="24" t="str">
        <f>IFERROR(VLOOKUP(C10524,GAME_INDEX!$A$7:$E$34,4,FALSE), "NO MATCH!!!")</f>
        <v>Florida State</v>
      </c>
      <c r="G10524" t="s">
        <v>10499</v>
      </c>
      <c r="H10524" s="1">
        <v>43063</v>
      </c>
      <c r="I10524">
        <v>2118</v>
      </c>
      <c r="J10524" t="s">
        <v>7</v>
      </c>
      <c r="K10524" t="s">
        <v>14</v>
      </c>
      <c r="L10524">
        <v>22.9</v>
      </c>
    </row>
    <row r="10525" spans="1:12" x14ac:dyDescent="0.55000000000000004">
      <c r="A10525" s="24" t="str">
        <f t="shared" si="164"/>
        <v>10284</v>
      </c>
      <c r="B10525" s="24" t="s">
        <v>3262</v>
      </c>
      <c r="C10525" s="25">
        <v>43063</v>
      </c>
      <c r="D10525" s="24">
        <f>IFERROR(VLOOKUP(B10525,'2017_GT Roster'!$B$6:$H$21,7, FALSE), "NO MATCH!!!")</f>
        <v>4</v>
      </c>
      <c r="E10525" s="24">
        <f>IFERROR(VLOOKUP(GAME_JUMP_REPORT_CONSOLIDATED!C10525,GAME_INDEX!$A$7:$E$34,5,FALSE), "NO MATCH")</f>
        <v>1028</v>
      </c>
      <c r="F10525" s="24" t="str">
        <f>IFERROR(VLOOKUP(C10525,GAME_INDEX!$A$7:$E$34,4,FALSE), "NO MATCH!!!")</f>
        <v>Florida State</v>
      </c>
      <c r="G10525" t="s">
        <v>10500</v>
      </c>
      <c r="H10525" s="1">
        <v>43063</v>
      </c>
      <c r="I10525">
        <v>2122</v>
      </c>
      <c r="J10525" t="s">
        <v>7</v>
      </c>
      <c r="K10525" t="s">
        <v>3262</v>
      </c>
      <c r="L10525">
        <v>21.9</v>
      </c>
    </row>
    <row r="10526" spans="1:12" x14ac:dyDescent="0.55000000000000004">
      <c r="A10526" s="24" t="str">
        <f t="shared" si="164"/>
        <v>102811</v>
      </c>
      <c r="B10526" s="24" t="s">
        <v>14</v>
      </c>
      <c r="C10526" s="25">
        <v>43063</v>
      </c>
      <c r="D10526" s="24">
        <f>IFERROR(VLOOKUP(B10526,'2017_GT Roster'!$B$6:$H$21,7, FALSE), "NO MATCH!!!")</f>
        <v>11</v>
      </c>
      <c r="E10526" s="24">
        <f>IFERROR(VLOOKUP(GAME_JUMP_REPORT_CONSOLIDATED!C10526,GAME_INDEX!$A$7:$E$34,5,FALSE), "NO MATCH")</f>
        <v>1028</v>
      </c>
      <c r="F10526" s="24" t="str">
        <f>IFERROR(VLOOKUP(C10526,GAME_INDEX!$A$7:$E$34,4,FALSE), "NO MATCH!!!")</f>
        <v>Florida State</v>
      </c>
      <c r="G10526" t="s">
        <v>10501</v>
      </c>
      <c r="H10526" s="1">
        <v>43063</v>
      </c>
      <c r="I10526">
        <v>2122</v>
      </c>
      <c r="J10526" t="s">
        <v>7</v>
      </c>
      <c r="K10526" t="s">
        <v>14</v>
      </c>
      <c r="L10526">
        <v>19.5</v>
      </c>
    </row>
    <row r="10527" spans="1:12" x14ac:dyDescent="0.55000000000000004">
      <c r="A10527" s="24" t="str">
        <f t="shared" si="164"/>
        <v>10284</v>
      </c>
      <c r="B10527" s="24" t="s">
        <v>3262</v>
      </c>
      <c r="C10527" s="25">
        <v>43063</v>
      </c>
      <c r="D10527" s="24">
        <f>IFERROR(VLOOKUP(B10527,'2017_GT Roster'!$B$6:$H$21,7, FALSE), "NO MATCH!!!")</f>
        <v>4</v>
      </c>
      <c r="E10527" s="24">
        <f>IFERROR(VLOOKUP(GAME_JUMP_REPORT_CONSOLIDATED!C10527,GAME_INDEX!$A$7:$E$34,5,FALSE), "NO MATCH")</f>
        <v>1028</v>
      </c>
      <c r="F10527" s="24" t="str">
        <f>IFERROR(VLOOKUP(C10527,GAME_INDEX!$A$7:$E$34,4,FALSE), "NO MATCH!!!")</f>
        <v>Florida State</v>
      </c>
      <c r="G10527" t="s">
        <v>10502</v>
      </c>
      <c r="H10527" s="1">
        <v>43063</v>
      </c>
      <c r="I10527">
        <v>2148</v>
      </c>
      <c r="J10527" t="s">
        <v>7</v>
      </c>
      <c r="K10527" t="s">
        <v>3262</v>
      </c>
      <c r="L10527">
        <v>10.4</v>
      </c>
    </row>
    <row r="10528" spans="1:12" x14ac:dyDescent="0.55000000000000004">
      <c r="A10528" s="24" t="str">
        <f t="shared" si="164"/>
        <v>10284</v>
      </c>
      <c r="B10528" s="24" t="s">
        <v>3262</v>
      </c>
      <c r="C10528" s="25">
        <v>43063</v>
      </c>
      <c r="D10528" s="24">
        <f>IFERROR(VLOOKUP(B10528,'2017_GT Roster'!$B$6:$H$21,7, FALSE), "NO MATCH!!!")</f>
        <v>4</v>
      </c>
      <c r="E10528" s="24">
        <f>IFERROR(VLOOKUP(GAME_JUMP_REPORT_CONSOLIDATED!C10528,GAME_INDEX!$A$7:$E$34,5,FALSE), "NO MATCH")</f>
        <v>1028</v>
      </c>
      <c r="F10528" s="24" t="str">
        <f>IFERROR(VLOOKUP(C10528,GAME_INDEX!$A$7:$E$34,4,FALSE), "NO MATCH!!!")</f>
        <v>Florida State</v>
      </c>
      <c r="G10528" t="s">
        <v>10503</v>
      </c>
      <c r="H10528" s="1">
        <v>43063</v>
      </c>
      <c r="I10528">
        <v>2180</v>
      </c>
      <c r="J10528" t="s">
        <v>7</v>
      </c>
      <c r="K10528" t="s">
        <v>3262</v>
      </c>
      <c r="L10528">
        <v>21.2</v>
      </c>
    </row>
    <row r="10529" spans="1:12" x14ac:dyDescent="0.55000000000000004">
      <c r="A10529" s="24" t="str">
        <f t="shared" si="164"/>
        <v>102811</v>
      </c>
      <c r="B10529" s="24" t="s">
        <v>14</v>
      </c>
      <c r="C10529" s="25">
        <v>43063</v>
      </c>
      <c r="D10529" s="24">
        <f>IFERROR(VLOOKUP(B10529,'2017_GT Roster'!$B$6:$H$21,7, FALSE), "NO MATCH!!!")</f>
        <v>11</v>
      </c>
      <c r="E10529" s="24">
        <f>IFERROR(VLOOKUP(GAME_JUMP_REPORT_CONSOLIDATED!C10529,GAME_INDEX!$A$7:$E$34,5,FALSE), "NO MATCH")</f>
        <v>1028</v>
      </c>
      <c r="F10529" s="24" t="str">
        <f>IFERROR(VLOOKUP(C10529,GAME_INDEX!$A$7:$E$34,4,FALSE), "NO MATCH!!!")</f>
        <v>Florida State</v>
      </c>
      <c r="G10529" t="s">
        <v>10504</v>
      </c>
      <c r="H10529" s="1">
        <v>43063</v>
      </c>
      <c r="I10529">
        <v>2181</v>
      </c>
      <c r="J10529" t="s">
        <v>7</v>
      </c>
      <c r="K10529" t="s">
        <v>14</v>
      </c>
      <c r="L10529">
        <v>23.4</v>
      </c>
    </row>
    <row r="10530" spans="1:12" x14ac:dyDescent="0.55000000000000004">
      <c r="A10530" s="24" t="str">
        <f t="shared" si="164"/>
        <v>102811</v>
      </c>
      <c r="B10530" s="24" t="s">
        <v>14</v>
      </c>
      <c r="C10530" s="25">
        <v>43063</v>
      </c>
      <c r="D10530" s="24">
        <f>IFERROR(VLOOKUP(B10530,'2017_GT Roster'!$B$6:$H$21,7, FALSE), "NO MATCH!!!")</f>
        <v>11</v>
      </c>
      <c r="E10530" s="24">
        <f>IFERROR(VLOOKUP(GAME_JUMP_REPORT_CONSOLIDATED!C10530,GAME_INDEX!$A$7:$E$34,5,FALSE), "NO MATCH")</f>
        <v>1028</v>
      </c>
      <c r="F10530" s="24" t="str">
        <f>IFERROR(VLOOKUP(C10530,GAME_INDEX!$A$7:$E$34,4,FALSE), "NO MATCH!!!")</f>
        <v>Florida State</v>
      </c>
      <c r="G10530" t="s">
        <v>10505</v>
      </c>
      <c r="H10530" s="1">
        <v>43063</v>
      </c>
      <c r="I10530">
        <v>2200</v>
      </c>
      <c r="J10530" t="s">
        <v>7</v>
      </c>
      <c r="K10530" t="s">
        <v>14</v>
      </c>
      <c r="L10530">
        <v>14.2</v>
      </c>
    </row>
    <row r="10531" spans="1:12" x14ac:dyDescent="0.55000000000000004">
      <c r="A10531" s="24" t="str">
        <f t="shared" si="164"/>
        <v>10284</v>
      </c>
      <c r="B10531" s="24" t="s">
        <v>3262</v>
      </c>
      <c r="C10531" s="25">
        <v>43063</v>
      </c>
      <c r="D10531" s="24">
        <f>IFERROR(VLOOKUP(B10531,'2017_GT Roster'!$B$6:$H$21,7, FALSE), "NO MATCH!!!")</f>
        <v>4</v>
      </c>
      <c r="E10531" s="24">
        <f>IFERROR(VLOOKUP(GAME_JUMP_REPORT_CONSOLIDATED!C10531,GAME_INDEX!$A$7:$E$34,5,FALSE), "NO MATCH")</f>
        <v>1028</v>
      </c>
      <c r="F10531" s="24" t="str">
        <f>IFERROR(VLOOKUP(C10531,GAME_INDEX!$A$7:$E$34,4,FALSE), "NO MATCH!!!")</f>
        <v>Florida State</v>
      </c>
      <c r="G10531" t="s">
        <v>10506</v>
      </c>
      <c r="H10531" s="1">
        <v>43063</v>
      </c>
      <c r="I10531">
        <v>2204</v>
      </c>
      <c r="J10531" t="s">
        <v>7</v>
      </c>
      <c r="K10531" t="s">
        <v>3262</v>
      </c>
      <c r="L10531">
        <v>7.8</v>
      </c>
    </row>
    <row r="10532" spans="1:12" x14ac:dyDescent="0.55000000000000004">
      <c r="A10532" s="24" t="str">
        <f t="shared" si="164"/>
        <v>10283</v>
      </c>
      <c r="B10532" s="24" t="s">
        <v>3344</v>
      </c>
      <c r="C10532" s="25">
        <v>43063</v>
      </c>
      <c r="D10532" s="24">
        <f>IFERROR(VLOOKUP(B10532,'2017_GT Roster'!$B$6:$H$21,7, FALSE), "NO MATCH!!!")</f>
        <v>3</v>
      </c>
      <c r="E10532" s="24">
        <f>IFERROR(VLOOKUP(GAME_JUMP_REPORT_CONSOLIDATED!C10532,GAME_INDEX!$A$7:$E$34,5,FALSE), "NO MATCH")</f>
        <v>1028</v>
      </c>
      <c r="F10532" s="24" t="str">
        <f>IFERROR(VLOOKUP(C10532,GAME_INDEX!$A$7:$E$34,4,FALSE), "NO MATCH!!!")</f>
        <v>Florida State</v>
      </c>
      <c r="G10532" t="s">
        <v>10507</v>
      </c>
      <c r="H10532" s="1">
        <v>43063</v>
      </c>
      <c r="I10532">
        <v>2230</v>
      </c>
      <c r="J10532" t="s">
        <v>7</v>
      </c>
      <c r="K10532" t="s">
        <v>3344</v>
      </c>
      <c r="L10532">
        <v>18.2</v>
      </c>
    </row>
    <row r="10533" spans="1:12" x14ac:dyDescent="0.55000000000000004">
      <c r="A10533" s="24" t="str">
        <f t="shared" ref="A10533:A10569" si="165">E10533&amp;D10533</f>
        <v>10284</v>
      </c>
      <c r="B10533" s="24" t="s">
        <v>3262</v>
      </c>
      <c r="C10533" s="25">
        <v>43063</v>
      </c>
      <c r="D10533" s="24">
        <f>IFERROR(VLOOKUP(B10533,'2017_GT Roster'!$B$6:$H$21,7, FALSE), "NO MATCH!!!")</f>
        <v>4</v>
      </c>
      <c r="E10533" s="24">
        <f>IFERROR(VLOOKUP(GAME_JUMP_REPORT_CONSOLIDATED!C10533,GAME_INDEX!$A$7:$E$34,5,FALSE), "NO MATCH")</f>
        <v>1028</v>
      </c>
      <c r="F10533" s="24" t="str">
        <f>IFERROR(VLOOKUP(C10533,GAME_INDEX!$A$7:$E$34,4,FALSE), "NO MATCH!!!")</f>
        <v>Florida State</v>
      </c>
      <c r="G10533" t="s">
        <v>10508</v>
      </c>
      <c r="H10533" s="1">
        <v>43063</v>
      </c>
      <c r="I10533">
        <v>2233</v>
      </c>
      <c r="J10533" t="s">
        <v>7</v>
      </c>
      <c r="K10533" t="s">
        <v>3262</v>
      </c>
      <c r="L10533">
        <v>20.9</v>
      </c>
    </row>
    <row r="10534" spans="1:12" x14ac:dyDescent="0.55000000000000004">
      <c r="A10534" s="24" t="str">
        <f t="shared" si="165"/>
        <v>10284</v>
      </c>
      <c r="B10534" s="24" t="s">
        <v>3262</v>
      </c>
      <c r="C10534" s="25">
        <v>43063</v>
      </c>
      <c r="D10534" s="24">
        <f>IFERROR(VLOOKUP(B10534,'2017_GT Roster'!$B$6:$H$21,7, FALSE), "NO MATCH!!!")</f>
        <v>4</v>
      </c>
      <c r="E10534" s="24">
        <f>IFERROR(VLOOKUP(GAME_JUMP_REPORT_CONSOLIDATED!C10534,GAME_INDEX!$A$7:$E$34,5,FALSE), "NO MATCH")</f>
        <v>1028</v>
      </c>
      <c r="F10534" s="24" t="str">
        <f>IFERROR(VLOOKUP(C10534,GAME_INDEX!$A$7:$E$34,4,FALSE), "NO MATCH!!!")</f>
        <v>Florida State</v>
      </c>
      <c r="G10534" t="s">
        <v>10509</v>
      </c>
      <c r="H10534" s="1">
        <v>43063</v>
      </c>
      <c r="I10534">
        <v>2236</v>
      </c>
      <c r="J10534" t="s">
        <v>7</v>
      </c>
      <c r="K10534" t="s">
        <v>3262</v>
      </c>
      <c r="L10534">
        <v>17.899999999999999</v>
      </c>
    </row>
    <row r="10535" spans="1:12" x14ac:dyDescent="0.55000000000000004">
      <c r="A10535" s="24" t="str">
        <f t="shared" si="165"/>
        <v>10288</v>
      </c>
      <c r="B10535" s="24" t="s">
        <v>34</v>
      </c>
      <c r="C10535" s="25">
        <v>43063</v>
      </c>
      <c r="D10535" s="24">
        <f>IFERROR(VLOOKUP(B10535,'2017_GT Roster'!$B$6:$H$21,7, FALSE), "NO MATCH!!!")</f>
        <v>8</v>
      </c>
      <c r="E10535" s="24">
        <f>IFERROR(VLOOKUP(GAME_JUMP_REPORT_CONSOLIDATED!C10535,GAME_INDEX!$A$7:$E$34,5,FALSE), "NO MATCH")</f>
        <v>1028</v>
      </c>
      <c r="F10535" s="24" t="str">
        <f>IFERROR(VLOOKUP(C10535,GAME_INDEX!$A$7:$E$34,4,FALSE), "NO MATCH!!!")</f>
        <v>Florida State</v>
      </c>
      <c r="G10535" t="s">
        <v>10510</v>
      </c>
      <c r="H10535" s="1">
        <v>43063</v>
      </c>
      <c r="I10535">
        <v>2255</v>
      </c>
      <c r="J10535" t="s">
        <v>7</v>
      </c>
      <c r="K10535" t="s">
        <v>34</v>
      </c>
      <c r="L10535">
        <v>15.4</v>
      </c>
    </row>
    <row r="10536" spans="1:12" x14ac:dyDescent="0.55000000000000004">
      <c r="A10536" s="24" t="str">
        <f t="shared" si="165"/>
        <v>10288</v>
      </c>
      <c r="B10536" s="24" t="s">
        <v>34</v>
      </c>
      <c r="C10536" s="25">
        <v>43063</v>
      </c>
      <c r="D10536" s="24">
        <f>IFERROR(VLOOKUP(B10536,'2017_GT Roster'!$B$6:$H$21,7, FALSE), "NO MATCH!!!")</f>
        <v>8</v>
      </c>
      <c r="E10536" s="24">
        <f>IFERROR(VLOOKUP(GAME_JUMP_REPORT_CONSOLIDATED!C10536,GAME_INDEX!$A$7:$E$34,5,FALSE), "NO MATCH")</f>
        <v>1028</v>
      </c>
      <c r="F10536" s="24" t="str">
        <f>IFERROR(VLOOKUP(C10536,GAME_INDEX!$A$7:$E$34,4,FALSE), "NO MATCH!!!")</f>
        <v>Florida State</v>
      </c>
      <c r="G10536" t="s">
        <v>10511</v>
      </c>
      <c r="H10536" s="1">
        <v>43063</v>
      </c>
      <c r="I10536">
        <v>2255</v>
      </c>
      <c r="J10536" t="s">
        <v>7</v>
      </c>
      <c r="K10536" t="s">
        <v>34</v>
      </c>
      <c r="L10536">
        <v>12.7</v>
      </c>
    </row>
    <row r="10537" spans="1:12" x14ac:dyDescent="0.55000000000000004">
      <c r="A10537" s="24" t="str">
        <f t="shared" si="165"/>
        <v>10284</v>
      </c>
      <c r="B10537" s="24" t="s">
        <v>3262</v>
      </c>
      <c r="C10537" s="25">
        <v>43063</v>
      </c>
      <c r="D10537" s="24">
        <f>IFERROR(VLOOKUP(B10537,'2017_GT Roster'!$B$6:$H$21,7, FALSE), "NO MATCH!!!")</f>
        <v>4</v>
      </c>
      <c r="E10537" s="24">
        <f>IFERROR(VLOOKUP(GAME_JUMP_REPORT_CONSOLIDATED!C10537,GAME_INDEX!$A$7:$E$34,5,FALSE), "NO MATCH")</f>
        <v>1028</v>
      </c>
      <c r="F10537" s="24" t="str">
        <f>IFERROR(VLOOKUP(C10537,GAME_INDEX!$A$7:$E$34,4,FALSE), "NO MATCH!!!")</f>
        <v>Florida State</v>
      </c>
      <c r="G10537" t="s">
        <v>10512</v>
      </c>
      <c r="H10537" s="1">
        <v>43063</v>
      </c>
      <c r="I10537">
        <v>2258</v>
      </c>
      <c r="J10537" t="s">
        <v>7</v>
      </c>
      <c r="K10537" t="s">
        <v>3262</v>
      </c>
      <c r="L10537">
        <v>22.6</v>
      </c>
    </row>
    <row r="10538" spans="1:12" x14ac:dyDescent="0.55000000000000004">
      <c r="A10538" s="24" t="str">
        <f t="shared" si="165"/>
        <v>102811</v>
      </c>
      <c r="B10538" s="24" t="s">
        <v>14</v>
      </c>
      <c r="C10538" s="25">
        <v>43063</v>
      </c>
      <c r="D10538" s="24">
        <f>IFERROR(VLOOKUP(B10538,'2017_GT Roster'!$B$6:$H$21,7, FALSE), "NO MATCH!!!")</f>
        <v>11</v>
      </c>
      <c r="E10538" s="24">
        <f>IFERROR(VLOOKUP(GAME_JUMP_REPORT_CONSOLIDATED!C10538,GAME_INDEX!$A$7:$E$34,5,FALSE), "NO MATCH")</f>
        <v>1028</v>
      </c>
      <c r="F10538" s="24" t="str">
        <f>IFERROR(VLOOKUP(C10538,GAME_INDEX!$A$7:$E$34,4,FALSE), "NO MATCH!!!")</f>
        <v>Florida State</v>
      </c>
      <c r="G10538" t="s">
        <v>10513</v>
      </c>
      <c r="H10538" s="1">
        <v>43063</v>
      </c>
      <c r="I10538">
        <v>2260</v>
      </c>
      <c r="J10538" t="s">
        <v>7</v>
      </c>
      <c r="K10538" t="s">
        <v>14</v>
      </c>
      <c r="L10538">
        <v>21.1</v>
      </c>
    </row>
    <row r="10539" spans="1:12" x14ac:dyDescent="0.55000000000000004">
      <c r="A10539" s="24" t="str">
        <f t="shared" si="165"/>
        <v>10288</v>
      </c>
      <c r="B10539" s="24" t="s">
        <v>34</v>
      </c>
      <c r="C10539" s="25">
        <v>43063</v>
      </c>
      <c r="D10539" s="24">
        <f>IFERROR(VLOOKUP(B10539,'2017_GT Roster'!$B$6:$H$21,7, FALSE), "NO MATCH!!!")</f>
        <v>8</v>
      </c>
      <c r="E10539" s="24">
        <f>IFERROR(VLOOKUP(GAME_JUMP_REPORT_CONSOLIDATED!C10539,GAME_INDEX!$A$7:$E$34,5,FALSE), "NO MATCH")</f>
        <v>1028</v>
      </c>
      <c r="F10539" s="24" t="str">
        <f>IFERROR(VLOOKUP(C10539,GAME_INDEX!$A$7:$E$34,4,FALSE), "NO MATCH!!!")</f>
        <v>Florida State</v>
      </c>
      <c r="G10539" t="s">
        <v>10514</v>
      </c>
      <c r="H10539" s="1">
        <v>43063</v>
      </c>
      <c r="I10539">
        <v>2269</v>
      </c>
      <c r="J10539" t="s">
        <v>7</v>
      </c>
      <c r="K10539" t="s">
        <v>34</v>
      </c>
      <c r="L10539">
        <v>9.8000000000000007</v>
      </c>
    </row>
    <row r="10540" spans="1:12" x14ac:dyDescent="0.55000000000000004">
      <c r="A10540" s="24" t="str">
        <f t="shared" si="165"/>
        <v>10281</v>
      </c>
      <c r="B10540" s="24" t="s">
        <v>3254</v>
      </c>
      <c r="C10540" s="25">
        <v>43063</v>
      </c>
      <c r="D10540" s="24">
        <f>IFERROR(VLOOKUP(B10540,'2017_GT Roster'!$B$6:$H$21,7, FALSE), "NO MATCH!!!")</f>
        <v>1</v>
      </c>
      <c r="E10540" s="24">
        <f>IFERROR(VLOOKUP(GAME_JUMP_REPORT_CONSOLIDATED!C10540,GAME_INDEX!$A$7:$E$34,5,FALSE), "NO MATCH")</f>
        <v>1028</v>
      </c>
      <c r="F10540" s="24" t="str">
        <f>IFERROR(VLOOKUP(C10540,GAME_INDEX!$A$7:$E$34,4,FALSE), "NO MATCH!!!")</f>
        <v>Florida State</v>
      </c>
      <c r="G10540" t="s">
        <v>10515</v>
      </c>
      <c r="H10540" s="1">
        <v>43063</v>
      </c>
      <c r="I10540">
        <v>2276</v>
      </c>
      <c r="J10540" t="s">
        <v>7</v>
      </c>
      <c r="K10540" t="s">
        <v>3254</v>
      </c>
      <c r="L10540">
        <v>16.899999999999999</v>
      </c>
    </row>
    <row r="10541" spans="1:12" x14ac:dyDescent="0.55000000000000004">
      <c r="A10541" s="24" t="str">
        <f t="shared" si="165"/>
        <v>10288</v>
      </c>
      <c r="B10541" s="24" t="s">
        <v>34</v>
      </c>
      <c r="C10541" s="25">
        <v>43063</v>
      </c>
      <c r="D10541" s="24">
        <f>IFERROR(VLOOKUP(B10541,'2017_GT Roster'!$B$6:$H$21,7, FALSE), "NO MATCH!!!")</f>
        <v>8</v>
      </c>
      <c r="E10541" s="24">
        <f>IFERROR(VLOOKUP(GAME_JUMP_REPORT_CONSOLIDATED!C10541,GAME_INDEX!$A$7:$E$34,5,FALSE), "NO MATCH")</f>
        <v>1028</v>
      </c>
      <c r="F10541" s="24" t="str">
        <f>IFERROR(VLOOKUP(C10541,GAME_INDEX!$A$7:$E$34,4,FALSE), "NO MATCH!!!")</f>
        <v>Florida State</v>
      </c>
      <c r="G10541" t="s">
        <v>10516</v>
      </c>
      <c r="H10541" s="1">
        <v>43063</v>
      </c>
      <c r="I10541">
        <v>2294</v>
      </c>
      <c r="J10541" t="s">
        <v>7</v>
      </c>
      <c r="K10541" t="s">
        <v>34</v>
      </c>
      <c r="L10541">
        <v>11.1</v>
      </c>
    </row>
    <row r="10542" spans="1:12" x14ac:dyDescent="0.55000000000000004">
      <c r="A10542" s="24" t="str">
        <f t="shared" si="165"/>
        <v>10281</v>
      </c>
      <c r="B10542" s="24" t="s">
        <v>3254</v>
      </c>
      <c r="C10542" s="25">
        <v>43063</v>
      </c>
      <c r="D10542" s="24">
        <f>IFERROR(VLOOKUP(B10542,'2017_GT Roster'!$B$6:$H$21,7, FALSE), "NO MATCH!!!")</f>
        <v>1</v>
      </c>
      <c r="E10542" s="24">
        <f>IFERROR(VLOOKUP(GAME_JUMP_REPORT_CONSOLIDATED!C10542,GAME_INDEX!$A$7:$E$34,5,FALSE), "NO MATCH")</f>
        <v>1028</v>
      </c>
      <c r="F10542" s="24" t="str">
        <f>IFERROR(VLOOKUP(C10542,GAME_INDEX!$A$7:$E$34,4,FALSE), "NO MATCH!!!")</f>
        <v>Florida State</v>
      </c>
      <c r="G10542" t="s">
        <v>10517</v>
      </c>
      <c r="H10542" s="1">
        <v>43063</v>
      </c>
      <c r="I10542">
        <v>2297</v>
      </c>
      <c r="J10542" t="s">
        <v>7</v>
      </c>
      <c r="K10542" t="s">
        <v>3254</v>
      </c>
      <c r="L10542">
        <v>22.7</v>
      </c>
    </row>
    <row r="10543" spans="1:12" x14ac:dyDescent="0.55000000000000004">
      <c r="A10543" s="24" t="str">
        <f t="shared" si="165"/>
        <v>10281</v>
      </c>
      <c r="B10543" s="24" t="s">
        <v>3254</v>
      </c>
      <c r="C10543" s="25">
        <v>43063</v>
      </c>
      <c r="D10543" s="24">
        <f>IFERROR(VLOOKUP(B10543,'2017_GT Roster'!$B$6:$H$21,7, FALSE), "NO MATCH!!!")</f>
        <v>1</v>
      </c>
      <c r="E10543" s="24">
        <f>IFERROR(VLOOKUP(GAME_JUMP_REPORT_CONSOLIDATED!C10543,GAME_INDEX!$A$7:$E$34,5,FALSE), "NO MATCH")</f>
        <v>1028</v>
      </c>
      <c r="F10543" s="24" t="str">
        <f>IFERROR(VLOOKUP(C10543,GAME_INDEX!$A$7:$E$34,4,FALSE), "NO MATCH!!!")</f>
        <v>Florida State</v>
      </c>
      <c r="G10543" t="s">
        <v>10518</v>
      </c>
      <c r="H10543" s="1">
        <v>43063</v>
      </c>
      <c r="I10543">
        <v>2316</v>
      </c>
      <c r="J10543" t="s">
        <v>7</v>
      </c>
      <c r="K10543" t="s">
        <v>3254</v>
      </c>
      <c r="L10543">
        <v>20.5</v>
      </c>
    </row>
    <row r="10544" spans="1:12" x14ac:dyDescent="0.55000000000000004">
      <c r="A10544" s="24" t="str">
        <f t="shared" si="165"/>
        <v>10281</v>
      </c>
      <c r="B10544" s="24" t="s">
        <v>3254</v>
      </c>
      <c r="C10544" s="25">
        <v>43063</v>
      </c>
      <c r="D10544" s="24">
        <f>IFERROR(VLOOKUP(B10544,'2017_GT Roster'!$B$6:$H$21,7, FALSE), "NO MATCH!!!")</f>
        <v>1</v>
      </c>
      <c r="E10544" s="24">
        <f>IFERROR(VLOOKUP(GAME_JUMP_REPORT_CONSOLIDATED!C10544,GAME_INDEX!$A$7:$E$34,5,FALSE), "NO MATCH")</f>
        <v>1028</v>
      </c>
      <c r="F10544" s="24" t="str">
        <f>IFERROR(VLOOKUP(C10544,GAME_INDEX!$A$7:$E$34,4,FALSE), "NO MATCH!!!")</f>
        <v>Florida State</v>
      </c>
      <c r="G10544" t="s">
        <v>10519</v>
      </c>
      <c r="H10544" s="1">
        <v>43063</v>
      </c>
      <c r="I10544">
        <v>2343</v>
      </c>
      <c r="J10544" t="s">
        <v>7</v>
      </c>
      <c r="K10544" t="s">
        <v>3254</v>
      </c>
      <c r="L10544">
        <v>18.8</v>
      </c>
    </row>
    <row r="10545" spans="1:12" x14ac:dyDescent="0.55000000000000004">
      <c r="A10545" s="24" t="str">
        <f t="shared" si="165"/>
        <v>10289</v>
      </c>
      <c r="B10545" s="24" t="s">
        <v>27</v>
      </c>
      <c r="C10545" s="25">
        <v>43063</v>
      </c>
      <c r="D10545" s="24">
        <f>IFERROR(VLOOKUP(B10545,'2017_GT Roster'!$B$6:$H$21,7, FALSE), "NO MATCH!!!")</f>
        <v>9</v>
      </c>
      <c r="E10545" s="24">
        <f>IFERROR(VLOOKUP(GAME_JUMP_REPORT_CONSOLIDATED!C10545,GAME_INDEX!$A$7:$E$34,5,FALSE), "NO MATCH")</f>
        <v>1028</v>
      </c>
      <c r="F10545" s="24" t="str">
        <f>IFERROR(VLOOKUP(C10545,GAME_INDEX!$A$7:$E$34,4,FALSE), "NO MATCH!!!")</f>
        <v>Florida State</v>
      </c>
      <c r="G10545" t="s">
        <v>10520</v>
      </c>
      <c r="H10545" s="1">
        <v>43063</v>
      </c>
      <c r="I10545">
        <v>2353</v>
      </c>
      <c r="J10545" t="s">
        <v>7</v>
      </c>
      <c r="K10545" t="s">
        <v>27</v>
      </c>
      <c r="L10545">
        <v>15.9</v>
      </c>
    </row>
    <row r="10546" spans="1:12" x14ac:dyDescent="0.55000000000000004">
      <c r="A10546" s="24" t="str">
        <f t="shared" si="165"/>
        <v>10281</v>
      </c>
      <c r="B10546" s="24" t="s">
        <v>3254</v>
      </c>
      <c r="C10546" s="25">
        <v>43063</v>
      </c>
      <c r="D10546" s="24">
        <f>IFERROR(VLOOKUP(B10546,'2017_GT Roster'!$B$6:$H$21,7, FALSE), "NO MATCH!!!")</f>
        <v>1</v>
      </c>
      <c r="E10546" s="24">
        <f>IFERROR(VLOOKUP(GAME_JUMP_REPORT_CONSOLIDATED!C10546,GAME_INDEX!$A$7:$E$34,5,FALSE), "NO MATCH")</f>
        <v>1028</v>
      </c>
      <c r="F10546" s="24" t="str">
        <f>IFERROR(VLOOKUP(C10546,GAME_INDEX!$A$7:$E$34,4,FALSE), "NO MATCH!!!")</f>
        <v>Florida State</v>
      </c>
      <c r="G10546" t="s">
        <v>10521</v>
      </c>
      <c r="H10546" s="1">
        <v>43063</v>
      </c>
      <c r="I10546">
        <v>2360</v>
      </c>
      <c r="J10546" t="s">
        <v>7</v>
      </c>
      <c r="K10546" t="s">
        <v>3254</v>
      </c>
      <c r="L10546">
        <v>19.2</v>
      </c>
    </row>
    <row r="10547" spans="1:12" x14ac:dyDescent="0.55000000000000004">
      <c r="A10547" s="24" t="str">
        <f t="shared" si="165"/>
        <v>10281</v>
      </c>
      <c r="B10547" s="24" t="s">
        <v>3254</v>
      </c>
      <c r="C10547" s="25">
        <v>43063</v>
      </c>
      <c r="D10547" s="24">
        <f>IFERROR(VLOOKUP(B10547,'2017_GT Roster'!$B$6:$H$21,7, FALSE), "NO MATCH!!!")</f>
        <v>1</v>
      </c>
      <c r="E10547" s="24">
        <f>IFERROR(VLOOKUP(GAME_JUMP_REPORT_CONSOLIDATED!C10547,GAME_INDEX!$A$7:$E$34,5,FALSE), "NO MATCH")</f>
        <v>1028</v>
      </c>
      <c r="F10547" s="24" t="str">
        <f>IFERROR(VLOOKUP(C10547,GAME_INDEX!$A$7:$E$34,4,FALSE), "NO MATCH!!!")</f>
        <v>Florida State</v>
      </c>
      <c r="G10547" t="s">
        <v>10522</v>
      </c>
      <c r="H10547" s="1">
        <v>43063</v>
      </c>
      <c r="I10547">
        <v>2410</v>
      </c>
      <c r="J10547" t="s">
        <v>7</v>
      </c>
      <c r="K10547" t="s">
        <v>3254</v>
      </c>
      <c r="L10547">
        <v>25.2</v>
      </c>
    </row>
    <row r="10548" spans="1:12" x14ac:dyDescent="0.55000000000000004">
      <c r="A10548" s="24" t="str">
        <f t="shared" si="165"/>
        <v>102810</v>
      </c>
      <c r="B10548" s="24" t="s">
        <v>5225</v>
      </c>
      <c r="C10548" s="25">
        <v>43063</v>
      </c>
      <c r="D10548" s="24">
        <f>IFERROR(VLOOKUP(B10548,'2017_GT Roster'!$B$6:$H$21,7, FALSE), "NO MATCH!!!")</f>
        <v>10</v>
      </c>
      <c r="E10548" s="24">
        <f>IFERROR(VLOOKUP(GAME_JUMP_REPORT_CONSOLIDATED!C10548,GAME_INDEX!$A$7:$E$34,5,FALSE), "NO MATCH")</f>
        <v>1028</v>
      </c>
      <c r="F10548" s="24" t="str">
        <f>IFERROR(VLOOKUP(C10548,GAME_INDEX!$A$7:$E$34,4,FALSE), "NO MATCH!!!")</f>
        <v>Florida State</v>
      </c>
      <c r="G10548" t="s">
        <v>10523</v>
      </c>
      <c r="H10548" s="1">
        <v>43063</v>
      </c>
      <c r="I10548">
        <v>2433</v>
      </c>
      <c r="J10548" t="s">
        <v>7</v>
      </c>
      <c r="K10548" t="s">
        <v>5225</v>
      </c>
      <c r="L10548">
        <v>10.9</v>
      </c>
    </row>
    <row r="10549" spans="1:12" x14ac:dyDescent="0.55000000000000004">
      <c r="A10549" s="24" t="str">
        <f t="shared" si="165"/>
        <v>10281</v>
      </c>
      <c r="B10549" s="24" t="s">
        <v>3254</v>
      </c>
      <c r="C10549" s="25">
        <v>43063</v>
      </c>
      <c r="D10549" s="24">
        <f>IFERROR(VLOOKUP(B10549,'2017_GT Roster'!$B$6:$H$21,7, FALSE), "NO MATCH!!!")</f>
        <v>1</v>
      </c>
      <c r="E10549" s="24">
        <f>IFERROR(VLOOKUP(GAME_JUMP_REPORT_CONSOLIDATED!C10549,GAME_INDEX!$A$7:$E$34,5,FALSE), "NO MATCH")</f>
        <v>1028</v>
      </c>
      <c r="F10549" s="24" t="str">
        <f>IFERROR(VLOOKUP(C10549,GAME_INDEX!$A$7:$E$34,4,FALSE), "NO MATCH!!!")</f>
        <v>Florida State</v>
      </c>
      <c r="G10549" t="s">
        <v>10524</v>
      </c>
      <c r="H10549" s="1">
        <v>43063</v>
      </c>
      <c r="I10549">
        <v>2443</v>
      </c>
      <c r="J10549" t="s">
        <v>7</v>
      </c>
      <c r="K10549" t="s">
        <v>3254</v>
      </c>
      <c r="L10549">
        <v>16.5</v>
      </c>
    </row>
    <row r="10550" spans="1:12" x14ac:dyDescent="0.55000000000000004">
      <c r="A10550" s="24" t="str">
        <f t="shared" si="165"/>
        <v>10289</v>
      </c>
      <c r="B10550" s="24" t="s">
        <v>27</v>
      </c>
      <c r="C10550" s="25">
        <v>43063</v>
      </c>
      <c r="D10550" s="24">
        <f>IFERROR(VLOOKUP(B10550,'2017_GT Roster'!$B$6:$H$21,7, FALSE), "NO MATCH!!!")</f>
        <v>9</v>
      </c>
      <c r="E10550" s="24">
        <f>IFERROR(VLOOKUP(GAME_JUMP_REPORT_CONSOLIDATED!C10550,GAME_INDEX!$A$7:$E$34,5,FALSE), "NO MATCH")</f>
        <v>1028</v>
      </c>
      <c r="F10550" s="24" t="str">
        <f>IFERROR(VLOOKUP(C10550,GAME_INDEX!$A$7:$E$34,4,FALSE), "NO MATCH!!!")</f>
        <v>Florida State</v>
      </c>
      <c r="G10550" t="s">
        <v>10525</v>
      </c>
      <c r="H10550" s="1">
        <v>43063</v>
      </c>
      <c r="I10550">
        <v>2464</v>
      </c>
      <c r="J10550" t="s">
        <v>7</v>
      </c>
      <c r="K10550" t="s">
        <v>27</v>
      </c>
      <c r="L10550">
        <v>13.6</v>
      </c>
    </row>
    <row r="10551" spans="1:12" x14ac:dyDescent="0.55000000000000004">
      <c r="A10551" s="24" t="str">
        <f t="shared" si="165"/>
        <v>102811</v>
      </c>
      <c r="B10551" s="24" t="s">
        <v>14</v>
      </c>
      <c r="C10551" s="25">
        <v>43063</v>
      </c>
      <c r="D10551" s="24">
        <f>IFERROR(VLOOKUP(B10551,'2017_GT Roster'!$B$6:$H$21,7, FALSE), "NO MATCH!!!")</f>
        <v>11</v>
      </c>
      <c r="E10551" s="24">
        <f>IFERROR(VLOOKUP(GAME_JUMP_REPORT_CONSOLIDATED!C10551,GAME_INDEX!$A$7:$E$34,5,FALSE), "NO MATCH")</f>
        <v>1028</v>
      </c>
      <c r="F10551" s="24" t="str">
        <f>IFERROR(VLOOKUP(C10551,GAME_INDEX!$A$7:$E$34,4,FALSE), "NO MATCH!!!")</f>
        <v>Florida State</v>
      </c>
      <c r="G10551" t="s">
        <v>10526</v>
      </c>
      <c r="H10551" s="1">
        <v>43063</v>
      </c>
      <c r="I10551">
        <v>2519</v>
      </c>
      <c r="J10551" t="s">
        <v>7</v>
      </c>
      <c r="K10551" t="s">
        <v>14</v>
      </c>
      <c r="L10551">
        <v>15.2</v>
      </c>
    </row>
    <row r="10552" spans="1:12" x14ac:dyDescent="0.55000000000000004">
      <c r="A10552" s="24" t="str">
        <f t="shared" si="165"/>
        <v>10281</v>
      </c>
      <c r="B10552" s="24" t="s">
        <v>3254</v>
      </c>
      <c r="C10552" s="25">
        <v>43063</v>
      </c>
      <c r="D10552" s="24">
        <f>IFERROR(VLOOKUP(B10552,'2017_GT Roster'!$B$6:$H$21,7, FALSE), "NO MATCH!!!")</f>
        <v>1</v>
      </c>
      <c r="E10552" s="24">
        <f>IFERROR(VLOOKUP(GAME_JUMP_REPORT_CONSOLIDATED!C10552,GAME_INDEX!$A$7:$E$34,5,FALSE), "NO MATCH")</f>
        <v>1028</v>
      </c>
      <c r="F10552" s="24" t="str">
        <f>IFERROR(VLOOKUP(C10552,GAME_INDEX!$A$7:$E$34,4,FALSE), "NO MATCH!!!")</f>
        <v>Florida State</v>
      </c>
      <c r="G10552" t="s">
        <v>10527</v>
      </c>
      <c r="H10552" s="1">
        <v>43063</v>
      </c>
      <c r="I10552">
        <v>2523</v>
      </c>
      <c r="J10552" t="s">
        <v>7</v>
      </c>
      <c r="K10552" t="s">
        <v>3254</v>
      </c>
      <c r="L10552">
        <v>16.399999999999999</v>
      </c>
    </row>
    <row r="10553" spans="1:12" x14ac:dyDescent="0.55000000000000004">
      <c r="A10553" s="24" t="str">
        <f t="shared" si="165"/>
        <v>102811</v>
      </c>
      <c r="B10553" s="24" t="s">
        <v>14</v>
      </c>
      <c r="C10553" s="25">
        <v>43063</v>
      </c>
      <c r="D10553" s="24">
        <f>IFERROR(VLOOKUP(B10553,'2017_GT Roster'!$B$6:$H$21,7, FALSE), "NO MATCH!!!")</f>
        <v>11</v>
      </c>
      <c r="E10553" s="24">
        <f>IFERROR(VLOOKUP(GAME_JUMP_REPORT_CONSOLIDATED!C10553,GAME_INDEX!$A$7:$E$34,5,FALSE), "NO MATCH")</f>
        <v>1028</v>
      </c>
      <c r="F10553" s="24" t="str">
        <f>IFERROR(VLOOKUP(C10553,GAME_INDEX!$A$7:$E$34,4,FALSE), "NO MATCH!!!")</f>
        <v>Florida State</v>
      </c>
      <c r="G10553" t="s">
        <v>10528</v>
      </c>
      <c r="H10553" s="1">
        <v>43063</v>
      </c>
      <c r="I10553">
        <v>2627</v>
      </c>
      <c r="J10553" t="s">
        <v>7</v>
      </c>
      <c r="K10553" t="s">
        <v>14</v>
      </c>
      <c r="L10553">
        <v>18.899999999999999</v>
      </c>
    </row>
    <row r="10554" spans="1:12" x14ac:dyDescent="0.55000000000000004">
      <c r="A10554" s="24" t="str">
        <f t="shared" si="165"/>
        <v>102811</v>
      </c>
      <c r="B10554" s="24" t="s">
        <v>14</v>
      </c>
      <c r="C10554" s="25">
        <v>43063</v>
      </c>
      <c r="D10554" s="24">
        <f>IFERROR(VLOOKUP(B10554,'2017_GT Roster'!$B$6:$H$21,7, FALSE), "NO MATCH!!!")</f>
        <v>11</v>
      </c>
      <c r="E10554" s="24">
        <f>IFERROR(VLOOKUP(GAME_JUMP_REPORT_CONSOLIDATED!C10554,GAME_INDEX!$A$7:$E$34,5,FALSE), "NO MATCH")</f>
        <v>1028</v>
      </c>
      <c r="F10554" s="24" t="str">
        <f>IFERROR(VLOOKUP(C10554,GAME_INDEX!$A$7:$E$34,4,FALSE), "NO MATCH!!!")</f>
        <v>Florida State</v>
      </c>
      <c r="G10554" t="s">
        <v>10529</v>
      </c>
      <c r="H10554" s="1">
        <v>43063</v>
      </c>
      <c r="I10554">
        <v>2635</v>
      </c>
      <c r="J10554" t="s">
        <v>7</v>
      </c>
      <c r="K10554" t="s">
        <v>14</v>
      </c>
      <c r="L10554">
        <v>18</v>
      </c>
    </row>
    <row r="10555" spans="1:12" x14ac:dyDescent="0.55000000000000004">
      <c r="A10555" s="24" t="str">
        <f t="shared" si="165"/>
        <v>102810</v>
      </c>
      <c r="B10555" s="24" t="s">
        <v>5225</v>
      </c>
      <c r="C10555" s="25">
        <v>43063</v>
      </c>
      <c r="D10555" s="24">
        <f>IFERROR(VLOOKUP(B10555,'2017_GT Roster'!$B$6:$H$21,7, FALSE), "NO MATCH!!!")</f>
        <v>10</v>
      </c>
      <c r="E10555" s="24">
        <f>IFERROR(VLOOKUP(GAME_JUMP_REPORT_CONSOLIDATED!C10555,GAME_INDEX!$A$7:$E$34,5,FALSE), "NO MATCH")</f>
        <v>1028</v>
      </c>
      <c r="F10555" s="24" t="str">
        <f>IFERROR(VLOOKUP(C10555,GAME_INDEX!$A$7:$E$34,4,FALSE), "NO MATCH!!!")</f>
        <v>Florida State</v>
      </c>
      <c r="G10555" t="s">
        <v>10530</v>
      </c>
      <c r="H10555" s="1">
        <v>43063</v>
      </c>
      <c r="I10555">
        <v>2635</v>
      </c>
      <c r="J10555" t="s">
        <v>7</v>
      </c>
      <c r="K10555" t="s">
        <v>5225</v>
      </c>
      <c r="L10555">
        <v>11.5</v>
      </c>
    </row>
    <row r="10556" spans="1:12" x14ac:dyDescent="0.55000000000000004">
      <c r="A10556" s="24" t="str">
        <f t="shared" si="165"/>
        <v>102811</v>
      </c>
      <c r="B10556" s="24" t="s">
        <v>14</v>
      </c>
      <c r="C10556" s="25">
        <v>43063</v>
      </c>
      <c r="D10556" s="24">
        <f>IFERROR(VLOOKUP(B10556,'2017_GT Roster'!$B$6:$H$21,7, FALSE), "NO MATCH!!!")</f>
        <v>11</v>
      </c>
      <c r="E10556" s="24">
        <f>IFERROR(VLOOKUP(GAME_JUMP_REPORT_CONSOLIDATED!C10556,GAME_INDEX!$A$7:$E$34,5,FALSE), "NO MATCH")</f>
        <v>1028</v>
      </c>
      <c r="F10556" s="24" t="str">
        <f>IFERROR(VLOOKUP(C10556,GAME_INDEX!$A$7:$E$34,4,FALSE), "NO MATCH!!!")</f>
        <v>Florida State</v>
      </c>
      <c r="G10556" t="s">
        <v>10531</v>
      </c>
      <c r="H10556" s="1">
        <v>43063</v>
      </c>
      <c r="I10556">
        <v>2639</v>
      </c>
      <c r="J10556" t="s">
        <v>7</v>
      </c>
      <c r="K10556" t="s">
        <v>14</v>
      </c>
      <c r="L10556">
        <v>19</v>
      </c>
    </row>
    <row r="10557" spans="1:12" x14ac:dyDescent="0.55000000000000004">
      <c r="A10557" s="24" t="str">
        <f t="shared" si="165"/>
        <v>102811</v>
      </c>
      <c r="B10557" s="24" t="s">
        <v>14</v>
      </c>
      <c r="C10557" s="25">
        <v>43063</v>
      </c>
      <c r="D10557" s="24">
        <f>IFERROR(VLOOKUP(B10557,'2017_GT Roster'!$B$6:$H$21,7, FALSE), "NO MATCH!!!")</f>
        <v>11</v>
      </c>
      <c r="E10557" s="24">
        <f>IFERROR(VLOOKUP(GAME_JUMP_REPORT_CONSOLIDATED!C10557,GAME_INDEX!$A$7:$E$34,5,FALSE), "NO MATCH")</f>
        <v>1028</v>
      </c>
      <c r="F10557" s="24" t="str">
        <f>IFERROR(VLOOKUP(C10557,GAME_INDEX!$A$7:$E$34,4,FALSE), "NO MATCH!!!")</f>
        <v>Florida State</v>
      </c>
      <c r="G10557" t="s">
        <v>10532</v>
      </c>
      <c r="H10557" s="1">
        <v>43063</v>
      </c>
      <c r="I10557">
        <v>2644</v>
      </c>
      <c r="J10557" t="s">
        <v>7</v>
      </c>
      <c r="K10557" t="s">
        <v>14</v>
      </c>
      <c r="L10557">
        <v>17.8</v>
      </c>
    </row>
    <row r="10558" spans="1:12" x14ac:dyDescent="0.55000000000000004">
      <c r="A10558" s="24" t="str">
        <f t="shared" si="165"/>
        <v>102811</v>
      </c>
      <c r="B10558" s="24" t="s">
        <v>14</v>
      </c>
      <c r="C10558" s="25">
        <v>43063</v>
      </c>
      <c r="D10558" s="24">
        <f>IFERROR(VLOOKUP(B10558,'2017_GT Roster'!$B$6:$H$21,7, FALSE), "NO MATCH!!!")</f>
        <v>11</v>
      </c>
      <c r="E10558" s="24">
        <f>IFERROR(VLOOKUP(GAME_JUMP_REPORT_CONSOLIDATED!C10558,GAME_INDEX!$A$7:$E$34,5,FALSE), "NO MATCH")</f>
        <v>1028</v>
      </c>
      <c r="F10558" s="24" t="str">
        <f>IFERROR(VLOOKUP(C10558,GAME_INDEX!$A$7:$E$34,4,FALSE), "NO MATCH!!!")</f>
        <v>Florida State</v>
      </c>
      <c r="G10558" t="s">
        <v>10533</v>
      </c>
      <c r="H10558" s="1">
        <v>43063</v>
      </c>
      <c r="I10558">
        <v>2650</v>
      </c>
      <c r="J10558" t="s">
        <v>7</v>
      </c>
      <c r="K10558" t="s">
        <v>14</v>
      </c>
      <c r="L10558">
        <v>13.4</v>
      </c>
    </row>
    <row r="10559" spans="1:12" x14ac:dyDescent="0.55000000000000004">
      <c r="A10559" s="24" t="str">
        <f t="shared" si="165"/>
        <v>102811</v>
      </c>
      <c r="B10559" s="24" t="s">
        <v>14</v>
      </c>
      <c r="C10559" s="25">
        <v>43063</v>
      </c>
      <c r="D10559" s="24">
        <f>IFERROR(VLOOKUP(B10559,'2017_GT Roster'!$B$6:$H$21,7, FALSE), "NO MATCH!!!")</f>
        <v>11</v>
      </c>
      <c r="E10559" s="24">
        <f>IFERROR(VLOOKUP(GAME_JUMP_REPORT_CONSOLIDATED!C10559,GAME_INDEX!$A$7:$E$34,5,FALSE), "NO MATCH")</f>
        <v>1028</v>
      </c>
      <c r="F10559" s="24" t="str">
        <f>IFERROR(VLOOKUP(C10559,GAME_INDEX!$A$7:$E$34,4,FALSE), "NO MATCH!!!")</f>
        <v>Florida State</v>
      </c>
      <c r="G10559" t="s">
        <v>10534</v>
      </c>
      <c r="H10559" s="1">
        <v>43063</v>
      </c>
      <c r="I10559">
        <v>2654</v>
      </c>
      <c r="J10559" t="s">
        <v>7</v>
      </c>
      <c r="K10559" t="s">
        <v>14</v>
      </c>
      <c r="L10559">
        <v>18.899999999999999</v>
      </c>
    </row>
    <row r="10560" spans="1:12" x14ac:dyDescent="0.55000000000000004">
      <c r="A10560" s="24" t="str">
        <f t="shared" si="165"/>
        <v>102812</v>
      </c>
      <c r="B10560" s="24" t="s">
        <v>10639</v>
      </c>
      <c r="C10560" s="25">
        <v>43063</v>
      </c>
      <c r="D10560" s="24">
        <f>IFERROR(VLOOKUP(B10560,'2017_GT Roster'!$B$6:$H$21,7, FALSE), "NO MATCH!!!")</f>
        <v>12</v>
      </c>
      <c r="E10560" s="24">
        <f>IFERROR(VLOOKUP(GAME_JUMP_REPORT_CONSOLIDATED!C10560,GAME_INDEX!$A$7:$E$34,5,FALSE), "NO MATCH")</f>
        <v>1028</v>
      </c>
      <c r="F10560" s="24" t="str">
        <f>IFERROR(VLOOKUP(C10560,GAME_INDEX!$A$7:$E$34,4,FALSE), "NO MATCH!!!")</f>
        <v>Florida State</v>
      </c>
      <c r="G10560" t="s">
        <v>10535</v>
      </c>
      <c r="H10560" s="1">
        <v>43063</v>
      </c>
      <c r="I10560">
        <v>2655</v>
      </c>
      <c r="J10560" t="s">
        <v>7</v>
      </c>
      <c r="K10560" t="s">
        <v>12</v>
      </c>
      <c r="L10560">
        <v>10.199999999999999</v>
      </c>
    </row>
    <row r="10561" spans="1:12" x14ac:dyDescent="0.55000000000000004">
      <c r="A10561" s="24" t="str">
        <f t="shared" si="165"/>
        <v>102811</v>
      </c>
      <c r="B10561" s="24" t="s">
        <v>14</v>
      </c>
      <c r="C10561" s="25">
        <v>43063</v>
      </c>
      <c r="D10561" s="24">
        <f>IFERROR(VLOOKUP(B10561,'2017_GT Roster'!$B$6:$H$21,7, FALSE), "NO MATCH!!!")</f>
        <v>11</v>
      </c>
      <c r="E10561" s="24">
        <f>IFERROR(VLOOKUP(GAME_JUMP_REPORT_CONSOLIDATED!C10561,GAME_INDEX!$A$7:$E$34,5,FALSE), "NO MATCH")</f>
        <v>1028</v>
      </c>
      <c r="F10561" s="24" t="str">
        <f>IFERROR(VLOOKUP(C10561,GAME_INDEX!$A$7:$E$34,4,FALSE), "NO MATCH!!!")</f>
        <v>Florida State</v>
      </c>
      <c r="G10561" t="s">
        <v>10536</v>
      </c>
      <c r="H10561" s="1">
        <v>43063</v>
      </c>
      <c r="I10561">
        <v>2688</v>
      </c>
      <c r="J10561" t="s">
        <v>7</v>
      </c>
      <c r="K10561" t="s">
        <v>14</v>
      </c>
      <c r="L10561">
        <v>19.8</v>
      </c>
    </row>
    <row r="10562" spans="1:12" x14ac:dyDescent="0.55000000000000004">
      <c r="A10562" s="24" t="str">
        <f t="shared" si="165"/>
        <v>102811</v>
      </c>
      <c r="B10562" s="24" t="s">
        <v>14</v>
      </c>
      <c r="C10562" s="25">
        <v>43063</v>
      </c>
      <c r="D10562" s="24">
        <f>IFERROR(VLOOKUP(B10562,'2017_GT Roster'!$B$6:$H$21,7, FALSE), "NO MATCH!!!")</f>
        <v>11</v>
      </c>
      <c r="E10562" s="24">
        <f>IFERROR(VLOOKUP(GAME_JUMP_REPORT_CONSOLIDATED!C10562,GAME_INDEX!$A$7:$E$34,5,FALSE), "NO MATCH")</f>
        <v>1028</v>
      </c>
      <c r="F10562" s="24" t="str">
        <f>IFERROR(VLOOKUP(C10562,GAME_INDEX!$A$7:$E$34,4,FALSE), "NO MATCH!!!")</f>
        <v>Florida State</v>
      </c>
      <c r="G10562" t="s">
        <v>10537</v>
      </c>
      <c r="H10562" s="1">
        <v>43063</v>
      </c>
      <c r="I10562">
        <v>2718</v>
      </c>
      <c r="J10562" t="s">
        <v>7</v>
      </c>
      <c r="K10562" t="s">
        <v>14</v>
      </c>
      <c r="L10562">
        <v>21.1</v>
      </c>
    </row>
    <row r="10563" spans="1:12" x14ac:dyDescent="0.55000000000000004">
      <c r="A10563" s="24" t="str">
        <f t="shared" si="165"/>
        <v>10288</v>
      </c>
      <c r="B10563" s="24" t="s">
        <v>34</v>
      </c>
      <c r="C10563" s="25">
        <v>43063</v>
      </c>
      <c r="D10563" s="24">
        <f>IFERROR(VLOOKUP(B10563,'2017_GT Roster'!$B$6:$H$21,7, FALSE), "NO MATCH!!!")</f>
        <v>8</v>
      </c>
      <c r="E10563" s="24">
        <f>IFERROR(VLOOKUP(GAME_JUMP_REPORT_CONSOLIDATED!C10563,GAME_INDEX!$A$7:$E$34,5,FALSE), "NO MATCH")</f>
        <v>1028</v>
      </c>
      <c r="F10563" s="24" t="str">
        <f>IFERROR(VLOOKUP(C10563,GAME_INDEX!$A$7:$E$34,4,FALSE), "NO MATCH!!!")</f>
        <v>Florida State</v>
      </c>
      <c r="G10563" t="s">
        <v>10538</v>
      </c>
      <c r="H10563" s="1">
        <v>43063</v>
      </c>
      <c r="I10563">
        <v>2848</v>
      </c>
      <c r="J10563" t="s">
        <v>7</v>
      </c>
      <c r="K10563" t="s">
        <v>34</v>
      </c>
      <c r="L10563">
        <v>12.4</v>
      </c>
    </row>
    <row r="10564" spans="1:12" x14ac:dyDescent="0.55000000000000004">
      <c r="A10564" s="24" t="str">
        <f t="shared" si="165"/>
        <v>10288</v>
      </c>
      <c r="B10564" s="24" t="s">
        <v>34</v>
      </c>
      <c r="C10564" s="25">
        <v>43063</v>
      </c>
      <c r="D10564" s="24">
        <f>IFERROR(VLOOKUP(B10564,'2017_GT Roster'!$B$6:$H$21,7, FALSE), "NO MATCH!!!")</f>
        <v>8</v>
      </c>
      <c r="E10564" s="24">
        <f>IFERROR(VLOOKUP(GAME_JUMP_REPORT_CONSOLIDATED!C10564,GAME_INDEX!$A$7:$E$34,5,FALSE), "NO MATCH")</f>
        <v>1028</v>
      </c>
      <c r="F10564" s="24" t="str">
        <f>IFERROR(VLOOKUP(C10564,GAME_INDEX!$A$7:$E$34,4,FALSE), "NO MATCH!!!")</f>
        <v>Florida State</v>
      </c>
      <c r="G10564" t="s">
        <v>10539</v>
      </c>
      <c r="H10564" s="1">
        <v>43063</v>
      </c>
      <c r="I10564">
        <v>2897</v>
      </c>
      <c r="J10564" t="s">
        <v>7</v>
      </c>
      <c r="K10564" t="s">
        <v>34</v>
      </c>
      <c r="L10564">
        <v>12.5</v>
      </c>
    </row>
    <row r="10565" spans="1:12" x14ac:dyDescent="0.55000000000000004">
      <c r="A10565" s="24" t="str">
        <f t="shared" si="165"/>
        <v>10288</v>
      </c>
      <c r="B10565" s="24" t="s">
        <v>34</v>
      </c>
      <c r="C10565" s="25">
        <v>43063</v>
      </c>
      <c r="D10565" s="24">
        <f>IFERROR(VLOOKUP(B10565,'2017_GT Roster'!$B$6:$H$21,7, FALSE), "NO MATCH!!!")</f>
        <v>8</v>
      </c>
      <c r="E10565" s="24">
        <f>IFERROR(VLOOKUP(GAME_JUMP_REPORT_CONSOLIDATED!C10565,GAME_INDEX!$A$7:$E$34,5,FALSE), "NO MATCH")</f>
        <v>1028</v>
      </c>
      <c r="F10565" s="24" t="str">
        <f>IFERROR(VLOOKUP(C10565,GAME_INDEX!$A$7:$E$34,4,FALSE), "NO MATCH!!!")</f>
        <v>Florida State</v>
      </c>
      <c r="G10565" t="s">
        <v>10540</v>
      </c>
      <c r="H10565" s="1">
        <v>43063</v>
      </c>
      <c r="I10565">
        <v>2897</v>
      </c>
      <c r="J10565" t="s">
        <v>7</v>
      </c>
      <c r="K10565" t="s">
        <v>34</v>
      </c>
      <c r="L10565">
        <v>10.5</v>
      </c>
    </row>
    <row r="10566" spans="1:12" x14ac:dyDescent="0.55000000000000004">
      <c r="A10566" s="24" t="str">
        <f t="shared" si="165"/>
        <v>10284</v>
      </c>
      <c r="B10566" s="24" t="s">
        <v>3262</v>
      </c>
      <c r="C10566" s="25">
        <v>43063</v>
      </c>
      <c r="D10566" s="24">
        <f>IFERROR(VLOOKUP(B10566,'2017_GT Roster'!$B$6:$H$21,7, FALSE), "NO MATCH!!!")</f>
        <v>4</v>
      </c>
      <c r="E10566" s="24">
        <f>IFERROR(VLOOKUP(GAME_JUMP_REPORT_CONSOLIDATED!C10566,GAME_INDEX!$A$7:$E$34,5,FALSE), "NO MATCH")</f>
        <v>1028</v>
      </c>
      <c r="F10566" s="24" t="str">
        <f>IFERROR(VLOOKUP(C10566,GAME_INDEX!$A$7:$E$34,4,FALSE), "NO MATCH!!!")</f>
        <v>Florida State</v>
      </c>
      <c r="G10566" t="s">
        <v>10541</v>
      </c>
      <c r="H10566" s="1">
        <v>43063</v>
      </c>
      <c r="I10566">
        <v>2955</v>
      </c>
      <c r="J10566" t="s">
        <v>7</v>
      </c>
      <c r="K10566" t="s">
        <v>3262</v>
      </c>
      <c r="L10566">
        <v>13.3</v>
      </c>
    </row>
    <row r="10567" spans="1:12" x14ac:dyDescent="0.55000000000000004">
      <c r="A10567" s="24" t="str">
        <f t="shared" si="165"/>
        <v>10288</v>
      </c>
      <c r="B10567" s="24" t="s">
        <v>34</v>
      </c>
      <c r="C10567" s="25">
        <v>43063</v>
      </c>
      <c r="D10567" s="24">
        <f>IFERROR(VLOOKUP(B10567,'2017_GT Roster'!$B$6:$H$21,7, FALSE), "NO MATCH!!!")</f>
        <v>8</v>
      </c>
      <c r="E10567" s="24">
        <f>IFERROR(VLOOKUP(GAME_JUMP_REPORT_CONSOLIDATED!C10567,GAME_INDEX!$A$7:$E$34,5,FALSE), "NO MATCH")</f>
        <v>1028</v>
      </c>
      <c r="F10567" s="24" t="str">
        <f>IFERROR(VLOOKUP(C10567,GAME_INDEX!$A$7:$E$34,4,FALSE), "NO MATCH!!!")</f>
        <v>Florida State</v>
      </c>
      <c r="G10567" t="s">
        <v>10542</v>
      </c>
      <c r="H10567" s="1">
        <v>43063</v>
      </c>
      <c r="I10567">
        <v>2956</v>
      </c>
      <c r="J10567" t="s">
        <v>7</v>
      </c>
      <c r="K10567" t="s">
        <v>34</v>
      </c>
      <c r="L10567">
        <v>9.8000000000000007</v>
      </c>
    </row>
    <row r="10568" spans="1:12" x14ac:dyDescent="0.55000000000000004">
      <c r="A10568" s="24" t="str">
        <f t="shared" si="165"/>
        <v>10284</v>
      </c>
      <c r="B10568" s="24" t="s">
        <v>3262</v>
      </c>
      <c r="C10568" s="25">
        <v>43063</v>
      </c>
      <c r="D10568" s="24">
        <f>IFERROR(VLOOKUP(B10568,'2017_GT Roster'!$B$6:$H$21,7, FALSE), "NO MATCH!!!")</f>
        <v>4</v>
      </c>
      <c r="E10568" s="24">
        <f>IFERROR(VLOOKUP(GAME_JUMP_REPORT_CONSOLIDATED!C10568,GAME_INDEX!$A$7:$E$34,5,FALSE), "NO MATCH")</f>
        <v>1028</v>
      </c>
      <c r="F10568" s="24" t="str">
        <f>IFERROR(VLOOKUP(C10568,GAME_INDEX!$A$7:$E$34,4,FALSE), "NO MATCH!!!")</f>
        <v>Florida State</v>
      </c>
      <c r="G10568" t="s">
        <v>10543</v>
      </c>
      <c r="H10568" s="1">
        <v>43063</v>
      </c>
      <c r="I10568">
        <v>3028</v>
      </c>
      <c r="J10568" t="s">
        <v>7</v>
      </c>
      <c r="K10568" t="s">
        <v>3262</v>
      </c>
      <c r="L10568">
        <v>18.100000000000001</v>
      </c>
    </row>
    <row r="10569" spans="1:12" x14ac:dyDescent="0.55000000000000004">
      <c r="A10569" s="24" t="str">
        <f t="shared" si="165"/>
        <v>10284</v>
      </c>
      <c r="B10569" s="24" t="s">
        <v>3262</v>
      </c>
      <c r="C10569" s="25">
        <v>43063</v>
      </c>
      <c r="D10569" s="24">
        <f>IFERROR(VLOOKUP(B10569,'2017_GT Roster'!$B$6:$H$21,7, FALSE), "NO MATCH!!!")</f>
        <v>4</v>
      </c>
      <c r="E10569" s="24">
        <f>IFERROR(VLOOKUP(GAME_JUMP_REPORT_CONSOLIDATED!C10569,GAME_INDEX!$A$7:$E$34,5,FALSE), "NO MATCH")</f>
        <v>1028</v>
      </c>
      <c r="F10569" s="24" t="str">
        <f>IFERROR(VLOOKUP(C10569,GAME_INDEX!$A$7:$E$34,4,FALSE), "NO MATCH!!!")</f>
        <v>Florida State</v>
      </c>
      <c r="G10569" t="s">
        <v>10544</v>
      </c>
      <c r="H10569" s="1">
        <v>43063</v>
      </c>
      <c r="I10569">
        <v>3058</v>
      </c>
      <c r="J10569" t="s">
        <v>7</v>
      </c>
      <c r="K10569" t="s">
        <v>3262</v>
      </c>
      <c r="L10569">
        <v>17.100000000000001</v>
      </c>
    </row>
    <row r="10570" spans="1:12" x14ac:dyDescent="0.55000000000000004">
      <c r="A10570" t="s">
        <v>10642</v>
      </c>
      <c r="B10570" t="s">
        <v>10642</v>
      </c>
      <c r="C10570" t="s">
        <v>10642</v>
      </c>
      <c r="D10570" t="s">
        <v>10642</v>
      </c>
      <c r="E10570" t="s">
        <v>10642</v>
      </c>
      <c r="F10570" t="s">
        <v>10642</v>
      </c>
    </row>
  </sheetData>
  <autoFilter ref="B1:M10569" xr:uid="{FB4FFEF2-09CA-410E-B8BE-57CB601CB4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37A9-E6C2-4360-99DA-17ECE4F91A0E}">
  <sheetPr>
    <tabColor rgb="FFFF00FF"/>
  </sheetPr>
  <dimension ref="A1:H21"/>
  <sheetViews>
    <sheetView topLeftCell="A2" workbookViewId="0">
      <selection activeCell="B8" sqref="B8"/>
    </sheetView>
  </sheetViews>
  <sheetFormatPr defaultRowHeight="14.4" x14ac:dyDescent="0.55000000000000004"/>
  <cols>
    <col min="1" max="1" width="8.83984375" style="4"/>
    <col min="2" max="2" width="19.89453125" style="3" bestFit="1" customWidth="1"/>
    <col min="3" max="3" width="9.3671875" style="4" bestFit="1" customWidth="1"/>
    <col min="4" max="4" width="6.89453125" style="4" bestFit="1" customWidth="1"/>
    <col min="5" max="5" width="8.83984375" style="4" bestFit="1" customWidth="1"/>
    <col min="6" max="6" width="8.83984375" style="4"/>
    <col min="7" max="7" width="46.47265625" style="3" bestFit="1" customWidth="1"/>
  </cols>
  <sheetData>
    <row r="1" spans="1:8" x14ac:dyDescent="0.55000000000000004">
      <c r="A1" s="2" t="s">
        <v>10545</v>
      </c>
    </row>
    <row r="2" spans="1:8" x14ac:dyDescent="0.55000000000000004">
      <c r="A2" s="2" t="s">
        <v>10546</v>
      </c>
    </row>
    <row r="3" spans="1:8" x14ac:dyDescent="0.55000000000000004">
      <c r="A3" s="2" t="s">
        <v>10547</v>
      </c>
    </row>
    <row r="5" spans="1:8" s="7" customFormat="1" x14ac:dyDescent="0.55000000000000004">
      <c r="A5" s="5" t="s">
        <v>10548</v>
      </c>
      <c r="B5" s="6" t="s">
        <v>10549</v>
      </c>
      <c r="C5" s="5" t="s">
        <v>10550</v>
      </c>
      <c r="D5" s="5" t="s">
        <v>10551</v>
      </c>
      <c r="E5" s="5" t="s">
        <v>10552</v>
      </c>
      <c r="F5" s="5" t="s">
        <v>10553</v>
      </c>
      <c r="G5" s="6" t="s">
        <v>10554</v>
      </c>
      <c r="H5" s="5" t="s">
        <v>10548</v>
      </c>
    </row>
    <row r="6" spans="1:8" x14ac:dyDescent="0.55000000000000004">
      <c r="A6" s="4">
        <v>1</v>
      </c>
      <c r="B6" s="3" t="s">
        <v>3254</v>
      </c>
      <c r="C6" s="4" t="s">
        <v>10555</v>
      </c>
      <c r="D6" s="4" t="s">
        <v>10556</v>
      </c>
      <c r="E6" s="4">
        <f>(12*6)+1</f>
        <v>73</v>
      </c>
      <c r="F6" s="4" t="s">
        <v>10557</v>
      </c>
      <c r="G6" s="3" t="s">
        <v>10558</v>
      </c>
      <c r="H6" s="4">
        <v>1</v>
      </c>
    </row>
    <row r="7" spans="1:8" x14ac:dyDescent="0.55000000000000004">
      <c r="A7" s="4">
        <v>2</v>
      </c>
      <c r="B7" s="3" t="s">
        <v>10559</v>
      </c>
      <c r="C7" s="4" t="s">
        <v>10560</v>
      </c>
      <c r="D7" s="4" t="s">
        <v>10561</v>
      </c>
      <c r="E7" s="4">
        <f>(12*5)+10</f>
        <v>70</v>
      </c>
      <c r="F7" s="4" t="s">
        <v>10562</v>
      </c>
      <c r="G7" s="3" t="s">
        <v>10563</v>
      </c>
      <c r="H7" s="4">
        <v>2</v>
      </c>
    </row>
    <row r="8" spans="1:8" x14ac:dyDescent="0.55000000000000004">
      <c r="A8" s="4">
        <v>3</v>
      </c>
      <c r="B8" s="3" t="s">
        <v>3344</v>
      </c>
      <c r="C8" s="4" t="s">
        <v>10555</v>
      </c>
      <c r="D8" s="4" t="s">
        <v>10564</v>
      </c>
      <c r="E8" s="4">
        <f>(12*6)+2</f>
        <v>74</v>
      </c>
      <c r="F8" s="4" t="s">
        <v>10557</v>
      </c>
      <c r="G8" s="3" t="s">
        <v>10565</v>
      </c>
      <c r="H8" s="4">
        <v>3</v>
      </c>
    </row>
    <row r="9" spans="1:8" x14ac:dyDescent="0.55000000000000004">
      <c r="A9" s="4">
        <v>4</v>
      </c>
      <c r="B9" s="3" t="s">
        <v>3262</v>
      </c>
      <c r="C9" s="4" t="s">
        <v>10555</v>
      </c>
      <c r="D9" s="4" t="s">
        <v>10564</v>
      </c>
      <c r="E9" s="4">
        <f>(12*6)+2</f>
        <v>74</v>
      </c>
      <c r="F9" s="4" t="s">
        <v>10566</v>
      </c>
      <c r="G9" s="3" t="s">
        <v>10567</v>
      </c>
      <c r="H9" s="4">
        <v>4</v>
      </c>
    </row>
    <row r="10" spans="1:8" x14ac:dyDescent="0.55000000000000004">
      <c r="A10" s="4">
        <v>5</v>
      </c>
      <c r="B10" s="3" t="s">
        <v>1789</v>
      </c>
      <c r="C10" s="4" t="s">
        <v>10555</v>
      </c>
      <c r="D10" s="4" t="s">
        <v>10556</v>
      </c>
      <c r="E10" s="4">
        <f>(12*6)+1</f>
        <v>73</v>
      </c>
      <c r="F10" s="4" t="s">
        <v>10562</v>
      </c>
      <c r="G10" s="3" t="s">
        <v>10567</v>
      </c>
      <c r="H10" s="4">
        <v>5</v>
      </c>
    </row>
    <row r="11" spans="1:8" x14ac:dyDescent="0.55000000000000004">
      <c r="A11" s="4">
        <v>6</v>
      </c>
      <c r="B11" s="3" t="s">
        <v>10568</v>
      </c>
      <c r="C11" s="4" t="s">
        <v>10569</v>
      </c>
      <c r="D11" s="4" t="s">
        <v>10570</v>
      </c>
      <c r="E11" s="4">
        <f>(12*5)+3</f>
        <v>63</v>
      </c>
      <c r="F11" s="4" t="s">
        <v>10566</v>
      </c>
      <c r="G11" s="3" t="s">
        <v>10571</v>
      </c>
      <c r="H11" s="4">
        <v>6</v>
      </c>
    </row>
    <row r="12" spans="1:8" x14ac:dyDescent="0.55000000000000004">
      <c r="A12" s="4">
        <v>8</v>
      </c>
      <c r="B12" s="3" t="s">
        <v>34</v>
      </c>
      <c r="C12" s="4" t="s">
        <v>10572</v>
      </c>
      <c r="D12" s="4" t="s">
        <v>10573</v>
      </c>
      <c r="E12" s="4">
        <f>(12*5)+6</f>
        <v>66</v>
      </c>
      <c r="F12" s="4" t="s">
        <v>10562</v>
      </c>
      <c r="G12" s="3" t="s">
        <v>10574</v>
      </c>
      <c r="H12" s="4">
        <v>8</v>
      </c>
    </row>
    <row r="13" spans="1:8" x14ac:dyDescent="0.55000000000000004">
      <c r="A13" s="4">
        <v>9</v>
      </c>
      <c r="B13" s="3" t="s">
        <v>27</v>
      </c>
      <c r="C13" s="4" t="s">
        <v>10575</v>
      </c>
      <c r="D13" s="4" t="s">
        <v>10576</v>
      </c>
      <c r="E13" s="4">
        <f>(12*6)+0</f>
        <v>72</v>
      </c>
      <c r="F13" s="4" t="s">
        <v>10577</v>
      </c>
      <c r="G13" s="3" t="s">
        <v>10578</v>
      </c>
      <c r="H13" s="4">
        <v>9</v>
      </c>
    </row>
    <row r="14" spans="1:8" x14ac:dyDescent="0.55000000000000004">
      <c r="A14" s="4">
        <v>10</v>
      </c>
      <c r="B14" s="3" t="s">
        <v>5225</v>
      </c>
      <c r="C14" s="4" t="s">
        <v>10572</v>
      </c>
      <c r="D14" s="4" t="s">
        <v>10579</v>
      </c>
      <c r="E14" s="4">
        <f>(12*6)+4</f>
        <v>76</v>
      </c>
      <c r="F14" s="4" t="s">
        <v>10557</v>
      </c>
      <c r="G14" s="3" t="s">
        <v>10580</v>
      </c>
      <c r="H14" s="4">
        <v>10</v>
      </c>
    </row>
    <row r="15" spans="1:8" x14ac:dyDescent="0.55000000000000004">
      <c r="A15" s="4">
        <v>11</v>
      </c>
      <c r="B15" s="3" t="s">
        <v>14</v>
      </c>
      <c r="C15" s="4" t="s">
        <v>10560</v>
      </c>
      <c r="D15" s="4" t="s">
        <v>10561</v>
      </c>
      <c r="E15" s="4">
        <f>(12*5)+10</f>
        <v>70</v>
      </c>
      <c r="F15" s="4" t="s">
        <v>10577</v>
      </c>
      <c r="G15" s="3" t="s">
        <v>10581</v>
      </c>
      <c r="H15" s="4">
        <v>11</v>
      </c>
    </row>
    <row r="16" spans="1:8" x14ac:dyDescent="0.55000000000000004">
      <c r="A16" s="4">
        <v>12</v>
      </c>
      <c r="B16" s="3" t="s">
        <v>10582</v>
      </c>
      <c r="C16" s="4" t="s">
        <v>10575</v>
      </c>
      <c r="D16" s="4" t="s">
        <v>10556</v>
      </c>
      <c r="E16" s="4">
        <f>(12*6)+1</f>
        <v>73</v>
      </c>
      <c r="F16" s="4" t="s">
        <v>10562</v>
      </c>
      <c r="G16" s="3" t="s">
        <v>10583</v>
      </c>
      <c r="H16" s="4">
        <v>12</v>
      </c>
    </row>
    <row r="17" spans="1:8" x14ac:dyDescent="0.55000000000000004">
      <c r="A17" s="4">
        <v>14</v>
      </c>
      <c r="B17" s="3" t="s">
        <v>10</v>
      </c>
      <c r="C17" s="4" t="s">
        <v>10584</v>
      </c>
      <c r="D17" s="4" t="s">
        <v>10556</v>
      </c>
      <c r="E17" s="4">
        <f>(12*6)+1</f>
        <v>73</v>
      </c>
      <c r="F17" s="4" t="s">
        <v>10562</v>
      </c>
      <c r="G17" s="3" t="s">
        <v>10585</v>
      </c>
      <c r="H17" s="4">
        <v>14</v>
      </c>
    </row>
    <row r="18" spans="1:8" x14ac:dyDescent="0.55000000000000004">
      <c r="A18" s="4">
        <v>21</v>
      </c>
      <c r="B18" s="3" t="s">
        <v>5040</v>
      </c>
      <c r="C18" s="4" t="s">
        <v>10584</v>
      </c>
      <c r="D18" s="4" t="s">
        <v>10561</v>
      </c>
      <c r="E18" s="4">
        <f>(12*5)+10</f>
        <v>70</v>
      </c>
      <c r="F18" s="4" t="s">
        <v>10562</v>
      </c>
      <c r="G18" s="3" t="s">
        <v>10586</v>
      </c>
      <c r="H18" s="4">
        <v>21</v>
      </c>
    </row>
    <row r="19" spans="1:8" x14ac:dyDescent="0.55000000000000004">
      <c r="A19" s="4">
        <v>23</v>
      </c>
      <c r="B19" s="3" t="s">
        <v>19</v>
      </c>
      <c r="C19" s="4" t="s">
        <v>10560</v>
      </c>
      <c r="D19" s="4" t="s">
        <v>10576</v>
      </c>
      <c r="E19" s="4">
        <f>(12*6)+0</f>
        <v>72</v>
      </c>
      <c r="F19" s="4" t="s">
        <v>10562</v>
      </c>
      <c r="G19" s="3" t="s">
        <v>10587</v>
      </c>
      <c r="H19" s="4">
        <v>23</v>
      </c>
    </row>
    <row r="20" spans="1:8" x14ac:dyDescent="0.55000000000000004">
      <c r="A20" s="4">
        <v>33</v>
      </c>
      <c r="B20" s="3" t="s">
        <v>32</v>
      </c>
      <c r="C20" s="4" t="s">
        <v>10560</v>
      </c>
      <c r="D20" s="4" t="s">
        <v>10556</v>
      </c>
      <c r="E20" s="4">
        <f>(12*6)+1</f>
        <v>73</v>
      </c>
      <c r="F20" s="4" t="s">
        <v>10566</v>
      </c>
      <c r="G20" s="3" t="s">
        <v>10588</v>
      </c>
      <c r="H20" s="4">
        <v>33</v>
      </c>
    </row>
    <row r="21" spans="1:8" x14ac:dyDescent="0.55000000000000004">
      <c r="A21" s="4">
        <v>97</v>
      </c>
      <c r="B21" s="3" t="s">
        <v>42</v>
      </c>
      <c r="C21" s="4" t="s">
        <v>10584</v>
      </c>
      <c r="D21" s="4" t="s">
        <v>10556</v>
      </c>
      <c r="E21" s="4">
        <f>(12*6)+1</f>
        <v>73</v>
      </c>
      <c r="F21" s="4" t="s">
        <v>10562</v>
      </c>
      <c r="G21" s="3" t="s">
        <v>10589</v>
      </c>
      <c r="H21" s="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8F67-C715-403D-B233-7B9F3978214A}">
  <sheetPr>
    <tabColor rgb="FFFF66FF"/>
  </sheetPr>
  <dimension ref="A5:E34"/>
  <sheetViews>
    <sheetView topLeftCell="A15" workbookViewId="0">
      <selection activeCell="B16" sqref="B16"/>
    </sheetView>
  </sheetViews>
  <sheetFormatPr defaultRowHeight="14.4" x14ac:dyDescent="0.55000000000000004"/>
  <cols>
    <col min="1" max="1" width="11.5234375" bestFit="1" customWidth="1"/>
    <col min="3" max="3" width="10.62890625" bestFit="1" customWidth="1"/>
    <col min="4" max="4" width="13.68359375" bestFit="1" customWidth="1"/>
  </cols>
  <sheetData>
    <row r="5" spans="1:5" ht="14.7" thickBot="1" x14ac:dyDescent="0.6"/>
    <row r="6" spans="1:5" ht="14.7" thickBot="1" x14ac:dyDescent="0.6">
      <c r="A6" s="8" t="s">
        <v>10590</v>
      </c>
      <c r="B6" s="9" t="s">
        <v>10591</v>
      </c>
      <c r="C6" s="10" t="s">
        <v>10592</v>
      </c>
      <c r="D6" s="9" t="s">
        <v>10593</v>
      </c>
      <c r="E6" s="10" t="s">
        <v>10594</v>
      </c>
    </row>
    <row r="7" spans="1:5" x14ac:dyDescent="0.55000000000000004">
      <c r="A7" s="11">
        <v>42972</v>
      </c>
      <c r="B7" s="12" t="s">
        <v>10595</v>
      </c>
      <c r="C7" s="13" t="s">
        <v>10596</v>
      </c>
      <c r="D7" s="12" t="s">
        <v>10597</v>
      </c>
      <c r="E7" s="14">
        <v>1001</v>
      </c>
    </row>
    <row r="8" spans="1:5" x14ac:dyDescent="0.55000000000000004">
      <c r="A8" s="15">
        <v>42973</v>
      </c>
      <c r="B8" s="16" t="s">
        <v>10595</v>
      </c>
      <c r="C8" s="17" t="s">
        <v>10596</v>
      </c>
      <c r="D8" s="16" t="s">
        <v>10598</v>
      </c>
      <c r="E8" s="18">
        <v>1002</v>
      </c>
    </row>
    <row r="9" spans="1:5" x14ac:dyDescent="0.55000000000000004">
      <c r="A9" s="15">
        <v>42973</v>
      </c>
      <c r="B9" s="16" t="s">
        <v>10595</v>
      </c>
      <c r="C9" s="17" t="s">
        <v>10596</v>
      </c>
      <c r="D9" s="16" t="s">
        <v>10599</v>
      </c>
      <c r="E9" s="18">
        <v>1003</v>
      </c>
    </row>
    <row r="10" spans="1:5" x14ac:dyDescent="0.55000000000000004">
      <c r="A10" s="15">
        <v>42974</v>
      </c>
      <c r="B10" s="16" t="s">
        <v>10595</v>
      </c>
      <c r="C10" s="17" t="s">
        <v>10596</v>
      </c>
      <c r="D10" s="16" t="s">
        <v>10600</v>
      </c>
      <c r="E10" s="18">
        <v>1004</v>
      </c>
    </row>
    <row r="11" spans="1:5" x14ac:dyDescent="0.55000000000000004">
      <c r="A11" s="15">
        <v>42979</v>
      </c>
      <c r="B11" s="16" t="s">
        <v>10601</v>
      </c>
      <c r="C11" s="17" t="s">
        <v>10602</v>
      </c>
      <c r="D11" s="16" t="s">
        <v>10601</v>
      </c>
      <c r="E11" s="18">
        <v>1005</v>
      </c>
    </row>
    <row r="12" spans="1:5" x14ac:dyDescent="0.55000000000000004">
      <c r="A12" s="15">
        <v>42980</v>
      </c>
      <c r="B12" s="16" t="s">
        <v>10601</v>
      </c>
      <c r="C12" s="17" t="s">
        <v>10602</v>
      </c>
      <c r="D12" s="16" t="s">
        <v>10603</v>
      </c>
      <c r="E12" s="18">
        <v>1006</v>
      </c>
    </row>
    <row r="13" spans="1:5" x14ac:dyDescent="0.55000000000000004">
      <c r="A13" s="15">
        <v>42980</v>
      </c>
      <c r="B13" s="16" t="s">
        <v>10601</v>
      </c>
      <c r="C13" s="17" t="s">
        <v>10602</v>
      </c>
      <c r="D13" s="16" t="s">
        <v>10604</v>
      </c>
      <c r="E13" s="18">
        <v>1007</v>
      </c>
    </row>
    <row r="14" spans="1:5" x14ac:dyDescent="0.55000000000000004">
      <c r="A14" s="15">
        <v>42993</v>
      </c>
      <c r="B14" s="16" t="s">
        <v>10605</v>
      </c>
      <c r="C14" s="17" t="s">
        <v>10596</v>
      </c>
      <c r="D14" s="16" t="s">
        <v>10606</v>
      </c>
      <c r="E14" s="18">
        <v>1008</v>
      </c>
    </row>
    <row r="15" spans="1:5" x14ac:dyDescent="0.55000000000000004">
      <c r="A15" s="15">
        <v>43000</v>
      </c>
      <c r="B15" s="16" t="s">
        <v>10607</v>
      </c>
      <c r="C15" s="17" t="s">
        <v>10608</v>
      </c>
      <c r="D15" s="16" t="s">
        <v>10607</v>
      </c>
      <c r="E15" s="18">
        <v>1009</v>
      </c>
    </row>
    <row r="16" spans="1:5" x14ac:dyDescent="0.55000000000000004">
      <c r="A16" s="15">
        <v>43002</v>
      </c>
      <c r="B16" s="16" t="s">
        <v>10609</v>
      </c>
      <c r="C16" s="17" t="s">
        <v>10610</v>
      </c>
      <c r="D16" s="16" t="s">
        <v>10611</v>
      </c>
      <c r="E16" s="18">
        <v>1010</v>
      </c>
    </row>
    <row r="17" spans="1:5" x14ac:dyDescent="0.55000000000000004">
      <c r="A17" s="15">
        <v>43007</v>
      </c>
      <c r="B17" s="16" t="s">
        <v>10595</v>
      </c>
      <c r="C17" s="17" t="s">
        <v>10596</v>
      </c>
      <c r="D17" s="16" t="s">
        <v>10612</v>
      </c>
      <c r="E17" s="18">
        <v>1011</v>
      </c>
    </row>
    <row r="18" spans="1:5" x14ac:dyDescent="0.55000000000000004">
      <c r="A18" s="15">
        <v>43009</v>
      </c>
      <c r="B18" s="16" t="s">
        <v>10595</v>
      </c>
      <c r="C18" s="17" t="s">
        <v>10596</v>
      </c>
      <c r="D18" s="16" t="s">
        <v>10613</v>
      </c>
      <c r="E18" s="18">
        <v>1012</v>
      </c>
    </row>
    <row r="19" spans="1:5" x14ac:dyDescent="0.55000000000000004">
      <c r="A19" s="15">
        <v>43014</v>
      </c>
      <c r="B19" s="16" t="s">
        <v>10614</v>
      </c>
      <c r="C19" s="17" t="s">
        <v>10615</v>
      </c>
      <c r="D19" s="16" t="s">
        <v>10616</v>
      </c>
      <c r="E19" s="18">
        <v>1013</v>
      </c>
    </row>
    <row r="20" spans="1:5" x14ac:dyDescent="0.55000000000000004">
      <c r="A20" s="15">
        <v>43016</v>
      </c>
      <c r="B20" s="16" t="s">
        <v>10617</v>
      </c>
      <c r="C20" s="17" t="s">
        <v>10618</v>
      </c>
      <c r="D20" s="16" t="s">
        <v>10617</v>
      </c>
      <c r="E20" s="18">
        <v>1014</v>
      </c>
    </row>
    <row r="21" spans="1:5" x14ac:dyDescent="0.55000000000000004">
      <c r="A21" s="15">
        <v>43021</v>
      </c>
      <c r="B21" s="16" t="s">
        <v>10619</v>
      </c>
      <c r="C21" s="17" t="s">
        <v>10620</v>
      </c>
      <c r="D21" s="16" t="s">
        <v>10619</v>
      </c>
      <c r="E21" s="18">
        <v>1015</v>
      </c>
    </row>
    <row r="22" spans="1:5" x14ac:dyDescent="0.55000000000000004">
      <c r="A22" s="15">
        <v>43023</v>
      </c>
      <c r="B22" s="16" t="s">
        <v>10621</v>
      </c>
      <c r="C22" s="17" t="s">
        <v>10622</v>
      </c>
      <c r="D22" s="16" t="s">
        <v>10621</v>
      </c>
      <c r="E22" s="18">
        <v>1016</v>
      </c>
    </row>
    <row r="23" spans="1:5" x14ac:dyDescent="0.55000000000000004">
      <c r="A23" s="15">
        <v>43028</v>
      </c>
      <c r="B23" s="16" t="s">
        <v>10595</v>
      </c>
      <c r="C23" s="17" t="s">
        <v>10596</v>
      </c>
      <c r="D23" s="16" t="s">
        <v>10617</v>
      </c>
      <c r="E23" s="18">
        <v>1017</v>
      </c>
    </row>
    <row r="24" spans="1:5" x14ac:dyDescent="0.55000000000000004">
      <c r="A24" s="15">
        <v>43030</v>
      </c>
      <c r="B24" s="16" t="s">
        <v>10595</v>
      </c>
      <c r="C24" s="17" t="s">
        <v>10596</v>
      </c>
      <c r="D24" s="16" t="s">
        <v>10616</v>
      </c>
      <c r="E24" s="18">
        <v>1018</v>
      </c>
    </row>
    <row r="25" spans="1:5" x14ac:dyDescent="0.55000000000000004">
      <c r="A25" s="15">
        <v>43035</v>
      </c>
      <c r="B25" s="16" t="s">
        <v>10595</v>
      </c>
      <c r="C25" s="17" t="s">
        <v>10596</v>
      </c>
      <c r="D25" s="16" t="s">
        <v>10611</v>
      </c>
      <c r="E25" s="18">
        <v>1019</v>
      </c>
    </row>
    <row r="26" spans="1:5" x14ac:dyDescent="0.55000000000000004">
      <c r="A26" s="15">
        <v>43037</v>
      </c>
      <c r="B26" s="16" t="s">
        <v>10595</v>
      </c>
      <c r="C26" s="17" t="s">
        <v>10596</v>
      </c>
      <c r="D26" s="16" t="s">
        <v>10623</v>
      </c>
      <c r="E26" s="18">
        <v>1020</v>
      </c>
    </row>
    <row r="27" spans="1:5" x14ac:dyDescent="0.55000000000000004">
      <c r="A27" s="15">
        <v>43042</v>
      </c>
      <c r="B27" s="16" t="s">
        <v>10624</v>
      </c>
      <c r="C27" s="17" t="s">
        <v>10625</v>
      </c>
      <c r="D27" s="16" t="s">
        <v>10626</v>
      </c>
      <c r="E27" s="18">
        <v>1021</v>
      </c>
    </row>
    <row r="28" spans="1:5" x14ac:dyDescent="0.55000000000000004">
      <c r="A28" s="15">
        <v>43043</v>
      </c>
      <c r="B28" s="16" t="s">
        <v>10627</v>
      </c>
      <c r="C28" s="17" t="s">
        <v>10625</v>
      </c>
      <c r="D28" s="16" t="s">
        <v>10628</v>
      </c>
      <c r="E28" s="18">
        <v>1022</v>
      </c>
    </row>
    <row r="29" spans="1:5" x14ac:dyDescent="0.55000000000000004">
      <c r="A29" s="15">
        <v>43048</v>
      </c>
      <c r="B29" s="16" t="s">
        <v>10629</v>
      </c>
      <c r="C29" s="17" t="s">
        <v>10610</v>
      </c>
      <c r="D29" s="16" t="s">
        <v>10613</v>
      </c>
      <c r="E29" s="18">
        <v>1023</v>
      </c>
    </row>
    <row r="30" spans="1:5" x14ac:dyDescent="0.55000000000000004">
      <c r="A30" s="15">
        <v>43050</v>
      </c>
      <c r="B30" s="16" t="s">
        <v>10630</v>
      </c>
      <c r="C30" s="17" t="s">
        <v>10610</v>
      </c>
      <c r="D30" s="16" t="s">
        <v>10612</v>
      </c>
      <c r="E30" s="18">
        <v>1024</v>
      </c>
    </row>
    <row r="31" spans="1:5" x14ac:dyDescent="0.55000000000000004">
      <c r="A31" s="15">
        <v>43054</v>
      </c>
      <c r="B31" s="16" t="s">
        <v>10595</v>
      </c>
      <c r="C31" s="17" t="s">
        <v>10596</v>
      </c>
      <c r="D31" s="16" t="s">
        <v>10607</v>
      </c>
      <c r="E31" s="18">
        <v>1025</v>
      </c>
    </row>
    <row r="32" spans="1:5" x14ac:dyDescent="0.55000000000000004">
      <c r="A32" s="15">
        <v>43058</v>
      </c>
      <c r="B32" s="16" t="s">
        <v>10595</v>
      </c>
      <c r="C32" s="17" t="s">
        <v>10596</v>
      </c>
      <c r="D32" s="16" t="s">
        <v>10631</v>
      </c>
      <c r="E32" s="18">
        <v>1026</v>
      </c>
    </row>
    <row r="33" spans="1:5" x14ac:dyDescent="0.55000000000000004">
      <c r="A33" s="15">
        <v>43061</v>
      </c>
      <c r="B33" s="16" t="s">
        <v>10595</v>
      </c>
      <c r="C33" s="17" t="s">
        <v>10596</v>
      </c>
      <c r="D33" s="16" t="s">
        <v>10632</v>
      </c>
      <c r="E33" s="18">
        <v>1027</v>
      </c>
    </row>
    <row r="34" spans="1:5" ht="14.7" thickBot="1" x14ac:dyDescent="0.6">
      <c r="A34" s="19">
        <v>43063</v>
      </c>
      <c r="B34" s="20" t="s">
        <v>10595</v>
      </c>
      <c r="C34" s="21" t="s">
        <v>10596</v>
      </c>
      <c r="D34" s="20" t="s">
        <v>10633</v>
      </c>
      <c r="E34" s="22">
        <v>1028</v>
      </c>
    </row>
  </sheetData>
  <conditionalFormatting sqref="C7:C34">
    <cfRule type="cellIs" dxfId="0" priority="1" operator="notEqual">
      <formula>"GA"</formula>
    </cfRule>
    <cfRule type="cellIs" priority="2" operator="notEqual">
      <formula>"GA"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GAME_JUMP_REPORT_CONSOLIDATED</vt:lpstr>
      <vt:lpstr>2017_GT Roster</vt:lpstr>
      <vt:lpstr>GAME_INDEX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2018-10-22T19:53:06Z</dcterms:created>
  <dcterms:modified xsi:type="dcterms:W3CDTF">2018-10-23T15:46:10Z</dcterms:modified>
</cp:coreProperties>
</file>